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docProps/app.xml" ContentType="application/vnd.openxmlformats-officedocument.extended-properti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MR1232\AppData\Local\Microsoft\Windows\INetCache\Content.Outlook\2STXEHJA\"/>
    </mc:Choice>
  </mc:AlternateContent>
  <xr:revisionPtr revIDLastSave="0" documentId="13_ncr:1_{023FC2DB-AE99-4967-A5D8-67DAC5B613D3}" xr6:coauthVersionLast="36" xr6:coauthVersionMax="36" xr10:uidLastSave="{00000000-0000-0000-0000-000000000000}"/>
  <bookViews>
    <workbookView xWindow="0" yWindow="0" windowWidth="20490" windowHeight="7545" xr2:uid="{00000000-000D-0000-FFFF-FFFF00000000}"/>
  </bookViews>
  <sheets>
    <sheet name="PRICING" sheetId="4" r:id="rId1"/>
    <sheet name="VALIDATION" sheetId="1" r:id="rId2"/>
    <sheet name="ERP DUMP" sheetId="2" state="hidden" r:id="rId3"/>
    <sheet name="OT" sheetId="3" r:id="rId4"/>
  </sheets>
  <externalReferences>
    <externalReference r:id="rId5"/>
    <externalReference r:id="rId6"/>
  </externalReferences>
  <definedNames>
    <definedName name="_xlnm._FilterDatabase" localSheetId="0" hidden="1">PRICING!$A$3:$Q$217</definedName>
    <definedName name="_xlnm._FilterDatabase" localSheetId="1" hidden="1">VALIDATION!$A$3:$BD$3</definedName>
    <definedName name="ViewDeleteFlag">[1]hidnSheetNew!$B$3:$B$4</definedName>
    <definedName name="ViewModeFlag">[1]hidnSheetNew!$A$3:$A$5</definedName>
  </definedNames>
  <calcPr calcId="191029"/>
</workbook>
</file>

<file path=xl/calcChain.xml><?xml version="1.0" encoding="utf-8"?>
<calcChain xmlns="http://schemas.openxmlformats.org/spreadsheetml/2006/main">
  <c r="P217" i="4" l="1"/>
  <c r="M211" i="4" l="1"/>
  <c r="M210" i="4"/>
  <c r="M209" i="4"/>
  <c r="M208" i="4"/>
  <c r="M197" i="4"/>
  <c r="M196" i="4"/>
  <c r="M195" i="4"/>
  <c r="M189" i="4"/>
  <c r="M188" i="4"/>
  <c r="M161" i="4"/>
  <c r="M160" i="4"/>
  <c r="M159" i="4"/>
  <c r="M158" i="4"/>
  <c r="M157" i="4"/>
  <c r="M156" i="4"/>
  <c r="M155" i="4"/>
  <c r="M135" i="4"/>
  <c r="N135" i="4" s="1"/>
  <c r="O135" i="4" s="1"/>
  <c r="P135" i="4" s="1"/>
  <c r="M134" i="4"/>
  <c r="N134" i="4" s="1"/>
  <c r="O134" i="4" s="1"/>
  <c r="P134" i="4" s="1"/>
  <c r="M99" i="4"/>
  <c r="M96" i="4"/>
  <c r="M91" i="4"/>
  <c r="M90" i="4"/>
  <c r="N73" i="4"/>
  <c r="M73" i="4"/>
  <c r="M72" i="4"/>
  <c r="M71" i="4"/>
  <c r="M216" i="4"/>
  <c r="N216" i="4" s="1"/>
  <c r="O216" i="4" s="1"/>
  <c r="P216" i="4" s="1"/>
  <c r="M68" i="4"/>
  <c r="M49" i="4"/>
  <c r="M44" i="4"/>
  <c r="M8" i="4"/>
  <c r="M215" i="4"/>
  <c r="M214" i="4"/>
  <c r="N214" i="4" s="1"/>
  <c r="M213" i="4"/>
  <c r="M212" i="4"/>
  <c r="N212" i="4" s="1"/>
  <c r="O212" i="4" s="1"/>
  <c r="P212" i="4" s="1"/>
  <c r="M207" i="4"/>
  <c r="N207" i="4" s="1"/>
  <c r="O207" i="4" s="1"/>
  <c r="P207" i="4" s="1"/>
  <c r="M206" i="4"/>
  <c r="N206" i="4" s="1"/>
  <c r="M205" i="4"/>
  <c r="M204" i="4"/>
  <c r="N204" i="4" s="1"/>
  <c r="M203" i="4"/>
  <c r="M202" i="4"/>
  <c r="N202" i="4" s="1"/>
  <c r="M201" i="4"/>
  <c r="M200" i="4"/>
  <c r="M199" i="4"/>
  <c r="N199" i="4" s="1"/>
  <c r="O199" i="4" s="1"/>
  <c r="P199" i="4" s="1"/>
  <c r="M198" i="4"/>
  <c r="M194" i="4"/>
  <c r="M193" i="4"/>
  <c r="M192" i="4"/>
  <c r="M191" i="4"/>
  <c r="M190" i="4"/>
  <c r="M187" i="4"/>
  <c r="M186" i="4"/>
  <c r="N186" i="4" s="1"/>
  <c r="M185" i="4"/>
  <c r="M184" i="4"/>
  <c r="M183" i="4"/>
  <c r="M182" i="4"/>
  <c r="M181" i="4"/>
  <c r="N181" i="4" s="1"/>
  <c r="O181" i="4" s="1"/>
  <c r="P181" i="4" s="1"/>
  <c r="M180" i="4"/>
  <c r="M179" i="4"/>
  <c r="M178" i="4"/>
  <c r="N178" i="4" s="1"/>
  <c r="M177" i="4"/>
  <c r="M176" i="4"/>
  <c r="N176" i="4" s="1"/>
  <c r="M175" i="4"/>
  <c r="M174" i="4"/>
  <c r="M173" i="4"/>
  <c r="M172" i="4"/>
  <c r="N172" i="4" s="1"/>
  <c r="M171" i="4"/>
  <c r="M170" i="4"/>
  <c r="N170" i="4" s="1"/>
  <c r="M169" i="4"/>
  <c r="N169" i="4" s="1"/>
  <c r="M168" i="4"/>
  <c r="N168" i="4" s="1"/>
  <c r="M167" i="4"/>
  <c r="N167" i="4" s="1"/>
  <c r="M166" i="4"/>
  <c r="N166" i="4" s="1"/>
  <c r="M165" i="4"/>
  <c r="N165" i="4" s="1"/>
  <c r="M164" i="4"/>
  <c r="N164" i="4" s="1"/>
  <c r="M163" i="4"/>
  <c r="N163" i="4" s="1"/>
  <c r="O163" i="4" s="1"/>
  <c r="P163" i="4" s="1"/>
  <c r="M162" i="4"/>
  <c r="N162" i="4" s="1"/>
  <c r="M154" i="4"/>
  <c r="M153" i="4"/>
  <c r="M152" i="4"/>
  <c r="N152" i="4" s="1"/>
  <c r="O152" i="4" s="1"/>
  <c r="P152" i="4" s="1"/>
  <c r="M151" i="4"/>
  <c r="M150" i="4"/>
  <c r="M149" i="4"/>
  <c r="N149" i="4" s="1"/>
  <c r="M148" i="4"/>
  <c r="N148" i="4" s="1"/>
  <c r="O148" i="4" s="1"/>
  <c r="P148" i="4" s="1"/>
  <c r="M147" i="4"/>
  <c r="N147" i="4" s="1"/>
  <c r="O147" i="4" s="1"/>
  <c r="P147" i="4" s="1"/>
  <c r="M146" i="4"/>
  <c r="M145" i="4"/>
  <c r="N145" i="4" s="1"/>
  <c r="O145" i="4" s="1"/>
  <c r="P145" i="4" s="1"/>
  <c r="M144" i="4"/>
  <c r="M143" i="4"/>
  <c r="N143" i="4" s="1"/>
  <c r="O143" i="4" s="1"/>
  <c r="P143" i="4" s="1"/>
  <c r="M142" i="4"/>
  <c r="M141" i="4"/>
  <c r="N141" i="4" s="1"/>
  <c r="O141" i="4" s="1"/>
  <c r="P141" i="4" s="1"/>
  <c r="M140" i="4"/>
  <c r="M139" i="4"/>
  <c r="M138" i="4"/>
  <c r="M137" i="4"/>
  <c r="M136" i="4"/>
  <c r="M133" i="4"/>
  <c r="M132" i="4"/>
  <c r="M131" i="4"/>
  <c r="M130" i="4"/>
  <c r="N130" i="4" s="1"/>
  <c r="M129" i="4"/>
  <c r="M128" i="4"/>
  <c r="N128" i="4" s="1"/>
  <c r="M127" i="4"/>
  <c r="N127" i="4" s="1"/>
  <c r="O127" i="4" s="1"/>
  <c r="P127" i="4" s="1"/>
  <c r="M126" i="4"/>
  <c r="N126" i="4" s="1"/>
  <c r="M125" i="4"/>
  <c r="M124" i="4"/>
  <c r="M123" i="4"/>
  <c r="N123" i="4" s="1"/>
  <c r="O123" i="4" s="1"/>
  <c r="P123" i="4" s="1"/>
  <c r="M122" i="4"/>
  <c r="N122" i="4" s="1"/>
  <c r="M121" i="4"/>
  <c r="M120" i="4"/>
  <c r="M119" i="4"/>
  <c r="M118" i="4"/>
  <c r="M117" i="4"/>
  <c r="N117" i="4" s="1"/>
  <c r="O117" i="4" s="1"/>
  <c r="P117" i="4" s="1"/>
  <c r="M116" i="4"/>
  <c r="N116" i="4" s="1"/>
  <c r="M115" i="4"/>
  <c r="M114" i="4"/>
  <c r="N114" i="4" s="1"/>
  <c r="M113" i="4"/>
  <c r="N113" i="4" s="1"/>
  <c r="O113" i="4" s="1"/>
  <c r="P113" i="4" s="1"/>
  <c r="M112" i="4"/>
  <c r="N112" i="4" s="1"/>
  <c r="M111" i="4"/>
  <c r="M110" i="4"/>
  <c r="N110" i="4" s="1"/>
  <c r="M109" i="4"/>
  <c r="N109" i="4" s="1"/>
  <c r="O109" i="4" s="1"/>
  <c r="P109" i="4" s="1"/>
  <c r="M108" i="4"/>
  <c r="N108" i="4" s="1"/>
  <c r="M107" i="4"/>
  <c r="M106" i="4"/>
  <c r="N106" i="4" s="1"/>
  <c r="M105" i="4"/>
  <c r="N105" i="4" s="1"/>
  <c r="M104" i="4"/>
  <c r="N104" i="4" s="1"/>
  <c r="M103" i="4"/>
  <c r="N103" i="4" s="1"/>
  <c r="M102" i="4"/>
  <c r="N102" i="4" s="1"/>
  <c r="M101" i="4"/>
  <c r="N101" i="4" s="1"/>
  <c r="M100" i="4"/>
  <c r="N100" i="4" s="1"/>
  <c r="M98" i="4"/>
  <c r="N98" i="4" s="1"/>
  <c r="M97" i="4"/>
  <c r="N97" i="4" s="1"/>
  <c r="M95" i="4"/>
  <c r="N95" i="4" s="1"/>
  <c r="M94" i="4"/>
  <c r="N94" i="4" s="1"/>
  <c r="M93" i="4"/>
  <c r="N93" i="4" s="1"/>
  <c r="M92" i="4"/>
  <c r="N92" i="4" s="1"/>
  <c r="M89" i="4"/>
  <c r="M88" i="4"/>
  <c r="N88" i="4" s="1"/>
  <c r="M87" i="4"/>
  <c r="M86" i="4"/>
  <c r="N86" i="4" s="1"/>
  <c r="M85" i="4"/>
  <c r="N85" i="4" s="1"/>
  <c r="M84" i="4"/>
  <c r="N84" i="4" s="1"/>
  <c r="M83" i="4"/>
  <c r="M82" i="4"/>
  <c r="N82" i="4" s="1"/>
  <c r="M81" i="4"/>
  <c r="M80" i="4"/>
  <c r="N80" i="4" s="1"/>
  <c r="M79" i="4"/>
  <c r="N79" i="4" s="1"/>
  <c r="M78" i="4"/>
  <c r="M77" i="4"/>
  <c r="N77" i="4" s="1"/>
  <c r="O77" i="4" s="1"/>
  <c r="P77" i="4" s="1"/>
  <c r="M76" i="4"/>
  <c r="M75" i="4"/>
  <c r="N75" i="4" s="1"/>
  <c r="M74" i="4"/>
  <c r="N74" i="4" s="1"/>
  <c r="O74" i="4" s="1"/>
  <c r="P74" i="4" s="1"/>
  <c r="M70" i="4"/>
  <c r="N70" i="4" s="1"/>
  <c r="O70" i="4" s="1"/>
  <c r="P70" i="4" s="1"/>
  <c r="M69" i="4"/>
  <c r="M67" i="4"/>
  <c r="N67" i="4" s="1"/>
  <c r="O67" i="4" s="1"/>
  <c r="P67" i="4" s="1"/>
  <c r="M66" i="4"/>
  <c r="N66" i="4" s="1"/>
  <c r="M65" i="4"/>
  <c r="M64" i="4"/>
  <c r="N64" i="4" s="1"/>
  <c r="M63" i="4"/>
  <c r="N63" i="4" s="1"/>
  <c r="O63" i="4" s="1"/>
  <c r="P63" i="4" s="1"/>
  <c r="M62" i="4"/>
  <c r="M61" i="4"/>
  <c r="M60" i="4"/>
  <c r="N60" i="4" s="1"/>
  <c r="M59" i="4"/>
  <c r="N59" i="4" s="1"/>
  <c r="O59" i="4" s="1"/>
  <c r="P59" i="4" s="1"/>
  <c r="M58" i="4"/>
  <c r="M57" i="4"/>
  <c r="M56" i="4"/>
  <c r="N56" i="4" s="1"/>
  <c r="M55" i="4"/>
  <c r="N55" i="4" s="1"/>
  <c r="O55" i="4" s="1"/>
  <c r="P55" i="4" s="1"/>
  <c r="M54" i="4"/>
  <c r="M53" i="4"/>
  <c r="M52" i="4"/>
  <c r="N52" i="4" s="1"/>
  <c r="M51" i="4"/>
  <c r="N51" i="4" s="1"/>
  <c r="O51" i="4" s="1"/>
  <c r="P51" i="4" s="1"/>
  <c r="M50" i="4"/>
  <c r="M48" i="4"/>
  <c r="N48" i="4" s="1"/>
  <c r="M47" i="4"/>
  <c r="N47" i="4" s="1"/>
  <c r="O47" i="4" s="1"/>
  <c r="P47" i="4" s="1"/>
  <c r="M46" i="4"/>
  <c r="M45" i="4"/>
  <c r="M43" i="4"/>
  <c r="N43" i="4" s="1"/>
  <c r="O43" i="4" s="1"/>
  <c r="P43" i="4" s="1"/>
  <c r="M42" i="4"/>
  <c r="M41" i="4"/>
  <c r="M40" i="4"/>
  <c r="N40" i="4" s="1"/>
  <c r="M39" i="4"/>
  <c r="N39" i="4" s="1"/>
  <c r="O39" i="4" s="1"/>
  <c r="P39" i="4" s="1"/>
  <c r="M38" i="4"/>
  <c r="M37" i="4"/>
  <c r="M36" i="4"/>
  <c r="N36" i="4" s="1"/>
  <c r="M35" i="4"/>
  <c r="N35" i="4" s="1"/>
  <c r="O35" i="4" s="1"/>
  <c r="P35" i="4" s="1"/>
  <c r="M34" i="4"/>
  <c r="M33" i="4"/>
  <c r="M32" i="4"/>
  <c r="N32" i="4" s="1"/>
  <c r="M31" i="4"/>
  <c r="N31" i="4" s="1"/>
  <c r="O31" i="4" s="1"/>
  <c r="P31" i="4" s="1"/>
  <c r="M30" i="4"/>
  <c r="M29" i="4"/>
  <c r="M28" i="4"/>
  <c r="N28" i="4" s="1"/>
  <c r="M27" i="4"/>
  <c r="N27" i="4" s="1"/>
  <c r="O27" i="4" s="1"/>
  <c r="P27" i="4" s="1"/>
  <c r="M26" i="4"/>
  <c r="M25" i="4"/>
  <c r="M24" i="4"/>
  <c r="N24" i="4" s="1"/>
  <c r="M23" i="4"/>
  <c r="N23" i="4" s="1"/>
  <c r="O23" i="4" s="1"/>
  <c r="P23" i="4" s="1"/>
  <c r="M22" i="4"/>
  <c r="M21" i="4"/>
  <c r="M20" i="4"/>
  <c r="N20" i="4" s="1"/>
  <c r="M19" i="4"/>
  <c r="N19" i="4" s="1"/>
  <c r="O19" i="4" s="1"/>
  <c r="P19" i="4" s="1"/>
  <c r="M18" i="4"/>
  <c r="M17" i="4"/>
  <c r="M16" i="4"/>
  <c r="N16" i="4" s="1"/>
  <c r="M15" i="4"/>
  <c r="N15" i="4" s="1"/>
  <c r="O15" i="4" s="1"/>
  <c r="P15" i="4" s="1"/>
  <c r="M14" i="4"/>
  <c r="M13" i="4"/>
  <c r="M12" i="4"/>
  <c r="N12" i="4" s="1"/>
  <c r="M11" i="4"/>
  <c r="N11" i="4" s="1"/>
  <c r="O11" i="4" s="1"/>
  <c r="P11" i="4" s="1"/>
  <c r="M10" i="4"/>
  <c r="M9" i="4"/>
  <c r="M7" i="4"/>
  <c r="N7" i="4" s="1"/>
  <c r="O7" i="4" s="1"/>
  <c r="P7" i="4" s="1"/>
  <c r="M6" i="4"/>
  <c r="M5" i="4"/>
  <c r="M4" i="4"/>
  <c r="Q2" i="4"/>
  <c r="P2" i="4"/>
  <c r="O2" i="4"/>
  <c r="N2" i="4"/>
  <c r="M2" i="4"/>
  <c r="L2" i="4"/>
  <c r="K2" i="4"/>
  <c r="J2" i="4"/>
  <c r="I2" i="4"/>
  <c r="H2" i="4"/>
  <c r="G2" i="4"/>
  <c r="F2" i="4"/>
  <c r="E2" i="4"/>
  <c r="D2" i="4"/>
  <c r="C2" i="4"/>
  <c r="B2" i="4"/>
  <c r="A2" i="4"/>
  <c r="O73" i="4" l="1"/>
  <c r="P73" i="4" s="1"/>
  <c r="N208" i="4"/>
  <c r="O208" i="4" s="1"/>
  <c r="P208" i="4" s="1"/>
  <c r="N209" i="4"/>
  <c r="O209" i="4" s="1"/>
  <c r="P209" i="4" s="1"/>
  <c r="N210" i="4"/>
  <c r="O210" i="4" s="1"/>
  <c r="P210" i="4" s="1"/>
  <c r="N211" i="4"/>
  <c r="O211" i="4" s="1"/>
  <c r="P211" i="4" s="1"/>
  <c r="N195" i="4"/>
  <c r="O195" i="4" s="1"/>
  <c r="P195" i="4" s="1"/>
  <c r="N196" i="4"/>
  <c r="O196" i="4" s="1"/>
  <c r="P196" i="4" s="1"/>
  <c r="N197" i="4"/>
  <c r="O197" i="4" s="1"/>
  <c r="P197" i="4" s="1"/>
  <c r="N188" i="4"/>
  <c r="O188" i="4" s="1"/>
  <c r="P188" i="4" s="1"/>
  <c r="N189" i="4"/>
  <c r="O189" i="4" s="1"/>
  <c r="P189" i="4" s="1"/>
  <c r="O156" i="4"/>
  <c r="P156" i="4" s="1"/>
  <c r="N155" i="4"/>
  <c r="O155" i="4" s="1"/>
  <c r="P155" i="4" s="1"/>
  <c r="N156" i="4"/>
  <c r="N157" i="4"/>
  <c r="O157" i="4" s="1"/>
  <c r="P157" i="4" s="1"/>
  <c r="N158" i="4"/>
  <c r="O158" i="4" s="1"/>
  <c r="P158" i="4" s="1"/>
  <c r="N159" i="4"/>
  <c r="O159" i="4" s="1"/>
  <c r="P159" i="4" s="1"/>
  <c r="N160" i="4"/>
  <c r="O160" i="4" s="1"/>
  <c r="P160" i="4" s="1"/>
  <c r="N161" i="4"/>
  <c r="O161" i="4" s="1"/>
  <c r="P161" i="4" s="1"/>
  <c r="N99" i="4"/>
  <c r="O99" i="4" s="1"/>
  <c r="P99" i="4" s="1"/>
  <c r="N96" i="4"/>
  <c r="O96" i="4" s="1"/>
  <c r="P96" i="4" s="1"/>
  <c r="N90" i="4"/>
  <c r="O90" i="4" s="1"/>
  <c r="P90" i="4" s="1"/>
  <c r="N91" i="4"/>
  <c r="O91" i="4" s="1"/>
  <c r="P91" i="4" s="1"/>
  <c r="N71" i="4"/>
  <c r="O71" i="4" s="1"/>
  <c r="P71" i="4" s="1"/>
  <c r="N72" i="4"/>
  <c r="O72" i="4" s="1"/>
  <c r="P72" i="4" s="1"/>
  <c r="N68" i="4"/>
  <c r="O68" i="4" s="1"/>
  <c r="P68" i="4" s="1"/>
  <c r="N49" i="4"/>
  <c r="O49" i="4" s="1"/>
  <c r="P49" i="4" s="1"/>
  <c r="N44" i="4"/>
  <c r="O44" i="4" s="1"/>
  <c r="P44" i="4" s="1"/>
  <c r="N8" i="4"/>
  <c r="O8" i="4" s="1"/>
  <c r="P8" i="4" s="1"/>
  <c r="O168" i="4"/>
  <c r="P168" i="4" s="1"/>
  <c r="O214" i="4"/>
  <c r="P214" i="4" s="1"/>
  <c r="O95" i="4"/>
  <c r="P95" i="4" s="1"/>
  <c r="O103" i="4"/>
  <c r="P103" i="4" s="1"/>
  <c r="N9" i="4"/>
  <c r="O9" i="4" s="1"/>
  <c r="P9" i="4" s="1"/>
  <c r="N17" i="4"/>
  <c r="O17" i="4" s="1"/>
  <c r="P17" i="4" s="1"/>
  <c r="N21" i="4"/>
  <c r="O21" i="4" s="1"/>
  <c r="P21" i="4" s="1"/>
  <c r="N29" i="4"/>
  <c r="O29" i="4" s="1"/>
  <c r="P29" i="4" s="1"/>
  <c r="N33" i="4"/>
  <c r="O33" i="4" s="1"/>
  <c r="P33" i="4" s="1"/>
  <c r="N37" i="4"/>
  <c r="O37" i="4" s="1"/>
  <c r="P37" i="4" s="1"/>
  <c r="N41" i="4"/>
  <c r="O41" i="4" s="1"/>
  <c r="P41" i="4" s="1"/>
  <c r="N45" i="4"/>
  <c r="O45" i="4" s="1"/>
  <c r="P45" i="4" s="1"/>
  <c r="N53" i="4"/>
  <c r="O53" i="4" s="1"/>
  <c r="P53" i="4" s="1"/>
  <c r="N57" i="4"/>
  <c r="O57" i="4" s="1"/>
  <c r="P57" i="4" s="1"/>
  <c r="N61" i="4"/>
  <c r="O61" i="4" s="1"/>
  <c r="P61" i="4" s="1"/>
  <c r="N65" i="4"/>
  <c r="O65" i="4" s="1"/>
  <c r="P65" i="4" s="1"/>
  <c r="N76" i="4"/>
  <c r="O76" i="4" s="1"/>
  <c r="P76" i="4" s="1"/>
  <c r="O82" i="4"/>
  <c r="P82" i="4" s="1"/>
  <c r="O92" i="4"/>
  <c r="P92" i="4" s="1"/>
  <c r="O100" i="4"/>
  <c r="P100" i="4" s="1"/>
  <c r="O104" i="4"/>
  <c r="P104" i="4" s="1"/>
  <c r="N111" i="4"/>
  <c r="O111" i="4" s="1"/>
  <c r="P111" i="4" s="1"/>
  <c r="N118" i="4"/>
  <c r="O118" i="4" s="1"/>
  <c r="P118" i="4" s="1"/>
  <c r="N124" i="4"/>
  <c r="O124" i="4" s="1"/>
  <c r="P124" i="4" s="1"/>
  <c r="N133" i="4"/>
  <c r="O133" i="4" s="1"/>
  <c r="P133" i="4" s="1"/>
  <c r="N153" i="4"/>
  <c r="O153" i="4" s="1"/>
  <c r="P153" i="4" s="1"/>
  <c r="O164" i="4"/>
  <c r="P164" i="4" s="1"/>
  <c r="N171" i="4"/>
  <c r="O171" i="4" s="1"/>
  <c r="P171" i="4" s="1"/>
  <c r="N177" i="4"/>
  <c r="O177" i="4" s="1"/>
  <c r="P177" i="4" s="1"/>
  <c r="N179" i="4"/>
  <c r="O179" i="4" s="1"/>
  <c r="P179" i="4" s="1"/>
  <c r="N184" i="4"/>
  <c r="O184" i="4" s="1"/>
  <c r="P184" i="4" s="1"/>
  <c r="N187" i="4"/>
  <c r="O187" i="4" s="1"/>
  <c r="P187" i="4" s="1"/>
  <c r="N203" i="4"/>
  <c r="O203" i="4" s="1"/>
  <c r="P203" i="4" s="1"/>
  <c r="O130" i="4"/>
  <c r="P130" i="4" s="1"/>
  <c r="N4" i="4"/>
  <c r="O4" i="4" s="1"/>
  <c r="P4" i="4" s="1"/>
  <c r="N13" i="4"/>
  <c r="O13" i="4" s="1"/>
  <c r="P13" i="4" s="1"/>
  <c r="N25" i="4"/>
  <c r="O25" i="4" s="1"/>
  <c r="P25" i="4" s="1"/>
  <c r="N6" i="4"/>
  <c r="O6" i="4" s="1"/>
  <c r="P6" i="4" s="1"/>
  <c r="N10" i="4"/>
  <c r="O10" i="4" s="1"/>
  <c r="P10" i="4" s="1"/>
  <c r="N14" i="4"/>
  <c r="O14" i="4" s="1"/>
  <c r="P14" i="4" s="1"/>
  <c r="N18" i="4"/>
  <c r="O18" i="4" s="1"/>
  <c r="P18" i="4" s="1"/>
  <c r="N22" i="4"/>
  <c r="O22" i="4" s="1"/>
  <c r="P22" i="4" s="1"/>
  <c r="N26" i="4"/>
  <c r="O26" i="4" s="1"/>
  <c r="P26" i="4" s="1"/>
  <c r="N30" i="4"/>
  <c r="O30" i="4" s="1"/>
  <c r="P30" i="4" s="1"/>
  <c r="N34" i="4"/>
  <c r="O34" i="4" s="1"/>
  <c r="P34" i="4" s="1"/>
  <c r="N38" i="4"/>
  <c r="O38" i="4" s="1"/>
  <c r="P38" i="4" s="1"/>
  <c r="N42" i="4"/>
  <c r="O42" i="4" s="1"/>
  <c r="P42" i="4" s="1"/>
  <c r="N46" i="4"/>
  <c r="O46" i="4" s="1"/>
  <c r="P46" i="4" s="1"/>
  <c r="N50" i="4"/>
  <c r="O50" i="4" s="1"/>
  <c r="P50" i="4" s="1"/>
  <c r="N54" i="4"/>
  <c r="O54" i="4" s="1"/>
  <c r="P54" i="4" s="1"/>
  <c r="N58" i="4"/>
  <c r="O58" i="4" s="1"/>
  <c r="P58" i="4" s="1"/>
  <c r="N62" i="4"/>
  <c r="O62" i="4" s="1"/>
  <c r="P62" i="4" s="1"/>
  <c r="N78" i="4"/>
  <c r="O78" i="4" s="1"/>
  <c r="P78" i="4" s="1"/>
  <c r="N83" i="4"/>
  <c r="O83" i="4" s="1"/>
  <c r="P83" i="4" s="1"/>
  <c r="N107" i="4"/>
  <c r="O107" i="4" s="1"/>
  <c r="P107" i="4" s="1"/>
  <c r="O112" i="4"/>
  <c r="P112" i="4" s="1"/>
  <c r="N115" i="4"/>
  <c r="O115" i="4" s="1"/>
  <c r="P115" i="4" s="1"/>
  <c r="O116" i="4"/>
  <c r="P116" i="4" s="1"/>
  <c r="N120" i="4"/>
  <c r="O120" i="4" s="1"/>
  <c r="P120" i="4" s="1"/>
  <c r="O122" i="4"/>
  <c r="P122" i="4" s="1"/>
  <c r="N125" i="4"/>
  <c r="O125" i="4" s="1"/>
  <c r="P125" i="4" s="1"/>
  <c r="O126" i="4"/>
  <c r="P126" i="4" s="1"/>
  <c r="N129" i="4"/>
  <c r="N131" i="4"/>
  <c r="O131" i="4" s="1"/>
  <c r="P131" i="4" s="1"/>
  <c r="N139" i="4"/>
  <c r="N150" i="4"/>
  <c r="O150" i="4" s="1"/>
  <c r="P150" i="4" s="1"/>
  <c r="N154" i="4"/>
  <c r="O154" i="4" s="1"/>
  <c r="P154" i="4" s="1"/>
  <c r="N174" i="4"/>
  <c r="O174" i="4" s="1"/>
  <c r="P174" i="4" s="1"/>
  <c r="N182" i="4"/>
  <c r="O182" i="4" s="1"/>
  <c r="P182" i="4" s="1"/>
  <c r="N185" i="4"/>
  <c r="O185" i="4" s="1"/>
  <c r="P185" i="4" s="1"/>
  <c r="N193" i="4"/>
  <c r="O193" i="4" s="1"/>
  <c r="P193" i="4" s="1"/>
  <c r="N200" i="4"/>
  <c r="O200" i="4" s="1"/>
  <c r="P200" i="4" s="1"/>
  <c r="O108" i="4"/>
  <c r="P108" i="4" s="1"/>
  <c r="O114" i="4"/>
  <c r="P114" i="4" s="1"/>
  <c r="O128" i="4"/>
  <c r="P128" i="4" s="1"/>
  <c r="O149" i="4"/>
  <c r="P149" i="4" s="1"/>
  <c r="O12" i="4"/>
  <c r="P12" i="4" s="1"/>
  <c r="O16" i="4"/>
  <c r="P16" i="4" s="1"/>
  <c r="O20" i="4"/>
  <c r="P20" i="4" s="1"/>
  <c r="O24" i="4"/>
  <c r="P24" i="4" s="1"/>
  <c r="O28" i="4"/>
  <c r="P28" i="4" s="1"/>
  <c r="O32" i="4"/>
  <c r="P32" i="4" s="1"/>
  <c r="O36" i="4"/>
  <c r="P36" i="4" s="1"/>
  <c r="O40" i="4"/>
  <c r="P40" i="4" s="1"/>
  <c r="O48" i="4"/>
  <c r="P48" i="4" s="1"/>
  <c r="O52" i="4"/>
  <c r="P52" i="4" s="1"/>
  <c r="O56" i="4"/>
  <c r="P56" i="4" s="1"/>
  <c r="O60" i="4"/>
  <c r="P60" i="4" s="1"/>
  <c r="O64" i="4"/>
  <c r="P64" i="4" s="1"/>
  <c r="O75" i="4"/>
  <c r="P75" i="4" s="1"/>
  <c r="O129" i="4"/>
  <c r="P129" i="4" s="1"/>
  <c r="N137" i="4"/>
  <c r="O137" i="4" s="1"/>
  <c r="P137" i="4" s="1"/>
  <c r="O139" i="4"/>
  <c r="P139" i="4" s="1"/>
  <c r="N151" i="4"/>
  <c r="O151" i="4" s="1"/>
  <c r="P151" i="4" s="1"/>
  <c r="N173" i="4"/>
  <c r="O173" i="4" s="1"/>
  <c r="P173" i="4" s="1"/>
  <c r="N175" i="4"/>
  <c r="O175" i="4" s="1"/>
  <c r="P175" i="4" s="1"/>
  <c r="O178" i="4"/>
  <c r="P178" i="4" s="1"/>
  <c r="N180" i="4"/>
  <c r="O180" i="4" s="1"/>
  <c r="P180" i="4" s="1"/>
  <c r="N183" i="4"/>
  <c r="O183" i="4" s="1"/>
  <c r="P183" i="4" s="1"/>
  <c r="O186" i="4"/>
  <c r="P186" i="4" s="1"/>
  <c r="N191" i="4"/>
  <c r="O191" i="4" s="1"/>
  <c r="P191" i="4" s="1"/>
  <c r="N201" i="4"/>
  <c r="O201" i="4" s="1"/>
  <c r="P201" i="4" s="1"/>
  <c r="N205" i="4"/>
  <c r="O205" i="4" s="1"/>
  <c r="P205" i="4" s="1"/>
  <c r="N5" i="4"/>
  <c r="O5" i="4" s="1"/>
  <c r="P5" i="4" s="1"/>
  <c r="O79" i="4"/>
  <c r="P79" i="4" s="1"/>
  <c r="O85" i="4"/>
  <c r="P85" i="4" s="1"/>
  <c r="O86" i="4"/>
  <c r="P86" i="4" s="1"/>
  <c r="N87" i="4"/>
  <c r="O87" i="4" s="1"/>
  <c r="P87" i="4" s="1"/>
  <c r="O93" i="4"/>
  <c r="P93" i="4" s="1"/>
  <c r="O97" i="4"/>
  <c r="P97" i="4" s="1"/>
  <c r="O101" i="4"/>
  <c r="P101" i="4" s="1"/>
  <c r="O105" i="4"/>
  <c r="P105" i="4" s="1"/>
  <c r="O66" i="4"/>
  <c r="P66" i="4" s="1"/>
  <c r="N69" i="4"/>
  <c r="O69" i="4" s="1"/>
  <c r="P69" i="4" s="1"/>
  <c r="O80" i="4"/>
  <c r="P80" i="4" s="1"/>
  <c r="N81" i="4"/>
  <c r="O81" i="4" s="1"/>
  <c r="P81" i="4" s="1"/>
  <c r="O88" i="4"/>
  <c r="P88" i="4" s="1"/>
  <c r="N89" i="4"/>
  <c r="O89" i="4" s="1"/>
  <c r="P89" i="4" s="1"/>
  <c r="O106" i="4"/>
  <c r="P106" i="4" s="1"/>
  <c r="O110" i="4"/>
  <c r="P110" i="4" s="1"/>
  <c r="O84" i="4"/>
  <c r="P84" i="4" s="1"/>
  <c r="O94" i="4"/>
  <c r="P94" i="4" s="1"/>
  <c r="O98" i="4"/>
  <c r="P98" i="4" s="1"/>
  <c r="O102" i="4"/>
  <c r="P102" i="4" s="1"/>
  <c r="N121" i="4"/>
  <c r="O121" i="4" s="1"/>
  <c r="P121" i="4" s="1"/>
  <c r="N132" i="4"/>
  <c r="O132" i="4" s="1"/>
  <c r="P132" i="4" s="1"/>
  <c r="N136" i="4"/>
  <c r="O136" i="4" s="1"/>
  <c r="P136" i="4" s="1"/>
  <c r="N138" i="4"/>
  <c r="O138" i="4" s="1"/>
  <c r="P138" i="4" s="1"/>
  <c r="N140" i="4"/>
  <c r="O140" i="4" s="1"/>
  <c r="P140" i="4" s="1"/>
  <c r="N142" i="4"/>
  <c r="O142" i="4" s="1"/>
  <c r="P142" i="4" s="1"/>
  <c r="N144" i="4"/>
  <c r="O144" i="4" s="1"/>
  <c r="P144" i="4" s="1"/>
  <c r="N146" i="4"/>
  <c r="O146" i="4" s="1"/>
  <c r="P146" i="4" s="1"/>
  <c r="O167" i="4"/>
  <c r="P167" i="4" s="1"/>
  <c r="N119" i="4"/>
  <c r="O119" i="4" s="1"/>
  <c r="P119" i="4" s="1"/>
  <c r="O166" i="4"/>
  <c r="P166" i="4" s="1"/>
  <c r="O170" i="4"/>
  <c r="P170" i="4" s="1"/>
  <c r="O172" i="4"/>
  <c r="P172" i="4" s="1"/>
  <c r="O176" i="4"/>
  <c r="P176" i="4" s="1"/>
  <c r="O162" i="4"/>
  <c r="P162" i="4" s="1"/>
  <c r="O165" i="4"/>
  <c r="P165" i="4" s="1"/>
  <c r="O169" i="4"/>
  <c r="P169" i="4" s="1"/>
  <c r="N190" i="4"/>
  <c r="O190" i="4" s="1"/>
  <c r="P190" i="4" s="1"/>
  <c r="N192" i="4"/>
  <c r="O192" i="4" s="1"/>
  <c r="P192" i="4" s="1"/>
  <c r="N194" i="4"/>
  <c r="O194" i="4" s="1"/>
  <c r="P194" i="4" s="1"/>
  <c r="N198" i="4"/>
  <c r="O198" i="4" s="1"/>
  <c r="P198" i="4" s="1"/>
  <c r="O202" i="4"/>
  <c r="P202" i="4" s="1"/>
  <c r="O204" i="4"/>
  <c r="P204" i="4" s="1"/>
  <c r="O206" i="4"/>
  <c r="P206" i="4" s="1"/>
  <c r="N213" i="4"/>
  <c r="O213" i="4" s="1"/>
  <c r="P213" i="4" s="1"/>
  <c r="N215" i="4"/>
  <c r="O215" i="4" s="1"/>
  <c r="P215" i="4" s="1"/>
  <c r="AH94" i="1"/>
  <c r="AH216" i="1"/>
  <c r="AH152" i="1"/>
  <c r="AH31" i="1"/>
  <c r="AH30" i="1"/>
  <c r="AH215" i="1"/>
  <c r="AH214" i="1"/>
  <c r="AH11" i="1"/>
  <c r="AH20" i="1"/>
  <c r="AH213" i="1"/>
  <c r="AH212" i="1"/>
  <c r="AH82" i="1"/>
  <c r="AH81" i="1"/>
  <c r="AG81" i="1" s="1"/>
  <c r="AH42" i="1"/>
  <c r="AH47" i="1"/>
  <c r="AG47" i="1" s="1"/>
  <c r="AH60" i="1"/>
  <c r="AH61" i="1"/>
  <c r="AH62" i="1"/>
  <c r="AH63" i="1"/>
  <c r="AG63" i="1" s="1"/>
  <c r="AH64" i="1"/>
  <c r="AH75" i="1"/>
  <c r="AH86" i="1"/>
  <c r="AH87" i="1"/>
  <c r="AG87" i="1" s="1"/>
  <c r="AH43" i="1"/>
  <c r="AH22" i="1"/>
  <c r="AH68" i="1"/>
  <c r="AH6" i="1"/>
  <c r="AH69" i="1"/>
  <c r="AH59" i="1"/>
  <c r="AH46" i="1"/>
  <c r="AH85" i="1"/>
  <c r="AH45" i="1"/>
  <c r="AH73" i="1"/>
  <c r="AH200" i="1"/>
  <c r="AH201" i="1"/>
  <c r="AH153" i="1"/>
  <c r="AH171" i="1"/>
  <c r="AH172" i="1"/>
  <c r="AH49" i="1"/>
  <c r="AH193" i="1"/>
  <c r="AG193" i="1" s="1"/>
  <c r="AH48" i="1"/>
  <c r="AH29" i="1"/>
  <c r="AH198" i="1"/>
  <c r="AH66" i="1"/>
  <c r="AH175" i="1"/>
  <c r="AH156" i="1"/>
  <c r="AH155" i="1"/>
  <c r="AH88" i="1"/>
  <c r="AH154" i="1"/>
  <c r="AH83" i="1"/>
  <c r="AH70" i="1"/>
  <c r="AH40" i="1"/>
  <c r="AH92" i="1"/>
  <c r="AH28" i="1"/>
  <c r="AG28" i="1" s="1"/>
  <c r="AH21"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J5" i="1"/>
  <c r="AJ6" i="1"/>
  <c r="AH7" i="1"/>
  <c r="AG7" i="1" s="1"/>
  <c r="AJ7" i="1"/>
  <c r="AH8" i="1"/>
  <c r="AJ8" i="1"/>
  <c r="AH9" i="1"/>
  <c r="AJ9" i="1"/>
  <c r="AH10" i="1"/>
  <c r="AJ10" i="1"/>
  <c r="AJ11" i="1"/>
  <c r="AH12" i="1"/>
  <c r="AG12" i="1" s="1"/>
  <c r="AJ12" i="1"/>
  <c r="AH13" i="1"/>
  <c r="AJ13" i="1"/>
  <c r="AH14" i="1"/>
  <c r="AJ14" i="1"/>
  <c r="AH15" i="1"/>
  <c r="AG15" i="1" s="1"/>
  <c r="AJ15" i="1"/>
  <c r="AH16" i="1"/>
  <c r="AJ16" i="1"/>
  <c r="AH17" i="1"/>
  <c r="AJ17" i="1"/>
  <c r="AH18" i="1"/>
  <c r="AJ18" i="1"/>
  <c r="AH19" i="1"/>
  <c r="AG19" i="1" s="1"/>
  <c r="AJ19" i="1"/>
  <c r="AJ20" i="1"/>
  <c r="AJ21" i="1"/>
  <c r="AJ22" i="1"/>
  <c r="AH23" i="1"/>
  <c r="AG23" i="1" s="1"/>
  <c r="AJ23" i="1"/>
  <c r="AH24" i="1"/>
  <c r="AJ24" i="1"/>
  <c r="AH25" i="1"/>
  <c r="AJ25" i="1"/>
  <c r="AH26" i="1"/>
  <c r="AJ26" i="1"/>
  <c r="AH27" i="1"/>
  <c r="AJ27" i="1"/>
  <c r="AJ28" i="1"/>
  <c r="AJ29" i="1"/>
  <c r="AJ30" i="1"/>
  <c r="AG31" i="1"/>
  <c r="AJ31" i="1"/>
  <c r="AH32" i="1"/>
  <c r="AJ32" i="1"/>
  <c r="AH33" i="1"/>
  <c r="AJ33" i="1"/>
  <c r="AH34" i="1"/>
  <c r="AJ34" i="1"/>
  <c r="AH35" i="1"/>
  <c r="AG35" i="1" s="1"/>
  <c r="AJ35" i="1"/>
  <c r="AH36" i="1"/>
  <c r="AJ36" i="1"/>
  <c r="AH37" i="1"/>
  <c r="AJ37" i="1"/>
  <c r="AH38" i="1"/>
  <c r="AJ38" i="1"/>
  <c r="AH39" i="1"/>
  <c r="AG39" i="1" s="1"/>
  <c r="AJ39" i="1"/>
  <c r="AJ40" i="1"/>
  <c r="AH41" i="1"/>
  <c r="AJ41" i="1"/>
  <c r="AJ42" i="1"/>
  <c r="AJ43" i="1"/>
  <c r="AH44" i="1"/>
  <c r="AG44" i="1" s="1"/>
  <c r="AJ44" i="1"/>
  <c r="AJ45" i="1"/>
  <c r="AJ46" i="1"/>
  <c r="AJ47" i="1"/>
  <c r="AJ48" i="1"/>
  <c r="AJ49" i="1"/>
  <c r="AH50" i="1"/>
  <c r="AJ50" i="1"/>
  <c r="AH51" i="1"/>
  <c r="AG51" i="1" s="1"/>
  <c r="AJ51" i="1"/>
  <c r="AH52" i="1"/>
  <c r="AJ52" i="1"/>
  <c r="AH53" i="1"/>
  <c r="AJ53" i="1"/>
  <c r="AH54" i="1"/>
  <c r="AJ54" i="1"/>
  <c r="AH55" i="1"/>
  <c r="AG55" i="1" s="1"/>
  <c r="AJ55" i="1"/>
  <c r="AH56" i="1"/>
  <c r="AJ56" i="1"/>
  <c r="AH57" i="1"/>
  <c r="AJ57" i="1"/>
  <c r="AH58" i="1"/>
  <c r="AJ58" i="1"/>
  <c r="AJ59" i="1"/>
  <c r="AG60" i="1"/>
  <c r="AJ60" i="1"/>
  <c r="AJ61" i="1"/>
  <c r="AJ62" i="1"/>
  <c r="AJ63" i="1"/>
  <c r="AJ64" i="1"/>
  <c r="AJ65" i="1"/>
  <c r="AJ66" i="1"/>
  <c r="AG67" i="1"/>
  <c r="AJ67" i="1"/>
  <c r="AJ68" i="1"/>
  <c r="AJ69" i="1"/>
  <c r="AJ70" i="1"/>
  <c r="AG71" i="1"/>
  <c r="AJ71" i="1"/>
  <c r="AJ72" i="1"/>
  <c r="AJ73" i="1"/>
  <c r="AJ74" i="1"/>
  <c r="AJ75" i="1"/>
  <c r="AG76" i="1"/>
  <c r="AJ76" i="1"/>
  <c r="AJ77" i="1"/>
  <c r="AJ78" i="1"/>
  <c r="AG79" i="1"/>
  <c r="AJ79" i="1"/>
  <c r="AJ80" i="1"/>
  <c r="AJ81" i="1"/>
  <c r="AJ82" i="1"/>
  <c r="AJ83" i="1"/>
  <c r="AH84" i="1"/>
  <c r="AG84" i="1" s="1"/>
  <c r="AJ84" i="1"/>
  <c r="AJ85" i="1"/>
  <c r="AJ86" i="1"/>
  <c r="AJ87" i="1"/>
  <c r="AJ88" i="1"/>
  <c r="AH89" i="1"/>
  <c r="AG89" i="1" s="1"/>
  <c r="AJ89" i="1"/>
  <c r="AH90" i="1"/>
  <c r="AJ90" i="1"/>
  <c r="AH91" i="1"/>
  <c r="AJ91" i="1"/>
  <c r="AJ92" i="1"/>
  <c r="AH93" i="1"/>
  <c r="AG93" i="1" s="1"/>
  <c r="AJ93" i="1"/>
  <c r="AJ94" i="1"/>
  <c r="AH95" i="1"/>
  <c r="AJ95" i="1"/>
  <c r="AH96" i="1"/>
  <c r="AG96" i="1" s="1"/>
  <c r="AJ96" i="1"/>
  <c r="AH97" i="1"/>
  <c r="AG97" i="1" s="1"/>
  <c r="AJ97" i="1"/>
  <c r="AH98" i="1"/>
  <c r="AJ98" i="1"/>
  <c r="AH99" i="1"/>
  <c r="AG99" i="1" s="1"/>
  <c r="AJ99" i="1"/>
  <c r="AH100" i="1"/>
  <c r="AG100" i="1" s="1"/>
  <c r="AJ100" i="1"/>
  <c r="AH101" i="1"/>
  <c r="AJ101" i="1"/>
  <c r="AH102" i="1"/>
  <c r="AJ102" i="1"/>
  <c r="AH103" i="1"/>
  <c r="AG103" i="1" s="1"/>
  <c r="AJ103" i="1"/>
  <c r="AH104" i="1"/>
  <c r="AJ104" i="1"/>
  <c r="AJ105" i="1"/>
  <c r="AH106" i="1"/>
  <c r="AJ106" i="1"/>
  <c r="AH107" i="1"/>
  <c r="AJ107" i="1"/>
  <c r="AH108" i="1"/>
  <c r="AG108" i="1" s="1"/>
  <c r="AJ108" i="1"/>
  <c r="AH109" i="1"/>
  <c r="AJ109" i="1"/>
  <c r="AH110" i="1"/>
  <c r="AJ110" i="1"/>
  <c r="AH111" i="1"/>
  <c r="AG111" i="1" s="1"/>
  <c r="AJ111" i="1"/>
  <c r="AH112" i="1"/>
  <c r="AJ112" i="1"/>
  <c r="AH113" i="1"/>
  <c r="AG113" i="1" s="1"/>
  <c r="AJ113" i="1"/>
  <c r="AH114" i="1"/>
  <c r="AJ114" i="1"/>
  <c r="AH115" i="1"/>
  <c r="AJ115" i="1"/>
  <c r="AH116" i="1"/>
  <c r="AG116" i="1" s="1"/>
  <c r="AJ116" i="1"/>
  <c r="AH117" i="1"/>
  <c r="AJ117" i="1"/>
  <c r="AJ118" i="1"/>
  <c r="AG119" i="1"/>
  <c r="AJ119" i="1"/>
  <c r="AJ120" i="1"/>
  <c r="AG121" i="1"/>
  <c r="AJ121" i="1"/>
  <c r="AH122" i="1"/>
  <c r="AJ122" i="1"/>
  <c r="AH123" i="1"/>
  <c r="AJ123" i="1"/>
  <c r="AH124" i="1"/>
  <c r="AJ124" i="1"/>
  <c r="AH125" i="1"/>
  <c r="AG125" i="1" s="1"/>
  <c r="AJ125" i="1"/>
  <c r="AH126" i="1"/>
  <c r="AJ126" i="1"/>
  <c r="AH127" i="1"/>
  <c r="AJ127" i="1"/>
  <c r="AH128" i="1"/>
  <c r="AG128" i="1" s="1"/>
  <c r="AJ128" i="1"/>
  <c r="AH129" i="1"/>
  <c r="AG129" i="1" s="1"/>
  <c r="AJ129" i="1"/>
  <c r="AH130" i="1"/>
  <c r="AJ130" i="1"/>
  <c r="AH131" i="1"/>
  <c r="AG131" i="1" s="1"/>
  <c r="AJ131" i="1"/>
  <c r="AH132" i="1"/>
  <c r="AG132" i="1" s="1"/>
  <c r="AJ132" i="1"/>
  <c r="AH133" i="1"/>
  <c r="AJ133" i="1"/>
  <c r="AH134" i="1"/>
  <c r="AJ134" i="1"/>
  <c r="AH135" i="1"/>
  <c r="AG135" i="1" s="1"/>
  <c r="AJ135" i="1"/>
  <c r="AH136" i="1"/>
  <c r="AJ136" i="1"/>
  <c r="AH137" i="1"/>
  <c r="AJ137" i="1"/>
  <c r="AH138" i="1"/>
  <c r="AJ138" i="1"/>
  <c r="AH139" i="1"/>
  <c r="AG139" i="1" s="1"/>
  <c r="AJ139" i="1"/>
  <c r="AH140" i="1"/>
  <c r="AJ140" i="1"/>
  <c r="AH141" i="1"/>
  <c r="AG141" i="1" s="1"/>
  <c r="AJ141" i="1"/>
  <c r="AH142" i="1"/>
  <c r="AJ142" i="1"/>
  <c r="AH143" i="1"/>
  <c r="AJ143" i="1"/>
  <c r="AH144" i="1"/>
  <c r="AJ144" i="1"/>
  <c r="AH145" i="1"/>
  <c r="AG145" i="1" s="1"/>
  <c r="AJ145" i="1"/>
  <c r="AH146" i="1"/>
  <c r="AJ146" i="1"/>
  <c r="AJ147" i="1"/>
  <c r="AH148" i="1"/>
  <c r="AJ148" i="1"/>
  <c r="AH149" i="1"/>
  <c r="AG149" i="1" s="1"/>
  <c r="AJ149" i="1"/>
  <c r="AH150" i="1"/>
  <c r="AJ150" i="1"/>
  <c r="AH151" i="1"/>
  <c r="AG151" i="1" s="1"/>
  <c r="AJ151" i="1"/>
  <c r="AJ152" i="1"/>
  <c r="AJ153" i="1"/>
  <c r="AJ154" i="1"/>
  <c r="AJ155" i="1"/>
  <c r="AJ156" i="1"/>
  <c r="AH157" i="1"/>
  <c r="AG157" i="1" s="1"/>
  <c r="AJ157" i="1"/>
  <c r="AH158" i="1"/>
  <c r="AJ158" i="1"/>
  <c r="AH159" i="1"/>
  <c r="AJ159" i="1"/>
  <c r="AH160" i="1"/>
  <c r="AJ160" i="1"/>
  <c r="AH161" i="1"/>
  <c r="AG161" i="1" s="1"/>
  <c r="AJ161" i="1"/>
  <c r="AH162" i="1"/>
  <c r="AJ162" i="1"/>
  <c r="AH163" i="1"/>
  <c r="AJ163" i="1"/>
  <c r="AH164" i="1"/>
  <c r="AJ164" i="1"/>
  <c r="AH165" i="1"/>
  <c r="AG165" i="1" s="1"/>
  <c r="AJ165" i="1"/>
  <c r="AH166" i="1"/>
  <c r="AJ166" i="1"/>
  <c r="AH167" i="1"/>
  <c r="AG167" i="1" s="1"/>
  <c r="AJ167" i="1"/>
  <c r="AH168" i="1"/>
  <c r="AJ168" i="1"/>
  <c r="AH169" i="1"/>
  <c r="AJ169" i="1"/>
  <c r="AJ170" i="1"/>
  <c r="AJ171" i="1"/>
  <c r="AJ172" i="1"/>
  <c r="AH173" i="1"/>
  <c r="AG173" i="1" s="1"/>
  <c r="AJ173" i="1"/>
  <c r="AH174" i="1"/>
  <c r="AJ174" i="1"/>
  <c r="AJ175" i="1"/>
  <c r="AH176" i="1"/>
  <c r="AJ176" i="1"/>
  <c r="AH177" i="1"/>
  <c r="AG177" i="1" s="1"/>
  <c r="AJ177" i="1"/>
  <c r="AH178" i="1"/>
  <c r="AJ178" i="1"/>
  <c r="AH179" i="1"/>
  <c r="AJ179" i="1"/>
  <c r="AH180" i="1"/>
  <c r="AJ180" i="1"/>
  <c r="AH181" i="1"/>
  <c r="AG181" i="1" s="1"/>
  <c r="AJ181" i="1"/>
  <c r="AH182" i="1"/>
  <c r="AJ182" i="1"/>
  <c r="AH183" i="1"/>
  <c r="AG183" i="1" s="1"/>
  <c r="AJ183" i="1"/>
  <c r="AH184" i="1"/>
  <c r="AJ184" i="1"/>
  <c r="AH185" i="1"/>
  <c r="AJ185" i="1"/>
  <c r="AH186" i="1"/>
  <c r="AJ186" i="1"/>
  <c r="AH187" i="1"/>
  <c r="AJ187" i="1"/>
  <c r="AH188" i="1"/>
  <c r="AJ188" i="1"/>
  <c r="AH189" i="1"/>
  <c r="AG189" i="1" s="1"/>
  <c r="AJ189" i="1"/>
  <c r="AH190" i="1"/>
  <c r="AJ190" i="1"/>
  <c r="AH191" i="1"/>
  <c r="AJ191" i="1"/>
  <c r="AH192" i="1"/>
  <c r="AJ192" i="1"/>
  <c r="AJ193" i="1"/>
  <c r="AH194" i="1"/>
  <c r="AJ194" i="1"/>
  <c r="AH195" i="1"/>
  <c r="AJ195" i="1"/>
  <c r="AH196" i="1"/>
  <c r="AJ196" i="1"/>
  <c r="AH197" i="1"/>
  <c r="AG197" i="1" s="1"/>
  <c r="AJ197" i="1"/>
  <c r="AJ198" i="1"/>
  <c r="AG199" i="1"/>
  <c r="AJ199" i="1"/>
  <c r="AJ200" i="1"/>
  <c r="AJ201" i="1"/>
  <c r="AH202" i="1"/>
  <c r="AJ202" i="1"/>
  <c r="AH203" i="1"/>
  <c r="AJ203" i="1"/>
  <c r="AH204" i="1"/>
  <c r="AJ204" i="1"/>
  <c r="AH205" i="1"/>
  <c r="AG205" i="1" s="1"/>
  <c r="AJ205" i="1"/>
  <c r="AH206" i="1"/>
  <c r="AJ206" i="1"/>
  <c r="AH207" i="1"/>
  <c r="AJ207" i="1"/>
  <c r="AH208" i="1"/>
  <c r="AJ208" i="1"/>
  <c r="AH209" i="1"/>
  <c r="AG209" i="1" s="1"/>
  <c r="AJ209" i="1"/>
  <c r="AH210" i="1"/>
  <c r="AJ210" i="1"/>
  <c r="AJ211" i="1"/>
  <c r="AJ212" i="1"/>
  <c r="AG213" i="1"/>
  <c r="AJ213" i="1"/>
  <c r="AJ214" i="1"/>
  <c r="AG215" i="1"/>
  <c r="AJ215" i="1"/>
  <c r="AJ216" i="1"/>
  <c r="AJ4" i="1"/>
  <c r="AG4" i="1"/>
  <c r="AA5" i="1"/>
  <c r="AB5" i="1" s="1"/>
  <c r="AA6" i="1"/>
  <c r="AB6" i="1" s="1"/>
  <c r="AC6" i="1" s="1"/>
  <c r="AD6" i="1" s="1"/>
  <c r="AA7" i="1"/>
  <c r="AA8" i="1"/>
  <c r="AE8" i="1" s="1"/>
  <c r="AF8" i="1" s="1"/>
  <c r="AA9" i="1"/>
  <c r="AA10" i="1"/>
  <c r="AA11" i="1"/>
  <c r="AA12" i="1"/>
  <c r="AB12" i="1" s="1"/>
  <c r="AC12" i="1" s="1"/>
  <c r="AD12" i="1" s="1"/>
  <c r="AA13" i="1"/>
  <c r="AA14" i="1"/>
  <c r="AB14" i="1" s="1"/>
  <c r="AC14" i="1" s="1"/>
  <c r="AD14" i="1" s="1"/>
  <c r="AA15" i="1"/>
  <c r="AA16" i="1"/>
  <c r="AB16" i="1" s="1"/>
  <c r="AC16" i="1" s="1"/>
  <c r="AD16" i="1" s="1"/>
  <c r="AA17" i="1"/>
  <c r="AA18" i="1"/>
  <c r="AA19" i="1"/>
  <c r="AA20" i="1"/>
  <c r="AB20" i="1" s="1"/>
  <c r="AC20" i="1" s="1"/>
  <c r="AD20" i="1" s="1"/>
  <c r="AA21" i="1"/>
  <c r="AA22" i="1"/>
  <c r="AB22" i="1" s="1"/>
  <c r="AC22" i="1" s="1"/>
  <c r="AD22" i="1" s="1"/>
  <c r="AA23" i="1"/>
  <c r="AA24" i="1"/>
  <c r="AB24" i="1" s="1"/>
  <c r="AC24" i="1" s="1"/>
  <c r="AD24" i="1" s="1"/>
  <c r="AA25" i="1"/>
  <c r="AA26" i="1"/>
  <c r="AA27" i="1"/>
  <c r="AA28" i="1"/>
  <c r="AB28" i="1" s="1"/>
  <c r="AC28" i="1" s="1"/>
  <c r="AD28" i="1" s="1"/>
  <c r="AA29" i="1"/>
  <c r="AA30" i="1"/>
  <c r="AB30" i="1" s="1"/>
  <c r="AC30" i="1" s="1"/>
  <c r="AD30" i="1" s="1"/>
  <c r="AA31" i="1"/>
  <c r="AA32" i="1"/>
  <c r="AB32" i="1" s="1"/>
  <c r="AC32" i="1" s="1"/>
  <c r="AD32" i="1" s="1"/>
  <c r="AA33" i="1"/>
  <c r="AA34" i="1"/>
  <c r="AA35" i="1"/>
  <c r="AA36" i="1"/>
  <c r="AB36" i="1" s="1"/>
  <c r="AC36" i="1" s="1"/>
  <c r="AD36" i="1" s="1"/>
  <c r="AA37" i="1"/>
  <c r="AA38" i="1"/>
  <c r="AB38" i="1" s="1"/>
  <c r="AC38" i="1" s="1"/>
  <c r="AD38" i="1" s="1"/>
  <c r="AA39" i="1"/>
  <c r="AA40" i="1"/>
  <c r="AB40" i="1" s="1"/>
  <c r="AC40" i="1" s="1"/>
  <c r="AD40" i="1" s="1"/>
  <c r="AA41" i="1"/>
  <c r="AB41" i="1" s="1"/>
  <c r="AA42" i="1"/>
  <c r="AB42" i="1" s="1"/>
  <c r="AC42" i="1" s="1"/>
  <c r="AD42" i="1" s="1"/>
  <c r="AA43" i="1"/>
  <c r="AA44" i="1"/>
  <c r="AE44" i="1" s="1"/>
  <c r="AF44" i="1" s="1"/>
  <c r="AA45" i="1"/>
  <c r="AE45" i="1" s="1"/>
  <c r="AF45" i="1" s="1"/>
  <c r="AA46" i="1"/>
  <c r="AA47" i="1"/>
  <c r="AE47" i="1" s="1"/>
  <c r="AF47" i="1" s="1"/>
  <c r="AA48" i="1"/>
  <c r="AB48" i="1" s="1"/>
  <c r="AC48" i="1" s="1"/>
  <c r="AD48" i="1" s="1"/>
  <c r="AA49" i="1"/>
  <c r="AE49" i="1" s="1"/>
  <c r="AF49" i="1" s="1"/>
  <c r="AA50" i="1"/>
  <c r="AB50" i="1" s="1"/>
  <c r="AC50" i="1" s="1"/>
  <c r="AD50" i="1" s="1"/>
  <c r="AA51" i="1"/>
  <c r="AE51" i="1" s="1"/>
  <c r="AF51" i="1" s="1"/>
  <c r="AA52" i="1"/>
  <c r="AB52" i="1" s="1"/>
  <c r="AC52" i="1" s="1"/>
  <c r="AD52" i="1" s="1"/>
  <c r="AA53" i="1"/>
  <c r="AA54" i="1"/>
  <c r="AE54" i="1" s="1"/>
  <c r="AF54" i="1" s="1"/>
  <c r="AA55" i="1"/>
  <c r="AA56" i="1"/>
  <c r="AB56" i="1" s="1"/>
  <c r="AC56" i="1" s="1"/>
  <c r="AD56" i="1" s="1"/>
  <c r="AA57" i="1"/>
  <c r="AA58" i="1"/>
  <c r="AA59" i="1"/>
  <c r="AB59" i="1" s="1"/>
  <c r="AA60" i="1"/>
  <c r="AB60" i="1" s="1"/>
  <c r="AA61" i="1"/>
  <c r="AB61" i="1" s="1"/>
  <c r="AA62" i="1"/>
  <c r="AB62" i="1" s="1"/>
  <c r="AC62" i="1" s="1"/>
  <c r="AD62" i="1" s="1"/>
  <c r="AA63" i="1"/>
  <c r="AB63" i="1" s="1"/>
  <c r="AA64" i="1"/>
  <c r="AE64" i="1" s="1"/>
  <c r="AF64" i="1" s="1"/>
  <c r="AA65" i="1"/>
  <c r="AB65" i="1" s="1"/>
  <c r="AA66" i="1"/>
  <c r="AE66" i="1" s="1"/>
  <c r="AF66" i="1" s="1"/>
  <c r="AA67" i="1"/>
  <c r="AB67" i="1" s="1"/>
  <c r="AA68" i="1"/>
  <c r="AE68" i="1" s="1"/>
  <c r="AF68" i="1" s="1"/>
  <c r="AA69" i="1"/>
  <c r="AB69" i="1" s="1"/>
  <c r="AA70" i="1"/>
  <c r="AB70" i="1" s="1"/>
  <c r="AC70" i="1" s="1"/>
  <c r="AD70" i="1" s="1"/>
  <c r="AA71" i="1"/>
  <c r="AB71" i="1" s="1"/>
  <c r="AA72" i="1"/>
  <c r="AE72" i="1" s="1"/>
  <c r="AF72" i="1" s="1"/>
  <c r="AA73" i="1"/>
  <c r="AA74" i="1"/>
  <c r="AE74" i="1" s="1"/>
  <c r="AF74" i="1" s="1"/>
  <c r="AA75" i="1"/>
  <c r="AB75" i="1" s="1"/>
  <c r="AA76" i="1"/>
  <c r="AA77" i="1"/>
  <c r="AB77" i="1" s="1"/>
  <c r="AA78" i="1"/>
  <c r="AE78" i="1" s="1"/>
  <c r="AF78" i="1" s="1"/>
  <c r="AA79" i="1"/>
  <c r="AB79" i="1" s="1"/>
  <c r="AA80" i="1"/>
  <c r="AE80" i="1" s="1"/>
  <c r="AF80" i="1" s="1"/>
  <c r="AA81" i="1"/>
  <c r="AB81" i="1" s="1"/>
  <c r="AA82" i="1"/>
  <c r="AB82" i="1" s="1"/>
  <c r="AC82" i="1" s="1"/>
  <c r="AD82" i="1" s="1"/>
  <c r="AA83" i="1"/>
  <c r="AB83" i="1" s="1"/>
  <c r="AA84" i="1"/>
  <c r="AE84" i="1" s="1"/>
  <c r="AF84" i="1" s="1"/>
  <c r="AA85" i="1"/>
  <c r="AB85" i="1" s="1"/>
  <c r="AA86" i="1"/>
  <c r="AE86" i="1" s="1"/>
  <c r="AF86" i="1" s="1"/>
  <c r="AA87" i="1"/>
  <c r="AB87" i="1" s="1"/>
  <c r="AA88" i="1"/>
  <c r="AE88" i="1" s="1"/>
  <c r="AF88" i="1" s="1"/>
  <c r="AA89" i="1"/>
  <c r="AA90" i="1"/>
  <c r="AB90" i="1" s="1"/>
  <c r="AC90" i="1" s="1"/>
  <c r="AD90" i="1" s="1"/>
  <c r="AA91" i="1"/>
  <c r="AB91" i="1" s="1"/>
  <c r="AA92" i="1"/>
  <c r="AA93" i="1"/>
  <c r="AB93" i="1" s="1"/>
  <c r="AA94" i="1"/>
  <c r="AB94" i="1" s="1"/>
  <c r="AC94" i="1" s="1"/>
  <c r="AD94" i="1" s="1"/>
  <c r="AA95" i="1"/>
  <c r="AB95" i="1" s="1"/>
  <c r="AA96" i="1"/>
  <c r="AE96" i="1" s="1"/>
  <c r="AF96" i="1" s="1"/>
  <c r="AA97" i="1"/>
  <c r="AB97" i="1" s="1"/>
  <c r="AE97" i="1"/>
  <c r="AF97" i="1" s="1"/>
  <c r="AA98" i="1"/>
  <c r="AE98" i="1" s="1"/>
  <c r="AF98" i="1" s="1"/>
  <c r="AA99" i="1"/>
  <c r="AB99" i="1" s="1"/>
  <c r="AA100" i="1"/>
  <c r="AE100" i="1" s="1"/>
  <c r="AF100" i="1" s="1"/>
  <c r="AA101" i="1"/>
  <c r="AB101" i="1" s="1"/>
  <c r="AA102" i="1"/>
  <c r="AB102" i="1" s="1"/>
  <c r="AC102" i="1" s="1"/>
  <c r="AD102" i="1" s="1"/>
  <c r="AA103" i="1"/>
  <c r="AB103" i="1" s="1"/>
  <c r="AA104" i="1"/>
  <c r="AE104" i="1" s="1"/>
  <c r="AF104" i="1" s="1"/>
  <c r="AA105" i="1"/>
  <c r="AA106" i="1"/>
  <c r="AE106" i="1" s="1"/>
  <c r="AF106" i="1" s="1"/>
  <c r="AA107" i="1"/>
  <c r="AB107" i="1" s="1"/>
  <c r="AA108" i="1"/>
  <c r="AA109" i="1"/>
  <c r="AB109" i="1" s="1"/>
  <c r="AA110" i="1"/>
  <c r="AE110" i="1" s="1"/>
  <c r="AF110" i="1" s="1"/>
  <c r="AA111" i="1"/>
  <c r="AB111" i="1" s="1"/>
  <c r="AA112" i="1"/>
  <c r="AE112" i="1" s="1"/>
  <c r="AF112" i="1" s="1"/>
  <c r="AA113" i="1"/>
  <c r="AB113" i="1" s="1"/>
  <c r="AA114" i="1"/>
  <c r="AB114" i="1" s="1"/>
  <c r="AC114" i="1" s="1"/>
  <c r="AD114" i="1" s="1"/>
  <c r="AA115" i="1"/>
  <c r="AE115" i="1" s="1"/>
  <c r="AF115" i="1" s="1"/>
  <c r="AA116" i="1"/>
  <c r="AE116" i="1" s="1"/>
  <c r="AF116" i="1" s="1"/>
  <c r="AA117" i="1"/>
  <c r="AE117" i="1" s="1"/>
  <c r="AF117" i="1" s="1"/>
  <c r="AA118" i="1"/>
  <c r="AB118" i="1" s="1"/>
  <c r="AA119" i="1"/>
  <c r="AE119" i="1" s="1"/>
  <c r="AF119" i="1" s="1"/>
  <c r="AA120" i="1"/>
  <c r="AB120" i="1" s="1"/>
  <c r="AA121" i="1"/>
  <c r="AE121" i="1" s="1"/>
  <c r="AF121" i="1" s="1"/>
  <c r="AA122" i="1"/>
  <c r="AA123" i="1"/>
  <c r="AE123" i="1" s="1"/>
  <c r="AF123" i="1" s="1"/>
  <c r="AA124" i="1"/>
  <c r="AB124" i="1" s="1"/>
  <c r="AA125" i="1"/>
  <c r="AE125" i="1" s="1"/>
  <c r="AF125" i="1" s="1"/>
  <c r="AA126" i="1"/>
  <c r="AE126" i="1" s="1"/>
  <c r="AF126" i="1" s="1"/>
  <c r="AA127" i="1"/>
  <c r="AE127" i="1" s="1"/>
  <c r="AF127" i="1" s="1"/>
  <c r="AA128" i="1"/>
  <c r="AE128" i="1" s="1"/>
  <c r="AF128" i="1" s="1"/>
  <c r="AA129" i="1"/>
  <c r="AE129" i="1" s="1"/>
  <c r="AF129" i="1" s="1"/>
  <c r="AA130" i="1"/>
  <c r="AB130" i="1" s="1"/>
  <c r="AA131" i="1"/>
  <c r="AE131" i="1" s="1"/>
  <c r="AF131" i="1" s="1"/>
  <c r="AA132" i="1"/>
  <c r="AE132" i="1"/>
  <c r="AF132" i="1" s="1"/>
  <c r="AA133" i="1"/>
  <c r="AE133" i="1" s="1"/>
  <c r="AF133" i="1" s="1"/>
  <c r="AA134" i="1"/>
  <c r="AE134" i="1" s="1"/>
  <c r="AF134" i="1" s="1"/>
  <c r="AA135" i="1"/>
  <c r="AE135" i="1" s="1"/>
  <c r="AF135" i="1" s="1"/>
  <c r="AA136" i="1"/>
  <c r="AE136" i="1" s="1"/>
  <c r="AF136" i="1" s="1"/>
  <c r="AA137" i="1"/>
  <c r="AE137" i="1" s="1"/>
  <c r="AF137" i="1" s="1"/>
  <c r="AA138" i="1"/>
  <c r="AB138" i="1" s="1"/>
  <c r="AA139" i="1"/>
  <c r="AE139" i="1" s="1"/>
  <c r="AF139" i="1" s="1"/>
  <c r="AA140" i="1"/>
  <c r="AB140" i="1" s="1"/>
  <c r="AA141" i="1"/>
  <c r="AE141" i="1" s="1"/>
  <c r="AF141" i="1" s="1"/>
  <c r="AA142" i="1"/>
  <c r="AE142" i="1" s="1"/>
  <c r="AF142" i="1" s="1"/>
  <c r="AA143" i="1"/>
  <c r="AE143" i="1" s="1"/>
  <c r="AF143" i="1" s="1"/>
  <c r="AA144" i="1"/>
  <c r="AE144" i="1" s="1"/>
  <c r="AF144" i="1" s="1"/>
  <c r="AA145" i="1"/>
  <c r="AE145" i="1" s="1"/>
  <c r="AF145" i="1" s="1"/>
  <c r="AA146" i="1"/>
  <c r="AE146" i="1" s="1"/>
  <c r="AF146" i="1" s="1"/>
  <c r="AA147" i="1"/>
  <c r="AE147" i="1" s="1"/>
  <c r="AF147" i="1" s="1"/>
  <c r="AA148" i="1"/>
  <c r="AB148" i="1" s="1"/>
  <c r="AA149" i="1"/>
  <c r="AE149" i="1" s="1"/>
  <c r="AF149" i="1" s="1"/>
  <c r="AA150" i="1"/>
  <c r="AB150" i="1" s="1"/>
  <c r="AA151" i="1"/>
  <c r="AE151" i="1" s="1"/>
  <c r="AF151" i="1" s="1"/>
  <c r="AA152" i="1"/>
  <c r="AE152" i="1" s="1"/>
  <c r="AF152" i="1" s="1"/>
  <c r="AA153" i="1"/>
  <c r="AE153" i="1" s="1"/>
  <c r="AF153" i="1" s="1"/>
  <c r="AA154" i="1"/>
  <c r="AB154" i="1" s="1"/>
  <c r="AA155" i="1"/>
  <c r="AE155" i="1" s="1"/>
  <c r="AF155" i="1" s="1"/>
  <c r="AA156" i="1"/>
  <c r="AB156" i="1" s="1"/>
  <c r="AA157" i="1"/>
  <c r="AE157" i="1" s="1"/>
  <c r="AF157" i="1" s="1"/>
  <c r="AA158" i="1"/>
  <c r="AB158" i="1" s="1"/>
  <c r="AA159" i="1"/>
  <c r="AE159" i="1" s="1"/>
  <c r="AF159" i="1" s="1"/>
  <c r="AA160" i="1"/>
  <c r="AE160" i="1" s="1"/>
  <c r="AF160" i="1" s="1"/>
  <c r="AA161" i="1"/>
  <c r="AE161" i="1"/>
  <c r="AF161" i="1" s="1"/>
  <c r="AA162" i="1"/>
  <c r="AE162" i="1" s="1"/>
  <c r="AF162" i="1" s="1"/>
  <c r="AA163" i="1"/>
  <c r="AE163" i="1" s="1"/>
  <c r="AF163" i="1" s="1"/>
  <c r="AA164" i="1"/>
  <c r="AB164" i="1" s="1"/>
  <c r="AA165" i="1"/>
  <c r="AE165" i="1" s="1"/>
  <c r="AF165" i="1" s="1"/>
  <c r="AA166" i="1"/>
  <c r="AE166" i="1" s="1"/>
  <c r="AF166" i="1" s="1"/>
  <c r="AA167" i="1"/>
  <c r="AE167" i="1" s="1"/>
  <c r="AF167" i="1" s="1"/>
  <c r="AA168" i="1"/>
  <c r="AE168" i="1" s="1"/>
  <c r="AF168" i="1" s="1"/>
  <c r="AA169" i="1"/>
  <c r="AA170" i="1"/>
  <c r="AB170" i="1" s="1"/>
  <c r="AA171" i="1"/>
  <c r="AB171" i="1" s="1"/>
  <c r="AA172" i="1"/>
  <c r="AB172" i="1" s="1"/>
  <c r="AA173" i="1"/>
  <c r="AB173" i="1" s="1"/>
  <c r="AA174" i="1"/>
  <c r="AB174" i="1" s="1"/>
  <c r="AC174" i="1" s="1"/>
  <c r="AD174" i="1" s="1"/>
  <c r="AA175" i="1"/>
  <c r="AB175" i="1" s="1"/>
  <c r="AA176" i="1"/>
  <c r="AB176" i="1" s="1"/>
  <c r="AA177" i="1"/>
  <c r="AE177" i="1" s="1"/>
  <c r="AF177" i="1" s="1"/>
  <c r="AA178" i="1"/>
  <c r="AE178" i="1" s="1"/>
  <c r="AF178" i="1" s="1"/>
  <c r="AA179" i="1"/>
  <c r="AB179" i="1" s="1"/>
  <c r="AA180" i="1"/>
  <c r="AE180" i="1" s="1"/>
  <c r="AF180" i="1" s="1"/>
  <c r="AA181" i="1"/>
  <c r="AB181" i="1" s="1"/>
  <c r="AA182" i="1"/>
  <c r="AE182" i="1" s="1"/>
  <c r="AF182" i="1" s="1"/>
  <c r="AA183" i="1"/>
  <c r="AE183" i="1" s="1"/>
  <c r="AF183" i="1" s="1"/>
  <c r="AA184" i="1"/>
  <c r="AB184" i="1" s="1"/>
  <c r="AA185" i="1"/>
  <c r="AB185" i="1" s="1"/>
  <c r="AA186" i="1"/>
  <c r="AB186" i="1" s="1"/>
  <c r="AA187" i="1"/>
  <c r="AB187" i="1" s="1"/>
  <c r="AC187" i="1" s="1"/>
  <c r="AD187" i="1" s="1"/>
  <c r="AA188" i="1"/>
  <c r="AB188" i="1" s="1"/>
  <c r="AA189" i="1"/>
  <c r="AB189" i="1" s="1"/>
  <c r="AA190" i="1"/>
  <c r="AB190" i="1" s="1"/>
  <c r="AA191" i="1"/>
  <c r="AB191" i="1" s="1"/>
  <c r="AC191" i="1" s="1"/>
  <c r="AD191" i="1" s="1"/>
  <c r="AA192" i="1"/>
  <c r="AB192" i="1" s="1"/>
  <c r="AA193" i="1"/>
  <c r="AE193" i="1" s="1"/>
  <c r="AF193" i="1" s="1"/>
  <c r="AA194" i="1"/>
  <c r="AB194" i="1" s="1"/>
  <c r="AA195" i="1"/>
  <c r="AB195" i="1" s="1"/>
  <c r="AC195" i="1" s="1"/>
  <c r="AD195" i="1" s="1"/>
  <c r="AA196" i="1"/>
  <c r="AB196" i="1" s="1"/>
  <c r="AA197" i="1"/>
  <c r="AB197" i="1" s="1"/>
  <c r="AA198" i="1"/>
  <c r="AB198" i="1" s="1"/>
  <c r="AA199" i="1"/>
  <c r="AB199" i="1" s="1"/>
  <c r="AA200" i="1"/>
  <c r="AB200" i="1" s="1"/>
  <c r="AA201" i="1"/>
  <c r="AB201" i="1" s="1"/>
  <c r="AA202" i="1"/>
  <c r="AB202" i="1" s="1"/>
  <c r="AA203" i="1"/>
  <c r="AB203" i="1" s="1"/>
  <c r="AA204" i="1"/>
  <c r="AB204" i="1" s="1"/>
  <c r="AA205" i="1"/>
  <c r="AA206" i="1"/>
  <c r="AE206" i="1" s="1"/>
  <c r="AF206" i="1" s="1"/>
  <c r="AA207" i="1"/>
  <c r="AB207" i="1" s="1"/>
  <c r="AC207" i="1" s="1"/>
  <c r="AD207" i="1" s="1"/>
  <c r="AA208" i="1"/>
  <c r="AB208" i="1" s="1"/>
  <c r="AA209" i="1"/>
  <c r="AB209" i="1" s="1"/>
  <c r="AA210" i="1"/>
  <c r="AE210" i="1" s="1"/>
  <c r="AF210" i="1" s="1"/>
  <c r="AA211" i="1"/>
  <c r="AB211" i="1" s="1"/>
  <c r="AC211" i="1" s="1"/>
  <c r="AD211" i="1" s="1"/>
  <c r="AA212" i="1"/>
  <c r="AB212" i="1" s="1"/>
  <c r="AA213" i="1"/>
  <c r="AB213" i="1" s="1"/>
  <c r="AA214" i="1"/>
  <c r="AB214" i="1" s="1"/>
  <c r="AA215" i="1"/>
  <c r="AB215" i="1" s="1"/>
  <c r="AC215" i="1" s="1"/>
  <c r="AD215" i="1" s="1"/>
  <c r="AA216" i="1"/>
  <c r="AB216" i="1" s="1"/>
  <c r="AA4" i="1"/>
  <c r="AB4" i="1" s="1"/>
  <c r="AC4" i="1" s="1"/>
  <c r="AD4" i="1" s="1"/>
  <c r="AE207" i="1" l="1"/>
  <c r="AF207" i="1" s="1"/>
  <c r="AE59" i="1"/>
  <c r="AF59" i="1" s="1"/>
  <c r="AE48" i="1"/>
  <c r="AF48" i="1" s="1"/>
  <c r="AB180" i="1"/>
  <c r="AC180" i="1" s="1"/>
  <c r="AD180" i="1" s="1"/>
  <c r="AC170" i="1"/>
  <c r="AD170" i="1" s="1"/>
  <c r="AB160" i="1"/>
  <c r="AC160" i="1" s="1"/>
  <c r="AD160" i="1" s="1"/>
  <c r="AE70" i="1"/>
  <c r="AF70" i="1" s="1"/>
  <c r="AE42" i="1"/>
  <c r="AF42" i="1" s="1"/>
  <c r="AB8" i="1"/>
  <c r="AC8" i="1" s="1"/>
  <c r="AD8" i="1" s="1"/>
  <c r="AE5" i="1"/>
  <c r="AF5" i="1" s="1"/>
  <c r="AE187" i="1"/>
  <c r="AF187" i="1" s="1"/>
  <c r="AE174" i="1"/>
  <c r="AF174" i="1" s="1"/>
  <c r="AE111" i="1"/>
  <c r="AF111" i="1" s="1"/>
  <c r="AE85" i="1"/>
  <c r="AF85" i="1" s="1"/>
  <c r="AE82" i="1"/>
  <c r="AF82" i="1" s="1"/>
  <c r="AB68" i="1"/>
  <c r="AC68" i="1" s="1"/>
  <c r="AD68" i="1" s="1"/>
  <c r="AE36" i="1"/>
  <c r="AF36" i="1" s="1"/>
  <c r="AE94" i="1"/>
  <c r="AF94" i="1" s="1"/>
  <c r="AE209" i="1"/>
  <c r="AF209" i="1" s="1"/>
  <c r="AE199" i="1"/>
  <c r="AF199" i="1" s="1"/>
  <c r="AB136" i="1"/>
  <c r="AC136" i="1" s="1"/>
  <c r="AD136" i="1" s="1"/>
  <c r="AB134" i="1"/>
  <c r="AC134" i="1" s="1"/>
  <c r="AD134" i="1" s="1"/>
  <c r="AB116" i="1"/>
  <c r="AE113" i="1"/>
  <c r="AF113" i="1" s="1"/>
  <c r="AE99" i="1"/>
  <c r="AF99" i="1" s="1"/>
  <c r="AE214" i="1"/>
  <c r="AF214" i="1" s="1"/>
  <c r="AE211" i="1"/>
  <c r="AF211" i="1" s="1"/>
  <c r="AB183" i="1"/>
  <c r="AC183" i="1" s="1"/>
  <c r="AD183" i="1" s="1"/>
  <c r="AB166" i="1"/>
  <c r="AC166" i="1" s="1"/>
  <c r="AD166" i="1" s="1"/>
  <c r="AB144" i="1"/>
  <c r="AC144" i="1" s="1"/>
  <c r="AD144" i="1" s="1"/>
  <c r="AB128" i="1"/>
  <c r="AC128" i="1" s="1"/>
  <c r="AD128" i="1" s="1"/>
  <c r="AB104" i="1"/>
  <c r="AC104" i="1" s="1"/>
  <c r="AD104" i="1" s="1"/>
  <c r="AE101" i="1"/>
  <c r="AF101" i="1" s="1"/>
  <c r="AB78" i="1"/>
  <c r="AC78" i="1" s="1"/>
  <c r="AD78" i="1" s="1"/>
  <c r="AB64" i="1"/>
  <c r="AC64" i="1" s="1"/>
  <c r="AD64" i="1" s="1"/>
  <c r="AE61" i="1"/>
  <c r="AF61" i="1" s="1"/>
  <c r="AE24" i="1"/>
  <c r="AF24" i="1" s="1"/>
  <c r="AE14" i="1"/>
  <c r="AF14" i="1" s="1"/>
  <c r="AB178" i="1"/>
  <c r="AC178" i="1" s="1"/>
  <c r="AD178" i="1" s="1"/>
  <c r="AE130" i="1"/>
  <c r="AF130" i="1" s="1"/>
  <c r="AE120" i="1"/>
  <c r="AF120" i="1" s="1"/>
  <c r="AE109" i="1"/>
  <c r="AF109" i="1" s="1"/>
  <c r="AB106" i="1"/>
  <c r="AC106" i="1" s="1"/>
  <c r="AD106" i="1" s="1"/>
  <c r="AE95" i="1"/>
  <c r="AF95" i="1" s="1"/>
  <c r="AB80" i="1"/>
  <c r="AC80" i="1" s="1"/>
  <c r="AD80" i="1" s="1"/>
  <c r="AB74" i="1"/>
  <c r="AC74" i="1" s="1"/>
  <c r="AD74" i="1" s="1"/>
  <c r="AE71" i="1"/>
  <c r="AF71" i="1" s="1"/>
  <c r="AE40" i="1"/>
  <c r="AF40" i="1" s="1"/>
  <c r="AE30" i="1"/>
  <c r="AF30" i="1" s="1"/>
  <c r="AE20" i="1"/>
  <c r="AF20" i="1" s="1"/>
  <c r="AE87" i="1"/>
  <c r="AF87" i="1" s="1"/>
  <c r="AB66" i="1"/>
  <c r="AC66" i="1" s="1"/>
  <c r="AD66" i="1" s="1"/>
  <c r="AE83" i="1"/>
  <c r="AF83" i="1" s="1"/>
  <c r="AE190" i="1"/>
  <c r="AF190" i="1" s="1"/>
  <c r="AE114" i="1"/>
  <c r="AF114" i="1" s="1"/>
  <c r="AE203" i="1"/>
  <c r="AF203" i="1" s="1"/>
  <c r="AE191" i="1"/>
  <c r="AF191" i="1" s="1"/>
  <c r="AC154" i="1"/>
  <c r="AD154" i="1" s="1"/>
  <c r="AE124" i="1"/>
  <c r="AF124" i="1" s="1"/>
  <c r="AC120" i="1"/>
  <c r="AD120" i="1" s="1"/>
  <c r="AE102" i="1"/>
  <c r="AF102" i="1" s="1"/>
  <c r="AC201" i="1"/>
  <c r="AD201" i="1" s="1"/>
  <c r="AE186" i="1"/>
  <c r="AF186" i="1" s="1"/>
  <c r="AB182" i="1"/>
  <c r="AC182" i="1" s="1"/>
  <c r="AD182" i="1" s="1"/>
  <c r="AC138" i="1"/>
  <c r="AD138" i="1" s="1"/>
  <c r="AB112" i="1"/>
  <c r="AC112" i="1" s="1"/>
  <c r="AD112" i="1" s="1"/>
  <c r="AB110" i="1"/>
  <c r="AC110" i="1" s="1"/>
  <c r="AD110" i="1" s="1"/>
  <c r="AE103" i="1"/>
  <c r="AF103" i="1" s="1"/>
  <c r="AB100" i="1"/>
  <c r="AC100" i="1" s="1"/>
  <c r="AD100" i="1" s="1"/>
  <c r="AB98" i="1"/>
  <c r="AC98" i="1" s="1"/>
  <c r="AD98" i="1" s="1"/>
  <c r="AB96" i="1"/>
  <c r="AC96" i="1" s="1"/>
  <c r="AD96" i="1" s="1"/>
  <c r="AE93" i="1"/>
  <c r="AF93" i="1" s="1"/>
  <c r="AE90" i="1"/>
  <c r="AF90" i="1" s="1"/>
  <c r="AE75" i="1"/>
  <c r="AF75" i="1" s="1"/>
  <c r="AE62" i="1"/>
  <c r="AF62" i="1" s="1"/>
  <c r="AE52" i="1"/>
  <c r="AF52" i="1" s="1"/>
  <c r="AE50" i="1"/>
  <c r="AF50" i="1" s="1"/>
  <c r="AE41" i="1"/>
  <c r="AF41" i="1" s="1"/>
  <c r="AE32" i="1"/>
  <c r="AF32" i="1" s="1"/>
  <c r="AE16" i="1"/>
  <c r="AF16" i="1" s="1"/>
  <c r="AB162" i="1"/>
  <c r="AC162" i="1" s="1"/>
  <c r="AD162" i="1" s="1"/>
  <c r="AB146" i="1"/>
  <c r="AC146" i="1" s="1"/>
  <c r="AD146" i="1" s="1"/>
  <c r="AE107" i="1"/>
  <c r="AF107" i="1" s="1"/>
  <c r="AB88" i="1"/>
  <c r="AC88" i="1" s="1"/>
  <c r="AD88" i="1" s="1"/>
  <c r="AB86" i="1"/>
  <c r="AC86" i="1" s="1"/>
  <c r="AD86" i="1" s="1"/>
  <c r="AB84" i="1"/>
  <c r="AC84" i="1" s="1"/>
  <c r="AD84" i="1" s="1"/>
  <c r="AE81" i="1"/>
  <c r="AF81" i="1" s="1"/>
  <c r="AE79" i="1"/>
  <c r="AF79" i="1" s="1"/>
  <c r="AE77" i="1"/>
  <c r="AF77" i="1" s="1"/>
  <c r="AB72" i="1"/>
  <c r="AC72" i="1" s="1"/>
  <c r="AD72" i="1" s="1"/>
  <c r="AE69" i="1"/>
  <c r="AF69" i="1" s="1"/>
  <c r="AE67" i="1"/>
  <c r="AF67" i="1" s="1"/>
  <c r="AE65" i="1"/>
  <c r="AF65" i="1" s="1"/>
  <c r="AE63" i="1"/>
  <c r="AF63" i="1" s="1"/>
  <c r="AE60" i="1"/>
  <c r="AF60" i="1" s="1"/>
  <c r="AE4" i="1"/>
  <c r="AF4" i="1" s="1"/>
  <c r="AE200" i="1"/>
  <c r="AF200" i="1" s="1"/>
  <c r="AE195" i="1"/>
  <c r="AF195" i="1" s="1"/>
  <c r="AE194" i="1"/>
  <c r="AF194" i="1" s="1"/>
  <c r="AE164" i="1"/>
  <c r="AF164" i="1" s="1"/>
  <c r="AE154" i="1"/>
  <c r="AF154" i="1" s="1"/>
  <c r="AE150" i="1"/>
  <c r="AF150" i="1" s="1"/>
  <c r="AE138" i="1"/>
  <c r="AF138" i="1" s="1"/>
  <c r="AE204" i="1"/>
  <c r="AF204" i="1" s="1"/>
  <c r="AE201" i="1"/>
  <c r="AF201" i="1" s="1"/>
  <c r="AE172" i="1"/>
  <c r="AF172" i="1" s="1"/>
  <c r="AE215" i="1"/>
  <c r="AF215" i="1" s="1"/>
  <c r="AE213" i="1"/>
  <c r="AF213" i="1" s="1"/>
  <c r="AE176" i="1"/>
  <c r="AF176" i="1" s="1"/>
  <c r="AC172" i="1"/>
  <c r="AD172" i="1" s="1"/>
  <c r="AE170" i="1"/>
  <c r="AF170" i="1" s="1"/>
  <c r="AC164" i="1"/>
  <c r="AD164" i="1" s="1"/>
  <c r="AE156" i="1"/>
  <c r="AF156" i="1" s="1"/>
  <c r="AC148" i="1"/>
  <c r="AD148" i="1" s="1"/>
  <c r="AE91" i="1"/>
  <c r="AF91" i="1" s="1"/>
  <c r="AE6" i="1"/>
  <c r="AF6" i="1" s="1"/>
  <c r="AC213" i="1"/>
  <c r="AD213" i="1" s="1"/>
  <c r="AE212" i="1"/>
  <c r="AF212" i="1" s="1"/>
  <c r="AC209" i="1"/>
  <c r="AD209" i="1" s="1"/>
  <c r="AE208" i="1"/>
  <c r="AF208" i="1" s="1"/>
  <c r="AE158" i="1"/>
  <c r="AF158" i="1" s="1"/>
  <c r="AE56" i="1"/>
  <c r="AF56" i="1" s="1"/>
  <c r="AB35" i="1"/>
  <c r="AE35" i="1"/>
  <c r="AF35" i="1" s="1"/>
  <c r="AB26" i="1"/>
  <c r="AC26" i="1" s="1"/>
  <c r="AD26" i="1" s="1"/>
  <c r="AE26" i="1"/>
  <c r="AF26" i="1" s="1"/>
  <c r="AB23" i="1"/>
  <c r="AC23" i="1" s="1"/>
  <c r="AD23" i="1" s="1"/>
  <c r="AE23" i="1"/>
  <c r="AF23" i="1" s="1"/>
  <c r="AB17" i="1"/>
  <c r="AC17" i="1" s="1"/>
  <c r="AD17" i="1" s="1"/>
  <c r="AE17" i="1"/>
  <c r="AF17" i="1" s="1"/>
  <c r="AG207" i="1"/>
  <c r="AG175" i="1"/>
  <c r="AG159" i="1"/>
  <c r="AG136" i="1"/>
  <c r="AG86" i="1"/>
  <c r="AB205" i="1"/>
  <c r="AC205" i="1" s="1"/>
  <c r="AD205" i="1" s="1"/>
  <c r="AC199" i="1"/>
  <c r="AD199" i="1" s="1"/>
  <c r="AE197" i="1"/>
  <c r="AF197" i="1" s="1"/>
  <c r="AB193" i="1"/>
  <c r="AC193" i="1" s="1"/>
  <c r="AD193" i="1" s="1"/>
  <c r="AC192" i="1"/>
  <c r="AD192" i="1" s="1"/>
  <c r="AE192" i="1"/>
  <c r="AF192" i="1" s="1"/>
  <c r="AE189" i="1"/>
  <c r="AF189" i="1" s="1"/>
  <c r="AC184" i="1"/>
  <c r="AD184" i="1" s="1"/>
  <c r="AE184" i="1"/>
  <c r="AF184" i="1" s="1"/>
  <c r="AE175" i="1"/>
  <c r="AF175" i="1" s="1"/>
  <c r="AB168" i="1"/>
  <c r="AC168" i="1" s="1"/>
  <c r="AD168" i="1" s="1"/>
  <c r="AC150" i="1"/>
  <c r="AD150" i="1" s="1"/>
  <c r="AE148" i="1"/>
  <c r="AF148" i="1" s="1"/>
  <c r="AC140" i="1"/>
  <c r="AD140" i="1" s="1"/>
  <c r="AB126" i="1"/>
  <c r="AC126" i="1" s="1"/>
  <c r="AD126" i="1" s="1"/>
  <c r="AB105" i="1"/>
  <c r="AC105" i="1" s="1"/>
  <c r="AD105" i="1" s="1"/>
  <c r="AE105" i="1"/>
  <c r="AF105" i="1" s="1"/>
  <c r="AB89" i="1"/>
  <c r="AC89" i="1" s="1"/>
  <c r="AD89" i="1" s="1"/>
  <c r="AE89" i="1"/>
  <c r="AF89" i="1" s="1"/>
  <c r="AB73" i="1"/>
  <c r="AE73" i="1"/>
  <c r="AF73" i="1" s="1"/>
  <c r="AB54" i="1"/>
  <c r="AC54" i="1" s="1"/>
  <c r="AD54" i="1" s="1"/>
  <c r="AB43" i="1"/>
  <c r="AC43" i="1" s="1"/>
  <c r="AD43" i="1" s="1"/>
  <c r="AE43" i="1"/>
  <c r="AF43" i="1" s="1"/>
  <c r="AB34" i="1"/>
  <c r="AC34" i="1" s="1"/>
  <c r="AD34" i="1" s="1"/>
  <c r="AE34" i="1"/>
  <c r="AF34" i="1" s="1"/>
  <c r="AB31" i="1"/>
  <c r="AC31" i="1" s="1"/>
  <c r="AD31" i="1" s="1"/>
  <c r="AE31" i="1"/>
  <c r="AF31" i="1" s="1"/>
  <c r="AE28" i="1"/>
  <c r="AF28" i="1" s="1"/>
  <c r="AB25" i="1"/>
  <c r="AC25" i="1" s="1"/>
  <c r="AD25" i="1" s="1"/>
  <c r="AE25" i="1"/>
  <c r="AF25" i="1" s="1"/>
  <c r="AE22" i="1"/>
  <c r="AF22" i="1" s="1"/>
  <c r="AB11" i="1"/>
  <c r="AC11" i="1" s="1"/>
  <c r="AD11" i="1" s="1"/>
  <c r="AE11" i="1"/>
  <c r="AF11" i="1" s="1"/>
  <c r="AC212" i="1"/>
  <c r="AD212" i="1" s="1"/>
  <c r="AC202" i="1"/>
  <c r="AD202" i="1" s="1"/>
  <c r="AE202" i="1"/>
  <c r="AF202" i="1" s="1"/>
  <c r="AC185" i="1"/>
  <c r="AD185" i="1" s="1"/>
  <c r="AB53" i="1"/>
  <c r="AC53" i="1" s="1"/>
  <c r="AD53" i="1" s="1"/>
  <c r="AE53" i="1"/>
  <c r="AF53" i="1" s="1"/>
  <c r="AB33" i="1"/>
  <c r="AC33" i="1" s="1"/>
  <c r="AD33" i="1" s="1"/>
  <c r="AE33" i="1"/>
  <c r="AF33" i="1" s="1"/>
  <c r="AB19" i="1"/>
  <c r="AC19" i="1" s="1"/>
  <c r="AD19" i="1" s="1"/>
  <c r="AE19" i="1"/>
  <c r="AF19" i="1" s="1"/>
  <c r="AB10" i="1"/>
  <c r="AC10" i="1" s="1"/>
  <c r="AD10" i="1" s="1"/>
  <c r="AE10" i="1"/>
  <c r="AF10" i="1" s="1"/>
  <c r="AB7" i="1"/>
  <c r="AC7" i="1" s="1"/>
  <c r="AD7" i="1" s="1"/>
  <c r="AE7" i="1"/>
  <c r="AF7" i="1" s="1"/>
  <c r="AG206" i="1"/>
  <c r="AG190" i="1"/>
  <c r="AG174" i="1"/>
  <c r="AG158" i="1"/>
  <c r="AG142" i="1"/>
  <c r="AG137" i="1"/>
  <c r="AG124" i="1"/>
  <c r="AG122" i="1"/>
  <c r="AG117" i="1"/>
  <c r="AG112" i="1"/>
  <c r="AG105" i="1"/>
  <c r="AG92" i="1"/>
  <c r="AG90" i="1"/>
  <c r="AG85" i="1"/>
  <c r="AG80" i="1"/>
  <c r="AG73" i="1"/>
  <c r="AG59" i="1"/>
  <c r="AG57" i="1"/>
  <c r="AG43" i="1"/>
  <c r="AG41" i="1"/>
  <c r="AG27" i="1"/>
  <c r="AG25" i="1"/>
  <c r="AG11" i="1"/>
  <c r="AG9" i="1"/>
  <c r="AC208" i="1"/>
  <c r="AD208" i="1" s="1"/>
  <c r="AE205" i="1"/>
  <c r="AF205" i="1" s="1"/>
  <c r="AB210" i="1"/>
  <c r="AC210" i="1" s="1"/>
  <c r="AD210" i="1" s="1"/>
  <c r="AB206" i="1"/>
  <c r="AC206" i="1" s="1"/>
  <c r="AD206" i="1" s="1"/>
  <c r="AC203" i="1"/>
  <c r="AD203" i="1" s="1"/>
  <c r="AC196" i="1"/>
  <c r="AD196" i="1" s="1"/>
  <c r="AE196" i="1"/>
  <c r="AF196" i="1" s="1"/>
  <c r="AC188" i="1"/>
  <c r="AD188" i="1" s="1"/>
  <c r="AE188" i="1"/>
  <c r="AF188" i="1" s="1"/>
  <c r="AE185" i="1"/>
  <c r="AF185" i="1" s="1"/>
  <c r="AC156" i="1"/>
  <c r="AD156" i="1" s="1"/>
  <c r="AB152" i="1"/>
  <c r="AC152" i="1" s="1"/>
  <c r="AD152" i="1" s="1"/>
  <c r="AB142" i="1"/>
  <c r="AC142" i="1" s="1"/>
  <c r="AD142" i="1" s="1"/>
  <c r="AB132" i="1"/>
  <c r="AC132" i="1" s="1"/>
  <c r="AD132" i="1" s="1"/>
  <c r="AC130" i="1"/>
  <c r="AD130" i="1" s="1"/>
  <c r="AE118" i="1"/>
  <c r="AF118" i="1" s="1"/>
  <c r="AC118" i="1"/>
  <c r="AD118" i="1" s="1"/>
  <c r="AC116" i="1"/>
  <c r="AD116" i="1" s="1"/>
  <c r="AE108" i="1"/>
  <c r="AF108" i="1" s="1"/>
  <c r="AB108" i="1"/>
  <c r="AC108" i="1" s="1"/>
  <c r="AD108" i="1" s="1"/>
  <c r="AE92" i="1"/>
  <c r="AF92" i="1" s="1"/>
  <c r="AB92" i="1"/>
  <c r="AC92" i="1" s="1"/>
  <c r="AD92" i="1" s="1"/>
  <c r="AE76" i="1"/>
  <c r="AF76" i="1" s="1"/>
  <c r="AB76" i="1"/>
  <c r="AC76" i="1" s="1"/>
  <c r="AD76" i="1" s="1"/>
  <c r="AB55" i="1"/>
  <c r="AC55" i="1" s="1"/>
  <c r="AD55" i="1" s="1"/>
  <c r="AE55" i="1"/>
  <c r="AF55" i="1" s="1"/>
  <c r="AB44" i="1"/>
  <c r="AC44" i="1" s="1"/>
  <c r="AD44" i="1" s="1"/>
  <c r="AE38" i="1"/>
  <c r="AF38" i="1" s="1"/>
  <c r="AB27" i="1"/>
  <c r="AC27" i="1" s="1"/>
  <c r="AD27" i="1" s="1"/>
  <c r="AE27" i="1"/>
  <c r="AF27" i="1" s="1"/>
  <c r="AB18" i="1"/>
  <c r="AC18" i="1" s="1"/>
  <c r="AD18" i="1" s="1"/>
  <c r="AE18" i="1"/>
  <c r="AF18" i="1" s="1"/>
  <c r="AB15" i="1"/>
  <c r="AC15" i="1" s="1"/>
  <c r="AD15" i="1" s="1"/>
  <c r="AE15" i="1"/>
  <c r="AF15" i="1" s="1"/>
  <c r="AE12" i="1"/>
  <c r="AF12" i="1" s="1"/>
  <c r="AB9" i="1"/>
  <c r="AC9" i="1" s="1"/>
  <c r="AD9" i="1" s="1"/>
  <c r="AE9" i="1"/>
  <c r="AF9" i="1" s="1"/>
  <c r="AG211" i="1"/>
  <c r="AG195" i="1"/>
  <c r="AG179" i="1"/>
  <c r="AG163" i="1"/>
  <c r="AG147" i="1"/>
  <c r="AG140" i="1"/>
  <c r="AG127" i="1"/>
  <c r="AG115" i="1"/>
  <c r="AG95" i="1"/>
  <c r="AG83" i="1"/>
  <c r="AC216" i="1"/>
  <c r="AD216" i="1" s="1"/>
  <c r="AC158" i="1"/>
  <c r="AD158" i="1" s="1"/>
  <c r="AE216" i="1"/>
  <c r="AF216" i="1" s="1"/>
  <c r="AC214" i="1"/>
  <c r="AD214" i="1" s="1"/>
  <c r="AC197" i="1"/>
  <c r="AD197" i="1" s="1"/>
  <c r="AC189" i="1"/>
  <c r="AD189" i="1" s="1"/>
  <c r="AC176" i="1"/>
  <c r="AD176" i="1" s="1"/>
  <c r="AE140" i="1"/>
  <c r="AF140" i="1" s="1"/>
  <c r="AB122" i="1"/>
  <c r="AC122" i="1" s="1"/>
  <c r="AD122" i="1" s="1"/>
  <c r="AE122" i="1"/>
  <c r="AF122" i="1" s="1"/>
  <c r="AB46" i="1"/>
  <c r="AC46" i="1" s="1"/>
  <c r="AD46" i="1" s="1"/>
  <c r="AE46" i="1"/>
  <c r="AF46" i="1" s="1"/>
  <c r="AG191" i="1"/>
  <c r="AG143" i="1"/>
  <c r="AG123" i="1"/>
  <c r="AG118" i="1"/>
  <c r="AG104" i="1"/>
  <c r="AG91" i="1"/>
  <c r="AG72" i="1"/>
  <c r="AG56" i="1"/>
  <c r="AG40" i="1"/>
  <c r="AG24" i="1"/>
  <c r="AG8" i="1"/>
  <c r="AC204" i="1"/>
  <c r="AD204" i="1" s="1"/>
  <c r="AC200" i="1"/>
  <c r="AD200" i="1" s="1"/>
  <c r="AC198" i="1"/>
  <c r="AD198" i="1" s="1"/>
  <c r="AC194" i="1"/>
  <c r="AD194" i="1" s="1"/>
  <c r="AC190" i="1"/>
  <c r="AD190" i="1" s="1"/>
  <c r="AC186" i="1"/>
  <c r="AD186" i="1" s="1"/>
  <c r="AC124" i="1"/>
  <c r="AD124" i="1" s="1"/>
  <c r="AB39" i="1"/>
  <c r="AC39" i="1" s="1"/>
  <c r="AD39" i="1" s="1"/>
  <c r="AE39" i="1"/>
  <c r="AF39" i="1" s="1"/>
  <c r="AB37" i="1"/>
  <c r="AC37" i="1" s="1"/>
  <c r="AD37" i="1" s="1"/>
  <c r="AE37" i="1"/>
  <c r="AF37" i="1" s="1"/>
  <c r="AB29" i="1"/>
  <c r="AC29" i="1" s="1"/>
  <c r="AD29" i="1" s="1"/>
  <c r="AE29" i="1"/>
  <c r="AF29" i="1" s="1"/>
  <c r="AB21" i="1"/>
  <c r="AC21" i="1" s="1"/>
  <c r="AD21" i="1" s="1"/>
  <c r="AE21" i="1"/>
  <c r="AF21" i="1" s="1"/>
  <c r="AB13" i="1"/>
  <c r="AC13" i="1" s="1"/>
  <c r="AD13" i="1" s="1"/>
  <c r="AE13" i="1"/>
  <c r="AF13" i="1" s="1"/>
  <c r="AG212" i="1"/>
  <c r="AG210" i="1"/>
  <c r="AG201" i="1"/>
  <c r="AG196" i="1"/>
  <c r="AG194" i="1"/>
  <c r="AG185" i="1"/>
  <c r="AG180" i="1"/>
  <c r="AG178" i="1"/>
  <c r="AG169" i="1"/>
  <c r="AG164" i="1"/>
  <c r="AG162" i="1"/>
  <c r="AG153" i="1"/>
  <c r="AG148" i="1"/>
  <c r="AG146" i="1"/>
  <c r="AG114" i="1"/>
  <c r="AG109" i="1"/>
  <c r="AG82" i="1"/>
  <c r="AG77" i="1"/>
  <c r="AG68" i="1"/>
  <c r="AG52" i="1"/>
  <c r="AG36" i="1"/>
  <c r="AG20" i="1"/>
  <c r="AG62" i="1"/>
  <c r="AG46" i="1"/>
  <c r="AG30" i="1"/>
  <c r="AG14" i="1"/>
  <c r="AG214" i="1"/>
  <c r="AG204" i="1"/>
  <c r="AG202" i="1"/>
  <c r="AG187" i="1"/>
  <c r="AG182" i="1"/>
  <c r="AG172" i="1"/>
  <c r="AG170" i="1"/>
  <c r="AG155" i="1"/>
  <c r="AG150" i="1"/>
  <c r="AG134" i="1"/>
  <c r="AG120" i="1"/>
  <c r="AG106" i="1"/>
  <c r="AG101" i="1"/>
  <c r="AG98" i="1"/>
  <c r="AG75" i="1"/>
  <c r="AG70" i="1"/>
  <c r="AG65" i="1"/>
  <c r="AG48" i="1"/>
  <c r="AG38" i="1"/>
  <c r="AG33" i="1"/>
  <c r="AG16" i="1"/>
  <c r="AG6" i="1"/>
  <c r="AG203" i="1"/>
  <c r="AG198" i="1"/>
  <c r="AG188" i="1"/>
  <c r="AG186" i="1"/>
  <c r="AG171" i="1"/>
  <c r="AG166" i="1"/>
  <c r="AG156" i="1"/>
  <c r="AG154" i="1"/>
  <c r="AG133" i="1"/>
  <c r="AG130" i="1"/>
  <c r="AG107" i="1"/>
  <c r="AG102" i="1"/>
  <c r="AG88" i="1"/>
  <c r="AG74" i="1"/>
  <c r="AG64" i="1"/>
  <c r="AG54" i="1"/>
  <c r="AG49" i="1"/>
  <c r="AG32" i="1"/>
  <c r="AG22" i="1"/>
  <c r="AG17" i="1"/>
  <c r="AG5" i="1"/>
  <c r="AG13" i="1"/>
  <c r="AG21" i="1"/>
  <c r="AG29" i="1"/>
  <c r="AG37" i="1"/>
  <c r="AG45" i="1"/>
  <c r="AG53" i="1"/>
  <c r="AG61" i="1"/>
  <c r="AG69" i="1"/>
  <c r="AG10" i="1"/>
  <c r="AG18" i="1"/>
  <c r="AG26" i="1"/>
  <c r="AG34" i="1"/>
  <c r="AG42" i="1"/>
  <c r="AG50" i="1"/>
  <c r="AG58" i="1"/>
  <c r="AG66" i="1"/>
  <c r="AG78" i="1"/>
  <c r="AG94" i="1"/>
  <c r="AG110" i="1"/>
  <c r="AG126" i="1"/>
  <c r="AG138" i="1"/>
  <c r="AG144" i="1"/>
  <c r="AG152" i="1"/>
  <c r="AG160" i="1"/>
  <c r="AG168" i="1"/>
  <c r="AG176" i="1"/>
  <c r="AG184" i="1"/>
  <c r="AG192" i="1"/>
  <c r="AG200" i="1"/>
  <c r="AG208" i="1"/>
  <c r="AG216" i="1"/>
  <c r="AC179" i="1"/>
  <c r="AD179" i="1" s="1"/>
  <c r="AC171" i="1"/>
  <c r="AD171" i="1" s="1"/>
  <c r="AE169" i="1"/>
  <c r="AF169" i="1" s="1"/>
  <c r="AB58" i="1"/>
  <c r="AC58" i="1" s="1"/>
  <c r="AD58" i="1" s="1"/>
  <c r="AE58" i="1"/>
  <c r="AF58" i="1" s="1"/>
  <c r="AE179" i="1"/>
  <c r="AF179" i="1" s="1"/>
  <c r="AC173" i="1"/>
  <c r="AD173" i="1" s="1"/>
  <c r="AE171" i="1"/>
  <c r="AF171" i="1" s="1"/>
  <c r="AB167" i="1"/>
  <c r="AC167" i="1" s="1"/>
  <c r="AD167" i="1" s="1"/>
  <c r="AB165" i="1"/>
  <c r="AC165" i="1" s="1"/>
  <c r="AD165" i="1" s="1"/>
  <c r="AB163" i="1"/>
  <c r="AC163" i="1" s="1"/>
  <c r="AD163" i="1" s="1"/>
  <c r="AB161" i="1"/>
  <c r="AC161" i="1" s="1"/>
  <c r="AD161" i="1" s="1"/>
  <c r="AB159" i="1"/>
  <c r="AC159" i="1" s="1"/>
  <c r="AD159" i="1" s="1"/>
  <c r="AB157" i="1"/>
  <c r="AC157" i="1" s="1"/>
  <c r="AD157" i="1" s="1"/>
  <c r="AB155" i="1"/>
  <c r="AC155" i="1" s="1"/>
  <c r="AD155" i="1" s="1"/>
  <c r="AB153" i="1"/>
  <c r="AC153" i="1" s="1"/>
  <c r="AD153" i="1" s="1"/>
  <c r="AB151" i="1"/>
  <c r="AC151" i="1" s="1"/>
  <c r="AD151" i="1" s="1"/>
  <c r="AB149" i="1"/>
  <c r="AC149" i="1" s="1"/>
  <c r="AD149" i="1" s="1"/>
  <c r="AB147" i="1"/>
  <c r="AC147" i="1" s="1"/>
  <c r="AD147" i="1" s="1"/>
  <c r="AB145" i="1"/>
  <c r="AC145" i="1" s="1"/>
  <c r="AD145" i="1" s="1"/>
  <c r="AB143" i="1"/>
  <c r="AC143" i="1" s="1"/>
  <c r="AD143" i="1" s="1"/>
  <c r="AB141" i="1"/>
  <c r="AC141" i="1" s="1"/>
  <c r="AD141" i="1" s="1"/>
  <c r="AB139" i="1"/>
  <c r="AC139" i="1" s="1"/>
  <c r="AD139" i="1" s="1"/>
  <c r="AB137" i="1"/>
  <c r="AC137" i="1" s="1"/>
  <c r="AD137" i="1" s="1"/>
  <c r="AB135" i="1"/>
  <c r="AC135" i="1" s="1"/>
  <c r="AD135" i="1" s="1"/>
  <c r="AB133" i="1"/>
  <c r="AC133" i="1" s="1"/>
  <c r="AD133" i="1" s="1"/>
  <c r="AB131" i="1"/>
  <c r="AC131" i="1" s="1"/>
  <c r="AD131" i="1" s="1"/>
  <c r="AB129" i="1"/>
  <c r="AC129" i="1" s="1"/>
  <c r="AD129" i="1" s="1"/>
  <c r="AB127" i="1"/>
  <c r="AC127" i="1" s="1"/>
  <c r="AD127" i="1" s="1"/>
  <c r="AB125" i="1"/>
  <c r="AC125" i="1" s="1"/>
  <c r="AD125" i="1" s="1"/>
  <c r="AB123" i="1"/>
  <c r="AC123" i="1" s="1"/>
  <c r="AD123" i="1" s="1"/>
  <c r="AB121" i="1"/>
  <c r="AC121" i="1" s="1"/>
  <c r="AD121" i="1" s="1"/>
  <c r="AB119" i="1"/>
  <c r="AC119" i="1" s="1"/>
  <c r="AD119" i="1" s="1"/>
  <c r="AB117" i="1"/>
  <c r="AC117" i="1" s="1"/>
  <c r="AD117" i="1" s="1"/>
  <c r="AB115" i="1"/>
  <c r="AC115" i="1" s="1"/>
  <c r="AD115" i="1" s="1"/>
  <c r="AB57" i="1"/>
  <c r="AC57" i="1" s="1"/>
  <c r="AD57" i="1" s="1"/>
  <c r="AE57" i="1"/>
  <c r="AF57" i="1" s="1"/>
  <c r="AE198" i="1"/>
  <c r="AF198" i="1" s="1"/>
  <c r="AC181" i="1"/>
  <c r="AD181" i="1" s="1"/>
  <c r="AE181" i="1"/>
  <c r="AF181" i="1" s="1"/>
  <c r="AB177" i="1"/>
  <c r="AC177" i="1" s="1"/>
  <c r="AD177" i="1" s="1"/>
  <c r="AC175" i="1"/>
  <c r="AD175" i="1" s="1"/>
  <c r="AE173" i="1"/>
  <c r="AF173" i="1" s="1"/>
  <c r="AB169" i="1"/>
  <c r="AC169" i="1" s="1"/>
  <c r="AD169" i="1" s="1"/>
  <c r="AC113" i="1"/>
  <c r="AD113" i="1" s="1"/>
  <c r="AC111" i="1"/>
  <c r="AD111" i="1" s="1"/>
  <c r="AC109" i="1"/>
  <c r="AD109" i="1" s="1"/>
  <c r="AC107" i="1"/>
  <c r="AD107" i="1" s="1"/>
  <c r="AC103" i="1"/>
  <c r="AD103" i="1" s="1"/>
  <c r="AC101" i="1"/>
  <c r="AD101" i="1" s="1"/>
  <c r="AC99" i="1"/>
  <c r="AD99" i="1" s="1"/>
  <c r="AC97" i="1"/>
  <c r="AD97" i="1" s="1"/>
  <c r="AC95" i="1"/>
  <c r="AD95" i="1" s="1"/>
  <c r="AC93" i="1"/>
  <c r="AD93" i="1" s="1"/>
  <c r="AC91" i="1"/>
  <c r="AD91" i="1" s="1"/>
  <c r="AC87" i="1"/>
  <c r="AD87" i="1" s="1"/>
  <c r="AC85" i="1"/>
  <c r="AD85" i="1" s="1"/>
  <c r="AC83" i="1"/>
  <c r="AD83" i="1" s="1"/>
  <c r="AC81" i="1"/>
  <c r="AD81" i="1" s="1"/>
  <c r="AC79" i="1"/>
  <c r="AD79" i="1" s="1"/>
  <c r="AC77" i="1"/>
  <c r="AD77" i="1" s="1"/>
  <c r="AC75" i="1"/>
  <c r="AD75" i="1" s="1"/>
  <c r="AC73" i="1"/>
  <c r="AD73" i="1" s="1"/>
  <c r="AC71" i="1"/>
  <c r="AD71" i="1" s="1"/>
  <c r="AC69" i="1"/>
  <c r="AD69" i="1" s="1"/>
  <c r="AC67" i="1"/>
  <c r="AD67" i="1" s="1"/>
  <c r="AC65" i="1"/>
  <c r="AD65" i="1" s="1"/>
  <c r="AC63" i="1"/>
  <c r="AD63" i="1" s="1"/>
  <c r="AC61" i="1"/>
  <c r="AD61" i="1" s="1"/>
  <c r="AC60" i="1"/>
  <c r="AD60" i="1" s="1"/>
  <c r="AC59" i="1"/>
  <c r="AD59" i="1" s="1"/>
  <c r="AB51" i="1"/>
  <c r="AC51" i="1" s="1"/>
  <c r="AD51" i="1" s="1"/>
  <c r="AB49" i="1"/>
  <c r="AC49" i="1" s="1"/>
  <c r="AD49" i="1" s="1"/>
  <c r="AB47" i="1"/>
  <c r="AC47" i="1" s="1"/>
  <c r="AD47" i="1" s="1"/>
  <c r="AB45" i="1"/>
  <c r="AC45" i="1" s="1"/>
  <c r="AD45" i="1" s="1"/>
  <c r="AC41" i="1"/>
  <c r="AD41" i="1" s="1"/>
  <c r="AC35" i="1"/>
  <c r="AD35" i="1" s="1"/>
  <c r="AC5" i="1"/>
  <c r="AD5" i="1" s="1"/>
  <c r="B2" i="1" l="1"/>
  <c r="C2" i="1"/>
  <c r="D2" i="1"/>
  <c r="E2" i="1"/>
  <c r="F2" i="1"/>
  <c r="G2" i="1"/>
  <c r="H2" i="1"/>
  <c r="I2" i="1"/>
  <c r="J2" i="1"/>
  <c r="AY2" i="1"/>
  <c r="AZ2" i="1"/>
  <c r="K2" i="1"/>
  <c r="L2" i="1"/>
  <c r="M2" i="1"/>
  <c r="N2" i="1"/>
  <c r="O2" i="1"/>
  <c r="Q2" i="1"/>
  <c r="R2" i="1"/>
  <c r="S2" i="1"/>
  <c r="T2" i="1"/>
  <c r="V2" i="1"/>
  <c r="W2" i="1"/>
  <c r="X2" i="1"/>
  <c r="Y2" i="1"/>
  <c r="Z2" i="1"/>
  <c r="AA2" i="1"/>
  <c r="AB2" i="1"/>
  <c r="AC2" i="1"/>
  <c r="AD2" i="1"/>
  <c r="AJ2" i="1"/>
  <c r="AK2" i="1"/>
  <c r="AM2" i="1"/>
  <c r="AN2" i="1"/>
  <c r="AO2" i="1"/>
  <c r="AP2" i="1"/>
  <c r="AQ2" i="1"/>
  <c r="AR2" i="1"/>
  <c r="AS2" i="1"/>
  <c r="AT2" i="1"/>
  <c r="AU2" i="1"/>
  <c r="AV2" i="1"/>
  <c r="AW2" i="1"/>
  <c r="AX2" i="1"/>
  <c r="BC2" i="1"/>
  <c r="BD2" i="1"/>
  <c r="A2" i="1"/>
</calcChain>
</file>

<file path=xl/sharedStrings.xml><?xml version="1.0" encoding="utf-8"?>
<sst xmlns="http://schemas.openxmlformats.org/spreadsheetml/2006/main" count="55141" uniqueCount="11173">
  <si>
    <t>Regn#</t>
  </si>
  <si>
    <t>Package #</t>
  </si>
  <si>
    <t>Task #</t>
  </si>
  <si>
    <t>Task Description</t>
  </si>
  <si>
    <t>Issued Part #</t>
  </si>
  <si>
    <t>Part Description</t>
  </si>
  <si>
    <t>Issued UOM</t>
  </si>
  <si>
    <t>Stock Status</t>
  </si>
  <si>
    <t>Used Qty</t>
  </si>
  <si>
    <t>Issue Ref #</t>
  </si>
  <si>
    <t>Issue Date</t>
  </si>
  <si>
    <t>Mvg Avg Unit Price (INR)</t>
  </si>
  <si>
    <t>Mvg Avg Cost (INR)</t>
  </si>
  <si>
    <t>PO UOM</t>
  </si>
  <si>
    <t>PO Unit Price (INR)</t>
  </si>
  <si>
    <t>PO Currency</t>
  </si>
  <si>
    <t>PO Exchange Rate</t>
  </si>
  <si>
    <t>PO Unit Price</t>
  </si>
  <si>
    <t>PO Cost (INR)</t>
  </si>
  <si>
    <t>PO #</t>
  </si>
  <si>
    <t>GR #</t>
  </si>
  <si>
    <t>Exchange Rate as on PO-GRN Date (USD to INR)</t>
  </si>
  <si>
    <t>GR Conv Factor</t>
  </si>
  <si>
    <t>GR Received Stock</t>
  </si>
  <si>
    <t>GR Conversion UOM</t>
  </si>
  <si>
    <t>Base Currency</t>
  </si>
  <si>
    <t>Base Price (USD)</t>
  </si>
  <si>
    <t>Freight</t>
  </si>
  <si>
    <t>Admin Charges</t>
  </si>
  <si>
    <t>Total Billable Price</t>
  </si>
  <si>
    <t>Billable Value (USD)</t>
  </si>
  <si>
    <t>UOM Check</t>
  </si>
  <si>
    <t>SOI_TRAN  #</t>
  </si>
  <si>
    <t>SOI HDR DATE</t>
  </si>
  <si>
    <t>PO UOM CONVERSION FACTOR</t>
  </si>
  <si>
    <t>Customer</t>
  </si>
  <si>
    <t>Customer Order #</t>
  </si>
  <si>
    <t>Package Description</t>
  </si>
  <si>
    <t>SOI HDR TRAN AMT</t>
  </si>
  <si>
    <t>SOI HDR PROP AMT</t>
  </si>
  <si>
    <t>SOI HDR TRANSACTION CURRENCY</t>
  </si>
  <si>
    <t>SOI_DTL_INVOICE_RATE</t>
  </si>
  <si>
    <t>SOI DTL PROP RATE</t>
  </si>
  <si>
    <t>Base Price</t>
  </si>
  <si>
    <t>Category</t>
  </si>
  <si>
    <t>TASK TYPE</t>
  </si>
  <si>
    <t>Aircraft Model</t>
  </si>
  <si>
    <t>8Q-IAY</t>
  </si>
  <si>
    <t>HMV24/000128/0724</t>
  </si>
  <si>
    <t>ISSUE OF COMMERCIAL ITEMS</t>
  </si>
  <si>
    <t>ISSUE OF COMMERCIAL ITEMS FOR AIRCRAFT MAINTENANCE</t>
  </si>
  <si>
    <t>COTTON RAGS(KGS)-White</t>
  </si>
  <si>
    <t>KG</t>
  </si>
  <si>
    <t>Owned</t>
  </si>
  <si>
    <t>MI24/043681/0824</t>
  </si>
  <si>
    <t>INR</t>
  </si>
  <si>
    <t>4P0008710724</t>
  </si>
  <si>
    <t>GR24/003207/0724</t>
  </si>
  <si>
    <t>IASL</t>
  </si>
  <si>
    <t>CO24/002032/0724</t>
  </si>
  <si>
    <t>2 YEARLY CHECK</t>
  </si>
  <si>
    <t>INT</t>
  </si>
  <si>
    <t>CHK</t>
  </si>
  <si>
    <t>ATR72</t>
  </si>
  <si>
    <t>MI24/046185/0824</t>
  </si>
  <si>
    <t>NITRILE GLOVES</t>
  </si>
  <si>
    <t>PAIR</t>
  </si>
  <si>
    <t>MI24/042741/0824</t>
  </si>
  <si>
    <t>4P0005940624</t>
  </si>
  <si>
    <t>GR24/002132/0624</t>
  </si>
  <si>
    <t>SOI24/003578/0724</t>
  </si>
  <si>
    <t>HMV24/000128/0724/5</t>
  </si>
  <si>
    <t>DURING ARRIVAL F/O CONTROL COLUMN PTT SWITCH FOUND INTERMITTENT</t>
  </si>
  <si>
    <t>12147AGKX759</t>
  </si>
  <si>
    <t>REVERSER SWITCH</t>
  </si>
  <si>
    <t>EA</t>
  </si>
  <si>
    <t>MI24/044255/0824</t>
  </si>
  <si>
    <t>IRC</t>
  </si>
  <si>
    <t>HMV24/000128/0724/23</t>
  </si>
  <si>
    <t>DURING INSPECTION OF FWD ATTENDANT SEAT FOUND SPRING MISSING AND LEVER NOT OPERATING PROPERLY.</t>
  </si>
  <si>
    <t>125-500-07</t>
  </si>
  <si>
    <t>SPRING</t>
  </si>
  <si>
    <t>MI24/043739/0824</t>
  </si>
  <si>
    <t>USD</t>
  </si>
  <si>
    <t>4P0024680123</t>
  </si>
  <si>
    <t>GR22/006154/0223</t>
  </si>
  <si>
    <t>SOI22/008839/0323</t>
  </si>
  <si>
    <t>MPD</t>
  </si>
  <si>
    <t>353121-DVI-10000-1</t>
  </si>
  <si>
    <t>DETAILED VISUAL INSPECTION OF PORTABLE OXYGEN MASKS</t>
  </si>
  <si>
    <t>174097-85</t>
  </si>
  <si>
    <t>OXYGEN MASK ASSY</t>
  </si>
  <si>
    <t>MI24/040451/0724</t>
  </si>
  <si>
    <t>4P0033680623</t>
  </si>
  <si>
    <t>GR23/001739/0623</t>
  </si>
  <si>
    <t>SOI23/001471/0623</t>
  </si>
  <si>
    <t>DVI</t>
  </si>
  <si>
    <t>4P0032290523</t>
  </si>
  <si>
    <t>GR23/001524/0623</t>
  </si>
  <si>
    <t>SOI23/001914/0723</t>
  </si>
  <si>
    <t>535101-DVI-10000-1</t>
  </si>
  <si>
    <t>DETAILED VISUAL INSPECTION UNDER INSTALLED ANTENNAS BETWEEN STR 4 LH/RH IN ONE OR BOTH OF THE FOLLOWING LOCATIONS AS APPLICABLE:
-FWD CROWN SKIN PANEL</t>
  </si>
  <si>
    <t>19-12-267681287</t>
  </si>
  <si>
    <t>GASKET</t>
  </si>
  <si>
    <t>MI24/042533/0824</t>
  </si>
  <si>
    <t>4P0027700323</t>
  </si>
  <si>
    <t>GR22/007197/0323</t>
  </si>
  <si>
    <t>SOI23/000341/0423</t>
  </si>
  <si>
    <t>HMV24/000128/0724/18</t>
  </si>
  <si>
    <t>DURING INSPECTION OF THE MLG FAIRING AREA OBSERVED CRACK ON THE DIAPHRAGM BETWEEN FRAME 25 AND FRAME 27 BELOW PANEL 193CL AT LH MLG AREA. TO BE ASSESSED.</t>
  </si>
  <si>
    <t>2024T3-0-063</t>
  </si>
  <si>
    <t>QQA250/5 SHEET 0.063X48X144 IN</t>
  </si>
  <si>
    <t>SQ. FOOT</t>
  </si>
  <si>
    <t>MI24/043882/0824</t>
  </si>
  <si>
    <t>SHEET</t>
  </si>
  <si>
    <t>2P0016450920</t>
  </si>
  <si>
    <t>GR20/004434/1020</t>
  </si>
  <si>
    <t>SOI20/005364/1120</t>
  </si>
  <si>
    <t>AIR</t>
  </si>
  <si>
    <t>533101-DVI-10000-1</t>
  </si>
  <si>
    <t>DETAILED VISUAL INSPECTION OF CROWN PANEL UNDER INSTALLED ANTENNAS BETWEEN FR 13 AND FR 23</t>
  </si>
  <si>
    <t>274C00013</t>
  </si>
  <si>
    <t>MI24/042524/0824</t>
  </si>
  <si>
    <t>4P0031400423</t>
  </si>
  <si>
    <t>GR23/000814/0523</t>
  </si>
  <si>
    <t>SOI23/000978/0623</t>
  </si>
  <si>
    <t>MI24/042531/0824</t>
  </si>
  <si>
    <t>AWR24/003352/0724</t>
  </si>
  <si>
    <t>WO#647817, CARRY OUT LH ENGINE INITIAL (INDUCTION DAY) GAS PATH WASH - DESALINATION OR COMPRESSOR WASH ENGINE TURBINE WASH P/N 3135900 S/N PCE-EM0018 AT POSITION 5001EQ1 IAW TASK CARD NO.ATR-PWC-720000-CLN-00002, ATR-PWC-720000-CLN-00003.</t>
  </si>
  <si>
    <t>MI24/042240/0724</t>
  </si>
  <si>
    <t>4P0029990423</t>
  </si>
  <si>
    <t>GR23/000401/0423</t>
  </si>
  <si>
    <t>SOI23/001378/0623</t>
  </si>
  <si>
    <t>ADJ</t>
  </si>
  <si>
    <t>AWR24/003353/0724</t>
  </si>
  <si>
    <t>WO#647817, CARRY OUT RH ENGINE INITIAL (INDUCTION DAY) GAS PATH WASH - DESALINATION OR COMPRESSOR WASH ENGINE TURBINE WASH P/N 3135900 S/N PCE-EM0017 AT POSITION 5001EQ2 IAW TASK CARD NO.ATR-PWC-720000-CLN-00002, ATR-PWC-720000-CLN-00003.</t>
  </si>
  <si>
    <t>MI24/042242/0724</t>
  </si>
  <si>
    <t>AWR24/003356/0724</t>
  </si>
  <si>
    <t>WO# 647805, CARRY OUT LH ENGINE INITIAL (LAST DAY) GAS PATH WASH - DESALINATION OR COMPRESSOR WASH &amp; ENGINE TURBINE WASH P/N 3135900 S/N PCE-EM0018 AT POSITION 5001EQ1 IAW TASK CARD NO.ATR-PWC-720000-CLN-00002, ATR-PWC-720000-CLN-00003.</t>
  </si>
  <si>
    <t>MI24/042246/0724</t>
  </si>
  <si>
    <t>AWR24/003357/0724</t>
  </si>
  <si>
    <t>WO# 647805, CARRY OUT RH ENGINE INITIAL (LAST DAY) GAS PATH WASH - DESALINATION OR COMPRESSOR WASH &amp; ENGINE TURBINE WASH P/N 3135900 S/N PCE-EM0017 AT POSITION 5001EQ2 IAW TASK CARD NO.ATR-PWC-720000-CLN-00002, ATR-PWC-720000-CLN-00003.</t>
  </si>
  <si>
    <t>MI24/042249/0724</t>
  </si>
  <si>
    <t>717160-CLN-10000-1 (LH)</t>
  </si>
  <si>
    <t>CLEANING OF THE COMPLETE FUEL AND OIL DRAIN SYSTEM</t>
  </si>
  <si>
    <t>MI24/039289/0724</t>
  </si>
  <si>
    <t>GR23/000333/0423</t>
  </si>
  <si>
    <t>SOI23/001377/0623</t>
  </si>
  <si>
    <t>CLN</t>
  </si>
  <si>
    <t>717160-CLN-10000-1 (RH)</t>
  </si>
  <si>
    <t xml:space="preserve">CLEANING OF THE COMPLETE FUEL AND OIL DRAIN SYSTEM </t>
  </si>
  <si>
    <t>MI24/039294/0724</t>
  </si>
  <si>
    <t>536112-SDI-10000-1</t>
  </si>
  <si>
    <t>SPECIAL DETAILED INSPECTION OF LH SIDE CREASE BEAM BETWEEN FR 39 TO FR 40</t>
  </si>
  <si>
    <t>3M 610 S/W</t>
  </si>
  <si>
    <t>3M 610 SAFETY-WALK (12" WIDTH)</t>
  </si>
  <si>
    <t>FT</t>
  </si>
  <si>
    <t>MI24/039393/0724</t>
  </si>
  <si>
    <t>ROLL</t>
  </si>
  <si>
    <t>3P0036510222</t>
  </si>
  <si>
    <t>GR21/009265/0322</t>
  </si>
  <si>
    <t>SOI22/000046/0422</t>
  </si>
  <si>
    <t>SDI</t>
  </si>
  <si>
    <t>AWR24/003513/0824</t>
  </si>
  <si>
    <t>CARRY OUT EXTERNAL PAINT TOCH UP</t>
  </si>
  <si>
    <t>6040-00000</t>
  </si>
  <si>
    <t>HARDENER FOR HS2121 PRIMER-1LT/CAN</t>
  </si>
  <si>
    <t>LTR</t>
  </si>
  <si>
    <t>MI24/043625/0824</t>
  </si>
  <si>
    <t>4P0014710922</t>
  </si>
  <si>
    <t>GR22/004439/1122</t>
  </si>
  <si>
    <t>SOI22/006254/1122</t>
  </si>
  <si>
    <t>HMV24/000128/0724/16</t>
  </si>
  <si>
    <t>DURING ARRIVAL FOUND SERVICE DOOR EXIT LENS DAMAGED</t>
  </si>
  <si>
    <t>727-1306-03</t>
  </si>
  <si>
    <t>EXIT SIGN COVER DOWN DOOR</t>
  </si>
  <si>
    <t>MI24/045001/0824</t>
  </si>
  <si>
    <t>77702-063225</t>
  </si>
  <si>
    <t>AVIOX FINISH 77702 BLUE</t>
  </si>
  <si>
    <t>MI24/043617/0824</t>
  </si>
  <si>
    <t>77702-063666</t>
  </si>
  <si>
    <t>AVIOX TOPCOAT 77702 GREEN</t>
  </si>
  <si>
    <t>MI24/043619/0824</t>
  </si>
  <si>
    <t>77702-065670</t>
  </si>
  <si>
    <t>AVIOX FINISH 77702 WHITE</t>
  </si>
  <si>
    <t>MI24/043616/0824</t>
  </si>
  <si>
    <t>77702-069956</t>
  </si>
  <si>
    <t>AVIOX TOPCOAT 77702 RED</t>
  </si>
  <si>
    <t>MI24/043618/0824</t>
  </si>
  <si>
    <t>8X10 COVER</t>
  </si>
  <si>
    <t>8X10 COVERS</t>
  </si>
  <si>
    <t>4P0006610624</t>
  </si>
  <si>
    <t>GR24/002305/0624</t>
  </si>
  <si>
    <t>SOI24/003565/0724</t>
  </si>
  <si>
    <t>98068-00000</t>
  </si>
  <si>
    <t>CLEANING SOLVENT 5LT/CAN</t>
  </si>
  <si>
    <t>MI24/044840/0824</t>
  </si>
  <si>
    <t>3P0024041121</t>
  </si>
  <si>
    <t>GR21/007569/0122</t>
  </si>
  <si>
    <t>SOI21/009777/0222</t>
  </si>
  <si>
    <t>MI24/044841/0824</t>
  </si>
  <si>
    <t>99341-00000</t>
  </si>
  <si>
    <t>ACTIVATOR 99341 2.5L/CAN</t>
  </si>
  <si>
    <t>MI24/043621/0824</t>
  </si>
  <si>
    <t>340000-DVI-10000-1</t>
  </si>
  <si>
    <t xml:space="preserve">REMOVAL OF BOTTOM EXTERIOR NAVIGATION ANTENNAS AND CONNECTORS FOR DETAILED VISUAL INSPECTION </t>
  </si>
  <si>
    <t>A1170776</t>
  </si>
  <si>
    <t>ORING</t>
  </si>
  <si>
    <t>MI24/041149/0724</t>
  </si>
  <si>
    <t>4P0048830224</t>
  </si>
  <si>
    <t>GR23/007024/0224</t>
  </si>
  <si>
    <t>SOI23/007586/0324</t>
  </si>
  <si>
    <t>A9026</t>
  </si>
  <si>
    <t>ACTIVATOR FOR HS2121-1LT/CAN</t>
  </si>
  <si>
    <t>MI24/043626/0824</t>
  </si>
  <si>
    <t>4P0015461022</t>
  </si>
  <si>
    <t>GR22/004538/1122</t>
  </si>
  <si>
    <t>SOI22/006256/1122</t>
  </si>
  <si>
    <t>HMV24/000128/0724/10</t>
  </si>
  <si>
    <t>DURING SCHEDULED INSPECTION OF THE EXTERNAL METAL PARTS OF THE RH AIILERON AND TAB OBSERVED LIGHTENING STRIKE DAMAGE ON TAB TRAILING EDGE, APPROX 13.5CM OUTBOARD FROM INBOARD EDGE. DAMAGE TO BE ASSESSED AND RECTIFIED.</t>
  </si>
  <si>
    <t>ABS1510G140NN</t>
  </si>
  <si>
    <t>LEAD</t>
  </si>
  <si>
    <t>MI24/046547/0824</t>
  </si>
  <si>
    <t>2P0016931020</t>
  </si>
  <si>
    <t>GR20/004166/1020</t>
  </si>
  <si>
    <t>SOI20/005629/1120</t>
  </si>
  <si>
    <t>ARDROX AV25</t>
  </si>
  <si>
    <t>CORROSION INHIBITING COMPOUND</t>
  </si>
  <si>
    <t>MI24/046556/0824</t>
  </si>
  <si>
    <t>4P0020171122</t>
  </si>
  <si>
    <t>GR22/005004/1222</t>
  </si>
  <si>
    <t>SOI22/006803/1222</t>
  </si>
  <si>
    <t>CARRY OUT 2YEARLY CHECK ON AIRCRAFT</t>
  </si>
  <si>
    <t>ARDROX AV30</t>
  </si>
  <si>
    <t>corrosion inhibiting compound</t>
  </si>
  <si>
    <t>MI24/043658/0824</t>
  </si>
  <si>
    <t>4P0051050324</t>
  </si>
  <si>
    <t>GR23/007989/0324</t>
  </si>
  <si>
    <t>SOI24/000396/0424</t>
  </si>
  <si>
    <t>O</t>
  </si>
  <si>
    <t>ZL-121-GVI-10000-3</t>
  </si>
  <si>
    <t>GENERAL VISUAL INSPECTION OF FORWARD LOWER FUSELAGE UNDER CARGO AND PASSENGER COMPARTMENT FROM FR 13 TO FR 19 BETWEEN STR 14 LH/RH (BELOW FLOOR LEVEL)</t>
  </si>
  <si>
    <t>ARDROX AV8</t>
  </si>
  <si>
    <t>CORROSION INHIBITING  COMPOUND</t>
  </si>
  <si>
    <t>MI24/039412/0724</t>
  </si>
  <si>
    <t>GVI</t>
  </si>
  <si>
    <t>MI24/043736/0824</t>
  </si>
  <si>
    <t>AS3208-06</t>
  </si>
  <si>
    <t>PACKING</t>
  </si>
  <si>
    <t>MI24/042239/0724</t>
  </si>
  <si>
    <t>4P0024310123</t>
  </si>
  <si>
    <t>GR22/006259/0223</t>
  </si>
  <si>
    <t>SOI22/008486/0223</t>
  </si>
  <si>
    <t>MI24/042241/0724</t>
  </si>
  <si>
    <t>MI24/042245/0724</t>
  </si>
  <si>
    <t>MI24/042248/0724</t>
  </si>
  <si>
    <t>AS3214-02</t>
  </si>
  <si>
    <t>LOCKWIRE NICKEL ALLOY</t>
  </si>
  <si>
    <t>MI24/042285/0724</t>
  </si>
  <si>
    <t>4P0000010424</t>
  </si>
  <si>
    <t>GR24/000682/0424</t>
  </si>
  <si>
    <t>SOI24/002019/0624</t>
  </si>
  <si>
    <t>HMV24/000128/0724/1</t>
  </si>
  <si>
    <t>1.TO FACILITATE CREASE BEAM INSPECTION, CARRIED OUT REMOVAL OF LAVATORY MODULE, AFT ATTENDANT SEAT AND AFT GALLEY. SAME NEED TO REINSTALL POST INSPECTION.
2.DURING REMOVAL OF LAV AND ACCESS PANELS FOUND FEW HARDWARES ARE DAMAGED. SAME NEED TO BE REPLACED.</t>
  </si>
  <si>
    <t>ASNA0077B405</t>
  </si>
  <si>
    <t>RIVET</t>
  </si>
  <si>
    <t>MI24/044839/0824</t>
  </si>
  <si>
    <t>3P0006970621</t>
  </si>
  <si>
    <t>GR21/002104/0621</t>
  </si>
  <si>
    <t>SOI21/003983/0821</t>
  </si>
  <si>
    <t>ASNA2068GC3-8</t>
  </si>
  <si>
    <t>SCREW</t>
  </si>
  <si>
    <t>MI24/043440/0824</t>
  </si>
  <si>
    <t>4P0014350922</t>
  </si>
  <si>
    <t>GR22/003778/1022</t>
  </si>
  <si>
    <t>SOI22/007118/1222</t>
  </si>
  <si>
    <t>ASNA2069GC3</t>
  </si>
  <si>
    <t>WASHER</t>
  </si>
  <si>
    <t>MI24/043441/0824</t>
  </si>
  <si>
    <t>3P0031350122</t>
  </si>
  <si>
    <t>GR21/008311/0222</t>
  </si>
  <si>
    <t>SOI21/010264/0222</t>
  </si>
  <si>
    <t>AV100D</t>
  </si>
  <si>
    <t>MI24/043661/0824</t>
  </si>
  <si>
    <t>4P0023120123</t>
  </si>
  <si>
    <t>GR22/005632/0123</t>
  </si>
  <si>
    <t>SOI22/008170/0123</t>
  </si>
  <si>
    <t>HMV24/000128/0724/17</t>
  </si>
  <si>
    <t>DURING INSPECTION OF THE MLG FAIRING AREA OBSERVED CRACK ON THE DIAPHRAGM BETWEEN FRAME 25 AND FRAME 27 BELOW PANEL 193CL/194CR ON BOTH LH AND RH MLG AREAS. TO BE ASSESSED.</t>
  </si>
  <si>
    <t>BACW10DM6P</t>
  </si>
  <si>
    <t>MI24/044824/0824</t>
  </si>
  <si>
    <t>4P0008710722</t>
  </si>
  <si>
    <t>GR22/002418/0722</t>
  </si>
  <si>
    <t>SOI22/007413/1222</t>
  </si>
  <si>
    <t>BONDERITE M-CR 1200S</t>
  </si>
  <si>
    <t>BONERITE CHROMATING POWDER</t>
  </si>
  <si>
    <t>MI24/043733/0824</t>
  </si>
  <si>
    <t>4P0051520324</t>
  </si>
  <si>
    <t>GR24/002648/0624</t>
  </si>
  <si>
    <t>SOI24/003968/0724</t>
  </si>
  <si>
    <t>HMV24/000128/0724/13</t>
  </si>
  <si>
    <t>DURING ARRIVAL CHECK OBSERVED #1 MAIN WHEEL BRAKE WORN OUT TO LIMIT, SAME TO BE REPLACED WITH SERVICEABLE ONE.</t>
  </si>
  <si>
    <t>C20585712</t>
  </si>
  <si>
    <t>BRAKE</t>
  </si>
  <si>
    <t>MI24/044862/0824</t>
  </si>
  <si>
    <t>HMV24/000128/0724/8</t>
  </si>
  <si>
    <t>DURING ARRIVAL CHECK OBSERVED #4 MAIN WHEEL BRAKE WORN OUT TO LIMIT, SAME TO BE REPLACED WITH SERVICEABLE ONE.</t>
  </si>
  <si>
    <t>MI24/044861/0824</t>
  </si>
  <si>
    <t>571406-GVI-10000-1 (LH)</t>
  </si>
  <si>
    <t>GENERAL VISUAL INSPECTION FOR CORROSION DETECTION ON HOUSINGS OF THE WING UPPER SKIN ACCESS DOORS BETWEEN RIBS 4 AND 5 (LH AND RH) AND BETWEEN RIBS 1</t>
  </si>
  <si>
    <t>CA1000</t>
  </si>
  <si>
    <t>SEALANT (130 ML)</t>
  </si>
  <si>
    <t>MI24/039580/0724</t>
  </si>
  <si>
    <t>4P0005480624</t>
  </si>
  <si>
    <t>GR24/002386/0624</t>
  </si>
  <si>
    <t>SOI24/003509/0724</t>
  </si>
  <si>
    <t>MI24/046323/0824</t>
  </si>
  <si>
    <t>4P0003570524</t>
  </si>
  <si>
    <t>GR24/003174/0724</t>
  </si>
  <si>
    <t>SOI24/003739/0724</t>
  </si>
  <si>
    <t>262000-FUT-10000-1 (LH)</t>
  </si>
  <si>
    <t>DISTRIBUTION PIPING 
FUNCTIONAL TEST OF DISTRIBUTION PIPE INTEGRITY, WATER DRAINS AND TWO WAY VALVE</t>
  </si>
  <si>
    <t>DAPCO 2100</t>
  </si>
  <si>
    <t>Primerless Firewall Sealant (6OZ/KIT)</t>
  </si>
  <si>
    <t>MI24/040388/0724</t>
  </si>
  <si>
    <t>GR24/001253/0524</t>
  </si>
  <si>
    <t>SOI24/002025/0624</t>
  </si>
  <si>
    <t>FUT</t>
  </si>
  <si>
    <t>262000-FUT-10000-1 (RH)</t>
  </si>
  <si>
    <t>DISTRIBUTION PIPING
FUNCTIONAL TEST OF DISTRIBUTION PIPE INTEGRITY, WATER DRAINS AND TWO WAY VALVE</t>
  </si>
  <si>
    <t>MI24/040393/0724</t>
  </si>
  <si>
    <t>DC1200OS</t>
  </si>
  <si>
    <t>PRIMER Clear</t>
  </si>
  <si>
    <t>MI24/041232/0724</t>
  </si>
  <si>
    <t>EUR</t>
  </si>
  <si>
    <t>4P0001330424</t>
  </si>
  <si>
    <t>GR24/002800/0724</t>
  </si>
  <si>
    <t>SOI24/003920/0724</t>
  </si>
  <si>
    <t>AWR24/003512/0824</t>
  </si>
  <si>
    <t>AS PER CUSTOMER WORK ORDER NO. 647929, CARRY OUT FUSELAGE - FORWARD CARGO COMPARTMENT, ENTRY AND AFT CARGO COMPARTMENT AREAS - UNDER FLOOR PROTECTION AGAINST CORROSION I.A.W. TASK CARD NO. ATR-SB-ATR72-53-1116</t>
  </si>
  <si>
    <t>DIESTONE DLS</t>
  </si>
  <si>
    <t>NON AQUEOUS CLEANER-GENERAL</t>
  </si>
  <si>
    <t>MI24/043628/0824</t>
  </si>
  <si>
    <t>4P0003990524</t>
  </si>
  <si>
    <t>GR24/001364/0524</t>
  </si>
  <si>
    <t>SOI24/001063/0524</t>
  </si>
  <si>
    <t>MI24/043682/0824</t>
  </si>
  <si>
    <t>4P0051060324</t>
  </si>
  <si>
    <t>GR24/001733/0524</t>
  </si>
  <si>
    <t>SOI24/001679/0624</t>
  </si>
  <si>
    <t>DIESTONE S</t>
  </si>
  <si>
    <t>STRIPPING SOLVENT</t>
  </si>
  <si>
    <t>MI24/039402/0724</t>
  </si>
  <si>
    <t>4P0016751022</t>
  </si>
  <si>
    <t>GR22/004745/1122</t>
  </si>
  <si>
    <t>SOI22/007040/1222</t>
  </si>
  <si>
    <t>HMV24/000128/0724/15</t>
  </si>
  <si>
    <t>DURING ARRIVAL FOUND FEW BONDING LEADS ARE DAMAGED ON FOLLOWING LOCATIONS
1. FWD NLG DOOR 2. DC PWR PANEL 3. AIR COND GRD CONN 4. REFUELLING PANEL 5. REFUELLING GND CONN
6. CARGO DOOR CNTL PNL 7. DOCUMENT DOOR 8. LH,RH MLG &amp; FOLDING DOOR.</t>
  </si>
  <si>
    <t>E0089-10-80NN</t>
  </si>
  <si>
    <t>MI24/043368/0824</t>
  </si>
  <si>
    <t>4P0008920724</t>
  </si>
  <si>
    <t>GR24/003351/0724</t>
  </si>
  <si>
    <t>SOI24/004594/0824</t>
  </si>
  <si>
    <t>MI24/043842/0824</t>
  </si>
  <si>
    <t>E0089-18-250</t>
  </si>
  <si>
    <t>LEADBON</t>
  </si>
  <si>
    <t>MI24/043369/0824</t>
  </si>
  <si>
    <t>9P0009140819</t>
  </si>
  <si>
    <t>GR09/002374/0819</t>
  </si>
  <si>
    <t>SOI09/002483/0819</t>
  </si>
  <si>
    <t>E0089-41-100NN</t>
  </si>
  <si>
    <t>MI24/043371/0824</t>
  </si>
  <si>
    <t>E0091-48-200</t>
  </si>
  <si>
    <t>MI24/043370/0824</t>
  </si>
  <si>
    <t>MI24/043841/0824</t>
  </si>
  <si>
    <t>FLOORSIL 2</t>
  </si>
  <si>
    <t>silicone sealant DARK GREY 8.15</t>
  </si>
  <si>
    <t>TU</t>
  </si>
  <si>
    <t>MI24/039394/0724</t>
  </si>
  <si>
    <t>4P0047020124</t>
  </si>
  <si>
    <t>GR23/006472/0224</t>
  </si>
  <si>
    <t>SOI23/007848/0324</t>
  </si>
  <si>
    <t>HARDENER 90150</t>
  </si>
  <si>
    <t>HARDENER 90150 2.5 L</t>
  </si>
  <si>
    <t>MI24/043620/0824</t>
  </si>
  <si>
    <t>HS2121 CF WHITE</t>
  </si>
  <si>
    <t>AERODUR HS 2121 CF PRIMER WHITE-5L/CAN</t>
  </si>
  <si>
    <t>MI24/043624/0824</t>
  </si>
  <si>
    <t>HT3000FR-100</t>
  </si>
  <si>
    <t>HI-TAK TAPE</t>
  </si>
  <si>
    <t>MI24/043609/0824</t>
  </si>
  <si>
    <t>HT3000FR-200</t>
  </si>
  <si>
    <t>MI24/043610/0824</t>
  </si>
  <si>
    <t>MI24/044253/0824</t>
  </si>
  <si>
    <t>HT3326-5-200</t>
  </si>
  <si>
    <t>SELF LEVELLING GREEN</t>
  </si>
  <si>
    <t>MI24/042205/0724</t>
  </si>
  <si>
    <t>GR24/002348/0624</t>
  </si>
  <si>
    <t>SOI24/003260/0724</t>
  </si>
  <si>
    <t>536300-DVI-10000-1</t>
  </si>
  <si>
    <t>DETAILED VISUAL INSPECTION OF SEAT TRACKS BETWEEN FR 29 AND FR 44.</t>
  </si>
  <si>
    <t>MI24/039400/0724</t>
  </si>
  <si>
    <t>MI24/043724/0824</t>
  </si>
  <si>
    <t>MI24/043614/0824</t>
  </si>
  <si>
    <t>MI24/044829/0824</t>
  </si>
  <si>
    <t>MI24/044864/0824</t>
  </si>
  <si>
    <t>IND-001-000001</t>
  </si>
  <si>
    <t>PAINT BRUSH 1 INCH</t>
  </si>
  <si>
    <t>4P0007010624</t>
  </si>
  <si>
    <t>GR24/003279/0724</t>
  </si>
  <si>
    <t>IND-001-000002</t>
  </si>
  <si>
    <t>PAINT BRUSH 2 INCH</t>
  </si>
  <si>
    <t>4P0047700224</t>
  </si>
  <si>
    <t>GR23/007069/0224</t>
  </si>
  <si>
    <t>SOI23/007366/0324</t>
  </si>
  <si>
    <t>IND-007-000007</t>
  </si>
  <si>
    <t>Starkie Masking Tape 1"x30Mtrs</t>
  </si>
  <si>
    <t>4P0008730724</t>
  </si>
  <si>
    <t>GR24/003212/0724</t>
  </si>
  <si>
    <t>IND-999-000002</t>
  </si>
  <si>
    <t>TONGUE DEPRESSER</t>
  </si>
  <si>
    <t>4P0006070624</t>
  </si>
  <si>
    <t>GR24/002398/0624</t>
  </si>
  <si>
    <t>SOI24/003607/0724</t>
  </si>
  <si>
    <t>IND-999-000013</t>
  </si>
  <si>
    <t>Scotch Brite White 3m</t>
  </si>
  <si>
    <t>4P0022451222</t>
  </si>
  <si>
    <t>GR22/005639/0123</t>
  </si>
  <si>
    <t>SOI22/008183/0123</t>
  </si>
  <si>
    <t>4P0046670124</t>
  </si>
  <si>
    <t>GR23/006265/0124</t>
  </si>
  <si>
    <t>MI24/045229/0824</t>
  </si>
  <si>
    <t>4P0002360424</t>
  </si>
  <si>
    <t>GR24/001554/0524</t>
  </si>
  <si>
    <t>SOI24/001241/0524</t>
  </si>
  <si>
    <t>IND-999-000042</t>
  </si>
  <si>
    <t>Disposable Protective Coverall Safety Workwear</t>
  </si>
  <si>
    <t>MI24/043668/0824</t>
  </si>
  <si>
    <t>GR24/002856/0724</t>
  </si>
  <si>
    <t>IND-999-000056</t>
  </si>
  <si>
    <t>PAPER CUPS (180ml)</t>
  </si>
  <si>
    <t>PAC</t>
  </si>
  <si>
    <t>4P0006640624</t>
  </si>
  <si>
    <t>GR24/002915/0724</t>
  </si>
  <si>
    <t>SOI24/003261/0724</t>
  </si>
  <si>
    <t>IND-999-0099</t>
  </si>
  <si>
    <t>Surgical Gloves No.7.1/2 (MAKE-BIO CARE)</t>
  </si>
  <si>
    <t>BOX</t>
  </si>
  <si>
    <t>4P0006120624</t>
  </si>
  <si>
    <t>GR24/002740/0724</t>
  </si>
  <si>
    <t>IND-999-1133</t>
  </si>
  <si>
    <t>STARKEY MAsking tape 2" x 30 MTR</t>
  </si>
  <si>
    <t>4P0009900724</t>
  </si>
  <si>
    <t>GR24/003660/0824</t>
  </si>
  <si>
    <t>INSUL-680-1468-0-125X1IN</t>
  </si>
  <si>
    <t>FOAM TAPE BMS8-283</t>
  </si>
  <si>
    <t>MI24/044320/0824</t>
  </si>
  <si>
    <t>4P0006750624</t>
  </si>
  <si>
    <t>GR24/002448/0624</t>
  </si>
  <si>
    <t>LD4</t>
  </si>
  <si>
    <t>HYDRAULIC FLUID</t>
  </si>
  <si>
    <t>QT</t>
  </si>
  <si>
    <t>MI24/045242/0824</t>
  </si>
  <si>
    <t>4P0008380724</t>
  </si>
  <si>
    <t>GR24/003490/0724</t>
  </si>
  <si>
    <t>SOI24/004328/0824</t>
  </si>
  <si>
    <t>MI24/045246/0824</t>
  </si>
  <si>
    <t>LOCTITE 330</t>
  </si>
  <si>
    <t>Sealant (50-ml-Tube)</t>
  </si>
  <si>
    <t>MI24/045245/0824</t>
  </si>
  <si>
    <t>4P0032190523</t>
  </si>
  <si>
    <t>GR23/001573/0623</t>
  </si>
  <si>
    <t>SOI23/001637/0623</t>
  </si>
  <si>
    <t>M81969-39-01</t>
  </si>
  <si>
    <t>INSTALIN</t>
  </si>
  <si>
    <t>MI24/043377/0824</t>
  </si>
  <si>
    <t>4P0000590424</t>
  </si>
  <si>
    <t>GR24/000678/0424</t>
  </si>
  <si>
    <t>SOI24/003063/0724</t>
  </si>
  <si>
    <t>ATR72-55-1013 REV01</t>
  </si>
  <si>
    <t>Stabilizers - Horizontal stabilizer front and center box - Detailed visual 
inspection</t>
  </si>
  <si>
    <t>MC-780C2</t>
  </si>
  <si>
    <t>NAFTO SEAL - FUEL TANK SEALANT</t>
  </si>
  <si>
    <t>CAN</t>
  </si>
  <si>
    <t>MI24/039410/0724</t>
  </si>
  <si>
    <t>SB</t>
  </si>
  <si>
    <t>DET</t>
  </si>
  <si>
    <t>122232-LUB-10030-1 (RH)</t>
  </si>
  <si>
    <t>LUBRICATION OF HINGE POINTS ON MAIN LANDING GEAR LEG AND ASSOCIATED BRACE ASSEMBLIES
NOTE: THIS TASK IS NOT APPLICABLE IF TASK 122232-LUB-10000-1 IS P</t>
  </si>
  <si>
    <t>MIL-PRF-680 TY I</t>
  </si>
  <si>
    <t>Degreasing Solvent</t>
  </si>
  <si>
    <t>MI24/043850/0824</t>
  </si>
  <si>
    <t>4P0005460624</t>
  </si>
  <si>
    <t>GR24/002302/0624</t>
  </si>
  <si>
    <t>SOI24/003269/0724</t>
  </si>
  <si>
    <t>LUB</t>
  </si>
  <si>
    <t>MI24/046555/0824</t>
  </si>
  <si>
    <t>MIL-PRF-680 TY II</t>
  </si>
  <si>
    <t>Degreasing Solvent  (25 LTR=1 CAN)</t>
  </si>
  <si>
    <t>MI24/039370/0724</t>
  </si>
  <si>
    <t>4P0041151023</t>
  </si>
  <si>
    <t>GR23/004535/1123</t>
  </si>
  <si>
    <t>SOI23/004622/1123</t>
  </si>
  <si>
    <t>MM4001-3-1</t>
  </si>
  <si>
    <t>CLIP NUT</t>
  </si>
  <si>
    <t>MI24/043426/0824</t>
  </si>
  <si>
    <t>4P0008420724</t>
  </si>
  <si>
    <t>GR24/003317/0724</t>
  </si>
  <si>
    <t>SOI24/004583/0824</t>
  </si>
  <si>
    <t>MI24/043627/0824</t>
  </si>
  <si>
    <t>4P0009100724</t>
  </si>
  <si>
    <t>GR24/003397/0724</t>
  </si>
  <si>
    <t>SOI24/004576/0824</t>
  </si>
  <si>
    <t>MM4001-3-2</t>
  </si>
  <si>
    <t>MI24/043728/0824</t>
  </si>
  <si>
    <t>4P0018481122</t>
  </si>
  <si>
    <t>GR22/005563/0123</t>
  </si>
  <si>
    <t>SOI22/007656/0123</t>
  </si>
  <si>
    <t>MS20470AD5-12</t>
  </si>
  <si>
    <t>MI24/043731/0824</t>
  </si>
  <si>
    <t>3P0001270421</t>
  </si>
  <si>
    <t>GR21/001168/0521</t>
  </si>
  <si>
    <t>SOI21/003890/0821</t>
  </si>
  <si>
    <t>615162-OPT-10000-1</t>
  </si>
  <si>
    <t>OPERATIONAL TEST OF PROPELLER BRAKE ELECTROVALVE THROUGH THE FIRE HANDLE</t>
  </si>
  <si>
    <t>MS20995CY15</t>
  </si>
  <si>
    <t>LOCKWIRE</t>
  </si>
  <si>
    <t>MI24/043847/0824</t>
  </si>
  <si>
    <t>GR07/003926/0118</t>
  </si>
  <si>
    <t>OPT</t>
  </si>
  <si>
    <t>HMV24/000128/0724/4</t>
  </si>
  <si>
    <t>DURING POWER ON FOUND DC RECEPTACLE CRACKED</t>
  </si>
  <si>
    <t>MS21042L3</t>
  </si>
  <si>
    <t>NUT</t>
  </si>
  <si>
    <t>MI24/042926/0824</t>
  </si>
  <si>
    <t>3P0022241121</t>
  </si>
  <si>
    <t>GR21/006197/1221</t>
  </si>
  <si>
    <t>SOI22/002755/0622</t>
  </si>
  <si>
    <t>3P0019141021</t>
  </si>
  <si>
    <t>GR21/005043/1021</t>
  </si>
  <si>
    <t>SOI22/002601/0622</t>
  </si>
  <si>
    <t>MS24665-134</t>
  </si>
  <si>
    <t>PIN</t>
  </si>
  <si>
    <t>MI24/039281/0724</t>
  </si>
  <si>
    <t>4P0000910422</t>
  </si>
  <si>
    <t>GR22/000607/0422</t>
  </si>
  <si>
    <t>SOI22/002213/0622</t>
  </si>
  <si>
    <t>MS24665-151</t>
  </si>
  <si>
    <t>MI24/046553/0824</t>
  </si>
  <si>
    <t>2P0034410321</t>
  </si>
  <si>
    <t>GR20/008098/0321</t>
  </si>
  <si>
    <t>SOI21/003816/0821</t>
  </si>
  <si>
    <t>MI24/039282/0724</t>
  </si>
  <si>
    <t>4P0035620723</t>
  </si>
  <si>
    <t>GR23/002459/0823</t>
  </si>
  <si>
    <t>SOI23/002611/0923</t>
  </si>
  <si>
    <t>122227-LUB-10010-1 (LH)</t>
  </si>
  <si>
    <t>REMOVAL OF CLUTCH MECHANISM (DETENT LEVER) FOR CLEANING AND LUBRICATION 
PREP :
FLAP EXTENSION</t>
  </si>
  <si>
    <t>MS24665-153</t>
  </si>
  <si>
    <t>SPLIT PIN</t>
  </si>
  <si>
    <t>MI24/039244/0724</t>
  </si>
  <si>
    <t>4P0045491223</t>
  </si>
  <si>
    <t>GR23/006044/0124</t>
  </si>
  <si>
    <t>SOI23/006364/0124</t>
  </si>
  <si>
    <t>122227-LUB-10010-1 (RH)</t>
  </si>
  <si>
    <t>MI24/039245/0724</t>
  </si>
  <si>
    <t>MI24/045327/0824</t>
  </si>
  <si>
    <t>MS24665-88</t>
  </si>
  <si>
    <t>MI24/046554/0824</t>
  </si>
  <si>
    <t>2P0024571220</t>
  </si>
  <si>
    <t>GR20/005697/1220</t>
  </si>
  <si>
    <t>SOI20/008069/0121</t>
  </si>
  <si>
    <t>MS28775-143</t>
  </si>
  <si>
    <t>MI24/042525/0824</t>
  </si>
  <si>
    <t>2P0017891020</t>
  </si>
  <si>
    <t>GR20/004337/1020</t>
  </si>
  <si>
    <t>SOI20/007348/0121</t>
  </si>
  <si>
    <t>MS29513-153</t>
  </si>
  <si>
    <t>MI24/039256/0724</t>
  </si>
  <si>
    <t>GR03/000069/0413</t>
  </si>
  <si>
    <t>MS3506-1</t>
  </si>
  <si>
    <t>RECEPTACLE</t>
  </si>
  <si>
    <t>MI24/042925/0824</t>
  </si>
  <si>
    <t>3P0027411221</t>
  </si>
  <si>
    <t>GR21/009142/0222</t>
  </si>
  <si>
    <t>SOI21/011322/0322</t>
  </si>
  <si>
    <t>NAS1097AD5-12</t>
  </si>
  <si>
    <t>MI24/043730/0824</t>
  </si>
  <si>
    <t>3P0027591221</t>
  </si>
  <si>
    <t>GR21/007148/1221</t>
  </si>
  <si>
    <t>SOI21/010157/0222</t>
  </si>
  <si>
    <t>NAS1100-3-16</t>
  </si>
  <si>
    <t>MI24/043431/0824</t>
  </si>
  <si>
    <t>3P0027651221</t>
  </si>
  <si>
    <t>GR21/007177/1221</t>
  </si>
  <si>
    <t>SOI21/009605/0222</t>
  </si>
  <si>
    <t>NAS1101-3-14</t>
  </si>
  <si>
    <t>MI24/043429/0824</t>
  </si>
  <si>
    <t>2P0032300221</t>
  </si>
  <si>
    <t>GR20/007443/0221</t>
  </si>
  <si>
    <t>SOI21/002873/0621</t>
  </si>
  <si>
    <t>HMV24/000128/0724/22</t>
  </si>
  <si>
    <t>DURING GVI OF CONTROL SURFACES AND FAIRINGS OBSERVED FEW FASTENERS DAMAGED, DAME TO BE REPLACED WITH SERVICEABLE ONE.</t>
  </si>
  <si>
    <t>NAS1102-3-12</t>
  </si>
  <si>
    <t>MI24/043716/0824</t>
  </si>
  <si>
    <t>3P0027641221</t>
  </si>
  <si>
    <t>GR21/007458/0122</t>
  </si>
  <si>
    <t>SOI22/001658/0522</t>
  </si>
  <si>
    <t>NAS1102-3-14</t>
  </si>
  <si>
    <t>MI24/043717/0824</t>
  </si>
  <si>
    <t>4P0024140123</t>
  </si>
  <si>
    <t>GR22/005980/0123</t>
  </si>
  <si>
    <t>SOI22/008299/0123</t>
  </si>
  <si>
    <t>NAS1102E3-7</t>
  </si>
  <si>
    <t>MI24/044447/0824</t>
  </si>
  <si>
    <t>4P0043931223</t>
  </si>
  <si>
    <t>GR23/005293/1223</t>
  </si>
  <si>
    <t>SOI23/005767/1223</t>
  </si>
  <si>
    <t>NAS1149F0332P</t>
  </si>
  <si>
    <t>MI24/043430/0824</t>
  </si>
  <si>
    <t>4P0000950422</t>
  </si>
  <si>
    <t>GR22/000657/0422</t>
  </si>
  <si>
    <t>SOI22/002249/0622</t>
  </si>
  <si>
    <t>NAS1153E5</t>
  </si>
  <si>
    <t>BOLT</t>
  </si>
  <si>
    <t>MI24/043439/0824</t>
  </si>
  <si>
    <t>2P0029200121</t>
  </si>
  <si>
    <t>GR20/006724/0221</t>
  </si>
  <si>
    <t>SOI21/001230/0521</t>
  </si>
  <si>
    <t>NAS1153V12A</t>
  </si>
  <si>
    <t>MI24/043729/0824</t>
  </si>
  <si>
    <t>4P0033710623</t>
  </si>
  <si>
    <t>GR23/001802/0623</t>
  </si>
  <si>
    <t>SOI23/002668/0923</t>
  </si>
  <si>
    <t>HMV24/000128/0724/6</t>
  </si>
  <si>
    <t>DURING INSPECTION LH FAIRING  OBSERVED TWO SCREW HEAD DAMAGED SAME NEED TO BE REPLACED
 .</t>
  </si>
  <si>
    <t>NAS1153V4A</t>
  </si>
  <si>
    <t>MI24/045159/0824</t>
  </si>
  <si>
    <t>GR24/003538/0724</t>
  </si>
  <si>
    <t>SOI24/004545/0824</t>
  </si>
  <si>
    <t>NAS1154E12P</t>
  </si>
  <si>
    <t>MI24/043683/0824</t>
  </si>
  <si>
    <t>2P0002730620</t>
  </si>
  <si>
    <t>GR20/000942/0620</t>
  </si>
  <si>
    <t>SOI20/001070/0620</t>
  </si>
  <si>
    <t>HMV24/000128/0724/9</t>
  </si>
  <si>
    <t>DURING INSPECTION OBSERVED NLG  DOOR STOP SPRING BROKEN AT 2 LOCATIONS.</t>
  </si>
  <si>
    <t>NAS1198-3-5</t>
  </si>
  <si>
    <t>MI24/043955/0824</t>
  </si>
  <si>
    <t>GR-000102-1011</t>
  </si>
  <si>
    <t>MI24/044317/0824</t>
  </si>
  <si>
    <t>NAS1200M3-5</t>
  </si>
  <si>
    <t>MI24/043669/0824</t>
  </si>
  <si>
    <t>GR04/002561/0914</t>
  </si>
  <si>
    <t>NAS1473A3</t>
  </si>
  <si>
    <t>MI24/043452/0824</t>
  </si>
  <si>
    <t>3P0027441221</t>
  </si>
  <si>
    <t>GR21/007153/1221</t>
  </si>
  <si>
    <t>SOI21/009601/0222</t>
  </si>
  <si>
    <t>NAS1611-024</t>
  </si>
  <si>
    <t>MI24/041145/0724</t>
  </si>
  <si>
    <t>3P0025461121</t>
  </si>
  <si>
    <t>GR21/006270/1221</t>
  </si>
  <si>
    <t>SOI21/008911/1221</t>
  </si>
  <si>
    <t>MI24/042523/0824</t>
  </si>
  <si>
    <t>NAS1611-240A</t>
  </si>
  <si>
    <t>MI24/042526/0824</t>
  </si>
  <si>
    <t>9P0009150819</t>
  </si>
  <si>
    <t>GR09/002335/0819</t>
  </si>
  <si>
    <t>SOI09/003736/1019</t>
  </si>
  <si>
    <t>NAS1612-4</t>
  </si>
  <si>
    <t>MI24/043818/0824</t>
  </si>
  <si>
    <t>4P0020481222</t>
  </si>
  <si>
    <t>GR22/005108/1222</t>
  </si>
  <si>
    <t>SOI22/007481/1222</t>
  </si>
  <si>
    <t>NAS1612-6</t>
  </si>
  <si>
    <t>MI24/039295/0724</t>
  </si>
  <si>
    <t>4P0027460323</t>
  </si>
  <si>
    <t>GR22/006869/0323</t>
  </si>
  <si>
    <t>SOI22/009128/0323</t>
  </si>
  <si>
    <t>NAS1612-6A</t>
  </si>
  <si>
    <t>MI24/043272/0824</t>
  </si>
  <si>
    <t>GR23/000138/0423</t>
  </si>
  <si>
    <t>SOI23/000356/0423</t>
  </si>
  <si>
    <t>NAS1726-4E</t>
  </si>
  <si>
    <t>MI24/039249/0724</t>
  </si>
  <si>
    <t>4P0003810524</t>
  </si>
  <si>
    <t>GR24/001953/0624</t>
  </si>
  <si>
    <t>SOI24/002731/0624</t>
  </si>
  <si>
    <t>MI24/039250/0724</t>
  </si>
  <si>
    <t>NAS1726-5E</t>
  </si>
  <si>
    <t>MI24/039283/0724</t>
  </si>
  <si>
    <t>4P0013320922</t>
  </si>
  <si>
    <t>GR22/003513/0922</t>
  </si>
  <si>
    <t>SOI22/005933/1122</t>
  </si>
  <si>
    <t>NAS1726C3E</t>
  </si>
  <si>
    <t>MI24/039290/0724</t>
  </si>
  <si>
    <t>4P0020711222</t>
  </si>
  <si>
    <t>GR22/005211/1222</t>
  </si>
  <si>
    <t>SOI22/007400/1222</t>
  </si>
  <si>
    <t>4P0003760524</t>
  </si>
  <si>
    <t>GR24/001438/0524</t>
  </si>
  <si>
    <t>SOI24/001776/0624</t>
  </si>
  <si>
    <t>MI24/039296/0724</t>
  </si>
  <si>
    <t>NSA5050-3</t>
  </si>
  <si>
    <t>MI24/039291/0724</t>
  </si>
  <si>
    <t>4P0030000423</t>
  </si>
  <si>
    <t>GR23/000441/0423</t>
  </si>
  <si>
    <t>SOI23/000748/0523</t>
  </si>
  <si>
    <t>NSA5050-3C</t>
  </si>
  <si>
    <t>MI24/039297/0724</t>
  </si>
  <si>
    <t>4P0030830423</t>
  </si>
  <si>
    <t>GR23/000717/0423</t>
  </si>
  <si>
    <t>SOI23/002403/0923</t>
  </si>
  <si>
    <t>NSA5084-4</t>
  </si>
  <si>
    <t>MI24/043853/0824</t>
  </si>
  <si>
    <t>3P0022381121</t>
  </si>
  <si>
    <t>GR21/005780/1121</t>
  </si>
  <si>
    <t>SOI21/009290/0122</t>
  </si>
  <si>
    <t>NSA55132-117</t>
  </si>
  <si>
    <t>STUD</t>
  </si>
  <si>
    <t>MI24/044838/0824</t>
  </si>
  <si>
    <t>3P0009830721</t>
  </si>
  <si>
    <t>GR21/002636/0721</t>
  </si>
  <si>
    <t>SOI21/004098/0821</t>
  </si>
  <si>
    <t>NSA8200-4</t>
  </si>
  <si>
    <t>MI24/039292/0724</t>
  </si>
  <si>
    <t>4P0029970423</t>
  </si>
  <si>
    <t>GR23/000386/0423</t>
  </si>
  <si>
    <t>SOI23/001225/0623</t>
  </si>
  <si>
    <t>MI24/039298/0724</t>
  </si>
  <si>
    <t>NSA8200-6</t>
  </si>
  <si>
    <t>MI24/039293/0724</t>
  </si>
  <si>
    <t>2P0030970221</t>
  </si>
  <si>
    <t>GR20/007337/0221</t>
  </si>
  <si>
    <t>SOI21/003243/0721</t>
  </si>
  <si>
    <t>MI24/039299/0724</t>
  </si>
  <si>
    <t>NSA8206-116</t>
  </si>
  <si>
    <t>MI24/039285/0724</t>
  </si>
  <si>
    <t>4P0020721222</t>
  </si>
  <si>
    <t>GR22/005269/1222</t>
  </si>
  <si>
    <t>SOI22/007462/1222</t>
  </si>
  <si>
    <t>NSA8206-430</t>
  </si>
  <si>
    <t>MI24/039286/0724</t>
  </si>
  <si>
    <t>3P0029531221</t>
  </si>
  <si>
    <t>GR21/008307/0222</t>
  </si>
  <si>
    <t>SOI21/011133/0322</t>
  </si>
  <si>
    <t>NSA935401-06</t>
  </si>
  <si>
    <t>TIE</t>
  </si>
  <si>
    <t>MI24/039287/0724</t>
  </si>
  <si>
    <t>4P0004590522</t>
  </si>
  <si>
    <t>GR22/001388/0522</t>
  </si>
  <si>
    <t>SOI22/007489/1222</t>
  </si>
  <si>
    <t>NTA11162V3-16K</t>
  </si>
  <si>
    <t>MI24/043425/0824</t>
  </si>
  <si>
    <t>4P0004470524</t>
  </si>
  <si>
    <t>GR24/001746/0524</t>
  </si>
  <si>
    <t>NTA12151-1</t>
  </si>
  <si>
    <t>INSERT</t>
  </si>
  <si>
    <t>MI24/043428/0824</t>
  </si>
  <si>
    <t>3P0000240421</t>
  </si>
  <si>
    <t>GR21/000520/0421</t>
  </si>
  <si>
    <t>SOI21/003821/0821</t>
  </si>
  <si>
    <t>NTA12151-2</t>
  </si>
  <si>
    <t>MI24/043427/0824</t>
  </si>
  <si>
    <t>GR21/000467/0421</t>
  </si>
  <si>
    <t>SOI21/003076/0621</t>
  </si>
  <si>
    <t>NTA12252AD3-8</t>
  </si>
  <si>
    <t>MI24/043451/0824</t>
  </si>
  <si>
    <t>3P0021651121</t>
  </si>
  <si>
    <t>GR21/005631/1121</t>
  </si>
  <si>
    <t>SOI21/007777/1221</t>
  </si>
  <si>
    <t>216000-RAI-10000-2</t>
  </si>
  <si>
    <t>REMOVAL OF FLIGHT/PASSENGER COMPARTMENT TEMPERATURE SENSORS FOR CLEANING (NON-CFR)</t>
  </si>
  <si>
    <t>NTA15251-6</t>
  </si>
  <si>
    <t>MI24/039248/0724</t>
  </si>
  <si>
    <t>4P0024770123</t>
  </si>
  <si>
    <t>GR22/006610/0223</t>
  </si>
  <si>
    <t>SOI23/001585/0623</t>
  </si>
  <si>
    <t>RAI</t>
  </si>
  <si>
    <t>122232-LUB-10020-1</t>
  </si>
  <si>
    <t>LUBRICATION OF HINGE POINTS ON NOSE LANDING GEAR LEG AND ASSOCIATED BRACE ASSEMBLIES</t>
  </si>
  <si>
    <t>NYCO GREASE 22</t>
  </si>
  <si>
    <t>Grease (Spec: MIL-PRF-81322,G-395)</t>
  </si>
  <si>
    <t>MI24/039377/0724</t>
  </si>
  <si>
    <t>4P0047830224</t>
  </si>
  <si>
    <t>GR23/006724/0224</t>
  </si>
  <si>
    <t>SOI23/007239/0224</t>
  </si>
  <si>
    <t>NYCOTE 7-11DB</t>
  </si>
  <si>
    <t>VARNISH, DARK BLUE</t>
  </si>
  <si>
    <t>PINT</t>
  </si>
  <si>
    <t>MI24/043974/0824</t>
  </si>
  <si>
    <t>GR24/001195/0524</t>
  </si>
  <si>
    <t>SOI24/001439/0524</t>
  </si>
  <si>
    <t>533300-DVI-10010-1</t>
  </si>
  <si>
    <t>DETAILED VISUAL INSPECTION OF SEAT TRACKS
BETWEEN FR 13 AND 23</t>
  </si>
  <si>
    <t>P55-2</t>
  </si>
  <si>
    <t>TAPE DOUBLE SIDED</t>
  </si>
  <si>
    <t>MI24/043420/0824</t>
  </si>
  <si>
    <t>4P0036150823</t>
  </si>
  <si>
    <t>GR23/002614/0823</t>
  </si>
  <si>
    <t>SOI23/002089/0823</t>
  </si>
  <si>
    <t>4P0037960923</t>
  </si>
  <si>
    <t>GR23/004803/1123</t>
  </si>
  <si>
    <t>SOI23/004954/1123</t>
  </si>
  <si>
    <t>535300-DVI-10000-1</t>
  </si>
  <si>
    <t>DETAILED VISUAL INSPECTION OF SEAT TRACKS BETWEEN FR 23 AND FR 29.</t>
  </si>
  <si>
    <t>MI24/043421/0824</t>
  </si>
  <si>
    <t>4P0051180324</t>
  </si>
  <si>
    <t>GR24/000032/0424</t>
  </si>
  <si>
    <t>SOI23/008039/0424</t>
  </si>
  <si>
    <t>MI24/039550/0724</t>
  </si>
  <si>
    <t>MI24/039551/0724</t>
  </si>
  <si>
    <t>MI24/043822/0824</t>
  </si>
  <si>
    <t>PR-1422 B1/2</t>
  </si>
  <si>
    <t>Fuel Tank Sealant</t>
  </si>
  <si>
    <t>KIT</t>
  </si>
  <si>
    <t>MI24/043454/0824</t>
  </si>
  <si>
    <t>4P0045680124</t>
  </si>
  <si>
    <t>GR23/006231/0124</t>
  </si>
  <si>
    <t>SOI23/006649/0124</t>
  </si>
  <si>
    <t>PR-1773 B1/2</t>
  </si>
  <si>
    <t>Corrosion Inhibitive Access Door Sealant</t>
  </si>
  <si>
    <t>MI24/039403/0724</t>
  </si>
  <si>
    <t>4P0045061223</t>
  </si>
  <si>
    <t>GR24/001320/0524</t>
  </si>
  <si>
    <t>SOI24/000941/0524</t>
  </si>
  <si>
    <t>122252-LUB-10080-1</t>
  </si>
  <si>
    <t>LUBRICATION OF INTERNAL DOOR MECHANISM</t>
  </si>
  <si>
    <t>PR-1773 B2</t>
  </si>
  <si>
    <t>MI24/043601/0824</t>
  </si>
  <si>
    <t>MI24/040390/0724</t>
  </si>
  <si>
    <t>MI24/040395/0724</t>
  </si>
  <si>
    <t>MI24/046557/0824</t>
  </si>
  <si>
    <t>PR-1776M B1/2</t>
  </si>
  <si>
    <t>Low Weight Fuel Tank Sealant</t>
  </si>
  <si>
    <t>MI24/043734/0824</t>
  </si>
  <si>
    <t>4P0006790624</t>
  </si>
  <si>
    <t>GR24/003383/0724</t>
  </si>
  <si>
    <t>SOI24/004532/0824</t>
  </si>
  <si>
    <t>ZL-195-GVI-10010-1</t>
  </si>
  <si>
    <t>GENERAL VISUAL INSPECTION OF HYDRAULICS COMPARTMENT (EWIS)</t>
  </si>
  <si>
    <t>PR-1782 B2</t>
  </si>
  <si>
    <t>Low Density Sealant</t>
  </si>
  <si>
    <t>MI24/044857/0824</t>
  </si>
  <si>
    <t>4P0049680324</t>
  </si>
  <si>
    <t>GR24/002276/0624</t>
  </si>
  <si>
    <t>SOI24/003207/0724</t>
  </si>
  <si>
    <t>PR1771B2</t>
  </si>
  <si>
    <t>CORROSION INHAIBITIVE SEALANT</t>
  </si>
  <si>
    <t>MI24/043735/0824</t>
  </si>
  <si>
    <t>4P0004350524</t>
  </si>
  <si>
    <t>GR24/001693/0524</t>
  </si>
  <si>
    <t>PR1782B2</t>
  </si>
  <si>
    <t>SEALANT CLASS B</t>
  </si>
  <si>
    <t>MI24/043836/0824</t>
  </si>
  <si>
    <t>4P0004430524</t>
  </si>
  <si>
    <t>GR24/001779/0524</t>
  </si>
  <si>
    <t>SOI24/001675/0624</t>
  </si>
  <si>
    <t>MI24/042927/0824</t>
  </si>
  <si>
    <t>322101-DVI-10000-1</t>
  </si>
  <si>
    <t>DETAILED VISUAL INSPECTION OF APEX PIN, IN ACCORDANCE WITH SLS VSB 631-32-221</t>
  </si>
  <si>
    <t>PR1826B1/2</t>
  </si>
  <si>
    <t>RUBBER SEALANT</t>
  </si>
  <si>
    <t>MI24/043608/0824</t>
  </si>
  <si>
    <t>4P0047010124</t>
  </si>
  <si>
    <t>GR23/007722/0324</t>
  </si>
  <si>
    <t>SOI23/007661/0324</t>
  </si>
  <si>
    <t>PS870B2</t>
  </si>
  <si>
    <t>Sealant</t>
  </si>
  <si>
    <t>MI24/042527/0824</t>
  </si>
  <si>
    <t>4P0008370724</t>
  </si>
  <si>
    <t>GR24/003414/0724</t>
  </si>
  <si>
    <t>SOI24/004531/0824</t>
  </si>
  <si>
    <t>RTV 730 FS</t>
  </si>
  <si>
    <t>ADHESIVE (90-ml-Tube)</t>
  </si>
  <si>
    <t>MI24/039520/0724</t>
  </si>
  <si>
    <t>4P0045670124</t>
  </si>
  <si>
    <t>GR23/006134/0124</t>
  </si>
  <si>
    <t>SOI23/006538/0124</t>
  </si>
  <si>
    <t>HMV24/000128/0724/20</t>
  </si>
  <si>
    <t>AFTER CARRYING OUT REMOVAL OF PANEL 521DT &amp; 522CT FOR INSPECTION FOUND ONE GASKETS AND SEALS DMAGED. NEEDS TO BE REPLACED.</t>
  </si>
  <si>
    <t>S0003025300000</t>
  </si>
  <si>
    <t>MI24/043449/0824</t>
  </si>
  <si>
    <t>4P0009530724</t>
  </si>
  <si>
    <t>GR24/003508/0724</t>
  </si>
  <si>
    <t>SOI24/004308/0824</t>
  </si>
  <si>
    <t>HMV24/000128/0724/21</t>
  </si>
  <si>
    <t>DURING GENERAL VISUAL INSPECTION FOR CORROSION DETECTION ON HOUSINGS OF THE WING UPPER SKIN ACCESS DOORS BETWEEN RIBS 4 AND 5 (RH) FOUND PANEL 622CT GASKET DAMAGED, SAME TO BE REPLACED WITH SERVICEABLE ONE.</t>
  </si>
  <si>
    <t>MI24/043459/0824</t>
  </si>
  <si>
    <t>S0003025400000</t>
  </si>
  <si>
    <t>MI24/043437/0824</t>
  </si>
  <si>
    <t>4P0033100623</t>
  </si>
  <si>
    <t>GR23/001523/0623</t>
  </si>
  <si>
    <t>SOI23/001913/0723</t>
  </si>
  <si>
    <t>S2523038200000</t>
  </si>
  <si>
    <t>GALLEY CARPET</t>
  </si>
  <si>
    <t>MI24/046558/0824</t>
  </si>
  <si>
    <t>S2523075020000</t>
  </si>
  <si>
    <t>HALL CARPET</t>
  </si>
  <si>
    <t>MI24/043848/0824</t>
  </si>
  <si>
    <t>S2541509022300</t>
  </si>
  <si>
    <t>TOILET CARPET</t>
  </si>
  <si>
    <t>MI24/043849/0824</t>
  </si>
  <si>
    <t>S5241053220000</t>
  </si>
  <si>
    <t>SEAL</t>
  </si>
  <si>
    <t>MI24/043438/0824</t>
  </si>
  <si>
    <t>3P0029541221</t>
  </si>
  <si>
    <t>GR21/007316/1221</t>
  </si>
  <si>
    <t>SOI21/009720/0222</t>
  </si>
  <si>
    <t>S5241054120000</t>
  </si>
  <si>
    <t>MI24/043450/0824</t>
  </si>
  <si>
    <t>S5287660920001</t>
  </si>
  <si>
    <t>MI24/043329/0824</t>
  </si>
  <si>
    <t>S5287660920201</t>
  </si>
  <si>
    <t>MI24/043743/0824</t>
  </si>
  <si>
    <t>GR23/000338/0423</t>
  </si>
  <si>
    <t>SOI23/000700/0523</t>
  </si>
  <si>
    <t>S5338410821600</t>
  </si>
  <si>
    <t>MI24/041147/0724</t>
  </si>
  <si>
    <t>S5761201200100</t>
  </si>
  <si>
    <t>RH AILERON</t>
  </si>
  <si>
    <t>MI24/046264/0824</t>
  </si>
  <si>
    <t>S9238412820000</t>
  </si>
  <si>
    <t>MI24/042528/0824</t>
  </si>
  <si>
    <t>3P0026031221</t>
  </si>
  <si>
    <t>GR21/006454/1221</t>
  </si>
  <si>
    <t>SOI21/008917/1221</t>
  </si>
  <si>
    <t>S9238412820200</t>
  </si>
  <si>
    <t>MI24/039262/0724</t>
  </si>
  <si>
    <t>S9238412820400</t>
  </si>
  <si>
    <t>MI24/042529/0824</t>
  </si>
  <si>
    <t>GR22/006216/0223</t>
  </si>
  <si>
    <t>SOI22/008836/0323</t>
  </si>
  <si>
    <t>S9238412820600</t>
  </si>
  <si>
    <t>MI24/042532/0824</t>
  </si>
  <si>
    <t>S9238412820800</t>
  </si>
  <si>
    <t>MI24/041142/0724</t>
  </si>
  <si>
    <t>4P0015591022</t>
  </si>
  <si>
    <t>GR22/003911/1022</t>
  </si>
  <si>
    <t>SOI22/006011/1122</t>
  </si>
  <si>
    <t>MI24/042530/0824</t>
  </si>
  <si>
    <t>SL40359</t>
  </si>
  <si>
    <t>MI24/039251/0724</t>
  </si>
  <si>
    <t>4P0034470623</t>
  </si>
  <si>
    <t>GR23/002085/0723</t>
  </si>
  <si>
    <t>SOI23/001908/0723</t>
  </si>
  <si>
    <t>SL61WTM12P</t>
  </si>
  <si>
    <t>LOCK</t>
  </si>
  <si>
    <t>MI24/039252/0724</t>
  </si>
  <si>
    <t>4P0003750524</t>
  </si>
  <si>
    <t>GR24/001467/0524</t>
  </si>
  <si>
    <t>SOI24/002597/0624</t>
  </si>
  <si>
    <t>SOCOSOLV A3582</t>
  </si>
  <si>
    <t>WAX AND GREASE REMOVER</t>
  </si>
  <si>
    <t>MI24/042714/0824</t>
  </si>
  <si>
    <t>GR24/001637/0524</t>
  </si>
  <si>
    <t>ST3224-02</t>
  </si>
  <si>
    <t>MI24/042281/0724</t>
  </si>
  <si>
    <t>MI24/042284/0724</t>
  </si>
  <si>
    <t>MI24/042298/0724</t>
  </si>
  <si>
    <t>MI24/042300/0724</t>
  </si>
  <si>
    <t>STORES 0100</t>
  </si>
  <si>
    <t>Surgical Disposable non-woven soft elastic band face mask (3 Ply)</t>
  </si>
  <si>
    <t>4P0000290424</t>
  </si>
  <si>
    <t>GR24/000370/0424</t>
  </si>
  <si>
    <t>SOI24/000176/0424</t>
  </si>
  <si>
    <t>4P0009150724</t>
  </si>
  <si>
    <t>GR24/003709/0824</t>
  </si>
  <si>
    <t>SUP-001-000035</t>
  </si>
  <si>
    <t>IDENTIFICATION TAGS</t>
  </si>
  <si>
    <t>NO</t>
  </si>
  <si>
    <t>MI24/042676/0824</t>
  </si>
  <si>
    <t>4P0003920524</t>
  </si>
  <si>
    <t>GR24/001552/0524</t>
  </si>
  <si>
    <t>SOI24/001355/0524</t>
  </si>
  <si>
    <t>MI24/043380/0824</t>
  </si>
  <si>
    <t>TECHNICLEAN AS58</t>
  </si>
  <si>
    <t>MI24/039371/0724</t>
  </si>
  <si>
    <t>4P0049850324</t>
  </si>
  <si>
    <t>GR23/007602/0324</t>
  </si>
  <si>
    <t>SOI23/007859/0324</t>
  </si>
  <si>
    <t>MI24/044254/0824</t>
  </si>
  <si>
    <t>MI24/043732/0824</t>
  </si>
  <si>
    <t>TEEPOL 610</t>
  </si>
  <si>
    <t>Detergent</t>
  </si>
  <si>
    <t>MI24/042713/0824</t>
  </si>
  <si>
    <t>4P0047610224</t>
  </si>
  <si>
    <t>GR23/006550/0224</t>
  </si>
  <si>
    <t>SOI23/007850/0324</t>
  </si>
  <si>
    <t>MI24/043296/0824</t>
  </si>
  <si>
    <t>TF2219-200</t>
  </si>
  <si>
    <t>THIXOFLEX ORANGE (200-ml-Dkit)</t>
  </si>
  <si>
    <t>MI24/039396/0724</t>
  </si>
  <si>
    <t>4P0051190324</t>
  </si>
  <si>
    <t>GR24/000259/0424</t>
  </si>
  <si>
    <t>SOI24/000524/0524</t>
  </si>
  <si>
    <t>MI24/042195/0724</t>
  </si>
  <si>
    <t>MI24/042204/0724</t>
  </si>
  <si>
    <t>ZL-141-GVI-10050-1</t>
  </si>
  <si>
    <t>GENERAL VISUAL INSPECTION OF AFT LOWER FUSELAGE SECTION FROM FR 27 TO FR 44 BETWEEN STR 14 LH/RH (BELOW FLOOR LEVEL). (EWIS)
NOTE 1: INSULATION BLANKE</t>
  </si>
  <si>
    <t>MI24/042518/0824</t>
  </si>
  <si>
    <t>MI24/044432/0824</t>
  </si>
  <si>
    <t>4P0009930724</t>
  </si>
  <si>
    <t>GR24/003704/0824</t>
  </si>
  <si>
    <t>TURBO OIL 2380</t>
  </si>
  <si>
    <t>TURBO ENGINE OIL</t>
  </si>
  <si>
    <t>MI24/043460/0824</t>
  </si>
  <si>
    <t>WEEKLY CHECK ATR 72</t>
  </si>
  <si>
    <t>CARRY OUT WEEKLY INSPECTION AS PER CUSTOMER INSPECTION SCHEDULE ON AIRCRAFT</t>
  </si>
  <si>
    <t>MI24/046559/0824</t>
  </si>
  <si>
    <t>OTHER</t>
  </si>
  <si>
    <t>WSP 0214</t>
  </si>
  <si>
    <t>GUARANTEE SEAL (LEAD)</t>
  </si>
  <si>
    <t>MI24/039417/0724</t>
  </si>
  <si>
    <t>3P0004480521</t>
  </si>
  <si>
    <t>GR21/000924/0521</t>
  </si>
  <si>
    <t>SOI21/001583/0521</t>
  </si>
  <si>
    <t>MI24/045162/0824</t>
  </si>
  <si>
    <t>ZEP-RTU-CLEAN-DISINFECTANT</t>
  </si>
  <si>
    <t>UNIVERSAL DETERGENT</t>
  </si>
  <si>
    <t>MI24/042712/0824</t>
  </si>
  <si>
    <t>4P0007820724</t>
  </si>
  <si>
    <t>GR24/003455/0724</t>
  </si>
  <si>
    <t>SOI24/004390/0824</t>
  </si>
  <si>
    <t>modeflag</t>
  </si>
  <si>
    <t>deleteflag</t>
  </si>
  <si>
    <t>28</t>
  </si>
  <si>
    <t>50</t>
  </si>
  <si>
    <t>23</t>
  </si>
  <si>
    <t>29</t>
  </si>
  <si>
    <t>30</t>
  </si>
  <si>
    <t>13</t>
  </si>
  <si>
    <t>5</t>
  </si>
  <si>
    <t>6</t>
  </si>
  <si>
    <t>15</t>
  </si>
  <si>
    <t>32</t>
  </si>
  <si>
    <t>8</t>
  </si>
  <si>
    <t>19</t>
  </si>
  <si>
    <t>2</t>
  </si>
  <si>
    <t>18</t>
  </si>
  <si>
    <t>38</t>
  </si>
  <si>
    <t>39</t>
  </si>
  <si>
    <t>7</t>
  </si>
  <si>
    <t>12</t>
  </si>
  <si>
    <t>1</t>
  </si>
  <si>
    <t>11</t>
  </si>
  <si>
    <t>16</t>
  </si>
  <si>
    <t>20</t>
  </si>
  <si>
    <t>21</t>
  </si>
  <si>
    <t>22</t>
  </si>
  <si>
    <t>24</t>
  </si>
  <si>
    <t>26</t>
  </si>
  <si>
    <t>27</t>
  </si>
  <si>
    <t>33</t>
  </si>
  <si>
    <t>34</t>
  </si>
  <si>
    <t>36</t>
  </si>
  <si>
    <t>37</t>
  </si>
  <si>
    <t>4</t>
  </si>
  <si>
    <t>40</t>
  </si>
  <si>
    <t>41</t>
  </si>
  <si>
    <t>42</t>
  </si>
  <si>
    <t>43</t>
  </si>
  <si>
    <t>44</t>
  </si>
  <si>
    <t>45</t>
  </si>
  <si>
    <t>46</t>
  </si>
  <si>
    <t>47</t>
  </si>
  <si>
    <t>48</t>
  </si>
  <si>
    <t>49</t>
  </si>
  <si>
    <t>51</t>
  </si>
  <si>
    <t>52</t>
  </si>
  <si>
    <t>RTModeFlag</t>
  </si>
  <si>
    <t>DeleteFlag</t>
  </si>
  <si>
    <t>Requested Part #</t>
  </si>
  <si>
    <t>Issued Serial #</t>
  </si>
  <si>
    <t>Issued Lot #</t>
  </si>
  <si>
    <t>Issued Quantity</t>
  </si>
  <si>
    <t>Used Quantity</t>
  </si>
  <si>
    <t>UOM</t>
  </si>
  <si>
    <t>Pending Return Qty</t>
  </si>
  <si>
    <t>Returned Qty - Excess</t>
  </si>
  <si>
    <t>Requested Stock Status</t>
  </si>
  <si>
    <t>Material Request #</t>
  </si>
  <si>
    <t>Part Type</t>
  </si>
  <si>
    <t>Issued Stock Status</t>
  </si>
  <si>
    <t>Issue #</t>
  </si>
  <si>
    <t>Material Cost</t>
  </si>
  <si>
    <t>Requested Qty</t>
  </si>
  <si>
    <t>S</t>
  </si>
  <si>
    <t>No</t>
  </si>
  <si>
    <t>MS20995C20</t>
  </si>
  <si>
    <t/>
  </si>
  <si>
    <t>WIRE</t>
  </si>
  <si>
    <t>MR24/019183/0724</t>
  </si>
  <si>
    <t>Expendable</t>
  </si>
  <si>
    <t>Short Closed</t>
  </si>
  <si>
    <t>Non-Returnable</t>
  </si>
  <si>
    <t>Normal</t>
  </si>
  <si>
    <t>LINE 1A</t>
  </si>
  <si>
    <t>H/S</t>
  </si>
  <si>
    <t>TEMPERATURE CONTROL
REMOVAL OF FLIGHT/PASSENGER COMPARTMENT TEMPERATURE SENSORS FOR CLEANING</t>
  </si>
  <si>
    <t>Always</t>
  </si>
  <si>
    <t>NSA8206-011</t>
  </si>
  <si>
    <t>2-024E515-80</t>
  </si>
  <si>
    <t>MR24/019187/0724</t>
  </si>
  <si>
    <t>Closed</t>
  </si>
  <si>
    <t>NAVIGATION
REMOVAL OF BOTTOM EXTERIOR NAVIGATION ANTENNAS AND CONNECTORS FOR DETAILED VISUAL INSPECTION</t>
  </si>
  <si>
    <t>91880447</t>
  </si>
  <si>
    <t>NAS1102-3-11</t>
  </si>
  <si>
    <t>NAS1102E3-14</t>
  </si>
  <si>
    <t>MR24/019188/0724</t>
  </si>
  <si>
    <t>PORTABLE OXYGEN CYLINDER MASKS
DETAILED VISUAL INSPECTION OF PORTABLE OXYGEN MASKS</t>
  </si>
  <si>
    <t>531106-DVI-10000-1</t>
  </si>
  <si>
    <t>MR24/019189/0724</t>
  </si>
  <si>
    <t>FUSELAGE NOSE SECTION
DETAILED VISUAL INSPECTION FOR CORROSION DETECTION ON LOWER LOBE AFT PANEL LH SIDE UNDER DME/2 ANTENNA -EXTERNAL SURFACE-
PREP</t>
  </si>
  <si>
    <t>MR24/019190/0724</t>
  </si>
  <si>
    <t>CROWN PANEL
DETAILED VISUAL INSPECTION FOR CORROSION DETECTION UNDER ANTENNAS ON CROWN PANEL BETWEEN FR 13 AND FR 23 -EXTERNAL SURFACE- 
PREP :
ANTE</t>
  </si>
  <si>
    <t>MR24/019192/0724</t>
  </si>
  <si>
    <t>FUSELAGE SECTION 13
DETAILED VISUAL INSPECTION FOR CORROSION
DETECTION ON SEAT TRACKS BETWEEN FR 13 AND 17A -INCLUDING ZONE 220-</t>
  </si>
  <si>
    <t>MR24/019193/0724</t>
  </si>
  <si>
    <t>CROWN PANEL
DETAILED VISUAL INSPECTION FOR CORROSION DETECTION UNDER ANTENNAS OF FWD CROWN PANEL BETWEEN FR 23 AND FR 24 AND AFT CROWN PANEL BETWEEN</t>
  </si>
  <si>
    <t>MR24/019194/0724</t>
  </si>
  <si>
    <t>FUSELAGE SECTION 15
DETAILED VISUAL INSPECTION FOR CORROSION DETECTION ON SEAT TRACKS BETWEEN FR 23 AND FR 29 -INCLUDING ZONES 120/140, 230/240/250</t>
  </si>
  <si>
    <t>MR24/019195/0724</t>
  </si>
  <si>
    <t>FUSELAGE REAR SECTION
SPECIAL DETAILED INSPECTION FOR CORROSION DETECTION ON CREASE BEAM LH AND RH FROM FR 39 TO FR 40 -INCLUDING ZONES 250/260-</t>
  </si>
  <si>
    <t>S00992-012-00</t>
  </si>
  <si>
    <t>YD</t>
  </si>
  <si>
    <t>AERMAT 9000 GREY</t>
  </si>
  <si>
    <t>MR24/019196/0724</t>
  </si>
  <si>
    <t>FUSELAGE SECTION 16
DETAILED VISUAL INSPECTION FOR CORROSION DETECTION ON SEAT TRACKS BETWEEN FR 29 AND FR 35 -INCLUDING ZONE 250-
PREP :
GALLEY REM</t>
  </si>
  <si>
    <t>S5217672921400</t>
  </si>
  <si>
    <t>571406-GVI-10000-1 (RH)</t>
  </si>
  <si>
    <t>MR24/019197/0724</t>
  </si>
  <si>
    <t>ACCESS DOOR CUT OUT
GENERAL VISUAL INSPECTION FOR CORROSION DETECTION ON ACCESS DOOR CUT-OUT BETWEEN RIB 4 AND RIB 5 (LH AND RH) AND ACCESS DOOR CUT-</t>
  </si>
  <si>
    <t>AEROSHELL GREASE 33</t>
  </si>
  <si>
    <t>SYNTHETIC UNIVERSAL AIRFRAME GREASE (CAN=3 KGS)</t>
  </si>
  <si>
    <t>MR24/019242/0724</t>
  </si>
  <si>
    <t>Consumable</t>
  </si>
  <si>
    <t>LOTOXANE</t>
  </si>
  <si>
    <t>MR24/019243/0724</t>
  </si>
  <si>
    <t>MR24/019246/0724</t>
  </si>
  <si>
    <t>MS20995C32</t>
  </si>
  <si>
    <t>LB</t>
  </si>
  <si>
    <t>MR24/019247/0724</t>
  </si>
  <si>
    <t>MR24/019248/0724</t>
  </si>
  <si>
    <t>122232-LUB-10030-1 (LH)</t>
  </si>
  <si>
    <t>AEROSHELL GREASE 22</t>
  </si>
  <si>
    <t>GENERAL PURPOSE GREASE</t>
  </si>
  <si>
    <t>MR24/019253/0724</t>
  </si>
  <si>
    <t>LUBRICATION OF HINGE POINTS ON MAIN LANDING GEAR LEG AND ASSOCIATED BRACE ASSEMBLIES</t>
  </si>
  <si>
    <t>MOLYKOTE Z</t>
  </si>
  <si>
    <t>MOLYKOTE Z POWDER BASE</t>
  </si>
  <si>
    <t>MR24/019254/0724</t>
  </si>
  <si>
    <t>MR24/019255/0724</t>
  </si>
  <si>
    <t>AIRSTAIR DOOR (LH AFT)
LUBRICATION OF INTERNAL DOOR MECHANISM</t>
  </si>
  <si>
    <t>272000-DVI-10000-1</t>
  </si>
  <si>
    <t>PS870B1/2</t>
  </si>
  <si>
    <t>SEALANT</t>
  </si>
  <si>
    <t>MR24/019256/0724</t>
  </si>
  <si>
    <t>RUDDER TAB CONTROL
DETAILED VISUAL INSPECTION OF RUDDER SPRING/ TRIM TAB MECHANISM,DUAL LOAD PATH LINKAGE FOR CONDITION CORROSION AND SECURITY</t>
  </si>
  <si>
    <t>CFC</t>
  </si>
  <si>
    <t>CFC Free Electro Contact Cleaner (312 Gms)</t>
  </si>
  <si>
    <t>MR24/019258/0724</t>
  </si>
  <si>
    <t>ED-333</t>
  </si>
  <si>
    <t>GL</t>
  </si>
  <si>
    <t>DETERGENT GENERAL MATERIALS</t>
  </si>
  <si>
    <t>PR-1776 B2</t>
  </si>
  <si>
    <t>Fuel Tank Sealant Low Gravity</t>
  </si>
  <si>
    <t>TURCOAIR-TEC23</t>
  </si>
  <si>
    <t>Heavy duty exterier aircraft cleaner</t>
  </si>
  <si>
    <t>PR 1828 B1/2</t>
  </si>
  <si>
    <t>PR1782B1/2</t>
  </si>
  <si>
    <t>MR24/019259/0724</t>
  </si>
  <si>
    <t>MR24/019260/0724</t>
  </si>
  <si>
    <t>9088FL</t>
  </si>
  <si>
    <t>TAPE</t>
  </si>
  <si>
    <t>MR24/019261/0724</t>
  </si>
  <si>
    <t>NSA5314-50</t>
  </si>
  <si>
    <t>MR24/019262/0724</t>
  </si>
  <si>
    <t>3M8663DL-609-6MMX33ME</t>
  </si>
  <si>
    <t>LIQUID BARRIER FOIL (PSA)</t>
  </si>
  <si>
    <t>MR24/019263/0724</t>
  </si>
  <si>
    <t>ARDROX AV8-400ML</t>
  </si>
  <si>
    <t>CORROSION INHIBITING  COMPOUND-SPRAY</t>
  </si>
  <si>
    <t>MR24/019264/0724</t>
  </si>
  <si>
    <t>HT3000FR-250</t>
  </si>
  <si>
    <t>RTV108</t>
  </si>
  <si>
    <t>SEALANT (08-058C) (82.8-ml-Tube)</t>
  </si>
  <si>
    <t>X-200</t>
  </si>
  <si>
    <t>Gum and Adhesive Remover</t>
  </si>
  <si>
    <t>MIL-PRF-81322G</t>
  </si>
  <si>
    <t>GREASE</t>
  </si>
  <si>
    <t>MR24/019265/0724</t>
  </si>
  <si>
    <t>MR24/019266/0724</t>
  </si>
  <si>
    <t>PR-1422 B2</t>
  </si>
  <si>
    <t>717000-DVI-10000-2 (LH)</t>
  </si>
  <si>
    <t>BONERITE L-GP D31A</t>
  </si>
  <si>
    <t>GRAPHITE LUBRICANT</t>
  </si>
  <si>
    <t>MR24/019267/0724</t>
  </si>
  <si>
    <t>CHECK DRAIN MAST FOR CLOGGING</t>
  </si>
  <si>
    <t>LOCTITE LB 8008</t>
  </si>
  <si>
    <t>ANTI SEIZE LUBRICANT (C5A, Spec: MIL-PRF-907)</t>
  </si>
  <si>
    <t>717000-DVI-10000-2 (RH)</t>
  </si>
  <si>
    <t>MR24/019268/0724</t>
  </si>
  <si>
    <t>MIL-PRF-907E</t>
  </si>
  <si>
    <t>NICKEL NEVER-SEEZ</t>
  </si>
  <si>
    <t>MR24/019269/0724</t>
  </si>
  <si>
    <t>DRAIN SYSTEM
CLEANING OF THE COMPLETE FUEL AND OIL DRAIN SYSTEM</t>
  </si>
  <si>
    <t>MR24/019270/0724</t>
  </si>
  <si>
    <t>ARDROX AV-100D</t>
  </si>
  <si>
    <t>MR24/019272/0724</t>
  </si>
  <si>
    <t>FWD LOWER FUSELAGE UNDER CARGO/PAX COMPT</t>
  </si>
  <si>
    <t>ARDROX AV15</t>
  </si>
  <si>
    <t>CORROSION INHAIBITIVE COMPOUND</t>
  </si>
  <si>
    <t>MR24/019273/0724</t>
  </si>
  <si>
    <t>GENERAL VISUAL INSPECTION OF AFT LOWER
FUSELAGE SECTION FROM FR 27 TO FR 44 (EWIS)
NOTE 1: INSULATION BLANKETS TO BE REMOVED
NOTE 2: COMPARTMENT(S) T</t>
  </si>
  <si>
    <t>HT3935-7FR-200</t>
  </si>
  <si>
    <t>Flame Retardant Hi TAP</t>
  </si>
  <si>
    <t>MR24/019289/0724</t>
  </si>
  <si>
    <t>MR24/019291/0724</t>
  </si>
  <si>
    <t>DC1200</t>
  </si>
  <si>
    <t>RTV CLEAR</t>
  </si>
  <si>
    <t>MR24/019309/0724</t>
  </si>
  <si>
    <t>DC4</t>
  </si>
  <si>
    <t>ELECTRICAL INSULATING COMPOUND</t>
  </si>
  <si>
    <t>MR24/019803/0724</t>
  </si>
  <si>
    <t>DISTRIBUTION PIPING
FUNCTIONAL TEST OF DISTRIBUTION PIPE INTEGRITY, WATER DRAINS AND TWO WAY VALVE -INCLUDING ZONES 400/530/630- 
PREP :
FLAP EXTENS</t>
  </si>
  <si>
    <t>NYCO-65 VASELINE-VV-P-236A</t>
  </si>
  <si>
    <t>VASELINE VV-P-236A</t>
  </si>
  <si>
    <t>MR24/019805/0724</t>
  </si>
  <si>
    <t>MR24/019806/0724</t>
  </si>
  <si>
    <t>MR24/020056/0724</t>
  </si>
  <si>
    <t>MR24/020072/0724</t>
  </si>
  <si>
    <t>ASNA35826242</t>
  </si>
  <si>
    <t>SQ. MTR</t>
  </si>
  <si>
    <t>FLOOR PROTECTION</t>
  </si>
  <si>
    <t>MR24/020083/0724</t>
  </si>
  <si>
    <t>MR24/020086/0724</t>
  </si>
  <si>
    <t>MR24/020290/0724</t>
  </si>
  <si>
    <t>HYDRAULICS COMPARTMENT
GENERAL VISUAL INSPECTION OF HYDRAULICS COMPARTMENT</t>
  </si>
  <si>
    <t>ZL-193-GVI-10000-1</t>
  </si>
  <si>
    <t>MR24/020291/0724</t>
  </si>
  <si>
    <t>MAIN LANDING GEAR WHEEL WELL
GENERAL VISUAL INSPECTION OF MAIN LANDING GEAR WHEEL WELL
NOTE : CLEANING OF MAIN LANDING GEAR MAY BE NECESSARY.
PAY PAR</t>
  </si>
  <si>
    <t>ZL-191-GVI-10000-1</t>
  </si>
  <si>
    <t>MR24/020292/0724</t>
  </si>
  <si>
    <t>ENVIRONMENTAL CONTROL SYSTEM COMPARTMENT
GENERAL VISUAL INSPECTION OF ENVIRONMENTAL CONTROL SYSTEM COMPARTMENT</t>
  </si>
  <si>
    <t>ALG/CR215</t>
  </si>
  <si>
    <t>ALGLAS VISIAL WIPES</t>
  </si>
  <si>
    <t>MR24/020525/0724</t>
  </si>
  <si>
    <t>Pending Request Gen.</t>
  </si>
  <si>
    <t>MR24/020581/0724</t>
  </si>
  <si>
    <t>WO#647817, CARRY OUT LH ENGINE INITIAL (INDUCTION DAY) GAS PATH WASH - DESALINATION OR COMPRESSOR WASH ENGINE TURBINE WASH P/N 3135900 S/N PCE-EM0018</t>
  </si>
  <si>
    <t>SILVER-G00P-1-0Z</t>
  </si>
  <si>
    <t>SILVER GOOP COMPOUND</t>
  </si>
  <si>
    <t>MR24/020582/0724</t>
  </si>
  <si>
    <t>MR24/020586/0724</t>
  </si>
  <si>
    <t>WO#647817, CARRY OUT RH ENGINE INITIAL (INDUCTION DAY) GAS PATH WASH - DESALINATION OR COMPRESSOR WASH ENGINE TURBINE WASH P/N 3135900 S/N PCE-EM0017</t>
  </si>
  <si>
    <t>AMS 5687</t>
  </si>
  <si>
    <t>LOCKING WIRE NICKEL-CHROMIUM ALLOY 0.020''</t>
  </si>
  <si>
    <t>MR24/020588/0724</t>
  </si>
  <si>
    <t>MR24/020603/0724</t>
  </si>
  <si>
    <t>WO# 647805, CARRY OUT LH ENGINE INITIAL (LAST DAY) GAS PATH WASH - DESALINATION OR COMPRESSOR WASH &amp; ENGINE TURBINE WASH P/N 3135900 S/N PCE-EM0018 AT</t>
  </si>
  <si>
    <t>MR24/020605/0724</t>
  </si>
  <si>
    <t>WO# 647805, CARRY OUT RH ENGINE INITIAL (LAST DAY) GAS PATH WASH - DESALINATION OR COMPRESSOR WASH &amp; ENGINE TURBINE WASH P/N 3135900 S/N PCE-EM0017 AT</t>
  </si>
  <si>
    <t>MR24/020707/0824</t>
  </si>
  <si>
    <t>MR24/020708/0824</t>
  </si>
  <si>
    <t>PR-1782 C12</t>
  </si>
  <si>
    <t>MR24/020712/0824</t>
  </si>
  <si>
    <t>MR24/020759/0824</t>
  </si>
  <si>
    <t>HMV24/000128/0724/7</t>
  </si>
  <si>
    <t>S0003024100800</t>
  </si>
  <si>
    <t>BLIND REVEAL ASSY</t>
  </si>
  <si>
    <t>MR24/021110/0824</t>
  </si>
  <si>
    <t>REFER CABIN DEFECT LOG ENTRY 19A WINDOW BLIND REVEAL UNSERVICEABLE  SAME NEED TO BE REPLACED.</t>
  </si>
  <si>
    <t>NAS1801-3-13</t>
  </si>
  <si>
    <t>HMV24/000128/0724/3</t>
  </si>
  <si>
    <t>AFG0341165</t>
  </si>
  <si>
    <t>BELT</t>
  </si>
  <si>
    <t>MR24/021112/0824</t>
  </si>
  <si>
    <t>REFER DEFERRED DEFECT  NO 96681/3 IN THE DEFERRED ITEMS LOG READS
FLIGHT DECK OBSERVER SEAT .MEL 25-11-02 CAT D</t>
  </si>
  <si>
    <t>MR24/021318/0824</t>
  </si>
  <si>
    <t>MR24/021381/0824</t>
  </si>
  <si>
    <t>NTA12252-3AD8</t>
  </si>
  <si>
    <t>MR24/021394/0824</t>
  </si>
  <si>
    <t>2024-T3 0.063</t>
  </si>
  <si>
    <t>MR24/021644/0824</t>
  </si>
  <si>
    <t>Raw Material</t>
  </si>
  <si>
    <t>DURING INSPECTION OF THE MLG FAIRING AREA OBSERVED CRACK ON THE DIAPHRAGM BETWEEN FRAME 25 AND FRAME 27 BELOW PANEL 193CL AT LH MLG AREA. TO BE ASSESS</t>
  </si>
  <si>
    <t>S15/90</t>
  </si>
  <si>
    <t>Aerodur Primer</t>
  </si>
  <si>
    <t>PU-665447/XXXX+0730/9000+0491/9000</t>
  </si>
  <si>
    <t>PRIMER</t>
  </si>
  <si>
    <t>F0433306</t>
  </si>
  <si>
    <t>RIGHT LEVER</t>
  </si>
  <si>
    <t>MR24/021646/0824</t>
  </si>
  <si>
    <t>Yes</t>
  </si>
  <si>
    <t>MR24/021647/0824</t>
  </si>
  <si>
    <t>HMV24/000128/0724/26</t>
  </si>
  <si>
    <t>822-1465-001</t>
  </si>
  <si>
    <t>RECEIVER</t>
  </si>
  <si>
    <t>MR24/022461/0824</t>
  </si>
  <si>
    <t>Component</t>
  </si>
  <si>
    <t>Core Returnable</t>
  </si>
  <si>
    <t>DURING POWER ON OBSERVED NO # 1 VOR FLAG ON PFD</t>
  </si>
  <si>
    <t>LNG-226895-0124</t>
  </si>
  <si>
    <t>MR24/019181/0724</t>
  </si>
  <si>
    <t>DETENT LEVERS OF SPOILERS CONTROL
REMOVAL OF CLUTCH MECHANISM (DETENT LEVER) FOR CLEANING AND LUBRICATION 
PREP :
FLAP EXTENSION</t>
  </si>
  <si>
    <t>MR24/019182/0724</t>
  </si>
  <si>
    <t>LNG-179904-0323</t>
  </si>
  <si>
    <t>LNG-251407-0624</t>
  </si>
  <si>
    <t>MR24/019184/0724</t>
  </si>
  <si>
    <t>MR24/019185/0724</t>
  </si>
  <si>
    <t>LNG-210226-0923</t>
  </si>
  <si>
    <t>MR24/019186/0724</t>
  </si>
  <si>
    <t>LNG-248997-0524</t>
  </si>
  <si>
    <t>LNG-206666-0923</t>
  </si>
  <si>
    <t>MI24/039253/0724</t>
  </si>
  <si>
    <t>LNG-206665-0923</t>
  </si>
  <si>
    <t>LNG-179688-0223</t>
  </si>
  <si>
    <t>S9238412720001</t>
  </si>
  <si>
    <t>LNG-154029-0922</t>
  </si>
  <si>
    <t>PLATE</t>
  </si>
  <si>
    <t>MI24/039261/0724</t>
  </si>
  <si>
    <t>LNG-193025-0623</t>
  </si>
  <si>
    <t>S9238412720000</t>
  </si>
  <si>
    <t>LNG-156951-1022</t>
  </si>
  <si>
    <t>MI24/039265/0724</t>
  </si>
  <si>
    <t>533104-DVI-10000-1</t>
  </si>
  <si>
    <t>LNG-189802-0523</t>
  </si>
  <si>
    <t>MR24/019191/0724</t>
  </si>
  <si>
    <t>MI24/039275/0724</t>
  </si>
  <si>
    <t>LOWER PANEL
DETAILED VISUAL INSPECTION FOR CORROSION DETECTION UNDER ANTENNAS ON LOWER PANEL BETWEEN FR 13 AND FR 23 AND BETWEEN STRINGER 17 LH AND R</t>
  </si>
  <si>
    <t>LNG-139166-0422</t>
  </si>
  <si>
    <t>LNG-200206-0823</t>
  </si>
  <si>
    <t>LNG-184811-0323</t>
  </si>
  <si>
    <t>NSA8206-015</t>
  </si>
  <si>
    <t>LNG-118729-1221</t>
  </si>
  <si>
    <t>MI24/039284/0724</t>
  </si>
  <si>
    <t>LNG-171865-0123</t>
  </si>
  <si>
    <t>LNG-171212-0123</t>
  </si>
  <si>
    <t>LNG-170836-0123</t>
  </si>
  <si>
    <t>3011072</t>
  </si>
  <si>
    <t>LNG-188303-0423</t>
  </si>
  <si>
    <t>MR24/019198/0724</t>
  </si>
  <si>
    <t>LNG-193754-0623</t>
  </si>
  <si>
    <t>LNG-203500-0823</t>
  </si>
  <si>
    <t>LNG-248879-0524</t>
  </si>
  <si>
    <t>LNG-188877-0423</t>
  </si>
  <si>
    <t>LNG-207641-0923</t>
  </si>
  <si>
    <t>LNG-072533-0221</t>
  </si>
  <si>
    <t>MR24/019199/0724</t>
  </si>
  <si>
    <t>LNG-181317-0323</t>
  </si>
  <si>
    <t>LNG-189506-0423</t>
  </si>
  <si>
    <t>LNG-216375-1123</t>
  </si>
  <si>
    <t>MR24/019245/0724</t>
  </si>
  <si>
    <t>LNG-235560-0324</t>
  </si>
  <si>
    <t>LNG-231398-0224</t>
  </si>
  <si>
    <t>MR24/019252/0724</t>
  </si>
  <si>
    <t>NOSE LANDING GEAR
LUBRICATION OF HINGE POINTS ON NOSE LANDING GEAR LEG AND ASSOCIATED BRACE ASSEMBLIES
NOTE: THIS TASK IS NOT APPLICABLE IF TASK 1222</t>
  </si>
  <si>
    <t>LNG-236223-0324</t>
  </si>
  <si>
    <t>MR24/019257/0724</t>
  </si>
  <si>
    <t>MI24/039380/0724</t>
  </si>
  <si>
    <t>LNG-130807-0322</t>
  </si>
  <si>
    <t>LNG-229672-0224</t>
  </si>
  <si>
    <t>LNG-253064-0624</t>
  </si>
  <si>
    <t>MI24/039395/0724</t>
  </si>
  <si>
    <t>LNG-238600-0424</t>
  </si>
  <si>
    <t>RTV108Q</t>
  </si>
  <si>
    <t>LNG-252220-0624</t>
  </si>
  <si>
    <t>MI24/039593/0724</t>
  </si>
  <si>
    <t>SILICONE SEALANT</t>
  </si>
  <si>
    <t>LNG-239749-0424</t>
  </si>
  <si>
    <t>LNG-253688-0624</t>
  </si>
  <si>
    <t>LNG-183420-0323</t>
  </si>
  <si>
    <t>LNG-228121-0124</t>
  </si>
  <si>
    <t>LNG-248455-0524</t>
  </si>
  <si>
    <t>LNG-248159-0524</t>
  </si>
  <si>
    <t>MR24/019271/0724</t>
  </si>
  <si>
    <t>LNG-168544-1222</t>
  </si>
  <si>
    <t>LNG-098324-0921</t>
  </si>
  <si>
    <t>MR24/019274/0724</t>
  </si>
  <si>
    <t>Miscellaneous</t>
  </si>
  <si>
    <t>PROPELLER BRAKE ELECTROVALVE
OPERATIONAL TEST OF PROPELLER BRAKE ELECTROVALVE</t>
  </si>
  <si>
    <t>MR24/019285/0724</t>
  </si>
  <si>
    <t>LNG-227616-0124</t>
  </si>
  <si>
    <t>MR24/019308/0724</t>
  </si>
  <si>
    <t>DAPCO2100</t>
  </si>
  <si>
    <t>LNG-248158-0524</t>
  </si>
  <si>
    <t>SEALANT (6-oz-Tube)</t>
  </si>
  <si>
    <t>PR1773A/B</t>
  </si>
  <si>
    <t>LNG-257983-0724</t>
  </si>
  <si>
    <t>POLYSULFIDE MASTIC(09-019)</t>
  </si>
  <si>
    <t>MR24/019804/0724</t>
  </si>
  <si>
    <t>LNG-194096-0623</t>
  </si>
  <si>
    <t>MR24/019838/0724</t>
  </si>
  <si>
    <t>LNG-194216-0623</t>
  </si>
  <si>
    <t>LNG-160695-1022</t>
  </si>
  <si>
    <t>MR24/020021/0724</t>
  </si>
  <si>
    <t>LNG-193024-0623</t>
  </si>
  <si>
    <t>LNG-172234-0123</t>
  </si>
  <si>
    <t>MR24/020022/0724</t>
  </si>
  <si>
    <t>LNG-193027-0623</t>
  </si>
  <si>
    <t>MR24/020024/0724</t>
  </si>
  <si>
    <t>LNG-232767-0224</t>
  </si>
  <si>
    <t>MR24/020026/0724</t>
  </si>
  <si>
    <t>LNG-193021-0623</t>
  </si>
  <si>
    <t>MR24/020028/0724</t>
  </si>
  <si>
    <t>MI24/041155/0724</t>
  </si>
  <si>
    <t>LNG-256041-0724</t>
  </si>
  <si>
    <t>MR24/020073/0724</t>
  </si>
  <si>
    <t>LNG-177937-0223</t>
  </si>
  <si>
    <t>MR24/020533/0724</t>
  </si>
  <si>
    <t>3010880</t>
  </si>
  <si>
    <t>LNG-196539-0723</t>
  </si>
  <si>
    <t>MR24/020534/0724</t>
  </si>
  <si>
    <t>MR24/020540/0724</t>
  </si>
  <si>
    <t>MR24/020544/0724</t>
  </si>
  <si>
    <t>LNG-188879-0423</t>
  </si>
  <si>
    <t>MR24/020580/0724</t>
  </si>
  <si>
    <t>MR24/020583/0724</t>
  </si>
  <si>
    <t>LNG-257198-0724</t>
  </si>
  <si>
    <t>MR24/020585/0724</t>
  </si>
  <si>
    <t>MR24/020709/0824</t>
  </si>
  <si>
    <t>LNG-116822-1221</t>
  </si>
  <si>
    <t>LNG-021095-0819</t>
  </si>
  <si>
    <t>LNG-259647-0724</t>
  </si>
  <si>
    <t>LNG-114518-1221</t>
  </si>
  <si>
    <t>LNG-177756-0223</t>
  </si>
  <si>
    <t>MR24/020710/0824</t>
  </si>
  <si>
    <t>MR24/020711/0824</t>
  </si>
  <si>
    <t>LNG-206667-0923</t>
  </si>
  <si>
    <t>LNG-249234-0524</t>
  </si>
  <si>
    <t>MR24/020846/0824</t>
  </si>
  <si>
    <t>LNG-255530-0724</t>
  </si>
  <si>
    <t>MR24/020879/0824</t>
  </si>
  <si>
    <t>05610</t>
  </si>
  <si>
    <t>LNG-251918-0624</t>
  </si>
  <si>
    <t>LNG-173191-0123</t>
  </si>
  <si>
    <t>LNG-228196-0124</t>
  </si>
  <si>
    <t>LNG-259729-0724</t>
  </si>
  <si>
    <t>LNG-229964-0224</t>
  </si>
  <si>
    <t>LNG-249681-0524</t>
  </si>
  <si>
    <t>LNG-239981-0424</t>
  </si>
  <si>
    <t>LNG-188567-0423</t>
  </si>
  <si>
    <t>MR24/021006/0824</t>
  </si>
  <si>
    <t>LNG-256895-0724</t>
  </si>
  <si>
    <t>LNG-256896-0724</t>
  </si>
  <si>
    <t>LNG-250536-0524</t>
  </si>
  <si>
    <t>NTA11451-3</t>
  </si>
  <si>
    <t>MF1400-3</t>
  </si>
  <si>
    <t>LNG-245976-0424</t>
  </si>
  <si>
    <t>FLOATING ACHORNUT</t>
  </si>
  <si>
    <t>MR24/021094/0824</t>
  </si>
  <si>
    <t>MI24/043030/0824</t>
  </si>
  <si>
    <t>LNG-261669-0824</t>
  </si>
  <si>
    <t>MR24/021115/0824</t>
  </si>
  <si>
    <t>05209</t>
  </si>
  <si>
    <t>MR24/021272/0824</t>
  </si>
  <si>
    <t>Auto update on CR transaction.</t>
  </si>
  <si>
    <t>NAS1612-5A</t>
  </si>
  <si>
    <t>LNG-013960-0619</t>
  </si>
  <si>
    <t>MI24/043271/0824</t>
  </si>
  <si>
    <t>LNG-186158-0423</t>
  </si>
  <si>
    <t>MR24/021286/0824</t>
  </si>
  <si>
    <t>LNG-188878-0423</t>
  </si>
  <si>
    <t>MR24/021307/0824</t>
  </si>
  <si>
    <t>E0089-10-80</t>
  </si>
  <si>
    <t>LNG-259124-0724</t>
  </si>
  <si>
    <t>MR24/021344/0824</t>
  </si>
  <si>
    <t>DURING ARRIVAL FOUND FEW BONDING LEADS ARE DAMAGED ON FOLLOWING LOCATIONS
1. FWD NLG DOOR 2. DC PWR PANEL 3. AIR COND GRD CONN 4. REFUELLING PANEL 5.</t>
  </si>
  <si>
    <t>LNG-180639-0323</t>
  </si>
  <si>
    <t>LNG-021385-0819</t>
  </si>
  <si>
    <t>LNG-021382-0819</t>
  </si>
  <si>
    <t>S23281557</t>
  </si>
  <si>
    <t>MR24/021345/0824</t>
  </si>
  <si>
    <t>EN3155-015F2018</t>
  </si>
  <si>
    <t>LNG-077153-0421</t>
  </si>
  <si>
    <t>CONTACT</t>
  </si>
  <si>
    <t>MR24/021356/0824</t>
  </si>
  <si>
    <t>MI24/043376/0824</t>
  </si>
  <si>
    <t>LNG-245512-0424</t>
  </si>
  <si>
    <t>MR24/021364/0824</t>
  </si>
  <si>
    <t>LNG-201112-0823</t>
  </si>
  <si>
    <t>MR24/021385/0824</t>
  </si>
  <si>
    <t>LNG-218863-1123</t>
  </si>
  <si>
    <t>MR24/021386/0824</t>
  </si>
  <si>
    <t>LNG-238599-0424</t>
  </si>
  <si>
    <t>MR24/021388/0824</t>
  </si>
  <si>
    <t>LNG-250076-0524</t>
  </si>
  <si>
    <t>MR24/021390/0824</t>
  </si>
  <si>
    <t>1.TO FACILITATE CREASE BEAM INSPECTION, CARRIED OUT REMOVAL OF LAVATORY MODULE, AFT ATTENDANT SEAT AND AFT GALLEY. SAME NEED TO REINSTALL POST INSPECT</t>
  </si>
  <si>
    <t>LNG-259045-0724</t>
  </si>
  <si>
    <t>LNG-078995-0421</t>
  </si>
  <si>
    <t>LNG-078968-0421</t>
  </si>
  <si>
    <t>LNG-224932-1223</t>
  </si>
  <si>
    <t>MR24/021391/0824</t>
  </si>
  <si>
    <t>LNG-243728-0424</t>
  </si>
  <si>
    <t>LNG-119423-1221</t>
  </si>
  <si>
    <t>LNG-192955-0623</t>
  </si>
  <si>
    <t>MR24/021395/0824</t>
  </si>
  <si>
    <t>LNG-170911-0123</t>
  </si>
  <si>
    <t>LNG-224036-1223</t>
  </si>
  <si>
    <t>MR24/021396/0824</t>
  </si>
  <si>
    <t>LNG-157393-1022</t>
  </si>
  <si>
    <t>LNG-154042-0922</t>
  </si>
  <si>
    <t>LNG-260043-0724</t>
  </si>
  <si>
    <t>MR24/021401/0824</t>
  </si>
  <si>
    <t>LNG-177573-0223</t>
  </si>
  <si>
    <t>LNG-107725-1121</t>
  </si>
  <si>
    <t>MR24/021402/0824</t>
  </si>
  <si>
    <t>LNG-119372-1221</t>
  </si>
  <si>
    <t>MR24/021404/0824</t>
  </si>
  <si>
    <t>DURING GENERAL VISUAL INSPECTION FOR CORROSION DETECTION ON HOUSINGS OF THE WING UPPER SKIN ACCESS DOORS BETWEEN RIBS 4 AND 5 (RH) FOUND PANEL 622CT G</t>
  </si>
  <si>
    <t>ETO2380</t>
  </si>
  <si>
    <t>LNG-259974-0724</t>
  </si>
  <si>
    <t>TURBO OIL</t>
  </si>
  <si>
    <t>MR24/021405/0824</t>
  </si>
  <si>
    <t>MR24/021550/0824</t>
  </si>
  <si>
    <t>MR24/021555/0824</t>
  </si>
  <si>
    <t>LNG-260747-0824</t>
  </si>
  <si>
    <t>MR24/021556/0824</t>
  </si>
  <si>
    <t>AS PER CUSTOMER WORK ORDER NO. 647929, CARRY OUT FUSELAGE - FORWARD CARGO COMPARTMENT, ENTRY AND AFT CARGO COMPARTMENT AREAS - UNDER FLOOR PROTECTION</t>
  </si>
  <si>
    <t>LNG-260748-0824</t>
  </si>
  <si>
    <t>LNG-149382-0722</t>
  </si>
  <si>
    <t>MR24/021557/0824</t>
  </si>
  <si>
    <t>MI24/043611/0824</t>
  </si>
  <si>
    <t>MR24/021559/0824</t>
  </si>
  <si>
    <t>LNG-261263-0824</t>
  </si>
  <si>
    <t>MR24/021561/0824</t>
  </si>
  <si>
    <t>LNG-261261-0824</t>
  </si>
  <si>
    <t>LNG-261264-0824</t>
  </si>
  <si>
    <t>LNG-261262-0824</t>
  </si>
  <si>
    <t>LNG-261267-0824</t>
  </si>
  <si>
    <t>LNG-261265-0824</t>
  </si>
  <si>
    <t>LNG-256174-0724</t>
  </si>
  <si>
    <t>LNG-161976-1122</t>
  </si>
  <si>
    <t>LNG-161968-1122</t>
  </si>
  <si>
    <t>LNG-164196-1122</t>
  </si>
  <si>
    <t>MR24/021562/0824</t>
  </si>
  <si>
    <t>LNG-259509-0724</t>
  </si>
  <si>
    <t>LNG-248764-0524</t>
  </si>
  <si>
    <t>MR24/021563/0824</t>
  </si>
  <si>
    <t>04781</t>
  </si>
  <si>
    <t>MR24/021592/0824</t>
  </si>
  <si>
    <t>LNG-066767-1220</t>
  </si>
  <si>
    <t>MI24/043656/0824</t>
  </si>
  <si>
    <t>LNG-147951-0722</t>
  </si>
  <si>
    <t>MI24/043657/0824</t>
  </si>
  <si>
    <t>LNG-238262-0324</t>
  </si>
  <si>
    <t>MR24/021593/0824</t>
  </si>
  <si>
    <t>LNG-173197-0123</t>
  </si>
  <si>
    <t>MR24/021596/0824</t>
  </si>
  <si>
    <t>LNG-152077-0822</t>
  </si>
  <si>
    <t>MR24/021610/0824</t>
  </si>
  <si>
    <t>03246</t>
  </si>
  <si>
    <t>LNG-258174-0724</t>
  </si>
  <si>
    <t>MR24/021618/0824</t>
  </si>
  <si>
    <t>LNG-259158-0724</t>
  </si>
  <si>
    <t>LNG-223215-1223</t>
  </si>
  <si>
    <t>MR24/021619/0824</t>
  </si>
  <si>
    <t>LNG-226657-0124</t>
  </si>
  <si>
    <t>MR24/021640/0824</t>
  </si>
  <si>
    <t>LNG-176328-0123</t>
  </si>
  <si>
    <t>LNG-178902-0223</t>
  </si>
  <si>
    <t>LNG-221892-1223</t>
  </si>
  <si>
    <t>LNG-119355-1221</t>
  </si>
  <si>
    <t>LNG-122211-0122</t>
  </si>
  <si>
    <t>LNG-254989-0624</t>
  </si>
  <si>
    <t>PR-1776 B1/2</t>
  </si>
  <si>
    <t>LNG-259452-0724</t>
  </si>
  <si>
    <t>PR-1771 B2</t>
  </si>
  <si>
    <t>LNG-249926-0524</t>
  </si>
  <si>
    <t>153111</t>
  </si>
  <si>
    <t>LNG-021014-0819</t>
  </si>
  <si>
    <t>LEVER SHAFT</t>
  </si>
  <si>
    <t>MI24/043738/0824</t>
  </si>
  <si>
    <t>LNG-177563-0223</t>
  </si>
  <si>
    <t>AN565A4H2</t>
  </si>
  <si>
    <t>LNG-224340-1223</t>
  </si>
  <si>
    <t>SETSCREW</t>
  </si>
  <si>
    <t>MI24/043740/0824</t>
  </si>
  <si>
    <t>LNG-188322-0423</t>
  </si>
  <si>
    <t>LNG-168988-1222</t>
  </si>
  <si>
    <t>MR24/021704/0824</t>
  </si>
  <si>
    <t>MR24/021709/0824</t>
  </si>
  <si>
    <t>LNG-252507-0624</t>
  </si>
  <si>
    <t>LNG-261544-0824</t>
  </si>
  <si>
    <t>MR24/021714/0824</t>
  </si>
  <si>
    <t>LNG-261545-0824</t>
  </si>
  <si>
    <t>MR24/021715/0824</t>
  </si>
  <si>
    <t>LNG-012156-0619</t>
  </si>
  <si>
    <t>MR24/021721/0824</t>
  </si>
  <si>
    <t>LNG-252728-0624</t>
  </si>
  <si>
    <t>MR24/021722/0824</t>
  </si>
  <si>
    <t>LNG-108988-1121</t>
  </si>
  <si>
    <t>MR24/021724/0824</t>
  </si>
  <si>
    <t>DURING INSPECTION OF THE MLG FAIRING AREA OBSERVED CRACK ON THE DIAPHRAGM BETWEEN FRAME 25 AND FRAME 27 BELOW PANEL 193CL/194CR ON BOTH LH AND RH MLG</t>
  </si>
  <si>
    <t>LNG-065016-1220</t>
  </si>
  <si>
    <t>MR24/021743/0824</t>
  </si>
  <si>
    <t>MR24/021753/0824</t>
  </si>
  <si>
    <t>LNG-247990-0524</t>
  </si>
  <si>
    <t>MR24/021759/0824</t>
  </si>
  <si>
    <t>MR24/021937/0824</t>
  </si>
  <si>
    <t>MR24/021952/0824</t>
  </si>
  <si>
    <t>LNG-156531-0922</t>
  </si>
  <si>
    <t>BMS8-283 TY1</t>
  </si>
  <si>
    <t>LNG-254101-0624</t>
  </si>
  <si>
    <t>Tape - Flexible Foam
Sound Damping And
Sealing Tape</t>
  </si>
  <si>
    <t>MR24/021956/0824</t>
  </si>
  <si>
    <t>LNG-261721-0824</t>
  </si>
  <si>
    <t>MR24/021996/0824</t>
  </si>
  <si>
    <t>LNG-224598-1223</t>
  </si>
  <si>
    <t>MR24/022013/0824</t>
  </si>
  <si>
    <t>NTA11559-6P</t>
  </si>
  <si>
    <t>LNG-149658-0722</t>
  </si>
  <si>
    <t>MR24/022291/0824</t>
  </si>
  <si>
    <t>LNG-087489-0721</t>
  </si>
  <si>
    <t>MR24/022298/0824</t>
  </si>
  <si>
    <t>LNG-108482-1121</t>
  </si>
  <si>
    <t>LNG-262583-0824</t>
  </si>
  <si>
    <t>MR24/022299/0824</t>
  </si>
  <si>
    <t>MR24/022300/0824</t>
  </si>
  <si>
    <t>MR24/022309/0824</t>
  </si>
  <si>
    <t>LNG-260144-0724</t>
  </si>
  <si>
    <t>MR24/022457/0824</t>
  </si>
  <si>
    <t>MR24/022459/0824</t>
  </si>
  <si>
    <t>MR24/022484/0824</t>
  </si>
  <si>
    <t>LNG-249237-0524</t>
  </si>
  <si>
    <t>LNG-259973-0724</t>
  </si>
  <si>
    <t>MR24/022488/0824</t>
  </si>
  <si>
    <t>LNG-193305-0623</t>
  </si>
  <si>
    <t>MR24/022491/0824</t>
  </si>
  <si>
    <t>MR24/022569/0824</t>
  </si>
  <si>
    <t>DURING SCHEDULED INSPECTION OF THE EXTERNAL METAL PARTS OF THE RH AIILERON AND TAB OBSERVED LIGHTENING STRIKE DAMAGE ON TAB TRAILING EDGE, APPROX 13.5</t>
  </si>
  <si>
    <t>LNG-257981-0724</t>
  </si>
  <si>
    <t>LNG-183374-0323</t>
  </si>
  <si>
    <t>MR24/022570/0824</t>
  </si>
  <si>
    <t>MI24/046033/0824</t>
  </si>
  <si>
    <t>LNG-261710-0824</t>
  </si>
  <si>
    <t>MR24/022995/0824</t>
  </si>
  <si>
    <t>LNG-258586-0724</t>
  </si>
  <si>
    <t>LNG-232969-0224</t>
  </si>
  <si>
    <t>LNG-252601-0624</t>
  </si>
  <si>
    <t>LNG-253258-0624</t>
  </si>
  <si>
    <t>LNG-256535-0724</t>
  </si>
  <si>
    <t>LNG-252599-0624</t>
  </si>
  <si>
    <t>LNG-261254-0824</t>
  </si>
  <si>
    <t>LNG-258198-0724</t>
  </si>
  <si>
    <t>SO-1038</t>
  </si>
  <si>
    <t>MR24/023017/0824</t>
  </si>
  <si>
    <t>LNG-188266-0423</t>
  </si>
  <si>
    <t>MR24/023138/0824</t>
  </si>
  <si>
    <t>LNG-128855-0222</t>
  </si>
  <si>
    <t>MR24/023139/0824</t>
  </si>
  <si>
    <t>LNG-066537-1220</t>
  </si>
  <si>
    <t>MR24/023140/0824</t>
  </si>
  <si>
    <t>MR24/023141/0824</t>
  </si>
  <si>
    <t>LNG-168542-1222</t>
  </si>
  <si>
    <t>MR24/023142/0824</t>
  </si>
  <si>
    <t>MR24/023143/0824</t>
  </si>
  <si>
    <t>LNG-264806-0824</t>
  </si>
  <si>
    <t>MR24/023144/0824</t>
  </si>
  <si>
    <t>MR24/023145/0824</t>
  </si>
  <si>
    <t>Transaction#</t>
  </si>
  <si>
    <t>TranDate</t>
  </si>
  <si>
    <t>Line#</t>
  </si>
  <si>
    <t>Order#</t>
  </si>
  <si>
    <t>DocumentType</t>
  </si>
  <si>
    <t>Document#</t>
  </si>
  <si>
    <t>DocumentDate</t>
  </si>
  <si>
    <t>ItemTCD Code</t>
  </si>
  <si>
    <t>ItemTCD Var</t>
  </si>
  <si>
    <t>InvoiceQty</t>
  </si>
  <si>
    <t>InvoiceRate</t>
  </si>
  <si>
    <t>LineAmount</t>
  </si>
  <si>
    <t>ExchangeRate</t>
  </si>
  <si>
    <t>Currency</t>
  </si>
  <si>
    <t>ProposedQty</t>
  </si>
  <si>
    <t>ProposedRate</t>
  </si>
  <si>
    <t>ProposedAmount</t>
  </si>
  <si>
    <t>SOI02/002280/1212</t>
  </si>
  <si>
    <t>POT02/000744/1112</t>
  </si>
  <si>
    <t>GR</t>
  </si>
  <si>
    <t>GR02/001991/1212</t>
  </si>
  <si>
    <t>OTHER CHARGES</t>
  </si>
  <si>
    <t>SOI02/003078/0413</t>
  </si>
  <si>
    <t>POT02/000916/0213</t>
  </si>
  <si>
    <t>GR02/002589/0313</t>
  </si>
  <si>
    <t>SOI03/000130/0413</t>
  </si>
  <si>
    <t>POT02/000988/0313</t>
  </si>
  <si>
    <t>GR03/000114/0413</t>
  </si>
  <si>
    <t>SOI03/000211/0513</t>
  </si>
  <si>
    <t>3C0000540513</t>
  </si>
  <si>
    <t>GR03/000201/0513</t>
  </si>
  <si>
    <t>SOI03/000282/0513</t>
  </si>
  <si>
    <t>3C0000590513</t>
  </si>
  <si>
    <t>GR03/000245/0513</t>
  </si>
  <si>
    <t>SOI03/000450/0613</t>
  </si>
  <si>
    <t>3P0000450413</t>
  </si>
  <si>
    <t>GR03/000476/0613</t>
  </si>
  <si>
    <t>SOI03/000561/0613</t>
  </si>
  <si>
    <t>3P0001500613</t>
  </si>
  <si>
    <t>GR03/000577/0613</t>
  </si>
  <si>
    <t>ADDITIONAL CHARGES ADDED</t>
  </si>
  <si>
    <t>SOI03/000578/0713</t>
  </si>
  <si>
    <t>3C0000760613</t>
  </si>
  <si>
    <t>GR03/000584/0613</t>
  </si>
  <si>
    <t>PO PRICE IS CORRECT</t>
  </si>
  <si>
    <t>SOI03/000598/0713</t>
  </si>
  <si>
    <t>3P0001400613</t>
  </si>
  <si>
    <t>GR03/000613/0713</t>
  </si>
  <si>
    <t>SOI03/000599/0713</t>
  </si>
  <si>
    <t>SOI03/000684/0713</t>
  </si>
  <si>
    <t>3P0001530613</t>
  </si>
  <si>
    <t>GR03/000553/0613</t>
  </si>
  <si>
    <t>SOI03/000728/0713</t>
  </si>
  <si>
    <t>3P0001580613</t>
  </si>
  <si>
    <t>GR03/000641/0713</t>
  </si>
  <si>
    <t>SGD</t>
  </si>
  <si>
    <t>SOI03/000758/0713</t>
  </si>
  <si>
    <t>3P0001350613</t>
  </si>
  <si>
    <t>GR03/000509/0613</t>
  </si>
  <si>
    <t>SOI03/000813/0713</t>
  </si>
  <si>
    <t>3P0002510713</t>
  </si>
  <si>
    <t>GR03/000796/0713</t>
  </si>
  <si>
    <t>SOI03/000917/0813</t>
  </si>
  <si>
    <t>3P0002740713</t>
  </si>
  <si>
    <t>GR03/000936/0813</t>
  </si>
  <si>
    <t>SOI03/001002/0813</t>
  </si>
  <si>
    <t>3P0003150813</t>
  </si>
  <si>
    <t>GR03/000937/0813</t>
  </si>
  <si>
    <t>SOI03/001055/0813</t>
  </si>
  <si>
    <t>3P0003700813</t>
  </si>
  <si>
    <t>GR03/001052/0813</t>
  </si>
  <si>
    <t>SOI03/001074/0913</t>
  </si>
  <si>
    <t>3P0004020813</t>
  </si>
  <si>
    <t>GR03/001122/0813</t>
  </si>
  <si>
    <t>SOI03/001244/0913</t>
  </si>
  <si>
    <t>3P0004130813</t>
  </si>
  <si>
    <t>GR03/001232/0913</t>
  </si>
  <si>
    <t>SOI03/001356/0913</t>
  </si>
  <si>
    <t>3C0001030913</t>
  </si>
  <si>
    <t>GR03/001305/0913</t>
  </si>
  <si>
    <t>SOI03/001373/0913</t>
  </si>
  <si>
    <t>3P0004670913</t>
  </si>
  <si>
    <t>GR03/001328/0913</t>
  </si>
  <si>
    <t>SOI03/001407/0913</t>
  </si>
  <si>
    <t>3P0005410913</t>
  </si>
  <si>
    <t>GR03/001335/0913</t>
  </si>
  <si>
    <t>SOI03/001408/0913</t>
  </si>
  <si>
    <t>3C0001040913</t>
  </si>
  <si>
    <t>GR03/001374/0913</t>
  </si>
  <si>
    <t>SOI03/001427/0913</t>
  </si>
  <si>
    <t>3P0004690913</t>
  </si>
  <si>
    <t>GR03/001378/0913</t>
  </si>
  <si>
    <t>SOI03/001462/1013</t>
  </si>
  <si>
    <t>3P0005560913</t>
  </si>
  <si>
    <t>GR03/001413/0913</t>
  </si>
  <si>
    <t>SOI03/001465/1013</t>
  </si>
  <si>
    <t>3P0005480913</t>
  </si>
  <si>
    <t>GR03/001415/0913</t>
  </si>
  <si>
    <t>SOI03/001498/1013</t>
  </si>
  <si>
    <t>3P0005170913</t>
  </si>
  <si>
    <t>SOI03/001499/1013</t>
  </si>
  <si>
    <t>3P0005500913</t>
  </si>
  <si>
    <t>GR03/001491/1013</t>
  </si>
  <si>
    <t>SOI03/001578/1013</t>
  </si>
  <si>
    <t>3P0004950913</t>
  </si>
  <si>
    <t>GR03/001514/1013</t>
  </si>
  <si>
    <t>SOI03/001589/1013</t>
  </si>
  <si>
    <t>3C0000930713</t>
  </si>
  <si>
    <t>GR03/001383/0913</t>
  </si>
  <si>
    <t>SOI03/001601/1013</t>
  </si>
  <si>
    <t>3P0006291013</t>
  </si>
  <si>
    <t>GR03/001586/1013</t>
  </si>
  <si>
    <t>SOI03/001744/1013</t>
  </si>
  <si>
    <t>3P0005780913</t>
  </si>
  <si>
    <t>GR03/001578/1013</t>
  </si>
  <si>
    <t>SOI03/001764/1013</t>
  </si>
  <si>
    <t>3P0005340913</t>
  </si>
  <si>
    <t>GR03/001649/1013</t>
  </si>
  <si>
    <t>SOI03/001779/1013</t>
  </si>
  <si>
    <t>3P0005880913</t>
  </si>
  <si>
    <t>GR03/001617/1013</t>
  </si>
  <si>
    <t>SOI03/001799/1013</t>
  </si>
  <si>
    <t>3P0006261013</t>
  </si>
  <si>
    <t>GR03/001682/1013</t>
  </si>
  <si>
    <t>SOI03/001806/1013</t>
  </si>
  <si>
    <t>3C0001101013</t>
  </si>
  <si>
    <t>GR03/001701/1013</t>
  </si>
  <si>
    <t>SOI03/001890/1113</t>
  </si>
  <si>
    <t>3P0004040813</t>
  </si>
  <si>
    <t>GR03/001459/0913</t>
  </si>
  <si>
    <t>SOI03/001900/1113</t>
  </si>
  <si>
    <t>3P0007881113</t>
  </si>
  <si>
    <t>GR03/001877/1113</t>
  </si>
  <si>
    <t>SOI03/001913/1113</t>
  </si>
  <si>
    <t>3P0006461013</t>
  </si>
  <si>
    <t>GR03/001834/1113</t>
  </si>
  <si>
    <t>SOI03/001997/1113</t>
  </si>
  <si>
    <t>3P0005000913</t>
  </si>
  <si>
    <t>GR03/001431/0913</t>
  </si>
  <si>
    <t>SOI03/002117/1113</t>
  </si>
  <si>
    <t>3P0006621013</t>
  </si>
  <si>
    <t>GR03/001833/1113</t>
  </si>
  <si>
    <t>SOI03/002443/1213</t>
  </si>
  <si>
    <t>3P0008711113</t>
  </si>
  <si>
    <t>GR03/002254/1213</t>
  </si>
  <si>
    <t>SOI03/002563/1213</t>
  </si>
  <si>
    <t>3P0008311113</t>
  </si>
  <si>
    <t>GR03/002264/1213</t>
  </si>
  <si>
    <t>SOI03/002680/1213</t>
  </si>
  <si>
    <t>3P0008701113</t>
  </si>
  <si>
    <t>GR03/002341/1213</t>
  </si>
  <si>
    <t>SOI03/002801/0114</t>
  </si>
  <si>
    <t>3P0009081213</t>
  </si>
  <si>
    <t>GR03/002398/1213</t>
  </si>
  <si>
    <t>SOI03/002867/0114</t>
  </si>
  <si>
    <t>3P0009371213</t>
  </si>
  <si>
    <t>GR03/002640/0114</t>
  </si>
  <si>
    <t>SOI03/002932/0114</t>
  </si>
  <si>
    <t>3P0009431213</t>
  </si>
  <si>
    <t>GR03/002555/0114</t>
  </si>
  <si>
    <t>SOI03/002934/0114</t>
  </si>
  <si>
    <t>3P0010410114</t>
  </si>
  <si>
    <t>GR03/002690/0114</t>
  </si>
  <si>
    <t>SOI03/002935/0114</t>
  </si>
  <si>
    <t>3P0009101213</t>
  </si>
  <si>
    <t>GR03/002712/0114</t>
  </si>
  <si>
    <t>SOI03/002939/0114</t>
  </si>
  <si>
    <t>3P0009281213</t>
  </si>
  <si>
    <t>GR03/002691/0114</t>
  </si>
  <si>
    <t>SOI03/002988/0114</t>
  </si>
  <si>
    <t>3P0009541213</t>
  </si>
  <si>
    <t>GR03/002563/0114</t>
  </si>
  <si>
    <t>SOI03/003061/0114</t>
  </si>
  <si>
    <t>3P0010510114</t>
  </si>
  <si>
    <t>GR03/002792/0114</t>
  </si>
  <si>
    <t>SOI03/003127/0214</t>
  </si>
  <si>
    <t>3P0010090114</t>
  </si>
  <si>
    <t>GR03/002846/0214</t>
  </si>
  <si>
    <t>SOI04/000208/0414</t>
  </si>
  <si>
    <t>3P0012620214</t>
  </si>
  <si>
    <t>GR03/003602/0314</t>
  </si>
  <si>
    <t>SOI04/000223/0414</t>
  </si>
  <si>
    <t>3P0013630314</t>
  </si>
  <si>
    <t>GR03/003544/0314</t>
  </si>
  <si>
    <t>SOI04/000224/0414</t>
  </si>
  <si>
    <t>3P0014410314</t>
  </si>
  <si>
    <t>GR04/000145/0414</t>
  </si>
  <si>
    <t>SOI04/000236/0414</t>
  </si>
  <si>
    <t>SOI04/000295/0414</t>
  </si>
  <si>
    <t>3P0014950314</t>
  </si>
  <si>
    <t>GR04/000127/0414</t>
  </si>
  <si>
    <t>SOI04/000296/0414</t>
  </si>
  <si>
    <t>3P0015120314</t>
  </si>
  <si>
    <t>GR04/000155/0414</t>
  </si>
  <si>
    <t>SOI04/000298/0414</t>
  </si>
  <si>
    <t>3P0014720314</t>
  </si>
  <si>
    <t>GR04/000254/0414</t>
  </si>
  <si>
    <t>SOI04/000299/0414</t>
  </si>
  <si>
    <t>4P0000080414</t>
  </si>
  <si>
    <t>GR04/000238/0414</t>
  </si>
  <si>
    <t>SOI04/000313/0414</t>
  </si>
  <si>
    <t>3P0014430314</t>
  </si>
  <si>
    <t>GR04/000121/0414</t>
  </si>
  <si>
    <t>SOI04/000344/0414</t>
  </si>
  <si>
    <t>4P0000270414</t>
  </si>
  <si>
    <t>GR04/000321/0414</t>
  </si>
  <si>
    <t>SOI04/000375/0414</t>
  </si>
  <si>
    <t>4P0000220414</t>
  </si>
  <si>
    <t>GR04/000304/0414</t>
  </si>
  <si>
    <t>SOI04/000377/0414</t>
  </si>
  <si>
    <t>3P0013650314</t>
  </si>
  <si>
    <t>GR04/000390/0414</t>
  </si>
  <si>
    <t>SOI04/000378/0414</t>
  </si>
  <si>
    <t>3P0013960314</t>
  </si>
  <si>
    <t>GR04/000387/0414</t>
  </si>
  <si>
    <t>SOI04/000470/0414</t>
  </si>
  <si>
    <t>3P0014530314</t>
  </si>
  <si>
    <t>GR04/000033/0414</t>
  </si>
  <si>
    <t>SOI04/000471/0414</t>
  </si>
  <si>
    <t>3P0015130314</t>
  </si>
  <si>
    <t>GR04/000133/0414</t>
  </si>
  <si>
    <t>SOI04/000472/0414</t>
  </si>
  <si>
    <t>3P0014520314</t>
  </si>
  <si>
    <t>GR04/000291/0414</t>
  </si>
  <si>
    <t>SOI04/000475/0414</t>
  </si>
  <si>
    <t>4P0000190414</t>
  </si>
  <si>
    <t>GR04/000357/0414</t>
  </si>
  <si>
    <t>SOI04/000511/0414</t>
  </si>
  <si>
    <t>4P0000020414</t>
  </si>
  <si>
    <t>GR04/000325/0414</t>
  </si>
  <si>
    <t>SOI04/000581/0514</t>
  </si>
  <si>
    <t>4P0000960414</t>
  </si>
  <si>
    <t>GR04/000498/0414</t>
  </si>
  <si>
    <t>SOI04/000623/0514</t>
  </si>
  <si>
    <t>4P0001270414</t>
  </si>
  <si>
    <t>GR04/000553/0414</t>
  </si>
  <si>
    <t>SOI04/000688/0514</t>
  </si>
  <si>
    <t>4P0001990514</t>
  </si>
  <si>
    <t>GR04/000741/0514</t>
  </si>
  <si>
    <t>SOI04/000691/0514</t>
  </si>
  <si>
    <t>4P0001510414</t>
  </si>
  <si>
    <t>GR04/000686/0514</t>
  </si>
  <si>
    <t>SOI04/000699/0514</t>
  </si>
  <si>
    <t>4P0001280414</t>
  </si>
  <si>
    <t>GR04/000724/0514</t>
  </si>
  <si>
    <t>SOI04/000710/0514</t>
  </si>
  <si>
    <t>4P0000310414</t>
  </si>
  <si>
    <t>GR04/000689/0514</t>
  </si>
  <si>
    <t>SOI04/000862/0514</t>
  </si>
  <si>
    <t>4P0000340414</t>
  </si>
  <si>
    <t>GR04/000746/0514</t>
  </si>
  <si>
    <t>SOI04/000869/0514</t>
  </si>
  <si>
    <t>4P0001110414</t>
  </si>
  <si>
    <t>GR04/000747/0514</t>
  </si>
  <si>
    <t>SOI04/000914/0514</t>
  </si>
  <si>
    <t>4P0001090414</t>
  </si>
  <si>
    <t>GR04/000693/0514</t>
  </si>
  <si>
    <t>SOI04/000919/0514</t>
  </si>
  <si>
    <t>4P0000930414</t>
  </si>
  <si>
    <t>GR04/000653/0514</t>
  </si>
  <si>
    <t>SOI04/000920/0514</t>
  </si>
  <si>
    <t>4P0000320414</t>
  </si>
  <si>
    <t>GR04/000684/0514</t>
  </si>
  <si>
    <t>SOI04/000921/0514</t>
  </si>
  <si>
    <t>3P0015220314</t>
  </si>
  <si>
    <t>GR04/000616/0414</t>
  </si>
  <si>
    <t>SOI04/000922/0514</t>
  </si>
  <si>
    <t>4P0000770414</t>
  </si>
  <si>
    <t>GR04/000765/0514</t>
  </si>
  <si>
    <t>SOI04/000923/0514</t>
  </si>
  <si>
    <t>4P0001550414</t>
  </si>
  <si>
    <t>GR04/000748/0514</t>
  </si>
  <si>
    <t>SOI04/001147/0514</t>
  </si>
  <si>
    <t>4P0001520414</t>
  </si>
  <si>
    <t>GR04/000819/0514</t>
  </si>
  <si>
    <t>SOI04/001259/0514</t>
  </si>
  <si>
    <t>4P0001070414</t>
  </si>
  <si>
    <t>GR04/000855/0514</t>
  </si>
  <si>
    <t>SOI04/001279/0614</t>
  </si>
  <si>
    <t>4P0002180514</t>
  </si>
  <si>
    <t>GR04/000933/0514</t>
  </si>
  <si>
    <t>SOI04/001577/0714</t>
  </si>
  <si>
    <t>4P0004430614</t>
  </si>
  <si>
    <t>GR04/001438/0614</t>
  </si>
  <si>
    <t>SOI04/001580/0714</t>
  </si>
  <si>
    <t>4P0000880414</t>
  </si>
  <si>
    <t>GR04/000444/0414</t>
  </si>
  <si>
    <t>SOI04/001643/0714</t>
  </si>
  <si>
    <t>4P0003770614</t>
  </si>
  <si>
    <t>GR04/001394/0614</t>
  </si>
  <si>
    <t>SOI04/001656/0714</t>
  </si>
  <si>
    <t>4P0003230514</t>
  </si>
  <si>
    <t>GR04/001208/0614</t>
  </si>
  <si>
    <t>SOI04/001660/0714</t>
  </si>
  <si>
    <t>4P0001260414</t>
  </si>
  <si>
    <t>GR04/000661/0514</t>
  </si>
  <si>
    <t>SOI04/001664/0714</t>
  </si>
  <si>
    <t>4P0003750614</t>
  </si>
  <si>
    <t>GR04/001371/0614</t>
  </si>
  <si>
    <t>SOI04/001682/0714</t>
  </si>
  <si>
    <t>4P0000890414</t>
  </si>
  <si>
    <t>GR04/001189/0614</t>
  </si>
  <si>
    <t>SOI04/001683/0714</t>
  </si>
  <si>
    <t>4P0001570414</t>
  </si>
  <si>
    <t>GR04/001179/0614</t>
  </si>
  <si>
    <t>SOI04/001686/0714</t>
  </si>
  <si>
    <t>4P0004600614</t>
  </si>
  <si>
    <t>GR04/001568/0714</t>
  </si>
  <si>
    <t>SOI04/001756/0714</t>
  </si>
  <si>
    <t>4P0004210614</t>
  </si>
  <si>
    <t>GR04/001341/0614</t>
  </si>
  <si>
    <t>SOI04/001852/0714</t>
  </si>
  <si>
    <t>4P0004650614</t>
  </si>
  <si>
    <t>GR04/001577/0714</t>
  </si>
  <si>
    <t>SOI04/001861/0714</t>
  </si>
  <si>
    <t>4P0005150714</t>
  </si>
  <si>
    <t>GR04/001635/0714</t>
  </si>
  <si>
    <t>SOI04/002010/0814</t>
  </si>
  <si>
    <t>4P0005460714</t>
  </si>
  <si>
    <t>GR04/001769/0814</t>
  </si>
  <si>
    <t>SOI04/002034/0814</t>
  </si>
  <si>
    <t>4P0005000714</t>
  </si>
  <si>
    <t>GR04/001621/0714</t>
  </si>
  <si>
    <t>SOI04/002038/0814</t>
  </si>
  <si>
    <t>4P0003440614</t>
  </si>
  <si>
    <t>GR04/001493/0714</t>
  </si>
  <si>
    <t>SOI04/002061/0814</t>
  </si>
  <si>
    <t>4P0006020714</t>
  </si>
  <si>
    <t>GR04/001829/0814</t>
  </si>
  <si>
    <t>SOI04/002070/0814</t>
  </si>
  <si>
    <t>4P0004690614</t>
  </si>
  <si>
    <t>GR04/001611/0714</t>
  </si>
  <si>
    <t>SOI04/002074/0814</t>
  </si>
  <si>
    <t>4P0005730714</t>
  </si>
  <si>
    <t>GR04/001816/0814</t>
  </si>
  <si>
    <t>SOI04/002125/0814</t>
  </si>
  <si>
    <t>4P0002870514</t>
  </si>
  <si>
    <t>GR04/001117/0614</t>
  </si>
  <si>
    <t>SOI04/002127/0814</t>
  </si>
  <si>
    <t>4P0004380614</t>
  </si>
  <si>
    <t>GR04/001574/0714</t>
  </si>
  <si>
    <t>SOI04/002212/0814</t>
  </si>
  <si>
    <t>4P0005720714</t>
  </si>
  <si>
    <t>GR04/001922/0814</t>
  </si>
  <si>
    <t>SOI04/002234/0814</t>
  </si>
  <si>
    <t>4P0000990414</t>
  </si>
  <si>
    <t>GR04/001667/0714</t>
  </si>
  <si>
    <t>SOI04/002308/0814</t>
  </si>
  <si>
    <t>4P0006910814</t>
  </si>
  <si>
    <t>GR04/002014/0814</t>
  </si>
  <si>
    <t>SOI04/002332/0814</t>
  </si>
  <si>
    <t>4P0005110714</t>
  </si>
  <si>
    <t>GR04/001723/0714</t>
  </si>
  <si>
    <t>SOI04/002364/0814</t>
  </si>
  <si>
    <t>4P0005510714</t>
  </si>
  <si>
    <t>GR04/001727/0714</t>
  </si>
  <si>
    <t>SOI04/002365/0814</t>
  </si>
  <si>
    <t>4P0006310814</t>
  </si>
  <si>
    <t>GR04/002009/0814</t>
  </si>
  <si>
    <t>SOI04/002442/0914</t>
  </si>
  <si>
    <t>4P0007790814</t>
  </si>
  <si>
    <t>GR04/002155/0914</t>
  </si>
  <si>
    <t>SOI04/002484/0914</t>
  </si>
  <si>
    <t>4P0007560814</t>
  </si>
  <si>
    <t>GR04/002120/0814</t>
  </si>
  <si>
    <t>SOI04/002504/0914</t>
  </si>
  <si>
    <t>4P0005190714</t>
  </si>
  <si>
    <t>GR04/001733/0714</t>
  </si>
  <si>
    <t>SOI04/002506/0914</t>
  </si>
  <si>
    <t>4P0002860514</t>
  </si>
  <si>
    <t>GR04/001067/0614</t>
  </si>
  <si>
    <t>SOI04/002508/0914</t>
  </si>
  <si>
    <t>4P0003610614</t>
  </si>
  <si>
    <t>GR04/001373/0614</t>
  </si>
  <si>
    <t>SOI04/002511/0914</t>
  </si>
  <si>
    <t>SOI04/002513/0914</t>
  </si>
  <si>
    <t>4P0005490714</t>
  </si>
  <si>
    <t>GR04/001776/0814</t>
  </si>
  <si>
    <t>SOI04/002514/0914</t>
  </si>
  <si>
    <t>4P0005990714</t>
  </si>
  <si>
    <t>GR04/001889/0814</t>
  </si>
  <si>
    <t>SOI04/002519/0914</t>
  </si>
  <si>
    <t>4P0006840814</t>
  </si>
  <si>
    <t>GR04/002041/0814</t>
  </si>
  <si>
    <t>SOI04/002578/0914</t>
  </si>
  <si>
    <t>4P0006980814</t>
  </si>
  <si>
    <t>GR04/002184/0914</t>
  </si>
  <si>
    <t>SOI04/002579/0914</t>
  </si>
  <si>
    <t>4P0006380814</t>
  </si>
  <si>
    <t>GR04/002040/0814</t>
  </si>
  <si>
    <t>SOI04/002580/0914</t>
  </si>
  <si>
    <t>4P0005600714</t>
  </si>
  <si>
    <t>GR04/002170/0914</t>
  </si>
  <si>
    <t>SOI04/002611/0914</t>
  </si>
  <si>
    <t>4P0005590714</t>
  </si>
  <si>
    <t>GR04/001831/0814</t>
  </si>
  <si>
    <t>SOI04/002619/0914</t>
  </si>
  <si>
    <t>4P0007190814</t>
  </si>
  <si>
    <t>GR04/002231/0914</t>
  </si>
  <si>
    <t>SOI04/002620/0914</t>
  </si>
  <si>
    <t>4P0003410614</t>
  </si>
  <si>
    <t>GR04/001182/0614</t>
  </si>
  <si>
    <t>SOI04/002621/0914</t>
  </si>
  <si>
    <t>4P0005710714</t>
  </si>
  <si>
    <t>GR04/002115/0814</t>
  </si>
  <si>
    <t>SOI04/002625/0914</t>
  </si>
  <si>
    <t>4P0003790614</t>
  </si>
  <si>
    <t>GR04/001378/0614</t>
  </si>
  <si>
    <t>SOI04/002628/0914</t>
  </si>
  <si>
    <t>4P0006650814</t>
  </si>
  <si>
    <t>GR04/002114/0814</t>
  </si>
  <si>
    <t>SOI04/002757/1014</t>
  </si>
  <si>
    <t>4P0005850714</t>
  </si>
  <si>
    <t>GR04/002475/0914</t>
  </si>
  <si>
    <t>SOI04/002839/1014</t>
  </si>
  <si>
    <t>4P0009480914</t>
  </si>
  <si>
    <t>GR04/002432/0914</t>
  </si>
  <si>
    <t>SOI04/002877/1014</t>
  </si>
  <si>
    <t>4P0008730914</t>
  </si>
  <si>
    <t>GR04/002523/0914</t>
  </si>
  <si>
    <t>SOI04/002878/1014</t>
  </si>
  <si>
    <t>4P0007200814</t>
  </si>
  <si>
    <t>GR04/002087/0814</t>
  </si>
  <si>
    <t>SOI04/002949/1014</t>
  </si>
  <si>
    <t>4P0009580914</t>
  </si>
  <si>
    <t>GR04/002556/0914</t>
  </si>
  <si>
    <t>BASE PRICE CORRECTED</t>
  </si>
  <si>
    <t>SOI04/003610/1214</t>
  </si>
  <si>
    <t>4P0009740914</t>
  </si>
  <si>
    <t>GR04/002638/1014</t>
  </si>
  <si>
    <t>SOI04/003611/1214</t>
  </si>
  <si>
    <t>4P0011001114</t>
  </si>
  <si>
    <t>GR04/002888/1114</t>
  </si>
  <si>
    <t>SOI04/003676/1214</t>
  </si>
  <si>
    <t>4P0011011114</t>
  </si>
  <si>
    <t>GR04/002900/1114</t>
  </si>
  <si>
    <t>SOI04/003677/1214</t>
  </si>
  <si>
    <t>4P0011751214</t>
  </si>
  <si>
    <t>GR04/003038/1214</t>
  </si>
  <si>
    <t>SOI04/003678/1214</t>
  </si>
  <si>
    <t>4P0010921014</t>
  </si>
  <si>
    <t>GR04/002920/1114</t>
  </si>
  <si>
    <t>SOI04/003680/1214</t>
  </si>
  <si>
    <t>4P0010571014</t>
  </si>
  <si>
    <t>GR04/002860/1114</t>
  </si>
  <si>
    <t>SOI04/003695/1214</t>
  </si>
  <si>
    <t>4P0011291114</t>
  </si>
  <si>
    <t>GR04/002996/1214</t>
  </si>
  <si>
    <t>SOI04/003722/0115</t>
  </si>
  <si>
    <t>4P0011921214</t>
  </si>
  <si>
    <t>GR04/003069/1214</t>
  </si>
  <si>
    <t>SOI04/003743/0115</t>
  </si>
  <si>
    <t>4P0011981214</t>
  </si>
  <si>
    <t>GR04/003191/0115</t>
  </si>
  <si>
    <t>SOI04/003744/0115</t>
  </si>
  <si>
    <t>4P0010441014</t>
  </si>
  <si>
    <t>GR04/002810/1014</t>
  </si>
  <si>
    <t>SOI04/003756/0115</t>
  </si>
  <si>
    <t>4P0012131214</t>
  </si>
  <si>
    <t>GR04/003183/0115</t>
  </si>
  <si>
    <t>SOI04/003758/0115</t>
  </si>
  <si>
    <t>4P0011961214</t>
  </si>
  <si>
    <t>GR04/003105/1214</t>
  </si>
  <si>
    <t>SOI04/003766/0115</t>
  </si>
  <si>
    <t>4P0011261114</t>
  </si>
  <si>
    <t>GR04/002965/1214</t>
  </si>
  <si>
    <t>SOI04/003774/0115</t>
  </si>
  <si>
    <t>4C0000550115</t>
  </si>
  <si>
    <t>GR04/003237/0115</t>
  </si>
  <si>
    <t>SOI04/003785/0115</t>
  </si>
  <si>
    <t>4P0012590115</t>
  </si>
  <si>
    <t>GR04/003236/0115</t>
  </si>
  <si>
    <t>SOI04/003793/0115</t>
  </si>
  <si>
    <t>4P0012450115</t>
  </si>
  <si>
    <t>GR04/003233/0115</t>
  </si>
  <si>
    <t>SOI04/003796/0115</t>
  </si>
  <si>
    <t>4P0010141014</t>
  </si>
  <si>
    <t>GR04/002729/1014</t>
  </si>
  <si>
    <t>SOI04/003825/0115</t>
  </si>
  <si>
    <t>4P0012680115</t>
  </si>
  <si>
    <t>GR04/003240/0115</t>
  </si>
  <si>
    <t>SOI04/003924/0215</t>
  </si>
  <si>
    <t>SOI04/003926/0215</t>
  </si>
  <si>
    <t>4P0012560115</t>
  </si>
  <si>
    <t>GR04/003329/0215</t>
  </si>
  <si>
    <t>SOI04/003927/0215</t>
  </si>
  <si>
    <t>4C0000630115</t>
  </si>
  <si>
    <t>GR04/003320/0115</t>
  </si>
  <si>
    <t>SOI04/003930/0215</t>
  </si>
  <si>
    <t>4P0013290215</t>
  </si>
  <si>
    <t>GR04/003373/0215</t>
  </si>
  <si>
    <t>SOI04/003931/0215</t>
  </si>
  <si>
    <t>4C0000620115</t>
  </si>
  <si>
    <t>GR04/003334/0215</t>
  </si>
  <si>
    <t>SOI04/003960/0215</t>
  </si>
  <si>
    <t>4P0012530115</t>
  </si>
  <si>
    <t>GR04/003330/0215</t>
  </si>
  <si>
    <t>SOI04/003975/0215</t>
  </si>
  <si>
    <t>4P0012291214</t>
  </si>
  <si>
    <t>GR04/003262/0115</t>
  </si>
  <si>
    <t>SOI04/003987/0215</t>
  </si>
  <si>
    <t>4C0000650115</t>
  </si>
  <si>
    <t>GR04/003362/0215</t>
  </si>
  <si>
    <t>SOI04/004001/0215</t>
  </si>
  <si>
    <t>4P0013080115</t>
  </si>
  <si>
    <t>GR04/003406/0215</t>
  </si>
  <si>
    <t>SOI04/004002/0215</t>
  </si>
  <si>
    <t>4P0013580215</t>
  </si>
  <si>
    <t>GR04/003471/0215</t>
  </si>
  <si>
    <t>SOI04/004062/0215</t>
  </si>
  <si>
    <t>4P0012440115</t>
  </si>
  <si>
    <t>GR04/003293/0115</t>
  </si>
  <si>
    <t>SOI04/004069/0315</t>
  </si>
  <si>
    <t>4P0013340215</t>
  </si>
  <si>
    <t>GR04/003516/0215</t>
  </si>
  <si>
    <t>SOI04/004080/0315</t>
  </si>
  <si>
    <t>4P0013890215</t>
  </si>
  <si>
    <t>GR04/003513/0215</t>
  </si>
  <si>
    <t>SOI04/004081/0315</t>
  </si>
  <si>
    <t>4P0013730215</t>
  </si>
  <si>
    <t>GR04/003512/0215</t>
  </si>
  <si>
    <t>SOI04/004082/0315</t>
  </si>
  <si>
    <t>4P0013610215</t>
  </si>
  <si>
    <t>GR04/003495/0215</t>
  </si>
  <si>
    <t>SOI04/004180/0315</t>
  </si>
  <si>
    <t>4P0012320115</t>
  </si>
  <si>
    <t>GR04/003618/0315</t>
  </si>
  <si>
    <t>SOI04/004185/0315</t>
  </si>
  <si>
    <t>4P0014500215</t>
  </si>
  <si>
    <t>GR04/003623/0315</t>
  </si>
  <si>
    <t>SOI04/004191/0315</t>
  </si>
  <si>
    <t>4P0014110215</t>
  </si>
  <si>
    <t>GR04/003631/0315</t>
  </si>
  <si>
    <t>SOI04/004250/0315</t>
  </si>
  <si>
    <t>4P0014970315</t>
  </si>
  <si>
    <t>GR04/003686/0315</t>
  </si>
  <si>
    <t>SOI04/004251/0315</t>
  </si>
  <si>
    <t>4P0015110315</t>
  </si>
  <si>
    <t>GR04/003685/0315</t>
  </si>
  <si>
    <t>SOI04/004256/0315</t>
  </si>
  <si>
    <t>4P0014650215</t>
  </si>
  <si>
    <t>GR04/003684/0315</t>
  </si>
  <si>
    <t>SOI04/004275/0315</t>
  </si>
  <si>
    <t>4P0014800315</t>
  </si>
  <si>
    <t>GR04/003706/0315</t>
  </si>
  <si>
    <t>SOI04/004319/0315</t>
  </si>
  <si>
    <t>4P0015250315</t>
  </si>
  <si>
    <t>GR04/003737/0315</t>
  </si>
  <si>
    <t>SOI04/004341/0315</t>
  </si>
  <si>
    <t>4P0013990215</t>
  </si>
  <si>
    <t>GR04/003788/0315</t>
  </si>
  <si>
    <t>SOI04/004342/0315</t>
  </si>
  <si>
    <t>4P0013510215</t>
  </si>
  <si>
    <t>GR04/003462/0215</t>
  </si>
  <si>
    <t>SOI04/004360/0315</t>
  </si>
  <si>
    <t>4P0015230315</t>
  </si>
  <si>
    <t>GR04/003713/0315</t>
  </si>
  <si>
    <t>SOI04/004361/0315</t>
  </si>
  <si>
    <t>4P0015120315</t>
  </si>
  <si>
    <t>GR04/003709/0315</t>
  </si>
  <si>
    <t>SOI04/004362/0315</t>
  </si>
  <si>
    <t>4P0014780315</t>
  </si>
  <si>
    <t>GR04/003645/0315</t>
  </si>
  <si>
    <t>SOI05/000007/0415</t>
  </si>
  <si>
    <t>4P0015530315</t>
  </si>
  <si>
    <t>GR04/003776/0315</t>
  </si>
  <si>
    <t>SOI05/000008/0415</t>
  </si>
  <si>
    <t>4P0015550315</t>
  </si>
  <si>
    <t>GR05/000003/0415</t>
  </si>
  <si>
    <t>SOI05/000012/0415</t>
  </si>
  <si>
    <t>4P0014910315</t>
  </si>
  <si>
    <t>GR05/000006/0415</t>
  </si>
  <si>
    <t>SOI05/000049/0415</t>
  </si>
  <si>
    <t>4P0015430315</t>
  </si>
  <si>
    <t>GR05/000037/0415</t>
  </si>
  <si>
    <t>SOI05/000058/0415</t>
  </si>
  <si>
    <t>4P0015790315</t>
  </si>
  <si>
    <t>GR05/000050/0415</t>
  </si>
  <si>
    <t>SOI05/000061/0415</t>
  </si>
  <si>
    <t>4C0001060315</t>
  </si>
  <si>
    <t>GR05/000069/0415</t>
  </si>
  <si>
    <t>SOI05/000108/0415</t>
  </si>
  <si>
    <t>4P0015970315</t>
  </si>
  <si>
    <t>GR05/000029/0415</t>
  </si>
  <si>
    <t>SOI05/000141/0415</t>
  </si>
  <si>
    <t>5P0000440415</t>
  </si>
  <si>
    <t>GR05/000134/0415</t>
  </si>
  <si>
    <t>SOI05/000165/0415</t>
  </si>
  <si>
    <t>5P0000410415</t>
  </si>
  <si>
    <t>GR05/000196/0415</t>
  </si>
  <si>
    <t>SOI05/000189/0415</t>
  </si>
  <si>
    <t>4P0015980315</t>
  </si>
  <si>
    <t>GR05/000128/0415</t>
  </si>
  <si>
    <t>SOI05/000193/0415</t>
  </si>
  <si>
    <t>5P0000120415</t>
  </si>
  <si>
    <t>GR05/000215/0415</t>
  </si>
  <si>
    <t>SOI05/000210/0415</t>
  </si>
  <si>
    <t>5P0000530415</t>
  </si>
  <si>
    <t>GR05/000154/0415</t>
  </si>
  <si>
    <t>SOI05/000286/0515</t>
  </si>
  <si>
    <t>4P0014710215</t>
  </si>
  <si>
    <t>GR05/000298/0415</t>
  </si>
  <si>
    <t>SOI05/000312/0515</t>
  </si>
  <si>
    <t>4P0000380414</t>
  </si>
  <si>
    <t>GR04/000226/0414</t>
  </si>
  <si>
    <t>SOI05/000313/0515</t>
  </si>
  <si>
    <t>4P0007420814</t>
  </si>
  <si>
    <t>GR04/002176/0914</t>
  </si>
  <si>
    <t>SOI05/000319/0515</t>
  </si>
  <si>
    <t>3P0004480913</t>
  </si>
  <si>
    <t>GR03/001186/0913</t>
  </si>
  <si>
    <t>SOI05/000321/0515</t>
  </si>
  <si>
    <t>5P0001200415</t>
  </si>
  <si>
    <t>GR05/000338/0515</t>
  </si>
  <si>
    <t>SOI05/000323/0515</t>
  </si>
  <si>
    <t>5P0000930415</t>
  </si>
  <si>
    <t>GR05/000348/0515</t>
  </si>
  <si>
    <t>SOI05/000324/0515</t>
  </si>
  <si>
    <t>5P0000400415</t>
  </si>
  <si>
    <t>GR05/000242/0415</t>
  </si>
  <si>
    <t>SOI05/000326/0515</t>
  </si>
  <si>
    <t>5P0001210415</t>
  </si>
  <si>
    <t>GR05/000350/0515</t>
  </si>
  <si>
    <t>SOI05/000338/0515</t>
  </si>
  <si>
    <t>5P0001060415</t>
  </si>
  <si>
    <t>GR05/000279/0415</t>
  </si>
  <si>
    <t>5P0000830415</t>
  </si>
  <si>
    <t>GR05/000280/0415</t>
  </si>
  <si>
    <t>SOI05/000362/0515</t>
  </si>
  <si>
    <t>5P0000990415</t>
  </si>
  <si>
    <t>GR05/000231/0415</t>
  </si>
  <si>
    <t>SOI05/000426/0515</t>
  </si>
  <si>
    <t>5P0001400415</t>
  </si>
  <si>
    <t>GR05/000456/0515</t>
  </si>
  <si>
    <t>5P0000710415</t>
  </si>
  <si>
    <t>GR05/000458/0515</t>
  </si>
  <si>
    <t>5P0001760515</t>
  </si>
  <si>
    <t>GR05/000557/0515</t>
  </si>
  <si>
    <t>SOI05/000438/0615</t>
  </si>
  <si>
    <t>5P0002160515</t>
  </si>
  <si>
    <t>GR05/000449/0515</t>
  </si>
  <si>
    <t>SOI05/000476/0615</t>
  </si>
  <si>
    <t>5P0001630415</t>
  </si>
  <si>
    <t>GR05/000365/0515</t>
  </si>
  <si>
    <t>SOI05/000521/0615</t>
  </si>
  <si>
    <t>5P0001950515</t>
  </si>
  <si>
    <t>GR05/000392/0515</t>
  </si>
  <si>
    <t>SOI05/000532/0615</t>
  </si>
  <si>
    <t>5P0000820415</t>
  </si>
  <si>
    <t>GR05/000358/0515</t>
  </si>
  <si>
    <t>SOI05/000571/0615</t>
  </si>
  <si>
    <t>5C0000170415</t>
  </si>
  <si>
    <t>GR05/000464/0515</t>
  </si>
  <si>
    <t>SOI05/000631/0615</t>
  </si>
  <si>
    <t>5C0000090415</t>
  </si>
  <si>
    <t>GR05/000545/0515</t>
  </si>
  <si>
    <t>5C0000180415</t>
  </si>
  <si>
    <t>GR05/000556/0515</t>
  </si>
  <si>
    <t>SOI05/000675/0615</t>
  </si>
  <si>
    <t>5P0002720515</t>
  </si>
  <si>
    <t>GR05/000624/0615</t>
  </si>
  <si>
    <t>SOI05/000679/0615</t>
  </si>
  <si>
    <t>5P0001860515</t>
  </si>
  <si>
    <t>GR05/000422/0515</t>
  </si>
  <si>
    <t>SOI05/000681/0615</t>
  </si>
  <si>
    <t>5P0003110615</t>
  </si>
  <si>
    <t>GR05/000654/0615</t>
  </si>
  <si>
    <t>SOI05/000682/0615</t>
  </si>
  <si>
    <t>5P0001750515</t>
  </si>
  <si>
    <t>GR05/000364/0515</t>
  </si>
  <si>
    <t>SOI05/000726/0615</t>
  </si>
  <si>
    <t>5P0002580515</t>
  </si>
  <si>
    <t>GR05/000622/0615</t>
  </si>
  <si>
    <t>SOI05/000736/0615</t>
  </si>
  <si>
    <t>4R0003760115</t>
  </si>
  <si>
    <t>GR04/003416/0215</t>
  </si>
  <si>
    <t>SOI05/000742/0615</t>
  </si>
  <si>
    <t>5P0003210615</t>
  </si>
  <si>
    <t>GR05/000715/0615</t>
  </si>
  <si>
    <t>SOI05/000744/0615</t>
  </si>
  <si>
    <t>4P0015540315</t>
  </si>
  <si>
    <t>GR05/000587/0615</t>
  </si>
  <si>
    <t>SOI05/000782/0615</t>
  </si>
  <si>
    <t>4P0013020115</t>
  </si>
  <si>
    <t>GR04/003358/0215</t>
  </si>
  <si>
    <t>SOI05/000844/0615</t>
  </si>
  <si>
    <t>5P0003950615</t>
  </si>
  <si>
    <t>GR05/000757/0615</t>
  </si>
  <si>
    <t>SOI05/000869/0615</t>
  </si>
  <si>
    <t>5P0000430415</t>
  </si>
  <si>
    <t>GR05/000644/0615</t>
  </si>
  <si>
    <t>SOI05/000930/0715</t>
  </si>
  <si>
    <t>5P0004610615</t>
  </si>
  <si>
    <t>GR05/000899/0615</t>
  </si>
  <si>
    <t>SOI05/000962/0715</t>
  </si>
  <si>
    <t>5P0004410615</t>
  </si>
  <si>
    <t>GR05/000931/0715</t>
  </si>
  <si>
    <t>SOI05/000996/0715</t>
  </si>
  <si>
    <t>5P0004040615</t>
  </si>
  <si>
    <t>GR05/000963/0715</t>
  </si>
  <si>
    <t>SOI05/000998/0715</t>
  </si>
  <si>
    <t>5P0004830715</t>
  </si>
  <si>
    <t>GR05/000998/0715</t>
  </si>
  <si>
    <t>SOI05/001005/0715</t>
  </si>
  <si>
    <t>5P0004370615</t>
  </si>
  <si>
    <t>GR05/000967/0715</t>
  </si>
  <si>
    <t>GBP</t>
  </si>
  <si>
    <t>SOI05/001035/0715</t>
  </si>
  <si>
    <t>5P0004320615</t>
  </si>
  <si>
    <t>GR05/001049/0715</t>
  </si>
  <si>
    <t>SOI05/001054/0715</t>
  </si>
  <si>
    <t>POT02/000599/0912</t>
  </si>
  <si>
    <t>GR05/001069/0715</t>
  </si>
  <si>
    <t>SOI05/001101/0715</t>
  </si>
  <si>
    <t>5P0005180715</t>
  </si>
  <si>
    <t>GR05/001114/0715</t>
  </si>
  <si>
    <t>SOI05/001235/0815</t>
  </si>
  <si>
    <t>5P0001050415</t>
  </si>
  <si>
    <t>GR05/001094/0715</t>
  </si>
  <si>
    <t>SOI05/001252/0815</t>
  </si>
  <si>
    <t>SOI05/001253/0815</t>
  </si>
  <si>
    <t>SOI05/001287/0815</t>
  </si>
  <si>
    <t>5P0005620715</t>
  </si>
  <si>
    <t>GR05/001219/0715</t>
  </si>
  <si>
    <t>SOI05/001335/0815</t>
  </si>
  <si>
    <t>5P0004790715</t>
  </si>
  <si>
    <t>GR05/000964/0715</t>
  </si>
  <si>
    <t>SOI05/001340/0815</t>
  </si>
  <si>
    <t>5P0006100715</t>
  </si>
  <si>
    <t>GR05/001268/0815</t>
  </si>
  <si>
    <t>SOI05/001376/0815</t>
  </si>
  <si>
    <t>5P0006440815</t>
  </si>
  <si>
    <t>GR05/001335/0815</t>
  </si>
  <si>
    <t>SOI05/001409/0815</t>
  </si>
  <si>
    <t>5P0006200715</t>
  </si>
  <si>
    <t>GR05/001392/0815</t>
  </si>
  <si>
    <t>SOI05/001450/0815</t>
  </si>
  <si>
    <t>5P0006130715</t>
  </si>
  <si>
    <t>GR05/001352/0815</t>
  </si>
  <si>
    <t>SOI05/001451/0815</t>
  </si>
  <si>
    <t>5P0006260715</t>
  </si>
  <si>
    <t>GR05/001351/0815</t>
  </si>
  <si>
    <t>SOI05/001626/0915</t>
  </si>
  <si>
    <t>5P0007600815</t>
  </si>
  <si>
    <t>GR05/001594/0915</t>
  </si>
  <si>
    <t>SOI05/001629/0915</t>
  </si>
  <si>
    <t>5P0007760815</t>
  </si>
  <si>
    <t>GR05/001595/0915</t>
  </si>
  <si>
    <t>SOI05/001741/0915</t>
  </si>
  <si>
    <t>5P0007720815</t>
  </si>
  <si>
    <t>GR05/001618/0915</t>
  </si>
  <si>
    <t>SOI05/001758/0915</t>
  </si>
  <si>
    <t>5P0008180915</t>
  </si>
  <si>
    <t>GR05/001693/0915</t>
  </si>
  <si>
    <t>SOI05/001794/0915</t>
  </si>
  <si>
    <t>SOI05/001795/0915</t>
  </si>
  <si>
    <t>SOI05/001796/0915</t>
  </si>
  <si>
    <t>SOI05/001797/0915</t>
  </si>
  <si>
    <t>3P0002880713</t>
  </si>
  <si>
    <t>GR03/000886/0813</t>
  </si>
  <si>
    <t>SOI05/001798/0915</t>
  </si>
  <si>
    <t>3P0003630813</t>
  </si>
  <si>
    <t>GR03/000982/0813</t>
  </si>
  <si>
    <t>SOI05/001801/0915</t>
  </si>
  <si>
    <t>4P0011571114</t>
  </si>
  <si>
    <t>GR04/003322/0215</t>
  </si>
  <si>
    <t>SOI05/001802/0915</t>
  </si>
  <si>
    <t>4P0013400215</t>
  </si>
  <si>
    <t>GR04/003379/0215</t>
  </si>
  <si>
    <t>SOI05/001804/0915</t>
  </si>
  <si>
    <t>4P0013970215</t>
  </si>
  <si>
    <t>GR04/003481/0215</t>
  </si>
  <si>
    <t>SOI05/001811/0915</t>
  </si>
  <si>
    <t>4P0007870814</t>
  </si>
  <si>
    <t>GR04/002129/0814</t>
  </si>
  <si>
    <t>SOI05/001825/0915</t>
  </si>
  <si>
    <t>5P0008320915</t>
  </si>
  <si>
    <t>GR05/001637/0915</t>
  </si>
  <si>
    <t>SOI05/001895/0915</t>
  </si>
  <si>
    <t>5P0009030915</t>
  </si>
  <si>
    <t>GR05/001813/0915</t>
  </si>
  <si>
    <t>SOI05/001936/0915</t>
  </si>
  <si>
    <t>5P0007780815</t>
  </si>
  <si>
    <t>GR05/001735/0915</t>
  </si>
  <si>
    <t>SOI05/001961/0915</t>
  </si>
  <si>
    <t>5P0008090815</t>
  </si>
  <si>
    <t>GR05/001712/0915</t>
  </si>
  <si>
    <t>SOI05/001964/0915</t>
  </si>
  <si>
    <t>5P0008410915</t>
  </si>
  <si>
    <t>GR05/001803/0915</t>
  </si>
  <si>
    <t>SOI05/002005/0915</t>
  </si>
  <si>
    <t>5P0008710915</t>
  </si>
  <si>
    <t>GR05/001847/0915</t>
  </si>
  <si>
    <t>SOI05/002007/0915</t>
  </si>
  <si>
    <t>5P0008620915</t>
  </si>
  <si>
    <t>GR05/001783/0915</t>
  </si>
  <si>
    <t>SOI05/002027/0915</t>
  </si>
  <si>
    <t>5P0008570915</t>
  </si>
  <si>
    <t>GR05/001785/0915</t>
  </si>
  <si>
    <t>SOI05/002055/0915</t>
  </si>
  <si>
    <t>5P0009040915</t>
  </si>
  <si>
    <t>GR05/001865/0915</t>
  </si>
  <si>
    <t>SOI05/002093/1015</t>
  </si>
  <si>
    <t>5P0008910915</t>
  </si>
  <si>
    <t>GR05/001926/1015</t>
  </si>
  <si>
    <t>SOI05/002103/1015</t>
  </si>
  <si>
    <t>5P0009420915</t>
  </si>
  <si>
    <t>GR05/001951/1015</t>
  </si>
  <si>
    <t>SOI05/002121/1015</t>
  </si>
  <si>
    <t>5P0008160915</t>
  </si>
  <si>
    <t>GR05/001727/0915</t>
  </si>
  <si>
    <t>SOI05/002156/1015</t>
  </si>
  <si>
    <t>5P0008970915</t>
  </si>
  <si>
    <t>GR05/001938/1015</t>
  </si>
  <si>
    <t>SOI05/002162/1015</t>
  </si>
  <si>
    <t>5P0009260915</t>
  </si>
  <si>
    <t>GR05/001932/1015</t>
  </si>
  <si>
    <t>SOI05/002168/1015</t>
  </si>
  <si>
    <t>5P0010271015</t>
  </si>
  <si>
    <t>GR05/002022/1015</t>
  </si>
  <si>
    <t>SOI05/002192/1015</t>
  </si>
  <si>
    <t>5P0009080915</t>
  </si>
  <si>
    <t>GR05/002040/1015</t>
  </si>
  <si>
    <t>SOI05/002234/1015</t>
  </si>
  <si>
    <t>5P0008850915</t>
  </si>
  <si>
    <t>GR05/001934/1015</t>
  </si>
  <si>
    <t>SOI05/002248/1015</t>
  </si>
  <si>
    <t>5P0009760915</t>
  </si>
  <si>
    <t>GR05/001970/1015</t>
  </si>
  <si>
    <t>SOI05/002258/1015</t>
  </si>
  <si>
    <t>5P0007730815</t>
  </si>
  <si>
    <t>GR05/002057/1015</t>
  </si>
  <si>
    <t>SOI05/002268/1015</t>
  </si>
  <si>
    <t>5P0009770915</t>
  </si>
  <si>
    <t>GR05/002107/1015</t>
  </si>
  <si>
    <t>SOI05/002418/1115</t>
  </si>
  <si>
    <t>5P0008980915</t>
  </si>
  <si>
    <t>GR05/002312/1115</t>
  </si>
  <si>
    <t>SOI05/002439/1115</t>
  </si>
  <si>
    <t>5P0009841015</t>
  </si>
  <si>
    <t>GR05/002204/1115</t>
  </si>
  <si>
    <t>SOI05/002440/1115</t>
  </si>
  <si>
    <t>5P0010831015</t>
  </si>
  <si>
    <t>GR05/002203/1115</t>
  </si>
  <si>
    <t>SOI05/002441/1115</t>
  </si>
  <si>
    <t>5P0011191115</t>
  </si>
  <si>
    <t>GR05/002291/1115</t>
  </si>
  <si>
    <t>SOI05/002443/1115</t>
  </si>
  <si>
    <t>5P0011361115</t>
  </si>
  <si>
    <t>GR05/002299/1115</t>
  </si>
  <si>
    <t>SOI05/002500/1115</t>
  </si>
  <si>
    <t>5P0011171115</t>
  </si>
  <si>
    <t>GR05/002366/1115</t>
  </si>
  <si>
    <t>SOI05/002560/1215</t>
  </si>
  <si>
    <t>5P0012341115</t>
  </si>
  <si>
    <t>GR05/002448/1115</t>
  </si>
  <si>
    <t>SOI05/002627/1215</t>
  </si>
  <si>
    <t>5P0012251115</t>
  </si>
  <si>
    <t>GR05/002481/1215</t>
  </si>
  <si>
    <t>SOI05/002628/1215</t>
  </si>
  <si>
    <t>5P0011911115</t>
  </si>
  <si>
    <t>GR05/002436/1115</t>
  </si>
  <si>
    <t>SOI05/002645/1215</t>
  </si>
  <si>
    <t>5P0012511215</t>
  </si>
  <si>
    <t>GR05/002506/1215</t>
  </si>
  <si>
    <t>SOI05/002647/1215</t>
  </si>
  <si>
    <t>SOI05/002677/1215</t>
  </si>
  <si>
    <t>5P0008190915</t>
  </si>
  <si>
    <t>GR05/002248/1115</t>
  </si>
  <si>
    <t>SOI05/002763/0116</t>
  </si>
  <si>
    <t>3P0005090913</t>
  </si>
  <si>
    <t>GR03/001330/0913</t>
  </si>
  <si>
    <t>SOI05/002806/0116</t>
  </si>
  <si>
    <t>5P0012601215</t>
  </si>
  <si>
    <t>GR05/002652/0116</t>
  </si>
  <si>
    <t>SOI05/002811/0116</t>
  </si>
  <si>
    <t>5P0013370116</t>
  </si>
  <si>
    <t>GR05/002664/0116</t>
  </si>
  <si>
    <t>SOI05/002829/0116</t>
  </si>
  <si>
    <t>5P0012931215</t>
  </si>
  <si>
    <t>GR05/002681/0116</t>
  </si>
  <si>
    <t>SOI05/002830/0116</t>
  </si>
  <si>
    <t>5P0013300116</t>
  </si>
  <si>
    <t>GR05/002682/0116</t>
  </si>
  <si>
    <t>SOI05/002841/0116</t>
  </si>
  <si>
    <t>5P0012591215</t>
  </si>
  <si>
    <t>GR05/002517/1215</t>
  </si>
  <si>
    <t>SOI05/002870/0116</t>
  </si>
  <si>
    <t>5P0013490116</t>
  </si>
  <si>
    <t>GR05/002735/0116</t>
  </si>
  <si>
    <t>SOI05/002912/0116</t>
  </si>
  <si>
    <t>5P0012741215</t>
  </si>
  <si>
    <t>GR05/002769/0116</t>
  </si>
  <si>
    <t>SOI05/002926/0116</t>
  </si>
  <si>
    <t>5P0013200116</t>
  </si>
  <si>
    <t>GR05/002725/0116</t>
  </si>
  <si>
    <t>SOI05/003047/0216</t>
  </si>
  <si>
    <t>5P0013860116</t>
  </si>
  <si>
    <t>GR05/002859/0216</t>
  </si>
  <si>
    <t>SOI05/003048/0216</t>
  </si>
  <si>
    <t>5P0013340116</t>
  </si>
  <si>
    <t>GR05/002829/0216</t>
  </si>
  <si>
    <t>SOI05/003070/0216</t>
  </si>
  <si>
    <t>5P0013940116</t>
  </si>
  <si>
    <t>GR05/002855/0216</t>
  </si>
  <si>
    <t>SOI05/003087/0216</t>
  </si>
  <si>
    <t>5P0014080116</t>
  </si>
  <si>
    <t>GR05/002894/0216</t>
  </si>
  <si>
    <t>SOI05/003091/0216</t>
  </si>
  <si>
    <t>5P0011731115</t>
  </si>
  <si>
    <t>GR05/002911/0216</t>
  </si>
  <si>
    <t>SOI05/003156/0216</t>
  </si>
  <si>
    <t>5P0013330116</t>
  </si>
  <si>
    <t>GR05/002718/0116</t>
  </si>
  <si>
    <t>SOI05/003178/0216</t>
  </si>
  <si>
    <t>5P0013820116</t>
  </si>
  <si>
    <t>GR05/002842/0216</t>
  </si>
  <si>
    <t>SOI05/003179/0216</t>
  </si>
  <si>
    <t>5P0013950116</t>
  </si>
  <si>
    <t>GR05/002848/0216</t>
  </si>
  <si>
    <t>SOI05/003180/0216</t>
  </si>
  <si>
    <t>5P0013960116</t>
  </si>
  <si>
    <t>GR05/002849/0216</t>
  </si>
  <si>
    <t>SOI05/003285/0216</t>
  </si>
  <si>
    <t>5P0013410116</t>
  </si>
  <si>
    <t>GR05/002930/0216</t>
  </si>
  <si>
    <t>SOI05/003308/0216</t>
  </si>
  <si>
    <t>5P0012901215</t>
  </si>
  <si>
    <t>GR05/002946/0216</t>
  </si>
  <si>
    <t>SOI05/003351/0316</t>
  </si>
  <si>
    <t>5P0014380216</t>
  </si>
  <si>
    <t>GR05/003086/0216</t>
  </si>
  <si>
    <t>SOI05/003374/0316</t>
  </si>
  <si>
    <t>5P0015360216</t>
  </si>
  <si>
    <t>GR05/003089/0216</t>
  </si>
  <si>
    <t>SOI05/003378/0316</t>
  </si>
  <si>
    <t>5P0014960216</t>
  </si>
  <si>
    <t>GR05/003133/0316</t>
  </si>
  <si>
    <t>SOI05/003394/0316</t>
  </si>
  <si>
    <t>5P0015020216</t>
  </si>
  <si>
    <t>GR05/003135/0316</t>
  </si>
  <si>
    <t>SOI05/003436/0316</t>
  </si>
  <si>
    <t>5P0015730316</t>
  </si>
  <si>
    <t>GR05/003200/0316</t>
  </si>
  <si>
    <t>SOI05/003437/0316</t>
  </si>
  <si>
    <t>SOI05/003438/0316</t>
  </si>
  <si>
    <t>SOI05/003439/0316</t>
  </si>
  <si>
    <t>SOI05/003440/0316</t>
  </si>
  <si>
    <t>SOI05/003443/0316</t>
  </si>
  <si>
    <t>SOI05/003444/0316</t>
  </si>
  <si>
    <t>5P0015510216</t>
  </si>
  <si>
    <t>GR05/003084/0216</t>
  </si>
  <si>
    <t>SOI05/003445/0316</t>
  </si>
  <si>
    <t>5P0015440216</t>
  </si>
  <si>
    <t>GR05/003085/0216</t>
  </si>
  <si>
    <t>SOI05/003446/0316</t>
  </si>
  <si>
    <t>5P0014880216</t>
  </si>
  <si>
    <t>GR05/003020/0216</t>
  </si>
  <si>
    <t>SOI05/003453/0316</t>
  </si>
  <si>
    <t>5C0001230216</t>
  </si>
  <si>
    <t>GR05/003226/0316</t>
  </si>
  <si>
    <t>SOI05/003466/0316</t>
  </si>
  <si>
    <t>5P0015060216</t>
  </si>
  <si>
    <t>GR05/003154/0316</t>
  </si>
  <si>
    <t>SOI05/003469/0316</t>
  </si>
  <si>
    <t>5P0015650216</t>
  </si>
  <si>
    <t>GR05/003207/0316</t>
  </si>
  <si>
    <t>SOI05/003470/0316</t>
  </si>
  <si>
    <t>5P0011211115</t>
  </si>
  <si>
    <t>GR05/002391/1115</t>
  </si>
  <si>
    <t>SOI05/003471/0316</t>
  </si>
  <si>
    <t>5P0014400216</t>
  </si>
  <si>
    <t>GR05/003112/0216</t>
  </si>
  <si>
    <t>SOI05/003490/0316</t>
  </si>
  <si>
    <t>5P0014560216</t>
  </si>
  <si>
    <t>GR05/003202/0316</t>
  </si>
  <si>
    <t>SOI05/003498/0316</t>
  </si>
  <si>
    <t>5P0001300415</t>
  </si>
  <si>
    <t>GR05/000370/0515</t>
  </si>
  <si>
    <t>SOI05/003514/0316</t>
  </si>
  <si>
    <t>5P0015980316</t>
  </si>
  <si>
    <t>GR05/003276/0316</t>
  </si>
  <si>
    <t>SOI05/003533/0316</t>
  </si>
  <si>
    <t>5P0016450316</t>
  </si>
  <si>
    <t>GR05/003298/0316</t>
  </si>
  <si>
    <t>SOI05/003551/0316</t>
  </si>
  <si>
    <t>5P0010371015</t>
  </si>
  <si>
    <t>GR05/003301/0316</t>
  </si>
  <si>
    <t>SOI05/003561/0316</t>
  </si>
  <si>
    <t>5P0016870316</t>
  </si>
  <si>
    <t>GR05/003353/0316</t>
  </si>
  <si>
    <t>SOI05/003566/0316</t>
  </si>
  <si>
    <t>5P0008440915</t>
  </si>
  <si>
    <t>GR05/002024/1015</t>
  </si>
  <si>
    <t>SOI05/003568/0316</t>
  </si>
  <si>
    <t>5P0012631215</t>
  </si>
  <si>
    <t>GR05/002518/1215</t>
  </si>
  <si>
    <t>SOI06/000028/0416</t>
  </si>
  <si>
    <t>5P0016090316</t>
  </si>
  <si>
    <t>GR05/003299/0316</t>
  </si>
  <si>
    <t>SOI06/000031/0416</t>
  </si>
  <si>
    <t>5P0015790316</t>
  </si>
  <si>
    <t>GR05/003252/0316</t>
  </si>
  <si>
    <t>SOI06/000044/0416</t>
  </si>
  <si>
    <t>5R0003321215</t>
  </si>
  <si>
    <t>GR05/002866/0216</t>
  </si>
  <si>
    <t>SOI06/000058/0416</t>
  </si>
  <si>
    <t>5P0016140316</t>
  </si>
  <si>
    <t>GR05/003283/0316</t>
  </si>
  <si>
    <t>SOI06/000064/0416</t>
  </si>
  <si>
    <t>5P0017040316</t>
  </si>
  <si>
    <t>GR05/003383/0316</t>
  </si>
  <si>
    <t>SOI06/000065/0416</t>
  </si>
  <si>
    <t>5P0016460316</t>
  </si>
  <si>
    <t>GR05/003343/0316</t>
  </si>
  <si>
    <t>SOI06/000067/0416</t>
  </si>
  <si>
    <t>5P0014990216</t>
  </si>
  <si>
    <t>GR05/003281/0316</t>
  </si>
  <si>
    <t>SOI06/000074/0416</t>
  </si>
  <si>
    <t>SOI06/000080/0416</t>
  </si>
  <si>
    <t>SOI06/000081/0416</t>
  </si>
  <si>
    <t>SOI06/000083/0416</t>
  </si>
  <si>
    <t>SOI06/000095/0416</t>
  </si>
  <si>
    <t>5P0002750515</t>
  </si>
  <si>
    <t>GR05/001188/0715</t>
  </si>
  <si>
    <t>SOI06/000145/0416</t>
  </si>
  <si>
    <t>5P0016360316</t>
  </si>
  <si>
    <t>GR05/003352/0316</t>
  </si>
  <si>
    <t>SOI06/000147/0416</t>
  </si>
  <si>
    <t>SOI06/000168/0416</t>
  </si>
  <si>
    <t>5P0016470316</t>
  </si>
  <si>
    <t>GR05/003338/0316</t>
  </si>
  <si>
    <t>SOI06/000170/0416</t>
  </si>
  <si>
    <t>5P0016920316</t>
  </si>
  <si>
    <t>GR06/000035/0416</t>
  </si>
  <si>
    <t>SOI06/000171/0416</t>
  </si>
  <si>
    <t>SOI06/000189/0416</t>
  </si>
  <si>
    <t>6P0000100416</t>
  </si>
  <si>
    <t>GR06/000032/0416</t>
  </si>
  <si>
    <t>SOI06/000190/0416</t>
  </si>
  <si>
    <t>5P0016890316</t>
  </si>
  <si>
    <t>GR06/000111/0416</t>
  </si>
  <si>
    <t>SOI06/000191/0416</t>
  </si>
  <si>
    <t>5P0016110316</t>
  </si>
  <si>
    <t>GR06/000019/0416</t>
  </si>
  <si>
    <t>SOI06/000207/0416</t>
  </si>
  <si>
    <t>5C0001310316</t>
  </si>
  <si>
    <t>GR06/000025/0416</t>
  </si>
  <si>
    <t>SOI06/000311/0516</t>
  </si>
  <si>
    <t>6P0001320516</t>
  </si>
  <si>
    <t>GR06/000264/0516</t>
  </si>
  <si>
    <t>SOI06/000324/0516</t>
  </si>
  <si>
    <t>6P0000090416</t>
  </si>
  <si>
    <t>GR06/000132/0416</t>
  </si>
  <si>
    <t>SOI06/000328/0516</t>
  </si>
  <si>
    <t>6P0000170416</t>
  </si>
  <si>
    <t>GR06/000034/0416</t>
  </si>
  <si>
    <t>SOI06/000330/0516</t>
  </si>
  <si>
    <t>6P0000110416</t>
  </si>
  <si>
    <t>GR06/000057/0416</t>
  </si>
  <si>
    <t>SOI06/000344/0516</t>
  </si>
  <si>
    <t>6P0000860416</t>
  </si>
  <si>
    <t>GR06/000231/0416</t>
  </si>
  <si>
    <t>SOI06/000347/0516</t>
  </si>
  <si>
    <t>5P0016790316</t>
  </si>
  <si>
    <t>GR05/003389/0316</t>
  </si>
  <si>
    <t>SOI06/000361/0516</t>
  </si>
  <si>
    <t>6P0000900416</t>
  </si>
  <si>
    <t>GR06/000249/0516</t>
  </si>
  <si>
    <t>SOI06/000362/0516</t>
  </si>
  <si>
    <t>SOI06/000363/0516</t>
  </si>
  <si>
    <t>SOI06/000373/0516</t>
  </si>
  <si>
    <t>6P0000980416</t>
  </si>
  <si>
    <t>GR06/000265/0516</t>
  </si>
  <si>
    <t>SOI06/000430/0516</t>
  </si>
  <si>
    <t>6P0000870416</t>
  </si>
  <si>
    <t>GR06/000209/0416</t>
  </si>
  <si>
    <t>SOI06/000434/0516</t>
  </si>
  <si>
    <t>5P0016880316</t>
  </si>
  <si>
    <t>GR06/000012/0416</t>
  </si>
  <si>
    <t>SOI06/000435/0516</t>
  </si>
  <si>
    <t>6P0000840416</t>
  </si>
  <si>
    <t>GR06/000233/0416</t>
  </si>
  <si>
    <t>SOI06/000452/0516</t>
  </si>
  <si>
    <t>6P0001040416</t>
  </si>
  <si>
    <t>GR06/000332/0516</t>
  </si>
  <si>
    <t>SOI06/000457/0516</t>
  </si>
  <si>
    <t>6P0001330516</t>
  </si>
  <si>
    <t>GR06/000392/0516</t>
  </si>
  <si>
    <t>SOI06/000484/0516</t>
  </si>
  <si>
    <t>6P0000060416</t>
  </si>
  <si>
    <t>GR06/000138/0416</t>
  </si>
  <si>
    <t>SOI06/000487/0516</t>
  </si>
  <si>
    <t>6P0000440416</t>
  </si>
  <si>
    <t>GR06/000161/0416</t>
  </si>
  <si>
    <t>SOI06/000490/0516</t>
  </si>
  <si>
    <t>5P0016540316</t>
  </si>
  <si>
    <t>GR05/003316/0316</t>
  </si>
  <si>
    <t>SOI06/000511/0516</t>
  </si>
  <si>
    <t>6P0001300516</t>
  </si>
  <si>
    <t>GR06/000307/0516</t>
  </si>
  <si>
    <t>SOI06/000541/0516</t>
  </si>
  <si>
    <t>6P0001880516</t>
  </si>
  <si>
    <t>GR06/000378/0516</t>
  </si>
  <si>
    <t>SOI06/000546/0516</t>
  </si>
  <si>
    <t>6P0001050416</t>
  </si>
  <si>
    <t>GR06/000244/0516</t>
  </si>
  <si>
    <t>SOI06/000547/0516</t>
  </si>
  <si>
    <t>6P0001130416</t>
  </si>
  <si>
    <t>GR06/000297/0516</t>
  </si>
  <si>
    <t>SOI06/000548/0516</t>
  </si>
  <si>
    <t>SOI06/000549/0516</t>
  </si>
  <si>
    <t>SOI06/000551/0516</t>
  </si>
  <si>
    <t>SOI06/000592/0616</t>
  </si>
  <si>
    <t>6P0002270516</t>
  </si>
  <si>
    <t>GR06/000557/0616</t>
  </si>
  <si>
    <t>SOI06/000604/0616</t>
  </si>
  <si>
    <t>6P0001290516</t>
  </si>
  <si>
    <t>GR06/000419/0516</t>
  </si>
  <si>
    <t>SOI06/000605/0616</t>
  </si>
  <si>
    <t>6P0002970616</t>
  </si>
  <si>
    <t>GR06/000586/0616</t>
  </si>
  <si>
    <t>SOI06/000620/0616</t>
  </si>
  <si>
    <t>6P0002580516</t>
  </si>
  <si>
    <t>GR06/000540/0616</t>
  </si>
  <si>
    <t>SOI06/000621/0616</t>
  </si>
  <si>
    <t>SOI06/000628/0616</t>
  </si>
  <si>
    <t>6P0002260516</t>
  </si>
  <si>
    <t>GR06/000541/0616</t>
  </si>
  <si>
    <t>SOI06/000651/0616</t>
  </si>
  <si>
    <t>6P0002310516</t>
  </si>
  <si>
    <t>GR06/000564/0616</t>
  </si>
  <si>
    <t>SOI06/000747/0616</t>
  </si>
  <si>
    <t>6P0003330616</t>
  </si>
  <si>
    <t>GR06/000751/0616</t>
  </si>
  <si>
    <t>SOI06/000748/0616</t>
  </si>
  <si>
    <t>6P0001820516</t>
  </si>
  <si>
    <t>GR06/000468/0516</t>
  </si>
  <si>
    <t>SOI06/000750/0616</t>
  </si>
  <si>
    <t>6P0002300516</t>
  </si>
  <si>
    <t>GR06/000568/0616</t>
  </si>
  <si>
    <t>SOI06/000751/0616</t>
  </si>
  <si>
    <t>6P0002280516</t>
  </si>
  <si>
    <t>GR06/000590/0616</t>
  </si>
  <si>
    <t>SOI06/000754/0616</t>
  </si>
  <si>
    <t>6P0003950616</t>
  </si>
  <si>
    <t>GR06/000718/0616</t>
  </si>
  <si>
    <t>SOI06/000758/0616</t>
  </si>
  <si>
    <t>5P0014830216</t>
  </si>
  <si>
    <t>GR06/000036/0416</t>
  </si>
  <si>
    <t>SOI06/000878/0616</t>
  </si>
  <si>
    <t>6S0000280516</t>
  </si>
  <si>
    <t>GR06/000479/0516</t>
  </si>
  <si>
    <t>SOI06/000932/0616</t>
  </si>
  <si>
    <t>6P0002350516</t>
  </si>
  <si>
    <t>GR06/000830/0616</t>
  </si>
  <si>
    <t>SOI06/000940/0616</t>
  </si>
  <si>
    <t>6P0003360616</t>
  </si>
  <si>
    <t>GR06/000750/0616</t>
  </si>
  <si>
    <t>SOI06/000941/0616</t>
  </si>
  <si>
    <t>SOI06/000942/0616</t>
  </si>
  <si>
    <t>SOI06/000967/0616</t>
  </si>
  <si>
    <t>6P0003280616</t>
  </si>
  <si>
    <t>GR06/000853/0616</t>
  </si>
  <si>
    <t>SOI06/000977/0616</t>
  </si>
  <si>
    <t>6P0004260616</t>
  </si>
  <si>
    <t>GR06/000809/0616</t>
  </si>
  <si>
    <t>SOI06/000998/0616</t>
  </si>
  <si>
    <t>5R0004560316</t>
  </si>
  <si>
    <t>GR06/000390/0516</t>
  </si>
  <si>
    <t>SOI06/001013/0716</t>
  </si>
  <si>
    <t>6P0003100616</t>
  </si>
  <si>
    <t>GR06/000785/0616</t>
  </si>
  <si>
    <t>SOI06/001031/0716</t>
  </si>
  <si>
    <t>6P0003260616</t>
  </si>
  <si>
    <t>GR06/000787/0616</t>
  </si>
  <si>
    <t>SOI06/001141/0716</t>
  </si>
  <si>
    <t>6S0000700616</t>
  </si>
  <si>
    <t>GR06/001068/0716</t>
  </si>
  <si>
    <t>SOI06/001189/0716</t>
  </si>
  <si>
    <t>6P0005390716</t>
  </si>
  <si>
    <t>GR06/001091/0716</t>
  </si>
  <si>
    <t>SOI06/001200/0716</t>
  </si>
  <si>
    <t>6P0005660716</t>
  </si>
  <si>
    <t>GR06/001111/0716</t>
  </si>
  <si>
    <t>SOI06/001232/0716</t>
  </si>
  <si>
    <t>6P0005650716</t>
  </si>
  <si>
    <t>GR06/001119/0716</t>
  </si>
  <si>
    <t>SOI06/001235/0716</t>
  </si>
  <si>
    <t>6P0005110716</t>
  </si>
  <si>
    <t>GR06/001123/0716</t>
  </si>
  <si>
    <t>SOI06/001240/0716</t>
  </si>
  <si>
    <t>6P0004920716</t>
  </si>
  <si>
    <t>GR06/001060/0716</t>
  </si>
  <si>
    <t>SOI06/001288/0816</t>
  </si>
  <si>
    <t>6S0000680616</t>
  </si>
  <si>
    <t>GR06/000769/0616</t>
  </si>
  <si>
    <t>6S0000620616</t>
  </si>
  <si>
    <t>GR06/000770/0616</t>
  </si>
  <si>
    <t>SOI06/001290/0816</t>
  </si>
  <si>
    <t>SOI06/001304/0816</t>
  </si>
  <si>
    <t>6P0001700516</t>
  </si>
  <si>
    <t>GR06/000370/0516</t>
  </si>
  <si>
    <t>SOI06/001306/0816</t>
  </si>
  <si>
    <t>SOI06/001307/0816</t>
  </si>
  <si>
    <t>6P0004000616</t>
  </si>
  <si>
    <t>GR06/000752/0616</t>
  </si>
  <si>
    <t>SOI06/001310/0816</t>
  </si>
  <si>
    <t>6P0003930616</t>
  </si>
  <si>
    <t>GR06/000682/0616</t>
  </si>
  <si>
    <t>6P0003940616</t>
  </si>
  <si>
    <t>GR06/000702/0616</t>
  </si>
  <si>
    <t>SOI06/001312/0816</t>
  </si>
  <si>
    <t>6P0003960616</t>
  </si>
  <si>
    <t>GR06/000790/0616</t>
  </si>
  <si>
    <t>SOI06/001318/0816</t>
  </si>
  <si>
    <t>6P0005370716</t>
  </si>
  <si>
    <t>GR06/001176/0716</t>
  </si>
  <si>
    <t>SOI06/001329/0816</t>
  </si>
  <si>
    <t>6P0006090716</t>
  </si>
  <si>
    <t>GR06/001202/0716</t>
  </si>
  <si>
    <t>SOI06/001330/0816</t>
  </si>
  <si>
    <t>6P0000950416</t>
  </si>
  <si>
    <t>GR06/000890/0716</t>
  </si>
  <si>
    <t>SOI06/001394/0816</t>
  </si>
  <si>
    <t>6C0000290716</t>
  </si>
  <si>
    <t>GR06/001183/0716</t>
  </si>
  <si>
    <t>SOI06/001407/0816</t>
  </si>
  <si>
    <t>6P0006320816</t>
  </si>
  <si>
    <t>GR06/001272/0816</t>
  </si>
  <si>
    <t>SOI06/001408/0816</t>
  </si>
  <si>
    <t>6P0006080716</t>
  </si>
  <si>
    <t>GR06/001240/0816</t>
  </si>
  <si>
    <t>SOI06/001421/0816</t>
  </si>
  <si>
    <t>6P0005730716</t>
  </si>
  <si>
    <t>GR06/001194/0716</t>
  </si>
  <si>
    <t>SOI06/001425/0816</t>
  </si>
  <si>
    <t>6P0006180716</t>
  </si>
  <si>
    <t>GR06/001247/0816</t>
  </si>
  <si>
    <t>SOI06/001482/0816</t>
  </si>
  <si>
    <t>6S0000570616</t>
  </si>
  <si>
    <t>GR06/001425/0816</t>
  </si>
  <si>
    <t>SOI06/001493/0816</t>
  </si>
  <si>
    <t>6P0007240816</t>
  </si>
  <si>
    <t>GR06/001402/0816</t>
  </si>
  <si>
    <t>GR06/001403/0816</t>
  </si>
  <si>
    <t>SOI06/001495/0816</t>
  </si>
  <si>
    <t>6P0007340816</t>
  </si>
  <si>
    <t>GR06/001405/0816</t>
  </si>
  <si>
    <t>SOI06/001501/0816</t>
  </si>
  <si>
    <t>6P0006340816</t>
  </si>
  <si>
    <t>GR06/001359/0816</t>
  </si>
  <si>
    <t>SOI06/001542/0816</t>
  </si>
  <si>
    <t>6P0006560816</t>
  </si>
  <si>
    <t>GR06/001315/0816</t>
  </si>
  <si>
    <t>SOI06/001555/0816</t>
  </si>
  <si>
    <t>6P0007000816</t>
  </si>
  <si>
    <t>GR06/001338/0816</t>
  </si>
  <si>
    <t>SOI06/001603/0816</t>
  </si>
  <si>
    <t>6P0006700816</t>
  </si>
  <si>
    <t>GR06/001357/0816</t>
  </si>
  <si>
    <t>SOI06/001614/0816</t>
  </si>
  <si>
    <t>6P0006840816</t>
  </si>
  <si>
    <t>GR06/001398/0816</t>
  </si>
  <si>
    <t>SOI06/001643/0816</t>
  </si>
  <si>
    <t>6P0007430816</t>
  </si>
  <si>
    <t>GR06/001460/0816</t>
  </si>
  <si>
    <t>SOI06/001676/0916</t>
  </si>
  <si>
    <t>6P0006730816</t>
  </si>
  <si>
    <t>GR06/001524/0816</t>
  </si>
  <si>
    <t>SOI06/001717/0916</t>
  </si>
  <si>
    <t>6P0008170916</t>
  </si>
  <si>
    <t>GR06/001563/0916</t>
  </si>
  <si>
    <t>SOI06/001752/0916</t>
  </si>
  <si>
    <t>6P0004880716</t>
  </si>
  <si>
    <t>GR06/001579/0916</t>
  </si>
  <si>
    <t>SOI06/001753/0916</t>
  </si>
  <si>
    <t>SOI06/001781/0916</t>
  </si>
  <si>
    <t>6P0007060816</t>
  </si>
  <si>
    <t>GR06/001349/0816</t>
  </si>
  <si>
    <t>SOI06/001782/0916</t>
  </si>
  <si>
    <t>6P0007100816</t>
  </si>
  <si>
    <t>GR06/001360/0816</t>
  </si>
  <si>
    <t>6P0007320816</t>
  </si>
  <si>
    <t>GR06/001380/0816</t>
  </si>
  <si>
    <t>SOI06/001792/0916</t>
  </si>
  <si>
    <t>6P0008400916</t>
  </si>
  <si>
    <t>GR06/001634/0916</t>
  </si>
  <si>
    <t>SOI06/001927/0916</t>
  </si>
  <si>
    <t>6P0008820916</t>
  </si>
  <si>
    <t>GR06/001761/0916</t>
  </si>
  <si>
    <t>SOI06/001965/0916</t>
  </si>
  <si>
    <t>6P0008880916</t>
  </si>
  <si>
    <t>GR06/001765/0916</t>
  </si>
  <si>
    <t>SOI06/001966/0916</t>
  </si>
  <si>
    <t>6P0008920916</t>
  </si>
  <si>
    <t>GR06/001759/0916</t>
  </si>
  <si>
    <t>SOI06/001974/0916</t>
  </si>
  <si>
    <t>SOI06/001976/0916</t>
  </si>
  <si>
    <t>SOI06/001977/0916</t>
  </si>
  <si>
    <t>6P0008540916</t>
  </si>
  <si>
    <t>GR06/001686/0916</t>
  </si>
  <si>
    <t>SOI06/002009/0916</t>
  </si>
  <si>
    <t>6C0000620816</t>
  </si>
  <si>
    <t>GR06/001661/0916</t>
  </si>
  <si>
    <t>SOI06/002057/1016</t>
  </si>
  <si>
    <t>6P0005830716</t>
  </si>
  <si>
    <t>GR06/001857/1016</t>
  </si>
  <si>
    <t>SOI06/002087/1016</t>
  </si>
  <si>
    <t>SOI06/002108/1016</t>
  </si>
  <si>
    <t>6C0000350716</t>
  </si>
  <si>
    <t>GR06/001720/0916</t>
  </si>
  <si>
    <t>SOI06/002109/1016</t>
  </si>
  <si>
    <t>6C0000340716</t>
  </si>
  <si>
    <t>GR06/001719/0916</t>
  </si>
  <si>
    <t>SOI06/002120/1016</t>
  </si>
  <si>
    <t>6P0006630816</t>
  </si>
  <si>
    <t>GR06/001879/1016</t>
  </si>
  <si>
    <t>SOI06/002123/1016</t>
  </si>
  <si>
    <t>6P0009841016</t>
  </si>
  <si>
    <t>GR06/001896/1016</t>
  </si>
  <si>
    <t>SOI06/002131/1016</t>
  </si>
  <si>
    <t>6S0001070816</t>
  </si>
  <si>
    <t>GR06/001891/1016</t>
  </si>
  <si>
    <t>SOI06/002134/1016</t>
  </si>
  <si>
    <t>6P0009340916</t>
  </si>
  <si>
    <t>GR06/001855/1016</t>
  </si>
  <si>
    <t>SOI06/002136/1016</t>
  </si>
  <si>
    <t>6P0008220916</t>
  </si>
  <si>
    <t>GR06/001898/1016</t>
  </si>
  <si>
    <t>SOI06/002138/1016</t>
  </si>
  <si>
    <t>6P0008280916</t>
  </si>
  <si>
    <t>GR06/001865/1016</t>
  </si>
  <si>
    <t>SOI06/002145/1016</t>
  </si>
  <si>
    <t>6P0009610916</t>
  </si>
  <si>
    <t>GR06/001869/1016</t>
  </si>
  <si>
    <t>SOI06/002158/1016</t>
  </si>
  <si>
    <t>5P0015470216</t>
  </si>
  <si>
    <t>GR06/001923/1016</t>
  </si>
  <si>
    <t>SOI06/002159/1016</t>
  </si>
  <si>
    <t>6S0000360516</t>
  </si>
  <si>
    <t>GR06/001925/1016</t>
  </si>
  <si>
    <t>SOI06/002160/1016</t>
  </si>
  <si>
    <t>6S0000380516</t>
  </si>
  <si>
    <t>GR06/001924/1016</t>
  </si>
  <si>
    <t>SOI06/002197/1016</t>
  </si>
  <si>
    <t>6C0000690916</t>
  </si>
  <si>
    <t>GR06/001970/1016</t>
  </si>
  <si>
    <t>SOI06/002211/1016</t>
  </si>
  <si>
    <t>6S0001170816</t>
  </si>
  <si>
    <t>GR06/001980/1016</t>
  </si>
  <si>
    <t>SOI06/002212/1016</t>
  </si>
  <si>
    <t>6S0001250916</t>
  </si>
  <si>
    <t>GR06/001979/1016</t>
  </si>
  <si>
    <t>SOI06/002213/1016</t>
  </si>
  <si>
    <t>6S0001240916</t>
  </si>
  <si>
    <t>GR06/001978/1016</t>
  </si>
  <si>
    <t>SOI06/002215/1016</t>
  </si>
  <si>
    <t>6S0001200916</t>
  </si>
  <si>
    <t>GR06/001977/1016</t>
  </si>
  <si>
    <t>SOI06/002217/1016</t>
  </si>
  <si>
    <t>6S0001210916</t>
  </si>
  <si>
    <t>GR06/001976/1016</t>
  </si>
  <si>
    <t>SOI06/002223/1016</t>
  </si>
  <si>
    <t>6P0005840716</t>
  </si>
  <si>
    <t>GR06/001986/1016</t>
  </si>
  <si>
    <t>SOI06/002224/1016</t>
  </si>
  <si>
    <t>6P0005920716</t>
  </si>
  <si>
    <t>GR06/001987/1016</t>
  </si>
  <si>
    <t>SOI06/002256/1116</t>
  </si>
  <si>
    <t>6S0001431016</t>
  </si>
  <si>
    <t>GR06/002021/1116</t>
  </si>
  <si>
    <t>SOI06/002329/1116</t>
  </si>
  <si>
    <t>6P0010331116</t>
  </si>
  <si>
    <t>GR06/002131/1116</t>
  </si>
  <si>
    <t>SOI06/002376/1116</t>
  </si>
  <si>
    <t>6S0001711116</t>
  </si>
  <si>
    <t>GR06/002123/1116</t>
  </si>
  <si>
    <t>SOI06/002410/1216</t>
  </si>
  <si>
    <t>5P0012551215</t>
  </si>
  <si>
    <t>GR06/000137/0416</t>
  </si>
  <si>
    <t>SOI06/002537/1216</t>
  </si>
  <si>
    <t>6C0000971116</t>
  </si>
  <si>
    <t>GR06/002240/1216</t>
  </si>
  <si>
    <t>SOI06/002561/1216</t>
  </si>
  <si>
    <t>6P0011641216</t>
  </si>
  <si>
    <t>GR06/002305/1216</t>
  </si>
  <si>
    <t>SOI06/002604/1216</t>
  </si>
  <si>
    <t>6P0007470816</t>
  </si>
  <si>
    <t>GR06/001459/0816</t>
  </si>
  <si>
    <t>SOI06/002605/1216</t>
  </si>
  <si>
    <t>6P0007480816</t>
  </si>
  <si>
    <t>GR06/001479/0816</t>
  </si>
  <si>
    <t>SOI06/002607/1216</t>
  </si>
  <si>
    <t>6P0009851016</t>
  </si>
  <si>
    <t>GR06/001874/1016</t>
  </si>
  <si>
    <t>SOI06/002642/1216</t>
  </si>
  <si>
    <t>6C0000791016</t>
  </si>
  <si>
    <t>GR06/002414/1216</t>
  </si>
  <si>
    <t>SOI06/002728/0117</t>
  </si>
  <si>
    <t>6S0001561116</t>
  </si>
  <si>
    <t>GR06/002493/1216</t>
  </si>
  <si>
    <t>SOI06/002729/0117</t>
  </si>
  <si>
    <t>6S0001821216</t>
  </si>
  <si>
    <t>GR06/002494/1216</t>
  </si>
  <si>
    <t>SOI06/002730/0117</t>
  </si>
  <si>
    <t>6S0001891216</t>
  </si>
  <si>
    <t>GR06/002495/1216</t>
  </si>
  <si>
    <t>SOI06/002731/0117</t>
  </si>
  <si>
    <t>6S0001951216</t>
  </si>
  <si>
    <t>GR06/002496/1216</t>
  </si>
  <si>
    <t>SOI06/002887/0217</t>
  </si>
  <si>
    <t>6P0013540217</t>
  </si>
  <si>
    <t>GR06/002754/0217</t>
  </si>
  <si>
    <t>SOI06/002944/0217</t>
  </si>
  <si>
    <t>6P0013450217</t>
  </si>
  <si>
    <t>GR06/002806/0217</t>
  </si>
  <si>
    <t>SOI06/002986/0317</t>
  </si>
  <si>
    <t>6P0013700217</t>
  </si>
  <si>
    <t>GR06/002843/0217</t>
  </si>
  <si>
    <t>SOI06/003019/0317</t>
  </si>
  <si>
    <t>6P0009430916</t>
  </si>
  <si>
    <t>GR06/001863/1016</t>
  </si>
  <si>
    <t>SOI06/003022/0317</t>
  </si>
  <si>
    <t>6P0011991216</t>
  </si>
  <si>
    <t>GR06/002363/1216</t>
  </si>
  <si>
    <t>SOI06/003023/0317</t>
  </si>
  <si>
    <t>6P0009180916</t>
  </si>
  <si>
    <t>GR06/001737/0916</t>
  </si>
  <si>
    <t>SOI06/003025/0317</t>
  </si>
  <si>
    <t>6P0011811216</t>
  </si>
  <si>
    <t>GR06/002355/1216</t>
  </si>
  <si>
    <t>SOI06/003040/0317</t>
  </si>
  <si>
    <t>6P0013650217</t>
  </si>
  <si>
    <t>GR06/002811/0217</t>
  </si>
  <si>
    <t>SOI06/003047/0317</t>
  </si>
  <si>
    <t>6P0004010616</t>
  </si>
  <si>
    <t>GR06/000791/0616</t>
  </si>
  <si>
    <t>SOI06/003108/0417</t>
  </si>
  <si>
    <t>6R0004080117</t>
  </si>
  <si>
    <t>GR06/002702/0217</t>
  </si>
  <si>
    <t>SOI06/003120/0417</t>
  </si>
  <si>
    <t>6P0013810217</t>
  </si>
  <si>
    <t>GR06/002929/0317</t>
  </si>
  <si>
    <t>SOI06/003216/0417</t>
  </si>
  <si>
    <t>6S0002430317</t>
  </si>
  <si>
    <t>GR06/002985/0317</t>
  </si>
  <si>
    <t>SOI07/000138/0417</t>
  </si>
  <si>
    <t>6P0012261216</t>
  </si>
  <si>
    <t>GR07/000148/0417</t>
  </si>
  <si>
    <t>SOI07/000150/0417</t>
  </si>
  <si>
    <t>7P0000530417</t>
  </si>
  <si>
    <t>GR07/000166/0417</t>
  </si>
  <si>
    <t>SOI07/000236/0417</t>
  </si>
  <si>
    <t>7P0000840417</t>
  </si>
  <si>
    <t>GR07/000134/0417</t>
  </si>
  <si>
    <t>SOI07/000351/0517</t>
  </si>
  <si>
    <t>7P0001300417</t>
  </si>
  <si>
    <t>GR07/000325/0417</t>
  </si>
  <si>
    <t>SOI07/000389/0517</t>
  </si>
  <si>
    <t>7P0001290417</t>
  </si>
  <si>
    <t>GR07/000313/0417</t>
  </si>
  <si>
    <t>SOI07/000391/0517</t>
  </si>
  <si>
    <t>7P0000960417</t>
  </si>
  <si>
    <t>GR07/000240/0417</t>
  </si>
  <si>
    <t>SOI07/000393/0517</t>
  </si>
  <si>
    <t>7S0000110417</t>
  </si>
  <si>
    <t>GR07/000445/0517</t>
  </si>
  <si>
    <t>SOI07/000394/0517</t>
  </si>
  <si>
    <t>6S0002450317</t>
  </si>
  <si>
    <t>GR07/000425/0517</t>
  </si>
  <si>
    <t>SOI07/000395/0517</t>
  </si>
  <si>
    <t>7P0001190417</t>
  </si>
  <si>
    <t>GR07/000241/0417</t>
  </si>
  <si>
    <t>SOI07/000397/0517</t>
  </si>
  <si>
    <t>7S000003/0417</t>
  </si>
  <si>
    <t>GR07/000426/0517</t>
  </si>
  <si>
    <t>7S000004/0417</t>
  </si>
  <si>
    <t>GR07/000427/0517</t>
  </si>
  <si>
    <t>SOI07/000456/0517</t>
  </si>
  <si>
    <t>6S0002320217</t>
  </si>
  <si>
    <t>GR07/000186/0417</t>
  </si>
  <si>
    <t>SOI07/000475/0517</t>
  </si>
  <si>
    <t>7P0001380417</t>
  </si>
  <si>
    <t>GR07/000441/0517</t>
  </si>
  <si>
    <t>SOI07/000530/0517</t>
  </si>
  <si>
    <t>7P000015/0417</t>
  </si>
  <si>
    <t>GR07/000082/0417</t>
  </si>
  <si>
    <t>SOI07/000552/0517</t>
  </si>
  <si>
    <t>7P0001320417</t>
  </si>
  <si>
    <t>GR07/000213/0417</t>
  </si>
  <si>
    <t>SOI07/000557/0517</t>
  </si>
  <si>
    <t>7P0002040417</t>
  </si>
  <si>
    <t>GR07/000468/0517</t>
  </si>
  <si>
    <t>SOI07/000559/0517</t>
  </si>
  <si>
    <t>7P0001340417</t>
  </si>
  <si>
    <t>GR07/000246/0417</t>
  </si>
  <si>
    <t>SOI07/000579/0517</t>
  </si>
  <si>
    <t>7P0001530417</t>
  </si>
  <si>
    <t>GR07/000264/0417</t>
  </si>
  <si>
    <t>SOI07/000587/0517</t>
  </si>
  <si>
    <t>7P0001550417</t>
  </si>
  <si>
    <t>GR07/000227/0417</t>
  </si>
  <si>
    <t>SOI07/000590/0517</t>
  </si>
  <si>
    <t>7P0001540417</t>
  </si>
  <si>
    <t>GR07/000302/0417</t>
  </si>
  <si>
    <t>SOI07/000591/0517</t>
  </si>
  <si>
    <t>7P0001360417</t>
  </si>
  <si>
    <t>GR07/000251/0417</t>
  </si>
  <si>
    <t>SOI07/000676/0517</t>
  </si>
  <si>
    <t>7P0001560417</t>
  </si>
  <si>
    <t>GR07/000360/0517</t>
  </si>
  <si>
    <t>SOI07/000823/0617</t>
  </si>
  <si>
    <t>6S0002470317</t>
  </si>
  <si>
    <t>GR07/000692/0617</t>
  </si>
  <si>
    <t>SOI07/000864/0617</t>
  </si>
  <si>
    <t>7P0001890417</t>
  </si>
  <si>
    <t>GR07/000367/0517</t>
  </si>
  <si>
    <t>SOI07/000868/0617</t>
  </si>
  <si>
    <t>7P0002480517</t>
  </si>
  <si>
    <t>GR07/000485/0517</t>
  </si>
  <si>
    <t>SOI07/000870/0617</t>
  </si>
  <si>
    <t>7P0003100517</t>
  </si>
  <si>
    <t>GR07/000733/0617</t>
  </si>
  <si>
    <t>SOI07/000871/0617</t>
  </si>
  <si>
    <t>7P0003280517</t>
  </si>
  <si>
    <t>GR07/000645/0517</t>
  </si>
  <si>
    <t>SOI07/000881/0617</t>
  </si>
  <si>
    <t>7P0002780517</t>
  </si>
  <si>
    <t>GR07/000494/0517</t>
  </si>
  <si>
    <t>SOI07/000891/0617</t>
  </si>
  <si>
    <t>7P0003180517</t>
  </si>
  <si>
    <t>GR07/000654/0517</t>
  </si>
  <si>
    <t>SOI07/000892/0617</t>
  </si>
  <si>
    <t>7P0001970417</t>
  </si>
  <si>
    <t>GR07/000374/0517</t>
  </si>
  <si>
    <t>SOI07/000895/0617</t>
  </si>
  <si>
    <t>7P0002180417</t>
  </si>
  <si>
    <t>GR07/000421/0517</t>
  </si>
  <si>
    <t>SOI07/000923/0617</t>
  </si>
  <si>
    <t>7P0002980517</t>
  </si>
  <si>
    <t>GR07/000601/0517</t>
  </si>
  <si>
    <t>7P0003190517</t>
  </si>
  <si>
    <t>GR07/000614/0517</t>
  </si>
  <si>
    <t>SOI07/000924/0617</t>
  </si>
  <si>
    <t>7P0003170517</t>
  </si>
  <si>
    <t>GR07/000627/0517</t>
  </si>
  <si>
    <t>SOI07/000935/0617</t>
  </si>
  <si>
    <t>7P0003350517</t>
  </si>
  <si>
    <t>GR07/000642/0517</t>
  </si>
  <si>
    <t>SOI07/000940/0617</t>
  </si>
  <si>
    <t>7P0003780617</t>
  </si>
  <si>
    <t>GR07/000691/0617</t>
  </si>
  <si>
    <t>SOI07/000942/0617</t>
  </si>
  <si>
    <t>7P0003150517</t>
  </si>
  <si>
    <t>GR07/000581/0517</t>
  </si>
  <si>
    <t>SOI07/000964/0617</t>
  </si>
  <si>
    <t>7P0004430617</t>
  </si>
  <si>
    <t>GR07/000763/0617</t>
  </si>
  <si>
    <t>SOI07/000968/0617</t>
  </si>
  <si>
    <t>7P0004410617</t>
  </si>
  <si>
    <t>GR07/000816/0617</t>
  </si>
  <si>
    <t>SOI07/001090/0717</t>
  </si>
  <si>
    <t>7P0004470617</t>
  </si>
  <si>
    <t>GR07/000909/0617</t>
  </si>
  <si>
    <t>SOI07/001092/0717</t>
  </si>
  <si>
    <t>7P0004460617</t>
  </si>
  <si>
    <t>GR07/000902/0617</t>
  </si>
  <si>
    <t>SOI07/001093/0717</t>
  </si>
  <si>
    <t>7P0004320617</t>
  </si>
  <si>
    <t>GR07/000908/0617</t>
  </si>
  <si>
    <t>SOI07/001125/0717</t>
  </si>
  <si>
    <t>7P0004010617</t>
  </si>
  <si>
    <t>GR07/001024/0617</t>
  </si>
  <si>
    <t>SOI07/001152/0717</t>
  </si>
  <si>
    <t>7P0004160617</t>
  </si>
  <si>
    <t>GR07/001071/0717</t>
  </si>
  <si>
    <t>SOI07/001186/0717</t>
  </si>
  <si>
    <t>7P0005310617</t>
  </si>
  <si>
    <t>GR07/001044/0717</t>
  </si>
  <si>
    <t>SOI07/001254/0717</t>
  </si>
  <si>
    <t>7P0005650717</t>
  </si>
  <si>
    <t>GR07/001131/0717</t>
  </si>
  <si>
    <t>SOI07/001275/0717</t>
  </si>
  <si>
    <t>7P0004150617</t>
  </si>
  <si>
    <t>GR07/001213/0717</t>
  </si>
  <si>
    <t>SOI07/001284/0717</t>
  </si>
  <si>
    <t>7P0004280617</t>
  </si>
  <si>
    <t>GR07/000964/0617</t>
  </si>
  <si>
    <t>SOI07/001303/0717</t>
  </si>
  <si>
    <t>6P0012691216</t>
  </si>
  <si>
    <t>GR06/002557/0117</t>
  </si>
  <si>
    <t>SOI07/001304/0717</t>
  </si>
  <si>
    <t>7P0003240517</t>
  </si>
  <si>
    <t>GR07/000600/0517</t>
  </si>
  <si>
    <t>SOI07/001305/0717</t>
  </si>
  <si>
    <t>7P0003730617</t>
  </si>
  <si>
    <t>GR07/000693/0617</t>
  </si>
  <si>
    <t>SOI07/001306/0717</t>
  </si>
  <si>
    <t>SOI07/001307/0717</t>
  </si>
  <si>
    <t>7P0002580517</t>
  </si>
  <si>
    <t>GR07/000472/0517</t>
  </si>
  <si>
    <t>SOI07/001435/0717</t>
  </si>
  <si>
    <t>7P0006210717</t>
  </si>
  <si>
    <t>GR07/001256/0717</t>
  </si>
  <si>
    <t>SOI07/001436/0717</t>
  </si>
  <si>
    <t>7P0006310717</t>
  </si>
  <si>
    <t>GR07/001262/0717</t>
  </si>
  <si>
    <t>SOI07/001472/0717</t>
  </si>
  <si>
    <t>7P0004950617</t>
  </si>
  <si>
    <t>GR07/001126/0717</t>
  </si>
  <si>
    <t>SOI07/001480/0717</t>
  </si>
  <si>
    <t>7P0006880717</t>
  </si>
  <si>
    <t>GR07/001342/0717</t>
  </si>
  <si>
    <t>SOI07/001488/0717</t>
  </si>
  <si>
    <t>7P0006750717</t>
  </si>
  <si>
    <t>GR07/001375/0717</t>
  </si>
  <si>
    <t>SOI07/001494/0717</t>
  </si>
  <si>
    <t>7P0007280717</t>
  </si>
  <si>
    <t>GR07/001376/0717</t>
  </si>
  <si>
    <t>SOI07/001495/0717</t>
  </si>
  <si>
    <t>7P0006920717</t>
  </si>
  <si>
    <t>GR07/001371/0717</t>
  </si>
  <si>
    <t>SOI07/001502/0817</t>
  </si>
  <si>
    <t>7P0007930717</t>
  </si>
  <si>
    <t>GR07/001455/0717</t>
  </si>
  <si>
    <t>SOI07/001586/0817</t>
  </si>
  <si>
    <t>7P0006600717</t>
  </si>
  <si>
    <t>GR07/001288/0717</t>
  </si>
  <si>
    <t>SOI07/001587/0817</t>
  </si>
  <si>
    <t>7P0006450717</t>
  </si>
  <si>
    <t>GR07/001287/0717</t>
  </si>
  <si>
    <t>SOI07/001588/0817</t>
  </si>
  <si>
    <t>7P0006790717</t>
  </si>
  <si>
    <t>GR07/001387/0717</t>
  </si>
  <si>
    <t>SOI07/001589/0817</t>
  </si>
  <si>
    <t>7P0006390717</t>
  </si>
  <si>
    <t>GR07/001285/0717</t>
  </si>
  <si>
    <t>SOI07/001616/0817</t>
  </si>
  <si>
    <t>7S0000270517</t>
  </si>
  <si>
    <t>GR07/001401/0717</t>
  </si>
  <si>
    <t>SOI07/001627/0817</t>
  </si>
  <si>
    <t>7P0007840717</t>
  </si>
  <si>
    <t>GR07/001524/0817</t>
  </si>
  <si>
    <t>SOI07/001654/0817</t>
  </si>
  <si>
    <t>7P0009160817</t>
  </si>
  <si>
    <t>GR07/001718/0817</t>
  </si>
  <si>
    <t>SOI07/001655/0817</t>
  </si>
  <si>
    <t>7P0006970717</t>
  </si>
  <si>
    <t>GR07/001347/0717</t>
  </si>
  <si>
    <t>SOI07/001665/0817</t>
  </si>
  <si>
    <t>7P0006540717</t>
  </si>
  <si>
    <t>GR07/001308/0717</t>
  </si>
  <si>
    <t>SOI07/001677/0817</t>
  </si>
  <si>
    <t>7P0008850817</t>
  </si>
  <si>
    <t>GR07/001714/0817</t>
  </si>
  <si>
    <t>SOI07/001699/0817</t>
  </si>
  <si>
    <t>7P0007600717</t>
  </si>
  <si>
    <t>GR07/001427/0717</t>
  </si>
  <si>
    <t>SOI07/001700/0817</t>
  </si>
  <si>
    <t>7P0007950717</t>
  </si>
  <si>
    <t>GR07/001464/0717</t>
  </si>
  <si>
    <t>SOI07/001731/0817</t>
  </si>
  <si>
    <t>7P0007610717</t>
  </si>
  <si>
    <t>GR07/001554/0817</t>
  </si>
  <si>
    <t>SOI07/001733/0817</t>
  </si>
  <si>
    <t>7P0008450817</t>
  </si>
  <si>
    <t>GR07/001671/0817</t>
  </si>
  <si>
    <t>SOI07/001810/0817</t>
  </si>
  <si>
    <t>7P0007080717</t>
  </si>
  <si>
    <t>GR07/001357/0717</t>
  </si>
  <si>
    <t>SOI07/001812/0817</t>
  </si>
  <si>
    <t>7P0007900717</t>
  </si>
  <si>
    <t>GR07/001509/0817</t>
  </si>
  <si>
    <t>SOI07/001814/0817</t>
  </si>
  <si>
    <t>7P0007740717</t>
  </si>
  <si>
    <t>GR07/001432/0717</t>
  </si>
  <si>
    <t>SOI07/001822/0817</t>
  </si>
  <si>
    <t>7P0007030717</t>
  </si>
  <si>
    <t>GR07/001406/0717</t>
  </si>
  <si>
    <t>SOI07/001881/0817</t>
  </si>
  <si>
    <t>7P0007580717</t>
  </si>
  <si>
    <t>GR07/001415/0717</t>
  </si>
  <si>
    <t>SOI07/001904/0817</t>
  </si>
  <si>
    <t>7P0009420817</t>
  </si>
  <si>
    <t>GR07/001767/0817</t>
  </si>
  <si>
    <t>SOI07/001919/0817</t>
  </si>
  <si>
    <t>7P0008730817</t>
  </si>
  <si>
    <t>GR07/001701/0817</t>
  </si>
  <si>
    <t>SOI07/001921/0817</t>
  </si>
  <si>
    <t>7P0009040817</t>
  </si>
  <si>
    <t>GR07/001715/0817</t>
  </si>
  <si>
    <t>SOI07/001995/0817</t>
  </si>
  <si>
    <t>7P0009830817</t>
  </si>
  <si>
    <t>GR07/001803/0817</t>
  </si>
  <si>
    <t>SOI07/001996/0817</t>
  </si>
  <si>
    <t>7P0008560817</t>
  </si>
  <si>
    <t>GR07/001534/0817</t>
  </si>
  <si>
    <t>SOI07/002002/0817</t>
  </si>
  <si>
    <t>7P0006620717</t>
  </si>
  <si>
    <t>GR07/001321/0717</t>
  </si>
  <si>
    <t>SOI07/002007/0817</t>
  </si>
  <si>
    <t>7P0009880817</t>
  </si>
  <si>
    <t>GR07/001847/0817</t>
  </si>
  <si>
    <t>SOI07/002019/0817</t>
  </si>
  <si>
    <t>7P0009360817</t>
  </si>
  <si>
    <t>GR07/001776/0817</t>
  </si>
  <si>
    <t>SOI07/002087/0817</t>
  </si>
  <si>
    <t>7P0010860817</t>
  </si>
  <si>
    <t>GR07/001928/0817</t>
  </si>
  <si>
    <t>SOI07/002102/0917</t>
  </si>
  <si>
    <t>7P0010210817</t>
  </si>
  <si>
    <t>GR07/001922/0817</t>
  </si>
  <si>
    <t>SOI07/002146/0917</t>
  </si>
  <si>
    <t>7P0010030817</t>
  </si>
  <si>
    <t>GR07/001865/0817</t>
  </si>
  <si>
    <t>SOI07/002154/0917</t>
  </si>
  <si>
    <t>7P0009680817</t>
  </si>
  <si>
    <t>GR07/001857/0817</t>
  </si>
  <si>
    <t>SOI07/002218/0917</t>
  </si>
  <si>
    <t>7C0000090517</t>
  </si>
  <si>
    <t>GR07/001699/0817</t>
  </si>
  <si>
    <t>SOI07/002227/0917</t>
  </si>
  <si>
    <t>7P0012540917</t>
  </si>
  <si>
    <t>GR07/002167/0917</t>
  </si>
  <si>
    <t>SOI07/002228/0917</t>
  </si>
  <si>
    <t>7P0011900917</t>
  </si>
  <si>
    <t>GR07/002071/0917</t>
  </si>
  <si>
    <t>SOI07/002229/0917</t>
  </si>
  <si>
    <t>7P0010840817</t>
  </si>
  <si>
    <t>GR07/002058/0917</t>
  </si>
  <si>
    <t>SOI07/002231/0917</t>
  </si>
  <si>
    <t>7P0010910817</t>
  </si>
  <si>
    <t>GR07/001944/0817</t>
  </si>
  <si>
    <t>SOI07/002232/0917</t>
  </si>
  <si>
    <t>7P0010650817</t>
  </si>
  <si>
    <t>GR07/001962/0817</t>
  </si>
  <si>
    <t>SOI07/002234/0917</t>
  </si>
  <si>
    <t>7P0012030917</t>
  </si>
  <si>
    <t>GR07/002133/0917</t>
  </si>
  <si>
    <t>SOI07/002235/0917</t>
  </si>
  <si>
    <t>7P0011940917</t>
  </si>
  <si>
    <t>GR07/002134/0917</t>
  </si>
  <si>
    <t>SOI07/002236/0917</t>
  </si>
  <si>
    <t>SOI07/002237/0917</t>
  </si>
  <si>
    <t>7P0011470917</t>
  </si>
  <si>
    <t>GR07/002042/0917</t>
  </si>
  <si>
    <t>SOI07/002238/0917</t>
  </si>
  <si>
    <t>7P0011520917</t>
  </si>
  <si>
    <t>GR07/002059/0917</t>
  </si>
  <si>
    <t>SOI07/002239/0917</t>
  </si>
  <si>
    <t>7P0011360917</t>
  </si>
  <si>
    <t>GR07/002036/0917</t>
  </si>
  <si>
    <t>SOI07/002323/0917</t>
  </si>
  <si>
    <t>7P0010440817</t>
  </si>
  <si>
    <t>GR07/001929/0817</t>
  </si>
  <si>
    <t>SOI07/002349/0917</t>
  </si>
  <si>
    <t>7P0012050917</t>
  </si>
  <si>
    <t>GR07/002161/0917</t>
  </si>
  <si>
    <t>SOI07/002371/0917</t>
  </si>
  <si>
    <t>7P0011010817</t>
  </si>
  <si>
    <t>GR07/002272/0917</t>
  </si>
  <si>
    <t>SOI07/002389/0917</t>
  </si>
  <si>
    <t>7P0011800917</t>
  </si>
  <si>
    <t>GR07/002061/0917</t>
  </si>
  <si>
    <t>SOI07/002390/0917</t>
  </si>
  <si>
    <t>7P0010150817</t>
  </si>
  <si>
    <t>GR07/001869/0817</t>
  </si>
  <si>
    <t>SOI07/002434/0917</t>
  </si>
  <si>
    <t>7P0010380817</t>
  </si>
  <si>
    <t>GR07/002003/0917</t>
  </si>
  <si>
    <t>SOI07/002440/0917</t>
  </si>
  <si>
    <t>7P0010930817</t>
  </si>
  <si>
    <t>GR07/002041/0917</t>
  </si>
  <si>
    <t>SOI07/002479/0917</t>
  </si>
  <si>
    <t>7P0012910917</t>
  </si>
  <si>
    <t>GR07/002250/0917</t>
  </si>
  <si>
    <t>SOI07/002644/1017</t>
  </si>
  <si>
    <t>7P0011020817</t>
  </si>
  <si>
    <t>GR07/002164/0917</t>
  </si>
  <si>
    <t>SOI07/002645/1017</t>
  </si>
  <si>
    <t>7P0011990917</t>
  </si>
  <si>
    <t>GR07/002218/0917</t>
  </si>
  <si>
    <t>SOI07/002677/1017</t>
  </si>
  <si>
    <t>7P0011130817</t>
  </si>
  <si>
    <t>GR07/002152/0917</t>
  </si>
  <si>
    <t>SOI07/002686/1017</t>
  </si>
  <si>
    <t>7P0011980917</t>
  </si>
  <si>
    <t>GR07/002267/0917</t>
  </si>
  <si>
    <t>SOI07/002693/1017</t>
  </si>
  <si>
    <t>7P0013510917</t>
  </si>
  <si>
    <t>GR07/002329/0917</t>
  </si>
  <si>
    <t>SOI07/002734/1017</t>
  </si>
  <si>
    <t>7P0013650917</t>
  </si>
  <si>
    <t>GR07/002449/1017</t>
  </si>
  <si>
    <t>SOI07/002735/1017</t>
  </si>
  <si>
    <t>7P0014171017</t>
  </si>
  <si>
    <t>GR07/002532/1017</t>
  </si>
  <si>
    <t>SOI07/002779/1017</t>
  </si>
  <si>
    <t>7P0012780917</t>
  </si>
  <si>
    <t>GR07/002292/0917</t>
  </si>
  <si>
    <t>SOI07/002789/1017</t>
  </si>
  <si>
    <t>7P0013380917</t>
  </si>
  <si>
    <t>GR07/002428/0917</t>
  </si>
  <si>
    <t>SOI07/002819/1017</t>
  </si>
  <si>
    <t>7P0012610917</t>
  </si>
  <si>
    <t>GR07/002648/1017</t>
  </si>
  <si>
    <t>SOI07/002821/1017</t>
  </si>
  <si>
    <t>7P0012690917</t>
  </si>
  <si>
    <t>GR07/002447/1017</t>
  </si>
  <si>
    <t>SOI07/002827/1017</t>
  </si>
  <si>
    <t>7P0012900917</t>
  </si>
  <si>
    <t>GR07/002375/0917</t>
  </si>
  <si>
    <t>SOI07/002829/1017</t>
  </si>
  <si>
    <t>7P0013500917</t>
  </si>
  <si>
    <t>GR07/002483/1017</t>
  </si>
  <si>
    <t>SOI07/002832/1017</t>
  </si>
  <si>
    <t>7P0012950917</t>
  </si>
  <si>
    <t>GR07/002353/0917</t>
  </si>
  <si>
    <t>SOI07/002888/1017</t>
  </si>
  <si>
    <t>7P0014881017</t>
  </si>
  <si>
    <t>GR07/002637/1017</t>
  </si>
  <si>
    <t>SOI07/002890/1017</t>
  </si>
  <si>
    <t>7P0015131017</t>
  </si>
  <si>
    <t>GR07/002652/1017</t>
  </si>
  <si>
    <t>SOI07/002957/1017</t>
  </si>
  <si>
    <t>7S0000830817</t>
  </si>
  <si>
    <t>GR07/002795/1017</t>
  </si>
  <si>
    <t>SOI07/002965/1117</t>
  </si>
  <si>
    <t>7P0014201017</t>
  </si>
  <si>
    <t>GR07/002531/1017</t>
  </si>
  <si>
    <t>SOI07/003018/1117</t>
  </si>
  <si>
    <t>7P0013670917</t>
  </si>
  <si>
    <t>GR07/002482/1017</t>
  </si>
  <si>
    <t>SOI07/003019/1117</t>
  </si>
  <si>
    <t>7P0012470917</t>
  </si>
  <si>
    <t>GR07/002285/0917</t>
  </si>
  <si>
    <t>SOI07/003150/1117</t>
  </si>
  <si>
    <t>7P0013910917</t>
  </si>
  <si>
    <t>GR07/002484/1017</t>
  </si>
  <si>
    <t>SOI07/003208/1117</t>
  </si>
  <si>
    <t>7P0013980917</t>
  </si>
  <si>
    <t>GR07/002492/1017</t>
  </si>
  <si>
    <t>SOI07/003226/1117</t>
  </si>
  <si>
    <t>7P0014391017</t>
  </si>
  <si>
    <t>GR07/002723/1017</t>
  </si>
  <si>
    <t>SOI07/003250/1117</t>
  </si>
  <si>
    <t>7P0015261017</t>
  </si>
  <si>
    <t>GR07/002659/1017</t>
  </si>
  <si>
    <t>SOI07/003265/1117</t>
  </si>
  <si>
    <t>7P0014781017</t>
  </si>
  <si>
    <t>GR07/002673/1017</t>
  </si>
  <si>
    <t>SOI07/003280/1117</t>
  </si>
  <si>
    <t>7P0015551017</t>
  </si>
  <si>
    <t>GR07/002741/1017</t>
  </si>
  <si>
    <t>SOI07/003281/1117</t>
  </si>
  <si>
    <t>7P0018221117</t>
  </si>
  <si>
    <t>GR07/003120/1117</t>
  </si>
  <si>
    <t>SOI07/003282/1117</t>
  </si>
  <si>
    <t>7P0018281117</t>
  </si>
  <si>
    <t>GR07/003125/1117</t>
  </si>
  <si>
    <t>SOI07/003316/1117</t>
  </si>
  <si>
    <t>7P0016041017</t>
  </si>
  <si>
    <t>GR07/002823/1017</t>
  </si>
  <si>
    <t>SOI07/003322/1117</t>
  </si>
  <si>
    <t>7P0015681017</t>
  </si>
  <si>
    <t>GR07/002777/1017</t>
  </si>
  <si>
    <t>SOI07/003347/1117</t>
  </si>
  <si>
    <t>7C0000700917</t>
  </si>
  <si>
    <t>GR07/002901/1117</t>
  </si>
  <si>
    <t>SOI07/003356/1117</t>
  </si>
  <si>
    <t>7P0012530917</t>
  </si>
  <si>
    <t>GR07/002903/1117</t>
  </si>
  <si>
    <t>SOI07/003389/1117</t>
  </si>
  <si>
    <t>7P0014431017</t>
  </si>
  <si>
    <t>GR07/002529/1017</t>
  </si>
  <si>
    <t>SOI07/003437/1117</t>
  </si>
  <si>
    <t>7P0017311117</t>
  </si>
  <si>
    <t>GR07/002998/1117</t>
  </si>
  <si>
    <t>SOI07/003462/1117</t>
  </si>
  <si>
    <t>7P0016821017</t>
  </si>
  <si>
    <t>GR07/002968/1117</t>
  </si>
  <si>
    <t>SOI07/003467/1117</t>
  </si>
  <si>
    <t>7P0017911117</t>
  </si>
  <si>
    <t>GR07/003140/1117</t>
  </si>
  <si>
    <t>SOI07/003502/1117</t>
  </si>
  <si>
    <t>7P0017901117</t>
  </si>
  <si>
    <t>GR07/003234/1117</t>
  </si>
  <si>
    <t>SOI07/003668/1117</t>
  </si>
  <si>
    <t>7P0017891117</t>
  </si>
  <si>
    <t>GR07/003157/1117</t>
  </si>
  <si>
    <t>SOI07/003682/1117</t>
  </si>
  <si>
    <t>7P0015521017</t>
  </si>
  <si>
    <t>GR07/002753/1017</t>
  </si>
  <si>
    <t>SOI07/003683/1117</t>
  </si>
  <si>
    <t>7P0014281017</t>
  </si>
  <si>
    <t>GR07/002536/1017</t>
  </si>
  <si>
    <t>SOI07/003684/1117</t>
  </si>
  <si>
    <t>7P0014901017</t>
  </si>
  <si>
    <t>GR07/002584/1017</t>
  </si>
  <si>
    <t>SOI07/003686/1117</t>
  </si>
  <si>
    <t>7P0017281117</t>
  </si>
  <si>
    <t>GR07/002956/1117</t>
  </si>
  <si>
    <t>SOI07/003688/1117</t>
  </si>
  <si>
    <t>7P0015421017</t>
  </si>
  <si>
    <t>GR07/002680/1017</t>
  </si>
  <si>
    <t>SOI07/003691/1117</t>
  </si>
  <si>
    <t>7P0016131017</t>
  </si>
  <si>
    <t>GR07/002769/1017</t>
  </si>
  <si>
    <t>SOI07/003692/1117</t>
  </si>
  <si>
    <t>7P0016031017</t>
  </si>
  <si>
    <t>GR07/002759/1017</t>
  </si>
  <si>
    <t>SOI07/003694/1117</t>
  </si>
  <si>
    <t>7P0018461117</t>
  </si>
  <si>
    <t>GR07/003284/1117</t>
  </si>
  <si>
    <t>SOI07/003695/1117</t>
  </si>
  <si>
    <t>7P0018381117</t>
  </si>
  <si>
    <t>GR07/003283/1117</t>
  </si>
  <si>
    <t>SOI07/003698/1117</t>
  </si>
  <si>
    <t>7P0017271117</t>
  </si>
  <si>
    <t>GR07/002944/1117</t>
  </si>
  <si>
    <t>SOI07/003700/1117</t>
  </si>
  <si>
    <t>7P0014211017</t>
  </si>
  <si>
    <t>GR07/002566/1017</t>
  </si>
  <si>
    <t>SOI07/003703/1117</t>
  </si>
  <si>
    <t>7P0016351017</t>
  </si>
  <si>
    <t>GR07/002880/1117</t>
  </si>
  <si>
    <t>SOI07/003704/1117</t>
  </si>
  <si>
    <t>7P0017961117</t>
  </si>
  <si>
    <t>GR07/003136/1117</t>
  </si>
  <si>
    <t>SOI07/003706/1117</t>
  </si>
  <si>
    <t>7P0019001117</t>
  </si>
  <si>
    <t>GR07/003333/1117</t>
  </si>
  <si>
    <t>SOI07/003716/1117</t>
  </si>
  <si>
    <t>7C0001151117</t>
  </si>
  <si>
    <t>GR07/003328/1117</t>
  </si>
  <si>
    <t>SOI07/003727/1117</t>
  </si>
  <si>
    <t>7P0016981117</t>
  </si>
  <si>
    <t>GR07/003197/1117</t>
  </si>
  <si>
    <t>SOI07/003728/1117</t>
  </si>
  <si>
    <t>7P0016391017</t>
  </si>
  <si>
    <t>GR07/003196/1117</t>
  </si>
  <si>
    <t>SOI07/003792/1217</t>
  </si>
  <si>
    <t>7P0018251117</t>
  </si>
  <si>
    <t>GR07/003393/1117</t>
  </si>
  <si>
    <t>SOI07/003793/1217</t>
  </si>
  <si>
    <t>7P0018861117</t>
  </si>
  <si>
    <t>GR07/003363/1117</t>
  </si>
  <si>
    <t>SOI07/003801/1217</t>
  </si>
  <si>
    <t>SOI07/003806/1217</t>
  </si>
  <si>
    <t>7P0018451117</t>
  </si>
  <si>
    <t>GR07/003399/1217</t>
  </si>
  <si>
    <t>SOI07/003808/1217</t>
  </si>
  <si>
    <t>7P0017001117</t>
  </si>
  <si>
    <t>GR07/003391/1117</t>
  </si>
  <si>
    <t>SOI07/003927/1217</t>
  </si>
  <si>
    <t>7S0001661217</t>
  </si>
  <si>
    <t>GR07/003557/1217</t>
  </si>
  <si>
    <t>SOI07/003960/1217</t>
  </si>
  <si>
    <t>7P0020061217</t>
  </si>
  <si>
    <t>GR07/003509/1217</t>
  </si>
  <si>
    <t>SOI07/003961/1217</t>
  </si>
  <si>
    <t>7P0019481117</t>
  </si>
  <si>
    <t>GR07/003506/1217</t>
  </si>
  <si>
    <t>SOI07/003962/1217</t>
  </si>
  <si>
    <t>7P0019121117</t>
  </si>
  <si>
    <t>GR07/003404/1217</t>
  </si>
  <si>
    <t>SOI07/003963/1217</t>
  </si>
  <si>
    <t>7P0019151117</t>
  </si>
  <si>
    <t>GR07/003361/1117</t>
  </si>
  <si>
    <t>SOI07/003966/1217</t>
  </si>
  <si>
    <t>7P0019501117</t>
  </si>
  <si>
    <t>GR07/003507/1217</t>
  </si>
  <si>
    <t>SOI07/003969/1217</t>
  </si>
  <si>
    <t>7P0016141017</t>
  </si>
  <si>
    <t>GR07/003358/1117</t>
  </si>
  <si>
    <t>SOI07/004028/1217</t>
  </si>
  <si>
    <t>7P0018151117</t>
  </si>
  <si>
    <t>GR07/003382/1117</t>
  </si>
  <si>
    <t>SOI07/004049/1217</t>
  </si>
  <si>
    <t>7P0018471117</t>
  </si>
  <si>
    <t>GR07/003491/1217</t>
  </si>
  <si>
    <t>SOI07/004053/1217</t>
  </si>
  <si>
    <t>7P0018761117</t>
  </si>
  <si>
    <t>GR07/003438/1217</t>
  </si>
  <si>
    <t>SOI07/004118/1217</t>
  </si>
  <si>
    <t>SOI07/004129/1217</t>
  </si>
  <si>
    <t>7S0001621117</t>
  </si>
  <si>
    <t>GR07/003713/1217</t>
  </si>
  <si>
    <t>SOI07/004167/0118</t>
  </si>
  <si>
    <t>7P0021031217</t>
  </si>
  <si>
    <t>GR07/003670/1217</t>
  </si>
  <si>
    <t>SOI07/004168/0118</t>
  </si>
  <si>
    <t>7P0020551217</t>
  </si>
  <si>
    <t>GR07/003699/1217</t>
  </si>
  <si>
    <t>SOI07/004169/0118</t>
  </si>
  <si>
    <t>7P0020871217</t>
  </si>
  <si>
    <t>GR07/003671/1217</t>
  </si>
  <si>
    <t>SOI07/004170/0118</t>
  </si>
  <si>
    <t>7P0020331217</t>
  </si>
  <si>
    <t>GR07/003582/1217</t>
  </si>
  <si>
    <t>SOI07/004172/0118</t>
  </si>
  <si>
    <t>7P0016591017</t>
  </si>
  <si>
    <t>GR07/003628/1217</t>
  </si>
  <si>
    <t>SOI07/004181/0118</t>
  </si>
  <si>
    <t>7P0018751117</t>
  </si>
  <si>
    <t>GR07/003442/1217</t>
  </si>
  <si>
    <t>SOI07/004189/0118</t>
  </si>
  <si>
    <t>7C0001131017</t>
  </si>
  <si>
    <t>GR07/003633/1217</t>
  </si>
  <si>
    <t>SOI07/004218/0118</t>
  </si>
  <si>
    <t>7P0016681017</t>
  </si>
  <si>
    <t>GR07/003104/1117</t>
  </si>
  <si>
    <t>SOI07/004219/0118</t>
  </si>
  <si>
    <t>7P0016861017</t>
  </si>
  <si>
    <t>GR07/003103/1117</t>
  </si>
  <si>
    <t>SOI07/004224/0118</t>
  </si>
  <si>
    <t>7C0000931017</t>
  </si>
  <si>
    <t>GR07/003717/1217</t>
  </si>
  <si>
    <t>SOI07/004255/0118</t>
  </si>
  <si>
    <t>7P0020771217</t>
  </si>
  <si>
    <t>GR07/003641/1217</t>
  </si>
  <si>
    <t>SOI07/004341/0118</t>
  </si>
  <si>
    <t>7P0018611117</t>
  </si>
  <si>
    <t>GR07/003792/0118</t>
  </si>
  <si>
    <t>SOI07/004347/0118</t>
  </si>
  <si>
    <t>7P0019071117</t>
  </si>
  <si>
    <t>GR07/003690/1217</t>
  </si>
  <si>
    <t>SOI07/004348/0118</t>
  </si>
  <si>
    <t>7P0019101117</t>
  </si>
  <si>
    <t>GR07/003592/1217</t>
  </si>
  <si>
    <t>SOI07/004363/0118</t>
  </si>
  <si>
    <t>7P0018881117</t>
  </si>
  <si>
    <t>GR07/003615/1217</t>
  </si>
  <si>
    <t>SOI07/004413/0118</t>
  </si>
  <si>
    <t>7P0022350118</t>
  </si>
  <si>
    <t>GR07/003948/0118</t>
  </si>
  <si>
    <t>SOI07/004415/0118</t>
  </si>
  <si>
    <t>7P0022140118</t>
  </si>
  <si>
    <t>GR07/003981/0118</t>
  </si>
  <si>
    <t>SOI07/004587/0218</t>
  </si>
  <si>
    <t>7P0021561217</t>
  </si>
  <si>
    <t>GR07/003912/0118</t>
  </si>
  <si>
    <t>SOI07/004600/0218</t>
  </si>
  <si>
    <t>7P0021950118</t>
  </si>
  <si>
    <t>GR07/003887/0118</t>
  </si>
  <si>
    <t>SOI07/004601/0218</t>
  </si>
  <si>
    <t>SOI07/004602/0218</t>
  </si>
  <si>
    <t>SOI07/004603/0218</t>
  </si>
  <si>
    <t>SOI07/004604/0218</t>
  </si>
  <si>
    <t>SOI07/004605/0218</t>
  </si>
  <si>
    <t>7P0021980118</t>
  </si>
  <si>
    <t>GR07/003893/0118</t>
  </si>
  <si>
    <t>SOI07/004685/0218</t>
  </si>
  <si>
    <t>7P0022120118</t>
  </si>
  <si>
    <t>GR07/003982/0118</t>
  </si>
  <si>
    <t>SOI07/004688/0218</t>
  </si>
  <si>
    <t>7P0021201217</t>
  </si>
  <si>
    <t>GR07/003949/0118</t>
  </si>
  <si>
    <t>SOI07/004689/0218</t>
  </si>
  <si>
    <t>7P0020561217</t>
  </si>
  <si>
    <t>GR07/003752/1217</t>
  </si>
  <si>
    <t>SOI07/004690/0218</t>
  </si>
  <si>
    <t>7P0019961217</t>
  </si>
  <si>
    <t>GR07/003867/0118</t>
  </si>
  <si>
    <t>SOI07/004694/0218</t>
  </si>
  <si>
    <t>7S0001760118</t>
  </si>
  <si>
    <t>GR07/004345/0218</t>
  </si>
  <si>
    <t>SOI07/004975/0218</t>
  </si>
  <si>
    <t>7P0022130118</t>
  </si>
  <si>
    <t>GR07/004005/0118</t>
  </si>
  <si>
    <t>SOI07/004987/0218</t>
  </si>
  <si>
    <t>7P0022750118</t>
  </si>
  <si>
    <t>GR07/004207/0218</t>
  </si>
  <si>
    <t>SOI07/004989/0218</t>
  </si>
  <si>
    <t>7P0023210118</t>
  </si>
  <si>
    <t>GR07/004236/0218</t>
  </si>
  <si>
    <t>SOI07/004991/0218</t>
  </si>
  <si>
    <t>7P0022480118</t>
  </si>
  <si>
    <t>GR07/004245/0218</t>
  </si>
  <si>
    <t>SOI07/004992/0218</t>
  </si>
  <si>
    <t>7P0023100118</t>
  </si>
  <si>
    <t>GR07/004252/0218</t>
  </si>
  <si>
    <t>SOI07/004999/0218</t>
  </si>
  <si>
    <t>7P0023960218</t>
  </si>
  <si>
    <t>GR07/004379/0218</t>
  </si>
  <si>
    <t>SOI07/005014/0218</t>
  </si>
  <si>
    <t>7P0023890218</t>
  </si>
  <si>
    <t>GR07/004475/0218</t>
  </si>
  <si>
    <t>SOI07/005053/0218</t>
  </si>
  <si>
    <t>7S0001990218</t>
  </si>
  <si>
    <t>GR07/004409/0218</t>
  </si>
  <si>
    <t>SOI07/005091/0218</t>
  </si>
  <si>
    <t>7P0023610218</t>
  </si>
  <si>
    <t>GR07/004298/0218</t>
  </si>
  <si>
    <t>SOI07/005136/0218</t>
  </si>
  <si>
    <t>7P0023780218</t>
  </si>
  <si>
    <t>GR07/004447/0218</t>
  </si>
  <si>
    <t>SOI07/005187/0218</t>
  </si>
  <si>
    <t>7P0023980218</t>
  </si>
  <si>
    <t>GR07/004348/0218</t>
  </si>
  <si>
    <t>SOI07/005258/0318</t>
  </si>
  <si>
    <t>7P0021940118</t>
  </si>
  <si>
    <t>GR07/003908/0118</t>
  </si>
  <si>
    <t>SOI07/005289/0318</t>
  </si>
  <si>
    <t>7P0023670218</t>
  </si>
  <si>
    <t>GR07/004644/0318</t>
  </si>
  <si>
    <t>SOI07/005335/0318</t>
  </si>
  <si>
    <t>7P0023270118</t>
  </si>
  <si>
    <t>GR07/004253/0218</t>
  </si>
  <si>
    <t>SOI07/005364/0318</t>
  </si>
  <si>
    <t>7C0001360118</t>
  </si>
  <si>
    <t>GR07/004504/0218</t>
  </si>
  <si>
    <t>SOI07/005372/0318</t>
  </si>
  <si>
    <t>7P0022080118</t>
  </si>
  <si>
    <t>GR07/004193/0118</t>
  </si>
  <si>
    <t>SOI07/005396/0318</t>
  </si>
  <si>
    <t>7P0018521117</t>
  </si>
  <si>
    <t>GR07/004747/0318</t>
  </si>
  <si>
    <t>SOI07/005399/0318</t>
  </si>
  <si>
    <t>7P0022070118</t>
  </si>
  <si>
    <t>GR07/004088/0118</t>
  </si>
  <si>
    <t>SOI07/005403/0318</t>
  </si>
  <si>
    <t>7P0019461117</t>
  </si>
  <si>
    <t>GR07/004323/0218</t>
  </si>
  <si>
    <t>SOI07/005405/0318</t>
  </si>
  <si>
    <t>7P0023630218</t>
  </si>
  <si>
    <t>GR07/004518/0218</t>
  </si>
  <si>
    <t>SOI07/005408/0318</t>
  </si>
  <si>
    <t>7P0024320218</t>
  </si>
  <si>
    <t>GR07/004656/0318</t>
  </si>
  <si>
    <t>SOI07/005412/0318</t>
  </si>
  <si>
    <t>7P0024420218</t>
  </si>
  <si>
    <t>GR07/004655/0318</t>
  </si>
  <si>
    <t>SOI07/005424/0318</t>
  </si>
  <si>
    <t>7P0024110218</t>
  </si>
  <si>
    <t>GR07/004631/0318</t>
  </si>
  <si>
    <t>SOI07/005433/0318</t>
  </si>
  <si>
    <t>7P0024160218</t>
  </si>
  <si>
    <t>GR07/004617/0318</t>
  </si>
  <si>
    <t>SOI07/005447/0318</t>
  </si>
  <si>
    <t>7P0021740118</t>
  </si>
  <si>
    <t>GR07/004536/0218</t>
  </si>
  <si>
    <t>SOI07/005449/0318</t>
  </si>
  <si>
    <t>7P0023240118</t>
  </si>
  <si>
    <t>GR07/004537/0218</t>
  </si>
  <si>
    <t>SOI07/005450/0318</t>
  </si>
  <si>
    <t>7P0024280218</t>
  </si>
  <si>
    <t>GR07/004539/0218</t>
  </si>
  <si>
    <t>SOI07/005451/0318</t>
  </si>
  <si>
    <t>7P0023040118</t>
  </si>
  <si>
    <t>GR07/004538/0218</t>
  </si>
  <si>
    <t>SOI07/005528/0318</t>
  </si>
  <si>
    <t>7P0021511217</t>
  </si>
  <si>
    <t>GR07/004440/0218</t>
  </si>
  <si>
    <t>SOI07/005529/0318</t>
  </si>
  <si>
    <t>7P0023320118</t>
  </si>
  <si>
    <t>GR07/004654/0318</t>
  </si>
  <si>
    <t>SOI07/005530/0318</t>
  </si>
  <si>
    <t>SOI07/005533/0318</t>
  </si>
  <si>
    <t>7P0023900218</t>
  </si>
  <si>
    <t>GR07/004442/0218</t>
  </si>
  <si>
    <t>SOI07/005534/0318</t>
  </si>
  <si>
    <t>7P0024120218</t>
  </si>
  <si>
    <t>GR07/004620/0318</t>
  </si>
  <si>
    <t>SOI07/005535/0318</t>
  </si>
  <si>
    <t>7P0024350218</t>
  </si>
  <si>
    <t>GR07/004667/0318</t>
  </si>
  <si>
    <t>SOI07/005536/0318</t>
  </si>
  <si>
    <t>7P0024450218</t>
  </si>
  <si>
    <t>GR07/004630/0318</t>
  </si>
  <si>
    <t>SOI07/005537/0318</t>
  </si>
  <si>
    <t>7P0025410318</t>
  </si>
  <si>
    <t>GR07/004827/0318</t>
  </si>
  <si>
    <t>SOI07/005538/0318</t>
  </si>
  <si>
    <t>7P0022100118</t>
  </si>
  <si>
    <t>GR07/004220/0218</t>
  </si>
  <si>
    <t>SOI07/005577/0318</t>
  </si>
  <si>
    <t>7P0025930318</t>
  </si>
  <si>
    <t>GR07/004783/0318</t>
  </si>
  <si>
    <t>SOI07/005579/0318</t>
  </si>
  <si>
    <t>SOI07/005585/0318</t>
  </si>
  <si>
    <t>7P0025060218</t>
  </si>
  <si>
    <t>GR07/004881/0318</t>
  </si>
  <si>
    <t>SOI07/005586/0318</t>
  </si>
  <si>
    <t>7P0025030218</t>
  </si>
  <si>
    <t>GR07/004868/0318</t>
  </si>
  <si>
    <t>SOI07/005653/0318</t>
  </si>
  <si>
    <t>7P0025580318</t>
  </si>
  <si>
    <t>GR07/004943/0318</t>
  </si>
  <si>
    <t>SOI07/005654/0318</t>
  </si>
  <si>
    <t>7P0026040318</t>
  </si>
  <si>
    <t>GR07/004857/0318</t>
  </si>
  <si>
    <t>SOI07/005718/0318</t>
  </si>
  <si>
    <t>7P0008950817</t>
  </si>
  <si>
    <t>GR07/001658/0817</t>
  </si>
  <si>
    <t>SOI07/005734/0418</t>
  </si>
  <si>
    <t>7P0024430218</t>
  </si>
  <si>
    <t>GR07/004904/0318</t>
  </si>
  <si>
    <t>SOI07/005748/0418</t>
  </si>
  <si>
    <t>7P0022110118</t>
  </si>
  <si>
    <t>GR07/004181/0118</t>
  </si>
  <si>
    <t>SOI07/005765/0418</t>
  </si>
  <si>
    <t>7P0026210318</t>
  </si>
  <si>
    <t>GR07/004999/0318</t>
  </si>
  <si>
    <t>SOI07/005766/0418</t>
  </si>
  <si>
    <t>7P0025400318</t>
  </si>
  <si>
    <t>GR07/004922/0318</t>
  </si>
  <si>
    <t>SOI07/005774/0418</t>
  </si>
  <si>
    <t>7S0001581117</t>
  </si>
  <si>
    <t>GR07/004861/0318</t>
  </si>
  <si>
    <t>SOI08/000004/0418</t>
  </si>
  <si>
    <t>7P0026640318</t>
  </si>
  <si>
    <t>GR07/004948/0318</t>
  </si>
  <si>
    <t>SOI08/000008/0418</t>
  </si>
  <si>
    <t>7P0026470318</t>
  </si>
  <si>
    <t>GR08/000057/0418</t>
  </si>
  <si>
    <t>SOI08/000077/0418</t>
  </si>
  <si>
    <t>7P0026510318</t>
  </si>
  <si>
    <t>GR08/000005/0418</t>
  </si>
  <si>
    <t>SOI08/000079/0418</t>
  </si>
  <si>
    <t>7P0025710318</t>
  </si>
  <si>
    <t>GR07/004869/0318</t>
  </si>
  <si>
    <t>SOI08/000088/0418</t>
  </si>
  <si>
    <t>7P0024180218</t>
  </si>
  <si>
    <t>GR07/004732/0318</t>
  </si>
  <si>
    <t>SOI08/000091/0418</t>
  </si>
  <si>
    <t>SOI08/000159/0418</t>
  </si>
  <si>
    <t>8P0000150418</t>
  </si>
  <si>
    <t>GR08/000164/0418</t>
  </si>
  <si>
    <t>SOI08/000165/0418</t>
  </si>
  <si>
    <t>8P0000160418</t>
  </si>
  <si>
    <t>GR08/000163/0418</t>
  </si>
  <si>
    <t>SOI08/000221/0418</t>
  </si>
  <si>
    <t>8P0000550418</t>
  </si>
  <si>
    <t>GR08/000280/0418</t>
  </si>
  <si>
    <t>SOI08/000222/0418</t>
  </si>
  <si>
    <t>8P0000750418</t>
  </si>
  <si>
    <t>GR08/000210/0418</t>
  </si>
  <si>
    <t>SOI08/000227/0418</t>
  </si>
  <si>
    <t>8P0000590418</t>
  </si>
  <si>
    <t>GR08/000199/0418</t>
  </si>
  <si>
    <t>SOI08/000232/0418</t>
  </si>
  <si>
    <t>7C0001540218</t>
  </si>
  <si>
    <t>GR08/000202/0418</t>
  </si>
  <si>
    <t>SOI08/000247/0418</t>
  </si>
  <si>
    <t>7P0026850318</t>
  </si>
  <si>
    <t>GR08/000295/0418</t>
  </si>
  <si>
    <t>SOI08/000317/0518</t>
  </si>
  <si>
    <t>8P0001010418</t>
  </si>
  <si>
    <t>GR08/000338/0518</t>
  </si>
  <si>
    <t>SOI08/000382/0518</t>
  </si>
  <si>
    <t>8P0000280418</t>
  </si>
  <si>
    <t>GR08/000106/0418</t>
  </si>
  <si>
    <t>SOI08/000385/0518</t>
  </si>
  <si>
    <t>8P0000610418</t>
  </si>
  <si>
    <t>GR08/000233/0418</t>
  </si>
  <si>
    <t>SOI08/000391/0518</t>
  </si>
  <si>
    <t>8P0001160418</t>
  </si>
  <si>
    <t>GR08/000356/0518</t>
  </si>
  <si>
    <t>SOI08/000395/0518</t>
  </si>
  <si>
    <t>8P0000930418</t>
  </si>
  <si>
    <t>GR08/000317/0418</t>
  </si>
  <si>
    <t>SOI08/000464/0518</t>
  </si>
  <si>
    <t>7P0026880318</t>
  </si>
  <si>
    <t>GR08/000172/0418</t>
  </si>
  <si>
    <t>SOI08/000468/0518</t>
  </si>
  <si>
    <t>8P0000220418</t>
  </si>
  <si>
    <t>GR08/000234/0418</t>
  </si>
  <si>
    <t>SOI08/000469/0518</t>
  </si>
  <si>
    <t>8P0001600418</t>
  </si>
  <si>
    <t>GR08/000522/0518</t>
  </si>
  <si>
    <t>SOI08/000471/0518</t>
  </si>
  <si>
    <t>8P0000660418</t>
  </si>
  <si>
    <t>GR08/000235/0418</t>
  </si>
  <si>
    <t>SOI08/000475/0518</t>
  </si>
  <si>
    <t>7P0026440318</t>
  </si>
  <si>
    <t>GR08/000201/0418</t>
  </si>
  <si>
    <t>SOI08/000490/0518</t>
  </si>
  <si>
    <t>8P0000970418</t>
  </si>
  <si>
    <t>GR08/000355/0518</t>
  </si>
  <si>
    <t>SOI08/000494/0518</t>
  </si>
  <si>
    <t>7C0001800318</t>
  </si>
  <si>
    <t>GR08/000144/0418</t>
  </si>
  <si>
    <t>SOI08/000632/0518</t>
  </si>
  <si>
    <t>8P0002340518</t>
  </si>
  <si>
    <t>GR08/000681/0518</t>
  </si>
  <si>
    <t>SOI08/000726/0518</t>
  </si>
  <si>
    <t>8P0000950418</t>
  </si>
  <si>
    <t>GR08/000520/0518</t>
  </si>
  <si>
    <t>SOI08/000727/0518</t>
  </si>
  <si>
    <t>7P0026890318</t>
  </si>
  <si>
    <t>GR08/000645/0518</t>
  </si>
  <si>
    <t>SOI08/000764/0618</t>
  </si>
  <si>
    <t>7S0002120318</t>
  </si>
  <si>
    <t>GR08/000724/0518</t>
  </si>
  <si>
    <t>SOI08/000768/0618</t>
  </si>
  <si>
    <t>8P0003320518</t>
  </si>
  <si>
    <t>GR08/000774/0618</t>
  </si>
  <si>
    <t>SOI08/000801/0618</t>
  </si>
  <si>
    <t>8P0001720418</t>
  </si>
  <si>
    <t>GR08/000702/0518</t>
  </si>
  <si>
    <t>SOI08/000804/0618</t>
  </si>
  <si>
    <t>7P0026500318</t>
  </si>
  <si>
    <t>GR08/000137/0418</t>
  </si>
  <si>
    <t>SOI08/000806/0618</t>
  </si>
  <si>
    <t>8P0000420418</t>
  </si>
  <si>
    <t>GR08/000142/0418</t>
  </si>
  <si>
    <t>SOI08/000817/0618</t>
  </si>
  <si>
    <t>7S0001331017</t>
  </si>
  <si>
    <t>GR07/004330/0218</t>
  </si>
  <si>
    <t>SOI08/000842/0618</t>
  </si>
  <si>
    <t>8P0002850518</t>
  </si>
  <si>
    <t>GR08/000807/0618</t>
  </si>
  <si>
    <t>SOI08/000843/0618</t>
  </si>
  <si>
    <t>8P0003220518</t>
  </si>
  <si>
    <t>GR08/000854/0618</t>
  </si>
  <si>
    <t>SOI08/000844/0618</t>
  </si>
  <si>
    <t>8P0002730518</t>
  </si>
  <si>
    <t>GR08/000874/0618</t>
  </si>
  <si>
    <t>SOI08/000853/0618</t>
  </si>
  <si>
    <t>8P0002230518</t>
  </si>
  <si>
    <t>GR08/000750/0618</t>
  </si>
  <si>
    <t>SOI08/000856/0618</t>
  </si>
  <si>
    <t>8P0003630618</t>
  </si>
  <si>
    <t>GR08/000914/0618</t>
  </si>
  <si>
    <t>SOI08/000864/0618</t>
  </si>
  <si>
    <t>GR08/000491/0518</t>
  </si>
  <si>
    <t>SOI08/000888/0618</t>
  </si>
  <si>
    <t>8P0002430518</t>
  </si>
  <si>
    <t>GR08/000780/0618</t>
  </si>
  <si>
    <t>SOI08/000917/0618</t>
  </si>
  <si>
    <t>7P0025140318</t>
  </si>
  <si>
    <t>GR08/000945/0618</t>
  </si>
  <si>
    <t>SOI08/000919/0618</t>
  </si>
  <si>
    <t>SOI08/000931/0618</t>
  </si>
  <si>
    <t>8P0001570418</t>
  </si>
  <si>
    <t>GR08/000898/0618</t>
  </si>
  <si>
    <t>SOI08/000934/0618</t>
  </si>
  <si>
    <t>7P0025180318</t>
  </si>
  <si>
    <t>GR08/000949/0618</t>
  </si>
  <si>
    <t>SOI08/000939/0618</t>
  </si>
  <si>
    <t>7C0001640218</t>
  </si>
  <si>
    <t>GR08/000123/0418</t>
  </si>
  <si>
    <t>SOI08/000952/0618</t>
  </si>
  <si>
    <t>8P0003600618</t>
  </si>
  <si>
    <t>GR08/000848/0618</t>
  </si>
  <si>
    <t>SOI08/000991/0618</t>
  </si>
  <si>
    <t>8C0000190518</t>
  </si>
  <si>
    <t>GR08/000951/0618</t>
  </si>
  <si>
    <t>SOI08/001001/0618</t>
  </si>
  <si>
    <t>8P0003830618</t>
  </si>
  <si>
    <t>GR08/000961/0618</t>
  </si>
  <si>
    <t>SOI08/001003/0618</t>
  </si>
  <si>
    <t>8P0002920518</t>
  </si>
  <si>
    <t>GR08/000781/0618</t>
  </si>
  <si>
    <t>SOI08/001018/0618</t>
  </si>
  <si>
    <t>8P0003190518</t>
  </si>
  <si>
    <t>GR08/000810/0618</t>
  </si>
  <si>
    <t>SOI08/001026/0618</t>
  </si>
  <si>
    <t>8P0001850518</t>
  </si>
  <si>
    <t>GR08/000893/0618</t>
  </si>
  <si>
    <t>SOI08/001086/0718</t>
  </si>
  <si>
    <t>8P0002040518</t>
  </si>
  <si>
    <t>GR08/001191/0618</t>
  </si>
  <si>
    <t>SOI08/001096/0718</t>
  </si>
  <si>
    <t>8P0004070618</t>
  </si>
  <si>
    <t>GR08/001001/0618</t>
  </si>
  <si>
    <t>SOI08/001129/0718</t>
  </si>
  <si>
    <t>8C0000250518</t>
  </si>
  <si>
    <t>GR08/001212/0618</t>
  </si>
  <si>
    <t>SOI08/001131/0718</t>
  </si>
  <si>
    <t>8P0004300618</t>
  </si>
  <si>
    <t>GR08/001138/0618</t>
  </si>
  <si>
    <t>SOI08/001140/0718</t>
  </si>
  <si>
    <t>8P0002460518</t>
  </si>
  <si>
    <t>GR08/001169/0618</t>
  </si>
  <si>
    <t>SOI08/001142/0718</t>
  </si>
  <si>
    <t>8P0000230418</t>
  </si>
  <si>
    <t>GR08/001046/0618</t>
  </si>
  <si>
    <t>SOI08/001143/0718</t>
  </si>
  <si>
    <t>8P0000350418</t>
  </si>
  <si>
    <t>GR08/001080/0618</t>
  </si>
  <si>
    <t>SOI08/001151/0718</t>
  </si>
  <si>
    <t>7S0000330517</t>
  </si>
  <si>
    <t>GR08/000275/0418</t>
  </si>
  <si>
    <t>SOI08/001222/0718</t>
  </si>
  <si>
    <t>8R0000550518</t>
  </si>
  <si>
    <t>GR08/000736/0518</t>
  </si>
  <si>
    <t>8R0000560518</t>
  </si>
  <si>
    <t>GR08/000737/0518</t>
  </si>
  <si>
    <t>SOI08/001235/0718</t>
  </si>
  <si>
    <t>8P0002670518</t>
  </si>
  <si>
    <t>GR08/000766/0618</t>
  </si>
  <si>
    <t>SOI08/001237/0718</t>
  </si>
  <si>
    <t>8P0002060518</t>
  </si>
  <si>
    <t>GR08/000763/0618</t>
  </si>
  <si>
    <t>SOI08/001238/0718</t>
  </si>
  <si>
    <t>8P0003230518</t>
  </si>
  <si>
    <t>GR08/000765/0618</t>
  </si>
  <si>
    <t>SOI08/001239/0718</t>
  </si>
  <si>
    <t>SOI08/001241/0718</t>
  </si>
  <si>
    <t>7P0026370318</t>
  </si>
  <si>
    <t>GR07/004963/0318</t>
  </si>
  <si>
    <t>SOI08/001254/0718</t>
  </si>
  <si>
    <t>8P0003740618</t>
  </si>
  <si>
    <t>GR08/001173/0618</t>
  </si>
  <si>
    <t>SOI08/001262/0718</t>
  </si>
  <si>
    <t>7C0001690218</t>
  </si>
  <si>
    <t>GR08/001312/0718</t>
  </si>
  <si>
    <t>SOI08/001264/0718</t>
  </si>
  <si>
    <t>8P0005600718</t>
  </si>
  <si>
    <t>GR08/001326/0718</t>
  </si>
  <si>
    <t>SOI08/001268/0718</t>
  </si>
  <si>
    <t>8P0005050618</t>
  </si>
  <si>
    <t>GR08/001333/0718</t>
  </si>
  <si>
    <t>SOI08/001269/0718</t>
  </si>
  <si>
    <t>8P0005250718</t>
  </si>
  <si>
    <t>GR08/001332/0718</t>
  </si>
  <si>
    <t>SOI08/001311/0718</t>
  </si>
  <si>
    <t>8P0005150718</t>
  </si>
  <si>
    <t>GR08/001349/0718</t>
  </si>
  <si>
    <t>SOI08/001370/0718</t>
  </si>
  <si>
    <t>8P0005740718</t>
  </si>
  <si>
    <t>GR08/001350/0718</t>
  </si>
  <si>
    <t>SOI08/001395/0718</t>
  </si>
  <si>
    <t>8P0004830618</t>
  </si>
  <si>
    <t>GR08/001203/0618</t>
  </si>
  <si>
    <t>SOI08/001437/0718</t>
  </si>
  <si>
    <t>8P0005060618</t>
  </si>
  <si>
    <t>GR08/001464/0718</t>
  </si>
  <si>
    <t>SOI08/001439/0718</t>
  </si>
  <si>
    <t>8P0006050718</t>
  </si>
  <si>
    <t>GR08/001440/0718</t>
  </si>
  <si>
    <t>SOI08/001468/0718</t>
  </si>
  <si>
    <t>7S0001890118</t>
  </si>
  <si>
    <t>GR08/001526/0718</t>
  </si>
  <si>
    <t>SOI08/001476/0718</t>
  </si>
  <si>
    <t>7S0001611117</t>
  </si>
  <si>
    <t>GR07/003389/1117</t>
  </si>
  <si>
    <t>SOI08/001477/0718</t>
  </si>
  <si>
    <t>SOI08/001478/0718</t>
  </si>
  <si>
    <t>SOI08/001507/0818</t>
  </si>
  <si>
    <t>8P0003660618</t>
  </si>
  <si>
    <t>GR08/000876/0618</t>
  </si>
  <si>
    <t>8P0003590618</t>
  </si>
  <si>
    <t>GR08/001018/0618</t>
  </si>
  <si>
    <t>SOI08/001508/0818</t>
  </si>
  <si>
    <t>8C0000390718</t>
  </si>
  <si>
    <t>GR08/001544/0718</t>
  </si>
  <si>
    <t>SOI08/001523/0818</t>
  </si>
  <si>
    <t>8P0005480718</t>
  </si>
  <si>
    <t>GR08/001412/0718</t>
  </si>
  <si>
    <t>SOI08/001526/0818</t>
  </si>
  <si>
    <t>8P0006210718</t>
  </si>
  <si>
    <t>GR08/001499/0718</t>
  </si>
  <si>
    <t>SOI08/001561/0818</t>
  </si>
  <si>
    <t>8P0006220718</t>
  </si>
  <si>
    <t>GR08/001559/0818</t>
  </si>
  <si>
    <t>SOI08/001595/0818</t>
  </si>
  <si>
    <t>8P0006570718</t>
  </si>
  <si>
    <t>GR08/001634/0818</t>
  </si>
  <si>
    <t>SOI08/001631/0818</t>
  </si>
  <si>
    <t>7P0022950118</t>
  </si>
  <si>
    <t>GR08/001530/0718</t>
  </si>
  <si>
    <t>SOI08/001664/0818</t>
  </si>
  <si>
    <t>8P0007030818</t>
  </si>
  <si>
    <t>GR08/001648/0818</t>
  </si>
  <si>
    <t>SOI08/001666/0818</t>
  </si>
  <si>
    <t>8P0006950818</t>
  </si>
  <si>
    <t>GR08/001662/0818</t>
  </si>
  <si>
    <t>SOI08/001668/0818</t>
  </si>
  <si>
    <t>8P0006270718</t>
  </si>
  <si>
    <t>GR08/001610/0818</t>
  </si>
  <si>
    <t>SOI08/001690/0818</t>
  </si>
  <si>
    <t>8S0000890818</t>
  </si>
  <si>
    <t>GR08/001734/0818</t>
  </si>
  <si>
    <t>SOI08/001707/0818</t>
  </si>
  <si>
    <t>8S0000540618</t>
  </si>
  <si>
    <t>GR08/001737/0818</t>
  </si>
  <si>
    <t>SOI08/001710/0818</t>
  </si>
  <si>
    <t>8P0006840818</t>
  </si>
  <si>
    <t>GR08/001714/0818</t>
  </si>
  <si>
    <t>SOI08/001714/0818</t>
  </si>
  <si>
    <t>8P0006480718</t>
  </si>
  <si>
    <t>GR08/001676/0818</t>
  </si>
  <si>
    <t>SOI08/001718/0818</t>
  </si>
  <si>
    <t>8P0006520718</t>
  </si>
  <si>
    <t>GR08/001682/0818</t>
  </si>
  <si>
    <t>SOI08/001740/0818</t>
  </si>
  <si>
    <t>8P0003690618</t>
  </si>
  <si>
    <t>GR08/000953/0618</t>
  </si>
  <si>
    <t>SOI08/001741/0818</t>
  </si>
  <si>
    <t>8P0003840618</t>
  </si>
  <si>
    <t>GR08/000972/0618</t>
  </si>
  <si>
    <t>SOI08/001742/0818</t>
  </si>
  <si>
    <t>8P0003770618</t>
  </si>
  <si>
    <t>GR08/001059/0618</t>
  </si>
  <si>
    <t>SOI08/001743/0818</t>
  </si>
  <si>
    <t>8P0003980618</t>
  </si>
  <si>
    <t>GR08/000980/0618</t>
  </si>
  <si>
    <t>SOI08/001744/0818</t>
  </si>
  <si>
    <t>8P0005580718</t>
  </si>
  <si>
    <t>GR08/001307/0718</t>
  </si>
  <si>
    <t>SOI08/001746/0818</t>
  </si>
  <si>
    <t>8P0006510718</t>
  </si>
  <si>
    <t>GR08/001562/0818</t>
  </si>
  <si>
    <t>SOI08/001747/0818</t>
  </si>
  <si>
    <t>8P0005950718</t>
  </si>
  <si>
    <t>GR08/001765/0818</t>
  </si>
  <si>
    <t>SOI08/001794/0918</t>
  </si>
  <si>
    <t>8C0000530818</t>
  </si>
  <si>
    <t>GR08/001885/0818</t>
  </si>
  <si>
    <t>SOI08/001800/0918</t>
  </si>
  <si>
    <t>8P0007300818</t>
  </si>
  <si>
    <t>GR08/001718/0818</t>
  </si>
  <si>
    <t>SOI08/001854/0918</t>
  </si>
  <si>
    <t>8P0006320718</t>
  </si>
  <si>
    <t>GR08/001556/0718</t>
  </si>
  <si>
    <t>SOI08/001858/0918</t>
  </si>
  <si>
    <t>8S0000470618</t>
  </si>
  <si>
    <t>GR08/001501/0718</t>
  </si>
  <si>
    <t>SOI08/001919/0918</t>
  </si>
  <si>
    <t>8P0007280818</t>
  </si>
  <si>
    <t>GR08/001771/0818</t>
  </si>
  <si>
    <t>SOI08/001929/0918</t>
  </si>
  <si>
    <t>8P0007050818</t>
  </si>
  <si>
    <t>GR08/001791/0818</t>
  </si>
  <si>
    <t>SOI08/001958/0918</t>
  </si>
  <si>
    <t>8P0007080818</t>
  </si>
  <si>
    <t>GR08/001869/0818</t>
  </si>
  <si>
    <t>SOI08/001980/0918</t>
  </si>
  <si>
    <t>8S0001150918</t>
  </si>
  <si>
    <t>GR08/002039/0918</t>
  </si>
  <si>
    <t>SOI08/002012/0918</t>
  </si>
  <si>
    <t>8P0008580918</t>
  </si>
  <si>
    <t>GR08/001972/0918</t>
  </si>
  <si>
    <t>SOI08/002029/0918</t>
  </si>
  <si>
    <t>8S0000740718</t>
  </si>
  <si>
    <t>GR08/002004/0918</t>
  </si>
  <si>
    <t>SOI08/002035/0918</t>
  </si>
  <si>
    <t>8P0008470918</t>
  </si>
  <si>
    <t>GR08/001937/0918</t>
  </si>
  <si>
    <t>SOI08/002036/0918</t>
  </si>
  <si>
    <t>8P0008370918</t>
  </si>
  <si>
    <t>GR08/001928/0918</t>
  </si>
  <si>
    <t>SOI08/002039/0918</t>
  </si>
  <si>
    <t>8P0008130818</t>
  </si>
  <si>
    <t>GR08/001957/0918</t>
  </si>
  <si>
    <t>SOI08/002098/0918</t>
  </si>
  <si>
    <t>8P0009140918</t>
  </si>
  <si>
    <t>GR08/002138/0918</t>
  </si>
  <si>
    <t>SOI08/002220/0918</t>
  </si>
  <si>
    <t>8P0006530718</t>
  </si>
  <si>
    <t>GR08/001707/0818</t>
  </si>
  <si>
    <t>SOI08/002248/0918</t>
  </si>
  <si>
    <t>8P0009780918</t>
  </si>
  <si>
    <t>GR08/002233/0918</t>
  </si>
  <si>
    <t>SOI08/002297/1018</t>
  </si>
  <si>
    <t>8P0009930918</t>
  </si>
  <si>
    <t>GR08/002330/0918</t>
  </si>
  <si>
    <t>SOI08/002298/1018</t>
  </si>
  <si>
    <t>8P0010080918</t>
  </si>
  <si>
    <t>GR08/002288/0918</t>
  </si>
  <si>
    <t>SOI08/002347/1018</t>
  </si>
  <si>
    <t>8P0006980818</t>
  </si>
  <si>
    <t>GR08/001877/0818</t>
  </si>
  <si>
    <t>SOI08/002374/1018</t>
  </si>
  <si>
    <t>8P0007640818</t>
  </si>
  <si>
    <t>GR08/002277/0918</t>
  </si>
  <si>
    <t>SOI08/002389/1018</t>
  </si>
  <si>
    <t>8C0000730918</t>
  </si>
  <si>
    <t>GR08/002298/0918</t>
  </si>
  <si>
    <t>SOI08/002390/1018</t>
  </si>
  <si>
    <t>8C0000850918</t>
  </si>
  <si>
    <t>GR08/002307/0918</t>
  </si>
  <si>
    <t>SOI08/002392/1018</t>
  </si>
  <si>
    <t>8S0001270918</t>
  </si>
  <si>
    <t>GR08/002392/1018</t>
  </si>
  <si>
    <t>SOI08/002393/1018</t>
  </si>
  <si>
    <t>8S0001260918</t>
  </si>
  <si>
    <t>GR08/002299/0918</t>
  </si>
  <si>
    <t>SOI08/002396/1018</t>
  </si>
  <si>
    <t>8P0008660918</t>
  </si>
  <si>
    <t>GR08/002103/0918</t>
  </si>
  <si>
    <t>SOI08/002401/1018</t>
  </si>
  <si>
    <t>8C0000770918</t>
  </si>
  <si>
    <t>GR08/002407/1018</t>
  </si>
  <si>
    <t>SOI08/002410/1018</t>
  </si>
  <si>
    <t>6S0001851216</t>
  </si>
  <si>
    <t>GR08/002099/0918</t>
  </si>
  <si>
    <t>SOI08/002411/1018</t>
  </si>
  <si>
    <t>7S0000200517</t>
  </si>
  <si>
    <t>GR08/002100/0918</t>
  </si>
  <si>
    <t>SOI08/002412/1018</t>
  </si>
  <si>
    <t>7S0000460617</t>
  </si>
  <si>
    <t>GR08/002101/0918</t>
  </si>
  <si>
    <t>SOI08/002414/1018</t>
  </si>
  <si>
    <t>8S0001341018</t>
  </si>
  <si>
    <t>GR08/002427/1018</t>
  </si>
  <si>
    <t>SOI08/002466/1018</t>
  </si>
  <si>
    <t>8P0009150918</t>
  </si>
  <si>
    <t>GR08/002390/1018</t>
  </si>
  <si>
    <t>SOI08/002469/1018</t>
  </si>
  <si>
    <t>8P0010431018</t>
  </si>
  <si>
    <t>GR08/002402/1018</t>
  </si>
  <si>
    <t>SOI08/002474/1018</t>
  </si>
  <si>
    <t>8P0009680918</t>
  </si>
  <si>
    <t>GR08/002395/1018</t>
  </si>
  <si>
    <t>SOI08/002476/1018</t>
  </si>
  <si>
    <t>8P0008670918</t>
  </si>
  <si>
    <t>GR08/002349/1018</t>
  </si>
  <si>
    <t>SOI08/002510/1018</t>
  </si>
  <si>
    <t>8P0010350918</t>
  </si>
  <si>
    <t>GR08/002421/1018</t>
  </si>
  <si>
    <t>SOI08/002511/1018</t>
  </si>
  <si>
    <t>8P0009690918</t>
  </si>
  <si>
    <t>GR08/002420/1018</t>
  </si>
  <si>
    <t>SOI08/002556/1018</t>
  </si>
  <si>
    <t>8C0000510718</t>
  </si>
  <si>
    <t>GR08/002193/0918</t>
  </si>
  <si>
    <t>SOI08/002585/1018</t>
  </si>
  <si>
    <t>8P0010821018</t>
  </si>
  <si>
    <t>GR08/002501/1018</t>
  </si>
  <si>
    <t>SOI08/002608/1018</t>
  </si>
  <si>
    <t>8P0010300918</t>
  </si>
  <si>
    <t>GR08/002398/1018</t>
  </si>
  <si>
    <t>SOI08/002671/1018</t>
  </si>
  <si>
    <t>SOI08/002672/1018</t>
  </si>
  <si>
    <t>8P0010501018</t>
  </si>
  <si>
    <t>GR08/002499/1018</t>
  </si>
  <si>
    <t>SOI08/002682/1018</t>
  </si>
  <si>
    <t>8C0000931018</t>
  </si>
  <si>
    <t>GR08/002640/1018</t>
  </si>
  <si>
    <t>SOI08/002686/1018</t>
  </si>
  <si>
    <t>8C0000420718</t>
  </si>
  <si>
    <t>GR08/002667/1018</t>
  </si>
  <si>
    <t>SOI08/002700/1018</t>
  </si>
  <si>
    <t>8P0003130518</t>
  </si>
  <si>
    <t>GR08/000710/0518</t>
  </si>
  <si>
    <t>SOI08/002738/1018</t>
  </si>
  <si>
    <t>8S0001451018</t>
  </si>
  <si>
    <t>GR08/002693/1018</t>
  </si>
  <si>
    <t>SOI08/002740/1018</t>
  </si>
  <si>
    <t>8C0000660918</t>
  </si>
  <si>
    <t>GR08/002464/1018</t>
  </si>
  <si>
    <t>SOI08/002750/1018</t>
  </si>
  <si>
    <t>8P0011361018</t>
  </si>
  <si>
    <t>GR08/002664/1018</t>
  </si>
  <si>
    <t>SOI08/002751/1018</t>
  </si>
  <si>
    <t>8P0010511018</t>
  </si>
  <si>
    <t>GR08/002681/1018</t>
  </si>
  <si>
    <t>SOI08/002756/1018</t>
  </si>
  <si>
    <t>8P0011211018</t>
  </si>
  <si>
    <t>GR08/002560/1018</t>
  </si>
  <si>
    <t>SOI08/002757/1018</t>
  </si>
  <si>
    <t>8P0011241018</t>
  </si>
  <si>
    <t>GR08/002649/1018</t>
  </si>
  <si>
    <t>SOI08/002765/1118</t>
  </si>
  <si>
    <t>8C0000560818</t>
  </si>
  <si>
    <t>GR08/002712/1018</t>
  </si>
  <si>
    <t>SOI08/002784/1118</t>
  </si>
  <si>
    <t>8P0008550918</t>
  </si>
  <si>
    <t>GR08/002012/0918</t>
  </si>
  <si>
    <t>SOI08/002786/1118</t>
  </si>
  <si>
    <t>8S0000640718</t>
  </si>
  <si>
    <t>GR08/002734/1118</t>
  </si>
  <si>
    <t>SOI08/002827/1118</t>
  </si>
  <si>
    <t>8P0012211018</t>
  </si>
  <si>
    <t>GR08/002833/1118</t>
  </si>
  <si>
    <t>SOI08/002857/1118</t>
  </si>
  <si>
    <t>8P0012001018</t>
  </si>
  <si>
    <t>GR08/002715/1018</t>
  </si>
  <si>
    <t>SOI08/002858/1118</t>
  </si>
  <si>
    <t>8P0012371118</t>
  </si>
  <si>
    <t>GR08/002862/1118</t>
  </si>
  <si>
    <t>SOI08/002972/1118</t>
  </si>
  <si>
    <t>8P0008290818</t>
  </si>
  <si>
    <t>GR08/001995/0918</t>
  </si>
  <si>
    <t>SOI08/002973/1118</t>
  </si>
  <si>
    <t>8P0008650918</t>
  </si>
  <si>
    <t>GR08/002174/0918</t>
  </si>
  <si>
    <t>SOI08/002974/1118</t>
  </si>
  <si>
    <t>8P0011441018</t>
  </si>
  <si>
    <t>GR08/002759/1118</t>
  </si>
  <si>
    <t>SOI08/002975/1118</t>
  </si>
  <si>
    <t>8P0012681118</t>
  </si>
  <si>
    <t>GR08/002882/1118</t>
  </si>
  <si>
    <t>SOI08/002987/1118</t>
  </si>
  <si>
    <t>8P0010521018</t>
  </si>
  <si>
    <t>GR08/002657/1018</t>
  </si>
  <si>
    <t>SOI08/002988/1118</t>
  </si>
  <si>
    <t>8P0011281018</t>
  </si>
  <si>
    <t>GR08/002684/1018</t>
  </si>
  <si>
    <t>SOI08/002989/1118</t>
  </si>
  <si>
    <t>8P0011511018</t>
  </si>
  <si>
    <t>GR08/002685/1018</t>
  </si>
  <si>
    <t>SOI08/002990/1118</t>
  </si>
  <si>
    <t>8P0011631018</t>
  </si>
  <si>
    <t>GR08/002758/1118</t>
  </si>
  <si>
    <t>SOI08/003043/1118</t>
  </si>
  <si>
    <t>8C0000891018</t>
  </si>
  <si>
    <t>GR08/003129/1118</t>
  </si>
  <si>
    <t>SOI08/003059/1118</t>
  </si>
  <si>
    <t>8P0012801118</t>
  </si>
  <si>
    <t>GR08/002973/1118</t>
  </si>
  <si>
    <t>SOI08/003060/1118</t>
  </si>
  <si>
    <t>8P0014061118</t>
  </si>
  <si>
    <t>GR08/003108/1118</t>
  </si>
  <si>
    <t>SOI08/003067/1118</t>
  </si>
  <si>
    <t>8P0012031018</t>
  </si>
  <si>
    <t>GR08/003100/1118</t>
  </si>
  <si>
    <t>SOI08/003102/1118</t>
  </si>
  <si>
    <t>8P0014011118</t>
  </si>
  <si>
    <t>GR08/003128/1118</t>
  </si>
  <si>
    <t>SOI08/003103/1118</t>
  </si>
  <si>
    <t>8P0014041118</t>
  </si>
  <si>
    <t>GR08/003130/1118</t>
  </si>
  <si>
    <t>SOI08/003104/1118</t>
  </si>
  <si>
    <t>8P0013401118</t>
  </si>
  <si>
    <t>GR08/003000/1118</t>
  </si>
  <si>
    <t>SOI08/003105/1118</t>
  </si>
  <si>
    <t>8P0013251118</t>
  </si>
  <si>
    <t>GR08/002988/1118</t>
  </si>
  <si>
    <t>SOI08/003106/1118</t>
  </si>
  <si>
    <t>8P0013071118</t>
  </si>
  <si>
    <t>GR08/002989/1118</t>
  </si>
  <si>
    <t>SOI08/003107/1118</t>
  </si>
  <si>
    <t>8P0012991118</t>
  </si>
  <si>
    <t>GR08/002955/1118</t>
  </si>
  <si>
    <t>SOI08/003109/1118</t>
  </si>
  <si>
    <t>8P0013061118</t>
  </si>
  <si>
    <t>GR08/002949/1118</t>
  </si>
  <si>
    <t>SOI08/003110/1118</t>
  </si>
  <si>
    <t>8P0012881118</t>
  </si>
  <si>
    <t>GR08/002894/1118</t>
  </si>
  <si>
    <t>SOI08/003175/1218</t>
  </si>
  <si>
    <t>8P0012401118</t>
  </si>
  <si>
    <t>GR08/002871/1118</t>
  </si>
  <si>
    <t>SOI08/003177/1218</t>
  </si>
  <si>
    <t>8P0013881118</t>
  </si>
  <si>
    <t>GR08/003170/1118</t>
  </si>
  <si>
    <t>SOI08/003178/1218</t>
  </si>
  <si>
    <t>8P0013961118</t>
  </si>
  <si>
    <t>GR08/003169/1118</t>
  </si>
  <si>
    <t>SOI08/003182/1218</t>
  </si>
  <si>
    <t>8P0010230918</t>
  </si>
  <si>
    <t>GR08/002399/1018</t>
  </si>
  <si>
    <t>SOI08/003235/1218</t>
  </si>
  <si>
    <t>8S0001320918</t>
  </si>
  <si>
    <t>GR08/003220/1118</t>
  </si>
  <si>
    <t>SOI08/003243/1218</t>
  </si>
  <si>
    <t>8P0013331118</t>
  </si>
  <si>
    <t>GR08/003115/1118</t>
  </si>
  <si>
    <t>SOI08/003244/1218</t>
  </si>
  <si>
    <t>8P0012891118</t>
  </si>
  <si>
    <t>GR08/003037/1118</t>
  </si>
  <si>
    <t>SOI08/003259/1218</t>
  </si>
  <si>
    <t>8P0013651118</t>
  </si>
  <si>
    <t>GR08/003046/1118</t>
  </si>
  <si>
    <t>SOI08/003284/1218</t>
  </si>
  <si>
    <t>8C0000640918</t>
  </si>
  <si>
    <t>GR08/003334/1218</t>
  </si>
  <si>
    <t>SOI08/003309/1218</t>
  </si>
  <si>
    <t>8S0000530618</t>
  </si>
  <si>
    <t>GR08/003225/1118</t>
  </si>
  <si>
    <t>SOI08/003383/1218</t>
  </si>
  <si>
    <t>8C0001301218</t>
  </si>
  <si>
    <t>GR08/003466/1218</t>
  </si>
  <si>
    <t>SOI08/003387/1218</t>
  </si>
  <si>
    <t>8C0001141118</t>
  </si>
  <si>
    <t>GR08/003160/1118</t>
  </si>
  <si>
    <t>SOI08/003394/1218</t>
  </si>
  <si>
    <t>8P0014091118</t>
  </si>
  <si>
    <t>GR08/003403/1218</t>
  </si>
  <si>
    <t>SOI08/003395/1218</t>
  </si>
  <si>
    <t>8P0014681118</t>
  </si>
  <si>
    <t>GR08/003349/1218</t>
  </si>
  <si>
    <t>SOI08/003396/1218</t>
  </si>
  <si>
    <t>8P0013901118</t>
  </si>
  <si>
    <t>GR08/003159/1118</t>
  </si>
  <si>
    <t>SOI08/003397/1218</t>
  </si>
  <si>
    <t>8P0014461118</t>
  </si>
  <si>
    <t>GR08/003208/1118</t>
  </si>
  <si>
    <t>SOI08/003439/1218</t>
  </si>
  <si>
    <t>8P0013111118</t>
  </si>
  <si>
    <t>GR08/003259/1218</t>
  </si>
  <si>
    <t>SOI08/003440/1218</t>
  </si>
  <si>
    <t>8P0014871218</t>
  </si>
  <si>
    <t>GR08/003395/1218</t>
  </si>
  <si>
    <t>SOI08/003441/1218</t>
  </si>
  <si>
    <t>8P0014911218</t>
  </si>
  <si>
    <t>GR08/003410/1218</t>
  </si>
  <si>
    <t>SOI08/003445/1218</t>
  </si>
  <si>
    <t>8P0014471118</t>
  </si>
  <si>
    <t>GR08/003314/1218</t>
  </si>
  <si>
    <t>SOI08/003468/1218</t>
  </si>
  <si>
    <t>8P0015561218</t>
  </si>
  <si>
    <t>GR08/003573/1218</t>
  </si>
  <si>
    <t>SOI08/003653/1218</t>
  </si>
  <si>
    <t>8P0015881218</t>
  </si>
  <si>
    <t>GR08/003642/1218</t>
  </si>
  <si>
    <t>SOI08/003654/1218</t>
  </si>
  <si>
    <t>8P0015671218</t>
  </si>
  <si>
    <t>GR08/003568/1218</t>
  </si>
  <si>
    <t>SOI08/003663/1218</t>
  </si>
  <si>
    <t>8P0015431218</t>
  </si>
  <si>
    <t>GR08/003515/1218</t>
  </si>
  <si>
    <t>SOI08/003664/1218</t>
  </si>
  <si>
    <t>SOI08/003667/1218</t>
  </si>
  <si>
    <t>8P0015251218</t>
  </si>
  <si>
    <t>GR08/003460/1218</t>
  </si>
  <si>
    <t>SOI08/003669/1218</t>
  </si>
  <si>
    <t>8P0015171218</t>
  </si>
  <si>
    <t>GR08/003589/1218</t>
  </si>
  <si>
    <t>SOI08/003676/1218</t>
  </si>
  <si>
    <t>SOI08/003689/1218</t>
  </si>
  <si>
    <t>8P0015661218</t>
  </si>
  <si>
    <t>GR08/003627/1218</t>
  </si>
  <si>
    <t>SOI08/003743/1218</t>
  </si>
  <si>
    <t>8P0014441118</t>
  </si>
  <si>
    <t>GR08/003275/1218</t>
  </si>
  <si>
    <t>SOI08/003783/0119</t>
  </si>
  <si>
    <t>8P0016671218</t>
  </si>
  <si>
    <t>GR08/003818/0119</t>
  </si>
  <si>
    <t>SOI08/003798/0119</t>
  </si>
  <si>
    <t>8P0012651118</t>
  </si>
  <si>
    <t>GR08/003117/1118</t>
  </si>
  <si>
    <t>SOI08/003799/0119</t>
  </si>
  <si>
    <t>8P0012241018</t>
  </si>
  <si>
    <t>GR08/002811/1118</t>
  </si>
  <si>
    <t>SOI08/003800/0119</t>
  </si>
  <si>
    <t>8P0015701218</t>
  </si>
  <si>
    <t>GR08/003700/1218</t>
  </si>
  <si>
    <t>SOI08/003801/0119</t>
  </si>
  <si>
    <t>8P0013981118</t>
  </si>
  <si>
    <t>GR08/003462/1218</t>
  </si>
  <si>
    <t>SOI08/003844/0119</t>
  </si>
  <si>
    <t>8P0014991218</t>
  </si>
  <si>
    <t>GR08/003427/1218</t>
  </si>
  <si>
    <t>SOI08/003931/0119</t>
  </si>
  <si>
    <t>8S0002180119</t>
  </si>
  <si>
    <t>GR08/003970/0119</t>
  </si>
  <si>
    <t>SOI08/003950/0119</t>
  </si>
  <si>
    <t>8P0018080119</t>
  </si>
  <si>
    <t>GR08/004059/0119</t>
  </si>
  <si>
    <t>SOI08/003975/0119</t>
  </si>
  <si>
    <t>8P0017001218</t>
  </si>
  <si>
    <t>GR08/003828/0119</t>
  </si>
  <si>
    <t>SOI08/003987/0119</t>
  </si>
  <si>
    <t>8P0017280119</t>
  </si>
  <si>
    <t>GR08/003865/0119</t>
  </si>
  <si>
    <t>SOI08/003988/0119</t>
  </si>
  <si>
    <t>8P0011201018</t>
  </si>
  <si>
    <t>GR08/004160/0119</t>
  </si>
  <si>
    <t>SOI08/003989/0119</t>
  </si>
  <si>
    <t>8C0001191118</t>
  </si>
  <si>
    <t>GR08/004159/0119</t>
  </si>
  <si>
    <t>SOI08/004005/0119</t>
  </si>
  <si>
    <t>8S0002001218</t>
  </si>
  <si>
    <t>GR08/004165/0119</t>
  </si>
  <si>
    <t>SOI08/004006/0119</t>
  </si>
  <si>
    <t>8P0014691118</t>
  </si>
  <si>
    <t>GR08/003653/1218</t>
  </si>
  <si>
    <t>SOI08/004007/0119</t>
  </si>
  <si>
    <t>8P0016301218</t>
  </si>
  <si>
    <t>GR08/003687/1218</t>
  </si>
  <si>
    <t>SOI08/004008/0119</t>
  </si>
  <si>
    <t>8P0018330119</t>
  </si>
  <si>
    <t>GR08/004036/0119</t>
  </si>
  <si>
    <t>SOI08/004020/0119</t>
  </si>
  <si>
    <t>8S0001421018</t>
  </si>
  <si>
    <t>GR08/004171/0119</t>
  </si>
  <si>
    <t>SOI08/004079/0119</t>
  </si>
  <si>
    <t>8P0012411118</t>
  </si>
  <si>
    <t>GR08/002810/1118</t>
  </si>
  <si>
    <t>SOI08/004096/0119</t>
  </si>
  <si>
    <t>8P0016591218</t>
  </si>
  <si>
    <t>GR08/003831/0119</t>
  </si>
  <si>
    <t>SOI08/004107/0119</t>
  </si>
  <si>
    <t>8C0001061018</t>
  </si>
  <si>
    <t>GR08/004158/0119</t>
  </si>
  <si>
    <t>SOI08/004113/0119</t>
  </si>
  <si>
    <t>8P0017270119</t>
  </si>
  <si>
    <t>GR08/003953/0119</t>
  </si>
  <si>
    <t>SOI08/004130/0119</t>
  </si>
  <si>
    <t>8P0018000119</t>
  </si>
  <si>
    <t>GR08/004150/0119</t>
  </si>
  <si>
    <t>SOI08/004136/0119</t>
  </si>
  <si>
    <t>8P0014941218</t>
  </si>
  <si>
    <t>GR08/004120/0119</t>
  </si>
  <si>
    <t>SOI08/004188/0119</t>
  </si>
  <si>
    <t>8P0014711218</t>
  </si>
  <si>
    <t>GR08/003896/0119</t>
  </si>
  <si>
    <t>SOI08/004193/0119</t>
  </si>
  <si>
    <t>8P0018600119</t>
  </si>
  <si>
    <t>GR08/004196/0119</t>
  </si>
  <si>
    <t>SOI08/004254/0219</t>
  </si>
  <si>
    <t>8P0018950119</t>
  </si>
  <si>
    <t>GR08/004274/0119</t>
  </si>
  <si>
    <t>SOI08/004264/0219</t>
  </si>
  <si>
    <t>8P0018580119</t>
  </si>
  <si>
    <t>GR08/004205/0119</t>
  </si>
  <si>
    <t>SOI08/004269/0219</t>
  </si>
  <si>
    <t>8P0018270119</t>
  </si>
  <si>
    <t>GR08/004164/0119</t>
  </si>
  <si>
    <t>SOI08/004271/0219</t>
  </si>
  <si>
    <t>8P0016371218</t>
  </si>
  <si>
    <t>GR08/004041/0119</t>
  </si>
  <si>
    <t>SOI08/004335/0219</t>
  </si>
  <si>
    <t>8P0016981218</t>
  </si>
  <si>
    <t>GR08/003960/0119</t>
  </si>
  <si>
    <t>SOI08/004336/0219</t>
  </si>
  <si>
    <t>8P0015421218</t>
  </si>
  <si>
    <t>GR08/004040/0119</t>
  </si>
  <si>
    <t>SOI08/004337/0219</t>
  </si>
  <si>
    <t>8P0016641218</t>
  </si>
  <si>
    <t>GR08/003959/0119</t>
  </si>
  <si>
    <t>SOI08/004338/0219</t>
  </si>
  <si>
    <t>8P0014851218</t>
  </si>
  <si>
    <t>GR08/003570/1218</t>
  </si>
  <si>
    <t>SOI08/004403/0219</t>
  </si>
  <si>
    <t>8P0018840119</t>
  </si>
  <si>
    <t>GR08/004251/0119</t>
  </si>
  <si>
    <t>SOI08/004419/0219</t>
  </si>
  <si>
    <t>8P0019940219</t>
  </si>
  <si>
    <t>GR08/004401/0219</t>
  </si>
  <si>
    <t>SOI08/004459/0219</t>
  </si>
  <si>
    <t>8P0019300119</t>
  </si>
  <si>
    <t>GR08/004395/0219</t>
  </si>
  <si>
    <t>SOI08/004575/0219</t>
  </si>
  <si>
    <t>8P0019030119</t>
  </si>
  <si>
    <t>GR08/004451/0219</t>
  </si>
  <si>
    <t>SOI08/004620/0219</t>
  </si>
  <si>
    <t>8P0018410119</t>
  </si>
  <si>
    <t>GR08/004632/0219</t>
  </si>
  <si>
    <t>SOI08/004642/0219</t>
  </si>
  <si>
    <t>8P0019220119</t>
  </si>
  <si>
    <t>GR08/004601/0219</t>
  </si>
  <si>
    <t>SOI08/004647/0219</t>
  </si>
  <si>
    <t>8P0020230219</t>
  </si>
  <si>
    <t>GR08/004447/0219</t>
  </si>
  <si>
    <t>SOI08/004649/0219</t>
  </si>
  <si>
    <t>8P0019960219</t>
  </si>
  <si>
    <t>GR08/004501/0219</t>
  </si>
  <si>
    <t>SOI08/004650/0219</t>
  </si>
  <si>
    <t>8P0019900219</t>
  </si>
  <si>
    <t>GR08/004503/0219</t>
  </si>
  <si>
    <t>SOI08/004657/0219</t>
  </si>
  <si>
    <t>8P0019650219</t>
  </si>
  <si>
    <t>GR08/004521/0219</t>
  </si>
  <si>
    <t>SOI08/004659/0219</t>
  </si>
  <si>
    <t>8P0019570219</t>
  </si>
  <si>
    <t>GR08/004421/0219</t>
  </si>
  <si>
    <t>SOI08/004660/0219</t>
  </si>
  <si>
    <t>8P0019450219</t>
  </si>
  <si>
    <t>GR08/004424/0219</t>
  </si>
  <si>
    <t>SOI08/004663/0219</t>
  </si>
  <si>
    <t>8P0019310119</t>
  </si>
  <si>
    <t>GR08/004426/0219</t>
  </si>
  <si>
    <t>SOI08/004666/0219</t>
  </si>
  <si>
    <t>8P0018790119</t>
  </si>
  <si>
    <t>GR08/004531/0219</t>
  </si>
  <si>
    <t>SOI08/004668/0219</t>
  </si>
  <si>
    <t>SOI08/004678/0319</t>
  </si>
  <si>
    <t>8P0020790219</t>
  </si>
  <si>
    <t>GR08/004676/0219</t>
  </si>
  <si>
    <t>SOI08/004736/0319</t>
  </si>
  <si>
    <t>8P0019250119</t>
  </si>
  <si>
    <t>GR08/004520/0219</t>
  </si>
  <si>
    <t>SOI08/004754/0319</t>
  </si>
  <si>
    <t>8P0021080219</t>
  </si>
  <si>
    <t>GR08/004659/0219</t>
  </si>
  <si>
    <t>SOI08/004782/0319</t>
  </si>
  <si>
    <t>8P0021900319</t>
  </si>
  <si>
    <t>GR08/004792/0319</t>
  </si>
  <si>
    <t>SOI08/004809/0319</t>
  </si>
  <si>
    <t>8P0018770119</t>
  </si>
  <si>
    <t>GR08/004510/0219</t>
  </si>
  <si>
    <t>SOI08/004812/0319</t>
  </si>
  <si>
    <t>8P0020430219</t>
  </si>
  <si>
    <t>GR08/004751/0319</t>
  </si>
  <si>
    <t>SOI08/004824/0319</t>
  </si>
  <si>
    <t>8P0014671118</t>
  </si>
  <si>
    <t>GR08/003236/1218</t>
  </si>
  <si>
    <t>SOI08/004831/0319</t>
  </si>
  <si>
    <t>8P0019430219</t>
  </si>
  <si>
    <t>GR08/004397/0219</t>
  </si>
  <si>
    <t>SOI08/004869/0319</t>
  </si>
  <si>
    <t>8P0012921118</t>
  </si>
  <si>
    <t>GR08/003038/1118</t>
  </si>
  <si>
    <t>SOI08/004878/0319</t>
  </si>
  <si>
    <t>8P0011551018</t>
  </si>
  <si>
    <t>GR08/002700/1018</t>
  </si>
  <si>
    <t>SOI08/004880/0319</t>
  </si>
  <si>
    <t>8P0013781118</t>
  </si>
  <si>
    <t>GR08/003204/1118</t>
  </si>
  <si>
    <t>SOI08/004884/0319</t>
  </si>
  <si>
    <t>8P0013851118</t>
  </si>
  <si>
    <t>GR08/003216/1118</t>
  </si>
  <si>
    <t>SOI08/004890/0319</t>
  </si>
  <si>
    <t>8P0019280119</t>
  </si>
  <si>
    <t>GR08/004360/0219</t>
  </si>
  <si>
    <t>SOI08/004895/0319</t>
  </si>
  <si>
    <t>8P0021930319</t>
  </si>
  <si>
    <t>GR08/004801/0319</t>
  </si>
  <si>
    <t>SOI08/004896/0319</t>
  </si>
  <si>
    <t>8P0021760319</t>
  </si>
  <si>
    <t>GR08/004802/0319</t>
  </si>
  <si>
    <t>SOI08/004897/0319</t>
  </si>
  <si>
    <t>8P0021770319</t>
  </si>
  <si>
    <t>GR08/004803/0319</t>
  </si>
  <si>
    <t>SOI08/004900/0319</t>
  </si>
  <si>
    <t>8P0021260219</t>
  </si>
  <si>
    <t>GR08/004806/0319</t>
  </si>
  <si>
    <t>SOI08/004904/0319</t>
  </si>
  <si>
    <t>8P0020540219</t>
  </si>
  <si>
    <t>GR08/004807/0319</t>
  </si>
  <si>
    <t>SOI08/004906/0319</t>
  </si>
  <si>
    <t>8P0019860219</t>
  </si>
  <si>
    <t>GR08/004816/0319</t>
  </si>
  <si>
    <t>SOI08/004944/0319</t>
  </si>
  <si>
    <t>8P0018610119</t>
  </si>
  <si>
    <t>GR08/004518/0219</t>
  </si>
  <si>
    <t>SOI08/004945/0319</t>
  </si>
  <si>
    <t>8P0020380219</t>
  </si>
  <si>
    <t>GR08/004672/0219</t>
  </si>
  <si>
    <t>SOI08/004946/0319</t>
  </si>
  <si>
    <t>8P0020490219</t>
  </si>
  <si>
    <t>GR08/004752/0319</t>
  </si>
  <si>
    <t>SOI08/004947/0319</t>
  </si>
  <si>
    <t>8P0020770219</t>
  </si>
  <si>
    <t>GR08/004774/0319</t>
  </si>
  <si>
    <t>SOI08/004961/0319</t>
  </si>
  <si>
    <t>8P0020320219</t>
  </si>
  <si>
    <t>GR08/004876/0319</t>
  </si>
  <si>
    <t>SOI08/004962/0319</t>
  </si>
  <si>
    <t>8P0021430219</t>
  </si>
  <si>
    <t>GR08/004800/0319</t>
  </si>
  <si>
    <t>SOI08/004963/0319</t>
  </si>
  <si>
    <t>8P0020960219</t>
  </si>
  <si>
    <t>GR08/004896/0319</t>
  </si>
  <si>
    <t>SOI08/004973/0319</t>
  </si>
  <si>
    <t>8P0021490219</t>
  </si>
  <si>
    <t>GR08/004851/0319</t>
  </si>
  <si>
    <t>SOI08/004976/0319</t>
  </si>
  <si>
    <t>8P0021480219</t>
  </si>
  <si>
    <t>GR08/004854/0319</t>
  </si>
  <si>
    <t>SOI08/005030/0319</t>
  </si>
  <si>
    <t>8C0001980219</t>
  </si>
  <si>
    <t>GR08/004867/0319</t>
  </si>
  <si>
    <t>SOI08/005051/0319</t>
  </si>
  <si>
    <t>8C0001910219</t>
  </si>
  <si>
    <t>GR08/004994/0319</t>
  </si>
  <si>
    <t>SOI08/005052/0319</t>
  </si>
  <si>
    <t>8P0019320219</t>
  </si>
  <si>
    <t>GR08/004856/0319</t>
  </si>
  <si>
    <t>SOI08/005129/0319</t>
  </si>
  <si>
    <t>8P0014921218</t>
  </si>
  <si>
    <t>GR08/003300/1218</t>
  </si>
  <si>
    <t>SOI08/005068/0319</t>
  </si>
  <si>
    <t>8S0002290119</t>
  </si>
  <si>
    <t>GR08/005023/0319</t>
  </si>
  <si>
    <t>SOI08/005083/0319</t>
  </si>
  <si>
    <t>8P0021000219</t>
  </si>
  <si>
    <t>GR08/004822/0319</t>
  </si>
  <si>
    <t>SOI08/005117/0319</t>
  </si>
  <si>
    <t>8S0001591018</t>
  </si>
  <si>
    <t>GR08/005088/0319</t>
  </si>
  <si>
    <t>SOI08/005118/0319</t>
  </si>
  <si>
    <t>8P0022010319</t>
  </si>
  <si>
    <t>GR08/005003/0319</t>
  </si>
  <si>
    <t>SOI08/005119/0319</t>
  </si>
  <si>
    <t>8P0021560219</t>
  </si>
  <si>
    <t>GR08/004933/0319</t>
  </si>
  <si>
    <t>SOI08/005135/0319</t>
  </si>
  <si>
    <t>8P0015011218</t>
  </si>
  <si>
    <t>GR08/003333/1218</t>
  </si>
  <si>
    <t>SOI08/005142/0319</t>
  </si>
  <si>
    <t>8P0003900618</t>
  </si>
  <si>
    <t>GR08/000903/0618</t>
  </si>
  <si>
    <t>SOI08/005166/0419</t>
  </si>
  <si>
    <t>8P0021580219</t>
  </si>
  <si>
    <t>GR08/004998/0319</t>
  </si>
  <si>
    <t>SOI08/005171/0419</t>
  </si>
  <si>
    <t>8P0022140319</t>
  </si>
  <si>
    <t>GR08/005011/0319</t>
  </si>
  <si>
    <t>SOI08/005173/0419</t>
  </si>
  <si>
    <t>8P0022290319</t>
  </si>
  <si>
    <t>GR08/005027/0319</t>
  </si>
  <si>
    <t>SOI09/000001/0419</t>
  </si>
  <si>
    <t>SOI09/000002/0419</t>
  </si>
  <si>
    <t>SOI09/000027/0419</t>
  </si>
  <si>
    <t>8S0002400219</t>
  </si>
  <si>
    <t>GR09/000019/0419</t>
  </si>
  <si>
    <t>SOI09/000028/0419</t>
  </si>
  <si>
    <t>8P0021360219</t>
  </si>
  <si>
    <t>GR09/000040/0419</t>
  </si>
  <si>
    <t>SOI09/000030/0419</t>
  </si>
  <si>
    <t>8S0002740319</t>
  </si>
  <si>
    <t>GR09/000071/0419</t>
  </si>
  <si>
    <t>SOI09/000032/0419</t>
  </si>
  <si>
    <t>8P0003250518</t>
  </si>
  <si>
    <t>GR08/000748/0618</t>
  </si>
  <si>
    <t>SOI09/000078/0419</t>
  </si>
  <si>
    <t>8P0022700319</t>
  </si>
  <si>
    <t>GR08/005037/0319</t>
  </si>
  <si>
    <t>SOI09/000084/0419</t>
  </si>
  <si>
    <t>8C0002280319</t>
  </si>
  <si>
    <t>GR09/000137/0419</t>
  </si>
  <si>
    <t>SOI09/000122/0419</t>
  </si>
  <si>
    <t>9P0001100419</t>
  </si>
  <si>
    <t>GR09/000298/0419</t>
  </si>
  <si>
    <t>SOI09/000123/0419</t>
  </si>
  <si>
    <t>8P0022420319</t>
  </si>
  <si>
    <t>GR09/000323/0419</t>
  </si>
  <si>
    <t>SOI09/000191/0519</t>
  </si>
  <si>
    <t>8C0001221118</t>
  </si>
  <si>
    <t>GR08/005106/0319</t>
  </si>
  <si>
    <t>SOI09/000245/0519</t>
  </si>
  <si>
    <t>9P0001570519</t>
  </si>
  <si>
    <t>GR09/000410/0519</t>
  </si>
  <si>
    <t>SOI09/000247/0519</t>
  </si>
  <si>
    <t>8C0001420119</t>
  </si>
  <si>
    <t>GR09/000342/0419</t>
  </si>
  <si>
    <t>SOI09/000318/0519</t>
  </si>
  <si>
    <t>8P0022210319</t>
  </si>
  <si>
    <t>GR09/000016/0419</t>
  </si>
  <si>
    <t>SOI09/000319/0519</t>
  </si>
  <si>
    <t>9P0000130419</t>
  </si>
  <si>
    <t>GR09/000255/0419</t>
  </si>
  <si>
    <t>SOI09/000340/0519</t>
  </si>
  <si>
    <t>8P0002050518</t>
  </si>
  <si>
    <t>GR08/000417/0518</t>
  </si>
  <si>
    <t>SOI09/000341/0519</t>
  </si>
  <si>
    <t>8P0004380618</t>
  </si>
  <si>
    <t>GR08/000998/0618</t>
  </si>
  <si>
    <t>SOI09/000343/0519</t>
  </si>
  <si>
    <t>8P0004760618</t>
  </si>
  <si>
    <t>GR08/001067/0618</t>
  </si>
  <si>
    <t>SOI09/000344/0519</t>
  </si>
  <si>
    <t>8P0002500518</t>
  </si>
  <si>
    <t>GR08/000515/0518</t>
  </si>
  <si>
    <t>SOI09/000345/0519</t>
  </si>
  <si>
    <t>8P0013541118</t>
  </si>
  <si>
    <t>GR08/003241/1218</t>
  </si>
  <si>
    <t>SOI09/000376/0519</t>
  </si>
  <si>
    <t>9P0001780519</t>
  </si>
  <si>
    <t>GR09/000494/0519</t>
  </si>
  <si>
    <t>SOI09/000394/0519</t>
  </si>
  <si>
    <t>9P0000380419</t>
  </si>
  <si>
    <t>GR09/000415/0519</t>
  </si>
  <si>
    <t>SOI09/000397/0519</t>
  </si>
  <si>
    <t>9P0001280419</t>
  </si>
  <si>
    <t>GR09/000438/0519</t>
  </si>
  <si>
    <t>SOI09/000398/0519</t>
  </si>
  <si>
    <t>9P0001580519</t>
  </si>
  <si>
    <t>GR09/000498/0519</t>
  </si>
  <si>
    <t>SOI09/000405/0519</t>
  </si>
  <si>
    <t>9P0001860519</t>
  </si>
  <si>
    <t>GR09/000579/0519</t>
  </si>
  <si>
    <t>SOI09/000407/0519</t>
  </si>
  <si>
    <t>9P0001650519</t>
  </si>
  <si>
    <t>GR09/000539/0519</t>
  </si>
  <si>
    <t>SOI09/000424/0519</t>
  </si>
  <si>
    <t>8P0018460119</t>
  </si>
  <si>
    <t>GR09/000402/0519</t>
  </si>
  <si>
    <t>SOI09/000443/0519</t>
  </si>
  <si>
    <t>9P0001790519</t>
  </si>
  <si>
    <t>GR09/000550/0519</t>
  </si>
  <si>
    <t>SOI09/000467/0519</t>
  </si>
  <si>
    <t>9P0000080419</t>
  </si>
  <si>
    <t>GR09/000470/0519</t>
  </si>
  <si>
    <t>SOI09/000468/0519</t>
  </si>
  <si>
    <t>9P0002160519</t>
  </si>
  <si>
    <t>GR09/000600/0519</t>
  </si>
  <si>
    <t>SOI09/000469/0519</t>
  </si>
  <si>
    <t>9P0001620519</t>
  </si>
  <si>
    <t>GR09/000720/0519</t>
  </si>
  <si>
    <t>SOI09/000502/0619</t>
  </si>
  <si>
    <t>9P0001600519</t>
  </si>
  <si>
    <t>GR09/000721/0519</t>
  </si>
  <si>
    <t>SOI09/000509/0619</t>
  </si>
  <si>
    <t>9P0001480419</t>
  </si>
  <si>
    <t>GR09/000676/0519</t>
  </si>
  <si>
    <t>SOI09/000528/0619</t>
  </si>
  <si>
    <t>8P0022130319</t>
  </si>
  <si>
    <t>GR08/004940/0319</t>
  </si>
  <si>
    <t>SOI09/000552/0619</t>
  </si>
  <si>
    <t>9P0002150519</t>
  </si>
  <si>
    <t>GR09/000718/0519</t>
  </si>
  <si>
    <t>SOI09/000580/0619</t>
  </si>
  <si>
    <t>9P0001080419</t>
  </si>
  <si>
    <t>GR09/000439/0519</t>
  </si>
  <si>
    <t>SOI09/000625/0619</t>
  </si>
  <si>
    <t>9P0001820519</t>
  </si>
  <si>
    <t>GR09/000722/0519</t>
  </si>
  <si>
    <t>SOI09/000626/0619</t>
  </si>
  <si>
    <t>9P0002510519</t>
  </si>
  <si>
    <t>GR09/000870/0619</t>
  </si>
  <si>
    <t>SOI09/000726/0619</t>
  </si>
  <si>
    <t>9P0001110419</t>
  </si>
  <si>
    <t>GR09/000751/0619</t>
  </si>
  <si>
    <t>SOI09/000744/0619</t>
  </si>
  <si>
    <t>9P0003310619</t>
  </si>
  <si>
    <t>GR09/000960/0619</t>
  </si>
  <si>
    <t>SOI09/000747/0619</t>
  </si>
  <si>
    <t>9P0003000619</t>
  </si>
  <si>
    <t>GR09/000911/0619</t>
  </si>
  <si>
    <t>SOI09/000753/0619</t>
  </si>
  <si>
    <t>9P0001670519</t>
  </si>
  <si>
    <t>GR09/000644/0519</t>
  </si>
  <si>
    <t>SOI09/000754/0619</t>
  </si>
  <si>
    <t>SOI09/000762/0619</t>
  </si>
  <si>
    <t>9P0003720619</t>
  </si>
  <si>
    <t>GR09/001042/0619</t>
  </si>
  <si>
    <t>SOI09/000769/0619</t>
  </si>
  <si>
    <t>8C0001550119</t>
  </si>
  <si>
    <t>GR09/000832/0619</t>
  </si>
  <si>
    <t>SOI09/000791/0619</t>
  </si>
  <si>
    <t>9C0000310519</t>
  </si>
  <si>
    <t>GR09/001037/0619</t>
  </si>
  <si>
    <t>SOI09/000802/0619</t>
  </si>
  <si>
    <t>9P0003500619</t>
  </si>
  <si>
    <t>GR09/000919/0619</t>
  </si>
  <si>
    <t>SOI09/000803/0619</t>
  </si>
  <si>
    <t>9P0002520519</t>
  </si>
  <si>
    <t>GR09/001043/0619</t>
  </si>
  <si>
    <t>SOI09/000804/0619</t>
  </si>
  <si>
    <t>9C0000480519</t>
  </si>
  <si>
    <t>GR09/000724/0519</t>
  </si>
  <si>
    <t>SOI09/000812/0619</t>
  </si>
  <si>
    <t>8C0001460119</t>
  </si>
  <si>
    <t>GR09/000833/0619</t>
  </si>
  <si>
    <t>SOI09/000818/0619</t>
  </si>
  <si>
    <t>9R0001300519</t>
  </si>
  <si>
    <t>GR09/000651/0519</t>
  </si>
  <si>
    <t>9R0001290519</t>
  </si>
  <si>
    <t>GR09/000652/0519</t>
  </si>
  <si>
    <t>SOI09/000826/0619</t>
  </si>
  <si>
    <t>9P0002350519</t>
  </si>
  <si>
    <t>GR09/001044/0619</t>
  </si>
  <si>
    <t>SOI09/000832/0619</t>
  </si>
  <si>
    <t>8S0001651118</t>
  </si>
  <si>
    <t>GR08/003286/1218</t>
  </si>
  <si>
    <t>SOI09/000853/0619</t>
  </si>
  <si>
    <t>9C0000110419</t>
  </si>
  <si>
    <t>GR09/000383/0519</t>
  </si>
  <si>
    <t>SOI09/000854/0619</t>
  </si>
  <si>
    <t>9P0000210419</t>
  </si>
  <si>
    <t>GR09/000355/0419</t>
  </si>
  <si>
    <t>SOI09/000878/0619</t>
  </si>
  <si>
    <t>9P0001810519</t>
  </si>
  <si>
    <t>GR09/000562/0519</t>
  </si>
  <si>
    <t>SOI09/000893/0619</t>
  </si>
  <si>
    <t>9P0003220619</t>
  </si>
  <si>
    <t>GR09/001094/0619</t>
  </si>
  <si>
    <t>SOI09/001133/0719</t>
  </si>
  <si>
    <t>9S0000910619</t>
  </si>
  <si>
    <t>GR09/001203/0719</t>
  </si>
  <si>
    <t>SOI09/001134/0719</t>
  </si>
  <si>
    <t>9S0000900619</t>
  </si>
  <si>
    <t>GR09/001204/0719</t>
  </si>
  <si>
    <t>SOI09/001196/0719</t>
  </si>
  <si>
    <t>9P0005540719</t>
  </si>
  <si>
    <t>GR09/001232/0719</t>
  </si>
  <si>
    <t>SOI09/001209/0719</t>
  </si>
  <si>
    <t>9P0003930619</t>
  </si>
  <si>
    <t>GR09/001292/0719</t>
  </si>
  <si>
    <t>SOI09/001244/0719</t>
  </si>
  <si>
    <t>9P0003570619</t>
  </si>
  <si>
    <t>GR09/001274/0719</t>
  </si>
  <si>
    <t>SOI09/001247/0719</t>
  </si>
  <si>
    <t>9P0004190619</t>
  </si>
  <si>
    <t>GR09/001396/0719</t>
  </si>
  <si>
    <t>SOI09/001248/0719</t>
  </si>
  <si>
    <t>9P0004420619</t>
  </si>
  <si>
    <t>GR09/001449/0719</t>
  </si>
  <si>
    <t>SOI09/001249/0719</t>
  </si>
  <si>
    <t>9P0001710519</t>
  </si>
  <si>
    <t>GR09/001283/0719</t>
  </si>
  <si>
    <t>SOI09/001250/0719</t>
  </si>
  <si>
    <t>GR09/001343/0719</t>
  </si>
  <si>
    <t>SOI09/001251/0719</t>
  </si>
  <si>
    <t>9P0003280619</t>
  </si>
  <si>
    <t>GR09/001195/0719</t>
  </si>
  <si>
    <t>SOI09/001255/0719</t>
  </si>
  <si>
    <t>9P0004710619</t>
  </si>
  <si>
    <t>GR09/001222/0719</t>
  </si>
  <si>
    <t>SOI09/001262/0719</t>
  </si>
  <si>
    <t>9P0005650719</t>
  </si>
  <si>
    <t>GR09/001373/0719</t>
  </si>
  <si>
    <t>SOI09/001263/0719</t>
  </si>
  <si>
    <t>9P0005710719</t>
  </si>
  <si>
    <t>GR09/001443/0719</t>
  </si>
  <si>
    <t>SOI09/001264/0719</t>
  </si>
  <si>
    <t>9P0006040719</t>
  </si>
  <si>
    <t>GR09/001430/0719</t>
  </si>
  <si>
    <t>SOI09/001418/0719</t>
  </si>
  <si>
    <t>9P0000730419</t>
  </si>
  <si>
    <t>GR09/001212/0719</t>
  </si>
  <si>
    <t>SOI09/001421/0719</t>
  </si>
  <si>
    <t>9C0000660619</t>
  </si>
  <si>
    <t>GR09/001544/0719</t>
  </si>
  <si>
    <t>SOI09/001424/0719</t>
  </si>
  <si>
    <t>9C0000610619</t>
  </si>
  <si>
    <t>GR09/001516/0719</t>
  </si>
  <si>
    <t>SOI09/001429/0719</t>
  </si>
  <si>
    <t>9P0005620719</t>
  </si>
  <si>
    <t>GR09/001429/0719</t>
  </si>
  <si>
    <t>SOI09/001435/0719</t>
  </si>
  <si>
    <t>9S0001010719</t>
  </si>
  <si>
    <t>GR09/001570/0719</t>
  </si>
  <si>
    <t>SOI09/001437/0719</t>
  </si>
  <si>
    <t>9S0001090719</t>
  </si>
  <si>
    <t>GR09/001623/0719</t>
  </si>
  <si>
    <t>SOI09/001483/0719</t>
  </si>
  <si>
    <t>9P0005080619</t>
  </si>
  <si>
    <t>GR09/001660/0719</t>
  </si>
  <si>
    <t>SOI09/001523/0719</t>
  </si>
  <si>
    <t>9P0004100619</t>
  </si>
  <si>
    <t>GR09/001532/0719</t>
  </si>
  <si>
    <t>SOI09/001524/0719</t>
  </si>
  <si>
    <t>9P0004240619</t>
  </si>
  <si>
    <t>GR09/001364/0719</t>
  </si>
  <si>
    <t>SOI09/001532/0719</t>
  </si>
  <si>
    <t>9P0004960619</t>
  </si>
  <si>
    <t>GR09/001522/0719</t>
  </si>
  <si>
    <t>SOI09/001533/0719</t>
  </si>
  <si>
    <t>9P0005150619</t>
  </si>
  <si>
    <t>GR09/001502/0719</t>
  </si>
  <si>
    <t>SOI09/001576/0719</t>
  </si>
  <si>
    <t>SOI09/001612/0719</t>
  </si>
  <si>
    <t>8C0002610319</t>
  </si>
  <si>
    <t>GR09/001615/0719</t>
  </si>
  <si>
    <t>SOI09/001613/0719</t>
  </si>
  <si>
    <t>8C0002600319</t>
  </si>
  <si>
    <t>GR09/001642/0719</t>
  </si>
  <si>
    <t>SOI09/001617/0719</t>
  </si>
  <si>
    <t>9P0005220619</t>
  </si>
  <si>
    <t>GR09/001668/0719</t>
  </si>
  <si>
    <t>SOI09/001618/0719</t>
  </si>
  <si>
    <t>9P0006740719</t>
  </si>
  <si>
    <t>GR09/001665/0719</t>
  </si>
  <si>
    <t>SOI09/001619/0719</t>
  </si>
  <si>
    <t>9P0006440719</t>
  </si>
  <si>
    <t>GR09/001667/0719</t>
  </si>
  <si>
    <t>SOI09/001621/0719</t>
  </si>
  <si>
    <t>9C0000810719</t>
  </si>
  <si>
    <t>GR09/001696/0719</t>
  </si>
  <si>
    <t>SOI09/001745/0719</t>
  </si>
  <si>
    <t>9P0005130619</t>
  </si>
  <si>
    <t>GR09/001837/0719</t>
  </si>
  <si>
    <t>SOI09/001765/0819</t>
  </si>
  <si>
    <t>9P0007380719</t>
  </si>
  <si>
    <t>GR09/001878/0719</t>
  </si>
  <si>
    <t>SOI09/001768/0819</t>
  </si>
  <si>
    <t>9P0007560719</t>
  </si>
  <si>
    <t>GR09/001881/0719</t>
  </si>
  <si>
    <t>SOI09/001770/0819</t>
  </si>
  <si>
    <t>9P0006580719</t>
  </si>
  <si>
    <t>GR09/001741/0719</t>
  </si>
  <si>
    <t>SOI09/001777/0819</t>
  </si>
  <si>
    <t>9P0005790719</t>
  </si>
  <si>
    <t>GR09/001740/0719</t>
  </si>
  <si>
    <t>SOI09/001780/0819</t>
  </si>
  <si>
    <t>9P0002530519</t>
  </si>
  <si>
    <t>GR09/001743/0719</t>
  </si>
  <si>
    <t>SOI09/001809/0819</t>
  </si>
  <si>
    <t>9P0005500719</t>
  </si>
  <si>
    <t>GR09/001592/0719</t>
  </si>
  <si>
    <t>SOI09/001814/0819</t>
  </si>
  <si>
    <t>9P0005810719</t>
  </si>
  <si>
    <t>GR09/001634/0719</t>
  </si>
  <si>
    <t>SOI09/000971/0619</t>
  </si>
  <si>
    <t>9P0003240619</t>
  </si>
  <si>
    <t>GR09/001040/0619</t>
  </si>
  <si>
    <t>SOI09/000984/0619</t>
  </si>
  <si>
    <t>9P0003920619</t>
  </si>
  <si>
    <t>GR09/001136/0619</t>
  </si>
  <si>
    <t>SOI09/001002/0619</t>
  </si>
  <si>
    <t>9P0004450619</t>
  </si>
  <si>
    <t>GR09/001159/0619</t>
  </si>
  <si>
    <t>SOI09/001004/0619</t>
  </si>
  <si>
    <t>9P0004860619</t>
  </si>
  <si>
    <t>GR09/001160/0619</t>
  </si>
  <si>
    <t>SOI09/001060/0619</t>
  </si>
  <si>
    <t>8P0022800319</t>
  </si>
  <si>
    <t>GR09/001054/0619</t>
  </si>
  <si>
    <t>SOI08/005241/0419</t>
  </si>
  <si>
    <t>SOI09/001820/0819</t>
  </si>
  <si>
    <t>8C0001880219</t>
  </si>
  <si>
    <t>GR09/001659/0719</t>
  </si>
  <si>
    <t>SOI09/001835/0819</t>
  </si>
  <si>
    <t>GR09/001731/0719</t>
  </si>
  <si>
    <t>SOI09/001838/0819</t>
  </si>
  <si>
    <t>9C0000850719</t>
  </si>
  <si>
    <t>GR09/001641/0719</t>
  </si>
  <si>
    <t>SOI09/001932/0819</t>
  </si>
  <si>
    <t>8S0002111218</t>
  </si>
  <si>
    <t>GR09/001750/0719</t>
  </si>
  <si>
    <t>SOI09/001933/0819</t>
  </si>
  <si>
    <t>8S0002430219</t>
  </si>
  <si>
    <t>GR09/001757/0719</t>
  </si>
  <si>
    <t>SOI09/001934/0819</t>
  </si>
  <si>
    <t>8S0002450219</t>
  </si>
  <si>
    <t>GR09/001749/0719</t>
  </si>
  <si>
    <t>SOI09/001935/0819</t>
  </si>
  <si>
    <t>9S0001240819</t>
  </si>
  <si>
    <t>GR09/001957/0819</t>
  </si>
  <si>
    <t>SOI09/001937/0819</t>
  </si>
  <si>
    <t>9S0001260819</t>
  </si>
  <si>
    <t>GR09/001956/0819</t>
  </si>
  <si>
    <t>SOI09/001953/0819</t>
  </si>
  <si>
    <t>9P0007580719</t>
  </si>
  <si>
    <t>GR09/001874/0719</t>
  </si>
  <si>
    <t>SOI09/001954/0819</t>
  </si>
  <si>
    <t>9P0007570719</t>
  </si>
  <si>
    <t>GR09/001921/0819</t>
  </si>
  <si>
    <t>SOI09/001955/0819</t>
  </si>
  <si>
    <t>9P0007480719</t>
  </si>
  <si>
    <t>GR09/001955/0819</t>
  </si>
  <si>
    <t>SOI09/001960/0819</t>
  </si>
  <si>
    <t>9S0001180719</t>
  </si>
  <si>
    <t>GR09/001929/0819</t>
  </si>
  <si>
    <t>SOI09/001969/0819</t>
  </si>
  <si>
    <t>9P0003050619</t>
  </si>
  <si>
    <t>GR09/001710/0719</t>
  </si>
  <si>
    <t>SOI09/001972/0819</t>
  </si>
  <si>
    <t>9P0004700619</t>
  </si>
  <si>
    <t>GR09/001708/0719</t>
  </si>
  <si>
    <t>SOI09/001977/0819</t>
  </si>
  <si>
    <t>8P0022780319</t>
  </si>
  <si>
    <t>GR09/001263/0719</t>
  </si>
  <si>
    <t>SOI09/001985/0819</t>
  </si>
  <si>
    <t>9P0005720719</t>
  </si>
  <si>
    <t>GR09/001512/0719</t>
  </si>
  <si>
    <t>SOI09/001986/0819</t>
  </si>
  <si>
    <t>9P0006900719</t>
  </si>
  <si>
    <t>GR09/001912/0819</t>
  </si>
  <si>
    <t>SOI09/002020/0819</t>
  </si>
  <si>
    <t>9P0007660719</t>
  </si>
  <si>
    <t>GR09/001946/0819</t>
  </si>
  <si>
    <t>SOI09/002026/0819</t>
  </si>
  <si>
    <t>9P0005930719</t>
  </si>
  <si>
    <t>GR09/001872/0719</t>
  </si>
  <si>
    <t>SOI09/002027/0819</t>
  </si>
  <si>
    <t>9P0006380719</t>
  </si>
  <si>
    <t>GR09/001883/0719</t>
  </si>
  <si>
    <t>SOI09/002029/0819</t>
  </si>
  <si>
    <t>9P0007260719</t>
  </si>
  <si>
    <t>GR09/001887/0819</t>
  </si>
  <si>
    <t>SOI09/002118/0819</t>
  </si>
  <si>
    <t>9P0007460719</t>
  </si>
  <si>
    <t>GR09/002038/0819</t>
  </si>
  <si>
    <t>SOI09/002120/0819</t>
  </si>
  <si>
    <t>9P0008400819</t>
  </si>
  <si>
    <t>GR09/002118/0819</t>
  </si>
  <si>
    <t>SOI09/002152/0819</t>
  </si>
  <si>
    <t>9P0006860719</t>
  </si>
  <si>
    <t>GR09/002092/0819</t>
  </si>
  <si>
    <t>SOI09/002158/0819</t>
  </si>
  <si>
    <t>9P0008350819</t>
  </si>
  <si>
    <t>GR09/002067/0819</t>
  </si>
  <si>
    <t>SOI09/002160/0819</t>
  </si>
  <si>
    <t>9P0008980819</t>
  </si>
  <si>
    <t>GR09/002169/0819</t>
  </si>
  <si>
    <t>SOI09/002167/0819</t>
  </si>
  <si>
    <t>9P0005830719</t>
  </si>
  <si>
    <t>GR09/002006/0819</t>
  </si>
  <si>
    <t>SOI09/002214/0819</t>
  </si>
  <si>
    <t>9P0007150719</t>
  </si>
  <si>
    <t>GR09/001875/0719</t>
  </si>
  <si>
    <t>SOI09/002247/0819</t>
  </si>
  <si>
    <t>9P0005700719</t>
  </si>
  <si>
    <t>GR09/001746/0719</t>
  </si>
  <si>
    <t>SOI09/002248/0819</t>
  </si>
  <si>
    <t>9P0004730619</t>
  </si>
  <si>
    <t>GR09/001604/0719</t>
  </si>
  <si>
    <t>SOI09/002251/0819</t>
  </si>
  <si>
    <t>9P0007140719</t>
  </si>
  <si>
    <t>GR09/002152/0819</t>
  </si>
  <si>
    <t>SOI09/002284/0819</t>
  </si>
  <si>
    <t>9P0008860819</t>
  </si>
  <si>
    <t>GR09/002132/0819</t>
  </si>
  <si>
    <t>SOI09/002301/0819</t>
  </si>
  <si>
    <t>9P0006970719</t>
  </si>
  <si>
    <t>GR09/002263/0819</t>
  </si>
  <si>
    <t>SOI09/002302/0819</t>
  </si>
  <si>
    <t>9P0007100719</t>
  </si>
  <si>
    <t>GR09/002154/0819</t>
  </si>
  <si>
    <t>SOI09/002303/0819</t>
  </si>
  <si>
    <t>9P0007170719</t>
  </si>
  <si>
    <t>GR09/002209/0819</t>
  </si>
  <si>
    <t>SOI09/002321/0819</t>
  </si>
  <si>
    <t>9P0009220819</t>
  </si>
  <si>
    <t>GR09/002250/0819</t>
  </si>
  <si>
    <t>SOI09/002323/0819</t>
  </si>
  <si>
    <t>9P0009320819</t>
  </si>
  <si>
    <t>GR09/002223/0819</t>
  </si>
  <si>
    <t>SOI09/002359/0819</t>
  </si>
  <si>
    <t>9S0001500819</t>
  </si>
  <si>
    <t>GR09/002342/0819</t>
  </si>
  <si>
    <t>SOI09/002382/0819</t>
  </si>
  <si>
    <t>9R0002500619</t>
  </si>
  <si>
    <t>GR09/001594/0719</t>
  </si>
  <si>
    <t>SOI09/002383/0819</t>
  </si>
  <si>
    <t>9S0001470819</t>
  </si>
  <si>
    <t>GR09/002338/0819</t>
  </si>
  <si>
    <t>SOI09/002388/0819</t>
  </si>
  <si>
    <t>9S0000940719</t>
  </si>
  <si>
    <t>GR09/002339/0819</t>
  </si>
  <si>
    <t>SOI09/002472/0819</t>
  </si>
  <si>
    <t>9S0001210719</t>
  </si>
  <si>
    <t>GR09/002341/0819</t>
  </si>
  <si>
    <t>SOI09/002542/0819</t>
  </si>
  <si>
    <t>9P0008110819</t>
  </si>
  <si>
    <t>GR09/002393/0819</t>
  </si>
  <si>
    <t>SOI09/002549/0819</t>
  </si>
  <si>
    <t>9P0010450819</t>
  </si>
  <si>
    <t>GR09/002485/0819</t>
  </si>
  <si>
    <t>SOI09/002550/0819</t>
  </si>
  <si>
    <t>9P0010530819</t>
  </si>
  <si>
    <t>GR09/002487/0819</t>
  </si>
  <si>
    <t>SOI09/002555/0819</t>
  </si>
  <si>
    <t>9P0009500819</t>
  </si>
  <si>
    <t>GR09/002462/0819</t>
  </si>
  <si>
    <t>SOI09/002557/0819</t>
  </si>
  <si>
    <t>9P0008950819</t>
  </si>
  <si>
    <t>GR09/002474/0819</t>
  </si>
  <si>
    <t>SOI09/002559/0819</t>
  </si>
  <si>
    <t>9P0007370719</t>
  </si>
  <si>
    <t>GR09/002514/0819</t>
  </si>
  <si>
    <t>SOI09/002578/0819</t>
  </si>
  <si>
    <t>9P0009530819</t>
  </si>
  <si>
    <t>GR09/002529/0819</t>
  </si>
  <si>
    <t>SOI09/002579/0819</t>
  </si>
  <si>
    <t>9P0009460819</t>
  </si>
  <si>
    <t>GR09/002528/0819</t>
  </si>
  <si>
    <t>SOI09/002580/0819</t>
  </si>
  <si>
    <t>9P0008840819</t>
  </si>
  <si>
    <t>GR09/002325/0819</t>
  </si>
  <si>
    <t>SOI09/002590/0919</t>
  </si>
  <si>
    <t>9P0008130819</t>
  </si>
  <si>
    <t>GR09/002522/0819</t>
  </si>
  <si>
    <t>SOI09/002619/0919</t>
  </si>
  <si>
    <t>9P0007360719</t>
  </si>
  <si>
    <t>GR09/002113/0819</t>
  </si>
  <si>
    <t>SOI09/002620/0919</t>
  </si>
  <si>
    <t>9P0009350819</t>
  </si>
  <si>
    <t>GR09/002345/0819</t>
  </si>
  <si>
    <t>SOI09/002622/0919</t>
  </si>
  <si>
    <t>9P0009260819</t>
  </si>
  <si>
    <t>GR09/002188/0819</t>
  </si>
  <si>
    <t>SOI09/002631/0919</t>
  </si>
  <si>
    <t>9S0000290519</t>
  </si>
  <si>
    <t>GR09/002523/0819</t>
  </si>
  <si>
    <t>9S0000120419</t>
  </si>
  <si>
    <t>GR09/002524/0819</t>
  </si>
  <si>
    <t>SOI09/002646/0919</t>
  </si>
  <si>
    <t>9P0003120619</t>
  </si>
  <si>
    <t>GR09/001215/0719</t>
  </si>
  <si>
    <t>SOI09/002647/0919</t>
  </si>
  <si>
    <t>9P0008850819</t>
  </si>
  <si>
    <t>GR09/002133/0819</t>
  </si>
  <si>
    <t>SOI09/002651/0919</t>
  </si>
  <si>
    <t>GR09/001255/0719</t>
  </si>
  <si>
    <t>SOI09/002661/0919</t>
  </si>
  <si>
    <t>9P0008120819</t>
  </si>
  <si>
    <t>GR09/002513/0819</t>
  </si>
  <si>
    <t>SOI09/002662/0919</t>
  </si>
  <si>
    <t>9P0006830719</t>
  </si>
  <si>
    <t>GR09/001671/0719</t>
  </si>
  <si>
    <t>SOI09/002664/0919</t>
  </si>
  <si>
    <t>9P0010120819</t>
  </si>
  <si>
    <t>GR09/002560/0819</t>
  </si>
  <si>
    <t>SOI09/002766/0919</t>
  </si>
  <si>
    <t>9P0008290819</t>
  </si>
  <si>
    <t>GR09/002401/0819</t>
  </si>
  <si>
    <t>SOI09/002767/0919</t>
  </si>
  <si>
    <t>9P0009750819</t>
  </si>
  <si>
    <t>GR09/002402/0819</t>
  </si>
  <si>
    <t>SOI09/002768/0919</t>
  </si>
  <si>
    <t>9P0009210819</t>
  </si>
  <si>
    <t>GR09/002561/0819</t>
  </si>
  <si>
    <t>SOI09/002769/0919</t>
  </si>
  <si>
    <t>9P0010470819</t>
  </si>
  <si>
    <t>GR09/002562/0819</t>
  </si>
  <si>
    <t>SOI09/002770/0919</t>
  </si>
  <si>
    <t>9P0008880819</t>
  </si>
  <si>
    <t>GR09/002400/0819</t>
  </si>
  <si>
    <t>SOI09/002790/0919</t>
  </si>
  <si>
    <t>9P0011240819</t>
  </si>
  <si>
    <t>GR09/002756/0919</t>
  </si>
  <si>
    <t>SOI09/002793/0919</t>
  </si>
  <si>
    <t>9P0010940819</t>
  </si>
  <si>
    <t>GR09/002750/0919</t>
  </si>
  <si>
    <t>SOI09/002794/0919</t>
  </si>
  <si>
    <t>9P0011200819</t>
  </si>
  <si>
    <t>GR09/002753/0919</t>
  </si>
  <si>
    <t>SOI09/002796/0919</t>
  </si>
  <si>
    <t>9P0007740719</t>
  </si>
  <si>
    <t>GR09/002547/0819</t>
  </si>
  <si>
    <t>SOI09/002797/0919</t>
  </si>
  <si>
    <t>9P0009010819</t>
  </si>
  <si>
    <t>GR09/002493/0819</t>
  </si>
  <si>
    <t>SOI09/002803/0919</t>
  </si>
  <si>
    <t>9P0006990719</t>
  </si>
  <si>
    <t>GR09/002606/0919</t>
  </si>
  <si>
    <t>SOI09/002808/0919</t>
  </si>
  <si>
    <t>9P0009760819</t>
  </si>
  <si>
    <t>GR09/002591/0919</t>
  </si>
  <si>
    <t>SOI09/002818/0919</t>
  </si>
  <si>
    <t>9S0000870619</t>
  </si>
  <si>
    <t>GR09/002828/0919</t>
  </si>
  <si>
    <t>SOI09/002839/0919</t>
  </si>
  <si>
    <t>9C0000900719</t>
  </si>
  <si>
    <t>GR09/002758/0919</t>
  </si>
  <si>
    <t>SOI09/002881/0919</t>
  </si>
  <si>
    <t>9P0010900819</t>
  </si>
  <si>
    <t>GR09/002735/0919</t>
  </si>
  <si>
    <t>SOI09/002891/0919</t>
  </si>
  <si>
    <t>9P0011800919</t>
  </si>
  <si>
    <t>GR09/002868/0919</t>
  </si>
  <si>
    <t>SOI09/002903/0919</t>
  </si>
  <si>
    <t>9P0004350619</t>
  </si>
  <si>
    <t>GR09/002711/0919</t>
  </si>
  <si>
    <t>SOI09/003012/0919</t>
  </si>
  <si>
    <t>GR09/003069/0919</t>
  </si>
  <si>
    <t>SOI09/003013/0919</t>
  </si>
  <si>
    <t>9C0001190919</t>
  </si>
  <si>
    <t>GR09/002780/0919</t>
  </si>
  <si>
    <t>SOI09/003040/0919</t>
  </si>
  <si>
    <t>9P0011290819</t>
  </si>
  <si>
    <t>GR09/002958/0919</t>
  </si>
  <si>
    <t>SOI09/003041/0919</t>
  </si>
  <si>
    <t>9P0006570719</t>
  </si>
  <si>
    <t>GR09/001866/0719</t>
  </si>
  <si>
    <t>SOI09/003045/0919</t>
  </si>
  <si>
    <t>9P0009420819</t>
  </si>
  <si>
    <t>GR09/002429/0819</t>
  </si>
  <si>
    <t>SOI09/003049/0919</t>
  </si>
  <si>
    <t>9P0011110819</t>
  </si>
  <si>
    <t>GR09/002811/0919</t>
  </si>
  <si>
    <t>SOI09/003059/0919</t>
  </si>
  <si>
    <t>9P0012460919</t>
  </si>
  <si>
    <t>GR09/002952/0919</t>
  </si>
  <si>
    <t>SOI09/003060/0919</t>
  </si>
  <si>
    <t>9P0012440919</t>
  </si>
  <si>
    <t>GR09/002893/0919</t>
  </si>
  <si>
    <t>SOI09/003064/0919</t>
  </si>
  <si>
    <t>9P0011840919</t>
  </si>
  <si>
    <t>GR09/002803/0919</t>
  </si>
  <si>
    <t>SOI09/003065/0919</t>
  </si>
  <si>
    <t>9P0011730919</t>
  </si>
  <si>
    <t>GR09/002870/0919</t>
  </si>
  <si>
    <t>SOI09/003070/0919</t>
  </si>
  <si>
    <t>9P0011430819</t>
  </si>
  <si>
    <t>GR09/002827/0919</t>
  </si>
  <si>
    <t>SOI09/003073/0919</t>
  </si>
  <si>
    <t>9P0011190819</t>
  </si>
  <si>
    <t>GR09/003036/0919</t>
  </si>
  <si>
    <t>SOI09/003121/0919</t>
  </si>
  <si>
    <t>9P0012890919</t>
  </si>
  <si>
    <t>GR09/003073/0919</t>
  </si>
  <si>
    <t>SOI09/003134/0919</t>
  </si>
  <si>
    <t>9P0011020819</t>
  </si>
  <si>
    <t>GR09/002740/0919</t>
  </si>
  <si>
    <t>SOI09/003136/0919</t>
  </si>
  <si>
    <t>9P0012410919</t>
  </si>
  <si>
    <t>GR09/002939/0919</t>
  </si>
  <si>
    <t>SOI09/003137/0919</t>
  </si>
  <si>
    <t>9P0010460819</t>
  </si>
  <si>
    <t>GR09/002949/0919</t>
  </si>
  <si>
    <t>SOI09/003139/0919</t>
  </si>
  <si>
    <t>9P0012290919</t>
  </si>
  <si>
    <t>GR09/002948/0919</t>
  </si>
  <si>
    <t>SOI09/003140/0919</t>
  </si>
  <si>
    <t>9P0013140919</t>
  </si>
  <si>
    <t>GR09/003162/0919</t>
  </si>
  <si>
    <t>SOI09/003225/0919</t>
  </si>
  <si>
    <t>9S0000970719</t>
  </si>
  <si>
    <t>GR09/003132/0919</t>
  </si>
  <si>
    <t>SOI09/003293/1019</t>
  </si>
  <si>
    <t>9P0010980819</t>
  </si>
  <si>
    <t>GR09/002894/0919</t>
  </si>
  <si>
    <t>SOI09/003295/1019</t>
  </si>
  <si>
    <t>9P0011090819</t>
  </si>
  <si>
    <t>GR09/002652/0919</t>
  </si>
  <si>
    <t>SOI09/003296/1019</t>
  </si>
  <si>
    <t>9P0010370819</t>
  </si>
  <si>
    <t>GR09/002625/0919</t>
  </si>
  <si>
    <t>SOI09/003312/1019</t>
  </si>
  <si>
    <t>8C0001341218</t>
  </si>
  <si>
    <t>GR09/001471/0719</t>
  </si>
  <si>
    <t>SOI09/003313/1019</t>
  </si>
  <si>
    <t>8P0016241218</t>
  </si>
  <si>
    <t>GR09/003005/0919</t>
  </si>
  <si>
    <t>SOI09/003315/1019</t>
  </si>
  <si>
    <t>9P0010330819</t>
  </si>
  <si>
    <t>GR09/002959/0919</t>
  </si>
  <si>
    <t>SOI09/003350/1019</t>
  </si>
  <si>
    <t>9P0013680919</t>
  </si>
  <si>
    <t>GR09/003184/0919</t>
  </si>
  <si>
    <t>SOI09/003395/1019</t>
  </si>
  <si>
    <t>9P0009860819</t>
  </si>
  <si>
    <t>GR09/003242/0919</t>
  </si>
  <si>
    <t>SOI09/003426/1019</t>
  </si>
  <si>
    <t>9P0014060919</t>
  </si>
  <si>
    <t>GR09/003320/1019</t>
  </si>
  <si>
    <t>SOI09/003486/1019</t>
  </si>
  <si>
    <t>9P0013070919</t>
  </si>
  <si>
    <t>GR09/003262/1019</t>
  </si>
  <si>
    <t>SOI09/003492/1019</t>
  </si>
  <si>
    <t>9P0012940919</t>
  </si>
  <si>
    <t>GR09/003070/0919</t>
  </si>
  <si>
    <t>SOI09/003496/1019</t>
  </si>
  <si>
    <t>9P0009280819</t>
  </si>
  <si>
    <t>GR09/003135/0919</t>
  </si>
  <si>
    <t>SOI09/003510/1019</t>
  </si>
  <si>
    <t>9P0012500919</t>
  </si>
  <si>
    <t>GR09/003201/0919</t>
  </si>
  <si>
    <t>SOI09/003511/1019</t>
  </si>
  <si>
    <t>9P0012170919</t>
  </si>
  <si>
    <t>GR09/003023/0919</t>
  </si>
  <si>
    <t>SOI09/003584/1019</t>
  </si>
  <si>
    <t>9C0001270919</t>
  </si>
  <si>
    <t>GR09/003459/1019</t>
  </si>
  <si>
    <t>SOI09/003630/1019</t>
  </si>
  <si>
    <t>9S0001981019</t>
  </si>
  <si>
    <t>GR09/003510/1019</t>
  </si>
  <si>
    <t>SOI09/003636/1019</t>
  </si>
  <si>
    <t>9S0001630819</t>
  </si>
  <si>
    <t>GR09/003511/1019</t>
  </si>
  <si>
    <t>SOI09/003641/1019</t>
  </si>
  <si>
    <t>9P0013560919</t>
  </si>
  <si>
    <t>GR09/003159/0919</t>
  </si>
  <si>
    <t>SOI09/003646/1019</t>
  </si>
  <si>
    <t>9P0012790919</t>
  </si>
  <si>
    <t>GR09/002942/0919</t>
  </si>
  <si>
    <t>SOI09/003647/1019</t>
  </si>
  <si>
    <t>9P0008370819</t>
  </si>
  <si>
    <t>GR09/001981/0819</t>
  </si>
  <si>
    <t>SOI09/003651/1019</t>
  </si>
  <si>
    <t>9P0013350919</t>
  </si>
  <si>
    <t>GR09/003250/0919</t>
  </si>
  <si>
    <t>SOI09/003687/1019</t>
  </si>
  <si>
    <t>9P0015121019</t>
  </si>
  <si>
    <t>GR09/003526/1019</t>
  </si>
  <si>
    <t>SOI09/003688/1019</t>
  </si>
  <si>
    <t>9P0015131019</t>
  </si>
  <si>
    <t>GR09/003527/1019</t>
  </si>
  <si>
    <t>SOI09/003741/1019</t>
  </si>
  <si>
    <t>9P0014721019</t>
  </si>
  <si>
    <t>GR09/003593/1019</t>
  </si>
  <si>
    <t>SOI09/003747/1019</t>
  </si>
  <si>
    <t>9P0015091019</t>
  </si>
  <si>
    <t>GR09/003592/1019</t>
  </si>
  <si>
    <t>SOI09/003753/1019</t>
  </si>
  <si>
    <t>9P0013210919</t>
  </si>
  <si>
    <t>GR09/003482/1019</t>
  </si>
  <si>
    <t>SOI09/003754/1019</t>
  </si>
  <si>
    <t>9P0015041019</t>
  </si>
  <si>
    <t>GR09/003522/1019</t>
  </si>
  <si>
    <t>SOI09/003756/1019</t>
  </si>
  <si>
    <t>9P0014080919</t>
  </si>
  <si>
    <t>GR09/003513/1019</t>
  </si>
  <si>
    <t>SOI09/003788/1019</t>
  </si>
  <si>
    <t>9P0015221019</t>
  </si>
  <si>
    <t>GR09/003614/1019</t>
  </si>
  <si>
    <t>SOI09/003812/1019</t>
  </si>
  <si>
    <t>9P0011940919</t>
  </si>
  <si>
    <t>GR09/003616/1019</t>
  </si>
  <si>
    <t>SOI09/003818/1019</t>
  </si>
  <si>
    <t>9P0014361019</t>
  </si>
  <si>
    <t>GR09/003528/1019</t>
  </si>
  <si>
    <t>SOI09/003837/1119</t>
  </si>
  <si>
    <t>9P0015491019</t>
  </si>
  <si>
    <t>GR09/003620/1019</t>
  </si>
  <si>
    <t>SOI09/003841/1119</t>
  </si>
  <si>
    <t>9P0015411019</t>
  </si>
  <si>
    <t>GR09/003530/1019</t>
  </si>
  <si>
    <t>SOI09/003862/1119</t>
  </si>
  <si>
    <t>9P0015871019</t>
  </si>
  <si>
    <t>GR09/003634/1019</t>
  </si>
  <si>
    <t>SOI09/003870/1119</t>
  </si>
  <si>
    <t>9C0001260919</t>
  </si>
  <si>
    <t>GR09/003476/1019</t>
  </si>
  <si>
    <t>SOI09/003875/1119</t>
  </si>
  <si>
    <t>9P0012250919</t>
  </si>
  <si>
    <t>GR09/003477/1019</t>
  </si>
  <si>
    <t>SOI09/003876/1119</t>
  </si>
  <si>
    <t>9P0014571019</t>
  </si>
  <si>
    <t>GR09/003643/1019</t>
  </si>
  <si>
    <t>SOI09/003878/1119</t>
  </si>
  <si>
    <t>9P0015281019</t>
  </si>
  <si>
    <t>GR09/003654/1019</t>
  </si>
  <si>
    <t>SOI09/003899/1119</t>
  </si>
  <si>
    <t>9P0016011019</t>
  </si>
  <si>
    <t>GR09/003669/1019</t>
  </si>
  <si>
    <t>SOI09/003955/1119</t>
  </si>
  <si>
    <t>9P0015001019</t>
  </si>
  <si>
    <t>GR09/003743/1119</t>
  </si>
  <si>
    <t>SOI09/003961/1119</t>
  </si>
  <si>
    <t>9P0014110919</t>
  </si>
  <si>
    <t>GR09/003734/1119</t>
  </si>
  <si>
    <t>SOI09/003962/1119</t>
  </si>
  <si>
    <t>9P0015231019</t>
  </si>
  <si>
    <t>GR09/003687/1019</t>
  </si>
  <si>
    <t>SOI09/003963/1119</t>
  </si>
  <si>
    <t>9P0014971019</t>
  </si>
  <si>
    <t>GR09/003683/1019</t>
  </si>
  <si>
    <t>SOI09/003964/1119</t>
  </si>
  <si>
    <t>9P0015391019</t>
  </si>
  <si>
    <t>GR09/003682/1019</t>
  </si>
  <si>
    <t>SOI09/003966/1119</t>
  </si>
  <si>
    <t>9P0013200919</t>
  </si>
  <si>
    <t>GR09/003555/1019</t>
  </si>
  <si>
    <t>SOI09/003967/1119</t>
  </si>
  <si>
    <t>9P0015021019</t>
  </si>
  <si>
    <t>GR09/003651/1019</t>
  </si>
  <si>
    <t>SOI09/003973/1119</t>
  </si>
  <si>
    <t>9P0013420919</t>
  </si>
  <si>
    <t>GR09/003666/1019</t>
  </si>
  <si>
    <t>SOI09/003974/1119</t>
  </si>
  <si>
    <t>9P0016521119</t>
  </si>
  <si>
    <t>GR09/003790/1119</t>
  </si>
  <si>
    <t>SOI09/003975/1119</t>
  </si>
  <si>
    <t>9P0016191019</t>
  </si>
  <si>
    <t>GR09/003791/1119</t>
  </si>
  <si>
    <t>SOI09/004069/1119</t>
  </si>
  <si>
    <t>9P0014951019</t>
  </si>
  <si>
    <t>GR09/003864/1119</t>
  </si>
  <si>
    <t>SOI09/004070/1119</t>
  </si>
  <si>
    <t>9P0015081019</t>
  </si>
  <si>
    <t>GR09/003853/1119</t>
  </si>
  <si>
    <t>SOI09/004071/1119</t>
  </si>
  <si>
    <t>9S0002311119</t>
  </si>
  <si>
    <t>GR09/003895/1119</t>
  </si>
  <si>
    <t>SOI09/004075/1119</t>
  </si>
  <si>
    <t>9P0016551119</t>
  </si>
  <si>
    <t>GR09/003913/1119</t>
  </si>
  <si>
    <t>SOI09/004081/1119</t>
  </si>
  <si>
    <t>9P0016361119</t>
  </si>
  <si>
    <t>GR09/003912/1119</t>
  </si>
  <si>
    <t>SOI09/004098/1119</t>
  </si>
  <si>
    <t>9P0015381019</t>
  </si>
  <si>
    <t>GR09/003854/1119</t>
  </si>
  <si>
    <t>SOI09/004121/1119</t>
  </si>
  <si>
    <t>9P0015611019</t>
  </si>
  <si>
    <t>GR09/003749/1119</t>
  </si>
  <si>
    <t>SOI09/004124/1119</t>
  </si>
  <si>
    <t>9P0008890819</t>
  </si>
  <si>
    <t>GR09/002558/0819</t>
  </si>
  <si>
    <t>SOI09/004138/1119</t>
  </si>
  <si>
    <t>9P0016811119</t>
  </si>
  <si>
    <t>GR09/003936/1119</t>
  </si>
  <si>
    <t>SOI09/004162/1119</t>
  </si>
  <si>
    <t>9P0017021119</t>
  </si>
  <si>
    <t>GR09/003964/1119</t>
  </si>
  <si>
    <t>SOI09/004164/1119</t>
  </si>
  <si>
    <t>SOI09/004170/1119</t>
  </si>
  <si>
    <t>9P0017231119</t>
  </si>
  <si>
    <t>GR09/004005/1119</t>
  </si>
  <si>
    <t>SOI09/004200/1119</t>
  </si>
  <si>
    <t>9P0017461119</t>
  </si>
  <si>
    <t>GR09/003987/1119</t>
  </si>
  <si>
    <t>SOI09/004201/1119</t>
  </si>
  <si>
    <t>9P0017341119</t>
  </si>
  <si>
    <t>GR09/003970/1119</t>
  </si>
  <si>
    <t>SOI09/004231/1119</t>
  </si>
  <si>
    <t>9P0009810819</t>
  </si>
  <si>
    <t>GR09/002845/0919</t>
  </si>
  <si>
    <t>SOI09/004232/1119</t>
  </si>
  <si>
    <t>9P0016371119</t>
  </si>
  <si>
    <t>GR09/003818/1119</t>
  </si>
  <si>
    <t>SOI09/004233/1119</t>
  </si>
  <si>
    <t>9P0016261019</t>
  </si>
  <si>
    <t>GR09/003836/1119</t>
  </si>
  <si>
    <t>SOI09/004289/1219</t>
  </si>
  <si>
    <t>9P0017451119</t>
  </si>
  <si>
    <t>GR09/004105/1119</t>
  </si>
  <si>
    <t>SOI09/004290/1219</t>
  </si>
  <si>
    <t>9P0017511119</t>
  </si>
  <si>
    <t>GR09/004160/1219</t>
  </si>
  <si>
    <t>SOI09/004319/1219</t>
  </si>
  <si>
    <t>9S0001810919</t>
  </si>
  <si>
    <t>GR09/004333/1219</t>
  </si>
  <si>
    <t>SOI09/004325/1219</t>
  </si>
  <si>
    <t>9P0016351119</t>
  </si>
  <si>
    <t>GR09/004044/1119</t>
  </si>
  <si>
    <t>SOI09/004437/1219</t>
  </si>
  <si>
    <t>9C0001731219</t>
  </si>
  <si>
    <t>GR09/004374/1219</t>
  </si>
  <si>
    <t>SOI09/004442/1219</t>
  </si>
  <si>
    <t>9P0019611219</t>
  </si>
  <si>
    <t>GR09/004310/1219</t>
  </si>
  <si>
    <t>SOI09/004484/1219</t>
  </si>
  <si>
    <t>9P0017681119</t>
  </si>
  <si>
    <t>GR09/004078/1119</t>
  </si>
  <si>
    <t>SOI09/004489/1219</t>
  </si>
  <si>
    <t>9P0017641119</t>
  </si>
  <si>
    <t>GR09/004091/1119</t>
  </si>
  <si>
    <t>SOI09/004495/1219</t>
  </si>
  <si>
    <t>9P0017921119</t>
  </si>
  <si>
    <t>GR09/004100/1119</t>
  </si>
  <si>
    <t>SOI09/004574/1219</t>
  </si>
  <si>
    <t>9P0018301119</t>
  </si>
  <si>
    <t>GR09/004354/1219</t>
  </si>
  <si>
    <t>SOI09/004668/1219</t>
  </si>
  <si>
    <t>9P0018121119</t>
  </si>
  <si>
    <t>GR09/004134/1119</t>
  </si>
  <si>
    <t>SOI09/004669/1219</t>
  </si>
  <si>
    <t>9P0018081119</t>
  </si>
  <si>
    <t>GR09/004401/1219</t>
  </si>
  <si>
    <t>SOI09/004740/1219</t>
  </si>
  <si>
    <t>9P0017861119</t>
  </si>
  <si>
    <t>GR09/004411/1219</t>
  </si>
  <si>
    <t>SOI09/004744/1219</t>
  </si>
  <si>
    <t>9P0016311119</t>
  </si>
  <si>
    <t>GR09/004010/1119</t>
  </si>
  <si>
    <t>SOI09/004775/1219</t>
  </si>
  <si>
    <t>9P0018061119</t>
  </si>
  <si>
    <t>GR09/004107/1119</t>
  </si>
  <si>
    <t>SOI09/004776/1219</t>
  </si>
  <si>
    <t>9P0019221219</t>
  </si>
  <si>
    <t>GR09/004391/1219</t>
  </si>
  <si>
    <t>SOI09/004777/1219</t>
  </si>
  <si>
    <t>9P0019001219</t>
  </si>
  <si>
    <t>GR09/004389/1219</t>
  </si>
  <si>
    <t>SOI09/004778/1219</t>
  </si>
  <si>
    <t>9S0002721219</t>
  </si>
  <si>
    <t>GR09/004519/1219</t>
  </si>
  <si>
    <t>SOI09/004793/1219</t>
  </si>
  <si>
    <t>9P0018981219</t>
  </si>
  <si>
    <t>GR09/004274/1219</t>
  </si>
  <si>
    <t>SOI09/004805/1219</t>
  </si>
  <si>
    <t>9P0020181219</t>
  </si>
  <si>
    <t>GR09/004484/1219</t>
  </si>
  <si>
    <t>SOI09/004807/1219</t>
  </si>
  <si>
    <t>9P0019201219</t>
  </si>
  <si>
    <t>GR09/004383/1219</t>
  </si>
  <si>
    <t>SOI09/004810/1219</t>
  </si>
  <si>
    <t>9P0019891219</t>
  </si>
  <si>
    <t>GR09/004486/1219</t>
  </si>
  <si>
    <t>SOI09/004839/1219</t>
  </si>
  <si>
    <t>9P0015461019</t>
  </si>
  <si>
    <t>GR09/003948/1119</t>
  </si>
  <si>
    <t>SOI09/004840/1219</t>
  </si>
  <si>
    <t>9P0016281119</t>
  </si>
  <si>
    <t>GR09/003914/1119</t>
  </si>
  <si>
    <t>SOI09/004842/1219</t>
  </si>
  <si>
    <t>9P0015501019</t>
  </si>
  <si>
    <t>GR09/004009/1119</t>
  </si>
  <si>
    <t>SOI09/004843/1219</t>
  </si>
  <si>
    <t>9P0016821119</t>
  </si>
  <si>
    <t>GR09/004099/1119</t>
  </si>
  <si>
    <t>SOI09/004892/1219</t>
  </si>
  <si>
    <t>9C0001240919</t>
  </si>
  <si>
    <t>GR09/003008/0919</t>
  </si>
  <si>
    <t>SOI09/004896/1219</t>
  </si>
  <si>
    <t>9S0001850919</t>
  </si>
  <si>
    <t>GR09/004644/1219</t>
  </si>
  <si>
    <t>SOI09/004903/1219</t>
  </si>
  <si>
    <t>9R0003990719</t>
  </si>
  <si>
    <t>GR09/002144/0819</t>
  </si>
  <si>
    <t>SOI09/004906/1219</t>
  </si>
  <si>
    <t>9R0000170419</t>
  </si>
  <si>
    <t>GR09/001805/0719</t>
  </si>
  <si>
    <t>SOI09/004940/1219</t>
  </si>
  <si>
    <t>9P0017811119</t>
  </si>
  <si>
    <t>GR09/004731/1219</t>
  </si>
  <si>
    <t>SOI09/004980/1219</t>
  </si>
  <si>
    <t>9P0019231219</t>
  </si>
  <si>
    <t>GR09/004800/1219</t>
  </si>
  <si>
    <t>SOI09/004985/1219</t>
  </si>
  <si>
    <t>9P0020021219</t>
  </si>
  <si>
    <t>GR09/004706/1219</t>
  </si>
  <si>
    <t>SOI09/004990/1219</t>
  </si>
  <si>
    <t>9P0018531119</t>
  </si>
  <si>
    <t>GR09/004596/1219</t>
  </si>
  <si>
    <t>SOI09/004991/1219</t>
  </si>
  <si>
    <t>9P0011650919</t>
  </si>
  <si>
    <t>GR09/004460/1219</t>
  </si>
  <si>
    <t>SOI09/005000/1219</t>
  </si>
  <si>
    <t>9P0019701219</t>
  </si>
  <si>
    <t>GR09/004627/1219</t>
  </si>
  <si>
    <t>SOI09/005001/1219</t>
  </si>
  <si>
    <t>9P0020101219</t>
  </si>
  <si>
    <t>GR09/004744/1219</t>
  </si>
  <si>
    <t>SOI09/005002/1219</t>
  </si>
  <si>
    <t>9P0020411219</t>
  </si>
  <si>
    <t>GR09/004725/1219</t>
  </si>
  <si>
    <t>SOI09/005003/1219</t>
  </si>
  <si>
    <t>9P0019621219</t>
  </si>
  <si>
    <t>GR09/004726/1219</t>
  </si>
  <si>
    <t>SOI09/005004/1219</t>
  </si>
  <si>
    <t>9P0020481219</t>
  </si>
  <si>
    <t>GR09/004743/1219</t>
  </si>
  <si>
    <t>SOI09/005005/1219</t>
  </si>
  <si>
    <t>9P0019531219</t>
  </si>
  <si>
    <t>GR09/004671/1219</t>
  </si>
  <si>
    <t>SOI09/005006/1219</t>
  </si>
  <si>
    <t>9P0019761219</t>
  </si>
  <si>
    <t>GR09/004672/1219</t>
  </si>
  <si>
    <t>SOI09/005044/1219</t>
  </si>
  <si>
    <t>9P0013020919</t>
  </si>
  <si>
    <t>GR09/003026/0919</t>
  </si>
  <si>
    <t>SOI09/005068/1219</t>
  </si>
  <si>
    <t>9P0021501219</t>
  </si>
  <si>
    <t>GR09/004784/1219</t>
  </si>
  <si>
    <t>SOI09/005082/1219</t>
  </si>
  <si>
    <t>9P0019211219</t>
  </si>
  <si>
    <t>GR09/004521/1219</t>
  </si>
  <si>
    <t>SOI09/005167/0120</t>
  </si>
  <si>
    <t>9P0021801219</t>
  </si>
  <si>
    <t>GR09/004843/1219</t>
  </si>
  <si>
    <t>SOI09/005178/0120</t>
  </si>
  <si>
    <t>9C0001701119</t>
  </si>
  <si>
    <t>GR09/004255/1219</t>
  </si>
  <si>
    <t>SOI09/005198/0120</t>
  </si>
  <si>
    <t>9C0001631119</t>
  </si>
  <si>
    <t>GR09/004490/1219</t>
  </si>
  <si>
    <t>SOI09/005252/0120</t>
  </si>
  <si>
    <t>9P0020391219</t>
  </si>
  <si>
    <t>GR09/004881/0120</t>
  </si>
  <si>
    <t>SOI09/005253/0120</t>
  </si>
  <si>
    <t>9P0019941219</t>
  </si>
  <si>
    <t>GR09/004577/1219</t>
  </si>
  <si>
    <t>SOI09/005255/0120</t>
  </si>
  <si>
    <t>9P0021691219</t>
  </si>
  <si>
    <t>GR09/004917/0120</t>
  </si>
  <si>
    <t>SOI09/005296/0120</t>
  </si>
  <si>
    <t>9P0019871219</t>
  </si>
  <si>
    <t>GR09/004932/0120</t>
  </si>
  <si>
    <t>SOI09/005297/0120</t>
  </si>
  <si>
    <t>9P0021531219</t>
  </si>
  <si>
    <t>GR09/005093/0120</t>
  </si>
  <si>
    <t>SOI09/005327/0120</t>
  </si>
  <si>
    <t>9P0020911219</t>
  </si>
  <si>
    <t>GR09/004915/0120</t>
  </si>
  <si>
    <t>SOI09/005344/0120</t>
  </si>
  <si>
    <t>9P0019111219</t>
  </si>
  <si>
    <t>GR09/004942/0120</t>
  </si>
  <si>
    <t>SOI09/005345/0120</t>
  </si>
  <si>
    <t>9P0020521219</t>
  </si>
  <si>
    <t>GR09/004944/0120</t>
  </si>
  <si>
    <t>SOI09/005373/0120</t>
  </si>
  <si>
    <t>9P0021681219</t>
  </si>
  <si>
    <t>GR09/005054/0120</t>
  </si>
  <si>
    <t>SOI09/005394/0120</t>
  </si>
  <si>
    <t>9P0018101119</t>
  </si>
  <si>
    <t>GR09/004946/0120</t>
  </si>
  <si>
    <t>SOI09/005415/0120</t>
  </si>
  <si>
    <t>9P0022290120</t>
  </si>
  <si>
    <t>GR09/005159/0120</t>
  </si>
  <si>
    <t>SOI09/005430/0120</t>
  </si>
  <si>
    <t>9P0020871219</t>
  </si>
  <si>
    <t>GR09/005102/0120</t>
  </si>
  <si>
    <t>SOI09/005488/0120</t>
  </si>
  <si>
    <t>9P0020441219</t>
  </si>
  <si>
    <t>GR09/004981/0120</t>
  </si>
  <si>
    <t>SOI09/005524/0120</t>
  </si>
  <si>
    <t>9P0022620120</t>
  </si>
  <si>
    <t>GR09/005217/0120</t>
  </si>
  <si>
    <t>SOI09/005652/0120</t>
  </si>
  <si>
    <t>9C0002280120</t>
  </si>
  <si>
    <t>GR09/005255/0120</t>
  </si>
  <si>
    <t>SOI09/005720/0120</t>
  </si>
  <si>
    <t>9P0019601219</t>
  </si>
  <si>
    <t>GR09/005209/0120</t>
  </si>
  <si>
    <t>SOI09/005734/0120</t>
  </si>
  <si>
    <t>9C0001371019</t>
  </si>
  <si>
    <t>GR09/005408/0120</t>
  </si>
  <si>
    <t>SOI09/005737/0120</t>
  </si>
  <si>
    <t>9P0022000120</t>
  </si>
  <si>
    <t>GR09/005346/0120</t>
  </si>
  <si>
    <t>SOI09/005852/0120</t>
  </si>
  <si>
    <t>9P0022560120</t>
  </si>
  <si>
    <t>GR09/005259/0120</t>
  </si>
  <si>
    <t>SOI09/005855/0120</t>
  </si>
  <si>
    <t>9P0021651219</t>
  </si>
  <si>
    <t>GR09/005041/0120</t>
  </si>
  <si>
    <t>SOI09/005857/0120</t>
  </si>
  <si>
    <t>9P0021781219</t>
  </si>
  <si>
    <t>GR09/005216/0120</t>
  </si>
  <si>
    <t>SOI09/005858/0120</t>
  </si>
  <si>
    <t>9P0021930120</t>
  </si>
  <si>
    <t>GR09/005260/0120</t>
  </si>
  <si>
    <t>SOI09/005859/0120</t>
  </si>
  <si>
    <t>9P0022600120</t>
  </si>
  <si>
    <t>GR09/005231/0120</t>
  </si>
  <si>
    <t>SOI09/005870/0120</t>
  </si>
  <si>
    <t>9P0022210120</t>
  </si>
  <si>
    <t>GR09/005316/0120</t>
  </si>
  <si>
    <t>SOI09/005871/0120</t>
  </si>
  <si>
    <t>9P0016891119</t>
  </si>
  <si>
    <t>GR09/004106/1119</t>
  </si>
  <si>
    <t>SOI09/005872/0120</t>
  </si>
  <si>
    <t>9P0022240120</t>
  </si>
  <si>
    <t>GR09/005060/0120</t>
  </si>
  <si>
    <t>SOI09/005874/0120</t>
  </si>
  <si>
    <t>9P0022420120</t>
  </si>
  <si>
    <t>GR09/005116/0120</t>
  </si>
  <si>
    <t>SOI09/005875/0120</t>
  </si>
  <si>
    <t>9P0023850120</t>
  </si>
  <si>
    <t>GR09/005397/0120</t>
  </si>
  <si>
    <t>SOI09/005876/0120</t>
  </si>
  <si>
    <t>9P0019451219</t>
  </si>
  <si>
    <t>GR09/004600/1219</t>
  </si>
  <si>
    <t>SOI09/005877/0120</t>
  </si>
  <si>
    <t>9P0020501219</t>
  </si>
  <si>
    <t>GR09/004636/1219</t>
  </si>
  <si>
    <t>SOI09/005878/0120</t>
  </si>
  <si>
    <t>9P0021601219</t>
  </si>
  <si>
    <t>GR09/004828/1219</t>
  </si>
  <si>
    <t>SOI09/005879/0120</t>
  </si>
  <si>
    <t>9P0022220120</t>
  </si>
  <si>
    <t>GR09/004983/0120</t>
  </si>
  <si>
    <t>SOI09/005892/0120</t>
  </si>
  <si>
    <t>9P0020431219</t>
  </si>
  <si>
    <t>GR09/004635/1219</t>
  </si>
  <si>
    <t>SOI09/005947/0120</t>
  </si>
  <si>
    <t>9C0001891219</t>
  </si>
  <si>
    <t>GR09/005367/0120</t>
  </si>
  <si>
    <t>SOI09/005957/0120</t>
  </si>
  <si>
    <t>9P0015401019</t>
  </si>
  <si>
    <t>GR09/003698/1019</t>
  </si>
  <si>
    <t>SOI09/005958/0120</t>
  </si>
  <si>
    <t>9P0020571219</t>
  </si>
  <si>
    <t>GR09/004651/1219</t>
  </si>
  <si>
    <t>SOI09/005966/0120</t>
  </si>
  <si>
    <t>9S0002890120</t>
  </si>
  <si>
    <t>GR09/005411/0120</t>
  </si>
  <si>
    <t>SOI09/005967/0120</t>
  </si>
  <si>
    <t>9S0002970120</t>
  </si>
  <si>
    <t>GR09/005410/0120</t>
  </si>
  <si>
    <t>SOI09/005968/0120</t>
  </si>
  <si>
    <t>9S0001360819</t>
  </si>
  <si>
    <t>GR09/005402/0120</t>
  </si>
  <si>
    <t>SOI09/005975/0120</t>
  </si>
  <si>
    <t>9S0002191019</t>
  </si>
  <si>
    <t>GR09/005429/0120</t>
  </si>
  <si>
    <t>SOI09/005994/0120</t>
  </si>
  <si>
    <t>9P0023630120</t>
  </si>
  <si>
    <t>GR09/005342/0120</t>
  </si>
  <si>
    <t>SOI09/005996/0120</t>
  </si>
  <si>
    <t>9P0022430120</t>
  </si>
  <si>
    <t>GR09/005347/0120</t>
  </si>
  <si>
    <t>SOI09/006049/0220</t>
  </si>
  <si>
    <t>9P0024600120</t>
  </si>
  <si>
    <t>GR09/005553/0220</t>
  </si>
  <si>
    <t>SOI09/006051/0220</t>
  </si>
  <si>
    <t>9P0024220120</t>
  </si>
  <si>
    <t>GR09/005441/0120</t>
  </si>
  <si>
    <t>SOI09/006070/0220</t>
  </si>
  <si>
    <t>9P0024230120</t>
  </si>
  <si>
    <t>GR09/005533/0120</t>
  </si>
  <si>
    <t>SOI09/006072/0220</t>
  </si>
  <si>
    <t>9P0024280120</t>
  </si>
  <si>
    <t>GR09/005534/0120</t>
  </si>
  <si>
    <t>SOI09/006074/0220</t>
  </si>
  <si>
    <t>9P0019581219</t>
  </si>
  <si>
    <t>GR09/004685/1219</t>
  </si>
  <si>
    <t>SOI09/006078/0220</t>
  </si>
  <si>
    <t>9P0023000120</t>
  </si>
  <si>
    <t>GR09/005290/0120</t>
  </si>
  <si>
    <t>SOI09/006116/0220</t>
  </si>
  <si>
    <t>9P0023910120</t>
  </si>
  <si>
    <t>GR09/005443/0120</t>
  </si>
  <si>
    <t>SOI09/006118/0220</t>
  </si>
  <si>
    <t>SOI09/006146/0220</t>
  </si>
  <si>
    <t>9P0024170120</t>
  </si>
  <si>
    <t>GR09/005500/0120</t>
  </si>
  <si>
    <t>SOI09/006237/0220</t>
  </si>
  <si>
    <t>9C0002440120</t>
  </si>
  <si>
    <t>GR09/005570/0220</t>
  </si>
  <si>
    <t>SOI09/006244/0220</t>
  </si>
  <si>
    <t>9P0023270120</t>
  </si>
  <si>
    <t>GR09/005567/0220</t>
  </si>
  <si>
    <t>SOI09/006245/0220</t>
  </si>
  <si>
    <t>9P0023430120</t>
  </si>
  <si>
    <t>GR09/005568/0220</t>
  </si>
  <si>
    <t>SOI09/006246/0220</t>
  </si>
  <si>
    <t>9P0019631219</t>
  </si>
  <si>
    <t>GR09/005396/0120</t>
  </si>
  <si>
    <t>SOI09/006254/0220</t>
  </si>
  <si>
    <t>9P0024070120</t>
  </si>
  <si>
    <t>GR09/005603/0220</t>
  </si>
  <si>
    <t>SOI09/006255/0220</t>
  </si>
  <si>
    <t>9P0023870120</t>
  </si>
  <si>
    <t>GR09/005566/0220</t>
  </si>
  <si>
    <t>SOI09/006257/0220</t>
  </si>
  <si>
    <t>9P0024790120</t>
  </si>
  <si>
    <t>GR09/005607/0220</t>
  </si>
  <si>
    <t>SOI09/006259/0220</t>
  </si>
  <si>
    <t>9P0024920120</t>
  </si>
  <si>
    <t>GR09/005612/0220</t>
  </si>
  <si>
    <t>SOI09/006269/0220</t>
  </si>
  <si>
    <t>9P0023120120</t>
  </si>
  <si>
    <t>GR09/005633/0220</t>
  </si>
  <si>
    <t>SOI09/006274/0220</t>
  </si>
  <si>
    <t>9P0024190120</t>
  </si>
  <si>
    <t>GR09/005675/0220</t>
  </si>
  <si>
    <t>SOI09/006275/0220</t>
  </si>
  <si>
    <t>9P0022140120</t>
  </si>
  <si>
    <t>GR09/005677/0220</t>
  </si>
  <si>
    <t>SOI09/006306/0220</t>
  </si>
  <si>
    <t>9S0003160220</t>
  </si>
  <si>
    <t>GR09/005695/0220</t>
  </si>
  <si>
    <t>SOI09/006315/0220</t>
  </si>
  <si>
    <t>9P0024950120</t>
  </si>
  <si>
    <t>GR09/005757/0220</t>
  </si>
  <si>
    <t>SOI09/006337/0220</t>
  </si>
  <si>
    <t>9P0023110120</t>
  </si>
  <si>
    <t>GR09/005658/0220</t>
  </si>
  <si>
    <t>SOI09/006338/0220</t>
  </si>
  <si>
    <t>SOI09/006339/0220</t>
  </si>
  <si>
    <t>9P0024860120</t>
  </si>
  <si>
    <t>GR09/005656/0220</t>
  </si>
  <si>
    <t>SOI09/006340/0220</t>
  </si>
  <si>
    <t>9P0022680120</t>
  </si>
  <si>
    <t>GR09/005091/0120</t>
  </si>
  <si>
    <t>SOI09/006341/0220</t>
  </si>
  <si>
    <t>9P0024350120</t>
  </si>
  <si>
    <t>GR09/005398/0120</t>
  </si>
  <si>
    <t>SOI09/006343/0220</t>
  </si>
  <si>
    <t>9P0023640120</t>
  </si>
  <si>
    <t>GR09/005372/0120</t>
  </si>
  <si>
    <t>SOI09/006344/0220</t>
  </si>
  <si>
    <t>9P0023860120</t>
  </si>
  <si>
    <t>GR09/005371/0120</t>
  </si>
  <si>
    <t>SOI09/006351/0220</t>
  </si>
  <si>
    <t>9C0001010819</t>
  </si>
  <si>
    <t>GR09/005788/0220</t>
  </si>
  <si>
    <t>SOI09/006358/0220</t>
  </si>
  <si>
    <t>9P0024160120</t>
  </si>
  <si>
    <t>GR09/005822/0220</t>
  </si>
  <si>
    <t>SOI09/006371/0220</t>
  </si>
  <si>
    <t>9P0025220220</t>
  </si>
  <si>
    <t>GR09/005756/0220</t>
  </si>
  <si>
    <t>SOI09/006411/0220</t>
  </si>
  <si>
    <t>9P0025590220</t>
  </si>
  <si>
    <t>GR09/005763/0220</t>
  </si>
  <si>
    <t>SOI09/006418/0220</t>
  </si>
  <si>
    <t>9P0021661219</t>
  </si>
  <si>
    <t>GR09/005751/0220</t>
  </si>
  <si>
    <t>SOI09/006483/0220</t>
  </si>
  <si>
    <t>9P0026010220</t>
  </si>
  <si>
    <t>GR09/005836/0220</t>
  </si>
  <si>
    <t>SOI09/006484/0220</t>
  </si>
  <si>
    <t>9P0025250220</t>
  </si>
  <si>
    <t>GR09/005837/0220</t>
  </si>
  <si>
    <t>SOI09/006487/0220</t>
  </si>
  <si>
    <t>9P0023080120</t>
  </si>
  <si>
    <t>GR09/005785/0220</t>
  </si>
  <si>
    <t>SOI09/006489/0220</t>
  </si>
  <si>
    <t>9P0023150120</t>
  </si>
  <si>
    <t>GR09/005786/0220</t>
  </si>
  <si>
    <t>SOI09/006501/0220</t>
  </si>
  <si>
    <t>9P0024980120</t>
  </si>
  <si>
    <t>GR09/005648/0220</t>
  </si>
  <si>
    <t>SOI09/006535/0220</t>
  </si>
  <si>
    <t>9P0026380220</t>
  </si>
  <si>
    <t>GR09/005910/0220</t>
  </si>
  <si>
    <t>SOI09/006538/0220</t>
  </si>
  <si>
    <t>9P0026280220</t>
  </si>
  <si>
    <t>GR09/005941/0220</t>
  </si>
  <si>
    <t>SOI09/006540/0220</t>
  </si>
  <si>
    <t>9P0026540220</t>
  </si>
  <si>
    <t>GR09/005950/0220</t>
  </si>
  <si>
    <t>SOI09/006542/0220</t>
  </si>
  <si>
    <t>9C0002490220</t>
  </si>
  <si>
    <t>GR09/005885/0220</t>
  </si>
  <si>
    <t>9P0025480220</t>
  </si>
  <si>
    <t>GR09/005886/0220</t>
  </si>
  <si>
    <t>SOI09/006584/0220</t>
  </si>
  <si>
    <t>9S0002861219</t>
  </si>
  <si>
    <t>GR09/005987/0220</t>
  </si>
  <si>
    <t>SOI09/006598/0220</t>
  </si>
  <si>
    <t>9P0026340220</t>
  </si>
  <si>
    <t>GR09/005956/0220</t>
  </si>
  <si>
    <t>SOI09/006605/0220</t>
  </si>
  <si>
    <t>9C0002080120</t>
  </si>
  <si>
    <t>GR09/005968/0220</t>
  </si>
  <si>
    <t>SOI09/006608/0220</t>
  </si>
  <si>
    <t>9P0025500220</t>
  </si>
  <si>
    <t>GR09/005913/0220</t>
  </si>
  <si>
    <t>SOI09/006667/0320</t>
  </si>
  <si>
    <t>9P0026000220</t>
  </si>
  <si>
    <t>GR09/006029/0220</t>
  </si>
  <si>
    <t>SOI09/006668/0320</t>
  </si>
  <si>
    <t>9P0024570120</t>
  </si>
  <si>
    <t>GR09/005942/0220</t>
  </si>
  <si>
    <t>SOI09/006710/0320</t>
  </si>
  <si>
    <t>9P0026300220</t>
  </si>
  <si>
    <t>GR09/006076/0220</t>
  </si>
  <si>
    <t>SOI09/006711/0320</t>
  </si>
  <si>
    <t>9P0026870220</t>
  </si>
  <si>
    <t>GR09/006147/0320</t>
  </si>
  <si>
    <t>SOI09/006748/0320</t>
  </si>
  <si>
    <t>9P0026290220</t>
  </si>
  <si>
    <t>GR09/006097/0320</t>
  </si>
  <si>
    <t>SOI09/006753/0320</t>
  </si>
  <si>
    <t>9P0026250220</t>
  </si>
  <si>
    <t>GR09/006150/0320</t>
  </si>
  <si>
    <t>SOI09/006754/0320</t>
  </si>
  <si>
    <t>9P0026690220</t>
  </si>
  <si>
    <t>GR09/006151/0320</t>
  </si>
  <si>
    <t>SOI09/006755/0320</t>
  </si>
  <si>
    <t>9P0025000120</t>
  </si>
  <si>
    <t>GR09/006113/0320</t>
  </si>
  <si>
    <t>SOI09/006756/0320</t>
  </si>
  <si>
    <t>9P0025230220</t>
  </si>
  <si>
    <t>GR09/006154/0320</t>
  </si>
  <si>
    <t>SOI09/006757/0320</t>
  </si>
  <si>
    <t>9P0025940220</t>
  </si>
  <si>
    <t>GR09/006030/0220</t>
  </si>
  <si>
    <t>SOI09/006764/0320</t>
  </si>
  <si>
    <t>9P0024800120</t>
  </si>
  <si>
    <t>GR09/005657/0220</t>
  </si>
  <si>
    <t>SOI09/006765/0320</t>
  </si>
  <si>
    <t>9P0026360220</t>
  </si>
  <si>
    <t>GR09/005923/0220</t>
  </si>
  <si>
    <t>SOI09/006766/0320</t>
  </si>
  <si>
    <t>9P0026880220</t>
  </si>
  <si>
    <t>GR09/006083/0220</t>
  </si>
  <si>
    <t>SOI09/006771/0320</t>
  </si>
  <si>
    <t>9P0022070120</t>
  </si>
  <si>
    <t>GR09/006318/0320</t>
  </si>
  <si>
    <t>SOI09/006801/0320</t>
  </si>
  <si>
    <t>9P0026660220</t>
  </si>
  <si>
    <t>GR09/006158/0320</t>
  </si>
  <si>
    <t>SOI09/006803/0320</t>
  </si>
  <si>
    <t>9P0027830320</t>
  </si>
  <si>
    <t>GR09/006253/0320</t>
  </si>
  <si>
    <t>SOI09/006804/0320</t>
  </si>
  <si>
    <t>9P0026650220</t>
  </si>
  <si>
    <t>GR09/006320/0320</t>
  </si>
  <si>
    <t>SOI09/006821/0320</t>
  </si>
  <si>
    <t>9C0002630220</t>
  </si>
  <si>
    <t>GR09/006316/0320</t>
  </si>
  <si>
    <t>SOI09/006824/0320</t>
  </si>
  <si>
    <t>9P0026610220</t>
  </si>
  <si>
    <t>GR09/005943/0220</t>
  </si>
  <si>
    <t>SOI20/000025/0520</t>
  </si>
  <si>
    <t>9S0003140120</t>
  </si>
  <si>
    <t>GR20/000030/0420</t>
  </si>
  <si>
    <t>SOI20/000041/0520</t>
  </si>
  <si>
    <t>9S0003280220</t>
  </si>
  <si>
    <t>GR20/000055/0420</t>
  </si>
  <si>
    <t>SOI20/000042/0520</t>
  </si>
  <si>
    <t>9C0001391019</t>
  </si>
  <si>
    <t>GR20/000040/0420</t>
  </si>
  <si>
    <t>SOI20/000056/0520</t>
  </si>
  <si>
    <t>9S0003350220</t>
  </si>
  <si>
    <t>GR20/000133/0420</t>
  </si>
  <si>
    <t>SOI20/000100/0520</t>
  </si>
  <si>
    <t>9P0025340220</t>
  </si>
  <si>
    <t>GR09/006365/0320</t>
  </si>
  <si>
    <t>SOI20/000104/0520</t>
  </si>
  <si>
    <t>9P0027140320</t>
  </si>
  <si>
    <t>GR09/006322/0320</t>
  </si>
  <si>
    <t>SOI20/000107/0520</t>
  </si>
  <si>
    <t>2P0000190420</t>
  </si>
  <si>
    <t>GR20/000223/0420</t>
  </si>
  <si>
    <t>SOI20/000289/0520</t>
  </si>
  <si>
    <t>9C0002670320</t>
  </si>
  <si>
    <t>GR20/000046/0420</t>
  </si>
  <si>
    <t>SOI20/000295/0520</t>
  </si>
  <si>
    <t>9P0028040320</t>
  </si>
  <si>
    <t>GR20/000132/0420</t>
  </si>
  <si>
    <t>SOI20/000300/0520</t>
  </si>
  <si>
    <t>9P0027130320</t>
  </si>
  <si>
    <t>GR20/000145/0420</t>
  </si>
  <si>
    <t>SOI20/000301/0520</t>
  </si>
  <si>
    <t>9P0028500320</t>
  </si>
  <si>
    <t>GR09/006381/0320</t>
  </si>
  <si>
    <t>SOI20/000302/0520</t>
  </si>
  <si>
    <t>2P0000180420</t>
  </si>
  <si>
    <t>GR20/000314/0520</t>
  </si>
  <si>
    <t>SOI20/000328/0520</t>
  </si>
  <si>
    <t>9C0002370120</t>
  </si>
  <si>
    <t>GR20/000056/0420</t>
  </si>
  <si>
    <t>SOI20/000329/0520</t>
  </si>
  <si>
    <t>9S0003340220</t>
  </si>
  <si>
    <t>GR20/000083/0420</t>
  </si>
  <si>
    <t>SOI20/000333/0520</t>
  </si>
  <si>
    <t>9P0026890220</t>
  </si>
  <si>
    <t>GR09/006146/0320</t>
  </si>
  <si>
    <t>SOI20/000503/0520</t>
  </si>
  <si>
    <t>9P0027910320</t>
  </si>
  <si>
    <t>GR20/000013/0420</t>
  </si>
  <si>
    <t>SOI20/000514/0520</t>
  </si>
  <si>
    <t>9P0029130320</t>
  </si>
  <si>
    <t>GR20/000158/0420</t>
  </si>
  <si>
    <t>SOI20/000518/0520</t>
  </si>
  <si>
    <t>2P0000650520</t>
  </si>
  <si>
    <t>GR20/000459/0520</t>
  </si>
  <si>
    <t>SOI20/000533/0520</t>
  </si>
  <si>
    <t>9P0020091219</t>
  </si>
  <si>
    <t>GR20/000101/0420</t>
  </si>
  <si>
    <t>SOI20/000540/0520</t>
  </si>
  <si>
    <t>9C0002700320</t>
  </si>
  <si>
    <t>GR20/000323/0520</t>
  </si>
  <si>
    <t>SOI20/000547/0520</t>
  </si>
  <si>
    <t>9S0003090120</t>
  </si>
  <si>
    <t>GR20/000475/0520</t>
  </si>
  <si>
    <t>SOI20/000551/0520</t>
  </si>
  <si>
    <t>2P0000670520</t>
  </si>
  <si>
    <t>GR20/000285/0520</t>
  </si>
  <si>
    <t>SOI20/000552/0520</t>
  </si>
  <si>
    <t>2P0001090520</t>
  </si>
  <si>
    <t>GR20/000441/0520</t>
  </si>
  <si>
    <t>SOI20/000553/0520</t>
  </si>
  <si>
    <t>2P0000930520</t>
  </si>
  <si>
    <t>GR20/000440/0520</t>
  </si>
  <si>
    <t>SOI20/000555/0520</t>
  </si>
  <si>
    <t>2P0000730520</t>
  </si>
  <si>
    <t>GR20/000283/0520</t>
  </si>
  <si>
    <t>SOI20/000559/0520</t>
  </si>
  <si>
    <t>9P0029150320</t>
  </si>
  <si>
    <t>GR20/000396/0520</t>
  </si>
  <si>
    <t>SOI20/000562/0520</t>
  </si>
  <si>
    <t>9P0024900120</t>
  </si>
  <si>
    <t>GR20/000034/0420</t>
  </si>
  <si>
    <t>SOI20/000565/0520</t>
  </si>
  <si>
    <t>9C0002340120</t>
  </si>
  <si>
    <t>GR09/005801/0220</t>
  </si>
  <si>
    <t>SOI20/000609/0520</t>
  </si>
  <si>
    <t>9P0028980320</t>
  </si>
  <si>
    <t>GR20/000091/0420</t>
  </si>
  <si>
    <t>SOI20/000612/0520</t>
  </si>
  <si>
    <t>9P0027930320</t>
  </si>
  <si>
    <t>GR20/000227/0420</t>
  </si>
  <si>
    <t>SOI20/000631/0520</t>
  </si>
  <si>
    <t>2P0000490420</t>
  </si>
  <si>
    <t>GR20/000488/0520</t>
  </si>
  <si>
    <t>SOI20/000646/0620</t>
  </si>
  <si>
    <t>2P0001830520</t>
  </si>
  <si>
    <t>GR20/000515/0520</t>
  </si>
  <si>
    <t>SOI20/000647/0620</t>
  </si>
  <si>
    <t>9C0002450220</t>
  </si>
  <si>
    <t>GR20/000464/0520</t>
  </si>
  <si>
    <t>SOI20/000719/0620</t>
  </si>
  <si>
    <t>2P0001080520</t>
  </si>
  <si>
    <t>GR20/000560/0520</t>
  </si>
  <si>
    <t>SOI20/000723/0620</t>
  </si>
  <si>
    <t>9P0028490320</t>
  </si>
  <si>
    <t>GR20/000558/0520</t>
  </si>
  <si>
    <t>SOI20/000726/0620</t>
  </si>
  <si>
    <t>2P0000950520</t>
  </si>
  <si>
    <t>GR20/000604/0620</t>
  </si>
  <si>
    <t>SOI20/000728/0620</t>
  </si>
  <si>
    <t>2P0000680520</t>
  </si>
  <si>
    <t>GR20/000456/0520</t>
  </si>
  <si>
    <t>SOI20/000921/0620</t>
  </si>
  <si>
    <t>2P0000310420</t>
  </si>
  <si>
    <t>GR20/000455/0520</t>
  </si>
  <si>
    <t>SOI20/000951/0620</t>
  </si>
  <si>
    <t>2P0002040520</t>
  </si>
  <si>
    <t>GR20/000755/0620</t>
  </si>
  <si>
    <t>SOI20/000954/0620</t>
  </si>
  <si>
    <t>2P0002180520</t>
  </si>
  <si>
    <t>GR20/000687/0620</t>
  </si>
  <si>
    <t>SOI20/000981/0620</t>
  </si>
  <si>
    <t>9P0026260220</t>
  </si>
  <si>
    <t>GR20/000752/0620</t>
  </si>
  <si>
    <t>SOI20/000992/0620</t>
  </si>
  <si>
    <t>9S0003320220</t>
  </si>
  <si>
    <t>GR20/000882/0620</t>
  </si>
  <si>
    <t>SOI20/000996/0620</t>
  </si>
  <si>
    <t>9P0024210120</t>
  </si>
  <si>
    <t>GR20/000921/0620</t>
  </si>
  <si>
    <t>SOI20/000997/0620</t>
  </si>
  <si>
    <t>2P0001970520</t>
  </si>
  <si>
    <t>GR20/000670/0620</t>
  </si>
  <si>
    <t>SOI20/000998/0620</t>
  </si>
  <si>
    <t>2P0002230520</t>
  </si>
  <si>
    <t>GR20/000714/0620</t>
  </si>
  <si>
    <t>SOI20/001000/0620</t>
  </si>
  <si>
    <t>2P0003060620</t>
  </si>
  <si>
    <t>GR20/000903/0620</t>
  </si>
  <si>
    <t>SOI20/001007/0620</t>
  </si>
  <si>
    <t>9S0002441119</t>
  </si>
  <si>
    <t>GR20/000194/0420</t>
  </si>
  <si>
    <t>SOI20/001013/0620</t>
  </si>
  <si>
    <t>9P0028080320</t>
  </si>
  <si>
    <t>GR20/000215/0420</t>
  </si>
  <si>
    <t>SOI20/001017/0620</t>
  </si>
  <si>
    <t>9P0028300320</t>
  </si>
  <si>
    <t>GR20/000144/0420</t>
  </si>
  <si>
    <t>SOI20/001020/0620</t>
  </si>
  <si>
    <t>9S0003470320</t>
  </si>
  <si>
    <t>GR20/000937/0620</t>
  </si>
  <si>
    <t>SOI20/001061/0620</t>
  </si>
  <si>
    <t>2P0002600620</t>
  </si>
  <si>
    <t>GR20/000888/0620</t>
  </si>
  <si>
    <t>SOI20/001065/0620</t>
  </si>
  <si>
    <t>2P0002990620</t>
  </si>
  <si>
    <t>GR20/000883/0620</t>
  </si>
  <si>
    <t>SOI20/001069/0620</t>
  </si>
  <si>
    <t>GR20/000885/0620</t>
  </si>
  <si>
    <t>SOI20/001119/0620</t>
  </si>
  <si>
    <t>2P0000020420</t>
  </si>
  <si>
    <t>GR20/001045/0620</t>
  </si>
  <si>
    <t>SOI20/001155/0620</t>
  </si>
  <si>
    <t>2P0002100520</t>
  </si>
  <si>
    <t>GR20/000659/0620</t>
  </si>
  <si>
    <t>SOI20/001164/0620</t>
  </si>
  <si>
    <t>2P0003310620</t>
  </si>
  <si>
    <t>GR20/000990/0620</t>
  </si>
  <si>
    <t>SOI20/001182/0620</t>
  </si>
  <si>
    <t>2P0003110620</t>
  </si>
  <si>
    <t>GR20/000858/0620</t>
  </si>
  <si>
    <t>SOI20/001185/0620</t>
  </si>
  <si>
    <t>9C0001951219</t>
  </si>
  <si>
    <t>GR20/001024/0620</t>
  </si>
  <si>
    <t>SOI20/001296/0720</t>
  </si>
  <si>
    <t>2P0002860620</t>
  </si>
  <si>
    <t>GR20/001165/0620</t>
  </si>
  <si>
    <t>SOI20/001305/0720</t>
  </si>
  <si>
    <t>9S0003240220</t>
  </si>
  <si>
    <t>GR20/001013/0620</t>
  </si>
  <si>
    <t>SOI20/001310/0720</t>
  </si>
  <si>
    <t>9S0003070120</t>
  </si>
  <si>
    <t>GR20/001012/0620</t>
  </si>
  <si>
    <t>SOI20/001339/0720</t>
  </si>
  <si>
    <t>2P0003470620</t>
  </si>
  <si>
    <t>GR20/001007/0620</t>
  </si>
  <si>
    <t>SOI20/001340/0720</t>
  </si>
  <si>
    <t>2P0003320620</t>
  </si>
  <si>
    <t>GR20/000922/0620</t>
  </si>
  <si>
    <t>SOI20/001342/0720</t>
  </si>
  <si>
    <t>SOI20/001348/0720</t>
  </si>
  <si>
    <t>9P0018071119</t>
  </si>
  <si>
    <t>GR09/004485/1219</t>
  </si>
  <si>
    <t>SOI20/001352/0720</t>
  </si>
  <si>
    <t>2P0004020620</t>
  </si>
  <si>
    <t>GR20/001044/0620</t>
  </si>
  <si>
    <t>SOI20/001355/0720</t>
  </si>
  <si>
    <t>2P0001570520</t>
  </si>
  <si>
    <t>GR20/000761/0620</t>
  </si>
  <si>
    <t>SOI20/001360/0720</t>
  </si>
  <si>
    <t>2P0003480620</t>
  </si>
  <si>
    <t>GR20/001264/0720</t>
  </si>
  <si>
    <t>SOI20/001383/0720</t>
  </si>
  <si>
    <t>2P0003680620</t>
  </si>
  <si>
    <t>GR20/001263/0720</t>
  </si>
  <si>
    <t>SOI20/001384/0720</t>
  </si>
  <si>
    <t>2P0004120620</t>
  </si>
  <si>
    <t>GR20/001261/0720</t>
  </si>
  <si>
    <t>SOI20/001385/0720</t>
  </si>
  <si>
    <t>2P0005250720</t>
  </si>
  <si>
    <t>GR20/001447/0720</t>
  </si>
  <si>
    <t>SOI20/001387/0720</t>
  </si>
  <si>
    <t>2P0001850520</t>
  </si>
  <si>
    <t>GR20/001071/0620</t>
  </si>
  <si>
    <t>SOI20/001388/0720</t>
  </si>
  <si>
    <t>2P0004550620</t>
  </si>
  <si>
    <t>GR20/001322/0720</t>
  </si>
  <si>
    <t>SOI20/001390/0720</t>
  </si>
  <si>
    <t>2P0003740620</t>
  </si>
  <si>
    <t>GR20/001262/0720</t>
  </si>
  <si>
    <t>SOI20/001394/0720</t>
  </si>
  <si>
    <t>2P0002190520</t>
  </si>
  <si>
    <t>GR20/001520/0720</t>
  </si>
  <si>
    <t>SOI20/001396/0720</t>
  </si>
  <si>
    <t>2P0003290620</t>
  </si>
  <si>
    <t>GR20/001521/0720</t>
  </si>
  <si>
    <t>SOI20/001399/0720</t>
  </si>
  <si>
    <t>2P0003050620</t>
  </si>
  <si>
    <t>GR20/001508/0720</t>
  </si>
  <si>
    <t>SOI20/001400/0720</t>
  </si>
  <si>
    <t>2P0004360620</t>
  </si>
  <si>
    <t>GR20/001512/0720</t>
  </si>
  <si>
    <t>SOI20/001402/0720</t>
  </si>
  <si>
    <t>2P0004660620</t>
  </si>
  <si>
    <t>GR20/001353/0720</t>
  </si>
  <si>
    <t>SOI20/001403/0720</t>
  </si>
  <si>
    <t>2P0003580620</t>
  </si>
  <si>
    <t>GR20/001532/0720</t>
  </si>
  <si>
    <t>SOI20/001424/0720</t>
  </si>
  <si>
    <t>2P0002510620</t>
  </si>
  <si>
    <t>GR20/001160/0620</t>
  </si>
  <si>
    <t>SOI20/001427/0720</t>
  </si>
  <si>
    <t>2P0001650520</t>
  </si>
  <si>
    <t>GR20/001166/0620</t>
  </si>
  <si>
    <t>SOI20/001430/0720</t>
  </si>
  <si>
    <t>2P0003400620</t>
  </si>
  <si>
    <t>GR20/000975/0620</t>
  </si>
  <si>
    <t>SOI20/001431/0720</t>
  </si>
  <si>
    <t>2P0003530620</t>
  </si>
  <si>
    <t>GR20/001156/0620</t>
  </si>
  <si>
    <t>SOI20/001434/0720</t>
  </si>
  <si>
    <t>2P0004580620</t>
  </si>
  <si>
    <t>GR20/001323/0720</t>
  </si>
  <si>
    <t>SOI20/001436/0720</t>
  </si>
  <si>
    <t>2P0004560620</t>
  </si>
  <si>
    <t>GR20/001318/0720</t>
  </si>
  <si>
    <t>SOI20/001437/0720</t>
  </si>
  <si>
    <t>2P0004590620</t>
  </si>
  <si>
    <t>GR20/001370/0720</t>
  </si>
  <si>
    <t>SOI20/001438/0720</t>
  </si>
  <si>
    <t>2P0004440620</t>
  </si>
  <si>
    <t>GR20/001321/0720</t>
  </si>
  <si>
    <t>SOI20/001443/0720</t>
  </si>
  <si>
    <t>2P0005400720</t>
  </si>
  <si>
    <t>GR20/001563/0720</t>
  </si>
  <si>
    <t>SOI20/001550/0720</t>
  </si>
  <si>
    <t>2P0003890620</t>
  </si>
  <si>
    <t>GR20/001336/0720</t>
  </si>
  <si>
    <t>SOI20/001558/0720</t>
  </si>
  <si>
    <t>2P0005140620</t>
  </si>
  <si>
    <t>GR20/001621/0720</t>
  </si>
  <si>
    <t>SOI20/001596/0720</t>
  </si>
  <si>
    <t>2C0000240620</t>
  </si>
  <si>
    <t>GR20/001659/0720</t>
  </si>
  <si>
    <t>SOI20/001626/0720</t>
  </si>
  <si>
    <t>9P0026440220</t>
  </si>
  <si>
    <t>GR20/001597/0720</t>
  </si>
  <si>
    <t>SOI20/001695/0720</t>
  </si>
  <si>
    <t>2P0001220520</t>
  </si>
  <si>
    <t>GR20/001181/0620</t>
  </si>
  <si>
    <t>SOI20/001697/0720</t>
  </si>
  <si>
    <t>2P0001550520</t>
  </si>
  <si>
    <t>GR20/001176/0620</t>
  </si>
  <si>
    <t>SOI20/001698/0720</t>
  </si>
  <si>
    <t>2P0002140520</t>
  </si>
  <si>
    <t>GR20/001180/0620</t>
  </si>
  <si>
    <t>SOI20/001699/0720</t>
  </si>
  <si>
    <t>2P0004500620</t>
  </si>
  <si>
    <t>GR20/001533/0720</t>
  </si>
  <si>
    <t>SOI20/001774/0720</t>
  </si>
  <si>
    <t>2P0004210620</t>
  </si>
  <si>
    <t>GR20/001385/0720</t>
  </si>
  <si>
    <t>SOI20/001775/0720</t>
  </si>
  <si>
    <t>2P0004740620</t>
  </si>
  <si>
    <t>GR20/001386/0720</t>
  </si>
  <si>
    <t>SOI20/001776/0720</t>
  </si>
  <si>
    <t>2P0003900620</t>
  </si>
  <si>
    <t>GR20/001387/0720</t>
  </si>
  <si>
    <t>SOI20/001777/0720</t>
  </si>
  <si>
    <t>2P0005310720</t>
  </si>
  <si>
    <t>GR20/001680/0720</t>
  </si>
  <si>
    <t>SOI20/001782/0720</t>
  </si>
  <si>
    <t>2P0005560720</t>
  </si>
  <si>
    <t>GR20/001593/0720</t>
  </si>
  <si>
    <t>SOI20/001819/0720</t>
  </si>
  <si>
    <t>2P0006340720</t>
  </si>
  <si>
    <t>GR20/001562/0720</t>
  </si>
  <si>
    <t>SOI20/001820/0720</t>
  </si>
  <si>
    <t>2P0005210720</t>
  </si>
  <si>
    <t>GR20/001388/0720</t>
  </si>
  <si>
    <t>SOI20/001896/0720</t>
  </si>
  <si>
    <t>9S0003530320</t>
  </si>
  <si>
    <t>GR20/000875/0620</t>
  </si>
  <si>
    <t>SOI20/001899/0720</t>
  </si>
  <si>
    <t>SOI20/002069/0820</t>
  </si>
  <si>
    <t>2P0004060620</t>
  </si>
  <si>
    <t>GR20/001673/0720</t>
  </si>
  <si>
    <t>SOI20/002092/0820</t>
  </si>
  <si>
    <t>2P0005600720</t>
  </si>
  <si>
    <t>GR20/001734/0720</t>
  </si>
  <si>
    <t>SOI20/002099/0820</t>
  </si>
  <si>
    <t>2P0005110620</t>
  </si>
  <si>
    <t>GR20/001839/0720</t>
  </si>
  <si>
    <t>SOI20/002115/0820</t>
  </si>
  <si>
    <t>2P0006240720</t>
  </si>
  <si>
    <t>GR20/001954/0720</t>
  </si>
  <si>
    <t>SOI20/002120/0820</t>
  </si>
  <si>
    <t>2P0001450520</t>
  </si>
  <si>
    <t>GR20/001162/0620</t>
  </si>
  <si>
    <t>SOI20/002133/0820</t>
  </si>
  <si>
    <t>2P0006280720</t>
  </si>
  <si>
    <t>GR20/002213/0820</t>
  </si>
  <si>
    <t>SOI20/002155/0820</t>
  </si>
  <si>
    <t>2P0007010720</t>
  </si>
  <si>
    <t>GR20/002201/0820</t>
  </si>
  <si>
    <t>SOI20/002174/0820</t>
  </si>
  <si>
    <t>9P0027670320</t>
  </si>
  <si>
    <t>GR09/006421/0320</t>
  </si>
  <si>
    <t>SOI20/002175/0820</t>
  </si>
  <si>
    <t>2P0003020620</t>
  </si>
  <si>
    <t>GR20/000865/0620</t>
  </si>
  <si>
    <t>SOI20/002176/0820</t>
  </si>
  <si>
    <t>2P0003700620</t>
  </si>
  <si>
    <t>GR20/001037/0620</t>
  </si>
  <si>
    <t>SOI20/002204/0820</t>
  </si>
  <si>
    <t>9C0002620220</t>
  </si>
  <si>
    <t>GR20/001390/0720</t>
  </si>
  <si>
    <t>SOI20/002205/0820</t>
  </si>
  <si>
    <t>2P0010200820</t>
  </si>
  <si>
    <t>GR20/002357/0820</t>
  </si>
  <si>
    <t>SOI20/002206/0820</t>
  </si>
  <si>
    <t>2P0009460820</t>
  </si>
  <si>
    <t>GR20/002394/0820</t>
  </si>
  <si>
    <t>SOI20/002207/0820</t>
  </si>
  <si>
    <t>2P0004340620</t>
  </si>
  <si>
    <t>GR20/001341/0720</t>
  </si>
  <si>
    <t>SOI20/002227/0820</t>
  </si>
  <si>
    <t>2P0008970720</t>
  </si>
  <si>
    <t>GR20/002289/0820</t>
  </si>
  <si>
    <t>SOI20/002242/0820</t>
  </si>
  <si>
    <t>2P0008610720</t>
  </si>
  <si>
    <t>GR20/002258/0820</t>
  </si>
  <si>
    <t>SOI20/002255/0820</t>
  </si>
  <si>
    <t>SOI20/002256/0820</t>
  </si>
  <si>
    <t>2P0007340720</t>
  </si>
  <si>
    <t>GR20/002227/0820</t>
  </si>
  <si>
    <t>SOI20/002257/0820</t>
  </si>
  <si>
    <t>2P0003880620</t>
  </si>
  <si>
    <t>GR20/002287/0820</t>
  </si>
  <si>
    <t>SOI20/002595/0820</t>
  </si>
  <si>
    <t>2P0008890720</t>
  </si>
  <si>
    <t>GR20/002660/0820</t>
  </si>
  <si>
    <t>SOI20/002596/0820</t>
  </si>
  <si>
    <t>2P0008530720</t>
  </si>
  <si>
    <t>GR20/002664/0820</t>
  </si>
  <si>
    <t>SOI20/002625/0820</t>
  </si>
  <si>
    <t>2P0002410620</t>
  </si>
  <si>
    <t>GR20/001836/0720</t>
  </si>
  <si>
    <t>SOI20/002626/0820</t>
  </si>
  <si>
    <t>2P0010440820</t>
  </si>
  <si>
    <t>GR20/002559/0820</t>
  </si>
  <si>
    <t>SOI20/002627/0820</t>
  </si>
  <si>
    <t>2P0009900820</t>
  </si>
  <si>
    <t>GR20/002560/0820</t>
  </si>
  <si>
    <t>SOI20/002628/0820</t>
  </si>
  <si>
    <t>2P0009350820</t>
  </si>
  <si>
    <t>GR20/002558/0820</t>
  </si>
  <si>
    <t>SOI20/002629/0820</t>
  </si>
  <si>
    <t>2P0010660820</t>
  </si>
  <si>
    <t>GR20/002658/0820</t>
  </si>
  <si>
    <t>SOI20/002634/0820</t>
  </si>
  <si>
    <t>2S0001140820</t>
  </si>
  <si>
    <t>GR20/002653/0820</t>
  </si>
  <si>
    <t>SOI20/002641/0920</t>
  </si>
  <si>
    <t>2P0009440820</t>
  </si>
  <si>
    <t>GR20/002781/0820</t>
  </si>
  <si>
    <t>SOI20/002642/0920</t>
  </si>
  <si>
    <t>2P0010430820</t>
  </si>
  <si>
    <t>GR20/002779/0820</t>
  </si>
  <si>
    <t>SOI20/002643/0920</t>
  </si>
  <si>
    <t>2P0011040820</t>
  </si>
  <si>
    <t>GR20/002782/0820</t>
  </si>
  <si>
    <t>SOI20/002644/0920</t>
  </si>
  <si>
    <t>2P0008960720</t>
  </si>
  <si>
    <t>GR20/002780/0820</t>
  </si>
  <si>
    <t>SOI20/002645/0920</t>
  </si>
  <si>
    <t>2P0007310720</t>
  </si>
  <si>
    <t>GR20/002777/0820</t>
  </si>
  <si>
    <t>SOI20/002685/0920</t>
  </si>
  <si>
    <t>2P0004650620</t>
  </si>
  <si>
    <t>GR20/001091/0620</t>
  </si>
  <si>
    <t>SOI20/002706/0920</t>
  </si>
  <si>
    <t>2P0001580520</t>
  </si>
  <si>
    <t>GR20/001171/0620</t>
  </si>
  <si>
    <t>SOI20/002711/0920</t>
  </si>
  <si>
    <t>2P0007830720</t>
  </si>
  <si>
    <t>GR20/001949/0720</t>
  </si>
  <si>
    <t>SOI20/002713/0920</t>
  </si>
  <si>
    <t>SOI20/002718/0920</t>
  </si>
  <si>
    <t>2P0004320620</t>
  </si>
  <si>
    <t>GR20/001495/0720</t>
  </si>
  <si>
    <t>SOI20/002719/0920</t>
  </si>
  <si>
    <t>2P0004420620</t>
  </si>
  <si>
    <t>GR20/001733/0720</t>
  </si>
  <si>
    <t>SOI20/002720/0920</t>
  </si>
  <si>
    <t>2P0005040620</t>
  </si>
  <si>
    <t>GR20/001751/0720</t>
  </si>
  <si>
    <t>SOI20/002721/0920</t>
  </si>
  <si>
    <t>2P0005730720</t>
  </si>
  <si>
    <t>GR20/001752/0720</t>
  </si>
  <si>
    <t>SOI20/002723/0920</t>
  </si>
  <si>
    <t>2P0008580720</t>
  </si>
  <si>
    <t>GR20/002778/0820</t>
  </si>
  <si>
    <t>SOI20/002766/0920</t>
  </si>
  <si>
    <t>2S0000700720</t>
  </si>
  <si>
    <t>GR20/003116/0920</t>
  </si>
  <si>
    <t>SOI20/002878/0920</t>
  </si>
  <si>
    <t>2P0011670820</t>
  </si>
  <si>
    <t>GR20/003121/0920</t>
  </si>
  <si>
    <t>SOI20/002879/0920</t>
  </si>
  <si>
    <t>2P0009410820</t>
  </si>
  <si>
    <t>GR20/003013/0820</t>
  </si>
  <si>
    <t>SOI20/002881/0920</t>
  </si>
  <si>
    <t>2P0010640820</t>
  </si>
  <si>
    <t>GR20/002842/0820</t>
  </si>
  <si>
    <t>SOI20/002882/0920</t>
  </si>
  <si>
    <t>2P0008600720</t>
  </si>
  <si>
    <t>GR20/002841/0820</t>
  </si>
  <si>
    <t>SOI20/002885/0920</t>
  </si>
  <si>
    <t>2P0011430820</t>
  </si>
  <si>
    <t>GR20/002837/0820</t>
  </si>
  <si>
    <t>SOI20/002886/0920</t>
  </si>
  <si>
    <t>2P0010800820</t>
  </si>
  <si>
    <t>GR20/002631/0820</t>
  </si>
  <si>
    <t>SOI20/002887/0920</t>
  </si>
  <si>
    <t>2P0010420820</t>
  </si>
  <si>
    <t>GR20/002618/0820</t>
  </si>
  <si>
    <t>SOI20/002897/0920</t>
  </si>
  <si>
    <t>9P0024290120</t>
  </si>
  <si>
    <t>GR09/005661/0220</t>
  </si>
  <si>
    <t>SOI20/002937/0920</t>
  </si>
  <si>
    <t>2R0002410620</t>
  </si>
  <si>
    <t>GR20/001394/0720</t>
  </si>
  <si>
    <t>SOI20/002945/0920</t>
  </si>
  <si>
    <t>2P0004380620</t>
  </si>
  <si>
    <t>GR20/003245/0920</t>
  </si>
  <si>
    <t>SOI20/003104/0920</t>
  </si>
  <si>
    <t>2P0007330720</t>
  </si>
  <si>
    <t>GR20/002256/0820</t>
  </si>
  <si>
    <t>SOI20/003111/0920</t>
  </si>
  <si>
    <t>2S0000650720</t>
  </si>
  <si>
    <t>GR20/003320/0920</t>
  </si>
  <si>
    <t>SOI20/003126/0920</t>
  </si>
  <si>
    <t>2P0011060820</t>
  </si>
  <si>
    <t>GR20/002912/0820</t>
  </si>
  <si>
    <t>SOI20/003127/0920</t>
  </si>
  <si>
    <t>2P0011820820</t>
  </si>
  <si>
    <t>GR20/003010/0820</t>
  </si>
  <si>
    <t>SOI20/003131/0920</t>
  </si>
  <si>
    <t>2P0009910820</t>
  </si>
  <si>
    <t>GR20/002614/0820</t>
  </si>
  <si>
    <t>SOI20/003132/0920</t>
  </si>
  <si>
    <t>2P0008620720</t>
  </si>
  <si>
    <t>GR20/002975/0820</t>
  </si>
  <si>
    <t>SOI20/003133/0920</t>
  </si>
  <si>
    <t>SOI20/003134/0920</t>
  </si>
  <si>
    <t>SOI20/003135/0920</t>
  </si>
  <si>
    <t>2P0011750820</t>
  </si>
  <si>
    <t>GR20/003120/0920</t>
  </si>
  <si>
    <t>SOI20/003136/0920</t>
  </si>
  <si>
    <t>SOI20/003137/0920</t>
  </si>
  <si>
    <t>SOI20/003153/0920</t>
  </si>
  <si>
    <t>2P0007410720</t>
  </si>
  <si>
    <t>GR20/002434/0820</t>
  </si>
  <si>
    <t>SOI20/003185/0920</t>
  </si>
  <si>
    <t>2R0003730720</t>
  </si>
  <si>
    <t>GR20/003115/0920</t>
  </si>
  <si>
    <t>SOI20/003191/0920</t>
  </si>
  <si>
    <t>2R0003740720</t>
  </si>
  <si>
    <t>GR20/003117/0920</t>
  </si>
  <si>
    <t>SOI20/003260/0920</t>
  </si>
  <si>
    <t>9P0022910120</t>
  </si>
  <si>
    <t>GR09/005174/0120</t>
  </si>
  <si>
    <t>SOI20/003261/0920</t>
  </si>
  <si>
    <t>2P0012360820</t>
  </si>
  <si>
    <t>GR20/003498/0920</t>
  </si>
  <si>
    <t>SOI20/003355/0920</t>
  </si>
  <si>
    <t>2S0000760720</t>
  </si>
  <si>
    <t>GR20/003703/0920</t>
  </si>
  <si>
    <t>SOI20/003359/0920</t>
  </si>
  <si>
    <t>9P0022730120</t>
  </si>
  <si>
    <t>GR09/005180/0120</t>
  </si>
  <si>
    <t>SOI20/003364/0920</t>
  </si>
  <si>
    <t>2P0013840920</t>
  </si>
  <si>
    <t>GR20/003448/0920</t>
  </si>
  <si>
    <t>SOI20/003365/0920</t>
  </si>
  <si>
    <t>2P0008750720</t>
  </si>
  <si>
    <t>GR20/003076/0920</t>
  </si>
  <si>
    <t>SOI20/003366/0920</t>
  </si>
  <si>
    <t>2P0010730820</t>
  </si>
  <si>
    <t>GR20/003299/0920</t>
  </si>
  <si>
    <t>SOI20/003373/0920</t>
  </si>
  <si>
    <t>2P0013870920</t>
  </si>
  <si>
    <t>GR20/003457/0920</t>
  </si>
  <si>
    <t>SOI20/003374/0920</t>
  </si>
  <si>
    <t>2P0012380820</t>
  </si>
  <si>
    <t>GR20/003547/0920</t>
  </si>
  <si>
    <t>SOI20/003375/0920</t>
  </si>
  <si>
    <t>2P0009380820</t>
  </si>
  <si>
    <t>GR20/002396/0820</t>
  </si>
  <si>
    <t>SOI20/003376/0920</t>
  </si>
  <si>
    <t>2P0013180920</t>
  </si>
  <si>
    <t>GR20/003545/0920</t>
  </si>
  <si>
    <t>SOI20/003377/0920</t>
  </si>
  <si>
    <t>2P0009870820</t>
  </si>
  <si>
    <t>GR20/003012/0820</t>
  </si>
  <si>
    <t>SOI20/003382/0920</t>
  </si>
  <si>
    <t>2P0011580820</t>
  </si>
  <si>
    <t>GR20/002839/0820</t>
  </si>
  <si>
    <t>SOI20/003385/0920</t>
  </si>
  <si>
    <t>2P0004850620</t>
  </si>
  <si>
    <t>GR20/001551/0720</t>
  </si>
  <si>
    <t>SOI20/003390/0920</t>
  </si>
  <si>
    <t>2P0008940720</t>
  </si>
  <si>
    <t>GR20/002395/0820</t>
  </si>
  <si>
    <t>SOI20/003395/0920</t>
  </si>
  <si>
    <t>2P0012340820</t>
  </si>
  <si>
    <t>GR20/003451/0920</t>
  </si>
  <si>
    <t>SOI20/003398/0920</t>
  </si>
  <si>
    <t>2P0012310820</t>
  </si>
  <si>
    <t>GR20/003259/0920</t>
  </si>
  <si>
    <t>SOI20/003409/0920</t>
  </si>
  <si>
    <t>9C0002860320</t>
  </si>
  <si>
    <t>GR20/001688/0720</t>
  </si>
  <si>
    <t>SOI20/003523/1020</t>
  </si>
  <si>
    <t>2P0011030820</t>
  </si>
  <si>
    <t>GR20/003106/0920</t>
  </si>
  <si>
    <t>SOI20/003566/1020</t>
  </si>
  <si>
    <t>2P0009390820</t>
  </si>
  <si>
    <t>GR20/003035/0920</t>
  </si>
  <si>
    <t>SOI20/003570/1020</t>
  </si>
  <si>
    <t>2P0010650820</t>
  </si>
  <si>
    <t>GR20/002696/0820</t>
  </si>
  <si>
    <t>SOI20/003573/1020</t>
  </si>
  <si>
    <t>2P0008720720</t>
  </si>
  <si>
    <t>GR20/002433/0820</t>
  </si>
  <si>
    <t>SOI20/003597/1020</t>
  </si>
  <si>
    <t>2P0014720920</t>
  </si>
  <si>
    <t>GR20/003850/0920</t>
  </si>
  <si>
    <t>SOI20/003600/1020</t>
  </si>
  <si>
    <t>2P0013750920</t>
  </si>
  <si>
    <t>GR20/003856/0920</t>
  </si>
  <si>
    <t>SOI20/003608/1020</t>
  </si>
  <si>
    <t>2P0011420820</t>
  </si>
  <si>
    <t>GR20/003079/0920</t>
  </si>
  <si>
    <t>SOI20/003621/1020</t>
  </si>
  <si>
    <t>2P0015310920</t>
  </si>
  <si>
    <t>GR20/003895/1020</t>
  </si>
  <si>
    <t>SOI20/003622/1020</t>
  </si>
  <si>
    <t>2P0008710720</t>
  </si>
  <si>
    <t>GR20/003078/0920</t>
  </si>
  <si>
    <t>SOI20/003643/1020</t>
  </si>
  <si>
    <t>2P0010410820</t>
  </si>
  <si>
    <t>GR20/002951/0820</t>
  </si>
  <si>
    <t>SOI20/003648/1020</t>
  </si>
  <si>
    <t>2P0011080820</t>
  </si>
  <si>
    <t>GR20/003107/0920</t>
  </si>
  <si>
    <t>SOI20/003652/1020</t>
  </si>
  <si>
    <t>2P0014040920</t>
  </si>
  <si>
    <t>GR20/003681/0920</t>
  </si>
  <si>
    <t>SOI20/003653/1020</t>
  </si>
  <si>
    <t>2P0011390820</t>
  </si>
  <si>
    <t>GR20/003195/0920</t>
  </si>
  <si>
    <t>SOI20/003654/1020</t>
  </si>
  <si>
    <t>2P0012370820</t>
  </si>
  <si>
    <t>GR20/003520/0920</t>
  </si>
  <si>
    <t>SOI20/003660/1020</t>
  </si>
  <si>
    <t>2P0015260920</t>
  </si>
  <si>
    <t>GR20/003894/1020</t>
  </si>
  <si>
    <t>SOI20/003661/1020</t>
  </si>
  <si>
    <t>2P0014380920</t>
  </si>
  <si>
    <t>GR20/003730/0920</t>
  </si>
  <si>
    <t>SOI20/003662/1020</t>
  </si>
  <si>
    <t>2P0012990920</t>
  </si>
  <si>
    <t>GR20/003525/0920</t>
  </si>
  <si>
    <t>SOI20/003663/1020</t>
  </si>
  <si>
    <t>2P0011700820</t>
  </si>
  <si>
    <t>GR20/003066/0920</t>
  </si>
  <si>
    <t>SOI20/003910/1020</t>
  </si>
  <si>
    <t>2P0012350820</t>
  </si>
  <si>
    <t>GR20/004017/1020</t>
  </si>
  <si>
    <t>SOI20/004221/1020</t>
  </si>
  <si>
    <t>2P0005850720</t>
  </si>
  <si>
    <t>GR20/003452/0920</t>
  </si>
  <si>
    <t>SOI20/004347/1020</t>
  </si>
  <si>
    <t>9S0000760619</t>
  </si>
  <si>
    <t>GR20/004172/1020</t>
  </si>
  <si>
    <t>SOI20/004387/1020</t>
  </si>
  <si>
    <t>2P0015240920</t>
  </si>
  <si>
    <t>GR20/003709/0920</t>
  </si>
  <si>
    <t>SOI20/004388/1020</t>
  </si>
  <si>
    <t>2P0014510920</t>
  </si>
  <si>
    <t>GR20/003818/0920</t>
  </si>
  <si>
    <t>SOI20/004390/1020</t>
  </si>
  <si>
    <t>2P0014550920</t>
  </si>
  <si>
    <t>GR20/003819/0920</t>
  </si>
  <si>
    <t>SOI20/004391/1020</t>
  </si>
  <si>
    <t>2P0013860920</t>
  </si>
  <si>
    <t>GR20/003447/0920</t>
  </si>
  <si>
    <t>SOI20/004397/1020</t>
  </si>
  <si>
    <t>2P0017201020</t>
  </si>
  <si>
    <t>GR20/004221/1020</t>
  </si>
  <si>
    <t>SOI20/004403/1020</t>
  </si>
  <si>
    <t>2P0016911020</t>
  </si>
  <si>
    <t>GR20/004090/1020</t>
  </si>
  <si>
    <t>SOI20/004416/1020</t>
  </si>
  <si>
    <t>2P0013020920</t>
  </si>
  <si>
    <t>GR20/003267/0920</t>
  </si>
  <si>
    <t>SOI20/004456/1020</t>
  </si>
  <si>
    <t>2S0001450920</t>
  </si>
  <si>
    <t>GR20/003783/0920</t>
  </si>
  <si>
    <t>2S0000570620</t>
  </si>
  <si>
    <t>GR20/003784/0920</t>
  </si>
  <si>
    <t>SOI20/004457/1020</t>
  </si>
  <si>
    <t>2P0016460920</t>
  </si>
  <si>
    <t>GR20/004219/1020</t>
  </si>
  <si>
    <t>SOI20/004466/1020</t>
  </si>
  <si>
    <t>2P0011050820</t>
  </si>
  <si>
    <t>GR20/003172/0920</t>
  </si>
  <si>
    <t>SOI20/004467/1020</t>
  </si>
  <si>
    <t>2P0014930920</t>
  </si>
  <si>
    <t>GR20/003724/0920</t>
  </si>
  <si>
    <t>SOI20/004468/1020</t>
  </si>
  <si>
    <t>2P0015790920</t>
  </si>
  <si>
    <t>GR20/003857/0920</t>
  </si>
  <si>
    <t>SOI20/004470/1020</t>
  </si>
  <si>
    <t>2P0016470920</t>
  </si>
  <si>
    <t>GR20/004019/1020</t>
  </si>
  <si>
    <t>SOI20/004472/1020</t>
  </si>
  <si>
    <t>2P0017431020</t>
  </si>
  <si>
    <t>GR20/004236/1020</t>
  </si>
  <si>
    <t>SOI20/004822/1020</t>
  </si>
  <si>
    <t>2S0001551020</t>
  </si>
  <si>
    <t>GR20/004334/1020</t>
  </si>
  <si>
    <t>SOI20/004911/1020</t>
  </si>
  <si>
    <t>2P0014810920</t>
  </si>
  <si>
    <t>GR20/003847/0920</t>
  </si>
  <si>
    <t>SOI20/005049/1020</t>
  </si>
  <si>
    <t>2P0016210920</t>
  </si>
  <si>
    <t>GR20/003904/1020</t>
  </si>
  <si>
    <t>SOI20/005076/1120</t>
  </si>
  <si>
    <t>9P0028140320</t>
  </si>
  <si>
    <t>GR20/000911/0620</t>
  </si>
  <si>
    <t>SOI20/005081/1120</t>
  </si>
  <si>
    <t>2P0016070920</t>
  </si>
  <si>
    <t>GR20/004174/1020</t>
  </si>
  <si>
    <t>SOI20/005146/1120</t>
  </si>
  <si>
    <t>2C0000810920</t>
  </si>
  <si>
    <t>GR20/004498/1020</t>
  </si>
  <si>
    <t>SOI20/005163/1120</t>
  </si>
  <si>
    <t>2P0001560520</t>
  </si>
  <si>
    <t>GR20/000581/0620</t>
  </si>
  <si>
    <t>SOI20/005164/1120</t>
  </si>
  <si>
    <t>2P0018651020</t>
  </si>
  <si>
    <t>GR20/004520/1020</t>
  </si>
  <si>
    <t>SOI20/005168/1120</t>
  </si>
  <si>
    <t>2P0018901020</t>
  </si>
  <si>
    <t>GR20/004483/1020</t>
  </si>
  <si>
    <t>SOI20/005169/1120</t>
  </si>
  <si>
    <t>2P0019411020</t>
  </si>
  <si>
    <t>GR20/004578/1120</t>
  </si>
  <si>
    <t>SOI20/005171/1120</t>
  </si>
  <si>
    <t>2P0018221020</t>
  </si>
  <si>
    <t>GR20/004388/1020</t>
  </si>
  <si>
    <t>SOI20/005172/1120</t>
  </si>
  <si>
    <t>2P0017941020</t>
  </si>
  <si>
    <t>GR20/004261/1020</t>
  </si>
  <si>
    <t>SOI20/005174/1120</t>
  </si>
  <si>
    <t>2P0018881020</t>
  </si>
  <si>
    <t>GR20/004484/1020</t>
  </si>
  <si>
    <t>SOI20/005179/1120</t>
  </si>
  <si>
    <t>2C0001031020</t>
  </si>
  <si>
    <t>GR20/004444/1020</t>
  </si>
  <si>
    <t>SOI20/005207/1120</t>
  </si>
  <si>
    <t>2R0001500520</t>
  </si>
  <si>
    <t>GR20/002431/0820</t>
  </si>
  <si>
    <t>SOI20/005208/1120</t>
  </si>
  <si>
    <t>9C0002011219</t>
  </si>
  <si>
    <t>GR20/003752/0920</t>
  </si>
  <si>
    <t>SOI20/005213/1120</t>
  </si>
  <si>
    <t>2P0014800920</t>
  </si>
  <si>
    <t>GR20/003905/1020</t>
  </si>
  <si>
    <t>SOI20/005218/1120</t>
  </si>
  <si>
    <t>2P0014820920</t>
  </si>
  <si>
    <t>GR20/004105/1020</t>
  </si>
  <si>
    <t>SOI20/005219/1120</t>
  </si>
  <si>
    <t>2P0015500920</t>
  </si>
  <si>
    <t>GR20/004241/1020</t>
  </si>
  <si>
    <t>SOI20/005229/1120</t>
  </si>
  <si>
    <t>2P0008180720</t>
  </si>
  <si>
    <t>GR20/002246/0820</t>
  </si>
  <si>
    <t>SOI20/005268/1120</t>
  </si>
  <si>
    <t>SOI20/005311/1120</t>
  </si>
  <si>
    <t>2P0019001020</t>
  </si>
  <si>
    <t>GR20/004649/1120</t>
  </si>
  <si>
    <t>SOI20/005336/1120</t>
  </si>
  <si>
    <t>2P0015330920</t>
  </si>
  <si>
    <t>GR20/004645/1120</t>
  </si>
  <si>
    <t>SOI20/005359/1120</t>
  </si>
  <si>
    <t>2P0016861020</t>
  </si>
  <si>
    <t>GR20/004382/1020</t>
  </si>
  <si>
    <t>SOI20/005363/1120</t>
  </si>
  <si>
    <t>GR20/004387/1020</t>
  </si>
  <si>
    <t>SOI20/005366/1120</t>
  </si>
  <si>
    <t>2P0004570620</t>
  </si>
  <si>
    <t>GR20/001335/0720</t>
  </si>
  <si>
    <t>SOI20/005398/1120</t>
  </si>
  <si>
    <t>2P0014760920</t>
  </si>
  <si>
    <t>GR20/004033/1020</t>
  </si>
  <si>
    <t>SOI20/005401/1120</t>
  </si>
  <si>
    <t>2P0014770920</t>
  </si>
  <si>
    <t>GR20/004034/1020</t>
  </si>
  <si>
    <t>SOI20/005402/1120</t>
  </si>
  <si>
    <t>2P0017221020</t>
  </si>
  <si>
    <t>GR20/004381/1020</t>
  </si>
  <si>
    <t>SOI20/005408/1120</t>
  </si>
  <si>
    <t>2P0005510720</t>
  </si>
  <si>
    <t>GR20/004077/1020</t>
  </si>
  <si>
    <t>SOI20/005412/1120</t>
  </si>
  <si>
    <t>2P0017761020</t>
  </si>
  <si>
    <t>GR20/004503/1020</t>
  </si>
  <si>
    <t>SOI20/005416/1120</t>
  </si>
  <si>
    <t>2P0014350920</t>
  </si>
  <si>
    <t>GR20/004398/1020</t>
  </si>
  <si>
    <t>SOI20/005418/1120</t>
  </si>
  <si>
    <t>2P0016130920</t>
  </si>
  <si>
    <t>GR20/004317/1020</t>
  </si>
  <si>
    <t>SOI20/005420/1120</t>
  </si>
  <si>
    <t>2P0017801020</t>
  </si>
  <si>
    <t>GR20/004494/1020</t>
  </si>
  <si>
    <t>SOI20/005428/1120</t>
  </si>
  <si>
    <t>2P0009860820</t>
  </si>
  <si>
    <t>GR20/004481/1020</t>
  </si>
  <si>
    <t>SOI20/005429/1120</t>
  </si>
  <si>
    <t>2P0018921020</t>
  </si>
  <si>
    <t>GR20/004653/1120</t>
  </si>
  <si>
    <t>SOI20/005437/1120</t>
  </si>
  <si>
    <t>2P0012330820</t>
  </si>
  <si>
    <t>GR20/003332/0920</t>
  </si>
  <si>
    <t>SOI20/005441/1120</t>
  </si>
  <si>
    <t>2P0013620920</t>
  </si>
  <si>
    <t>GR20/003909/1020</t>
  </si>
  <si>
    <t>SOI20/005444/1120</t>
  </si>
  <si>
    <t>2P0017261020</t>
  </si>
  <si>
    <t>GR20/004316/1020</t>
  </si>
  <si>
    <t>SOI20/005446/1120</t>
  </si>
  <si>
    <t>2P0014640920</t>
  </si>
  <si>
    <t>GR20/003673/0920</t>
  </si>
  <si>
    <t>SOI20/005471/1120</t>
  </si>
  <si>
    <t>2P0011100820</t>
  </si>
  <si>
    <t>GR20/002813/0820</t>
  </si>
  <si>
    <t>SOI20/005480/1120</t>
  </si>
  <si>
    <t>2P0009450820</t>
  </si>
  <si>
    <t>GR20/003098/0920</t>
  </si>
  <si>
    <t>SOI20/005573/1120</t>
  </si>
  <si>
    <t>2P0015780920</t>
  </si>
  <si>
    <t>GR20/004065/1020</t>
  </si>
  <si>
    <t>SOI20/005583/1120</t>
  </si>
  <si>
    <t>2P0013460920</t>
  </si>
  <si>
    <t>GR20/003500/0920</t>
  </si>
  <si>
    <t>SOI20/005592/1120</t>
  </si>
  <si>
    <t>2P0014270920</t>
  </si>
  <si>
    <t>GR20/003604/0920</t>
  </si>
  <si>
    <t>SOI20/005596/1120</t>
  </si>
  <si>
    <t>2P0014660920</t>
  </si>
  <si>
    <t>GR20/003586/0920</t>
  </si>
  <si>
    <t>SOI20/005601/1120</t>
  </si>
  <si>
    <t>2P0015070920</t>
  </si>
  <si>
    <t>GR20/004030/1020</t>
  </si>
  <si>
    <t>SOI20/005606/1120</t>
  </si>
  <si>
    <t>2P0015420920</t>
  </si>
  <si>
    <t>GR20/003889/1020</t>
  </si>
  <si>
    <t>SOI20/005617/1120</t>
  </si>
  <si>
    <t>2P0016200920</t>
  </si>
  <si>
    <t>GR20/003943/1020</t>
  </si>
  <si>
    <t>SOI20/005626/1120</t>
  </si>
  <si>
    <t>2P0016891020</t>
  </si>
  <si>
    <t>GR20/004753/1120</t>
  </si>
  <si>
    <t>SOI20/005640/1120</t>
  </si>
  <si>
    <t>2P0017771020</t>
  </si>
  <si>
    <t>GR20/004272/1020</t>
  </si>
  <si>
    <t>SOI20/005645/1120</t>
  </si>
  <si>
    <t>2P0018211020</t>
  </si>
  <si>
    <t>GR20/004488/1020</t>
  </si>
  <si>
    <t>SOI20/005659/1120</t>
  </si>
  <si>
    <t>2P0013040920</t>
  </si>
  <si>
    <t>GR20/003867/1020</t>
  </si>
  <si>
    <t>SOI20/005674/1220</t>
  </si>
  <si>
    <t>2P0015660920</t>
  </si>
  <si>
    <t>GR20/004502/1020</t>
  </si>
  <si>
    <t>SOI20/005675/1220</t>
  </si>
  <si>
    <t>2P0014370920</t>
  </si>
  <si>
    <t>GR20/004068/1020</t>
  </si>
  <si>
    <t>SOI20/005676/1220</t>
  </si>
  <si>
    <t>2P0017231020</t>
  </si>
  <si>
    <t>GR20/004554/1020</t>
  </si>
  <si>
    <t>SOI20/005687/1220</t>
  </si>
  <si>
    <t>2P0021641120</t>
  </si>
  <si>
    <t>GR20/005085/1120</t>
  </si>
  <si>
    <t>SOI20/005688/1220</t>
  </si>
  <si>
    <t>2P0020361120</t>
  </si>
  <si>
    <t>GR20/005084/1120</t>
  </si>
  <si>
    <t>SOI20/005690/1220</t>
  </si>
  <si>
    <t>2P0018551020</t>
  </si>
  <si>
    <t>GR20/005082/1120</t>
  </si>
  <si>
    <t>SOI20/005691/1220</t>
  </si>
  <si>
    <t>2P0020501120</t>
  </si>
  <si>
    <t>GR20/004811/1120</t>
  </si>
  <si>
    <t>SOI20/005692/1220</t>
  </si>
  <si>
    <t>2P0020061120</t>
  </si>
  <si>
    <t>GR20/004812/1120</t>
  </si>
  <si>
    <t>SOI20/005693/1220</t>
  </si>
  <si>
    <t>2P0020541120</t>
  </si>
  <si>
    <t>GR20/004841/1120</t>
  </si>
  <si>
    <t>SOI20/005718/1220</t>
  </si>
  <si>
    <t>2P0004770620</t>
  </si>
  <si>
    <t>GR20/001496/0720</t>
  </si>
  <si>
    <t>SOI20/005722/1220</t>
  </si>
  <si>
    <t>2P0011280820</t>
  </si>
  <si>
    <t>GR20/003492/0920</t>
  </si>
  <si>
    <t>SOI20/005723/1220</t>
  </si>
  <si>
    <t>2P0011730820</t>
  </si>
  <si>
    <t>GR20/003496/0920</t>
  </si>
  <si>
    <t>SOI20/005725/1220</t>
  </si>
  <si>
    <t>2P0012150820</t>
  </si>
  <si>
    <t>GR20/004290/1020</t>
  </si>
  <si>
    <t>SOI20/005727/1220</t>
  </si>
  <si>
    <t>2P0013970920</t>
  </si>
  <si>
    <t>GR20/004292/1020</t>
  </si>
  <si>
    <t>SOI20/005728/1220</t>
  </si>
  <si>
    <t>2P0014590920</t>
  </si>
  <si>
    <t>GR20/004289/1020</t>
  </si>
  <si>
    <t>SOI20/005729/1220</t>
  </si>
  <si>
    <t>2P0015380920</t>
  </si>
  <si>
    <t>GR20/004074/1020</t>
  </si>
  <si>
    <t>SOI20/005730/1220</t>
  </si>
  <si>
    <t>2P0015530920</t>
  </si>
  <si>
    <t>GR20/004075/1020</t>
  </si>
  <si>
    <t>SOI20/005731/1220</t>
  </si>
  <si>
    <t>2P0014020920</t>
  </si>
  <si>
    <t>GR20/004711/1120</t>
  </si>
  <si>
    <t>SOI20/005732/1220</t>
  </si>
  <si>
    <t>2P0016761020</t>
  </si>
  <si>
    <t>GR20/004249/1020</t>
  </si>
  <si>
    <t>SOI20/005733/1220</t>
  </si>
  <si>
    <t>2P0017211020</t>
  </si>
  <si>
    <t>GR20/004538/1020</t>
  </si>
  <si>
    <t>SOI20/005734/1220</t>
  </si>
  <si>
    <t>2P0017721020</t>
  </si>
  <si>
    <t>GR20/004536/1020</t>
  </si>
  <si>
    <t>SOI20/005736/1220</t>
  </si>
  <si>
    <t>2P0018321020</t>
  </si>
  <si>
    <t>GR20/004715/1120</t>
  </si>
  <si>
    <t>SOI20/005738/1220</t>
  </si>
  <si>
    <t>2P0020521120</t>
  </si>
  <si>
    <t>GR20/005036/1120</t>
  </si>
  <si>
    <t>SOI20/005809/1220</t>
  </si>
  <si>
    <t>2P0021091120</t>
  </si>
  <si>
    <t>GR20/004845/1120</t>
  </si>
  <si>
    <t>SOI20/005810/1220</t>
  </si>
  <si>
    <t>2P0022781120</t>
  </si>
  <si>
    <t>GR20/005115/1220</t>
  </si>
  <si>
    <t>SOI20/005826/1220</t>
  </si>
  <si>
    <t>2P0021311120</t>
  </si>
  <si>
    <t>GR20/004870/1120</t>
  </si>
  <si>
    <t>SOI20/005991/1220</t>
  </si>
  <si>
    <t>2P0016430920</t>
  </si>
  <si>
    <t>GR20/004253/1020</t>
  </si>
  <si>
    <t>SOI20/005992/1220</t>
  </si>
  <si>
    <t>2P0016440920</t>
  </si>
  <si>
    <t>GR20/004254/1020</t>
  </si>
  <si>
    <t>SOI20/005993/1220</t>
  </si>
  <si>
    <t>2P0008910720</t>
  </si>
  <si>
    <t>GR20/002354/0820</t>
  </si>
  <si>
    <t>SOI20/005994/1220</t>
  </si>
  <si>
    <t>2P0015390920</t>
  </si>
  <si>
    <t>GR20/004647/1120</t>
  </si>
  <si>
    <t>SOI20/006857/1220</t>
  </si>
  <si>
    <t>2P0018601020</t>
  </si>
  <si>
    <t>GR20/004891/1120</t>
  </si>
  <si>
    <t>SOI20/006874/1220</t>
  </si>
  <si>
    <t>2S0001110820</t>
  </si>
  <si>
    <t>GR20/005558/1220</t>
  </si>
  <si>
    <t>SOI20/006887/1220</t>
  </si>
  <si>
    <t>2S0002041220</t>
  </si>
  <si>
    <t>GR20/005553/1220</t>
  </si>
  <si>
    <t>SOI20/006943/1220</t>
  </si>
  <si>
    <t>2C0001541120</t>
  </si>
  <si>
    <t>GR20/005506/1220</t>
  </si>
  <si>
    <t>SOI20/006956/1220</t>
  </si>
  <si>
    <t>2C0001991220</t>
  </si>
  <si>
    <t>GR20/005587/1220</t>
  </si>
  <si>
    <t>SOI20/007097/1220</t>
  </si>
  <si>
    <t>2P0024331220</t>
  </si>
  <si>
    <t>GR20/005849/1220</t>
  </si>
  <si>
    <t>SOI20/007099/1220</t>
  </si>
  <si>
    <t>2C0001371120</t>
  </si>
  <si>
    <t>GR20/005342/1220</t>
  </si>
  <si>
    <t>SOI20/007112/1220</t>
  </si>
  <si>
    <t>2P0017371020</t>
  </si>
  <si>
    <t>GR20/005322/1220</t>
  </si>
  <si>
    <t>SOI20/007113/1220</t>
  </si>
  <si>
    <t>2P0022241120</t>
  </si>
  <si>
    <t>GR20/005700/1220</t>
  </si>
  <si>
    <t>SOI20/007135/1220</t>
  </si>
  <si>
    <t>2P0024451220</t>
  </si>
  <si>
    <t>GR20/005784/1220</t>
  </si>
  <si>
    <t>SOI20/007136/1220</t>
  </si>
  <si>
    <t>2P0024241220</t>
  </si>
  <si>
    <t>GR20/005797/1220</t>
  </si>
  <si>
    <t>SOI20/007137/1220</t>
  </si>
  <si>
    <t>2P0009370820</t>
  </si>
  <si>
    <t>GR20/002976/0820</t>
  </si>
  <si>
    <t>SOI20/007138/1220</t>
  </si>
  <si>
    <t>2C0001681220</t>
  </si>
  <si>
    <t>GR20/005682/1220</t>
  </si>
  <si>
    <t>SOI20/007152/1220</t>
  </si>
  <si>
    <t>2C0001521120</t>
  </si>
  <si>
    <t>GR20/005400/1220</t>
  </si>
  <si>
    <t>SOI20/007158/1220</t>
  </si>
  <si>
    <t>2P0017131020</t>
  </si>
  <si>
    <t>GR20/004278/1020</t>
  </si>
  <si>
    <t>SOI20/007162/1220</t>
  </si>
  <si>
    <t>2P0018691020</t>
  </si>
  <si>
    <t>GR20/004892/1120</t>
  </si>
  <si>
    <t>SOI20/007741/0121</t>
  </si>
  <si>
    <t>2P0025951220</t>
  </si>
  <si>
    <t>GR20/005908/1220</t>
  </si>
  <si>
    <t>SOI20/007742/0121</t>
  </si>
  <si>
    <t>2P0024581220</t>
  </si>
  <si>
    <t>GR20/005888/1220</t>
  </si>
  <si>
    <t>SOI20/007785/0121</t>
  </si>
  <si>
    <t>2S0002331220</t>
  </si>
  <si>
    <t>GR20/006026/0121</t>
  </si>
  <si>
    <t>SOI20/007935/0121</t>
  </si>
  <si>
    <t>2S0002251220</t>
  </si>
  <si>
    <t>GR20/006063/0121</t>
  </si>
  <si>
    <t>2S0002271220</t>
  </si>
  <si>
    <t>GR20/006064/0121</t>
  </si>
  <si>
    <t>2S0002301220</t>
  </si>
  <si>
    <t>GR20/006065/0121</t>
  </si>
  <si>
    <t>2S0002340121</t>
  </si>
  <si>
    <t>GR20/006066/0121</t>
  </si>
  <si>
    <t>SOI20/007945/0121</t>
  </si>
  <si>
    <t>2P0025801220</t>
  </si>
  <si>
    <t>GR20/006082/0121</t>
  </si>
  <si>
    <t>SOI20/007973/0121</t>
  </si>
  <si>
    <t>2P0019751020</t>
  </si>
  <si>
    <t>GR20/004763/1120</t>
  </si>
  <si>
    <t>SOI20/007976/0121</t>
  </si>
  <si>
    <t>2S0001460920</t>
  </si>
  <si>
    <t>GR20/006371/0121</t>
  </si>
  <si>
    <t>SOI20/008013/0121</t>
  </si>
  <si>
    <t>2P0020351120</t>
  </si>
  <si>
    <t>GR20/005300/1220</t>
  </si>
  <si>
    <t>SOI20/008029/0121</t>
  </si>
  <si>
    <t>2P0023191120</t>
  </si>
  <si>
    <t>GR20/005289/1220</t>
  </si>
  <si>
    <t>SOI20/008035/0121</t>
  </si>
  <si>
    <t>2P0023321120</t>
  </si>
  <si>
    <t>GR20/005329/1220</t>
  </si>
  <si>
    <t>SOI20/008041/0121</t>
  </si>
  <si>
    <t>2P0023781220</t>
  </si>
  <si>
    <t>GR20/005494/1220</t>
  </si>
  <si>
    <t>SOI20/008077/0121</t>
  </si>
  <si>
    <t>2P0023611220</t>
  </si>
  <si>
    <t>GR20/005751/1220</t>
  </si>
  <si>
    <t>SOI20/008094/0121</t>
  </si>
  <si>
    <t>2P0025051220</t>
  </si>
  <si>
    <t>GR20/005950/0121</t>
  </si>
  <si>
    <t>SOI20/008095/0121</t>
  </si>
  <si>
    <t>2P0025701220</t>
  </si>
  <si>
    <t>GR20/005773/1220</t>
  </si>
  <si>
    <t>SOI20/008109/0121</t>
  </si>
  <si>
    <t>2P0021141120</t>
  </si>
  <si>
    <t>GR20/006074/0121</t>
  </si>
  <si>
    <t>SOI20/008154/0221</t>
  </si>
  <si>
    <t>2S0002720121</t>
  </si>
  <si>
    <t>GR20/006623/0121</t>
  </si>
  <si>
    <t>SOI20/008157/0221</t>
  </si>
  <si>
    <t>2P0028680121</t>
  </si>
  <si>
    <t>GR20/006498/0121</t>
  </si>
  <si>
    <t>SOI20/008168/0221</t>
  </si>
  <si>
    <t>2S0001771020</t>
  </si>
  <si>
    <t>GR20/006245/0121</t>
  </si>
  <si>
    <t>SOI20/008281/0221</t>
  </si>
  <si>
    <t>2P0022791120</t>
  </si>
  <si>
    <t>GR20/005078/1120</t>
  </si>
  <si>
    <t>SOI20/008290/0221</t>
  </si>
  <si>
    <t>2P0021131120</t>
  </si>
  <si>
    <t>GR20/005150/1220</t>
  </si>
  <si>
    <t>SOI20/008294/0221</t>
  </si>
  <si>
    <t>2P0022711120</t>
  </si>
  <si>
    <t>GR20/005077/1120</t>
  </si>
  <si>
    <t>SOI20/008297/0221</t>
  </si>
  <si>
    <t>2P0025081220</t>
  </si>
  <si>
    <t>GR20/005406/1220</t>
  </si>
  <si>
    <t>SOI20/008304/0221</t>
  </si>
  <si>
    <t>2P0025351220</t>
  </si>
  <si>
    <t>GR20/005884/1220</t>
  </si>
  <si>
    <t>SOI20/008309/0221</t>
  </si>
  <si>
    <t>2P0025071220</t>
  </si>
  <si>
    <t>GR20/005885/1220</t>
  </si>
  <si>
    <t>SOI20/008312/0221</t>
  </si>
  <si>
    <t>2P0025651220</t>
  </si>
  <si>
    <t>GR20/005971/0121</t>
  </si>
  <si>
    <t>SOI20/008317/0221</t>
  </si>
  <si>
    <t>2P0024941220</t>
  </si>
  <si>
    <t>GR20/006475/0121</t>
  </si>
  <si>
    <t>SOI20/008380/0221</t>
  </si>
  <si>
    <t>2C0002081220</t>
  </si>
  <si>
    <t>GR20/006541/0121</t>
  </si>
  <si>
    <t>SOI20/008395/0221</t>
  </si>
  <si>
    <t>2C0001861220</t>
  </si>
  <si>
    <t>GR20/006386/0121</t>
  </si>
  <si>
    <t>SOI20/008403/0221</t>
  </si>
  <si>
    <t>2R0007291020</t>
  </si>
  <si>
    <t>GR20/006729/0221</t>
  </si>
  <si>
    <t>SOI20/008405/0221</t>
  </si>
  <si>
    <t>2P0025541220</t>
  </si>
  <si>
    <t>GR20/006256/0121</t>
  </si>
  <si>
    <t>SOI20/008762/0221</t>
  </si>
  <si>
    <t>2P0018341020</t>
  </si>
  <si>
    <t>GR20/005350/1220</t>
  </si>
  <si>
    <t>SOI20/008767/0221</t>
  </si>
  <si>
    <t>2P0029080121</t>
  </si>
  <si>
    <t>GR20/006676/0221</t>
  </si>
  <si>
    <t>SOI20/008802/0221</t>
  </si>
  <si>
    <t>2P0025301220</t>
  </si>
  <si>
    <t>GR20/005606/1220</t>
  </si>
  <si>
    <t>SOI20/008809/0221</t>
  </si>
  <si>
    <t>2P0025061220</t>
  </si>
  <si>
    <t>GR20/005707/1220</t>
  </si>
  <si>
    <t>SOI20/008818/0221</t>
  </si>
  <si>
    <t>2P0025691220</t>
  </si>
  <si>
    <t>GR20/005698/1220</t>
  </si>
  <si>
    <t>SOI20/008821/0221</t>
  </si>
  <si>
    <t>2P0024311220</t>
  </si>
  <si>
    <t>GR20/005391/1220</t>
  </si>
  <si>
    <t>SOI20/008822/0221</t>
  </si>
  <si>
    <t>2P0022811120</t>
  </si>
  <si>
    <t>GR20/005336/1220</t>
  </si>
  <si>
    <t>SOI20/008825/0221</t>
  </si>
  <si>
    <t>2P0023541220</t>
  </si>
  <si>
    <t>GR20/005338/1220</t>
  </si>
  <si>
    <t>SOI20/008889/0221</t>
  </si>
  <si>
    <t>2C0002360121</t>
  </si>
  <si>
    <t>GR20/006816/0221</t>
  </si>
  <si>
    <t>SOI20/008962/0221</t>
  </si>
  <si>
    <t>2S0002700121</t>
  </si>
  <si>
    <t>GR20/007132/0221</t>
  </si>
  <si>
    <t>2S0002510121</t>
  </si>
  <si>
    <t>GR20/007133/0221</t>
  </si>
  <si>
    <t>2S0002540121</t>
  </si>
  <si>
    <t>GR20/007134/0221</t>
  </si>
  <si>
    <t>2S0002630121</t>
  </si>
  <si>
    <t>GR20/007135/0221</t>
  </si>
  <si>
    <t>2S0002750121</t>
  </si>
  <si>
    <t>GR20/007136/0221</t>
  </si>
  <si>
    <t>SOI20/008977/0221</t>
  </si>
  <si>
    <t>2C0000170620</t>
  </si>
  <si>
    <t>GR20/005219/1220</t>
  </si>
  <si>
    <t>SOI20/009003/0221</t>
  </si>
  <si>
    <t>2P0026910121</t>
  </si>
  <si>
    <t>GR20/006635/0121</t>
  </si>
  <si>
    <t>SOI20/009005/0221</t>
  </si>
  <si>
    <t>2P0027220121</t>
  </si>
  <si>
    <t>GR20/006444/0121</t>
  </si>
  <si>
    <t>SOI20/009010/0221</t>
  </si>
  <si>
    <t>2P0027090121</t>
  </si>
  <si>
    <t>GR20/006352/0121</t>
  </si>
  <si>
    <t>SOI20/009011/0221</t>
  </si>
  <si>
    <t>2P0025991220</t>
  </si>
  <si>
    <t>GR20/006306/0121</t>
  </si>
  <si>
    <t>SOI20/009012/0221</t>
  </si>
  <si>
    <t>2P0027470121</t>
  </si>
  <si>
    <t>GR20/006445/0121</t>
  </si>
  <si>
    <t>SOI20/009076/0221</t>
  </si>
  <si>
    <t>2P0020881120</t>
  </si>
  <si>
    <t>GR20/006031/0121</t>
  </si>
  <si>
    <t>SOI20/009077/0221</t>
  </si>
  <si>
    <t>2P0023101120</t>
  </si>
  <si>
    <t>GR20/006517/0121</t>
  </si>
  <si>
    <t>SOI20/009080/0221</t>
  </si>
  <si>
    <t>2P0023311120</t>
  </si>
  <si>
    <t>GR20/006334/0121</t>
  </si>
  <si>
    <t>SOI20/009083/0221</t>
  </si>
  <si>
    <t>2P0022261120</t>
  </si>
  <si>
    <t>GR20/006402/0121</t>
  </si>
  <si>
    <t>SOI20/009084/0221</t>
  </si>
  <si>
    <t>2P0025041220</t>
  </si>
  <si>
    <t>GR20/006391/0121</t>
  </si>
  <si>
    <t>SOI20/009085/0221</t>
  </si>
  <si>
    <t>2P0025161220</t>
  </si>
  <si>
    <t>GR20/006338/0121</t>
  </si>
  <si>
    <t>SOI20/009087/0221</t>
  </si>
  <si>
    <t>2P0023401120</t>
  </si>
  <si>
    <t>GR20/006335/0121</t>
  </si>
  <si>
    <t>SOI20/009088/0221</t>
  </si>
  <si>
    <t>2P0026001220</t>
  </si>
  <si>
    <t>GR20/006390/0121</t>
  </si>
  <si>
    <t>SOI20/009089/0221</t>
  </si>
  <si>
    <t>2P0026111220</t>
  </si>
  <si>
    <t>GR20/006392/0121</t>
  </si>
  <si>
    <t>SOI20/009090/0221</t>
  </si>
  <si>
    <t>2P0026571220</t>
  </si>
  <si>
    <t>GR20/006339/0121</t>
  </si>
  <si>
    <t>SOI20/009091/0221</t>
  </si>
  <si>
    <t>2P0027680121</t>
  </si>
  <si>
    <t>GR20/006615/0121</t>
  </si>
  <si>
    <t>SOI20/009092/0221</t>
  </si>
  <si>
    <t>2P0027780121</t>
  </si>
  <si>
    <t>GR20/006616/0121</t>
  </si>
  <si>
    <t>SOI20/009279/0321</t>
  </si>
  <si>
    <t>2P0028860121</t>
  </si>
  <si>
    <t>GR20/006730/0221</t>
  </si>
  <si>
    <t>SOI20/009339/0321</t>
  </si>
  <si>
    <t>2C0002011220</t>
  </si>
  <si>
    <t>GR20/007531/0321</t>
  </si>
  <si>
    <t>SOI20/009340/0321</t>
  </si>
  <si>
    <t>2C0002031220</t>
  </si>
  <si>
    <t>GR20/007529/0321</t>
  </si>
  <si>
    <t>SOI20/009341/0321</t>
  </si>
  <si>
    <t>2C0001981220</t>
  </si>
  <si>
    <t>GR20/007530/0321</t>
  </si>
  <si>
    <t>SOI20/009342/0321</t>
  </si>
  <si>
    <t>2C0001971220</t>
  </si>
  <si>
    <t>GR20/007532/0321</t>
  </si>
  <si>
    <t>SOI20/009343/0321</t>
  </si>
  <si>
    <t>2P0027120121</t>
  </si>
  <si>
    <t>GR20/007171/0221</t>
  </si>
  <si>
    <t>SOI20/009351/0321</t>
  </si>
  <si>
    <t>2P0031220221</t>
  </si>
  <si>
    <t>GR20/007352/0221</t>
  </si>
  <si>
    <t>SOI20/009352/0321</t>
  </si>
  <si>
    <t>2C0001191020</t>
  </si>
  <si>
    <t>GR20/005042/1120</t>
  </si>
  <si>
    <t>SOI20/009354/0321</t>
  </si>
  <si>
    <t>SOI20/009405/0321</t>
  </si>
  <si>
    <t>2C0002210121</t>
  </si>
  <si>
    <t>GR20/007034/0221</t>
  </si>
  <si>
    <t>SOI20/009406/0321</t>
  </si>
  <si>
    <t>2P0025961220</t>
  </si>
  <si>
    <t>GR20/006354/0121</t>
  </si>
  <si>
    <t>SOI20/009413/0321</t>
  </si>
  <si>
    <t>2P0027070121</t>
  </si>
  <si>
    <t>GR20/006325/0121</t>
  </si>
  <si>
    <t>SOI20/009414/0321</t>
  </si>
  <si>
    <t>2P0027210121</t>
  </si>
  <si>
    <t>GR20/006326/0121</t>
  </si>
  <si>
    <t>SOI20/009415/0321</t>
  </si>
  <si>
    <t>2P0026900121</t>
  </si>
  <si>
    <t>GR20/006266/0121</t>
  </si>
  <si>
    <t>SOI20/009492/0321</t>
  </si>
  <si>
    <t>2C0002620221</t>
  </si>
  <si>
    <t>GR20/007495/0221</t>
  </si>
  <si>
    <t>SOI20/009503/0321</t>
  </si>
  <si>
    <t>2P0031200221</t>
  </si>
  <si>
    <t>GR20/007054/0221</t>
  </si>
  <si>
    <t>SOI20/009515/0321</t>
  </si>
  <si>
    <t>2P0032410221</t>
  </si>
  <si>
    <t>GR20/007270/0221</t>
  </si>
  <si>
    <t>SOI20/009535/0321</t>
  </si>
  <si>
    <t>2P0030410221</t>
  </si>
  <si>
    <t>GR20/006814/0221</t>
  </si>
  <si>
    <t>SOI20/009541/0321</t>
  </si>
  <si>
    <t>2P0029920221</t>
  </si>
  <si>
    <t>GR20/006939/0221</t>
  </si>
  <si>
    <t>SOI20/009553/0321</t>
  </si>
  <si>
    <t>2P0031530221</t>
  </si>
  <si>
    <t>GR20/007047/0221</t>
  </si>
  <si>
    <t>SOI20/009631/0321</t>
  </si>
  <si>
    <t>2P0033050221</t>
  </si>
  <si>
    <t>GR20/007622/0321</t>
  </si>
  <si>
    <t>SOI20/009668/0321</t>
  </si>
  <si>
    <t>2P0027260121</t>
  </si>
  <si>
    <t>GR20/006387/0121</t>
  </si>
  <si>
    <t>SOI20/009672/0321</t>
  </si>
  <si>
    <t>2P0028400121</t>
  </si>
  <si>
    <t>GR20/006630/0121</t>
  </si>
  <si>
    <t>SOI20/009732/0321</t>
  </si>
  <si>
    <t>2P0029040121</t>
  </si>
  <si>
    <t>GR20/006621/0121</t>
  </si>
  <si>
    <t>SOI20/009763/0321</t>
  </si>
  <si>
    <t>2P0018521020</t>
  </si>
  <si>
    <t>GR20/007878/0321</t>
  </si>
  <si>
    <t>SOI20/009802/0321</t>
  </si>
  <si>
    <t>2P0028810121</t>
  </si>
  <si>
    <t>GR20/006771/0221</t>
  </si>
  <si>
    <t>SOI20/009803/0321</t>
  </si>
  <si>
    <t>2P0029210121</t>
  </si>
  <si>
    <t>GR20/006938/0221</t>
  </si>
  <si>
    <t>SOI20/009804/0321</t>
  </si>
  <si>
    <t>2P0029260121</t>
  </si>
  <si>
    <t>GR20/006936/0221</t>
  </si>
  <si>
    <t>SOI20/009805/0321</t>
  </si>
  <si>
    <t>2P0030510221</t>
  </si>
  <si>
    <t>GR20/007179/0221</t>
  </si>
  <si>
    <t>SOI20/009806/0321</t>
  </si>
  <si>
    <t>2P0030950221</t>
  </si>
  <si>
    <t>GR20/007235/0221</t>
  </si>
  <si>
    <t>SOI20/009807/0321</t>
  </si>
  <si>
    <t>2P0030780221</t>
  </si>
  <si>
    <t>GR20/007180/0221</t>
  </si>
  <si>
    <t>SOI20/009827/0321</t>
  </si>
  <si>
    <t>2P0032870221</t>
  </si>
  <si>
    <t>GR20/007868/0321</t>
  </si>
  <si>
    <t>SOI20/009857/0321</t>
  </si>
  <si>
    <t>2S0003400321</t>
  </si>
  <si>
    <t>GR20/007951/0321</t>
  </si>
  <si>
    <t>SOI20/009874/0321</t>
  </si>
  <si>
    <t>2P0033440221</t>
  </si>
  <si>
    <t>GR20/007475/0221</t>
  </si>
  <si>
    <t>SOI20/009881/0321</t>
  </si>
  <si>
    <t>2S0002960221</t>
  </si>
  <si>
    <t>GR20/007867/0321</t>
  </si>
  <si>
    <t>SOI20/009883/0321</t>
  </si>
  <si>
    <t>9S0003630320</t>
  </si>
  <si>
    <t>GR20/007891/0321</t>
  </si>
  <si>
    <t>SOI20/009900/0321</t>
  </si>
  <si>
    <t>2P0022841120</t>
  </si>
  <si>
    <t>GR20/005961/0121</t>
  </si>
  <si>
    <t>SOI20/009901/0321</t>
  </si>
  <si>
    <t>2P0028000121</t>
  </si>
  <si>
    <t>GR20/006905/0221</t>
  </si>
  <si>
    <t>SOI20/009902/0321</t>
  </si>
  <si>
    <t>2P0028740121</t>
  </si>
  <si>
    <t>GR20/007055/0221</t>
  </si>
  <si>
    <t>SOI20/009913/0321</t>
  </si>
  <si>
    <t>2S0003060221</t>
  </si>
  <si>
    <t>GR20/007942/0321</t>
  </si>
  <si>
    <t>SOI20/010034/0321</t>
  </si>
  <si>
    <t>2P0032500221</t>
  </si>
  <si>
    <t>GR20/007439/0221</t>
  </si>
  <si>
    <t>SOI20/010037/0321</t>
  </si>
  <si>
    <t>2P0031210221</t>
  </si>
  <si>
    <t>GR20/007665/0321</t>
  </si>
  <si>
    <t>SOI20/010038/0321</t>
  </si>
  <si>
    <t>2P0028830121</t>
  </si>
  <si>
    <t>GR20/006912/0221</t>
  </si>
  <si>
    <t>SOI20/010040/0321</t>
  </si>
  <si>
    <t>2P0031770221</t>
  </si>
  <si>
    <t>GR20/007881/0321</t>
  </si>
  <si>
    <t>SOI20/010054/0321</t>
  </si>
  <si>
    <t>2P0031810221</t>
  </si>
  <si>
    <t>GR20/007616/0321</t>
  </si>
  <si>
    <t>SOI20/010062/0321</t>
  </si>
  <si>
    <t>2P0029090121</t>
  </si>
  <si>
    <t>GR20/007828/0321</t>
  </si>
  <si>
    <t>SOI20/010077/0321</t>
  </si>
  <si>
    <t>2P0028610121</t>
  </si>
  <si>
    <t>GR20/006726/0221</t>
  </si>
  <si>
    <t>SOI20/010081/0321</t>
  </si>
  <si>
    <t>2P0029450121</t>
  </si>
  <si>
    <t>GR20/006760/0221</t>
  </si>
  <si>
    <t>SOI20/010091/0421</t>
  </si>
  <si>
    <t>9P0019471219</t>
  </si>
  <si>
    <t>GR20/008421/0321</t>
  </si>
  <si>
    <t>9C0001401019</t>
  </si>
  <si>
    <t>GR20/008423/0321</t>
  </si>
  <si>
    <t>SOI20/010113/0421</t>
  </si>
  <si>
    <t>2C0002540221</t>
  </si>
  <si>
    <t>GR20/007347/0221</t>
  </si>
  <si>
    <t>SOI20/010144/0421</t>
  </si>
  <si>
    <t>SOI20/010150/0421</t>
  </si>
  <si>
    <t>2S0002920221</t>
  </si>
  <si>
    <t>GR20/008213/0321</t>
  </si>
  <si>
    <t>SOI20/010152/0421</t>
  </si>
  <si>
    <t>2S0002910221</t>
  </si>
  <si>
    <t>GR20/008214/0321</t>
  </si>
  <si>
    <t>SOI20/010162/0421</t>
  </si>
  <si>
    <t>2C0002340121</t>
  </si>
  <si>
    <t>GR20/007679/0321</t>
  </si>
  <si>
    <t>SOI20/010164/0421</t>
  </si>
  <si>
    <t>2C0002760221</t>
  </si>
  <si>
    <t>GR20/007994/0321</t>
  </si>
  <si>
    <t>SOI20/010182/0421</t>
  </si>
  <si>
    <t>2P0033280221</t>
  </si>
  <si>
    <t>GR20/008089/0321</t>
  </si>
  <si>
    <t>SOI21/000004/0421</t>
  </si>
  <si>
    <t>SOI21/000006/0421</t>
  </si>
  <si>
    <t>SOI21/000109/0421</t>
  </si>
  <si>
    <t>SOI21/000155/0421</t>
  </si>
  <si>
    <t>3S0000110421</t>
  </si>
  <si>
    <t>GR21/000174/0421</t>
  </si>
  <si>
    <t>SOI21/000156/0421</t>
  </si>
  <si>
    <t>3S0000080421</t>
  </si>
  <si>
    <t>GR21/000200/0421</t>
  </si>
  <si>
    <t>SOI21/000187/0421</t>
  </si>
  <si>
    <t>2P0004170620</t>
  </si>
  <si>
    <t>GR21/000020/0421</t>
  </si>
  <si>
    <t>SOI21/000401/0421</t>
  </si>
  <si>
    <t>2P0031790221</t>
  </si>
  <si>
    <t>GR20/007211/0221</t>
  </si>
  <si>
    <t>SOI21/000402/0421</t>
  </si>
  <si>
    <t>2P0033090221</t>
  </si>
  <si>
    <t>GR20/007480/0221</t>
  </si>
  <si>
    <t>SOI21/000405/0421</t>
  </si>
  <si>
    <t>2P0034060321</t>
  </si>
  <si>
    <t>GR20/007684/0321</t>
  </si>
  <si>
    <t>SOI21/000407/0421</t>
  </si>
  <si>
    <t>2P0036710321</t>
  </si>
  <si>
    <t>GR20/008301/0321</t>
  </si>
  <si>
    <t>SOI21/000423/0421</t>
  </si>
  <si>
    <t>2P0034940321</t>
  </si>
  <si>
    <t>GR20/007949/0321</t>
  </si>
  <si>
    <t>SOI21/000424/0421</t>
  </si>
  <si>
    <t>2P0035250321</t>
  </si>
  <si>
    <t>GR20/007950/0321</t>
  </si>
  <si>
    <t>SOI21/000426/0421</t>
  </si>
  <si>
    <t>2P0036210321</t>
  </si>
  <si>
    <t>GR20/008187/0321</t>
  </si>
  <si>
    <t>SOI21/000427/0421</t>
  </si>
  <si>
    <t>2P0035980321</t>
  </si>
  <si>
    <t>GR20/008188/0321</t>
  </si>
  <si>
    <t>SOI21/000428/0421</t>
  </si>
  <si>
    <t>2P0036980321</t>
  </si>
  <si>
    <t>GR20/008352/0321</t>
  </si>
  <si>
    <t>SOI21/000430/0421</t>
  </si>
  <si>
    <t>3P0001710421</t>
  </si>
  <si>
    <t>GR21/000489/0421</t>
  </si>
  <si>
    <t>SOI21/000764/0521</t>
  </si>
  <si>
    <t>2P0036020321</t>
  </si>
  <si>
    <t>GR21/000204/0421</t>
  </si>
  <si>
    <t>SOI21/000804/0521</t>
  </si>
  <si>
    <t>2S0002530121</t>
  </si>
  <si>
    <t>GR20/007948/0321</t>
  </si>
  <si>
    <t>SOI21/000909/0521</t>
  </si>
  <si>
    <t>2P0033910321</t>
  </si>
  <si>
    <t>GR20/008211/0321</t>
  </si>
  <si>
    <t>SOI21/000910/0521</t>
  </si>
  <si>
    <t>2P0035970321</t>
  </si>
  <si>
    <t>GR21/000210/0421</t>
  </si>
  <si>
    <t>SOI21/000912/0521</t>
  </si>
  <si>
    <t>3C0000120421</t>
  </si>
  <si>
    <t>GR21/000339/0421</t>
  </si>
  <si>
    <t>SOI21/000921/0521</t>
  </si>
  <si>
    <t>2P0031720221</t>
  </si>
  <si>
    <t>GR20/008178/0321</t>
  </si>
  <si>
    <t>SOI21/000924/0521</t>
  </si>
  <si>
    <t>2P0035000321</t>
  </si>
  <si>
    <t>GR20/008105/0321</t>
  </si>
  <si>
    <t>SOI21/000926/0521</t>
  </si>
  <si>
    <t>2P0035010321</t>
  </si>
  <si>
    <t>GR20/008346/0321</t>
  </si>
  <si>
    <t>SOI21/000927/0521</t>
  </si>
  <si>
    <t>2P0035410321</t>
  </si>
  <si>
    <t>GR20/008345/0321</t>
  </si>
  <si>
    <t>SOI21/000974/0521</t>
  </si>
  <si>
    <t>2R0011120221</t>
  </si>
  <si>
    <t>GR20/007885/0321</t>
  </si>
  <si>
    <t>SOI21/001136/0521</t>
  </si>
  <si>
    <t>3P0003760421</t>
  </si>
  <si>
    <t>GR21/001021/0521</t>
  </si>
  <si>
    <t>SOI21/001137/0521</t>
  </si>
  <si>
    <t>2P0036930321</t>
  </si>
  <si>
    <t>GR21/000800/0421</t>
  </si>
  <si>
    <t>SOI21/001140/0521</t>
  </si>
  <si>
    <t>2P0025021220</t>
  </si>
  <si>
    <t>GR20/005514/1220</t>
  </si>
  <si>
    <t>SOI21/001141/0521</t>
  </si>
  <si>
    <t>2P0024751220</t>
  </si>
  <si>
    <t>GR20/005515/1220</t>
  </si>
  <si>
    <t>SOI21/001144/0521</t>
  </si>
  <si>
    <t>2P0028040121</t>
  </si>
  <si>
    <t>GR20/006462/0121</t>
  </si>
  <si>
    <t>SOI21/001145/0521</t>
  </si>
  <si>
    <t>2P0024341220</t>
  </si>
  <si>
    <t>GR20/005390/1220</t>
  </si>
  <si>
    <t>SOI21/001146/0521</t>
  </si>
  <si>
    <t>2P0021341120</t>
  </si>
  <si>
    <t>GR20/004972/1120</t>
  </si>
  <si>
    <t>SOI21/001154/0521</t>
  </si>
  <si>
    <t>2P0034750321</t>
  </si>
  <si>
    <t>GR21/000309/0421</t>
  </si>
  <si>
    <t>SOI21/001359/0521</t>
  </si>
  <si>
    <t>2S0002261220</t>
  </si>
  <si>
    <t>GR21/000218/0421</t>
  </si>
  <si>
    <t>SOI21/001361/0521</t>
  </si>
  <si>
    <t>3P0000630421</t>
  </si>
  <si>
    <t>GR21/000648/0421</t>
  </si>
  <si>
    <t>SOI21/001363/0521</t>
  </si>
  <si>
    <t>SOI21/001408/0521</t>
  </si>
  <si>
    <t>3P0002470421</t>
  </si>
  <si>
    <t>GR21/000801/0421</t>
  </si>
  <si>
    <t>SOI21/001410/0521</t>
  </si>
  <si>
    <t>2P0037480321</t>
  </si>
  <si>
    <t>GR21/000337/0421</t>
  </si>
  <si>
    <t>SOI21/001411/0521</t>
  </si>
  <si>
    <t>2P0033940321</t>
  </si>
  <si>
    <t>GR21/000190/0421</t>
  </si>
  <si>
    <t>SOI21/001414/0521</t>
  </si>
  <si>
    <t>2P0035100321</t>
  </si>
  <si>
    <t>GR20/008292/0321</t>
  </si>
  <si>
    <t>SOI21/001416/0521</t>
  </si>
  <si>
    <t>2P0037230321</t>
  </si>
  <si>
    <t>GR21/000211/0421</t>
  </si>
  <si>
    <t>SOI21/001418/0521</t>
  </si>
  <si>
    <t>2P0032780221</t>
  </si>
  <si>
    <t>GR20/007851/0321</t>
  </si>
  <si>
    <t>SOI21/001421/0521</t>
  </si>
  <si>
    <t>2P0035870321</t>
  </si>
  <si>
    <t>GR20/008368/0321</t>
  </si>
  <si>
    <t>SOI21/001424/0521</t>
  </si>
  <si>
    <t>2P0029250121</t>
  </si>
  <si>
    <t>GR20/007118/0221</t>
  </si>
  <si>
    <t>SOI21/001425/0521</t>
  </si>
  <si>
    <t>2P0036100321</t>
  </si>
  <si>
    <t>GR21/000523/0421</t>
  </si>
  <si>
    <t>SOI21/001429/0521</t>
  </si>
  <si>
    <t>2P0036650321</t>
  </si>
  <si>
    <t>GR21/000361/0421</t>
  </si>
  <si>
    <t>SOI21/001438/0521</t>
  </si>
  <si>
    <t>2P0032290221</t>
  </si>
  <si>
    <t>GR20/007571/0321</t>
  </si>
  <si>
    <t>SOI21/001440/0521</t>
  </si>
  <si>
    <t>2P0032530221</t>
  </si>
  <si>
    <t>GR20/007445/0221</t>
  </si>
  <si>
    <t>SOI21/001493/0521</t>
  </si>
  <si>
    <t>3C0000160421</t>
  </si>
  <si>
    <t>GR21/000602/0421</t>
  </si>
  <si>
    <t>SOI21/001494/0521</t>
  </si>
  <si>
    <t>2P0036110321</t>
  </si>
  <si>
    <t>GR21/000206/0421</t>
  </si>
  <si>
    <t>SOI21/001496/0521</t>
  </si>
  <si>
    <t>2P0036690321</t>
  </si>
  <si>
    <t>GR21/000207/0421</t>
  </si>
  <si>
    <t>SOI21/001510/0521</t>
  </si>
  <si>
    <t>2S0002990221</t>
  </si>
  <si>
    <t>GR21/000790/0421</t>
  </si>
  <si>
    <t>SOI21/001550/0521</t>
  </si>
  <si>
    <t>3P0001760421</t>
  </si>
  <si>
    <t>GR21/000468/0421</t>
  </si>
  <si>
    <t>SOI21/001575/0521</t>
  </si>
  <si>
    <t>3P0002090421</t>
  </si>
  <si>
    <t>GR21/000727/0421</t>
  </si>
  <si>
    <t>SOI21/001785/0521</t>
  </si>
  <si>
    <t>2P0023351120</t>
  </si>
  <si>
    <t>GR20/006494/0121</t>
  </si>
  <si>
    <t>SOI21/001787/0521</t>
  </si>
  <si>
    <t>2P0029280121</t>
  </si>
  <si>
    <t>GR20/006993/0221</t>
  </si>
  <si>
    <t>SOI21/001789/0521</t>
  </si>
  <si>
    <t>2P0031160221</t>
  </si>
  <si>
    <t>GR20/007565/0321</t>
  </si>
  <si>
    <t>SOI21/001790/0521</t>
  </si>
  <si>
    <t>2P0031780221</t>
  </si>
  <si>
    <t>GR20/007566/0321</t>
  </si>
  <si>
    <t>SOI21/001791/0521</t>
  </si>
  <si>
    <t>2P0032110221</t>
  </si>
  <si>
    <t>GR20/007967/0321</t>
  </si>
  <si>
    <t>SOI21/001792/0521</t>
  </si>
  <si>
    <t>2P0033270221</t>
  </si>
  <si>
    <t>GR20/007854/0321</t>
  </si>
  <si>
    <t>SOI21/001794/0521</t>
  </si>
  <si>
    <t>2P0031900221</t>
  </si>
  <si>
    <t>GR20/007855/0321</t>
  </si>
  <si>
    <t>SOI21/001795/0521</t>
  </si>
  <si>
    <t>2P0032770221</t>
  </si>
  <si>
    <t>GR20/007857/0321</t>
  </si>
  <si>
    <t>SOI21/001797/0521</t>
  </si>
  <si>
    <t>2P0033320221</t>
  </si>
  <si>
    <t>GR20/007858/0321</t>
  </si>
  <si>
    <t>SOI21/001798/0521</t>
  </si>
  <si>
    <t>2P0032850221</t>
  </si>
  <si>
    <t>GR20/008108/0321</t>
  </si>
  <si>
    <t>SOI21/001799/0521</t>
  </si>
  <si>
    <t>2P0032230221</t>
  </si>
  <si>
    <t>GR20/008293/0321</t>
  </si>
  <si>
    <t>SOI21/001801/0521</t>
  </si>
  <si>
    <t>2P0030080221</t>
  </si>
  <si>
    <t>GR21/000363/0421</t>
  </si>
  <si>
    <t>SOI21/001804/0521</t>
  </si>
  <si>
    <t>2P0036580321</t>
  </si>
  <si>
    <t>GR21/000478/0421</t>
  </si>
  <si>
    <t>SOI21/001805/0521</t>
  </si>
  <si>
    <t>2P0036000321</t>
  </si>
  <si>
    <t>GR21/001105/0521</t>
  </si>
  <si>
    <t>SOI21/001807/0521</t>
  </si>
  <si>
    <t>2P0028320121</t>
  </si>
  <si>
    <t>GR21/000659/0421</t>
  </si>
  <si>
    <t>SOI21/001808/0521</t>
  </si>
  <si>
    <t>2P0035960321</t>
  </si>
  <si>
    <t>GR21/000699/0421</t>
  </si>
  <si>
    <t>SOI21/001809/0521</t>
  </si>
  <si>
    <t>2P0036750321</t>
  </si>
  <si>
    <t>GR21/000879/0521</t>
  </si>
  <si>
    <t>SOI21/001810/0521</t>
  </si>
  <si>
    <t>2P0035660321</t>
  </si>
  <si>
    <t>GR21/000802/0421</t>
  </si>
  <si>
    <t>SOI21/001811/0521</t>
  </si>
  <si>
    <t>2S0002360121</t>
  </si>
  <si>
    <t>GR21/001129/0521</t>
  </si>
  <si>
    <t>SOI21/001812/0521</t>
  </si>
  <si>
    <t>3S0000750521</t>
  </si>
  <si>
    <t>GR21/001321/0521</t>
  </si>
  <si>
    <t>SOI21/001938/0521</t>
  </si>
  <si>
    <t>3P0001740421</t>
  </si>
  <si>
    <t>GR21/000808/0421</t>
  </si>
  <si>
    <t>SOI21/001947/0521</t>
  </si>
  <si>
    <t>3S0000040421</t>
  </si>
  <si>
    <t>GR21/001363/0521</t>
  </si>
  <si>
    <t>SOI21/001948/0521</t>
  </si>
  <si>
    <t>2S0003190221</t>
  </si>
  <si>
    <t>GR21/001362/0521</t>
  </si>
  <si>
    <t>SOI21/001951/0521</t>
  </si>
  <si>
    <t>3P0002000421</t>
  </si>
  <si>
    <t>GR21/000666/0421</t>
  </si>
  <si>
    <t>SOI21/002006/0521</t>
  </si>
  <si>
    <t>2C0000440720</t>
  </si>
  <si>
    <t>GR21/001049/0521</t>
  </si>
  <si>
    <t>SOI21/002114/0521</t>
  </si>
  <si>
    <t>3P0003550421</t>
  </si>
  <si>
    <t>GR21/001336/0521</t>
  </si>
  <si>
    <t>SOI21/002419/0621</t>
  </si>
  <si>
    <t>3S0000950521</t>
  </si>
  <si>
    <t>GR21/001517/0621</t>
  </si>
  <si>
    <t>SOI21/002420/0621</t>
  </si>
  <si>
    <t>3S0001030521</t>
  </si>
  <si>
    <t>GR21/001516/0621</t>
  </si>
  <si>
    <t>SOI21/002559/0621</t>
  </si>
  <si>
    <t>3S0000260421</t>
  </si>
  <si>
    <t>GR21/000969/0521</t>
  </si>
  <si>
    <t>SOI21/002687/0621</t>
  </si>
  <si>
    <t>3S0000570521</t>
  </si>
  <si>
    <t>GR21/001145/0521</t>
  </si>
  <si>
    <t>SOI21/002717/0621</t>
  </si>
  <si>
    <t>SOI21/002729/0621</t>
  </si>
  <si>
    <t>3C0000220421</t>
  </si>
  <si>
    <t>GR21/000936/0521</t>
  </si>
  <si>
    <t>SOI21/002730/0621</t>
  </si>
  <si>
    <t>3S0000960521</t>
  </si>
  <si>
    <t>GR21/001668/0621</t>
  </si>
  <si>
    <t>3S0000730521</t>
  </si>
  <si>
    <t>GR21/001669/0621</t>
  </si>
  <si>
    <t>SOI21/002736/0621</t>
  </si>
  <si>
    <t>2S0002730121</t>
  </si>
  <si>
    <t>GR21/001354/0521</t>
  </si>
  <si>
    <t>SOI21/002740/0621</t>
  </si>
  <si>
    <t>3P0001970421</t>
  </si>
  <si>
    <t>GR21/001157/0521</t>
  </si>
  <si>
    <t>SOI21/002741/0621</t>
  </si>
  <si>
    <t>3P0004660521</t>
  </si>
  <si>
    <t>GR21/001653/0621</t>
  </si>
  <si>
    <t>SOI21/002742/0621</t>
  </si>
  <si>
    <t>2P0037070321</t>
  </si>
  <si>
    <t>GR21/000089/0421</t>
  </si>
  <si>
    <t>SOI21/002743/0621</t>
  </si>
  <si>
    <t>3P0004070521</t>
  </si>
  <si>
    <t>GR21/001449/0521</t>
  </si>
  <si>
    <t>SOI21/002744/0621</t>
  </si>
  <si>
    <t>3P0001350421</t>
  </si>
  <si>
    <t>GR21/000939/0521</t>
  </si>
  <si>
    <t>SOI21/002746/0621</t>
  </si>
  <si>
    <t>3P0003270421</t>
  </si>
  <si>
    <t>GR21/001053/0521</t>
  </si>
  <si>
    <t>SOI21/002747/0621</t>
  </si>
  <si>
    <t>3P0004200521</t>
  </si>
  <si>
    <t>GR21/001159/0521</t>
  </si>
  <si>
    <t>SOI21/002749/0621</t>
  </si>
  <si>
    <t>3P0004980521</t>
  </si>
  <si>
    <t>GR21/001160/0521</t>
  </si>
  <si>
    <t>SOI21/002752/0621</t>
  </si>
  <si>
    <t>3P0007010621</t>
  </si>
  <si>
    <t>GR21/001688/0621</t>
  </si>
  <si>
    <t>SOI21/002753/0621</t>
  </si>
  <si>
    <t>3P0005690521</t>
  </si>
  <si>
    <t>GR21/001454/0521</t>
  </si>
  <si>
    <t>SOI21/002754/0621</t>
  </si>
  <si>
    <t>3P0002020421</t>
  </si>
  <si>
    <t>GR21/000854/0521</t>
  </si>
  <si>
    <t>3P0003810421</t>
  </si>
  <si>
    <t>GR21/001448/0521</t>
  </si>
  <si>
    <t>SOI21/002758/0621</t>
  </si>
  <si>
    <t>3P0007220621</t>
  </si>
  <si>
    <t>GR21/001755/0621</t>
  </si>
  <si>
    <t>SOI21/002777/0621</t>
  </si>
  <si>
    <t>3P0005110521</t>
  </si>
  <si>
    <t>GR21/001625/0621</t>
  </si>
  <si>
    <t>SOI21/002813/0621</t>
  </si>
  <si>
    <t>3P0002930421</t>
  </si>
  <si>
    <t>GR21/001634/0621</t>
  </si>
  <si>
    <t>SOI21/002816/0621</t>
  </si>
  <si>
    <t>2P0023591220</t>
  </si>
  <si>
    <t>GR21/001654/0621</t>
  </si>
  <si>
    <t>SOI21/002837/0621</t>
  </si>
  <si>
    <t>2P0033250221</t>
  </si>
  <si>
    <t>GR21/001198/0521</t>
  </si>
  <si>
    <t>SOI21/002842/0621</t>
  </si>
  <si>
    <t>3P0005050521</t>
  </si>
  <si>
    <t>GR21/001586/0621</t>
  </si>
  <si>
    <t>SOI21/002844/0621</t>
  </si>
  <si>
    <t>3P0004090521</t>
  </si>
  <si>
    <t>GR21/001590/0621</t>
  </si>
  <si>
    <t>SOI21/002848/0621</t>
  </si>
  <si>
    <t>3S0000850521</t>
  </si>
  <si>
    <t>GR21/001597/0621</t>
  </si>
  <si>
    <t>SOI21/002919/0621</t>
  </si>
  <si>
    <t>2P0036160321</t>
  </si>
  <si>
    <t>GR21/000610/0421</t>
  </si>
  <si>
    <t>SOI21/002921/0621</t>
  </si>
  <si>
    <t>3P0005160521</t>
  </si>
  <si>
    <t>GR21/001757/0621</t>
  </si>
  <si>
    <t>SOI21/002938/0621</t>
  </si>
  <si>
    <t>2C0002930321</t>
  </si>
  <si>
    <t>GR21/001605/0621</t>
  </si>
  <si>
    <t>SOI21/002969/0621</t>
  </si>
  <si>
    <t>2C0002940321</t>
  </si>
  <si>
    <t>GR21/001371/0521</t>
  </si>
  <si>
    <t>SOI21/002973/0621</t>
  </si>
  <si>
    <t>SOI21/002974/0621</t>
  </si>
  <si>
    <t>SOI21/002975/0621</t>
  </si>
  <si>
    <t>SOI21/002976/0621</t>
  </si>
  <si>
    <t>SOI21/002977/0621</t>
  </si>
  <si>
    <t>SOI21/002999/0621</t>
  </si>
  <si>
    <t>3P0004690521</t>
  </si>
  <si>
    <t>GR21/001512/0621</t>
  </si>
  <si>
    <t>SOI21/003083/0621</t>
  </si>
  <si>
    <t>3P0001820421</t>
  </si>
  <si>
    <t>GR21/001621/0621</t>
  </si>
  <si>
    <t>SOI21/003084/0621</t>
  </si>
  <si>
    <t>3C0000230421</t>
  </si>
  <si>
    <t>GR21/001623/0621</t>
  </si>
  <si>
    <t>SOI21/003113/0721</t>
  </si>
  <si>
    <t>3P0007100621</t>
  </si>
  <si>
    <t>GR21/001855/0621</t>
  </si>
  <si>
    <t>SOI21/003155/0721</t>
  </si>
  <si>
    <t>2P0037830321</t>
  </si>
  <si>
    <t>GR21/001929/0621</t>
  </si>
  <si>
    <t>SOI21/003233/0721</t>
  </si>
  <si>
    <t>2P0030660221</t>
  </si>
  <si>
    <t>GR20/007114/0221</t>
  </si>
  <si>
    <t>SOI21/003235/0721</t>
  </si>
  <si>
    <t>2P0030500221</t>
  </si>
  <si>
    <t>GR20/007238/0221</t>
  </si>
  <si>
    <t>SOI21/003236/0721</t>
  </si>
  <si>
    <t>3P0008420621</t>
  </si>
  <si>
    <t>GR21/002138/0621</t>
  </si>
  <si>
    <t>SOI21/003239/0721</t>
  </si>
  <si>
    <t>3P0007630621</t>
  </si>
  <si>
    <t>GR21/002033/0621</t>
  </si>
  <si>
    <t>SOI21/003240/0721</t>
  </si>
  <si>
    <t>3P0008120621</t>
  </si>
  <si>
    <t>GR21/002032/0621</t>
  </si>
  <si>
    <t>SOI21/003242/0721</t>
  </si>
  <si>
    <t>3P0007590621</t>
  </si>
  <si>
    <t>GR21/001860/0621</t>
  </si>
  <si>
    <t>SOI21/003249/0721</t>
  </si>
  <si>
    <t>2P0031820221</t>
  </si>
  <si>
    <t>GR20/007327/0221</t>
  </si>
  <si>
    <t>SOI21/003260/0721</t>
  </si>
  <si>
    <t>3P0004240521</t>
  </si>
  <si>
    <t>GR21/001146/0521</t>
  </si>
  <si>
    <t>SOI21/003263/0721</t>
  </si>
  <si>
    <t>2P0036760321</t>
  </si>
  <si>
    <t>GR21/000647/0421</t>
  </si>
  <si>
    <t>SOI21/003265/0721</t>
  </si>
  <si>
    <t>2P0023551220</t>
  </si>
  <si>
    <t>GR21/001614/0621</t>
  </si>
  <si>
    <t>SOI21/003267/0721</t>
  </si>
  <si>
    <t>2P0037880321</t>
  </si>
  <si>
    <t>GR21/000185/0421</t>
  </si>
  <si>
    <t>SOI21/003285/0721</t>
  </si>
  <si>
    <t>3P0005150521</t>
  </si>
  <si>
    <t>GR21/001578/0621</t>
  </si>
  <si>
    <t>SOI21/003294/0721</t>
  </si>
  <si>
    <t>3P0001730421</t>
  </si>
  <si>
    <t>GR21/001595/0621</t>
  </si>
  <si>
    <t>SOI21/003296/0721</t>
  </si>
  <si>
    <t>3P0004970521</t>
  </si>
  <si>
    <t>GR21/001753/0621</t>
  </si>
  <si>
    <t>SOI21/003298/0721</t>
  </si>
  <si>
    <t>3P0006150521</t>
  </si>
  <si>
    <t>GR21/001754/0621</t>
  </si>
  <si>
    <t>SOI21/003307/0721</t>
  </si>
  <si>
    <t>3P0002590421</t>
  </si>
  <si>
    <t>GR21/000947/0521</t>
  </si>
  <si>
    <t>SOI21/003308/0721</t>
  </si>
  <si>
    <t>2P0036920321</t>
  </si>
  <si>
    <t>GR21/000423/0421</t>
  </si>
  <si>
    <t>SOI21/003312/0721</t>
  </si>
  <si>
    <t>3P0005790521</t>
  </si>
  <si>
    <t>GR21/001748/0621</t>
  </si>
  <si>
    <t>SOI21/003313/0721</t>
  </si>
  <si>
    <t>2P0032010221</t>
  </si>
  <si>
    <t>GR20/007612/0321</t>
  </si>
  <si>
    <t>SOI21/003314/0721</t>
  </si>
  <si>
    <t>2P0032330221</t>
  </si>
  <si>
    <t>GR20/007528/0321</t>
  </si>
  <si>
    <t>SOI21/003317/0721</t>
  </si>
  <si>
    <t>2P0035800321</t>
  </si>
  <si>
    <t>GR21/000474/0421</t>
  </si>
  <si>
    <t>SOI21/003321/0721</t>
  </si>
  <si>
    <t>2P0035400321</t>
  </si>
  <si>
    <t>GR20/008179/0321</t>
  </si>
  <si>
    <t>SOI21/003325/0721</t>
  </si>
  <si>
    <t>2P0033070221</t>
  </si>
  <si>
    <t>GR20/007784/0321</t>
  </si>
  <si>
    <t>SOI21/003333/0721</t>
  </si>
  <si>
    <t>3P0004640521</t>
  </si>
  <si>
    <t>GR21/001750/0621</t>
  </si>
  <si>
    <t>SOI21/003339/0721</t>
  </si>
  <si>
    <t>3P0003250421</t>
  </si>
  <si>
    <t>GR21/001098/0521</t>
  </si>
  <si>
    <t>SOI21/003357/0721</t>
  </si>
  <si>
    <t>2P0033370221</t>
  </si>
  <si>
    <t>GR20/007974/0321</t>
  </si>
  <si>
    <t>SOI21/003368/0721</t>
  </si>
  <si>
    <t>3P0005170521</t>
  </si>
  <si>
    <t>GR21/001497/0521</t>
  </si>
  <si>
    <t>SOI21/003390/0721</t>
  </si>
  <si>
    <t>2P0032140221</t>
  </si>
  <si>
    <t>GR21/001048/0521</t>
  </si>
  <si>
    <t>SOI21/003451/0721</t>
  </si>
  <si>
    <t>3S0001240621</t>
  </si>
  <si>
    <t>GR21/001973/0621</t>
  </si>
  <si>
    <t>SOI21/003576/0721</t>
  </si>
  <si>
    <t>3S0000370421</t>
  </si>
  <si>
    <t>GR21/002077/0621</t>
  </si>
  <si>
    <t>SOI21/003616/0721</t>
  </si>
  <si>
    <t>3C0000500521</t>
  </si>
  <si>
    <t>GR21/002262/0621</t>
  </si>
  <si>
    <t>SOI21/003642/0721</t>
  </si>
  <si>
    <t>2S0001681020</t>
  </si>
  <si>
    <t>GR21/002352/0721</t>
  </si>
  <si>
    <t>SOI21/003653/0721</t>
  </si>
  <si>
    <t>3P0010350721</t>
  </si>
  <si>
    <t>GR21/002649/0721</t>
  </si>
  <si>
    <t>SOI21/003759/0721</t>
  </si>
  <si>
    <t>3S0001200621</t>
  </si>
  <si>
    <t>GR21/002674/0721</t>
  </si>
  <si>
    <t>3S0001350621</t>
  </si>
  <si>
    <t>GR21/002675/0721</t>
  </si>
  <si>
    <t>SOI21/003818/0821</t>
  </si>
  <si>
    <t>3P0000590421</t>
  </si>
  <si>
    <t>GR21/000370/0421</t>
  </si>
  <si>
    <t>SOI21/003820/0821</t>
  </si>
  <si>
    <t>3P0004580521</t>
  </si>
  <si>
    <t>GR21/001245/0521</t>
  </si>
  <si>
    <t>SOI21/003844/0821</t>
  </si>
  <si>
    <t>2P0031890221</t>
  </si>
  <si>
    <t>GR20/007615/0321</t>
  </si>
  <si>
    <t>SOI21/003853/0821</t>
  </si>
  <si>
    <t>2P0033260221</t>
  </si>
  <si>
    <t>GR20/007968/0321</t>
  </si>
  <si>
    <t>SOI21/003872/0821</t>
  </si>
  <si>
    <t>2P0037000321</t>
  </si>
  <si>
    <t>GR21/000192/0421</t>
  </si>
  <si>
    <t>SOI21/003900/0821</t>
  </si>
  <si>
    <t>3P0002270421</t>
  </si>
  <si>
    <t>GR21/000803/0421</t>
  </si>
  <si>
    <t>SOI21/003997/0821</t>
  </si>
  <si>
    <t>3P0007320621</t>
  </si>
  <si>
    <t>GR21/002080/0621</t>
  </si>
  <si>
    <t>SOI21/003998/0821</t>
  </si>
  <si>
    <t>3P0007210621</t>
  </si>
  <si>
    <t>GR21/002009/0621</t>
  </si>
  <si>
    <t>SOI21/004014/0821</t>
  </si>
  <si>
    <t>3P0006270521</t>
  </si>
  <si>
    <t>GR21/002214/0621</t>
  </si>
  <si>
    <t>SOI21/004022/0821</t>
  </si>
  <si>
    <t>3P0007120621</t>
  </si>
  <si>
    <t>GR21/002482/0721</t>
  </si>
  <si>
    <t>SOI21/004025/0821</t>
  </si>
  <si>
    <t>3C0000690621</t>
  </si>
  <si>
    <t>GR21/002955/0821</t>
  </si>
  <si>
    <t>SOI21/004027/0821</t>
  </si>
  <si>
    <t>3S0001570721</t>
  </si>
  <si>
    <t>GR21/003063/0821</t>
  </si>
  <si>
    <t>SOI21/004039/0821</t>
  </si>
  <si>
    <t>3S0001820821</t>
  </si>
  <si>
    <t>GR21/002986/0821</t>
  </si>
  <si>
    <t>SOI21/004053/0821</t>
  </si>
  <si>
    <t>3C0000890621</t>
  </si>
  <si>
    <t>GR21/002537/0721</t>
  </si>
  <si>
    <t>SOI21/004070/0821</t>
  </si>
  <si>
    <t>3C0000670621</t>
  </si>
  <si>
    <t>GR21/002375/0721</t>
  </si>
  <si>
    <t>SOI21/004081/0821</t>
  </si>
  <si>
    <t>3C0001070721</t>
  </si>
  <si>
    <t>GR21/002857/0721</t>
  </si>
  <si>
    <t>SOI21/004089/0821</t>
  </si>
  <si>
    <t>3P0010310721</t>
  </si>
  <si>
    <t>GR21/002766/0721</t>
  </si>
  <si>
    <t>SOI21/004090/0821</t>
  </si>
  <si>
    <t>3P0010940721</t>
  </si>
  <si>
    <t>GR21/002943/0821</t>
  </si>
  <si>
    <t>SOI21/004091/0821</t>
  </si>
  <si>
    <t>3P0007700621</t>
  </si>
  <si>
    <t>GR21/002341/0721</t>
  </si>
  <si>
    <t>SOI21/004148/0821</t>
  </si>
  <si>
    <t>2C0002200121</t>
  </si>
  <si>
    <t>GR20/008035/0321</t>
  </si>
  <si>
    <t>SOI21/004171/0821</t>
  </si>
  <si>
    <t>3C0001120721</t>
  </si>
  <si>
    <t>GR21/003123/0821</t>
  </si>
  <si>
    <t>SOI21/004185/0821</t>
  </si>
  <si>
    <t>3P0009700721</t>
  </si>
  <si>
    <t>GR21/003001/0821</t>
  </si>
  <si>
    <t>SOI21/004186/0821</t>
  </si>
  <si>
    <t>3P0011180721</t>
  </si>
  <si>
    <t>GR21/002985/0821</t>
  </si>
  <si>
    <t>SOI21/004191/0821</t>
  </si>
  <si>
    <t>3S0001800721</t>
  </si>
  <si>
    <t>GR21/003016/0821</t>
  </si>
  <si>
    <t>SOI21/004192/0821</t>
  </si>
  <si>
    <t>3S0001670721</t>
  </si>
  <si>
    <t>GR21/003017/0821</t>
  </si>
  <si>
    <t>SOI21/004193/0821</t>
  </si>
  <si>
    <t>3S0001640721</t>
  </si>
  <si>
    <t>GR21/003018/0821</t>
  </si>
  <si>
    <t>SOI21/004194/0821</t>
  </si>
  <si>
    <t>3S0001600721</t>
  </si>
  <si>
    <t>GR21/003019/0821</t>
  </si>
  <si>
    <t>SOI21/004202/0821</t>
  </si>
  <si>
    <t>3P0012080821</t>
  </si>
  <si>
    <t>GR21/003146/0821</t>
  </si>
  <si>
    <t>SOI21/004211/0821</t>
  </si>
  <si>
    <t>3P0011370721</t>
  </si>
  <si>
    <t>GR21/002991/0821</t>
  </si>
  <si>
    <t>SOI21/004352/0821</t>
  </si>
  <si>
    <t>2P0037410321</t>
  </si>
  <si>
    <t>GR21/001340/0521</t>
  </si>
  <si>
    <t>SOI21/004353/0821</t>
  </si>
  <si>
    <t>3P0003260421</t>
  </si>
  <si>
    <t>GR21/001503/0521</t>
  </si>
  <si>
    <t>SOI21/004354/0821</t>
  </si>
  <si>
    <t>3P0004990521</t>
  </si>
  <si>
    <t>GR21/001502/0521</t>
  </si>
  <si>
    <t>SOI21/004355/0821</t>
  </si>
  <si>
    <t>3P0003440421</t>
  </si>
  <si>
    <t>GR21/001504/0521</t>
  </si>
  <si>
    <t>SOI21/004356/0821</t>
  </si>
  <si>
    <t>3P0005140521</t>
  </si>
  <si>
    <t>GR21/001501/0521</t>
  </si>
  <si>
    <t>SOI21/004359/0821</t>
  </si>
  <si>
    <t>3P0006040521</t>
  </si>
  <si>
    <t>GR21/002218/0621</t>
  </si>
  <si>
    <t>SOI21/004360/0821</t>
  </si>
  <si>
    <t>3P0007140621</t>
  </si>
  <si>
    <t>GR21/002277/0621</t>
  </si>
  <si>
    <t>SOI21/004361/0821</t>
  </si>
  <si>
    <t>3P0007170621</t>
  </si>
  <si>
    <t>GR21/002261/0621</t>
  </si>
  <si>
    <t>SOI21/004362/0821</t>
  </si>
  <si>
    <t>3P0008030621</t>
  </si>
  <si>
    <t>GR21/002257/0621</t>
  </si>
  <si>
    <t>SOI21/004365/0821</t>
  </si>
  <si>
    <t>3P0010640721</t>
  </si>
  <si>
    <t>GR21/002984/0821</t>
  </si>
  <si>
    <t>SOI21/004471/0821</t>
  </si>
  <si>
    <t>3P0011920821</t>
  </si>
  <si>
    <t>GR21/003206/0821</t>
  </si>
  <si>
    <t>SOI21/004479/0821</t>
  </si>
  <si>
    <t>3S0001890821</t>
  </si>
  <si>
    <t>GR21/003464/0821</t>
  </si>
  <si>
    <t>SOI21/004490/0821</t>
  </si>
  <si>
    <t>3P0007390621</t>
  </si>
  <si>
    <t>GR21/001937/0621</t>
  </si>
  <si>
    <t>SOI21/004550/0921</t>
  </si>
  <si>
    <t>3P0011640721</t>
  </si>
  <si>
    <t>GR21/003025/0821</t>
  </si>
  <si>
    <t>SOI21/004555/0921</t>
  </si>
  <si>
    <t>3C0000340421</t>
  </si>
  <si>
    <t>GR21/002842/0721</t>
  </si>
  <si>
    <t>SOI21/004560/0921</t>
  </si>
  <si>
    <t>3P0010650721</t>
  </si>
  <si>
    <t>GR21/002805/0721</t>
  </si>
  <si>
    <t>SOI21/004568/0921</t>
  </si>
  <si>
    <t>3P0009460621</t>
  </si>
  <si>
    <t>GR21/002568/0721</t>
  </si>
  <si>
    <t>SOI21/004569/0921</t>
  </si>
  <si>
    <t>2P0036140321</t>
  </si>
  <si>
    <t>GR21/002420/0721</t>
  </si>
  <si>
    <t>SOI21/004573/0921</t>
  </si>
  <si>
    <t>3P0011660721</t>
  </si>
  <si>
    <t>GR21/003024/0821</t>
  </si>
  <si>
    <t>SOI21/004587/0921</t>
  </si>
  <si>
    <t>3P0004210521</t>
  </si>
  <si>
    <t>GR21/002581/0721</t>
  </si>
  <si>
    <t>SOI21/004593/0921</t>
  </si>
  <si>
    <t>3P0010000721</t>
  </si>
  <si>
    <t>GR21/002571/0721</t>
  </si>
  <si>
    <t>SOI21/004605/0921</t>
  </si>
  <si>
    <t>3P0009570621</t>
  </si>
  <si>
    <t>GR21/002585/0721</t>
  </si>
  <si>
    <t>SOI21/004606/0921</t>
  </si>
  <si>
    <t>3P0009260621</t>
  </si>
  <si>
    <t>GR21/002419/0721</t>
  </si>
  <si>
    <t>SOI21/005247/0921</t>
  </si>
  <si>
    <t>3S0001390621</t>
  </si>
  <si>
    <t>GR21/003794/0921</t>
  </si>
  <si>
    <t>SOI21/005262/0921</t>
  </si>
  <si>
    <t>3C0000740621</t>
  </si>
  <si>
    <t>GR21/003549/0821</t>
  </si>
  <si>
    <t>SOI21/005355/0921</t>
  </si>
  <si>
    <t>3P0012590821</t>
  </si>
  <si>
    <t>GR21/003159/0821</t>
  </si>
  <si>
    <t>SOI21/005370/0921</t>
  </si>
  <si>
    <t>3P0013190821</t>
  </si>
  <si>
    <t>GR21/003387/0821</t>
  </si>
  <si>
    <t>SOI21/005371/0921</t>
  </si>
  <si>
    <t>3P0014440921</t>
  </si>
  <si>
    <t>GR21/003664/0921</t>
  </si>
  <si>
    <t>SOI21/005372/0921</t>
  </si>
  <si>
    <t>3P0014650921</t>
  </si>
  <si>
    <t>GR21/003719/0921</t>
  </si>
  <si>
    <t>SOI21/005374/0921</t>
  </si>
  <si>
    <t>3P0013560821</t>
  </si>
  <si>
    <t>GR21/003774/0921</t>
  </si>
  <si>
    <t>SOI21/005375/0921</t>
  </si>
  <si>
    <t>3C0001320821</t>
  </si>
  <si>
    <t>GR21/003407/0821</t>
  </si>
  <si>
    <t>SOI21/005377/0921</t>
  </si>
  <si>
    <t>3C0001520821</t>
  </si>
  <si>
    <t>GR21/003559/0821</t>
  </si>
  <si>
    <t>SOI21/005378/0921</t>
  </si>
  <si>
    <t>3C0001530821</t>
  </si>
  <si>
    <t>GR21/003915/0921</t>
  </si>
  <si>
    <t>SOI21/005447/0921</t>
  </si>
  <si>
    <t>3P0008250621</t>
  </si>
  <si>
    <t>GR21/003048/0821</t>
  </si>
  <si>
    <t>SOI21/005453/0921</t>
  </si>
  <si>
    <t>2C0002330121</t>
  </si>
  <si>
    <t>GR21/002001/0621</t>
  </si>
  <si>
    <t>SOI21/005454/0921</t>
  </si>
  <si>
    <t>3C0001290821</t>
  </si>
  <si>
    <t>GR21/003694/0921</t>
  </si>
  <si>
    <t>SOI21/005564/0921</t>
  </si>
  <si>
    <t>3P0009710721</t>
  </si>
  <si>
    <t>GR21/003446/0821</t>
  </si>
  <si>
    <t>SOI21/005567/0921</t>
  </si>
  <si>
    <t>3P0011820821</t>
  </si>
  <si>
    <t>GR21/003140/0821</t>
  </si>
  <si>
    <t>SOI21/005568/0921</t>
  </si>
  <si>
    <t>3P0011810821</t>
  </si>
  <si>
    <t>GR21/003141/0821</t>
  </si>
  <si>
    <t>SOI21/005569/0921</t>
  </si>
  <si>
    <t>3P0011410721</t>
  </si>
  <si>
    <t>GR21/003297/0821</t>
  </si>
  <si>
    <t>SOI21/005571/0921</t>
  </si>
  <si>
    <t>3P0012670821</t>
  </si>
  <si>
    <t>GR21/003299/0821</t>
  </si>
  <si>
    <t>SOI21/005572/0921</t>
  </si>
  <si>
    <t>3P0014020821</t>
  </si>
  <si>
    <t>GR21/003898/0921</t>
  </si>
  <si>
    <t>SOI21/005573/0921</t>
  </si>
  <si>
    <t>3P0013930821</t>
  </si>
  <si>
    <t>GR21/003902/0921</t>
  </si>
  <si>
    <t>SOI21/005575/0921</t>
  </si>
  <si>
    <t>3P0014340821</t>
  </si>
  <si>
    <t>GR21/003901/0921</t>
  </si>
  <si>
    <t>SOI21/005610/0921</t>
  </si>
  <si>
    <t>3P0011890821</t>
  </si>
  <si>
    <t>GR21/003177/0821</t>
  </si>
  <si>
    <t>SOI21/005713/0921</t>
  </si>
  <si>
    <t>3P0008450621</t>
  </si>
  <si>
    <t>GR21/002804/0721</t>
  </si>
  <si>
    <t>SOI21/005714/0921</t>
  </si>
  <si>
    <t>3P0012620821</t>
  </si>
  <si>
    <t>GR21/003291/0821</t>
  </si>
  <si>
    <t>SOI21/005721/0921</t>
  </si>
  <si>
    <t>3P0015000921</t>
  </si>
  <si>
    <t>GR21/004065/0921</t>
  </si>
  <si>
    <t>SOI21/005808/0921</t>
  </si>
  <si>
    <t>3C0001030721</t>
  </si>
  <si>
    <t>GR21/003570/0921</t>
  </si>
  <si>
    <t>SOI21/005812/0921</t>
  </si>
  <si>
    <t>3S0002120921</t>
  </si>
  <si>
    <t>GR21/003896/0921</t>
  </si>
  <si>
    <t>SOI21/005879/1021</t>
  </si>
  <si>
    <t>3P0011390721</t>
  </si>
  <si>
    <t>GR21/003175/0821</t>
  </si>
  <si>
    <t>SOI21/005880/1021</t>
  </si>
  <si>
    <t>3S0002070821</t>
  </si>
  <si>
    <t>GR21/003749/0921</t>
  </si>
  <si>
    <t>SOI21/005881/1021</t>
  </si>
  <si>
    <t>3S0001840821</t>
  </si>
  <si>
    <t>GR21/003748/0921</t>
  </si>
  <si>
    <t>SOI21/005904/1021</t>
  </si>
  <si>
    <t>3S0001690721</t>
  </si>
  <si>
    <t>GR21/004312/0921</t>
  </si>
  <si>
    <t>SOI21/005905/1021</t>
  </si>
  <si>
    <t>3S0002230921</t>
  </si>
  <si>
    <t>GR21/004310/0921</t>
  </si>
  <si>
    <t>SOI21/005907/1021</t>
  </si>
  <si>
    <t>3S0002180921</t>
  </si>
  <si>
    <t>GR21/003983/0921</t>
  </si>
  <si>
    <t>SOI21/005913/1021</t>
  </si>
  <si>
    <t>3P0012060821</t>
  </si>
  <si>
    <t>GR21/003582/0921</t>
  </si>
  <si>
    <t>SOI21/005957/1021</t>
  </si>
  <si>
    <t>3P0014790921</t>
  </si>
  <si>
    <t>GR21/004034/0921</t>
  </si>
  <si>
    <t>SOI21/005987/1021</t>
  </si>
  <si>
    <t>3S0002000821</t>
  </si>
  <si>
    <t>GR21/003852/0921</t>
  </si>
  <si>
    <t>SOI21/005997/1021</t>
  </si>
  <si>
    <t>3C0001280821</t>
  </si>
  <si>
    <t>GR21/003746/0921</t>
  </si>
  <si>
    <t>SOI21/006004/1021</t>
  </si>
  <si>
    <t>2C0002570221</t>
  </si>
  <si>
    <t>GR20/007509/0221</t>
  </si>
  <si>
    <t>SOI21/006008/1021</t>
  </si>
  <si>
    <t>2S0003430321</t>
  </si>
  <si>
    <t>GR21/004393/1021</t>
  </si>
  <si>
    <t>SOI21/006042/1021</t>
  </si>
  <si>
    <t>3C0001310821</t>
  </si>
  <si>
    <t>GR21/003995/0921</t>
  </si>
  <si>
    <t>SOI21/006071/1021</t>
  </si>
  <si>
    <t>3C0001510821</t>
  </si>
  <si>
    <t>GR21/004578/1021</t>
  </si>
  <si>
    <t>SOI21/006189/1021</t>
  </si>
  <si>
    <t>3P0011460721</t>
  </si>
  <si>
    <t>GR21/002948/0821</t>
  </si>
  <si>
    <t>SOI21/006194/1021</t>
  </si>
  <si>
    <t>3P0013300821</t>
  </si>
  <si>
    <t>GR21/003389/0821</t>
  </si>
  <si>
    <t>SOI21/006252/1021</t>
  </si>
  <si>
    <t>3P0015260921</t>
  </si>
  <si>
    <t>GR21/004066/0921</t>
  </si>
  <si>
    <t>SOI21/006280/1021</t>
  </si>
  <si>
    <t>3P0013280821</t>
  </si>
  <si>
    <t>GR21/003708/0921</t>
  </si>
  <si>
    <t>SOI21/006283/1021</t>
  </si>
  <si>
    <t>3P0013890821</t>
  </si>
  <si>
    <t>GR21/003734/0921</t>
  </si>
  <si>
    <t>SOI21/006290/1021</t>
  </si>
  <si>
    <t>3P0003790421</t>
  </si>
  <si>
    <t>GR21/003732/0921</t>
  </si>
  <si>
    <t>SOI21/006293/1021</t>
  </si>
  <si>
    <t>3P0013860821</t>
  </si>
  <si>
    <t>GR21/003939/0921</t>
  </si>
  <si>
    <t>SOI21/006296/1021</t>
  </si>
  <si>
    <t>3P0015410921</t>
  </si>
  <si>
    <t>GR21/004032/0921</t>
  </si>
  <si>
    <t>SOI21/006312/1021</t>
  </si>
  <si>
    <t>3P0015590921</t>
  </si>
  <si>
    <t>GR21/004059/0921</t>
  </si>
  <si>
    <t>SOI21/006320/1021</t>
  </si>
  <si>
    <t>3P0015690921</t>
  </si>
  <si>
    <t>GR21/004341/1021</t>
  </si>
  <si>
    <t>SOI21/006346/1021</t>
  </si>
  <si>
    <t>3P0016160921</t>
  </si>
  <si>
    <t>GR21/004661/1021</t>
  </si>
  <si>
    <t>SOI21/006350/1021</t>
  </si>
  <si>
    <t>3P0016640921</t>
  </si>
  <si>
    <t>GR21/004541/1021</t>
  </si>
  <si>
    <t>SOI21/006353/1021</t>
  </si>
  <si>
    <t>3P0017341021</t>
  </si>
  <si>
    <t>GR21/004519/1021</t>
  </si>
  <si>
    <t>SOI21/006361/1021</t>
  </si>
  <si>
    <t>3P0017471021</t>
  </si>
  <si>
    <t>GR21/004542/1021</t>
  </si>
  <si>
    <t>SOI21/006362/1021</t>
  </si>
  <si>
    <t>3P0017401021</t>
  </si>
  <si>
    <t>GR21/004549/1021</t>
  </si>
  <si>
    <t>SOI21/006364/1021</t>
  </si>
  <si>
    <t>3P0017721021</t>
  </si>
  <si>
    <t>GR21/004540/1021</t>
  </si>
  <si>
    <t>SOI21/006367/1021</t>
  </si>
  <si>
    <t>3P0017741021</t>
  </si>
  <si>
    <t>GR21/004582/1021</t>
  </si>
  <si>
    <t>SOI21/006376/1021</t>
  </si>
  <si>
    <t>3P0016860921</t>
  </si>
  <si>
    <t>GR21/004787/1021</t>
  </si>
  <si>
    <t>SOI21/006379/1021</t>
  </si>
  <si>
    <t>3P0017551021</t>
  </si>
  <si>
    <t>GR21/004789/1021</t>
  </si>
  <si>
    <t>SOI21/006386/1021</t>
  </si>
  <si>
    <t>3P0018011021</t>
  </si>
  <si>
    <t>GR21/004794/1021</t>
  </si>
  <si>
    <t>SOI21/006669/1121</t>
  </si>
  <si>
    <t>3P0019031021</t>
  </si>
  <si>
    <t>GR21/004998/1021</t>
  </si>
  <si>
    <t>SOI21/006784/1121</t>
  </si>
  <si>
    <t>3P0011910821</t>
  </si>
  <si>
    <t>GR21/003917/0921</t>
  </si>
  <si>
    <t>SOI21/006893/1121</t>
  </si>
  <si>
    <t>3P0012630821</t>
  </si>
  <si>
    <t>GR21/003255/0821</t>
  </si>
  <si>
    <t>SOI21/006897/1121</t>
  </si>
  <si>
    <t>3P0011420721</t>
  </si>
  <si>
    <t>GR21/003259/0821</t>
  </si>
  <si>
    <t>SOI21/006900/1121</t>
  </si>
  <si>
    <t>3P0013290821</t>
  </si>
  <si>
    <t>GR21/003388/0821</t>
  </si>
  <si>
    <t>SOI21/006901/1121</t>
  </si>
  <si>
    <t>3P0013760821</t>
  </si>
  <si>
    <t>GR21/003474/0821</t>
  </si>
  <si>
    <t>SOI21/006905/1121</t>
  </si>
  <si>
    <t>3P0013920821</t>
  </si>
  <si>
    <t>GR21/003495/0821</t>
  </si>
  <si>
    <t>SOI21/006907/1121</t>
  </si>
  <si>
    <t>3P0012450821</t>
  </si>
  <si>
    <t>GR21/003750/0921</t>
  </si>
  <si>
    <t>SOI21/006912/1121</t>
  </si>
  <si>
    <t>3P0015180921</t>
  </si>
  <si>
    <t>GR21/003927/0921</t>
  </si>
  <si>
    <t>SOI21/006914/1121</t>
  </si>
  <si>
    <t>3P0015230921</t>
  </si>
  <si>
    <t>GR21/004009/0921</t>
  </si>
  <si>
    <t>SOI21/006917/1121</t>
  </si>
  <si>
    <t>3P0015440921</t>
  </si>
  <si>
    <t>GR21/004010/0921</t>
  </si>
  <si>
    <t>SOI21/006920/1121</t>
  </si>
  <si>
    <t>3P0015660921</t>
  </si>
  <si>
    <t>GR21/004011/0921</t>
  </si>
  <si>
    <t>SOI21/006922/1121</t>
  </si>
  <si>
    <t>3P0016010921</t>
  </si>
  <si>
    <t>GR21/004264/0921</t>
  </si>
  <si>
    <t>SOI21/006924/1121</t>
  </si>
  <si>
    <t>3P0016320921</t>
  </si>
  <si>
    <t>GR21/004265/0921</t>
  </si>
  <si>
    <t>SOI21/006925/1121</t>
  </si>
  <si>
    <t>3P0016810921</t>
  </si>
  <si>
    <t>GR21/004290/0921</t>
  </si>
  <si>
    <t>SOI21/006927/1121</t>
  </si>
  <si>
    <t>3P0017211021</t>
  </si>
  <si>
    <t>GR21/004343/1021</t>
  </si>
  <si>
    <t>SOI21/006933/1121</t>
  </si>
  <si>
    <t>3P0017271021</t>
  </si>
  <si>
    <t>GR21/004438/1021</t>
  </si>
  <si>
    <t>SOI21/006935/1121</t>
  </si>
  <si>
    <t>3P0017621021</t>
  </si>
  <si>
    <t>GR21/004450/1021</t>
  </si>
  <si>
    <t>SOI21/006940/1121</t>
  </si>
  <si>
    <t>3P0016970921</t>
  </si>
  <si>
    <t>GR21/004577/1021</t>
  </si>
  <si>
    <t>SOI21/006948/1121</t>
  </si>
  <si>
    <t>3P0018491021</t>
  </si>
  <si>
    <t>GR21/004779/1021</t>
  </si>
  <si>
    <t>SOI21/006953/1121</t>
  </si>
  <si>
    <t>3P0018221021</t>
  </si>
  <si>
    <t>GR21/004780/1021</t>
  </si>
  <si>
    <t>SOI21/006957/1121</t>
  </si>
  <si>
    <t>3P0019181021</t>
  </si>
  <si>
    <t>GR21/004991/1021</t>
  </si>
  <si>
    <t>SOI21/006961/1121</t>
  </si>
  <si>
    <t>3P0012210821</t>
  </si>
  <si>
    <t>GR21/003080/0821</t>
  </si>
  <si>
    <t>SOI21/006964/1121</t>
  </si>
  <si>
    <t>3P0011790821</t>
  </si>
  <si>
    <t>GR21/003050/0821</t>
  </si>
  <si>
    <t>SOI21/006967/1121</t>
  </si>
  <si>
    <t>3P0003030421</t>
  </si>
  <si>
    <t>GR21/000855/0521</t>
  </si>
  <si>
    <t>SOI21/006968/1121</t>
  </si>
  <si>
    <t>3P0009250621</t>
  </si>
  <si>
    <t>GR21/002296/0721</t>
  </si>
  <si>
    <t>SOI21/006970/1121</t>
  </si>
  <si>
    <t>3P0009590621</t>
  </si>
  <si>
    <t>GR21/002508/0721</t>
  </si>
  <si>
    <t>SOI21/006976/1121</t>
  </si>
  <si>
    <t>3P0009990721</t>
  </si>
  <si>
    <t>GR21/002510/0721</t>
  </si>
  <si>
    <t>SOI21/006978/1121</t>
  </si>
  <si>
    <t>3P0010840721</t>
  </si>
  <si>
    <t>GR21/002682/0721</t>
  </si>
  <si>
    <t>SOI21/006980/1121</t>
  </si>
  <si>
    <t>3P0010710721</t>
  </si>
  <si>
    <t>GR21/002781/0721</t>
  </si>
  <si>
    <t>SOI21/006981/1121</t>
  </si>
  <si>
    <t>3P0010660721</t>
  </si>
  <si>
    <t>GR21/002905/0721</t>
  </si>
  <si>
    <t>SOI21/006982/1121</t>
  </si>
  <si>
    <t>3P0010920721</t>
  </si>
  <si>
    <t>GR21/002906/0721</t>
  </si>
  <si>
    <t>SOI21/006984/1121</t>
  </si>
  <si>
    <t>3P0016140921</t>
  </si>
  <si>
    <t>GR21/004266/0921</t>
  </si>
  <si>
    <t>SOI21/006987/1121</t>
  </si>
  <si>
    <t>3P0018651021</t>
  </si>
  <si>
    <t>GR21/004649/1021</t>
  </si>
  <si>
    <t>SOI21/006988/1121</t>
  </si>
  <si>
    <t>3P0019221021</t>
  </si>
  <si>
    <t>GR21/005006/1021</t>
  </si>
  <si>
    <t>SOI21/006989/1121</t>
  </si>
  <si>
    <t>3P0019381021</t>
  </si>
  <si>
    <t>GR21/005007/1021</t>
  </si>
  <si>
    <t>SOI21/007024/1121</t>
  </si>
  <si>
    <t>3P0011190721</t>
  </si>
  <si>
    <t>GR21/002949/0821</t>
  </si>
  <si>
    <t>SOI21/007127/1121</t>
  </si>
  <si>
    <t>3P0017871021</t>
  </si>
  <si>
    <t>GR21/004856/1021</t>
  </si>
  <si>
    <t>SOI21/007128/1121</t>
  </si>
  <si>
    <t>3P0016710921</t>
  </si>
  <si>
    <t>GR21/004888/1021</t>
  </si>
  <si>
    <t>SOI21/007171/1121</t>
  </si>
  <si>
    <t>3P0019001021</t>
  </si>
  <si>
    <t>GR21/005081/1021</t>
  </si>
  <si>
    <t>SOI21/007192/1121</t>
  </si>
  <si>
    <t>3C0001360821</t>
  </si>
  <si>
    <t>GR21/003215/0821</t>
  </si>
  <si>
    <t>SOI21/007196/1121</t>
  </si>
  <si>
    <t>3P0018131021</t>
  </si>
  <si>
    <t>GR21/005202/1121</t>
  </si>
  <si>
    <t>SOI21/007264/1121</t>
  </si>
  <si>
    <t>3P0016020921</t>
  </si>
  <si>
    <t>GR21/004762/1021</t>
  </si>
  <si>
    <t>SOI21/007268/1121</t>
  </si>
  <si>
    <t>3P0013940821</t>
  </si>
  <si>
    <t>GR21/003755/0921</t>
  </si>
  <si>
    <t>SOI21/007270/1121</t>
  </si>
  <si>
    <t>3P0012430821</t>
  </si>
  <si>
    <t>GR21/003228/0821</t>
  </si>
  <si>
    <t>SOI21/007274/1121</t>
  </si>
  <si>
    <t>3S0001700721</t>
  </si>
  <si>
    <t>GR21/005637/1121</t>
  </si>
  <si>
    <t>SOI21/007276/1121</t>
  </si>
  <si>
    <t>3C0002101021</t>
  </si>
  <si>
    <t>GR21/005196/1121</t>
  </si>
  <si>
    <t>SOI21/007277/1121</t>
  </si>
  <si>
    <t>3P0014660921</t>
  </si>
  <si>
    <t>GR21/004166/0921</t>
  </si>
  <si>
    <t>SOI21/007279/1121</t>
  </si>
  <si>
    <t>3P0020781021</t>
  </si>
  <si>
    <t>GR21/005193/1121</t>
  </si>
  <si>
    <t>SOI21/007280/1121</t>
  </si>
  <si>
    <t>3P0022071121</t>
  </si>
  <si>
    <t>GR21/005642/1121</t>
  </si>
  <si>
    <t>SOI21/007286/1121</t>
  </si>
  <si>
    <t>3P0015700921</t>
  </si>
  <si>
    <t>GR21/004262/0921</t>
  </si>
  <si>
    <t>SOI21/007300/1121</t>
  </si>
  <si>
    <t>3P0022781121</t>
  </si>
  <si>
    <t>GR21/005662/1121</t>
  </si>
  <si>
    <t>SOI21/007359/1121</t>
  </si>
  <si>
    <t>3C0001860921</t>
  </si>
  <si>
    <t>GR21/005593/1121</t>
  </si>
  <si>
    <t>SOI21/007385/1121</t>
  </si>
  <si>
    <t>3P0018181021</t>
  </si>
  <si>
    <t>GR21/005049/1021</t>
  </si>
  <si>
    <t>SOI21/007391/1121</t>
  </si>
  <si>
    <t>3S0002551021</t>
  </si>
  <si>
    <t>GR21/005563/1121</t>
  </si>
  <si>
    <t>SOI21/007392/1121</t>
  </si>
  <si>
    <t>3S0002621021</t>
  </si>
  <si>
    <t>GR21/005585/1121</t>
  </si>
  <si>
    <t>SOI21/007393/1121</t>
  </si>
  <si>
    <t>3S0002741021</t>
  </si>
  <si>
    <t>GR21/005586/1121</t>
  </si>
  <si>
    <t>SOI21/007394/1121</t>
  </si>
  <si>
    <t>3S0002671021</t>
  </si>
  <si>
    <t>GR21/005584/1121</t>
  </si>
  <si>
    <t>SOI21/007499/1121</t>
  </si>
  <si>
    <t>3P0018481021</t>
  </si>
  <si>
    <t>GR21/005404/1121</t>
  </si>
  <si>
    <t>SOI21/007839/1221</t>
  </si>
  <si>
    <t>3C0002191121</t>
  </si>
  <si>
    <t>GR21/006094/1121</t>
  </si>
  <si>
    <t>SOI21/007871/1221</t>
  </si>
  <si>
    <t>3S0003231121</t>
  </si>
  <si>
    <t>GR21/006140/1121</t>
  </si>
  <si>
    <t>SOI21/007885/1221</t>
  </si>
  <si>
    <t>3P0016820921</t>
  </si>
  <si>
    <t>GR21/006358/1221</t>
  </si>
  <si>
    <t>SOI21/007900/1221</t>
  </si>
  <si>
    <t>3P0020321021</t>
  </si>
  <si>
    <t>GR21/005194/1121</t>
  </si>
  <si>
    <t>SOI21/007911/1221</t>
  </si>
  <si>
    <t>3P0019831021</t>
  </si>
  <si>
    <t>GR21/005080/1021</t>
  </si>
  <si>
    <t>SOI21/007915/1221</t>
  </si>
  <si>
    <t>3P0018021021</t>
  </si>
  <si>
    <t>GR21/004778/1021</t>
  </si>
  <si>
    <t>SOI21/007917/1221</t>
  </si>
  <si>
    <t>3P0018821021</t>
  </si>
  <si>
    <t>GR21/004884/1021</t>
  </si>
  <si>
    <t>SOI21/007921/1221</t>
  </si>
  <si>
    <t>3P0023371121</t>
  </si>
  <si>
    <t>GR21/005854/1121</t>
  </si>
  <si>
    <t>SOI21/007922/1221</t>
  </si>
  <si>
    <t>3P0024061121</t>
  </si>
  <si>
    <t>GR21/005947/1121</t>
  </si>
  <si>
    <t>SOI21/007924/1221</t>
  </si>
  <si>
    <t>3P0023661121</t>
  </si>
  <si>
    <t>GR21/005955/1121</t>
  </si>
  <si>
    <t>SOI21/007953/1221</t>
  </si>
  <si>
    <t>3P0018431021</t>
  </si>
  <si>
    <t>GR21/005246/1121</t>
  </si>
  <si>
    <t>SOI21/007960/1221</t>
  </si>
  <si>
    <t>3P0020991021</t>
  </si>
  <si>
    <t>GR21/005652/1121</t>
  </si>
  <si>
    <t>SOI21/007981/1221</t>
  </si>
  <si>
    <t>3P0025221121</t>
  </si>
  <si>
    <t>GR21/006319/1221</t>
  </si>
  <si>
    <t>SOI21/007984/1221</t>
  </si>
  <si>
    <t>3P0011800821</t>
  </si>
  <si>
    <t>GR21/003227/0821</t>
  </si>
  <si>
    <t>SOI21/007985/1221</t>
  </si>
  <si>
    <t>3P0014450921</t>
  </si>
  <si>
    <t>GR21/004014/0921</t>
  </si>
  <si>
    <t>SOI21/007989/1221</t>
  </si>
  <si>
    <t>3P0014670921</t>
  </si>
  <si>
    <t>GR21/004033/0921</t>
  </si>
  <si>
    <t>SOI21/007995/1221</t>
  </si>
  <si>
    <t>3P0015190921</t>
  </si>
  <si>
    <t>GR21/005224/1121</t>
  </si>
  <si>
    <t>SOI21/007999/1221</t>
  </si>
  <si>
    <t>3P0017921021</t>
  </si>
  <si>
    <t>GR21/004788/1021</t>
  </si>
  <si>
    <t>SOI21/008003/1221</t>
  </si>
  <si>
    <t>3P0018231021</t>
  </si>
  <si>
    <t>GR21/005282/1121</t>
  </si>
  <si>
    <t>SOI21/008008/1221</t>
  </si>
  <si>
    <t>3P0018791021</t>
  </si>
  <si>
    <t>GR21/005244/1121</t>
  </si>
  <si>
    <t>SOI21/008011/1221</t>
  </si>
  <si>
    <t>3P0018831021</t>
  </si>
  <si>
    <t>GR21/005283/1121</t>
  </si>
  <si>
    <t>SOI21/008015/1221</t>
  </si>
  <si>
    <t>3P0018981021</t>
  </si>
  <si>
    <t>GR21/005702/1121</t>
  </si>
  <si>
    <t>SOI21/008016/1221</t>
  </si>
  <si>
    <t>3P0019161021</t>
  </si>
  <si>
    <t>GR21/005706/1121</t>
  </si>
  <si>
    <t>SOI21/008036/1221</t>
  </si>
  <si>
    <t>3P0019901021</t>
  </si>
  <si>
    <t>GR21/005620/1121</t>
  </si>
  <si>
    <t>SOI21/008038/1221</t>
  </si>
  <si>
    <t>3P0017241021</t>
  </si>
  <si>
    <t>GR21/004614/1021</t>
  </si>
  <si>
    <t>SOI21/008065/1221</t>
  </si>
  <si>
    <t>3P0020381021</t>
  </si>
  <si>
    <t>GR21/005486/1121</t>
  </si>
  <si>
    <t>SOI21/008073/1221</t>
  </si>
  <si>
    <t>3P0020661021</t>
  </si>
  <si>
    <t>GR21/005749/1121</t>
  </si>
  <si>
    <t>SOI21/008077/1221</t>
  </si>
  <si>
    <t>3P0022121121</t>
  </si>
  <si>
    <t>GR21/006146/1121</t>
  </si>
  <si>
    <t>SOI21/008088/1221</t>
  </si>
  <si>
    <t>3P0019821021</t>
  </si>
  <si>
    <t>GR21/005842/1121</t>
  </si>
  <si>
    <t>SOI21/008092/1221</t>
  </si>
  <si>
    <t>3C0001550821</t>
  </si>
  <si>
    <t>GR21/003842/0921</t>
  </si>
  <si>
    <t>SOI21/008105/1221</t>
  </si>
  <si>
    <t>3P0015240921</t>
  </si>
  <si>
    <t>GR21/004328/0921</t>
  </si>
  <si>
    <t>SOI21/008107/1221</t>
  </si>
  <si>
    <t>3P0015430921</t>
  </si>
  <si>
    <t>GR21/004334/1021</t>
  </si>
  <si>
    <t>SOI21/008108/1221</t>
  </si>
  <si>
    <t>3P0010880721</t>
  </si>
  <si>
    <t>GR21/004697/1021</t>
  </si>
  <si>
    <t>SOI21/008114/1221</t>
  </si>
  <si>
    <t>3P0016180921</t>
  </si>
  <si>
    <t>GR21/004516/1021</t>
  </si>
  <si>
    <t>SOI21/008116/1221</t>
  </si>
  <si>
    <t>3P0016440921</t>
  </si>
  <si>
    <t>GR21/004515/1021</t>
  </si>
  <si>
    <t>SOI21/008118/1221</t>
  </si>
  <si>
    <t>3P0017261021</t>
  </si>
  <si>
    <t>GR21/004916/1021</t>
  </si>
  <si>
    <t>SOI21/008119/1221</t>
  </si>
  <si>
    <t>3P0013740821</t>
  </si>
  <si>
    <t>GR21/004918/1021</t>
  </si>
  <si>
    <t>SOI21/008121/1221</t>
  </si>
  <si>
    <t>3P0018171021</t>
  </si>
  <si>
    <t>GR21/005656/1121</t>
  </si>
  <si>
    <t>SOI21/008122/1221</t>
  </si>
  <si>
    <t>3P0018471021</t>
  </si>
  <si>
    <t>GR21/005655/1121</t>
  </si>
  <si>
    <t>SOI21/008124/1221</t>
  </si>
  <si>
    <t>3P0019341021</t>
  </si>
  <si>
    <t>GR21/005657/1121</t>
  </si>
  <si>
    <t>SOI21/008126/1221</t>
  </si>
  <si>
    <t>3P0020351021</t>
  </si>
  <si>
    <t>GR21/005653/1121</t>
  </si>
  <si>
    <t>SOI21/008127/1221</t>
  </si>
  <si>
    <t>3P0021121021</t>
  </si>
  <si>
    <t>GR21/005654/1121</t>
  </si>
  <si>
    <t>SOI21/008129/1221</t>
  </si>
  <si>
    <t>3P0014870921</t>
  </si>
  <si>
    <t>GR21/004261/0921</t>
  </si>
  <si>
    <t>SOI21/008258/1221</t>
  </si>
  <si>
    <t>3S0003291121</t>
  </si>
  <si>
    <t>GR21/006501/1221</t>
  </si>
  <si>
    <t>SOI21/008259/1221</t>
  </si>
  <si>
    <t>3S0003301121</t>
  </si>
  <si>
    <t>GR21/006502/1221</t>
  </si>
  <si>
    <t>SOI21/008260/1221</t>
  </si>
  <si>
    <t>3S0002991121</t>
  </si>
  <si>
    <t>GR21/006503/1221</t>
  </si>
  <si>
    <t>SOI21/008261/1221</t>
  </si>
  <si>
    <t>3S0002971121</t>
  </si>
  <si>
    <t>GR21/006504/1221</t>
  </si>
  <si>
    <t>SOI21/008262/1221</t>
  </si>
  <si>
    <t>3S0002881121</t>
  </si>
  <si>
    <t>GR21/006505/1221</t>
  </si>
  <si>
    <t>SOI21/008263/1221</t>
  </si>
  <si>
    <t>3S0002781121</t>
  </si>
  <si>
    <t>GR21/006506/1221</t>
  </si>
  <si>
    <t>SOI21/008343/1221</t>
  </si>
  <si>
    <t>3P0024621121</t>
  </si>
  <si>
    <t>GR21/006153/1121</t>
  </si>
  <si>
    <t>SOI21/008347/1221</t>
  </si>
  <si>
    <t>3P0021891121</t>
  </si>
  <si>
    <t>GR21/005644/1121</t>
  </si>
  <si>
    <t>SOI21/008348/1221</t>
  </si>
  <si>
    <t>3P0022511121</t>
  </si>
  <si>
    <t>GR21/005692/1121</t>
  </si>
  <si>
    <t>SOI21/008351/1221</t>
  </si>
  <si>
    <t>3P0022961121</t>
  </si>
  <si>
    <t>GR21/005696/1121</t>
  </si>
  <si>
    <t>SOI21/008353/1221</t>
  </si>
  <si>
    <t>3P0023891121</t>
  </si>
  <si>
    <t>GR21/005851/1121</t>
  </si>
  <si>
    <t>SOI21/008360/1221</t>
  </si>
  <si>
    <t>3P0023411121</t>
  </si>
  <si>
    <t>GR21/005856/1121</t>
  </si>
  <si>
    <t>SOI21/008516/1221</t>
  </si>
  <si>
    <t>3P0012370821</t>
  </si>
  <si>
    <t>GR21/003284/0821</t>
  </si>
  <si>
    <t>SOI21/009095/0122</t>
  </si>
  <si>
    <t>3P0024691121</t>
  </si>
  <si>
    <t>GR21/007232/1221</t>
  </si>
  <si>
    <t>SOI21/009167/0122</t>
  </si>
  <si>
    <t>3P0028051221</t>
  </si>
  <si>
    <t>GR21/006854/1221</t>
  </si>
  <si>
    <t>SOI21/009169/0122</t>
  </si>
  <si>
    <t>3P0023141121</t>
  </si>
  <si>
    <t>GR21/005963/1121</t>
  </si>
  <si>
    <t>SOI21/009170/0122</t>
  </si>
  <si>
    <t>3P0022911121</t>
  </si>
  <si>
    <t>GR21/005919/1121</t>
  </si>
  <si>
    <t>SOI21/009173/0122</t>
  </si>
  <si>
    <t>3P0023911121</t>
  </si>
  <si>
    <t>GR21/006312/1221</t>
  </si>
  <si>
    <t>SOI21/009207/0122</t>
  </si>
  <si>
    <t>3P0021741121</t>
  </si>
  <si>
    <t>GR21/005643/1121</t>
  </si>
  <si>
    <t>SOI21/009211/0122</t>
  </si>
  <si>
    <t>3P0022021121</t>
  </si>
  <si>
    <t>GR21/005918/1121</t>
  </si>
  <si>
    <t>SOI21/009214/0122</t>
  </si>
  <si>
    <t>3P0024921121</t>
  </si>
  <si>
    <t>GR21/007071/1221</t>
  </si>
  <si>
    <t>SOI21/009219/0122</t>
  </si>
  <si>
    <t>3P0020371021</t>
  </si>
  <si>
    <t>GR21/006596/1221</t>
  </si>
  <si>
    <t>SOI21/009220/0122</t>
  </si>
  <si>
    <t>3P0023421121</t>
  </si>
  <si>
    <t>GR21/006692/1221</t>
  </si>
  <si>
    <t>SOI21/009224/0122</t>
  </si>
  <si>
    <t>3P0026841221</t>
  </si>
  <si>
    <t>GR21/006939/1221</t>
  </si>
  <si>
    <t>SOI21/009225/0122</t>
  </si>
  <si>
    <t>3P0026941221</t>
  </si>
  <si>
    <t>GR21/007223/1221</t>
  </si>
  <si>
    <t>SOI21/009226/0122</t>
  </si>
  <si>
    <t>3P0019861021</t>
  </si>
  <si>
    <t>GR21/005405/1121</t>
  </si>
  <si>
    <t>SOI21/009227/0122</t>
  </si>
  <si>
    <t>3P0025801121</t>
  </si>
  <si>
    <t>GR21/006719/1221</t>
  </si>
  <si>
    <t>SOI21/009233/0122</t>
  </si>
  <si>
    <t>3P0023081121</t>
  </si>
  <si>
    <t>GR21/005722/1121</t>
  </si>
  <si>
    <t>SOI21/009240/0122</t>
  </si>
  <si>
    <t>3P0022501121</t>
  </si>
  <si>
    <t>GR21/006853/1221</t>
  </si>
  <si>
    <t>SOI21/009244/0122</t>
  </si>
  <si>
    <t>3P0026051221</t>
  </si>
  <si>
    <t>GR21/006423/1221</t>
  </si>
  <si>
    <t>SOI21/009245/0122</t>
  </si>
  <si>
    <t>3P0025961221</t>
  </si>
  <si>
    <t>GR21/006463/1221</t>
  </si>
  <si>
    <t>SOI21/009246/0122</t>
  </si>
  <si>
    <t>3P0029001221</t>
  </si>
  <si>
    <t>GR21/007326/1221</t>
  </si>
  <si>
    <t>SOI21/009248/0122</t>
  </si>
  <si>
    <t>3P0026551221</t>
  </si>
  <si>
    <t>GR21/007064/1221</t>
  </si>
  <si>
    <t>SOI21/009249/0122</t>
  </si>
  <si>
    <t>3P0026801221</t>
  </si>
  <si>
    <t>GR21/007063/1221</t>
  </si>
  <si>
    <t>SOI21/009250/0122</t>
  </si>
  <si>
    <t>3P0027001221</t>
  </si>
  <si>
    <t>GR21/007062/1221</t>
  </si>
  <si>
    <t>SOI21/009253/0122</t>
  </si>
  <si>
    <t>3P0023381121</t>
  </si>
  <si>
    <t>GR21/006457/1221</t>
  </si>
  <si>
    <t>SOI21/009254/0122</t>
  </si>
  <si>
    <t>3P0025591121</t>
  </si>
  <si>
    <t>GR21/006425/1221</t>
  </si>
  <si>
    <t>SOI21/009255/0122</t>
  </si>
  <si>
    <t>3P0022531121</t>
  </si>
  <si>
    <t>GR21/006237/1221</t>
  </si>
  <si>
    <t>SOI21/009256/0122</t>
  </si>
  <si>
    <t>3P0024771121</t>
  </si>
  <si>
    <t>GR21/006154/1121</t>
  </si>
  <si>
    <t>SOI21/009257/0122</t>
  </si>
  <si>
    <t>3P0025211121</t>
  </si>
  <si>
    <t>GR21/006152/1121</t>
  </si>
  <si>
    <t>SOI21/009258/0122</t>
  </si>
  <si>
    <t>3P0024551121</t>
  </si>
  <si>
    <t>GR21/006150/1121</t>
  </si>
  <si>
    <t>SOI21/009259/0122</t>
  </si>
  <si>
    <t>3P0024191121</t>
  </si>
  <si>
    <t>GR21/005946/1121</t>
  </si>
  <si>
    <t>SOI21/009261/0122</t>
  </si>
  <si>
    <t>3P0025771121</t>
  </si>
  <si>
    <t>GR21/006459/1221</t>
  </si>
  <si>
    <t>SOI21/009276/0122</t>
  </si>
  <si>
    <t>3P0024471121</t>
  </si>
  <si>
    <t>GR21/006096/1121</t>
  </si>
  <si>
    <t>SOI21/009280/0122</t>
  </si>
  <si>
    <t>3P0026121221</t>
  </si>
  <si>
    <t>GR21/007127/1221</t>
  </si>
  <si>
    <t>SOI21/009283/0122</t>
  </si>
  <si>
    <t>3P0027231221</t>
  </si>
  <si>
    <t>GR21/007375/0122</t>
  </si>
  <si>
    <t>SOI21/009285/0122</t>
  </si>
  <si>
    <t>3P0020771021</t>
  </si>
  <si>
    <t>GR21/005790/1121</t>
  </si>
  <si>
    <t>SOI21/009294/0122</t>
  </si>
  <si>
    <t>3P0022001121</t>
  </si>
  <si>
    <t>GR21/005925/1121</t>
  </si>
  <si>
    <t>SOI21/009316/0122</t>
  </si>
  <si>
    <t>3P0021861121</t>
  </si>
  <si>
    <t>GR21/005922/1121</t>
  </si>
  <si>
    <t>SOI21/009332/0122</t>
  </si>
  <si>
    <t>3P0015650921</t>
  </si>
  <si>
    <t>GR21/006061/1121</t>
  </si>
  <si>
    <t>SOI21/009333/0122</t>
  </si>
  <si>
    <t>3P0019261021</t>
  </si>
  <si>
    <t>GR21/006239/1221</t>
  </si>
  <si>
    <t>SOI21/009337/0122</t>
  </si>
  <si>
    <t>3P0025361121</t>
  </si>
  <si>
    <t>GR21/006350/1221</t>
  </si>
  <si>
    <t>SOI21/009343/0122</t>
  </si>
  <si>
    <t>3S0003770122</t>
  </si>
  <si>
    <t>GR21/007664/0122</t>
  </si>
  <si>
    <t>SOI21/009362/0122</t>
  </si>
  <si>
    <t>3P0017581021</t>
  </si>
  <si>
    <t>GR21/005515/1121</t>
  </si>
  <si>
    <t>SOI21/009363/0122</t>
  </si>
  <si>
    <t>3P0022031121</t>
  </si>
  <si>
    <t>GR21/006487/1221</t>
  </si>
  <si>
    <t>SOI21/009364/0122</t>
  </si>
  <si>
    <t>3P0024241121</t>
  </si>
  <si>
    <t>GR21/006815/1221</t>
  </si>
  <si>
    <t>SOI21/009365/0122</t>
  </si>
  <si>
    <t>3P0024541121</t>
  </si>
  <si>
    <t>GR21/007076/1221</t>
  </si>
  <si>
    <t>SOI21/009366/0122</t>
  </si>
  <si>
    <t>3P0022921121</t>
  </si>
  <si>
    <t>GR21/007070/1221</t>
  </si>
  <si>
    <t>SOI21/009367/0122</t>
  </si>
  <si>
    <t>3P0027241221</t>
  </si>
  <si>
    <t>GR21/007632/0122</t>
  </si>
  <si>
    <t>SOI21/009449/0122</t>
  </si>
  <si>
    <t>3P0019591021</t>
  </si>
  <si>
    <t>GR21/005367/1121</t>
  </si>
  <si>
    <t>SOI21/009466/0122</t>
  </si>
  <si>
    <t>3P0025781121</t>
  </si>
  <si>
    <t>GR21/007382/0122</t>
  </si>
  <si>
    <t>SOI21/009475/0122</t>
  </si>
  <si>
    <t>3C0001951021</t>
  </si>
  <si>
    <t>GR21/005260/1121</t>
  </si>
  <si>
    <t>SOI21/009484/0122</t>
  </si>
  <si>
    <t>3P0028691221</t>
  </si>
  <si>
    <t>GR21/007631/0122</t>
  </si>
  <si>
    <t>SOI21/009485/0122</t>
  </si>
  <si>
    <t>3P0026451221</t>
  </si>
  <si>
    <t>GR21/006547/1221</t>
  </si>
  <si>
    <t>SOI21/009486/0122</t>
  </si>
  <si>
    <t>3P0024951121</t>
  </si>
  <si>
    <t>GR21/006797/1221</t>
  </si>
  <si>
    <t>SOI21/009487/0122</t>
  </si>
  <si>
    <t>3P0025951221</t>
  </si>
  <si>
    <t>GR21/006591/1221</t>
  </si>
  <si>
    <t>SOI21/009489/0122</t>
  </si>
  <si>
    <t>3C0000410521</t>
  </si>
  <si>
    <t>GR21/001046/0521</t>
  </si>
  <si>
    <t>SOI21/009497/0122</t>
  </si>
  <si>
    <t>3P0022951121</t>
  </si>
  <si>
    <t>GR21/006948/1221</t>
  </si>
  <si>
    <t>SOI21/009498/0122</t>
  </si>
  <si>
    <t>3P0027781221</t>
  </si>
  <si>
    <t>GR21/006729/1221</t>
  </si>
  <si>
    <t>SOI21/009499/0122</t>
  </si>
  <si>
    <t>3P0027121221</t>
  </si>
  <si>
    <t>GR21/007101/1221</t>
  </si>
  <si>
    <t>SOI21/009501/0122</t>
  </si>
  <si>
    <t>3P0028061221</t>
  </si>
  <si>
    <t>GR21/007102/1221</t>
  </si>
  <si>
    <t>SOI21/009502/0122</t>
  </si>
  <si>
    <t>3P0026061221</t>
  </si>
  <si>
    <t>GR21/007342/1221</t>
  </si>
  <si>
    <t>SOI21/009510/0122</t>
  </si>
  <si>
    <t>3P0028481221</t>
  </si>
  <si>
    <t>GR21/007634/0122</t>
  </si>
  <si>
    <t>SOI21/009511/0122</t>
  </si>
  <si>
    <t>3P0030731221</t>
  </si>
  <si>
    <t>GR21/007633/0122</t>
  </si>
  <si>
    <t>SOI21/009586/0222</t>
  </si>
  <si>
    <t>3P0026611221</t>
  </si>
  <si>
    <t>GR21/007061/1221</t>
  </si>
  <si>
    <t>SOI21/009603/0222</t>
  </si>
  <si>
    <t>3P0025821121</t>
  </si>
  <si>
    <t>GR21/006844/1221</t>
  </si>
  <si>
    <t>SOI21/009620/0222</t>
  </si>
  <si>
    <t>3P0025161121</t>
  </si>
  <si>
    <t>GR21/006843/1221</t>
  </si>
  <si>
    <t>SOI21/009709/0222</t>
  </si>
  <si>
    <t>3P0018851021</t>
  </si>
  <si>
    <t>GR21/005496/1121</t>
  </si>
  <si>
    <t>SOI21/009710/0222</t>
  </si>
  <si>
    <t>3P0030001221</t>
  </si>
  <si>
    <t>GR21/007787/0122</t>
  </si>
  <si>
    <t>SOI21/009731/0222</t>
  </si>
  <si>
    <t>3C0002201121</t>
  </si>
  <si>
    <t>GR21/005625/1121</t>
  </si>
  <si>
    <t>SOI21/009732/0222</t>
  </si>
  <si>
    <t>3P0025911221</t>
  </si>
  <si>
    <t>GR21/007851/0122</t>
  </si>
  <si>
    <t>SOI21/009737/0222</t>
  </si>
  <si>
    <t>3P0023431121</t>
  </si>
  <si>
    <t>GR21/006112/1121</t>
  </si>
  <si>
    <t>SOI21/009743/0222</t>
  </si>
  <si>
    <t>3S0003221121</t>
  </si>
  <si>
    <t>GR21/008397/0222</t>
  </si>
  <si>
    <t>SOI21/009744/0222</t>
  </si>
  <si>
    <t>3S0003441221</t>
  </si>
  <si>
    <t>GR21/008398/0222</t>
  </si>
  <si>
    <t>SOI21/009745/0222</t>
  </si>
  <si>
    <t>3S0003481221</t>
  </si>
  <si>
    <t>GR21/008399/0222</t>
  </si>
  <si>
    <t>SOI21/009746/0222</t>
  </si>
  <si>
    <t>3S0003541221</t>
  </si>
  <si>
    <t>GR21/008400/0222</t>
  </si>
  <si>
    <t>SOI21/009747/0222</t>
  </si>
  <si>
    <t>3S0003551221</t>
  </si>
  <si>
    <t>GR21/008402/0222</t>
  </si>
  <si>
    <t>SOI21/009748/0222</t>
  </si>
  <si>
    <t>3S0003611221</t>
  </si>
  <si>
    <t>GR21/008403/0222</t>
  </si>
  <si>
    <t>SOI21/009749/0222</t>
  </si>
  <si>
    <t>3S0003730122</t>
  </si>
  <si>
    <t>GR21/008446/0222</t>
  </si>
  <si>
    <t>SOI21/009751/0222</t>
  </si>
  <si>
    <t>3P0024221121</t>
  </si>
  <si>
    <t>GR21/007534/0122</t>
  </si>
  <si>
    <t>SOI21/009753/0222</t>
  </si>
  <si>
    <t>3P0017531021</t>
  </si>
  <si>
    <t>GR21/005582/1121</t>
  </si>
  <si>
    <t>GR21/007568/0122</t>
  </si>
  <si>
    <t>SOI21/009790/0222</t>
  </si>
  <si>
    <t>3P0024231121</t>
  </si>
  <si>
    <t>GR21/007376/0122</t>
  </si>
  <si>
    <t>SOI21/009806/0222</t>
  </si>
  <si>
    <t>3P0029121221</t>
  </si>
  <si>
    <t>GR21/007069/1221</t>
  </si>
  <si>
    <t>SOI21/009815/0222</t>
  </si>
  <si>
    <t>3P0030081221</t>
  </si>
  <si>
    <t>GR21/008125/0122</t>
  </si>
  <si>
    <t>SOI21/009816/0222</t>
  </si>
  <si>
    <t>3P0030261221</t>
  </si>
  <si>
    <t>GR21/008123/0122</t>
  </si>
  <si>
    <t>SOI21/009820/0222</t>
  </si>
  <si>
    <t>3P0019171021</t>
  </si>
  <si>
    <t>GR21/007314/1221</t>
  </si>
  <si>
    <t>SOI21/009832/0222</t>
  </si>
  <si>
    <t>3P0024821121</t>
  </si>
  <si>
    <t>GR21/007097/1221</t>
  </si>
  <si>
    <t>SOI21/009839/0222</t>
  </si>
  <si>
    <t>3P0026181221</t>
  </si>
  <si>
    <t>GR21/006545/1221</t>
  </si>
  <si>
    <t>SOI21/009873/0222</t>
  </si>
  <si>
    <t>3P0029471221</t>
  </si>
  <si>
    <t>GR21/006988/1221</t>
  </si>
  <si>
    <t>SOI21/009876/0222</t>
  </si>
  <si>
    <t>3P0024961121</t>
  </si>
  <si>
    <t>GR21/007118/1221</t>
  </si>
  <si>
    <t>SOI21/009877/0222</t>
  </si>
  <si>
    <t>3C0002441121</t>
  </si>
  <si>
    <t>GR21/006357/1221</t>
  </si>
  <si>
    <t>SOI21/009889/0222</t>
  </si>
  <si>
    <t>3C0002800122</t>
  </si>
  <si>
    <t>GR21/007825/0122</t>
  </si>
  <si>
    <t>SOI21/009894/0222</t>
  </si>
  <si>
    <t>3P0029451221</t>
  </si>
  <si>
    <t>GR21/008386/0222</t>
  </si>
  <si>
    <t>SOI21/009933/0222</t>
  </si>
  <si>
    <t>3P0022481121</t>
  </si>
  <si>
    <t>GR21/006250/1221</t>
  </si>
  <si>
    <t>SOI21/009934/0222</t>
  </si>
  <si>
    <t>3P0021101021</t>
  </si>
  <si>
    <t>GR21/006300/1221</t>
  </si>
  <si>
    <t>SOI21/009935/0222</t>
  </si>
  <si>
    <t>3P0021981121</t>
  </si>
  <si>
    <t>GR21/006256/1221</t>
  </si>
  <si>
    <t>SOI21/009936/0222</t>
  </si>
  <si>
    <t>3P0022881121</t>
  </si>
  <si>
    <t>GR21/006254/1221</t>
  </si>
  <si>
    <t>SOI21/009937/0222</t>
  </si>
  <si>
    <t>3P0023931121</t>
  </si>
  <si>
    <t>GR21/006258/1221</t>
  </si>
  <si>
    <t>SOI21/009938/0222</t>
  </si>
  <si>
    <t>3P0025561121</t>
  </si>
  <si>
    <t>GR21/007520/0122</t>
  </si>
  <si>
    <t>SOI21/009939/0222</t>
  </si>
  <si>
    <t>3P0025621121</t>
  </si>
  <si>
    <t>GR21/007523/0122</t>
  </si>
  <si>
    <t>SOI21/009940/0222</t>
  </si>
  <si>
    <t>3P0028531221</t>
  </si>
  <si>
    <t>GR21/007519/0122</t>
  </si>
  <si>
    <t>SOI21/009943/0222</t>
  </si>
  <si>
    <t>3P0026641221</t>
  </si>
  <si>
    <t>GR21/007529/0122</t>
  </si>
  <si>
    <t>SOI21/009944/0222</t>
  </si>
  <si>
    <t>3P0030751221</t>
  </si>
  <si>
    <t>GR21/007883/0122</t>
  </si>
  <si>
    <t>SOI21/009945/0222</t>
  </si>
  <si>
    <t>3P0017561021</t>
  </si>
  <si>
    <t>GR21/008059/0122</t>
  </si>
  <si>
    <t>SOI21/009946/0222</t>
  </si>
  <si>
    <t>3P0032470122</t>
  </si>
  <si>
    <t>GR21/008473/0222</t>
  </si>
  <si>
    <t>SOI21/009947/0222</t>
  </si>
  <si>
    <t>3P0032510122</t>
  </si>
  <si>
    <t>GR21/008472/0222</t>
  </si>
  <si>
    <t>SOI21/009948/0222</t>
  </si>
  <si>
    <t>3P0033100122</t>
  </si>
  <si>
    <t>GR21/008531/0222</t>
  </si>
  <si>
    <t>SOI21/009949/0222</t>
  </si>
  <si>
    <t>SOI21/009950/0222</t>
  </si>
  <si>
    <t>3P0031280122</t>
  </si>
  <si>
    <t>GR21/007728/0122</t>
  </si>
  <si>
    <t>SOI21/010045/0222</t>
  </si>
  <si>
    <t>3S0002891121</t>
  </si>
  <si>
    <t>GR21/008150/0122</t>
  </si>
  <si>
    <t>SOI21/010046/0222</t>
  </si>
  <si>
    <t>3S0003211121</t>
  </si>
  <si>
    <t>GR21/008151/0122</t>
  </si>
  <si>
    <t>SOI21/010063/0222</t>
  </si>
  <si>
    <t>3P0030681221</t>
  </si>
  <si>
    <t>GR21/007573/0122</t>
  </si>
  <si>
    <t>SOI21/010067/0222</t>
  </si>
  <si>
    <t>3P0028541221</t>
  </si>
  <si>
    <t>GR21/007074/1221</t>
  </si>
  <si>
    <t>SOI21/010068/0222</t>
  </si>
  <si>
    <t>3P0024941121</t>
  </si>
  <si>
    <t>GR21/007119/1221</t>
  </si>
  <si>
    <t>SOI21/010070/0222</t>
  </si>
  <si>
    <t>3P0025571121</t>
  </si>
  <si>
    <t>GR21/007325/1221</t>
  </si>
  <si>
    <t>SOI21/010074/0222</t>
  </si>
  <si>
    <t>3S0003830122</t>
  </si>
  <si>
    <t>GR21/008843/0222</t>
  </si>
  <si>
    <t>SOI21/010139/0222</t>
  </si>
  <si>
    <t>2P0031850221</t>
  </si>
  <si>
    <t>GR21/003920/0921</t>
  </si>
  <si>
    <t>SOI21/010152/0222</t>
  </si>
  <si>
    <t>3P0026761221</t>
  </si>
  <si>
    <t>GR21/006594/1221</t>
  </si>
  <si>
    <t>SOI21/010174/0222</t>
  </si>
  <si>
    <t>3P0025701121</t>
  </si>
  <si>
    <t>GR21/008257/0122</t>
  </si>
  <si>
    <t>SOI21/010234/0222</t>
  </si>
  <si>
    <t>2P0013130920</t>
  </si>
  <si>
    <t>GR20/003499/0920</t>
  </si>
  <si>
    <t>SOI21/010235/0222</t>
  </si>
  <si>
    <t>SOI21/010248/0222</t>
  </si>
  <si>
    <t>3P0028321221</t>
  </si>
  <si>
    <t>GR21/007840/0122</t>
  </si>
  <si>
    <t>SOI21/010283/0222</t>
  </si>
  <si>
    <t>3P0020971021</t>
  </si>
  <si>
    <t>GR21/006241/1221</t>
  </si>
  <si>
    <t>SOI21/010504/0322</t>
  </si>
  <si>
    <t>3P0025941221</t>
  </si>
  <si>
    <t>GR21/006582/1221</t>
  </si>
  <si>
    <t>SOI21/010457/0322</t>
  </si>
  <si>
    <t>3P0012940821</t>
  </si>
  <si>
    <t>GR21/003993/0921</t>
  </si>
  <si>
    <t>SOI21/010458/0322</t>
  </si>
  <si>
    <t>3S0002491021</t>
  </si>
  <si>
    <t>GR21/009283/0322</t>
  </si>
  <si>
    <t>3S0002801121</t>
  </si>
  <si>
    <t>GR21/009285/0322</t>
  </si>
  <si>
    <t>SOI21/010465/0322</t>
  </si>
  <si>
    <t>3P0033090122</t>
  </si>
  <si>
    <t>GR21/008361/0222</t>
  </si>
  <si>
    <t>SOI21/010471/0322</t>
  </si>
  <si>
    <t>3P0034150222</t>
  </si>
  <si>
    <t>GR21/008486/0222</t>
  </si>
  <si>
    <t>SOI21/010472/0322</t>
  </si>
  <si>
    <t>3P0034230222</t>
  </si>
  <si>
    <t>GR21/008487/0222</t>
  </si>
  <si>
    <t>SOI21/010481/0322</t>
  </si>
  <si>
    <t>3P0034290222</t>
  </si>
  <si>
    <t>GR21/008506/0222</t>
  </si>
  <si>
    <t>SOI21/010485/0322</t>
  </si>
  <si>
    <t>3P0032490122</t>
  </si>
  <si>
    <t>GR21/008260/0122</t>
  </si>
  <si>
    <t>SOI21/010492/0322</t>
  </si>
  <si>
    <t>3P0032760122</t>
  </si>
  <si>
    <t>GR21/008259/0122</t>
  </si>
  <si>
    <t>SOI21/010497/0322</t>
  </si>
  <si>
    <t>3P0032810122</t>
  </si>
  <si>
    <t>GR21/008214/0122</t>
  </si>
  <si>
    <t>SOI21/010501/0322</t>
  </si>
  <si>
    <t>3C0002131021</t>
  </si>
  <si>
    <t>GR21/007640/0122</t>
  </si>
  <si>
    <t>SOI21/010503/0322</t>
  </si>
  <si>
    <t>3P0019561021</t>
  </si>
  <si>
    <t>GR21/008953/0222</t>
  </si>
  <si>
    <t>SOI21/010506/0322</t>
  </si>
  <si>
    <t>3R0009581221</t>
  </si>
  <si>
    <t>GR21/007908/0122</t>
  </si>
  <si>
    <t>SOI21/010515/0322</t>
  </si>
  <si>
    <t>3P0031910122</t>
  </si>
  <si>
    <t>GR21/007870/0122</t>
  </si>
  <si>
    <t>SOI21/010517/0322</t>
  </si>
  <si>
    <t>3P0017901021</t>
  </si>
  <si>
    <t>GR21/005264/1121</t>
  </si>
  <si>
    <t>SOI21/010518/0322</t>
  </si>
  <si>
    <t>3P0033180122</t>
  </si>
  <si>
    <t>GR21/008357/0222</t>
  </si>
  <si>
    <t>SOI21/010519/0322</t>
  </si>
  <si>
    <t>3P0032660122</t>
  </si>
  <si>
    <t>GR21/008279/0122</t>
  </si>
  <si>
    <t>SOI21/010520/0322</t>
  </si>
  <si>
    <t>3P0027211221</t>
  </si>
  <si>
    <t>GR21/007399/0122</t>
  </si>
  <si>
    <t>SOI21/010521/0322</t>
  </si>
  <si>
    <t>3P0030691221</t>
  </si>
  <si>
    <t>GR21/008607/0222</t>
  </si>
  <si>
    <t>SOI21/010522/0322</t>
  </si>
  <si>
    <t>3P0030031221</t>
  </si>
  <si>
    <t>GR21/008791/0222</t>
  </si>
  <si>
    <t>SOI21/010633/0322</t>
  </si>
  <si>
    <t>3P0029821221</t>
  </si>
  <si>
    <t>GR21/007946/0122</t>
  </si>
  <si>
    <t>SOI21/010639/0322</t>
  </si>
  <si>
    <t>3P0030771221</t>
  </si>
  <si>
    <t>GR21/008652/0222</t>
  </si>
  <si>
    <t>SOI21/010798/0322</t>
  </si>
  <si>
    <t>3S0004060222</t>
  </si>
  <si>
    <t>GR21/009382/0322</t>
  </si>
  <si>
    <t>SOI21/011132/0322</t>
  </si>
  <si>
    <t>3P0036220222</t>
  </si>
  <si>
    <t>GR21/009434/0322</t>
  </si>
  <si>
    <t>SOI21/011136/0322</t>
  </si>
  <si>
    <t>3P0033660122</t>
  </si>
  <si>
    <t>GR21/009280/0322</t>
  </si>
  <si>
    <t>SOI21/011215/0322</t>
  </si>
  <si>
    <t>3P0030381221</t>
  </si>
  <si>
    <t>GR21/008447/0222</t>
  </si>
  <si>
    <t>SOI21/011217/0322</t>
  </si>
  <si>
    <t>3P0033650122</t>
  </si>
  <si>
    <t>GR21/009411/0322</t>
  </si>
  <si>
    <t>SOI21/011220/0322</t>
  </si>
  <si>
    <t>3P0035320222</t>
  </si>
  <si>
    <t>GR21/009021/0222</t>
  </si>
  <si>
    <t>SOI21/011222/0322</t>
  </si>
  <si>
    <t>3P0034020122</t>
  </si>
  <si>
    <t>GR21/008759/0222</t>
  </si>
  <si>
    <t>SOI21/011298/0322</t>
  </si>
  <si>
    <t>3C0003010222</t>
  </si>
  <si>
    <t>GR21/008941/0222</t>
  </si>
  <si>
    <t>SOI21/011301/0322</t>
  </si>
  <si>
    <t>3P0038210222</t>
  </si>
  <si>
    <t>GR21/009822/0322</t>
  </si>
  <si>
    <t>SOI21/011532/0322</t>
  </si>
  <si>
    <t>3R0008911221</t>
  </si>
  <si>
    <t>GR21/009118/0222</t>
  </si>
  <si>
    <t>SOI21/011534/0322</t>
  </si>
  <si>
    <t>3R0008921221</t>
  </si>
  <si>
    <t>GR21/009119/0222</t>
  </si>
  <si>
    <t>SOI21/011714/0322</t>
  </si>
  <si>
    <t>3P0038500222</t>
  </si>
  <si>
    <t>GR21/009586/0322</t>
  </si>
  <si>
    <t>SOI21/011736/0422</t>
  </si>
  <si>
    <t>3P0018211021</t>
  </si>
  <si>
    <t>GR21/010157/0322</t>
  </si>
  <si>
    <t>SOI22/000029/0422</t>
  </si>
  <si>
    <t>3P0031930122</t>
  </si>
  <si>
    <t>GR21/008267/0122</t>
  </si>
  <si>
    <t>SOI22/000030/0422</t>
  </si>
  <si>
    <t>3P0035400222</t>
  </si>
  <si>
    <t>GR21/009040/0222</t>
  </si>
  <si>
    <t>SOI22/000032/0422</t>
  </si>
  <si>
    <t>3P0035070222</t>
  </si>
  <si>
    <t>GR21/009039/0222</t>
  </si>
  <si>
    <t>SOI22/000041/0422</t>
  </si>
  <si>
    <t>2P0030220221</t>
  </si>
  <si>
    <t>GR21/002586/0721</t>
  </si>
  <si>
    <t>SOI22/000042/0422</t>
  </si>
  <si>
    <t>3C0001200721</t>
  </si>
  <si>
    <t>GR21/005636/1121</t>
  </si>
  <si>
    <t>SOI22/000049/0422</t>
  </si>
  <si>
    <t>3P0032520122</t>
  </si>
  <si>
    <t>GR21/008327/0222</t>
  </si>
  <si>
    <t>SOI22/000053/0422</t>
  </si>
  <si>
    <t>3P0032770122</t>
  </si>
  <si>
    <t>GR21/008282/0122</t>
  </si>
  <si>
    <t>SOI22/000055/0422</t>
  </si>
  <si>
    <t>3P0033820122</t>
  </si>
  <si>
    <t>GR21/008281/0122</t>
  </si>
  <si>
    <t>SOI22/000063/0422</t>
  </si>
  <si>
    <t>3P0029501221</t>
  </si>
  <si>
    <t>GR21/007286/1221</t>
  </si>
  <si>
    <t>SOI22/000065/0422</t>
  </si>
  <si>
    <t>3P0031820122</t>
  </si>
  <si>
    <t>GR21/007829/0122</t>
  </si>
  <si>
    <t>SOI22/000076/0422</t>
  </si>
  <si>
    <t>3P0026041221</t>
  </si>
  <si>
    <t>GR21/007361/1221</t>
  </si>
  <si>
    <t>SOI22/000111/0422</t>
  </si>
  <si>
    <t>3P0029711221</t>
  </si>
  <si>
    <t>GR21/008124/0122</t>
  </si>
  <si>
    <t>SOI22/000200/0422</t>
  </si>
  <si>
    <t>3P0041810322</t>
  </si>
  <si>
    <t>GR21/010191/0322</t>
  </si>
  <si>
    <t>SOI22/000210/0422</t>
  </si>
  <si>
    <t>3P0039890322</t>
  </si>
  <si>
    <t>GR21/009893/0322</t>
  </si>
  <si>
    <t>SOI22/000214/0422</t>
  </si>
  <si>
    <t>3P0038040222</t>
  </si>
  <si>
    <t>GR21/009890/0322</t>
  </si>
  <si>
    <t>SOI22/000303/0422</t>
  </si>
  <si>
    <t>3P0039880322</t>
  </si>
  <si>
    <t>GR21/009717/0322</t>
  </si>
  <si>
    <t>SOI22/000305/0422</t>
  </si>
  <si>
    <t>3P0037320222</t>
  </si>
  <si>
    <t>GR21/009266/0322</t>
  </si>
  <si>
    <t>SOI22/000308/0422</t>
  </si>
  <si>
    <t>3P0036080222</t>
  </si>
  <si>
    <t>GR21/009722/0322</t>
  </si>
  <si>
    <t>SOI22/000309/0422</t>
  </si>
  <si>
    <t>3P0036050222</t>
  </si>
  <si>
    <t>GR21/009721/0322</t>
  </si>
  <si>
    <t>SOI22/000310/0422</t>
  </si>
  <si>
    <t>3P0037940222</t>
  </si>
  <si>
    <t>GR21/009891/0322</t>
  </si>
  <si>
    <t>SOI22/000315/0422</t>
  </si>
  <si>
    <t>3P0034030122</t>
  </si>
  <si>
    <t>GR21/008445/0222</t>
  </si>
  <si>
    <t>SOI22/000511/0422</t>
  </si>
  <si>
    <t>3P0036910222</t>
  </si>
  <si>
    <t>GR21/008979/0222</t>
  </si>
  <si>
    <t>SOI22/000658/0422</t>
  </si>
  <si>
    <t>3P0026911221</t>
  </si>
  <si>
    <t>GR22/000013/0422</t>
  </si>
  <si>
    <t>SOI22/000661/0422</t>
  </si>
  <si>
    <t>3P0029631221</t>
  </si>
  <si>
    <t>GR22/000010/0422</t>
  </si>
  <si>
    <t>SOI22/000663/0422</t>
  </si>
  <si>
    <t>3P0037920222</t>
  </si>
  <si>
    <t>GR21/009823/0322</t>
  </si>
  <si>
    <t>SOI22/000668/0422</t>
  </si>
  <si>
    <t>3P0037600222</t>
  </si>
  <si>
    <t>GR21/009743/0322</t>
  </si>
  <si>
    <t>SOI22/000674/0422</t>
  </si>
  <si>
    <t>3P0030451221</t>
  </si>
  <si>
    <t>GR21/009383/0322</t>
  </si>
  <si>
    <t>SOI22/000688/0422</t>
  </si>
  <si>
    <t>3P0035040222</t>
  </si>
  <si>
    <t>GR21/009258/0322</t>
  </si>
  <si>
    <t>SOI22/000697/0422</t>
  </si>
  <si>
    <t>3S0004270222</t>
  </si>
  <si>
    <t>GR21/009289/0322</t>
  </si>
  <si>
    <t>SOI22/000712/0422</t>
  </si>
  <si>
    <t>3P0031970122</t>
  </si>
  <si>
    <t>GR21/009767/0322</t>
  </si>
  <si>
    <t>SOI22/000717/0422</t>
  </si>
  <si>
    <t>3P0035240222</t>
  </si>
  <si>
    <t>GR21/009036/0222</t>
  </si>
  <si>
    <t>SOI22/000718/0422</t>
  </si>
  <si>
    <t>3P0035090222</t>
  </si>
  <si>
    <t>GR21/009074/0222</t>
  </si>
  <si>
    <t>SOI22/000719/0422</t>
  </si>
  <si>
    <t>3P0037770222</t>
  </si>
  <si>
    <t>GR21/009569/0322</t>
  </si>
  <si>
    <t>SOI22/000720/0422</t>
  </si>
  <si>
    <t>3P0041700322</t>
  </si>
  <si>
    <t>GR21/010202/0322</t>
  </si>
  <si>
    <t>SOI22/000810/0422</t>
  </si>
  <si>
    <t>3P0015600921</t>
  </si>
  <si>
    <t>GR21/009686/0322</t>
  </si>
  <si>
    <t>SOI22/000826/0422</t>
  </si>
  <si>
    <t>3P0040750322</t>
  </si>
  <si>
    <t>GR21/010169/0322</t>
  </si>
  <si>
    <t>SOI22/000827/0422</t>
  </si>
  <si>
    <t>3P0042650322</t>
  </si>
  <si>
    <t>GR21/010218/0322</t>
  </si>
  <si>
    <t>SOI22/000829/0422</t>
  </si>
  <si>
    <t>3P0037350222</t>
  </si>
  <si>
    <t>GR21/009903/0322</t>
  </si>
  <si>
    <t>SOI22/000830/0422</t>
  </si>
  <si>
    <t>3P0034320222</t>
  </si>
  <si>
    <t>GR21/008615/0222</t>
  </si>
  <si>
    <t>SOI22/000836/0422</t>
  </si>
  <si>
    <t>3P0028911221</t>
  </si>
  <si>
    <t>GR21/007848/0122</t>
  </si>
  <si>
    <t>SOI22/000837/0422</t>
  </si>
  <si>
    <t>3P0033110122</t>
  </si>
  <si>
    <t>GR21/008826/0222</t>
  </si>
  <si>
    <t>SOI22/000838/0422</t>
  </si>
  <si>
    <t>3P0033440122</t>
  </si>
  <si>
    <t>GR21/008480/0222</t>
  </si>
  <si>
    <t>SOI22/000853/0422</t>
  </si>
  <si>
    <t>3S0004700322</t>
  </si>
  <si>
    <t>GR22/000131/0422</t>
  </si>
  <si>
    <t>SOI22/000908/0422</t>
  </si>
  <si>
    <t>3P0036740222</t>
  </si>
  <si>
    <t>GR21/009481/0322</t>
  </si>
  <si>
    <t>SOI22/000927/0422</t>
  </si>
  <si>
    <t>3P0029591221</t>
  </si>
  <si>
    <t>GR21/007636/0122</t>
  </si>
  <si>
    <t>SOI22/000930/0422</t>
  </si>
  <si>
    <t>3P0035640222</t>
  </si>
  <si>
    <t>GR21/009332/0322</t>
  </si>
  <si>
    <t>SOI22/000932/0422</t>
  </si>
  <si>
    <t>4P0001610422</t>
  </si>
  <si>
    <t>GR22/000600/0422</t>
  </si>
  <si>
    <t>SOI22/000942/0422</t>
  </si>
  <si>
    <t>3P0042210322</t>
  </si>
  <si>
    <t>GR22/000275/0422</t>
  </si>
  <si>
    <t>SOI22/000943/0422</t>
  </si>
  <si>
    <t>3P0042230322</t>
  </si>
  <si>
    <t>GR22/000257/0422</t>
  </si>
  <si>
    <t>SOI22/000977/0422</t>
  </si>
  <si>
    <t>3P0024151121</t>
  </si>
  <si>
    <t>GR21/006462/1221</t>
  </si>
  <si>
    <t>SOI22/000982/0422</t>
  </si>
  <si>
    <t>3P0037150222</t>
  </si>
  <si>
    <t>GR21/009613/0322</t>
  </si>
  <si>
    <t>SOI22/000983/0422</t>
  </si>
  <si>
    <t>3P0039140322</t>
  </si>
  <si>
    <t>GR21/009723/0322</t>
  </si>
  <si>
    <t>SOI22/000988/0422</t>
  </si>
  <si>
    <t>3P0032400122</t>
  </si>
  <si>
    <t>GR21/008541/0222</t>
  </si>
  <si>
    <t>SOI22/000995/0422</t>
  </si>
  <si>
    <t>3P0032690122</t>
  </si>
  <si>
    <t>GR21/008684/0222</t>
  </si>
  <si>
    <t>SOI22/001008/0422</t>
  </si>
  <si>
    <t>3P0036230222</t>
  </si>
  <si>
    <t>GR21/009027/0222</t>
  </si>
  <si>
    <t>SOI22/001009/0422</t>
  </si>
  <si>
    <t>3P0036340222</t>
  </si>
  <si>
    <t>GR21/008969/0222</t>
  </si>
  <si>
    <t>SOI22/001011/0422</t>
  </si>
  <si>
    <t>3P0036680222</t>
  </si>
  <si>
    <t>GR21/009088/0222</t>
  </si>
  <si>
    <t>SOI22/001013/0422</t>
  </si>
  <si>
    <t>3P0036900222</t>
  </si>
  <si>
    <t>GR21/008999/0222</t>
  </si>
  <si>
    <t>SOI22/001015/0422</t>
  </si>
  <si>
    <t>3P0039070322</t>
  </si>
  <si>
    <t>GR21/009603/0322</t>
  </si>
  <si>
    <t>SOI22/001016/0422</t>
  </si>
  <si>
    <t>3P0038780322</t>
  </si>
  <si>
    <t>GR22/000305/0422</t>
  </si>
  <si>
    <t>SOI22/001017/0422</t>
  </si>
  <si>
    <t>3P0041160322</t>
  </si>
  <si>
    <t>GR22/000335/0422</t>
  </si>
  <si>
    <t>SOI22/001018/0422</t>
  </si>
  <si>
    <t>3P0041920322</t>
  </si>
  <si>
    <t>GR22/000337/0422</t>
  </si>
  <si>
    <t>SOI22/001021/0422</t>
  </si>
  <si>
    <t>3P0042310322</t>
  </si>
  <si>
    <t>GR22/000303/0422</t>
  </si>
  <si>
    <t>SOI22/001023/0422</t>
  </si>
  <si>
    <t>3P0041590322</t>
  </si>
  <si>
    <t>GR22/000456/0422</t>
  </si>
  <si>
    <t>SOI22/001026/0422</t>
  </si>
  <si>
    <t>3P0041760322</t>
  </si>
  <si>
    <t>GR22/000469/0422</t>
  </si>
  <si>
    <t>SOI22/001027/0422</t>
  </si>
  <si>
    <t>4P0001180422</t>
  </si>
  <si>
    <t>GR22/000467/0422</t>
  </si>
  <si>
    <t>SOI22/001028/0422</t>
  </si>
  <si>
    <t>3P0039920322</t>
  </si>
  <si>
    <t>GR21/009715/0322</t>
  </si>
  <si>
    <t>SOI22/001050/0422</t>
  </si>
  <si>
    <t>2R0002310620</t>
  </si>
  <si>
    <t>GR20/001494/0720</t>
  </si>
  <si>
    <t>EUROTHERM3216</t>
  </si>
  <si>
    <t>##</t>
  </si>
  <si>
    <t>SOI22/001066/0422</t>
  </si>
  <si>
    <t>3S0004710322</t>
  </si>
  <si>
    <t>GR22/000116/0422</t>
  </si>
  <si>
    <t>SOI22/001067/0422</t>
  </si>
  <si>
    <t>3S0004590322</t>
  </si>
  <si>
    <t>GR22/000118/0422</t>
  </si>
  <si>
    <t>SOI22/001068/0422</t>
  </si>
  <si>
    <t>3S0004610322</t>
  </si>
  <si>
    <t>GR22/000117/0422</t>
  </si>
  <si>
    <t>SOI22/001194/0522</t>
  </si>
  <si>
    <t>3P0037160222</t>
  </si>
  <si>
    <t>GR21/009908/0322</t>
  </si>
  <si>
    <t>SOI22/001245/0522</t>
  </si>
  <si>
    <t>3S0004470322</t>
  </si>
  <si>
    <t>GR22/000660/0422</t>
  </si>
  <si>
    <t>SOI22/001260/0522</t>
  </si>
  <si>
    <t>3P0037990222</t>
  </si>
  <si>
    <t>GR21/010229/0322</t>
  </si>
  <si>
    <t>SOI22/001263/0522</t>
  </si>
  <si>
    <t>3P0037090222</t>
  </si>
  <si>
    <t>GR22/000461/0422</t>
  </si>
  <si>
    <t>SOI22/001273/0522</t>
  </si>
  <si>
    <t>3P0042590322</t>
  </si>
  <si>
    <t>GR21/010125/0322</t>
  </si>
  <si>
    <t>SOI22/001276/0522</t>
  </si>
  <si>
    <t>3P0037140222</t>
  </si>
  <si>
    <t>GR21/009273/0322</t>
  </si>
  <si>
    <t>SOI22/001279/0522</t>
  </si>
  <si>
    <t>3P0035750222</t>
  </si>
  <si>
    <t>GR21/008801/0222</t>
  </si>
  <si>
    <t>SOI22/001285/0522</t>
  </si>
  <si>
    <t>3P0038160222</t>
  </si>
  <si>
    <t>GR21/009724/0322</t>
  </si>
  <si>
    <t>SOI22/001287/0522</t>
  </si>
  <si>
    <t>4P0001600422</t>
  </si>
  <si>
    <t>GR22/000451/0422</t>
  </si>
  <si>
    <t>SOI22/001288/0522</t>
  </si>
  <si>
    <t>4P0001290422</t>
  </si>
  <si>
    <t>GR22/000449/0422</t>
  </si>
  <si>
    <t>SOI22/001289/0522</t>
  </si>
  <si>
    <t>4P0001420422</t>
  </si>
  <si>
    <t>GR22/000452/0422</t>
  </si>
  <si>
    <t>SOI22/001290/0522</t>
  </si>
  <si>
    <t>3P0041470322</t>
  </si>
  <si>
    <t>GR21/009898/0322</t>
  </si>
  <si>
    <t>SOI22/001293/0522</t>
  </si>
  <si>
    <t>4P0003520422</t>
  </si>
  <si>
    <t>GR22/000891/0422</t>
  </si>
  <si>
    <t>SOI22/001294/0522</t>
  </si>
  <si>
    <t>3P0042870322</t>
  </si>
  <si>
    <t>GR22/000103/0422</t>
  </si>
  <si>
    <t>SOI22/001298/0522</t>
  </si>
  <si>
    <t>4P0000330422</t>
  </si>
  <si>
    <t>GR22/000297/0422</t>
  </si>
  <si>
    <t>SOI22/001299/0522</t>
  </si>
  <si>
    <t>4P0000300422</t>
  </si>
  <si>
    <t>GR22/000295/0422</t>
  </si>
  <si>
    <t>SOI22/001302/0522</t>
  </si>
  <si>
    <t>3P0026011221</t>
  </si>
  <si>
    <t>GR21/009028/0222</t>
  </si>
  <si>
    <t>SOI22/001303/0522</t>
  </si>
  <si>
    <t>3P0033200122</t>
  </si>
  <si>
    <t>GR21/008532/0222</t>
  </si>
  <si>
    <t>SOI22/001304/0522</t>
  </si>
  <si>
    <t>3P0034660222</t>
  </si>
  <si>
    <t>GR21/009150/0222</t>
  </si>
  <si>
    <t>SOI22/001305/0522</t>
  </si>
  <si>
    <t>4P0001230422</t>
  </si>
  <si>
    <t>GR22/000465/0422</t>
  </si>
  <si>
    <t>SOI22/001306/0522</t>
  </si>
  <si>
    <t>3P0039580322</t>
  </si>
  <si>
    <t>GR21/009899/0322</t>
  </si>
  <si>
    <t>SOI22/001307/0522</t>
  </si>
  <si>
    <t>3P0035770222</t>
  </si>
  <si>
    <t>GR21/009259/0322</t>
  </si>
  <si>
    <t>SOI22/001308/0522</t>
  </si>
  <si>
    <t>3P0016980921</t>
  </si>
  <si>
    <t>GR21/009617/0322</t>
  </si>
  <si>
    <t>SOI22/001309/0522</t>
  </si>
  <si>
    <t>3P0035850222</t>
  </si>
  <si>
    <t>GR21/009260/0322</t>
  </si>
  <si>
    <t>SOI22/001310/0522</t>
  </si>
  <si>
    <t>3P0036670222</t>
  </si>
  <si>
    <t>GR21/009261/0322</t>
  </si>
  <si>
    <t>SOI22/001311/0522</t>
  </si>
  <si>
    <t>3P0035060222</t>
  </si>
  <si>
    <t>GR21/009263/0322</t>
  </si>
  <si>
    <t>SOI22/001312/0522</t>
  </si>
  <si>
    <t>3P0037120222</t>
  </si>
  <si>
    <t>GR21/009657/0322</t>
  </si>
  <si>
    <t>SOI22/001313/0522</t>
  </si>
  <si>
    <t>3P0037580222</t>
  </si>
  <si>
    <t>GR21/009659/0322</t>
  </si>
  <si>
    <t>SOI22/001314/0522</t>
  </si>
  <si>
    <t>3P0037630222</t>
  </si>
  <si>
    <t>GR21/009669/0322</t>
  </si>
  <si>
    <t>SOI22/001315/0522</t>
  </si>
  <si>
    <t>3P0038020222</t>
  </si>
  <si>
    <t>GR21/009720/0322</t>
  </si>
  <si>
    <t>SOI22/001316/0522</t>
  </si>
  <si>
    <t>3P0038320222</t>
  </si>
  <si>
    <t>GR21/009663/0322</t>
  </si>
  <si>
    <t>SOI22/001318/0522</t>
  </si>
  <si>
    <t>4P0001480422</t>
  </si>
  <si>
    <t>GR22/000896/0422</t>
  </si>
  <si>
    <t>SOI22/001321/0522</t>
  </si>
  <si>
    <t>3P0038710322</t>
  </si>
  <si>
    <t>GR21/009733/0322</t>
  </si>
  <si>
    <t>SOI22/001324/0522</t>
  </si>
  <si>
    <t>3P0035360222</t>
  </si>
  <si>
    <t>GR21/008853/0222</t>
  </si>
  <si>
    <t>SOI22/001326/0522</t>
  </si>
  <si>
    <t>3P0035250222</t>
  </si>
  <si>
    <t>GR21/008961/0222</t>
  </si>
  <si>
    <t>SOI22/001327/0522</t>
  </si>
  <si>
    <t>4P0003360422</t>
  </si>
  <si>
    <t>GR22/000890/0422</t>
  </si>
  <si>
    <t>SOI22/001328/0522</t>
  </si>
  <si>
    <t>4P0002840422</t>
  </si>
  <si>
    <t>GR22/000898/0422</t>
  </si>
  <si>
    <t>SOI22/001330/0522</t>
  </si>
  <si>
    <t>3P0042960322</t>
  </si>
  <si>
    <t>GR22/000887/0422</t>
  </si>
  <si>
    <t>SOI22/001334/0522</t>
  </si>
  <si>
    <t>3P0042840322</t>
  </si>
  <si>
    <t>GR22/000879/0422</t>
  </si>
  <si>
    <t>SOI22/001336/0522</t>
  </si>
  <si>
    <t>4P0002030422</t>
  </si>
  <si>
    <t>GR22/000881/0422</t>
  </si>
  <si>
    <t>SOI22/001337/0522</t>
  </si>
  <si>
    <t>4P0001900422</t>
  </si>
  <si>
    <t>GR22/000897/0422</t>
  </si>
  <si>
    <t>SOI22/001338/0522</t>
  </si>
  <si>
    <t>3P0039200322</t>
  </si>
  <si>
    <t>GR21/009661/0322</t>
  </si>
  <si>
    <t>SOI22/001339/0522</t>
  </si>
  <si>
    <t>4P0002620422</t>
  </si>
  <si>
    <t>GR22/000884/0422</t>
  </si>
  <si>
    <t>SOI22/001340/0522</t>
  </si>
  <si>
    <t>3P0032590122</t>
  </si>
  <si>
    <t>GR21/008965/0222</t>
  </si>
  <si>
    <t>SOI22/001341/0522</t>
  </si>
  <si>
    <t>4P0001860422</t>
  </si>
  <si>
    <t>GR22/000885/0422</t>
  </si>
  <si>
    <t>SOI22/001342/0522</t>
  </si>
  <si>
    <t>SOI22/001344/0522</t>
  </si>
  <si>
    <t>3P0035990222</t>
  </si>
  <si>
    <t>GR22/000169/0422</t>
  </si>
  <si>
    <t>SOI22/001345/0522</t>
  </si>
  <si>
    <t>3P0040710322</t>
  </si>
  <si>
    <t>GR22/000171/0422</t>
  </si>
  <si>
    <t>SOI22/001346/0522</t>
  </si>
  <si>
    <t>3P0040510322</t>
  </si>
  <si>
    <t>GR22/000170/0422</t>
  </si>
  <si>
    <t>SOI22/001348/0522</t>
  </si>
  <si>
    <t>3P0040940322</t>
  </si>
  <si>
    <t>GR22/000172/0422</t>
  </si>
  <si>
    <t>SOI22/001350/0522</t>
  </si>
  <si>
    <t>3P0035910222</t>
  </si>
  <si>
    <t>GR22/000981/0522</t>
  </si>
  <si>
    <t>SOI22/001351/0522</t>
  </si>
  <si>
    <t>3P0042950322</t>
  </si>
  <si>
    <t>GR22/000613/0422</t>
  </si>
  <si>
    <t>SOI22/001368/0522</t>
  </si>
  <si>
    <t>4C0000400422</t>
  </si>
  <si>
    <t>GR22/000854/0422</t>
  </si>
  <si>
    <t>SOI22/001402/0522</t>
  </si>
  <si>
    <t>4P0003510422</t>
  </si>
  <si>
    <t>GR22/000942/0422</t>
  </si>
  <si>
    <t>SOI22/001409/0522</t>
  </si>
  <si>
    <t>3C0003320222</t>
  </si>
  <si>
    <t>GR22/000827/0422</t>
  </si>
  <si>
    <t>SOI22/001493/0522</t>
  </si>
  <si>
    <t>3P0042740322</t>
  </si>
  <si>
    <t>GR22/000742/0422</t>
  </si>
  <si>
    <t>SOI22/001494/0522</t>
  </si>
  <si>
    <t>4P0000070422</t>
  </si>
  <si>
    <t>GR22/000714/0422</t>
  </si>
  <si>
    <t>SOI22/001495/0522</t>
  </si>
  <si>
    <t>3P0032580122</t>
  </si>
  <si>
    <t>GR21/008540/0222</t>
  </si>
  <si>
    <t>SOI22/001496/0522</t>
  </si>
  <si>
    <t>4P0004140522</t>
  </si>
  <si>
    <t>GR22/001122/0522</t>
  </si>
  <si>
    <t>SOI22/001498/0522</t>
  </si>
  <si>
    <t>4P0003790422</t>
  </si>
  <si>
    <t>GR22/001125/0522</t>
  </si>
  <si>
    <t>SOI22/001499/0522</t>
  </si>
  <si>
    <t>4P0001800422</t>
  </si>
  <si>
    <t>GR22/001018/0522</t>
  </si>
  <si>
    <t>SOI22/001502/0522</t>
  </si>
  <si>
    <t>4P0003870422</t>
  </si>
  <si>
    <t>GR22/001128/0522</t>
  </si>
  <si>
    <t>SOI22/001503/0522</t>
  </si>
  <si>
    <t>4P0003740422</t>
  </si>
  <si>
    <t>GR22/001119/0522</t>
  </si>
  <si>
    <t>SOI22/001504/0522</t>
  </si>
  <si>
    <t>4S0000370522</t>
  </si>
  <si>
    <t>GR22/001159/0522</t>
  </si>
  <si>
    <t>SOI22/001505/0522</t>
  </si>
  <si>
    <t>4S0000050422</t>
  </si>
  <si>
    <t>GR22/000780/0422</t>
  </si>
  <si>
    <t>SOI22/001507/0522</t>
  </si>
  <si>
    <t>4S0000280422</t>
  </si>
  <si>
    <t>GR22/000853/0422</t>
  </si>
  <si>
    <t>SOI22/001514/0522</t>
  </si>
  <si>
    <t>4P0003900422</t>
  </si>
  <si>
    <t>GR22/001041/0522</t>
  </si>
  <si>
    <t>SOI22/001577/0522</t>
  </si>
  <si>
    <t>4P0001840422</t>
  </si>
  <si>
    <t>GR22/000759/0422</t>
  </si>
  <si>
    <t>SOI22/001580/0522</t>
  </si>
  <si>
    <t>4P0002130422</t>
  </si>
  <si>
    <t>GR22/000640/0422</t>
  </si>
  <si>
    <t>SOI22/001583/0522</t>
  </si>
  <si>
    <t>4P0002560422</t>
  </si>
  <si>
    <t>GR22/000972/0522</t>
  </si>
  <si>
    <t>SOI22/001925/0522</t>
  </si>
  <si>
    <t>3S0004480322</t>
  </si>
  <si>
    <t>GR21/009638/0322</t>
  </si>
  <si>
    <t>SOI22/001926/0522</t>
  </si>
  <si>
    <t>3C0003360222</t>
  </si>
  <si>
    <t>GR21/009643/0322</t>
  </si>
  <si>
    <t>SOI22/001972/0522</t>
  </si>
  <si>
    <t>4P0002650422</t>
  </si>
  <si>
    <t>GR22/000766/0422</t>
  </si>
  <si>
    <t>SOI22/002028/0622</t>
  </si>
  <si>
    <t>4P0000980422</t>
  </si>
  <si>
    <t>GR22/001244/0522</t>
  </si>
  <si>
    <t>SOI22/002051/0622</t>
  </si>
  <si>
    <t>4P0003280422</t>
  </si>
  <si>
    <t>GR22/001036/0522</t>
  </si>
  <si>
    <t>SOI22/002054/0622</t>
  </si>
  <si>
    <t>4P0003530422</t>
  </si>
  <si>
    <t>GR22/000980/0522</t>
  </si>
  <si>
    <t>SOI22/002056/0622</t>
  </si>
  <si>
    <t>3P0042930322</t>
  </si>
  <si>
    <t>GR22/000390/0422</t>
  </si>
  <si>
    <t>SOI22/002057/0622</t>
  </si>
  <si>
    <t>3P0043040322</t>
  </si>
  <si>
    <t>GR22/000849/0422</t>
  </si>
  <si>
    <t>SOI22/002059/0622</t>
  </si>
  <si>
    <t>4P0000970422</t>
  </si>
  <si>
    <t>GR22/000628/0422</t>
  </si>
  <si>
    <t>SOI22/002061/0622</t>
  </si>
  <si>
    <t>4P0001850422</t>
  </si>
  <si>
    <t>GR22/000861/0422</t>
  </si>
  <si>
    <t>SOI22/002067/0622</t>
  </si>
  <si>
    <t>4P0002110422</t>
  </si>
  <si>
    <t>GR22/001051/0522</t>
  </si>
  <si>
    <t>SOI22/002068/0622</t>
  </si>
  <si>
    <t>4P0005220522</t>
  </si>
  <si>
    <t>GR22/001575/0522</t>
  </si>
  <si>
    <t>SOI22/002458/0622</t>
  </si>
  <si>
    <t>3P0040480322</t>
  </si>
  <si>
    <t>GR22/000077/0422</t>
  </si>
  <si>
    <t>SOI22/002467/0622</t>
  </si>
  <si>
    <t>3P0027381221</t>
  </si>
  <si>
    <t>GR22/000156/0422</t>
  </si>
  <si>
    <t>SOI22/002468/0622</t>
  </si>
  <si>
    <t>3P0042500322</t>
  </si>
  <si>
    <t>GR22/000458/0422</t>
  </si>
  <si>
    <t>SOI22/002470/0622</t>
  </si>
  <si>
    <t>4P0001190422</t>
  </si>
  <si>
    <t>GR22/001111/0522</t>
  </si>
  <si>
    <t>SOI22/002489/0622</t>
  </si>
  <si>
    <t>3P0042300322</t>
  </si>
  <si>
    <t>GR22/000946/0522</t>
  </si>
  <si>
    <t>SOI22/002504/0622</t>
  </si>
  <si>
    <t>3P0040650322</t>
  </si>
  <si>
    <t>GR22/001040/0522</t>
  </si>
  <si>
    <t>SOI22/002505/0622</t>
  </si>
  <si>
    <t>3P0041570322</t>
  </si>
  <si>
    <t>GR22/000776/0422</t>
  </si>
  <si>
    <t>SOI22/002510/0622</t>
  </si>
  <si>
    <t>3P0028861221</t>
  </si>
  <si>
    <t>GR21/010067/0322</t>
  </si>
  <si>
    <t>SOI22/002538/0622</t>
  </si>
  <si>
    <t>3P0035030222</t>
  </si>
  <si>
    <t>GR22/000133/0422</t>
  </si>
  <si>
    <t>SOI22/002540/0622</t>
  </si>
  <si>
    <t>4P0002900422</t>
  </si>
  <si>
    <t>GR22/001275/0522</t>
  </si>
  <si>
    <t>SOI22/002546/0622</t>
  </si>
  <si>
    <t>4P0002000422</t>
  </si>
  <si>
    <t>GR22/001546/0522</t>
  </si>
  <si>
    <t>SOI22/002549/0622</t>
  </si>
  <si>
    <t>4P0004490522</t>
  </si>
  <si>
    <t>GR22/001649/0622</t>
  </si>
  <si>
    <t>SOI22/002662/0622</t>
  </si>
  <si>
    <t>4P0004810522</t>
  </si>
  <si>
    <t>GR22/001398/0522</t>
  </si>
  <si>
    <t>SOI22/002687/0622</t>
  </si>
  <si>
    <t>4P0004940522</t>
  </si>
  <si>
    <t>GR22/001251/0522</t>
  </si>
  <si>
    <t>SOI22/002710/0622</t>
  </si>
  <si>
    <t>3P0032160122</t>
  </si>
  <si>
    <t>GR22/000726/0422</t>
  </si>
  <si>
    <t>SOI22/002714/0622</t>
  </si>
  <si>
    <t>4S0000480622</t>
  </si>
  <si>
    <t>GR22/001787/0622</t>
  </si>
  <si>
    <t>SOI22/002861/0622</t>
  </si>
  <si>
    <t>3P0037290222</t>
  </si>
  <si>
    <t>GR22/000373/0422</t>
  </si>
  <si>
    <t>SOI22/002862/0622</t>
  </si>
  <si>
    <t>3P0037040222</t>
  </si>
  <si>
    <t>GR21/010205/0322</t>
  </si>
  <si>
    <t>SOI22/002863/0622</t>
  </si>
  <si>
    <t>3P0038490222</t>
  </si>
  <si>
    <t>GR22/000383/0422</t>
  </si>
  <si>
    <t>SOI22/002865/0622</t>
  </si>
  <si>
    <t>3P0038150222</t>
  </si>
  <si>
    <t>GR21/009694/0322</t>
  </si>
  <si>
    <t>SOI22/002867/0622</t>
  </si>
  <si>
    <t>3R0010970222</t>
  </si>
  <si>
    <t>GR21/008851/0222</t>
  </si>
  <si>
    <t>SOI22/002868/0622</t>
  </si>
  <si>
    <t>3R0010960222</t>
  </si>
  <si>
    <t>GR21/008852/0222</t>
  </si>
  <si>
    <t>SOI22/002869/0622</t>
  </si>
  <si>
    <t>3R0010980222</t>
  </si>
  <si>
    <t>GR21/008850/0222</t>
  </si>
  <si>
    <t>SOI22/002870/0622</t>
  </si>
  <si>
    <t>3P0039010322</t>
  </si>
  <si>
    <t>GR22/000160/0422</t>
  </si>
  <si>
    <t>SOI22/002871/0622</t>
  </si>
  <si>
    <t>3P0039940322</t>
  </si>
  <si>
    <t>GR21/010011/0322</t>
  </si>
  <si>
    <t>SOI22/002872/0622</t>
  </si>
  <si>
    <t>SOI22/002873/0622</t>
  </si>
  <si>
    <t>3P0042490322</t>
  </si>
  <si>
    <t>GR22/000403/0422</t>
  </si>
  <si>
    <t>SOI22/002874/0622</t>
  </si>
  <si>
    <t>SOI22/002875/0622</t>
  </si>
  <si>
    <t>SOI22/002878/0622</t>
  </si>
  <si>
    <t>4C0000290422</t>
  </si>
  <si>
    <t>GR22/001317/0522</t>
  </si>
  <si>
    <t>SOI22/003035/0622</t>
  </si>
  <si>
    <t>4C0000430522</t>
  </si>
  <si>
    <t>GR22/001838/0622</t>
  </si>
  <si>
    <t>SOI22/003078/0622</t>
  </si>
  <si>
    <t>4S0000070422</t>
  </si>
  <si>
    <t>GR22/001937/0622</t>
  </si>
  <si>
    <t>SOI22/003138/0622</t>
  </si>
  <si>
    <t>3P0043030322</t>
  </si>
  <si>
    <t>GR22/000848/0422</t>
  </si>
  <si>
    <t>SOI22/003139/0622</t>
  </si>
  <si>
    <t>3P0035900222</t>
  </si>
  <si>
    <t>GR22/001060/0522</t>
  </si>
  <si>
    <t>SOI22/003140/0622</t>
  </si>
  <si>
    <t>4P0002310422</t>
  </si>
  <si>
    <t>GR22/001180/0522</t>
  </si>
  <si>
    <t>SOI22/003142/0622</t>
  </si>
  <si>
    <t>4P0006570622</t>
  </si>
  <si>
    <t>GR22/002045/0622</t>
  </si>
  <si>
    <t>SOI22/003143/0622</t>
  </si>
  <si>
    <t>3P0033780122</t>
  </si>
  <si>
    <t>GR22/001703/0622</t>
  </si>
  <si>
    <t>SOI22/003145/0622</t>
  </si>
  <si>
    <t>3P0041720322</t>
  </si>
  <si>
    <t>GR22/001318/0522</t>
  </si>
  <si>
    <t>SOI22/003147/0622</t>
  </si>
  <si>
    <t>4P0001810422</t>
  </si>
  <si>
    <t>GR22/001315/0522</t>
  </si>
  <si>
    <t>SOI22/003148/0622</t>
  </si>
  <si>
    <t>4P0002100422</t>
  </si>
  <si>
    <t>GR22/001316/0522</t>
  </si>
  <si>
    <t>SOI22/003149/0622</t>
  </si>
  <si>
    <t>4P0002450422</t>
  </si>
  <si>
    <t>GR22/001314/0522</t>
  </si>
  <si>
    <t>SOI22/003303/0722</t>
  </si>
  <si>
    <t>3R0010110122</t>
  </si>
  <si>
    <t>GR22/001583/0522</t>
  </si>
  <si>
    <t>SOI22/003565/0722</t>
  </si>
  <si>
    <t>4P0000580422</t>
  </si>
  <si>
    <t>GR22/000466/0422</t>
  </si>
  <si>
    <t>SOI22/003603/0722</t>
  </si>
  <si>
    <t>4C0000390422</t>
  </si>
  <si>
    <t>GR22/001208/0522</t>
  </si>
  <si>
    <t>SOI22/003686/0722</t>
  </si>
  <si>
    <t>3S0004490322</t>
  </si>
  <si>
    <t>GR22/001453/0522</t>
  </si>
  <si>
    <t>SOI22/003693/0722</t>
  </si>
  <si>
    <t>4P0006580622</t>
  </si>
  <si>
    <t>GR22/002034/0622</t>
  </si>
  <si>
    <t>SOI22/003697/0722</t>
  </si>
  <si>
    <t>4P0007550622</t>
  </si>
  <si>
    <t>GR22/002027/0622</t>
  </si>
  <si>
    <t>SOI22/003702/0722</t>
  </si>
  <si>
    <t>4P0006080522</t>
  </si>
  <si>
    <t>GR22/001936/0622</t>
  </si>
  <si>
    <t>SOI22/003708/0722</t>
  </si>
  <si>
    <t>3P0038790322</t>
  </si>
  <si>
    <t>GR21/009802/0322</t>
  </si>
  <si>
    <t>SOI22/003731/0722</t>
  </si>
  <si>
    <t>3P0043060322</t>
  </si>
  <si>
    <t>GR22/000274/0422</t>
  </si>
  <si>
    <t>SOI22/003732/0722</t>
  </si>
  <si>
    <t>3P0041440322</t>
  </si>
  <si>
    <t>GR22/000405/0422</t>
  </si>
  <si>
    <t>SOI22/003733/0722</t>
  </si>
  <si>
    <t>3P0037660222</t>
  </si>
  <si>
    <t>GR21/009768/0322</t>
  </si>
  <si>
    <t>SOI22/003734/0722</t>
  </si>
  <si>
    <t>4P0007070622</t>
  </si>
  <si>
    <t>GR22/002065/0622</t>
  </si>
  <si>
    <t>SOI22/003735/0722</t>
  </si>
  <si>
    <t>4P0002960422</t>
  </si>
  <si>
    <t>GR22/001023/0522</t>
  </si>
  <si>
    <t>SOI22/003739/0722</t>
  </si>
  <si>
    <t>4S0000580622</t>
  </si>
  <si>
    <t>GR22/002211/0722</t>
  </si>
  <si>
    <t>SOI22/003740/0722</t>
  </si>
  <si>
    <t>4S0000140422</t>
  </si>
  <si>
    <t>GR22/002212/0722</t>
  </si>
  <si>
    <t>SOI22/003741/0722</t>
  </si>
  <si>
    <t>4P0006670622</t>
  </si>
  <si>
    <t>GR22/002214/0722</t>
  </si>
  <si>
    <t>SOI22/003753/0722</t>
  </si>
  <si>
    <t>3P0037500222</t>
  </si>
  <si>
    <t>GR22/002172/0722</t>
  </si>
  <si>
    <t>SOI22/003754/0722</t>
  </si>
  <si>
    <t>3P0038370222</t>
  </si>
  <si>
    <t>GR22/002153/0722</t>
  </si>
  <si>
    <t>SOI22/003767/0722</t>
  </si>
  <si>
    <t>4P0003590422</t>
  </si>
  <si>
    <t>GR22/001957/0622</t>
  </si>
  <si>
    <t>SOI22/003819/0722</t>
  </si>
  <si>
    <t>4P0004790522</t>
  </si>
  <si>
    <t>GR22/001555/0522</t>
  </si>
  <si>
    <t>SOI22/003821/0722</t>
  </si>
  <si>
    <t>4P0004500522</t>
  </si>
  <si>
    <t>GR22/001309/0522</t>
  </si>
  <si>
    <t>SOI22/003830/0722</t>
  </si>
  <si>
    <t>4P0004530522</t>
  </si>
  <si>
    <t>GR22/001331/0522</t>
  </si>
  <si>
    <t>SOI22/003835/0722</t>
  </si>
  <si>
    <t>4P0005980522</t>
  </si>
  <si>
    <t>GR22/002321/0722</t>
  </si>
  <si>
    <t>SOI22/004077/0722</t>
  </si>
  <si>
    <t>4P0004330522</t>
  </si>
  <si>
    <t>GR22/002370/0722</t>
  </si>
  <si>
    <t>SOI22/004088/0722</t>
  </si>
  <si>
    <t>4P0008580722</t>
  </si>
  <si>
    <t>GR22/002388/0722</t>
  </si>
  <si>
    <t>SOI22/004100/0722</t>
  </si>
  <si>
    <t>4P0008540722</t>
  </si>
  <si>
    <t>GR22/002258/0722</t>
  </si>
  <si>
    <t>SOI22/004123/0722</t>
  </si>
  <si>
    <t>4S0000790722</t>
  </si>
  <si>
    <t>GR22/002561/0722</t>
  </si>
  <si>
    <t>SOI22/004124/0722</t>
  </si>
  <si>
    <t>4S0000630622</t>
  </si>
  <si>
    <t>GR22/002560/0722</t>
  </si>
  <si>
    <t>SOI22/004125/0722</t>
  </si>
  <si>
    <t>4S0000880722</t>
  </si>
  <si>
    <t>GR22/002563/0722</t>
  </si>
  <si>
    <t>SOI22/004126/0722</t>
  </si>
  <si>
    <t>4S0000450522</t>
  </si>
  <si>
    <t>GR22/002564/0722</t>
  </si>
  <si>
    <t>SOI22/004161/0822</t>
  </si>
  <si>
    <t>4C0000200422</t>
  </si>
  <si>
    <t>GR22/000719/0422</t>
  </si>
  <si>
    <t>SOI22/004178/0822</t>
  </si>
  <si>
    <t>4R0000200422</t>
  </si>
  <si>
    <t>GR22/002069/0622</t>
  </si>
  <si>
    <t>SOI22/004192/0822</t>
  </si>
  <si>
    <t>3P0042000322</t>
  </si>
  <si>
    <t>GR22/000392/0422</t>
  </si>
  <si>
    <t>SOI22/004194/0822</t>
  </si>
  <si>
    <t>4P0001360422</t>
  </si>
  <si>
    <t>GR22/001076/0522</t>
  </si>
  <si>
    <t>SOI22/004196/0822</t>
  </si>
  <si>
    <t>4P0003770422</t>
  </si>
  <si>
    <t>GR22/001310/0522</t>
  </si>
  <si>
    <t>SOI22/004200/0822</t>
  </si>
  <si>
    <t>4P0004180522</t>
  </si>
  <si>
    <t>GR22/001214/0522</t>
  </si>
  <si>
    <t>SOI22/004201/0822</t>
  </si>
  <si>
    <t>4P0000940422</t>
  </si>
  <si>
    <t>GR22/001313/0522</t>
  </si>
  <si>
    <t>SOI22/004202/0822</t>
  </si>
  <si>
    <t>4P0004780522</t>
  </si>
  <si>
    <t>GR22/001352/0522</t>
  </si>
  <si>
    <t>SOI22/004205/0822</t>
  </si>
  <si>
    <t>4P0005260522</t>
  </si>
  <si>
    <t>GR22/001478/0522</t>
  </si>
  <si>
    <t>SOI22/004206/0822</t>
  </si>
  <si>
    <t>4S0000670622</t>
  </si>
  <si>
    <t>GR22/002555/0722</t>
  </si>
  <si>
    <t>SOI22/004207/0822</t>
  </si>
  <si>
    <t>4P0006100522</t>
  </si>
  <si>
    <t>GR22/001715/0622</t>
  </si>
  <si>
    <t>SOI22/004209/0822</t>
  </si>
  <si>
    <t>4P0005910522</t>
  </si>
  <si>
    <t>GR22/001855/0622</t>
  </si>
  <si>
    <t>SOI22/004210/0822</t>
  </si>
  <si>
    <t>4P0004830522</t>
  </si>
  <si>
    <t>GR22/002187/0722</t>
  </si>
  <si>
    <t>SOI22/004212/0822</t>
  </si>
  <si>
    <t>4S0000660622</t>
  </si>
  <si>
    <t>GR22/002556/0722</t>
  </si>
  <si>
    <t>SOI22/004214/0822</t>
  </si>
  <si>
    <t>4P0008400722</t>
  </si>
  <si>
    <t>GR22/002285/0722</t>
  </si>
  <si>
    <t>SOI22/004216/0822</t>
  </si>
  <si>
    <t>4P0008550722</t>
  </si>
  <si>
    <t>GR22/002406/0722</t>
  </si>
  <si>
    <t>SOI22/004218/0822</t>
  </si>
  <si>
    <t>3P0042520322</t>
  </si>
  <si>
    <t>GR22/000397/0422</t>
  </si>
  <si>
    <t>SOI22/004304/0822</t>
  </si>
  <si>
    <t>4P0006560622</t>
  </si>
  <si>
    <t>GR22/002795/0822</t>
  </si>
  <si>
    <t>SOI22/004317/0822</t>
  </si>
  <si>
    <t>4P0003240422</t>
  </si>
  <si>
    <t>GR22/000910/0422</t>
  </si>
  <si>
    <t>SOI22/004318/0822</t>
  </si>
  <si>
    <t>3P0035230222</t>
  </si>
  <si>
    <t>GR22/002277/0722</t>
  </si>
  <si>
    <t>SOI22/004342/0822</t>
  </si>
  <si>
    <t>4S0000570622</t>
  </si>
  <si>
    <t>GR22/002497/0722</t>
  </si>
  <si>
    <t>SOI22/004418/0922</t>
  </si>
  <si>
    <t>4P0007260622</t>
  </si>
  <si>
    <t>GR22/002133/0722</t>
  </si>
  <si>
    <t>SOI22/004428/0922</t>
  </si>
  <si>
    <t>3R0012010222</t>
  </si>
  <si>
    <t>GR21/009349/0322</t>
  </si>
  <si>
    <t>3R0012000222</t>
  </si>
  <si>
    <t>GR21/009350/0322</t>
  </si>
  <si>
    <t>3R0011990222</t>
  </si>
  <si>
    <t>GR21/009351/0322</t>
  </si>
  <si>
    <t>3R0011980222</t>
  </si>
  <si>
    <t>GR21/009352/0322</t>
  </si>
  <si>
    <t>3R0011970222</t>
  </si>
  <si>
    <t>GR21/009353/0322</t>
  </si>
  <si>
    <t>3R0011960222</t>
  </si>
  <si>
    <t>GR21/009354/0322</t>
  </si>
  <si>
    <t>3R0011950222</t>
  </si>
  <si>
    <t>GR21/009355/0322</t>
  </si>
  <si>
    <t>3R0011940222</t>
  </si>
  <si>
    <t>GR21/009356/0322</t>
  </si>
  <si>
    <t>SOI22/004445/0922</t>
  </si>
  <si>
    <t>4C0001390822</t>
  </si>
  <si>
    <t>GR22/003097/0822</t>
  </si>
  <si>
    <t>SOI22/004506/0922</t>
  </si>
  <si>
    <t>4C0000810622</t>
  </si>
  <si>
    <t>GR22/002452/0722</t>
  </si>
  <si>
    <t>SOI22/004553/0922</t>
  </si>
  <si>
    <t>4C0000800622</t>
  </si>
  <si>
    <t>GR22/002703/0822</t>
  </si>
  <si>
    <t>SOI22/004554/0922</t>
  </si>
  <si>
    <t>4P0012800922</t>
  </si>
  <si>
    <t>GR22/003164/0922</t>
  </si>
  <si>
    <t>SOI22/004555/0922</t>
  </si>
  <si>
    <t>4P0012560922</t>
  </si>
  <si>
    <t>GR22/003162/0922</t>
  </si>
  <si>
    <t>SOI22/004588/0922</t>
  </si>
  <si>
    <t>4P0003730422</t>
  </si>
  <si>
    <t>GR22/002636/0822</t>
  </si>
  <si>
    <t>SOI22/004591/0922</t>
  </si>
  <si>
    <t>4P0001350422</t>
  </si>
  <si>
    <t>GR22/002633/0822</t>
  </si>
  <si>
    <t>SOI22/004592/0922</t>
  </si>
  <si>
    <t>4P0005850522</t>
  </si>
  <si>
    <t>GR22/002725/0822</t>
  </si>
  <si>
    <t>SOI22/004601/0922</t>
  </si>
  <si>
    <t>4P0005890522</t>
  </si>
  <si>
    <t>GR22/001701/0622</t>
  </si>
  <si>
    <t>SOI22/004604/0922</t>
  </si>
  <si>
    <t>4R0003690722</t>
  </si>
  <si>
    <t>GR22/002242/0722</t>
  </si>
  <si>
    <t>SOI22/004606/0922</t>
  </si>
  <si>
    <t>SOI22/004614/0922</t>
  </si>
  <si>
    <t>4P0010690822</t>
  </si>
  <si>
    <t>GR22/002827/0822</t>
  </si>
  <si>
    <t>SOI22/004616/0922</t>
  </si>
  <si>
    <t>4P0010770822</t>
  </si>
  <si>
    <t>GR22/002763/0822</t>
  </si>
  <si>
    <t>SOI22/004618/0922</t>
  </si>
  <si>
    <t>4P0008470722</t>
  </si>
  <si>
    <t>GR22/002396/0722</t>
  </si>
  <si>
    <t>SOI22/004635/0922</t>
  </si>
  <si>
    <t>4P0003580422</t>
  </si>
  <si>
    <t>GR22/002493/0722</t>
  </si>
  <si>
    <t>SOI22/004636/0922</t>
  </si>
  <si>
    <t>4P0008040622</t>
  </si>
  <si>
    <t>GR22/002681/0822</t>
  </si>
  <si>
    <t>SOI22/004652/0922</t>
  </si>
  <si>
    <t>4P0007340622</t>
  </si>
  <si>
    <t>GR22/002734/0822</t>
  </si>
  <si>
    <t>SOI22/005185/0922</t>
  </si>
  <si>
    <t>4P0009580722</t>
  </si>
  <si>
    <t>GR22/002443/0722</t>
  </si>
  <si>
    <t>SOI22/005214/0922</t>
  </si>
  <si>
    <t>4P0009570722</t>
  </si>
  <si>
    <t>GR22/002924/0822</t>
  </si>
  <si>
    <t>SOI22/005225/1022</t>
  </si>
  <si>
    <t>3P0032140122</t>
  </si>
  <si>
    <t>GR22/000866/0422</t>
  </si>
  <si>
    <t>SOI22/005272/1022</t>
  </si>
  <si>
    <t>4P0013300922</t>
  </si>
  <si>
    <t>GR22/003709/1022</t>
  </si>
  <si>
    <t>SOI22/005277/1022</t>
  </si>
  <si>
    <t>4P0005330522</t>
  </si>
  <si>
    <t>GR22/001413/0522</t>
  </si>
  <si>
    <t>SOI22/005287/1022</t>
  </si>
  <si>
    <t>4P0013380922</t>
  </si>
  <si>
    <t>GR22/003375/0922</t>
  </si>
  <si>
    <t>SOI22/005295/1022</t>
  </si>
  <si>
    <t>4P0007410622</t>
  </si>
  <si>
    <t>GR22/003333/0922</t>
  </si>
  <si>
    <t>SOI22/005299/1022</t>
  </si>
  <si>
    <t>4S0001080822</t>
  </si>
  <si>
    <t>GR22/003287/0922</t>
  </si>
  <si>
    <t>SOI22/005300/1022</t>
  </si>
  <si>
    <t>4S0001100822</t>
  </si>
  <si>
    <t>GR22/003288/0922</t>
  </si>
  <si>
    <t>SOI22/005301/1022</t>
  </si>
  <si>
    <t>4S0000890722</t>
  </si>
  <si>
    <t>GR22/003289/0922</t>
  </si>
  <si>
    <t>SOI22/005340/1022</t>
  </si>
  <si>
    <t>4P0008420722</t>
  </si>
  <si>
    <t>GR22/002404/0722</t>
  </si>
  <si>
    <t>SOI22/005342/1022</t>
  </si>
  <si>
    <t>4P0008200722</t>
  </si>
  <si>
    <t>GR22/002675/0822</t>
  </si>
  <si>
    <t>SOI22/005343/1022</t>
  </si>
  <si>
    <t>4P0010740822</t>
  </si>
  <si>
    <t>GR22/003013/0822</t>
  </si>
  <si>
    <t>SOI22/005344/1022</t>
  </si>
  <si>
    <t>4P0012360822</t>
  </si>
  <si>
    <t>GR22/003348/0922</t>
  </si>
  <si>
    <t>SOI22/005345/1022</t>
  </si>
  <si>
    <t>4P0011460822</t>
  </si>
  <si>
    <t>GR22/003464/0922</t>
  </si>
  <si>
    <t>SOI22/005347/1022</t>
  </si>
  <si>
    <t>4P0010670822</t>
  </si>
  <si>
    <t>GR22/002915/0822</t>
  </si>
  <si>
    <t>SOI22/005349/1022</t>
  </si>
  <si>
    <t>4P0006040522</t>
  </si>
  <si>
    <t>GR22/002627/0822</t>
  </si>
  <si>
    <t>SOI22/005351/1022</t>
  </si>
  <si>
    <t>4P0008630722</t>
  </si>
  <si>
    <t>GR22/002913/0822</t>
  </si>
  <si>
    <t>SOI22/005355/1022</t>
  </si>
  <si>
    <t>4P0009140722</t>
  </si>
  <si>
    <t>GR22/002927/0822</t>
  </si>
  <si>
    <t>SOI22/005356/1022</t>
  </si>
  <si>
    <t>4P0005160522</t>
  </si>
  <si>
    <t>GR22/002685/0822</t>
  </si>
  <si>
    <t>SOI22/005357/1022</t>
  </si>
  <si>
    <t>3C0001610921</t>
  </si>
  <si>
    <t>GR21/004619/1021</t>
  </si>
  <si>
    <t>SOI22/005363/1022</t>
  </si>
  <si>
    <t>4P0011930822</t>
  </si>
  <si>
    <t>GR22/003266/0922</t>
  </si>
  <si>
    <t>SOI22/005365/1022</t>
  </si>
  <si>
    <t>4P0014390922</t>
  </si>
  <si>
    <t>GR22/003598/0922</t>
  </si>
  <si>
    <t>SOI22/005379/1022</t>
  </si>
  <si>
    <t>4P0008940722</t>
  </si>
  <si>
    <t>GR22/002522/0722</t>
  </si>
  <si>
    <t>SOI22/005398/1022</t>
  </si>
  <si>
    <t>3P0018761021</t>
  </si>
  <si>
    <t>GR21/010132/0322</t>
  </si>
  <si>
    <t>SOI22/005416/1022</t>
  </si>
  <si>
    <t>4P0007230622</t>
  </si>
  <si>
    <t>GR22/002046/0622</t>
  </si>
  <si>
    <t>SOI22/005417/1022</t>
  </si>
  <si>
    <t>4P0006060522</t>
  </si>
  <si>
    <t>GR22/002339/0722</t>
  </si>
  <si>
    <t>SOI22/005418/1022</t>
  </si>
  <si>
    <t>4P0005870522</t>
  </si>
  <si>
    <t>GR22/002658/0822</t>
  </si>
  <si>
    <t>SOI22/005419/1022</t>
  </si>
  <si>
    <t>4P0008640722</t>
  </si>
  <si>
    <t>GR22/002959/0822</t>
  </si>
  <si>
    <t>SOI22/005420/1022</t>
  </si>
  <si>
    <t>4P0011200822</t>
  </si>
  <si>
    <t>GR22/002999/0822</t>
  </si>
  <si>
    <t>SOI22/005421/1022</t>
  </si>
  <si>
    <t>4P0009710722</t>
  </si>
  <si>
    <t>GR22/002998/0822</t>
  </si>
  <si>
    <t>SOI22/005422/1022</t>
  </si>
  <si>
    <t>4P0011500822</t>
  </si>
  <si>
    <t>GR22/003298/0922</t>
  </si>
  <si>
    <t>SOI22/005423/1022</t>
  </si>
  <si>
    <t>4P0012000822</t>
  </si>
  <si>
    <t>GR22/003299/0922</t>
  </si>
  <si>
    <t>SOI22/005424/1022</t>
  </si>
  <si>
    <t>4P0012300822</t>
  </si>
  <si>
    <t>GR22/003368/0922</t>
  </si>
  <si>
    <t>SOI22/005425/1022</t>
  </si>
  <si>
    <t>4P0012860922</t>
  </si>
  <si>
    <t>GR22/003595/0922</t>
  </si>
  <si>
    <t>SOI22/005426/1022</t>
  </si>
  <si>
    <t>4P0012870922</t>
  </si>
  <si>
    <t>GR22/003593/0922</t>
  </si>
  <si>
    <t>SOI22/005431/1022</t>
  </si>
  <si>
    <t>4P0015841022</t>
  </si>
  <si>
    <t>GR22/003985/1022</t>
  </si>
  <si>
    <t>SOI22/005433/1022</t>
  </si>
  <si>
    <t>3P0039340322</t>
  </si>
  <si>
    <t>GR21/010165/0322</t>
  </si>
  <si>
    <t>SOI22/005434/1022</t>
  </si>
  <si>
    <t>4P0013910922</t>
  </si>
  <si>
    <t>GR22/003739/1022</t>
  </si>
  <si>
    <t>SOI22/005435/1022</t>
  </si>
  <si>
    <t>4S0001391022</t>
  </si>
  <si>
    <t>GR22/004056/1022</t>
  </si>
  <si>
    <t>SOI22/005436/1022</t>
  </si>
  <si>
    <t>4S0001090822</t>
  </si>
  <si>
    <t>GR22/004057/1022</t>
  </si>
  <si>
    <t>SOI22/005437/1022</t>
  </si>
  <si>
    <t>4S0001381022</t>
  </si>
  <si>
    <t>GR22/004055/1022</t>
  </si>
  <si>
    <t>SOI22/005438/1022</t>
  </si>
  <si>
    <t>4P0011980822</t>
  </si>
  <si>
    <t>GR22/003160/0922</t>
  </si>
  <si>
    <t>SOI22/005476/1022</t>
  </si>
  <si>
    <t>4P0009150722</t>
  </si>
  <si>
    <t>GR22/002721/0822</t>
  </si>
  <si>
    <t>SOI22/005482/1022</t>
  </si>
  <si>
    <t>4P0010320722</t>
  </si>
  <si>
    <t>GR22/002931/0822</t>
  </si>
  <si>
    <t>SOI22/005484/1022</t>
  </si>
  <si>
    <t>4P0011530822</t>
  </si>
  <si>
    <t>GR22/003115/0922</t>
  </si>
  <si>
    <t>SOI22/005485/1022</t>
  </si>
  <si>
    <t>4P0012670922</t>
  </si>
  <si>
    <t>GR22/003296/0922</t>
  </si>
  <si>
    <t>SOI22/005486/1022</t>
  </si>
  <si>
    <t>4P0012830922</t>
  </si>
  <si>
    <t>GR22/003437/0922</t>
  </si>
  <si>
    <t>SOI22/005487/1022</t>
  </si>
  <si>
    <t>4P0013640922</t>
  </si>
  <si>
    <t>GR22/003706/1022</t>
  </si>
  <si>
    <t>SOI22/005520/1022</t>
  </si>
  <si>
    <t>4P0015231022</t>
  </si>
  <si>
    <t>GR22/004172/1022</t>
  </si>
  <si>
    <t>SOI22/005524/1022</t>
  </si>
  <si>
    <t>4P0011470822</t>
  </si>
  <si>
    <t>GR22/003782/1022</t>
  </si>
  <si>
    <t>SOI22/005753/1122</t>
  </si>
  <si>
    <t>4P0004860522</t>
  </si>
  <si>
    <t>GR22/003002/0822</t>
  </si>
  <si>
    <t>SOI22/005771/1122</t>
  </si>
  <si>
    <t>4P0013260922</t>
  </si>
  <si>
    <t>GR22/003678/0922</t>
  </si>
  <si>
    <t>SOI22/005782/1122</t>
  </si>
  <si>
    <t>4P0014580922</t>
  </si>
  <si>
    <t>GR22/003723/1022</t>
  </si>
  <si>
    <t>SOI22/005793/1122</t>
  </si>
  <si>
    <t>4P0001250422</t>
  </si>
  <si>
    <t>GR22/001114/0522</t>
  </si>
  <si>
    <t>SOI22/005876/1122</t>
  </si>
  <si>
    <t>4P0015431022</t>
  </si>
  <si>
    <t>GR22/004385/1122</t>
  </si>
  <si>
    <t>SOI22/005887/1122</t>
  </si>
  <si>
    <t>4P0015241022</t>
  </si>
  <si>
    <t>GR22/004235/1022</t>
  </si>
  <si>
    <t>SOI22/005889/1122</t>
  </si>
  <si>
    <t>4P0014490922</t>
  </si>
  <si>
    <t>GR22/003960/1022</t>
  </si>
  <si>
    <t>SOI22/005953/1122</t>
  </si>
  <si>
    <t>4P0014690922</t>
  </si>
  <si>
    <t>GR22/003827/1022</t>
  </si>
  <si>
    <t>SOI22/005954/1122</t>
  </si>
  <si>
    <t>4P0015000922</t>
  </si>
  <si>
    <t>GR22/003900/1022</t>
  </si>
  <si>
    <t>SOI22/005964/1122</t>
  </si>
  <si>
    <t>4P0013130922</t>
  </si>
  <si>
    <t>GR22/003801/1022</t>
  </si>
  <si>
    <t>SOI22/005967/1122</t>
  </si>
  <si>
    <t>4P0013050922</t>
  </si>
  <si>
    <t>GR22/003804/1022</t>
  </si>
  <si>
    <t>SOI22/005968/1122</t>
  </si>
  <si>
    <t>4P0013220922</t>
  </si>
  <si>
    <t>GR22/003802/1022</t>
  </si>
  <si>
    <t>SOI22/005969/1122</t>
  </si>
  <si>
    <t>4P0013250922</t>
  </si>
  <si>
    <t>GR22/003803/1022</t>
  </si>
  <si>
    <t>SOI22/005970/1122</t>
  </si>
  <si>
    <t>4P0013330922</t>
  </si>
  <si>
    <t>GR22/004029/1022</t>
  </si>
  <si>
    <t>SOI22/005971/1122</t>
  </si>
  <si>
    <t>4P0013520922</t>
  </si>
  <si>
    <t>GR22/004030/1022</t>
  </si>
  <si>
    <t>SOI22/005972/1122</t>
  </si>
  <si>
    <t>4P0014110922</t>
  </si>
  <si>
    <t>GR22/003800/1022</t>
  </si>
  <si>
    <t>SOI22/005973/1122</t>
  </si>
  <si>
    <t>4P0014300922</t>
  </si>
  <si>
    <t>GR22/004028/1022</t>
  </si>
  <si>
    <t>SOI22/006009/1122</t>
  </si>
  <si>
    <t>4S0001150922</t>
  </si>
  <si>
    <t>GR22/004534/1122</t>
  </si>
  <si>
    <t>SOI22/006249/1122</t>
  </si>
  <si>
    <t>4P0003650422</t>
  </si>
  <si>
    <t>GR22/001566/0522</t>
  </si>
  <si>
    <t>SOI22/006269/1122</t>
  </si>
  <si>
    <t>4R0005150822</t>
  </si>
  <si>
    <t>GR22/003691/0922</t>
  </si>
  <si>
    <t>SOI22/006270/1122</t>
  </si>
  <si>
    <t>4R0005140822</t>
  </si>
  <si>
    <t>GR22/003690/0922</t>
  </si>
  <si>
    <t>SOI22/006272/1122</t>
  </si>
  <si>
    <t>4R0005160822</t>
  </si>
  <si>
    <t>GR22/003692/0922</t>
  </si>
  <si>
    <t>SOI22/006273/1122</t>
  </si>
  <si>
    <t>4R0005170822</t>
  </si>
  <si>
    <t>GR22/003693/0922</t>
  </si>
  <si>
    <t>SOI22/006536/1222</t>
  </si>
  <si>
    <t>4C0001680922</t>
  </si>
  <si>
    <t>GR22/004375/1122</t>
  </si>
  <si>
    <t>SOI22/006559/1222</t>
  </si>
  <si>
    <t>2R0004810820</t>
  </si>
  <si>
    <t>GR20/004517/1020</t>
  </si>
  <si>
    <t>SOI22/006562/1222</t>
  </si>
  <si>
    <t>2R0003310720</t>
  </si>
  <si>
    <t>GR20/004540/1020</t>
  </si>
  <si>
    <t>SOI22/006791/1222</t>
  </si>
  <si>
    <t>4P0002410422</t>
  </si>
  <si>
    <t>GR22/000830/0422</t>
  </si>
  <si>
    <t>SOI22/006794/1222</t>
  </si>
  <si>
    <t>GR22/004320/1122</t>
  </si>
  <si>
    <t>SOI22/006796/1222</t>
  </si>
  <si>
    <t>4P0002170422</t>
  </si>
  <si>
    <t>GR22/000851/0422</t>
  </si>
  <si>
    <t>SOI22/006797/1222</t>
  </si>
  <si>
    <t>SOI22/006845/1222</t>
  </si>
  <si>
    <t>4P0019371122</t>
  </si>
  <si>
    <t>GR22/004876/1122</t>
  </si>
  <si>
    <t>SOI22/006857/1222</t>
  </si>
  <si>
    <t>4P0017711022</t>
  </si>
  <si>
    <t>GR22/004442/1122</t>
  </si>
  <si>
    <t>SOI22/006868/1222</t>
  </si>
  <si>
    <t>4P0016031022</t>
  </si>
  <si>
    <t>GR22/004343/1122</t>
  </si>
  <si>
    <t>SOI22/006878/1222</t>
  </si>
  <si>
    <t>4P0019321122</t>
  </si>
  <si>
    <t>GR22/005025/1222</t>
  </si>
  <si>
    <t>SOI22/006916/1222</t>
  </si>
  <si>
    <t>4P0016161022</t>
  </si>
  <si>
    <t>GR22/004499/1122</t>
  </si>
  <si>
    <t>SOI22/006980/1222</t>
  </si>
  <si>
    <t>4P0015761022</t>
  </si>
  <si>
    <t>GR22/004400/1122</t>
  </si>
  <si>
    <t>SOI22/006981/1222</t>
  </si>
  <si>
    <t>4P0015911022</t>
  </si>
  <si>
    <t>GR22/004202/1022</t>
  </si>
  <si>
    <t>SOI22/006983/1222</t>
  </si>
  <si>
    <t>4P0016021022</t>
  </si>
  <si>
    <t>GR22/004495/1122</t>
  </si>
  <si>
    <t>SOI22/006984/1222</t>
  </si>
  <si>
    <t>4P0016391022</t>
  </si>
  <si>
    <t>GR22/004498/1122</t>
  </si>
  <si>
    <t>SOI22/007036/1222</t>
  </si>
  <si>
    <t>4P0017881022</t>
  </si>
  <si>
    <t>GR22/004363/1122</t>
  </si>
  <si>
    <t>SOI22/007037/1222</t>
  </si>
  <si>
    <t>4P0016001022</t>
  </si>
  <si>
    <t>GR22/003992/1022</t>
  </si>
  <si>
    <t>SOI22/007289/1222</t>
  </si>
  <si>
    <t>4C0001811022</t>
  </si>
  <si>
    <t>GR22/004493/1122</t>
  </si>
  <si>
    <t>SOI22/007447/1222</t>
  </si>
  <si>
    <t>4P0014280922</t>
  </si>
  <si>
    <t>GR22/004366/1122</t>
  </si>
  <si>
    <t>SOI22/007450/1222</t>
  </si>
  <si>
    <t>4P0007530622</t>
  </si>
  <si>
    <t>GR22/002126/0722</t>
  </si>
  <si>
    <t>SOI22/007451/1222</t>
  </si>
  <si>
    <t>4P0007520622</t>
  </si>
  <si>
    <t>GR22/002125/0722</t>
  </si>
  <si>
    <t>SOI22/007505/1222</t>
  </si>
  <si>
    <t>4P0018341122</t>
  </si>
  <si>
    <t>GR22/004739/1122</t>
  </si>
  <si>
    <t>SOI22/007541/1222</t>
  </si>
  <si>
    <t>SOI22/007554/0123</t>
  </si>
  <si>
    <t>4S0000190422</t>
  </si>
  <si>
    <t>GR22/005451/1222</t>
  </si>
  <si>
    <t>SOI22/007608/0123</t>
  </si>
  <si>
    <t>4C0002031222</t>
  </si>
  <si>
    <t>GR22/005333/1222</t>
  </si>
  <si>
    <t>SOI22/007612/0123</t>
  </si>
  <si>
    <t>4C0001771022</t>
  </si>
  <si>
    <t>GR22/005383/1222</t>
  </si>
  <si>
    <t>SOI22/007624/0123</t>
  </si>
  <si>
    <t>4P0011230822</t>
  </si>
  <si>
    <t>GR22/005385/1222</t>
  </si>
  <si>
    <t>SOI22/007690/0123</t>
  </si>
  <si>
    <t>4S0002081222</t>
  </si>
  <si>
    <t>GR22/005520/0123</t>
  </si>
  <si>
    <t>SOI22/007787/0123</t>
  </si>
  <si>
    <t>4P0019911122</t>
  </si>
  <si>
    <t>GR22/005160/1222</t>
  </si>
  <si>
    <t>SOI22/007789/0123</t>
  </si>
  <si>
    <t>4P0018511122</t>
  </si>
  <si>
    <t>GR22/004921/1222</t>
  </si>
  <si>
    <t>SOI22/007799/0123</t>
  </si>
  <si>
    <t>4P0020261222</t>
  </si>
  <si>
    <t>GR22/005423/1222</t>
  </si>
  <si>
    <t>SOI22/007804/0123</t>
  </si>
  <si>
    <t>4P0018361122</t>
  </si>
  <si>
    <t>GR22/004740/1122</t>
  </si>
  <si>
    <t>SOI22/007805/0123</t>
  </si>
  <si>
    <t>4P0018521122</t>
  </si>
  <si>
    <t>GR22/004922/1222</t>
  </si>
  <si>
    <t>SOI22/007806/0123</t>
  </si>
  <si>
    <t>4P0015140922</t>
  </si>
  <si>
    <t>GR22/005169/1222</t>
  </si>
  <si>
    <t>SOI22/007874/0123</t>
  </si>
  <si>
    <t>4P0023230123</t>
  </si>
  <si>
    <t>GR22/005708/0123</t>
  </si>
  <si>
    <t>SOI22/007875/0123</t>
  </si>
  <si>
    <t>4P0022601222</t>
  </si>
  <si>
    <t>GR22/005699/0123</t>
  </si>
  <si>
    <t>SOI22/007883/0123</t>
  </si>
  <si>
    <t>4P0019361122</t>
  </si>
  <si>
    <t>GR22/005111/1222</t>
  </si>
  <si>
    <t>SOI22/008075/0123</t>
  </si>
  <si>
    <t>4P0020801222</t>
  </si>
  <si>
    <t>GR22/005392/1222</t>
  </si>
  <si>
    <t>SOI22/008076/0123</t>
  </si>
  <si>
    <t>4P0020811222</t>
  </si>
  <si>
    <t>GR22/005391/1222</t>
  </si>
  <si>
    <t>SOI22/008086/0123</t>
  </si>
  <si>
    <t>3C0002741221</t>
  </si>
  <si>
    <t>GR22/005769/0123</t>
  </si>
  <si>
    <t>CHARGER FOR EV TRACTOR</t>
  </si>
  <si>
    <t>SOI22/008087/0123</t>
  </si>
  <si>
    <t>4P0023700123</t>
  </si>
  <si>
    <t>GR22/005846/0123</t>
  </si>
  <si>
    <t>SOI22/008103/0123</t>
  </si>
  <si>
    <t>3C0003460322</t>
  </si>
  <si>
    <t>GR21/010187/0322</t>
  </si>
  <si>
    <t>SOI22/008186/0123</t>
  </si>
  <si>
    <t>4S0002140123</t>
  </si>
  <si>
    <t>GR22/005562/0123</t>
  </si>
  <si>
    <t>SOI22/008188/0123</t>
  </si>
  <si>
    <t>4S0002260123</t>
  </si>
  <si>
    <t>GR22/005587/0123</t>
  </si>
  <si>
    <t>SOI22/008191/0123</t>
  </si>
  <si>
    <t>4S0002420123</t>
  </si>
  <si>
    <t>GR22/005928/0123</t>
  </si>
  <si>
    <t>SOI22/008218/0123</t>
  </si>
  <si>
    <t>4P0022111222</t>
  </si>
  <si>
    <t>GR22/005849/0123</t>
  </si>
  <si>
    <t>SOI22/008249/0123</t>
  </si>
  <si>
    <t>4R0006190922</t>
  </si>
  <si>
    <t>GR22/003324/0922</t>
  </si>
  <si>
    <t>SOI22/008429/0223</t>
  </si>
  <si>
    <t>4P0019701122</t>
  </si>
  <si>
    <t>GR22/005085/1222</t>
  </si>
  <si>
    <t>SOI22/008459/0223</t>
  </si>
  <si>
    <t>4P0022281222</t>
  </si>
  <si>
    <t>GR22/005782/0123</t>
  </si>
  <si>
    <t>SOI22/008460/0223</t>
  </si>
  <si>
    <t>4P0021551222</t>
  </si>
  <si>
    <t>GR22/005816/0123</t>
  </si>
  <si>
    <t>SOI22/008545/0223</t>
  </si>
  <si>
    <t>4P0022171222</t>
  </si>
  <si>
    <t>GR22/005818/0123</t>
  </si>
  <si>
    <t>SOI22/008552/0223</t>
  </si>
  <si>
    <t>4P0022631222</t>
  </si>
  <si>
    <t>GR22/005817/0123</t>
  </si>
  <si>
    <t>SOI22/008708/0223</t>
  </si>
  <si>
    <t>4S0001491022</t>
  </si>
  <si>
    <t>GR22/006492/0223</t>
  </si>
  <si>
    <t>SOI22/008710/0223</t>
  </si>
  <si>
    <t>4P0019751122</t>
  </si>
  <si>
    <t>GR22/005904/0123</t>
  </si>
  <si>
    <t>SOI22/008711/0223</t>
  </si>
  <si>
    <t>4P0022551222</t>
  </si>
  <si>
    <t>GR22/006011/0123</t>
  </si>
  <si>
    <t>SOI22/008743/0223</t>
  </si>
  <si>
    <t>4P0023740123</t>
  </si>
  <si>
    <t>GR22/006118/0223</t>
  </si>
  <si>
    <t>SOI22/008788/0323</t>
  </si>
  <si>
    <t>4P0018441122</t>
  </si>
  <si>
    <t>GR22/004924/1222</t>
  </si>
  <si>
    <t>SOI22/008795/0323</t>
  </si>
  <si>
    <t>4P0023830123</t>
  </si>
  <si>
    <t>GR22/005935/0123</t>
  </si>
  <si>
    <t>SOI22/008796/0323</t>
  </si>
  <si>
    <t>4P0023610123</t>
  </si>
  <si>
    <t>GR22/005790/0123</t>
  </si>
  <si>
    <t>SOI22/008823/0323</t>
  </si>
  <si>
    <t>4C0001700922</t>
  </si>
  <si>
    <t>GR22/003708/1022</t>
  </si>
  <si>
    <t>SOI22/008932/0323</t>
  </si>
  <si>
    <t>4S0002990223</t>
  </si>
  <si>
    <t>GR22/006791/0323</t>
  </si>
  <si>
    <t>SOI22/008986/0323</t>
  </si>
  <si>
    <t>4S0003000223</t>
  </si>
  <si>
    <t>GR22/006577/0223</t>
  </si>
  <si>
    <t>SOI22/009004/0323</t>
  </si>
  <si>
    <t>4S0000760722</t>
  </si>
  <si>
    <t>GR22/006494/0223</t>
  </si>
  <si>
    <t>SOI22/009011/0323</t>
  </si>
  <si>
    <t>4P0026040223</t>
  </si>
  <si>
    <t>GR22/006361/0223</t>
  </si>
  <si>
    <t>SOI22/009103/0323</t>
  </si>
  <si>
    <t>4S0001951222</t>
  </si>
  <si>
    <t>GR22/006646/0323</t>
  </si>
  <si>
    <t>SOI22/009132/0323</t>
  </si>
  <si>
    <t>4P0020251222</t>
  </si>
  <si>
    <t>GR22/005798/0123</t>
  </si>
  <si>
    <t>SOI22/009141/0323</t>
  </si>
  <si>
    <t>4S0003120323</t>
  </si>
  <si>
    <t>GR22/006808/0323</t>
  </si>
  <si>
    <t>SOI22/009144/0323</t>
  </si>
  <si>
    <t>4C0002630223</t>
  </si>
  <si>
    <t>GR22/006796/0323</t>
  </si>
  <si>
    <t>SOI22/009183/0323</t>
  </si>
  <si>
    <t>4P0025590223</t>
  </si>
  <si>
    <t>GR22/006115/0223</t>
  </si>
  <si>
    <t>SOI22/009256/0323</t>
  </si>
  <si>
    <t>4P0024260123</t>
  </si>
  <si>
    <t>GR22/006228/0223</t>
  </si>
  <si>
    <t>SOI22/009280/0323</t>
  </si>
  <si>
    <t>4P0024120123</t>
  </si>
  <si>
    <t>GR22/006432/0223</t>
  </si>
  <si>
    <t>SOI22/009281/0323</t>
  </si>
  <si>
    <t>4P0025420223</t>
  </si>
  <si>
    <t>GR22/006431/0223</t>
  </si>
  <si>
    <t>SOI22/009285/0423</t>
  </si>
  <si>
    <t>4C0002550223</t>
  </si>
  <si>
    <t>GR22/007179/0323</t>
  </si>
  <si>
    <t>SOI23/000008/0423</t>
  </si>
  <si>
    <t>4S0001841122</t>
  </si>
  <si>
    <t>GR22/007011/0323</t>
  </si>
  <si>
    <t>SOI23/000061/0423</t>
  </si>
  <si>
    <t>4P0028560323</t>
  </si>
  <si>
    <t>GR22/006975/0323</t>
  </si>
  <si>
    <t>SOI23/000082/0423</t>
  </si>
  <si>
    <t>4P0028770323</t>
  </si>
  <si>
    <t>GR23/000051/0423</t>
  </si>
  <si>
    <t>SOI23/000087/0423</t>
  </si>
  <si>
    <t>SOI23/000088/0423</t>
  </si>
  <si>
    <t>4S0001421022</t>
  </si>
  <si>
    <t>GR23/000074/0423</t>
  </si>
  <si>
    <t>SOI23/000153/0423</t>
  </si>
  <si>
    <t>4P0028860323</t>
  </si>
  <si>
    <t>GR23/000007/0423</t>
  </si>
  <si>
    <t>SOI23/000154/0423</t>
  </si>
  <si>
    <t>4P0029390323</t>
  </si>
  <si>
    <t>GR23/000006/0423</t>
  </si>
  <si>
    <t>SOI23/000261/0423</t>
  </si>
  <si>
    <t>4P0028330323</t>
  </si>
  <si>
    <t>GR22/007115/0323</t>
  </si>
  <si>
    <t>SOI23/000268/0423</t>
  </si>
  <si>
    <t>4P0000320422</t>
  </si>
  <si>
    <t>GR22/000717/0422</t>
  </si>
  <si>
    <t>SOI23/000314/0423</t>
  </si>
  <si>
    <t>4P0029780423</t>
  </si>
  <si>
    <t>GR23/000128/0423</t>
  </si>
  <si>
    <t>SOI23/000323/0423</t>
  </si>
  <si>
    <t>4P0025560223</t>
  </si>
  <si>
    <t>GR22/006612/0223</t>
  </si>
  <si>
    <t>SOI23/000328/0423</t>
  </si>
  <si>
    <t>4P0026640223</t>
  </si>
  <si>
    <t>GR22/006543/0223</t>
  </si>
  <si>
    <t>SOI23/000386/0423</t>
  </si>
  <si>
    <t>4P0030110423</t>
  </si>
  <si>
    <t>GR23/000357/0423</t>
  </si>
  <si>
    <t>AOG CHARGES</t>
  </si>
  <si>
    <t>SOI23/000400/0423</t>
  </si>
  <si>
    <t>4P0028380323</t>
  </si>
  <si>
    <t>GR22/007208/0323</t>
  </si>
  <si>
    <t>SOI23/000693/0523</t>
  </si>
  <si>
    <t>4P0027010223</t>
  </si>
  <si>
    <t>GR23/000446/0423</t>
  </si>
  <si>
    <t>SOI23/000709/0523</t>
  </si>
  <si>
    <t>4P0026270223</t>
  </si>
  <si>
    <t>GR23/000150/0423</t>
  </si>
  <si>
    <t>SOI23/000759/0523</t>
  </si>
  <si>
    <t>3C0000280421</t>
  </si>
  <si>
    <t>GR21/001276/0521</t>
  </si>
  <si>
    <t>SOI23/000760/0523</t>
  </si>
  <si>
    <t>4P0031210423</t>
  </si>
  <si>
    <t>GR23/000864/0523</t>
  </si>
  <si>
    <t>SOI23/000761/0523</t>
  </si>
  <si>
    <t>4C0002860323</t>
  </si>
  <si>
    <t>GR23/000394/0423</t>
  </si>
  <si>
    <t>SOI23/000780/0523</t>
  </si>
  <si>
    <t>4P0025300223</t>
  </si>
  <si>
    <t>GR22/006966/0323</t>
  </si>
  <si>
    <t>SOI23/000816/0523</t>
  </si>
  <si>
    <t>2R0003660720</t>
  </si>
  <si>
    <t>GR20/002533/0820</t>
  </si>
  <si>
    <t>SOI23/000846/0523</t>
  </si>
  <si>
    <t>4P0005960522</t>
  </si>
  <si>
    <t>GR22/001981/0622</t>
  </si>
  <si>
    <t>SOI23/000847/0523</t>
  </si>
  <si>
    <t>4P0006030522</t>
  </si>
  <si>
    <t>GR22/001699/0622</t>
  </si>
  <si>
    <t>SOI23/000849/0523</t>
  </si>
  <si>
    <t>4P0002660422</t>
  </si>
  <si>
    <t>GR22/001273/0522</t>
  </si>
  <si>
    <t>SOI23/000851/0523</t>
  </si>
  <si>
    <t>3P0042990322</t>
  </si>
  <si>
    <t>GR22/000158/0422</t>
  </si>
  <si>
    <t>SOI23/000899/0523</t>
  </si>
  <si>
    <t>4C0003220423</t>
  </si>
  <si>
    <t>GR23/001199/0523</t>
  </si>
  <si>
    <t>SOI23/000918/0523</t>
  </si>
  <si>
    <t>4P0024510123</t>
  </si>
  <si>
    <t>GR22/006647/0323</t>
  </si>
  <si>
    <t>SOI23/000971/0623</t>
  </si>
  <si>
    <t>3P0035200222</t>
  </si>
  <si>
    <t>GR21/008686/0222</t>
  </si>
  <si>
    <t>SOI23/000972/0623</t>
  </si>
  <si>
    <t>4P0004510522</t>
  </si>
  <si>
    <t>GR22/001399/0522</t>
  </si>
  <si>
    <t>SOI23/000973/0623</t>
  </si>
  <si>
    <t>4P0006430622</t>
  </si>
  <si>
    <t>GR22/001832/0622</t>
  </si>
  <si>
    <t>SOI23/000974/0623</t>
  </si>
  <si>
    <t>4P0004930522</t>
  </si>
  <si>
    <t>GR22/001267/0522</t>
  </si>
  <si>
    <t>SOI23/000975/0623</t>
  </si>
  <si>
    <t>4P0002440422</t>
  </si>
  <si>
    <t>GR22/001269/0522</t>
  </si>
  <si>
    <t>SOI23/000977/0623</t>
  </si>
  <si>
    <t>4P0008960722</t>
  </si>
  <si>
    <t>GR22/002445/0722</t>
  </si>
  <si>
    <t>SOI23/001119/0623</t>
  </si>
  <si>
    <t>4P0030130423</t>
  </si>
  <si>
    <t>GR23/000331/0423</t>
  </si>
  <si>
    <t>SOI23/001140/0623</t>
  </si>
  <si>
    <t>4P0031030423</t>
  </si>
  <si>
    <t>GR23/000661/0423</t>
  </si>
  <si>
    <t>SOI23/001222/0623</t>
  </si>
  <si>
    <t>GR23/000372/0423</t>
  </si>
  <si>
    <t>SOI23/001410/0623</t>
  </si>
  <si>
    <t>4P0004060522</t>
  </si>
  <si>
    <t>GR22/001405/0522</t>
  </si>
  <si>
    <t>SOI23/001414/0623</t>
  </si>
  <si>
    <t>4P0032150523</t>
  </si>
  <si>
    <t>GR23/001108/0523</t>
  </si>
  <si>
    <t>SOI23/001440/0623</t>
  </si>
  <si>
    <t>4P0031640423</t>
  </si>
  <si>
    <t>GR23/000958/0523</t>
  </si>
  <si>
    <t>SOI23/001519/0623</t>
  </si>
  <si>
    <t>SOI23/001568/0623</t>
  </si>
  <si>
    <t>4P0033470623</t>
  </si>
  <si>
    <t>GR23/001514/0623</t>
  </si>
  <si>
    <t>SOI23/001676/0623</t>
  </si>
  <si>
    <t>4P0026280223</t>
  </si>
  <si>
    <t>GR23/001516/0623</t>
  </si>
  <si>
    <t>SOI23/001749/0723</t>
  </si>
  <si>
    <t>4P0033030523</t>
  </si>
  <si>
    <t>GR23/001580/0623</t>
  </si>
  <si>
    <t>SOI23/001824/0723</t>
  </si>
  <si>
    <t>4P0034050623</t>
  </si>
  <si>
    <t>GR23/001764/0623</t>
  </si>
  <si>
    <t>SOI23/001933/0723</t>
  </si>
  <si>
    <t>4P0011580822</t>
  </si>
  <si>
    <t>GR23/002229/0723</t>
  </si>
  <si>
    <t>SOI23/001945/0723</t>
  </si>
  <si>
    <t>3P0031080122</t>
  </si>
  <si>
    <t>GR23/000508/0423</t>
  </si>
  <si>
    <t>SOI23/002019/0823</t>
  </si>
  <si>
    <t>4C0004320623</t>
  </si>
  <si>
    <t>GR23/002221/0723</t>
  </si>
  <si>
    <t>SOI23/002028/0823</t>
  </si>
  <si>
    <t>4S0004630723</t>
  </si>
  <si>
    <t>GR23/002526/0823</t>
  </si>
  <si>
    <t>SOI23/002177/0823</t>
  </si>
  <si>
    <t>SOI23/002184/0823</t>
  </si>
  <si>
    <t>SOI23/002392/0923</t>
  </si>
  <si>
    <t>4P0022800123</t>
  </si>
  <si>
    <t>GR22/006408/0223</t>
  </si>
  <si>
    <t>SOI23/002449/0923</t>
  </si>
  <si>
    <t>4P0024590123</t>
  </si>
  <si>
    <t>GR22/006624/0323</t>
  </si>
  <si>
    <t>SOI23/002506/0923</t>
  </si>
  <si>
    <t>4P0037400823</t>
  </si>
  <si>
    <t>GR23/002951/0823</t>
  </si>
  <si>
    <t>SOI23/002507/0923</t>
  </si>
  <si>
    <t>4P0037310823</t>
  </si>
  <si>
    <t>GR23/002916/0823</t>
  </si>
  <si>
    <t>SOI23/002531/0923</t>
  </si>
  <si>
    <t>4P0034230623</t>
  </si>
  <si>
    <t>GR23/001944/0723</t>
  </si>
  <si>
    <t>SOI23/002560/0923</t>
  </si>
  <si>
    <t>4P0034220623</t>
  </si>
  <si>
    <t>GR23/001827/0623</t>
  </si>
  <si>
    <t>SOI23/003095/0923</t>
  </si>
  <si>
    <t>4P0036370823</t>
  </si>
  <si>
    <t>GR23/002787/0823</t>
  </si>
  <si>
    <t>SOI23/003458/1023</t>
  </si>
  <si>
    <t>4P0039450923</t>
  </si>
  <si>
    <t>GR23/003803/1023</t>
  </si>
  <si>
    <t>SOI23/003622/1023</t>
  </si>
  <si>
    <t>4P0038500923</t>
  </si>
  <si>
    <t>GR23/003491/0923</t>
  </si>
  <si>
    <t>SOI23/003789/1023</t>
  </si>
  <si>
    <t>4P0037000823</t>
  </si>
  <si>
    <t>GR23/002798/0823</t>
  </si>
  <si>
    <t>SOI23/003790/1023</t>
  </si>
  <si>
    <t>4P0024270123</t>
  </si>
  <si>
    <t>GR23/000181/0423</t>
  </si>
  <si>
    <t>SOI23/003929/1123</t>
  </si>
  <si>
    <t>4P0037750923</t>
  </si>
  <si>
    <t>GR23/003534/0923</t>
  </si>
  <si>
    <t>SOI23/003930/1123</t>
  </si>
  <si>
    <t>4P0023850123</t>
  </si>
  <si>
    <t>GR23/004165/1023</t>
  </si>
  <si>
    <t>SOI23/003997/1123</t>
  </si>
  <si>
    <t>4P0039611023</t>
  </si>
  <si>
    <t>GR23/003847/1023</t>
  </si>
  <si>
    <t>SOI23/004407/1123</t>
  </si>
  <si>
    <t>4P0035080723</t>
  </si>
  <si>
    <t>GR23/002751/0823</t>
  </si>
  <si>
    <t>SOI23/004425/1123</t>
  </si>
  <si>
    <t>4P0026580223</t>
  </si>
  <si>
    <t>GR23/002357/0723</t>
  </si>
  <si>
    <t>SOI23/004429/1123</t>
  </si>
  <si>
    <t>4P0009760722</t>
  </si>
  <si>
    <t>GR22/002906/0822</t>
  </si>
  <si>
    <t>SOI23/004432/1123</t>
  </si>
  <si>
    <t>4P0011070822</t>
  </si>
  <si>
    <t>GR22/002976/0822</t>
  </si>
  <si>
    <t>SOI23/004435/1123</t>
  </si>
  <si>
    <t>4P0038570923</t>
  </si>
  <si>
    <t>GR23/003367/0923</t>
  </si>
  <si>
    <t>SOI23/004438/1123</t>
  </si>
  <si>
    <t>4P0040681023</t>
  </si>
  <si>
    <t>GR23/004175/1023</t>
  </si>
  <si>
    <t>SOI23/004781/1123</t>
  </si>
  <si>
    <t>4P0038790923</t>
  </si>
  <si>
    <t>GR23/003485/0923</t>
  </si>
  <si>
    <t>SOI23/004789/1123</t>
  </si>
  <si>
    <t>3S0003760122</t>
  </si>
  <si>
    <t>GR21/007544/0122</t>
  </si>
  <si>
    <t>SOI23/004810/1123</t>
  </si>
  <si>
    <t>3S0000780521</t>
  </si>
  <si>
    <t>GR23/003872/1023</t>
  </si>
  <si>
    <t>SOI23/004817/1123</t>
  </si>
  <si>
    <t>4P0033860623</t>
  </si>
  <si>
    <t>GR23/002387/0823</t>
  </si>
  <si>
    <t>SOI23/004820/1123</t>
  </si>
  <si>
    <t>4P0002880422</t>
  </si>
  <si>
    <t>GR22/001788/0622</t>
  </si>
  <si>
    <t>SOI23/004894/1123</t>
  </si>
  <si>
    <t>4C0005631023</t>
  </si>
  <si>
    <t>GR23/004068/1023</t>
  </si>
  <si>
    <t>SOI23/004999/1223</t>
  </si>
  <si>
    <t>4P0041701123</t>
  </si>
  <si>
    <t>GR23/004653/1123</t>
  </si>
  <si>
    <t>SOI23/005057/1223</t>
  </si>
  <si>
    <t>4S0005280923</t>
  </si>
  <si>
    <t>GR23/004361/1123</t>
  </si>
  <si>
    <t>SOI23/005197/1223</t>
  </si>
  <si>
    <t>4P0013860922</t>
  </si>
  <si>
    <t>GR22/003861/1022</t>
  </si>
  <si>
    <t>SOI23/005281/1223</t>
  </si>
  <si>
    <t>4P0018411122</t>
  </si>
  <si>
    <t>GR23/000325/0423</t>
  </si>
  <si>
    <t>SOI23/005369/1223</t>
  </si>
  <si>
    <t>4P0039761023</t>
  </si>
  <si>
    <t>GR23/004658/1123</t>
  </si>
  <si>
    <t>SOI23/005577/1223</t>
  </si>
  <si>
    <t>4P0040691023</t>
  </si>
  <si>
    <t>GR23/004698/1123</t>
  </si>
  <si>
    <t>SOI23/005657/1223</t>
  </si>
  <si>
    <t>4P0044121223</t>
  </si>
  <si>
    <t>GR23/005246/1223</t>
  </si>
  <si>
    <t>SOI23/005659/1223</t>
  </si>
  <si>
    <t>4P0044051223</t>
  </si>
  <si>
    <t>GR23/005250/1223</t>
  </si>
  <si>
    <t>SOI23/005698/1223</t>
  </si>
  <si>
    <t>4P0044161223</t>
  </si>
  <si>
    <t>GR23/005276/1223</t>
  </si>
  <si>
    <t>SOI23/005699/1223</t>
  </si>
  <si>
    <t>4P0044261223</t>
  </si>
  <si>
    <t>GR23/005277/1223</t>
  </si>
  <si>
    <t>SOI23/005700/1223</t>
  </si>
  <si>
    <t>4P0044271223</t>
  </si>
  <si>
    <t>GR23/005278/1223</t>
  </si>
  <si>
    <t>SOI23/005748/1223</t>
  </si>
  <si>
    <t>4P0041881123</t>
  </si>
  <si>
    <t>GR23/005406/1223</t>
  </si>
  <si>
    <t>SOI23/005764/1223</t>
  </si>
  <si>
    <t>4P0040321023</t>
  </si>
  <si>
    <t>GR23/005286/1223</t>
  </si>
  <si>
    <t>SOI23/005803/1223</t>
  </si>
  <si>
    <t>GR23/005350/1223</t>
  </si>
  <si>
    <t>SOI23/005880/1223</t>
  </si>
  <si>
    <t>GR23/005415/1223</t>
  </si>
  <si>
    <t>SOI23/005932/1223</t>
  </si>
  <si>
    <t>4P0043461123</t>
  </si>
  <si>
    <t>GR23/005460/1223</t>
  </si>
  <si>
    <t>SOI23/005933/1223</t>
  </si>
  <si>
    <t>4P0039591023</t>
  </si>
  <si>
    <t>GR23/005478/1223</t>
  </si>
  <si>
    <t>SOI23/005934/1223</t>
  </si>
  <si>
    <t>4P0044111223</t>
  </si>
  <si>
    <t>GR23/005499/1223</t>
  </si>
  <si>
    <t>SOI23/005943/1223</t>
  </si>
  <si>
    <t>4P0044611223</t>
  </si>
  <si>
    <t>GR23/005544/1223</t>
  </si>
  <si>
    <t>SOI23/005960/1223</t>
  </si>
  <si>
    <t>4P0041821123</t>
  </si>
  <si>
    <t>GR23/004974/1123</t>
  </si>
  <si>
    <t>SOI23/006159/0124</t>
  </si>
  <si>
    <t>4P0038080923</t>
  </si>
  <si>
    <t>GR23/005673/1223</t>
  </si>
  <si>
    <t>SOI23/006243/0124</t>
  </si>
  <si>
    <t>4P0044711223</t>
  </si>
  <si>
    <t>GR23/005631/1223</t>
  </si>
  <si>
    <t>SOI23/006244/0124</t>
  </si>
  <si>
    <t>GR23/005634/1223</t>
  </si>
  <si>
    <t>SOI23/006245/0124</t>
  </si>
  <si>
    <t>4P0043471123</t>
  </si>
  <si>
    <t>GR23/005653/1223</t>
  </si>
  <si>
    <t>SOI23/006275/0124</t>
  </si>
  <si>
    <t>4P0045211223</t>
  </si>
  <si>
    <t>GR23/005826/0124</t>
  </si>
  <si>
    <t>SOI23/006306/0124</t>
  </si>
  <si>
    <t>4P0045261223</t>
  </si>
  <si>
    <t>GR23/005894/0124</t>
  </si>
  <si>
    <t>SOI23/006310/0124</t>
  </si>
  <si>
    <t>4P0045431223</t>
  </si>
  <si>
    <t>GR23/005845/0124</t>
  </si>
  <si>
    <t>SOI23/006312/0124</t>
  </si>
  <si>
    <t>4P0045581223</t>
  </si>
  <si>
    <t>GR23/005936/0124</t>
  </si>
  <si>
    <t>SOI23/006313/0124</t>
  </si>
  <si>
    <t>4P0045720124</t>
  </si>
  <si>
    <t>GR23/005957/0124</t>
  </si>
  <si>
    <t>SOI23/006314/0124</t>
  </si>
  <si>
    <t>4P0045740124</t>
  </si>
  <si>
    <t>GR23/005951/0124</t>
  </si>
  <si>
    <t>SOI23/006336/0124</t>
  </si>
  <si>
    <t>4P0030430423</t>
  </si>
  <si>
    <t>GR23/000413/0423</t>
  </si>
  <si>
    <t>SOI23/006357/0124</t>
  </si>
  <si>
    <t>4P0045181223</t>
  </si>
  <si>
    <t>GR23/005788/0124</t>
  </si>
  <si>
    <t>SOI23/006362/0124</t>
  </si>
  <si>
    <t>4P0043701223</t>
  </si>
  <si>
    <t>GR23/006006/0124</t>
  </si>
  <si>
    <t>SOI23/006372/0124</t>
  </si>
  <si>
    <t>4P0041541123</t>
  </si>
  <si>
    <t>GR23/005630/1223</t>
  </si>
  <si>
    <t>SOI23/006402/0124</t>
  </si>
  <si>
    <t>4P0045021223</t>
  </si>
  <si>
    <t>GR23/005919/0124</t>
  </si>
  <si>
    <t>SOI23/006445/0124</t>
  </si>
  <si>
    <t>4P0045760124</t>
  </si>
  <si>
    <t>GR23/006049/0124</t>
  </si>
  <si>
    <t>SOI23/006542/0124</t>
  </si>
  <si>
    <t>4P0044911223</t>
  </si>
  <si>
    <t>GR23/005477/1223</t>
  </si>
  <si>
    <t>SOI23/006588/0124</t>
  </si>
  <si>
    <t>4P0046330124</t>
  </si>
  <si>
    <t>GR23/006131/0124</t>
  </si>
  <si>
    <t>SOI23/006591/0124</t>
  </si>
  <si>
    <t>4P0046120124</t>
  </si>
  <si>
    <t>GR23/006148/0124</t>
  </si>
  <si>
    <t>SOI23/006599/0124</t>
  </si>
  <si>
    <t>GR23/006181/0124</t>
  </si>
  <si>
    <t>SOI23/006600/0124</t>
  </si>
  <si>
    <t>GR23/006186/0124</t>
  </si>
  <si>
    <t>SOI23/006603/0124</t>
  </si>
  <si>
    <t>GR23/006188/0124</t>
  </si>
  <si>
    <t>SOI23/006622/0124</t>
  </si>
  <si>
    <t>4P0044891223</t>
  </si>
  <si>
    <t>GR23/006189/0124</t>
  </si>
  <si>
    <t>SOI23/006630/0124</t>
  </si>
  <si>
    <t>GR23/006245/0124</t>
  </si>
  <si>
    <t>SOI23/006631/0124</t>
  </si>
  <si>
    <t>4P0046660124</t>
  </si>
  <si>
    <t>GR23/006255/0124</t>
  </si>
  <si>
    <t>SOI23/006666/0124</t>
  </si>
  <si>
    <t>4P0044211223</t>
  </si>
  <si>
    <t>GR23/006249/0124</t>
  </si>
  <si>
    <t>SOI23/006678/0124</t>
  </si>
  <si>
    <t>GR23/006050/0124</t>
  </si>
  <si>
    <t>SOI23/006679/0124</t>
  </si>
  <si>
    <t>GR23/005645/1223</t>
  </si>
  <si>
    <t>SOI23/006720/0124</t>
  </si>
  <si>
    <t>GR23/004080/1023</t>
  </si>
  <si>
    <t>SOI23/006727/0124</t>
  </si>
  <si>
    <t>4P0046540124</t>
  </si>
  <si>
    <t>GR23/006224/0124</t>
  </si>
  <si>
    <t>SOI23/006731/0124</t>
  </si>
  <si>
    <t>GR23/006319/0124</t>
  </si>
  <si>
    <t>SOI23/006788/0224</t>
  </si>
  <si>
    <t>GR23/004499/1123</t>
  </si>
  <si>
    <t>SOI23/006791/0224</t>
  </si>
  <si>
    <t>GR23/004730/1123</t>
  </si>
  <si>
    <t>SOI23/006800/0224</t>
  </si>
  <si>
    <t>SOI23/006806/0224</t>
  </si>
  <si>
    <t>SOI23/006811/0224</t>
  </si>
  <si>
    <t>GR23/006053/0124</t>
  </si>
  <si>
    <t>SOI23/006815/0224</t>
  </si>
  <si>
    <t>SOI23/006816/0224</t>
  </si>
  <si>
    <t>SOI23/006817/0224</t>
  </si>
  <si>
    <t>SOI23/006819/0224</t>
  </si>
  <si>
    <t>SOI23/006822/0224</t>
  </si>
  <si>
    <t>GR23/006269/0124</t>
  </si>
  <si>
    <t>SOI23/006824/0224</t>
  </si>
  <si>
    <t>GR23/004091/1023</t>
  </si>
  <si>
    <t>SOI23/006832/0224</t>
  </si>
  <si>
    <t>SOI23/006847/0224</t>
  </si>
  <si>
    <t>4P0046260124</t>
  </si>
  <si>
    <t>GR23/006355/0124</t>
  </si>
  <si>
    <t>SOI23/006904/0224</t>
  </si>
  <si>
    <t>GR23/005249/1223</t>
  </si>
  <si>
    <t>SOI23/006905/0224</t>
  </si>
  <si>
    <t>GR23/005279/1223</t>
  </si>
  <si>
    <t>SOI23/006906/0224</t>
  </si>
  <si>
    <t>SOI23/006914/0224</t>
  </si>
  <si>
    <t>GR23/005949/0124</t>
  </si>
  <si>
    <t>SOI23/006915/0224</t>
  </si>
  <si>
    <t>SOI23/006916/0224</t>
  </si>
  <si>
    <t>SOI23/006917/0224</t>
  </si>
  <si>
    <t>SOI23/006918/0224</t>
  </si>
  <si>
    <t>4P0046450124</t>
  </si>
  <si>
    <t>GR23/006112/0124</t>
  </si>
  <si>
    <t>SOI23/006921/0224</t>
  </si>
  <si>
    <t>SOI23/006922/0224</t>
  </si>
  <si>
    <t>4P0042561123</t>
  </si>
  <si>
    <t>GR23/004702/1123</t>
  </si>
  <si>
    <t>SOI23/006923/0224</t>
  </si>
  <si>
    <t>SOI23/006924/0224</t>
  </si>
  <si>
    <t>SOI23/006926/0224</t>
  </si>
  <si>
    <t>SOI23/006927/0224</t>
  </si>
  <si>
    <t>SOI23/006928/0224</t>
  </si>
  <si>
    <t>SOI23/006929/0224</t>
  </si>
  <si>
    <t>SOI23/006930/0224</t>
  </si>
  <si>
    <t>GR23/006223/0124</t>
  </si>
  <si>
    <t>SOI23/006932/0224</t>
  </si>
  <si>
    <t>4P0046530124</t>
  </si>
  <si>
    <t>GR23/006222/0124</t>
  </si>
  <si>
    <t>SOI23/006933/0224</t>
  </si>
  <si>
    <t>SOI23/006934/0224</t>
  </si>
  <si>
    <t>GR23/006321/0124</t>
  </si>
  <si>
    <t>SOI23/007177/0224</t>
  </si>
  <si>
    <t>4S0007180124</t>
  </si>
  <si>
    <t>GR23/006749/0224</t>
  </si>
  <si>
    <t>SOI23/007199/0224</t>
  </si>
  <si>
    <t>GMR1470000960723</t>
  </si>
  <si>
    <t>GR23/003947/1023</t>
  </si>
  <si>
    <t>SOI23/007214/0224</t>
  </si>
  <si>
    <t>4C0007300224</t>
  </si>
  <si>
    <t>GR23/006883/0224</t>
  </si>
  <si>
    <t>INSTALLATION CHARGES</t>
  </si>
  <si>
    <t>SOI23/007219/0224</t>
  </si>
  <si>
    <t>4P0046490124</t>
  </si>
  <si>
    <t>GR23/006876/0224</t>
  </si>
  <si>
    <t>SOI23/007265/0224</t>
  </si>
  <si>
    <t>GR23/006372/0124</t>
  </si>
  <si>
    <t>SOI23/007266/0224</t>
  </si>
  <si>
    <t>GR23/006373/0124</t>
  </si>
  <si>
    <t>SOI23/007267/0224</t>
  </si>
  <si>
    <t>SOI23/007268/0224</t>
  </si>
  <si>
    <t>GR23/006976/0224</t>
  </si>
  <si>
    <t>SOI23/007269/0224</t>
  </si>
  <si>
    <t>4P0047140124</t>
  </si>
  <si>
    <t>GR23/006379/0124</t>
  </si>
  <si>
    <t>SOI23/007270/0224</t>
  </si>
  <si>
    <t>GR23/006760/0224</t>
  </si>
  <si>
    <t>SOI23/007271/0224</t>
  </si>
  <si>
    <t>GR23/006382/0124</t>
  </si>
  <si>
    <t>SOI23/007279/0224</t>
  </si>
  <si>
    <t>4P0048500224</t>
  </si>
  <si>
    <t>GR23/006962/0224</t>
  </si>
  <si>
    <t>SOI23/007284/0224</t>
  </si>
  <si>
    <t>4P0048410224</t>
  </si>
  <si>
    <t>GR23/006969/0224</t>
  </si>
  <si>
    <t>SOI23/007295/0224</t>
  </si>
  <si>
    <t>GR23/006961/0224</t>
  </si>
  <si>
    <t>SOI23/007298/0224</t>
  </si>
  <si>
    <t>GR23/006972/0224</t>
  </si>
  <si>
    <t>SOI23/007299/0224</t>
  </si>
  <si>
    <t>GR23/006943/0224</t>
  </si>
  <si>
    <t>SOI23/007333/0224</t>
  </si>
  <si>
    <t>4P0047350124</t>
  </si>
  <si>
    <t>GR23/006456/0224</t>
  </si>
  <si>
    <t>SOI23/007335/0224</t>
  </si>
  <si>
    <t>4P0047390124</t>
  </si>
  <si>
    <t>GR23/006492/0224</t>
  </si>
  <si>
    <t>SOI23/007337/0224</t>
  </si>
  <si>
    <t>4P0046580124</t>
  </si>
  <si>
    <t>GR23/006493/0224</t>
  </si>
  <si>
    <t>SOI23/007343/0224</t>
  </si>
  <si>
    <t>GR23/006542/0224</t>
  </si>
  <si>
    <t>SOI23/007346/0224</t>
  </si>
  <si>
    <t>GR23/006590/0224</t>
  </si>
  <si>
    <t>SOI23/007526/0324</t>
  </si>
  <si>
    <t>GR23/006615/0224</t>
  </si>
  <si>
    <t>SOI23/007535/0324</t>
  </si>
  <si>
    <t>4P0045730124</t>
  </si>
  <si>
    <t>GR23/006632/0224</t>
  </si>
  <si>
    <t>SOI23/007536/0324</t>
  </si>
  <si>
    <t>4P0045790124</t>
  </si>
  <si>
    <t>GR23/006633/0224</t>
  </si>
  <si>
    <t>SOI23/007537/0324</t>
  </si>
  <si>
    <t>GR23/006634/0224</t>
  </si>
  <si>
    <t>SOI23/007538/0324</t>
  </si>
  <si>
    <t>SOI23/007539/0324</t>
  </si>
  <si>
    <t>GR23/006638/0224</t>
  </si>
  <si>
    <t>SOI23/007540/0324</t>
  </si>
  <si>
    <t>GR23/006642/0224</t>
  </si>
  <si>
    <t>SOI23/007541/0324</t>
  </si>
  <si>
    <t>GR23/006643/0224</t>
  </si>
  <si>
    <t>SOI23/007542/0324</t>
  </si>
  <si>
    <t>4P0047870224</t>
  </si>
  <si>
    <t>GR23/006663/0224</t>
  </si>
  <si>
    <t>SOI23/007544/0324</t>
  </si>
  <si>
    <t>4P0047400124</t>
  </si>
  <si>
    <t>GR23/006676/0224</t>
  </si>
  <si>
    <t>SOI23/007545/0324</t>
  </si>
  <si>
    <t>GR23/006677/0224</t>
  </si>
  <si>
    <t>SOI23/007563/0324</t>
  </si>
  <si>
    <t>4P0048530224</t>
  </si>
  <si>
    <t>GR23/006946/0224</t>
  </si>
  <si>
    <t>SOI23/007568/0324</t>
  </si>
  <si>
    <t>GR23/006966/0224</t>
  </si>
  <si>
    <t>SOI23/007570/0324</t>
  </si>
  <si>
    <t>4P0047560224</t>
  </si>
  <si>
    <t>GR23/006968/0224</t>
  </si>
  <si>
    <t>SOI23/007573/0324</t>
  </si>
  <si>
    <t>GR23/006974/0224</t>
  </si>
  <si>
    <t>SOI23/007574/0324</t>
  </si>
  <si>
    <t>GR23/006981/0224</t>
  </si>
  <si>
    <t>SOI23/007578/0324</t>
  </si>
  <si>
    <t>4P0048790224</t>
  </si>
  <si>
    <t>GR23/007007/0224</t>
  </si>
  <si>
    <t>SOI23/007579/0324</t>
  </si>
  <si>
    <t>4P0045810124</t>
  </si>
  <si>
    <t>GR23/007008/0224</t>
  </si>
  <si>
    <t>SOI23/007580/0324</t>
  </si>
  <si>
    <t>GR23/007011/0224</t>
  </si>
  <si>
    <t>SOI23/007585/0324</t>
  </si>
  <si>
    <t>GR23/007023/0224</t>
  </si>
  <si>
    <t>SOI23/007611/0324</t>
  </si>
  <si>
    <t>GR23/007128/0324</t>
  </si>
  <si>
    <t>SOI23/007612/0324</t>
  </si>
  <si>
    <t>SOI23/007613/0324</t>
  </si>
  <si>
    <t>GR23/007129/0324</t>
  </si>
  <si>
    <t>SOI23/007614/0324</t>
  </si>
  <si>
    <t>SOI23/007786/0324</t>
  </si>
  <si>
    <t>4P0049520224</t>
  </si>
  <si>
    <t>GR23/007794/0324</t>
  </si>
  <si>
    <t>SOI23/007807/0324</t>
  </si>
  <si>
    <t>4P0048020224</t>
  </si>
  <si>
    <t>GR23/006646/0224</t>
  </si>
  <si>
    <t>SOI23/007808/0324</t>
  </si>
  <si>
    <t>SOI23/007809/0324</t>
  </si>
  <si>
    <t>SOI23/007834/0324</t>
  </si>
  <si>
    <t>4P0046770124</t>
  </si>
  <si>
    <t>GR23/006842/0224</t>
  </si>
  <si>
    <t>SOI23/007841/0324</t>
  </si>
  <si>
    <t>4P0050230324</t>
  </si>
  <si>
    <t>GR23/007708/0324</t>
  </si>
  <si>
    <t>SOI23/007899/0424</t>
  </si>
  <si>
    <t>GR23/007384/0324</t>
  </si>
  <si>
    <t>SOI23/007908/0424</t>
  </si>
  <si>
    <t>4P0050580324</t>
  </si>
  <si>
    <t>GR23/007921/0324</t>
  </si>
  <si>
    <t>SOI23/007909/0424</t>
  </si>
  <si>
    <t>GR23/007958/0324</t>
  </si>
  <si>
    <t>SOI23/007985/0424</t>
  </si>
  <si>
    <t>4P0049410224</t>
  </si>
  <si>
    <t>GR23/007271/0324</t>
  </si>
  <si>
    <t>SOI23/007986/0424</t>
  </si>
  <si>
    <t>GR23/007272/0324</t>
  </si>
  <si>
    <t>SOI24/000001/0424</t>
  </si>
  <si>
    <t>GMR1470000140722</t>
  </si>
  <si>
    <t>GR23/007394/0324</t>
  </si>
  <si>
    <t>SOI24/000044/0424</t>
  </si>
  <si>
    <t>4P0049360224</t>
  </si>
  <si>
    <t>GR23/007357/0324</t>
  </si>
  <si>
    <t>SOI24/000052/0424</t>
  </si>
  <si>
    <t>4P0049100224</t>
  </si>
  <si>
    <t>GR23/007363/0324</t>
  </si>
  <si>
    <t>SOI24/000064/0424</t>
  </si>
  <si>
    <t>GR23/007375/0324</t>
  </si>
  <si>
    <t>SOI24/000179/0424</t>
  </si>
  <si>
    <t>4P0000410424</t>
  </si>
  <si>
    <t>GR24/000322/0424</t>
  </si>
  <si>
    <t>SOI24/000579/0524</t>
  </si>
  <si>
    <t>4P0000760424</t>
  </si>
  <si>
    <t>GR24/000524/0424</t>
  </si>
  <si>
    <t>SOI24/000582/0524</t>
  </si>
  <si>
    <t>4P0001240424</t>
  </si>
  <si>
    <t>GR24/000718/0424</t>
  </si>
  <si>
    <t>SOI24/000597/0524</t>
  </si>
  <si>
    <t>4P0051120324</t>
  </si>
  <si>
    <t>GR24/000920/0524</t>
  </si>
  <si>
    <t>SOI24/000660/0524</t>
  </si>
  <si>
    <t>4P0002220424</t>
  </si>
  <si>
    <t>GR24/001241/0524</t>
  </si>
  <si>
    <t>SOI24/000662/0524</t>
  </si>
  <si>
    <t>SOI24/000689/0524</t>
  </si>
  <si>
    <t>4P0001790424</t>
  </si>
  <si>
    <t>GR24/000901/0424</t>
  </si>
  <si>
    <t>SOI24/000690/0524</t>
  </si>
  <si>
    <t>4P0002700524</t>
  </si>
  <si>
    <t>GR24/001126/0524</t>
  </si>
  <si>
    <t>SOI24/000741/0524</t>
  </si>
  <si>
    <t>4P0050920324</t>
  </si>
  <si>
    <t>GR24/000271/0424</t>
  </si>
  <si>
    <t>SOI24/000743/0524</t>
  </si>
  <si>
    <t>4P0051810324</t>
  </si>
  <si>
    <t>GR24/000131/0424</t>
  </si>
  <si>
    <t>SOI24/000746/0524</t>
  </si>
  <si>
    <t>SOI24/000747/0524</t>
  </si>
  <si>
    <t>GR24/000162/0424</t>
  </si>
  <si>
    <t>SOI24/000752/0524</t>
  </si>
  <si>
    <t>4P0051770324</t>
  </si>
  <si>
    <t>GR24/000317/0424</t>
  </si>
  <si>
    <t>SOI24/000757/0524</t>
  </si>
  <si>
    <t>GR24/000252/0424</t>
  </si>
  <si>
    <t>SOI24/000760/0524</t>
  </si>
  <si>
    <t>SOI24/000763/0524</t>
  </si>
  <si>
    <t>SOI24/000766/0524</t>
  </si>
  <si>
    <t>SOI24/000768/0524</t>
  </si>
  <si>
    <t>SOI24/000773/0524</t>
  </si>
  <si>
    <t>SOI24/000800/0524</t>
  </si>
  <si>
    <t>GR24/000001/0424</t>
  </si>
  <si>
    <t>SOI24/000804/0524</t>
  </si>
  <si>
    <t>GR24/000004/0424</t>
  </si>
  <si>
    <t>SOI24/000805/0524</t>
  </si>
  <si>
    <t>SOI24/000806/0524</t>
  </si>
  <si>
    <t>SOI24/000808/0524</t>
  </si>
  <si>
    <t>SOI24/000810/0524</t>
  </si>
  <si>
    <t>SOI24/000812/0524</t>
  </si>
  <si>
    <t>SOI24/000818/0524</t>
  </si>
  <si>
    <t>SOI24/000823/0524</t>
  </si>
  <si>
    <t>4P0001870424</t>
  </si>
  <si>
    <t>GR24/001095/0524</t>
  </si>
  <si>
    <t>SOI24/000827/0524</t>
  </si>
  <si>
    <t>4P0050750324</t>
  </si>
  <si>
    <t>GR24/000006/0424</t>
  </si>
  <si>
    <t>SOI24/000828/0524</t>
  </si>
  <si>
    <t>SOI24/000861/0524</t>
  </si>
  <si>
    <t>4P0001270424</t>
  </si>
  <si>
    <t>GR24/000637/0424</t>
  </si>
  <si>
    <t>SOI24/000872/0524</t>
  </si>
  <si>
    <t>4P0002560424</t>
  </si>
  <si>
    <t>GR24/001075/0524</t>
  </si>
  <si>
    <t>SOI24/000874/0524</t>
  </si>
  <si>
    <t>4P0001170424</t>
  </si>
  <si>
    <t>GR24/000699/0424</t>
  </si>
  <si>
    <t>SOI24/000879/0524</t>
  </si>
  <si>
    <t>4P0002860524</t>
  </si>
  <si>
    <t>GR24/001128/0524</t>
  </si>
  <si>
    <t>SOI24/000888/0524</t>
  </si>
  <si>
    <t>4P0000570424</t>
  </si>
  <si>
    <t>GR24/000522/0424</t>
  </si>
  <si>
    <t>SOI24/000894/0524</t>
  </si>
  <si>
    <t>4P0001800424</t>
  </si>
  <si>
    <t>GR24/000840/0424</t>
  </si>
  <si>
    <t>SOI24/000899/0524</t>
  </si>
  <si>
    <t>4P0002070424</t>
  </si>
  <si>
    <t>GR24/000912/0424</t>
  </si>
  <si>
    <t>SOI24/000900/0524</t>
  </si>
  <si>
    <t>4P0002100424</t>
  </si>
  <si>
    <t>GR24/000913/0424</t>
  </si>
  <si>
    <t>SOI24/000902/0524</t>
  </si>
  <si>
    <t>4P0002150424</t>
  </si>
  <si>
    <t>GR24/001069/0524</t>
  </si>
  <si>
    <t>SOI24/000907/0524</t>
  </si>
  <si>
    <t>4P0048290224</t>
  </si>
  <si>
    <t>GR23/006827/0224</t>
  </si>
  <si>
    <t>SOI24/001161/0524</t>
  </si>
  <si>
    <t>4P0002060424</t>
  </si>
  <si>
    <t>GR24/001049/0524</t>
  </si>
  <si>
    <t>SOI24/001163/0524</t>
  </si>
  <si>
    <t>GR24/000999/0524</t>
  </si>
  <si>
    <t>SOI24/001373/0524</t>
  </si>
  <si>
    <t>GR24/000661/0424</t>
  </si>
  <si>
    <t>SOI24/001376/0524</t>
  </si>
  <si>
    <t>SOI24/001398/0524</t>
  </si>
  <si>
    <t>SOI24/001401/0524</t>
  </si>
  <si>
    <t>SOI24/001402/0524</t>
  </si>
  <si>
    <t>SOI24/001404/0524</t>
  </si>
  <si>
    <t>SOI24/001442/0524</t>
  </si>
  <si>
    <t>4P0051610324</t>
  </si>
  <si>
    <t>GR24/000172/0424</t>
  </si>
  <si>
    <t>SOI24/001539/0524</t>
  </si>
  <si>
    <t>4P0000560424</t>
  </si>
  <si>
    <t>GR24/000435/0424</t>
  </si>
  <si>
    <t>SOI24/001540/0524</t>
  </si>
  <si>
    <t>SOI24/001541/0524</t>
  </si>
  <si>
    <t>SOI24/001561/0524</t>
  </si>
  <si>
    <t>4P0051450324</t>
  </si>
  <si>
    <t>GR24/000179/0424</t>
  </si>
  <si>
    <t>SOI24/001575/0524</t>
  </si>
  <si>
    <t>SOI24/001602/0524</t>
  </si>
  <si>
    <t>SOI24/001603/0524</t>
  </si>
  <si>
    <t>SOI24/001624/0524</t>
  </si>
  <si>
    <t>4P0049310224</t>
  </si>
  <si>
    <t>GR23/007188/0324</t>
  </si>
  <si>
    <t>SOI24/001627/0524</t>
  </si>
  <si>
    <t>4P0048140224</t>
  </si>
  <si>
    <t>GR23/006757/0224</t>
  </si>
  <si>
    <t>SOI24/001633/0524</t>
  </si>
  <si>
    <t>GR23/006978/0224</t>
  </si>
  <si>
    <t>SOI24/001634/0524</t>
  </si>
  <si>
    <t>4P0048430224</t>
  </si>
  <si>
    <t>GR23/006850/0224</t>
  </si>
  <si>
    <t>SOI24/001636/0524</t>
  </si>
  <si>
    <t>4P0048770224</t>
  </si>
  <si>
    <t>GR23/007029/0224</t>
  </si>
  <si>
    <t>SOI24/001661/0624</t>
  </si>
  <si>
    <t>4P0047330124</t>
  </si>
  <si>
    <t>GR23/006455/0224</t>
  </si>
  <si>
    <t>SOI24/001665/0624</t>
  </si>
  <si>
    <t>SOI24/001678/0624</t>
  </si>
  <si>
    <t>4P0005260524</t>
  </si>
  <si>
    <t>GR24/001801/0524</t>
  </si>
  <si>
    <t>SOI24/001701/0624</t>
  </si>
  <si>
    <t>4P0051920324</t>
  </si>
  <si>
    <t>GR24/000255/0424</t>
  </si>
  <si>
    <t>SOI24/001703/0624</t>
  </si>
  <si>
    <t>4P0051460324</t>
  </si>
  <si>
    <t>GR24/000442/0424</t>
  </si>
  <si>
    <t>SOI24/001717/0624</t>
  </si>
  <si>
    <t>4P0045201223</t>
  </si>
  <si>
    <t>GR23/005927/0124</t>
  </si>
  <si>
    <t>SOI24/001721/0624</t>
  </si>
  <si>
    <t>4P0004770524</t>
  </si>
  <si>
    <t>GR24/001648/0524</t>
  </si>
  <si>
    <t>SOI24/001779/0624</t>
  </si>
  <si>
    <t>4P0003710524</t>
  </si>
  <si>
    <t>GR24/001408/0524</t>
  </si>
  <si>
    <t>SOI24/001800/0624</t>
  </si>
  <si>
    <t>4P0003390524</t>
  </si>
  <si>
    <t>GR24/001239/0524</t>
  </si>
  <si>
    <t>SOI24/001807/0624</t>
  </si>
  <si>
    <t>4P0003030524</t>
  </si>
  <si>
    <t>GR24/001229/0524</t>
  </si>
  <si>
    <t>SOI24/001829/0624</t>
  </si>
  <si>
    <t>4P0050510324</t>
  </si>
  <si>
    <t>GR23/007775/0324</t>
  </si>
  <si>
    <t>SOI24/001844/0624</t>
  </si>
  <si>
    <t>GR24/001157/0524</t>
  </si>
  <si>
    <t>SOI24/001847/0624</t>
  </si>
  <si>
    <t>4P0000420424</t>
  </si>
  <si>
    <t>GR24/000339/0424</t>
  </si>
  <si>
    <t>SOI24/001849/0624</t>
  </si>
  <si>
    <t>SOI24/001871/0624</t>
  </si>
  <si>
    <t>SOI24/001872/0624</t>
  </si>
  <si>
    <t>SOI24/001875/0624</t>
  </si>
  <si>
    <t>SOI24/001878/0624</t>
  </si>
  <si>
    <t>SOI24/001880/0624</t>
  </si>
  <si>
    <t>SOI24/001901/0624</t>
  </si>
  <si>
    <t>4P0004230524</t>
  </si>
  <si>
    <t>GR24/001529/0524</t>
  </si>
  <si>
    <t>SOI24/001937/0624</t>
  </si>
  <si>
    <t>GR23/008030/0324</t>
  </si>
  <si>
    <t>SOI24/001938/0624</t>
  </si>
  <si>
    <t>SOI24/001939/0624</t>
  </si>
  <si>
    <t>SOI24/001940/0624</t>
  </si>
  <si>
    <t>SOI24/001941/0624</t>
  </si>
  <si>
    <t>SOI24/001942/0624</t>
  </si>
  <si>
    <t>SOI24/001943/0624</t>
  </si>
  <si>
    <t>SOI24/001944/0624</t>
  </si>
  <si>
    <t>GR23/007703/0324</t>
  </si>
  <si>
    <t>SOI24/001947/0624</t>
  </si>
  <si>
    <t>SOI24/001950/0624</t>
  </si>
  <si>
    <t>SOI24/001952/0624</t>
  </si>
  <si>
    <t>SOI24/001953/0624</t>
  </si>
  <si>
    <t>SOI24/001975/0624</t>
  </si>
  <si>
    <t>4P0049670324</t>
  </si>
  <si>
    <t>GR23/007681/0324</t>
  </si>
  <si>
    <t>SOI24/002138/0624</t>
  </si>
  <si>
    <t>GR23/007680/0324</t>
  </si>
  <si>
    <t>SOI24/002141/0624</t>
  </si>
  <si>
    <t>4P0050110324</t>
  </si>
  <si>
    <t>GR23/007684/0324</t>
  </si>
  <si>
    <t>SOI24/002146/0624</t>
  </si>
  <si>
    <t>GR23/007741/0324</t>
  </si>
  <si>
    <t>SOI24/002151/0624</t>
  </si>
  <si>
    <t>GR23/007745/0324</t>
  </si>
  <si>
    <t>SOI24/002165/0624</t>
  </si>
  <si>
    <t>GR23/007922/0324</t>
  </si>
  <si>
    <t>SOI24/002166/0624</t>
  </si>
  <si>
    <t>GR23/007923/0324</t>
  </si>
  <si>
    <t>SOI24/002169/0624</t>
  </si>
  <si>
    <t>SOI24/002227/0624</t>
  </si>
  <si>
    <t>GR24/000099/0424</t>
  </si>
  <si>
    <t>SOI24/002231/0624</t>
  </si>
  <si>
    <t>GR24/000081/0424</t>
  </si>
  <si>
    <t>SOI24/002232/0624</t>
  </si>
  <si>
    <t>4P0050930324</t>
  </si>
  <si>
    <t>GR24/000113/0424</t>
  </si>
  <si>
    <t>SOI24/002246/0624</t>
  </si>
  <si>
    <t>GR24/000075/0424</t>
  </si>
  <si>
    <t>SOI24/002302/0624</t>
  </si>
  <si>
    <t>4P0001730424</t>
  </si>
  <si>
    <t>GR24/001528/0524</t>
  </si>
  <si>
    <t>SOI24/002330/0624</t>
  </si>
  <si>
    <t>GR24/000076/0424</t>
  </si>
  <si>
    <t>SOI24/002337/0624</t>
  </si>
  <si>
    <t>4P0003520524</t>
  </si>
  <si>
    <t>GR24/001291/0524</t>
  </si>
  <si>
    <t>SOI24/002342/0624</t>
  </si>
  <si>
    <t>4P0001590424</t>
  </si>
  <si>
    <t>GR24/001392/0524</t>
  </si>
  <si>
    <t>SOI24/002343/0624</t>
  </si>
  <si>
    <t>GR24/001396/0524</t>
  </si>
  <si>
    <t>SOI24/002345/0624</t>
  </si>
  <si>
    <t>4P0002820524</t>
  </si>
  <si>
    <t>GR24/001401/0524</t>
  </si>
  <si>
    <t>SOI24/002352/0624</t>
  </si>
  <si>
    <t>4P0002680524</t>
  </si>
  <si>
    <t>GR24/001265/0524</t>
  </si>
  <si>
    <t>SOI24/002356/0624</t>
  </si>
  <si>
    <t>4P0002900524</t>
  </si>
  <si>
    <t>GR24/001214/0524</t>
  </si>
  <si>
    <t>SOI24/002371/0624</t>
  </si>
  <si>
    <t>4P0002660524</t>
  </si>
  <si>
    <t>GR24/001315/0524</t>
  </si>
  <si>
    <t>SOI24/002375/0624</t>
  </si>
  <si>
    <t>GR24/001230/0524</t>
  </si>
  <si>
    <t>SOI24/002377/0624</t>
  </si>
  <si>
    <t>4P0002650524</t>
  </si>
  <si>
    <t>GR24/001127/0524</t>
  </si>
  <si>
    <t>SOI24/002384/0624</t>
  </si>
  <si>
    <t>GR24/001646/0524</t>
  </si>
  <si>
    <t>SOI24/002391/0624</t>
  </si>
  <si>
    <t>4P0002430424</t>
  </si>
  <si>
    <t>GR24/001284/0524</t>
  </si>
  <si>
    <t>SOI24/002396/0624</t>
  </si>
  <si>
    <t>GR24/001129/0524</t>
  </si>
  <si>
    <t>SOI24/002431/0624</t>
  </si>
  <si>
    <t>GR24/001014/0524</t>
  </si>
  <si>
    <t>SOI24/002436/0624</t>
  </si>
  <si>
    <t>GR24/001393/0524</t>
  </si>
  <si>
    <t>SOI24/002444/0624</t>
  </si>
  <si>
    <t>GR24/000994/0524</t>
  </si>
  <si>
    <t>SOI24/002498/0624</t>
  </si>
  <si>
    <t>4P0001120424</t>
  </si>
  <si>
    <t>GR24/001587/0524</t>
  </si>
  <si>
    <t>SOI24/002517/0624</t>
  </si>
  <si>
    <t>4C0006860124</t>
  </si>
  <si>
    <t>GR24/001419/0524</t>
  </si>
  <si>
    <t>SOI24/002633/0624</t>
  </si>
  <si>
    <t>4P0005230524</t>
  </si>
  <si>
    <t>GR24/001889/0624</t>
  </si>
  <si>
    <t>SOI24/002634/0624</t>
  </si>
  <si>
    <t>GR24/001890/0624</t>
  </si>
  <si>
    <t>SOI24/002637/0624</t>
  </si>
  <si>
    <t>SOI24/002639/0624</t>
  </si>
  <si>
    <t>4P0005280524</t>
  </si>
  <si>
    <t>GR24/001862/0624</t>
  </si>
  <si>
    <t>SOI24/002759/0624</t>
  </si>
  <si>
    <t>GR23/007508/0324</t>
  </si>
  <si>
    <t>SOI24/002768/0624</t>
  </si>
  <si>
    <t>4P0004950524</t>
  </si>
  <si>
    <t>GR24/001793/0524</t>
  </si>
  <si>
    <t>SOI24/002770/0624</t>
  </si>
  <si>
    <t>SOI24/002771/0624</t>
  </si>
  <si>
    <t>GR24/001852/0524</t>
  </si>
  <si>
    <t>SOI24/002773/0624</t>
  </si>
  <si>
    <t>SOI24/002774/0624</t>
  </si>
  <si>
    <t>4P0004910524</t>
  </si>
  <si>
    <t>GR24/001791/0524</t>
  </si>
  <si>
    <t>SOI24/002775/0624</t>
  </si>
  <si>
    <t>SOI24/002782/0624</t>
  </si>
  <si>
    <t>GR24/001795/0524</t>
  </si>
  <si>
    <t>SOI24/002783/0624</t>
  </si>
  <si>
    <t>SOI24/002787/0624</t>
  </si>
  <si>
    <t>GR24/001796/0524</t>
  </si>
  <si>
    <t>SOI24/002789/0624</t>
  </si>
  <si>
    <t>SOI24/002801/0624</t>
  </si>
  <si>
    <t>4P0004840524</t>
  </si>
  <si>
    <t>GR24/001788/0524</t>
  </si>
  <si>
    <t>SOI24/002802/0624</t>
  </si>
  <si>
    <t>SOI24/002803/0624</t>
  </si>
  <si>
    <t>4P0004790524</t>
  </si>
  <si>
    <t>GR24/001653/0524</t>
  </si>
  <si>
    <t>SOI24/002826/0724</t>
  </si>
  <si>
    <t>SOI24/002833/0724</t>
  </si>
  <si>
    <t>4P0006140624</t>
  </si>
  <si>
    <t>GR24/002278/0624</t>
  </si>
  <si>
    <t>SOI24/002839/0724</t>
  </si>
  <si>
    <t>4P0006050624</t>
  </si>
  <si>
    <t>GR24/002224/0624</t>
  </si>
  <si>
    <t>SOI24/002841/0724</t>
  </si>
  <si>
    <t>4P0006100624</t>
  </si>
  <si>
    <t>GR24/002251/0624</t>
  </si>
  <si>
    <t>SOI24/002842/0724</t>
  </si>
  <si>
    <t>SOI24/002862/0724</t>
  </si>
  <si>
    <t>4P0001080424</t>
  </si>
  <si>
    <t>GR24/001983/0624</t>
  </si>
  <si>
    <t>SOI24/002875/0724</t>
  </si>
  <si>
    <t>4P0005440624</t>
  </si>
  <si>
    <t>GR24/001967/0624</t>
  </si>
  <si>
    <t>SOI24/002885/0724</t>
  </si>
  <si>
    <t>GR24/001932/0624</t>
  </si>
  <si>
    <t>SOI24/002906/0724</t>
  </si>
  <si>
    <t>4P0051800324</t>
  </si>
  <si>
    <t>GR24/001861/0624</t>
  </si>
  <si>
    <t>SOI24/002913/0724</t>
  </si>
  <si>
    <t>4P0003010524</t>
  </si>
  <si>
    <t>GR24/001860/0624</t>
  </si>
  <si>
    <t>SOI24/002920/0724</t>
  </si>
  <si>
    <t>GR24/001787/0524</t>
  </si>
  <si>
    <t>SOI24/002921/0724</t>
  </si>
  <si>
    <t>4P0002480424</t>
  </si>
  <si>
    <t>GR24/001749/0524</t>
  </si>
  <si>
    <t>SOI24/002922/0724</t>
  </si>
  <si>
    <t>GR24/001786/0524</t>
  </si>
  <si>
    <t>SOI24/002924/0724</t>
  </si>
  <si>
    <t>GR24/001784/0524</t>
  </si>
  <si>
    <t>SOI24/002979/0724</t>
  </si>
  <si>
    <t>GR24/001789/0524</t>
  </si>
  <si>
    <t>SOI24/002982/0724</t>
  </si>
  <si>
    <t>GR24/001385/0524</t>
  </si>
  <si>
    <t>SOI24/003007/0724</t>
  </si>
  <si>
    <t>GR24/000329/0424</t>
  </si>
  <si>
    <t>SOI24/003029/0724</t>
  </si>
  <si>
    <t>4P0001500424</t>
  </si>
  <si>
    <t>GR24/001079/0524</t>
  </si>
  <si>
    <t>SOI24/003034/0724</t>
  </si>
  <si>
    <t>4P0001280424</t>
  </si>
  <si>
    <t>GR24/000638/0424</t>
  </si>
  <si>
    <t>SOI24/003066/0724</t>
  </si>
  <si>
    <t>4P0001090424</t>
  </si>
  <si>
    <t>GR24/000765/0424</t>
  </si>
  <si>
    <t>SOI24/003082/0724</t>
  </si>
  <si>
    <t>GR24/000326/0424</t>
  </si>
  <si>
    <t>SOI24/003084/0724</t>
  </si>
  <si>
    <t>GR24/000316/0424</t>
  </si>
  <si>
    <t>SOI24/003087/0724</t>
  </si>
  <si>
    <t>GR24/000454/0424</t>
  </si>
  <si>
    <t>SOI24/003088/0724</t>
  </si>
  <si>
    <t>SOI24/003091/0724</t>
  </si>
  <si>
    <t>GR24/000689/0424</t>
  </si>
  <si>
    <t>SOI24/003109/0724</t>
  </si>
  <si>
    <t>4P0051470324</t>
  </si>
  <si>
    <t>GR24/000434/0424</t>
  </si>
  <si>
    <t>SOI24/003138/0724</t>
  </si>
  <si>
    <t>GR24/000417/0424</t>
  </si>
  <si>
    <t>SOI24/003139/0724</t>
  </si>
  <si>
    <t>SOI24/003220/0724</t>
  </si>
  <si>
    <t>GR24/001124/0524</t>
  </si>
  <si>
    <t>SOI24/003225/0724</t>
  </si>
  <si>
    <t>GR24/001647/0524</t>
  </si>
  <si>
    <t>SOI24/003226/0724</t>
  </si>
  <si>
    <t>GR24/000776/0424</t>
  </si>
  <si>
    <t>SOI24/003240/0724</t>
  </si>
  <si>
    <t>4P0018321122</t>
  </si>
  <si>
    <t>GR22/004923/1222</t>
  </si>
  <si>
    <t>SOI24/003273/0724</t>
  </si>
  <si>
    <t>GR24/000137/0424</t>
  </si>
  <si>
    <t>SOI24/003365/0724</t>
  </si>
  <si>
    <t>4P0008130724</t>
  </si>
  <si>
    <t>GR24/002965/0724</t>
  </si>
  <si>
    <t>SOI24/003499/0724</t>
  </si>
  <si>
    <t>4P0005100524</t>
  </si>
  <si>
    <t>GR24/002683/0724</t>
  </si>
  <si>
    <t>SOI24/003556/0724</t>
  </si>
  <si>
    <t>4P0007470624</t>
  </si>
  <si>
    <t>GR24/002680/0724</t>
  </si>
  <si>
    <t>SOI24/003560/0724</t>
  </si>
  <si>
    <t>4P0007190624</t>
  </si>
  <si>
    <t>GR24/002643/0624</t>
  </si>
  <si>
    <t>SOI24/003561/0724</t>
  </si>
  <si>
    <t>SOI24/003572/0724</t>
  </si>
  <si>
    <t>4P0006980624</t>
  </si>
  <si>
    <t>GR24/002571/0624</t>
  </si>
  <si>
    <t>SOI24/003575/0724</t>
  </si>
  <si>
    <t>4P0006940624</t>
  </si>
  <si>
    <t>GR24/002538/0624</t>
  </si>
  <si>
    <t>SOI24/003653/0724</t>
  </si>
  <si>
    <t>4C0007210224</t>
  </si>
  <si>
    <t>GR24/001990/0624</t>
  </si>
  <si>
    <t>SOI24/003693/0724</t>
  </si>
  <si>
    <t>4P0006500624</t>
  </si>
  <si>
    <t>GR24/002392/0624</t>
  </si>
  <si>
    <t>SOI24/003694/0724</t>
  </si>
  <si>
    <t>SOI24/003695/0724</t>
  </si>
  <si>
    <t>SOI24/003698/0724</t>
  </si>
  <si>
    <t>GR24/002235/0624</t>
  </si>
  <si>
    <t>SOI24/003710/0724</t>
  </si>
  <si>
    <t>4P0005830624</t>
  </si>
  <si>
    <t>GR24/002151/0624</t>
  </si>
  <si>
    <t>SOI24/003722/0724</t>
  </si>
  <si>
    <t>GMR1470001781223</t>
  </si>
  <si>
    <t>GR24/003001/0724</t>
  </si>
  <si>
    <t>SOI24/003769/0724</t>
  </si>
  <si>
    <t>4P0005490624</t>
  </si>
  <si>
    <t>GR24/001984/0624</t>
  </si>
  <si>
    <t>SOI24/003802/0724</t>
  </si>
  <si>
    <t>4C0005440923</t>
  </si>
  <si>
    <t>GR24/002370/0624</t>
  </si>
  <si>
    <t>SOI24/003808/0724</t>
  </si>
  <si>
    <t>4P0008510724</t>
  </si>
  <si>
    <t>GR24/003125/0724</t>
  </si>
  <si>
    <t>SOI24/003824/0724</t>
  </si>
  <si>
    <t>4P0008000724</t>
  </si>
  <si>
    <t>GR24/003070/0724</t>
  </si>
  <si>
    <t>SOI24/003831/0724</t>
  </si>
  <si>
    <t>GR24/003095/0724</t>
  </si>
  <si>
    <t>SOI24/003860/0724</t>
  </si>
  <si>
    <t>4P0003820524</t>
  </si>
  <si>
    <t>GR24/001783/0524</t>
  </si>
  <si>
    <t>SOI24/003880/0724</t>
  </si>
  <si>
    <t>4P0008780724</t>
  </si>
  <si>
    <t>GR24/003311/0724</t>
  </si>
  <si>
    <t>SOI24/003882/0724</t>
  </si>
  <si>
    <t>4P0008180724</t>
  </si>
  <si>
    <t>GR24/003243/0724</t>
  </si>
  <si>
    <t>SOI24/003894/0724</t>
  </si>
  <si>
    <t>GMR1470001180823</t>
  </si>
  <si>
    <t>GR24/002771/0724</t>
  </si>
  <si>
    <t>SOI24/003946/0724</t>
  </si>
  <si>
    <t>4P0006540624</t>
  </si>
  <si>
    <t>GR24/002534/0624</t>
  </si>
  <si>
    <t>SOI24/003965/0724</t>
  </si>
  <si>
    <t>4P0047370124</t>
  </si>
  <si>
    <t>GR24/002925/0724</t>
  </si>
  <si>
    <t>SOI24/003984/0724</t>
  </si>
  <si>
    <t>4S0001930724</t>
  </si>
  <si>
    <t>GR24/003499/0724</t>
  </si>
  <si>
    <t>SOI24/004137/0824</t>
  </si>
  <si>
    <t>4P0007750724</t>
  </si>
  <si>
    <t>GR24/002844/0724</t>
  </si>
  <si>
    <t>SOI24/004138/0824</t>
  </si>
  <si>
    <t>4P0009430724</t>
  </si>
  <si>
    <t>GR24/003412/0724</t>
  </si>
  <si>
    <t>Sl.No</t>
  </si>
  <si>
    <t>OT</t>
  </si>
  <si>
    <t>CHECK PRICE</t>
  </si>
  <si>
    <t>DIFF</t>
  </si>
  <si>
    <t>DIFF %</t>
  </si>
  <si>
    <t>working</t>
  </si>
  <si>
    <t>Remarks</t>
  </si>
  <si>
    <t>PO UOM ADDED</t>
  </si>
  <si>
    <t>7P0021521217</t>
  </si>
  <si>
    <t>SOI07/005337/0318</t>
  </si>
  <si>
    <t>3P0000160413</t>
  </si>
  <si>
    <t>BASE PRICE MANUALLY INPUTED</t>
  </si>
  <si>
    <t>POTT-000051-0811</t>
  </si>
  <si>
    <t>4P0009560914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</si>
</sst>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
    <numFmt numFmtId="166" formatCode="#,##0.########"/>
    <numFmt numFmtId="167" formatCode="_ * #,##0.00_ ;_ * \-#,##0.00_ ;_ * &quot;-&quot;??_ ;_ @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ahoma"/>
      <family val="2"/>
    </font>
    <font>
      <sz val="10"/>
      <name val="Arial"/>
      <family val="2"/>
    </font>
    <font>
      <sz val="10"/>
      <color theme="1"/>
      <name val="Arial"/>
      <family val="2"/>
    </font>
    <font>
      <sz val="8"/>
      <color theme="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9" fillId="0" borderId="0">
      <alignment vertical="top"/>
    </xf>
    <xf numFmtId="167" fontId="1" fillId="0" borderId="0" applyFont="0" applyFill="0" applyBorder="0" applyAlignment="0" applyProtection="0"/>
    <xf numFmtId="167" fontId="1" fillId="0" borderId="0" applyFont="0" applyFill="0" applyBorder="0" applyAlignment="0" applyProtection="0"/>
    <xf numFmtId="167" fontId="18" fillId="0" borderId="0" applyFont="0" applyFill="0" applyBorder="0" applyAlignment="0" applyProtection="0"/>
  </cellStyleXfs>
  <cellXfs count="26">
    <xf numFmtId="0" fontId="0" fillId="0" borderId="0" xfId="0"/>
    <xf numFmtId="22" fontId="0" fillId="0" borderId="0" xfId="0" applyNumberFormat="1"/>
    <xf numFmtId="14" fontId="0" fillId="0" borderId="0" xfId="0" applyNumberFormat="1"/>
    <xf numFmtId="49"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10" xfId="0" applyBorder="1"/>
    <xf numFmtId="14" fontId="0" fillId="0" borderId="10" xfId="0" applyNumberFormat="1" applyBorder="1"/>
    <xf numFmtId="3" fontId="0" fillId="0" borderId="10" xfId="0" applyNumberFormat="1" applyBorder="1"/>
    <xf numFmtId="166" fontId="0" fillId="0" borderId="10" xfId="0" applyNumberFormat="1" applyBorder="1"/>
    <xf numFmtId="0" fontId="0" fillId="0" borderId="0" xfId="0" applyAlignment="1"/>
    <xf numFmtId="43" fontId="19" fillId="0" borderId="10" xfId="42" applyFont="1" applyBorder="1" applyAlignment="1"/>
    <xf numFmtId="43" fontId="18" fillId="0" borderId="10" xfId="42" applyFont="1" applyFill="1" applyBorder="1"/>
    <xf numFmtId="0" fontId="0" fillId="0" borderId="10" xfId="0" applyBorder="1" applyAlignment="1"/>
    <xf numFmtId="43" fontId="0" fillId="0" borderId="10" xfId="42" applyFont="1" applyBorder="1" applyAlignment="1"/>
    <xf numFmtId="22" fontId="0" fillId="0" borderId="10" xfId="0" applyNumberFormat="1" applyBorder="1" applyAlignment="1"/>
    <xf numFmtId="14" fontId="0" fillId="0" borderId="10" xfId="0" applyNumberFormat="1" applyBorder="1" applyAlignment="1"/>
    <xf numFmtId="0" fontId="0" fillId="0" borderId="10" xfId="0" applyBorder="1" applyAlignment="1">
      <alignment horizontal="left"/>
    </xf>
    <xf numFmtId="0" fontId="0" fillId="0" borderId="10" xfId="0" applyFont="1" applyBorder="1" applyAlignment="1"/>
    <xf numFmtId="0" fontId="0" fillId="0" borderId="10" xfId="0" applyFont="1" applyBorder="1" applyAlignment="1">
      <alignment horizontal="left"/>
    </xf>
    <xf numFmtId="0" fontId="20" fillId="0" borderId="10" xfId="43" applyFont="1" applyBorder="1" applyAlignment="1"/>
    <xf numFmtId="0" fontId="20" fillId="33" borderId="10" xfId="43" applyFont="1" applyFill="1" applyBorder="1" applyAlignment="1"/>
    <xf numFmtId="0" fontId="21" fillId="0" borderId="10" xfId="0" applyFont="1" applyBorder="1"/>
    <xf numFmtId="0" fontId="21" fillId="0" borderId="10" xfId="0" applyFont="1" applyBorder="1" applyAlignment="1">
      <alignment horizontal="right" vertical="center" wrapText="1"/>
    </xf>
    <xf numFmtId="43" fontId="16" fillId="0" borderId="0" xfId="0" applyNumberFormat="1" applyFont="1" applyAlignment="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omma 2" xfId="45" xr:uid="{C8536880-69C7-4AA1-9117-3A221DE400F9}"/>
    <cellStyle name="Comma 2 4 2" xfId="46" xr:uid="{2583BE96-FE40-4292-A361-17B5614F587F}"/>
    <cellStyle name="Comma 3" xfId="44" xr:uid="{00000000-0005-0000-0000-000030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7BCB95D3-7A20-403C-951B-1CB5DF7D55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R1232/OneDrive%20-%20GMR%20Holdings%20Private%20Limited/Documents/8Q-IAY%20ERP.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R1232/OneDrive%20-%20GMR%20Holdings%20Private%20Limited/Documents/NEW%20FORMAT%20HLOOKUP%20&amp;%20OT%20CHARG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lttable"/>
      <sheetName val="hdnSheet"/>
      <sheetName val="Sheet3"/>
      <sheetName val="hidnSheetNew"/>
    </sheetNames>
    <sheetDataSet>
      <sheetData sheetId="0"/>
      <sheetData sheetId="1"/>
      <sheetData sheetId="2"/>
      <sheetData sheetId="3">
        <row r="3">
          <cell r="A3" t="str">
            <v>I</v>
          </cell>
          <cell r="B3" t="str">
            <v>Yes</v>
          </cell>
        </row>
        <row r="4">
          <cell r="A4" t="str">
            <v>U</v>
          </cell>
          <cell r="B4" t="str">
            <v>No</v>
          </cell>
        </row>
        <row r="5">
          <cell r="A5" t="str">
            <v>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
      <sheetName val="HLOOKUP FORMULA"/>
      <sheetName val="Sheet2"/>
      <sheetName val="OT"/>
      <sheetName val="Sheet1"/>
      <sheetName val="WORK PACKGES LIST"/>
      <sheetName val="9K-CBA ON USE"/>
    </sheetNames>
    <sheetDataSet>
      <sheetData sheetId="0" refreshError="1"/>
      <sheetData sheetId="1">
        <row r="3">
          <cell r="A3" t="str">
            <v>Dcube</v>
          </cell>
          <cell r="B3" t="str">
            <v>Sl.No</v>
          </cell>
          <cell r="C3" t="str">
            <v>Regn#</v>
          </cell>
          <cell r="D3" t="str">
            <v>Package #</v>
          </cell>
          <cell r="E3" t="str">
            <v>Task #</v>
          </cell>
          <cell r="F3" t="str">
            <v>Task Description</v>
          </cell>
          <cell r="G3" t="str">
            <v>Issued Part #</v>
          </cell>
          <cell r="H3" t="str">
            <v>Part Description</v>
          </cell>
          <cell r="I3" t="str">
            <v>Issued UOM</v>
          </cell>
          <cell r="J3" t="str">
            <v>Stock Status</v>
          </cell>
          <cell r="K3" t="str">
            <v>Used Qty</v>
          </cell>
          <cell r="L3" t="str">
            <v>Issue Ref #</v>
          </cell>
          <cell r="M3" t="str">
            <v>Issue Date</v>
          </cell>
          <cell r="N3" t="str">
            <v>Mvg Avg Unit Price (INR)</v>
          </cell>
          <cell r="O3" t="str">
            <v>Mvg Avg Cost (INR)</v>
          </cell>
          <cell r="P3" t="str">
            <v>PO UOM</v>
          </cell>
          <cell r="Q3" t="str">
            <v>PO Unit Price (INR)</v>
          </cell>
          <cell r="R3" t="str">
            <v>PO Currency</v>
          </cell>
          <cell r="S3" t="str">
            <v>PO Unit Price</v>
          </cell>
          <cell r="T3" t="str">
            <v>PO Cost (INR)</v>
          </cell>
          <cell r="U3" t="str">
            <v>PO #</v>
          </cell>
          <cell r="V3" t="str">
            <v>GR #</v>
          </cell>
          <cell r="W3" t="str">
            <v>Exchange Rate as per PO Date (USD)</v>
          </cell>
          <cell r="X3" t="str">
            <v>GR Conv Factor</v>
          </cell>
          <cell r="Y3" t="str">
            <v>GR Received Stock</v>
          </cell>
          <cell r="Z3" t="str">
            <v>GR Conversion UOM</v>
          </cell>
          <cell r="AA3" t="str">
            <v>Base Currency</v>
          </cell>
          <cell r="AB3" t="str">
            <v>Base Price (USD)</v>
          </cell>
          <cell r="AC3" t="str">
            <v>Freight</v>
          </cell>
          <cell r="AD3" t="str">
            <v>Admin Charges</v>
          </cell>
          <cell r="AE3" t="str">
            <v>Total Billable Price</v>
          </cell>
          <cell r="AF3" t="str">
            <v>Billable Value (USD)</v>
          </cell>
          <cell r="AG3" t="str">
            <v>Check Price</v>
          </cell>
          <cell r="AH3" t="str">
            <v>UOM Check</v>
          </cell>
          <cell r="AI3" t="str">
            <v>SOI_TRAN  #</v>
          </cell>
          <cell r="AJ3" t="str">
            <v>SOI HDR DATE</v>
          </cell>
          <cell r="AK3" t="str">
            <v>PO UOM CONVERSION FACTOR</v>
          </cell>
          <cell r="AL3" t="str">
            <v>Customer</v>
          </cell>
          <cell r="AM3" t="str">
            <v>Customer Order #</v>
          </cell>
          <cell r="AN3" t="str">
            <v>Package Description</v>
          </cell>
          <cell r="AO3" t="str">
            <v>SOI HDR TRAN AMT</v>
          </cell>
          <cell r="AP3" t="str">
            <v>SOI HDR PROP AMT</v>
          </cell>
          <cell r="AQ3" t="str">
            <v>SOI HDR TRANSACTION CURRENCY</v>
          </cell>
          <cell r="AR3" t="str">
            <v>SOI_DTL_INVOICE_RATE</v>
          </cell>
          <cell r="AS3" t="str">
            <v>SOI DTL PROP RATE</v>
          </cell>
          <cell r="AT3" t="str">
            <v>Base Price</v>
          </cell>
          <cell r="AU3" t="str">
            <v>Category</v>
          </cell>
          <cell r="AV3" t="str">
            <v>TASK TYPE</v>
          </cell>
          <cell r="AW3" t="str">
            <v>Aircraft Model</v>
          </cell>
        </row>
        <row r="4">
          <cell r="A4" t="str">
            <v>Renamed as per Cognos fileds</v>
          </cell>
          <cell r="B4" t="str">
            <v>Sl.No</v>
          </cell>
          <cell r="C4" t="str">
            <v>Regn#</v>
          </cell>
          <cell r="D4" t="str">
            <v>Package#</v>
          </cell>
          <cell r="E4" t="str">
            <v>Task#</v>
          </cell>
          <cell r="F4" t="str">
            <v>Task Description</v>
          </cell>
          <cell r="G4" t="str">
            <v>Issued Part#</v>
          </cell>
          <cell r="H4" t="str">
            <v>Part Description</v>
          </cell>
          <cell r="I4" t="str">
            <v>Issued UOM</v>
          </cell>
          <cell r="J4" t="str">
            <v>Stock Status</v>
          </cell>
          <cell r="K4" t="str">
            <v>Used Qty</v>
          </cell>
          <cell r="L4" t="str">
            <v>Issue Ref #</v>
          </cell>
          <cell r="M4" t="str">
            <v>Issue Date</v>
          </cell>
          <cell r="N4" t="str">
            <v>Mvg Avg Unit Price(INR)</v>
          </cell>
          <cell r="O4" t="str">
            <v>Mvg Avg Cost(INR)</v>
          </cell>
          <cell r="P4" t="str">
            <v>PO UOM</v>
          </cell>
          <cell r="Q4" t="str">
            <v>PO Unit Price(INR)</v>
          </cell>
          <cell r="R4" t="str">
            <v>PO Currency</v>
          </cell>
          <cell r="S4" t="str">
            <v>PO Unit Price</v>
          </cell>
          <cell r="T4" t="str">
            <v>PO Cost(INR)</v>
          </cell>
          <cell r="U4" t="str">
            <v>PO #</v>
          </cell>
          <cell r="V4" t="str">
            <v>GR #</v>
          </cell>
          <cell r="W4" t="str">
            <v>Exchg Rte as per PO Date(USD)</v>
          </cell>
          <cell r="X4" t="str">
            <v>GR Conv Factor</v>
          </cell>
          <cell r="Y4" t="str">
            <v>GR Received Stock</v>
          </cell>
          <cell r="Z4" t="str">
            <v>GR Conversion UOM</v>
          </cell>
          <cell r="AA4" t="str">
            <v>Base Currency</v>
          </cell>
          <cell r="AB4" t="str">
            <v>Base Price (USD)</v>
          </cell>
          <cell r="AC4" t="str">
            <v>Freight</v>
          </cell>
          <cell r="AD4" t="str">
            <v>Admin Charges</v>
          </cell>
          <cell r="AE4" t="str">
            <v>Total Billable Price</v>
          </cell>
          <cell r="AF4" t="str">
            <v>Billable Value (USD)</v>
          </cell>
          <cell r="AG4" t="str">
            <v>Check Price</v>
          </cell>
          <cell r="AH4" t="str">
            <v>UOM Check</v>
          </cell>
          <cell r="AI4" t="str">
            <v>SOI_TRANNO</v>
          </cell>
          <cell r="AJ4" t="str">
            <v>SOI_HDR_DATE</v>
          </cell>
          <cell r="AK4" t="str">
            <v>PO_UOM_CONVERSION_FACTOR</v>
          </cell>
          <cell r="AL4" t="str">
            <v>Customer</v>
          </cell>
          <cell r="AM4" t="str">
            <v>CUSTORDER_NO</v>
          </cell>
          <cell r="AN4" t="str">
            <v>PACKAGE_DESC</v>
          </cell>
          <cell r="AO4" t="str">
            <v>SOI_HDR_TRAN_AMT</v>
          </cell>
          <cell r="AP4" t="str">
            <v>SOI_HDR_PROP_AMT</v>
          </cell>
          <cell r="AQ4" t="str">
            <v>SOI_HDR_TRAN_CUR</v>
          </cell>
          <cell r="AR4" t="str">
            <v>SOI_DTL_INVOICE_RATE</v>
          </cell>
          <cell r="AS4" t="str">
            <v>SOI_DTL_PROP_RATE</v>
          </cell>
          <cell r="AT4" t="str">
            <v>BASE_PRICE</v>
          </cell>
          <cell r="AU4" t="str">
            <v>Category</v>
          </cell>
          <cell r="AV4" t="str">
            <v>TASK TYPE</v>
          </cell>
          <cell r="AW4" t="str">
            <v>Aircraft Model</v>
          </cell>
        </row>
        <row r="5">
          <cell r="B5">
            <v>1</v>
          </cell>
          <cell r="C5">
            <v>2</v>
          </cell>
          <cell r="D5">
            <v>3</v>
          </cell>
          <cell r="E5">
            <v>4</v>
          </cell>
          <cell r="F5">
            <v>5</v>
          </cell>
          <cell r="G5">
            <v>6</v>
          </cell>
          <cell r="H5">
            <v>7</v>
          </cell>
          <cell r="I5">
            <v>8</v>
          </cell>
          <cell r="J5">
            <v>9</v>
          </cell>
          <cell r="K5">
            <v>10</v>
          </cell>
          <cell r="L5" t="e">
            <v>#N/A</v>
          </cell>
          <cell r="M5" t="e">
            <v>#N/A</v>
          </cell>
          <cell r="N5">
            <v>11</v>
          </cell>
          <cell r="O5">
            <v>12</v>
          </cell>
          <cell r="P5">
            <v>13</v>
          </cell>
          <cell r="Q5">
            <v>14</v>
          </cell>
          <cell r="R5">
            <v>15</v>
          </cell>
          <cell r="S5">
            <v>17</v>
          </cell>
          <cell r="T5">
            <v>18</v>
          </cell>
          <cell r="U5">
            <v>19</v>
          </cell>
          <cell r="V5">
            <v>20</v>
          </cell>
          <cell r="W5">
            <v>21</v>
          </cell>
          <cell r="X5">
            <v>22</v>
          </cell>
          <cell r="Y5">
            <v>23</v>
          </cell>
          <cell r="Z5">
            <v>24</v>
          </cell>
          <cell r="AA5">
            <v>26</v>
          </cell>
          <cell r="AB5">
            <v>27</v>
          </cell>
          <cell r="AC5">
            <v>28</v>
          </cell>
          <cell r="AD5">
            <v>29</v>
          </cell>
          <cell r="AE5">
            <v>30</v>
          </cell>
          <cell r="AF5">
            <v>31</v>
          </cell>
          <cell r="AG5">
            <v>32</v>
          </cell>
          <cell r="AH5">
            <v>37</v>
          </cell>
          <cell r="AI5">
            <v>38</v>
          </cell>
          <cell r="AJ5">
            <v>39</v>
          </cell>
          <cell r="AK5">
            <v>40</v>
          </cell>
          <cell r="AL5">
            <v>42</v>
          </cell>
          <cell r="AM5">
            <v>43</v>
          </cell>
          <cell r="AN5">
            <v>44</v>
          </cell>
          <cell r="AO5">
            <v>46</v>
          </cell>
          <cell r="AP5">
            <v>47</v>
          </cell>
          <cell r="AQ5">
            <v>48</v>
          </cell>
          <cell r="AR5">
            <v>49</v>
          </cell>
          <cell r="AS5">
            <v>50</v>
          </cell>
          <cell r="AT5">
            <v>51</v>
          </cell>
          <cell r="AU5">
            <v>56</v>
          </cell>
          <cell r="AV5" t="e">
            <v>#N/A</v>
          </cell>
          <cell r="AW5" t="e">
            <v>#N/A</v>
          </cell>
        </row>
      </sheetData>
      <sheetData sheetId="2" refreshError="1"/>
      <sheetData sheetId="3" refreshError="1"/>
      <sheetData sheetId="4" refreshError="1"/>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T389" totalsRowShown="0">
  <autoFilter ref="A2:AT389" xr:uid="{00000000-0009-0000-0100-000001000000}"/>
  <tableColumns count="46">
    <tableColumn id="1" xr3:uid="{00000000-0010-0000-0000-000001000000}" name="RTModeFlag"/>
    <tableColumn id="2" xr3:uid="{00000000-0010-0000-0000-000002000000}" name="DeleteFlag"/>
    <tableColumn id="3" xr3:uid="{00000000-0010-0000-0000-000003000000}" name="Task #"/>
    <tableColumn id="4" xr3:uid="{00000000-0010-0000-0000-000004000000}" name="Requested Part #"/>
    <tableColumn id="5" xr3:uid="{00000000-0010-0000-0000-000005000000}" name="Issued Part #"/>
    <tableColumn id="6" xr3:uid="{00000000-0010-0000-0000-000006000000}" name="Issued Serial #"/>
    <tableColumn id="7" xr3:uid="{00000000-0010-0000-0000-000007000000}" name="Issued Lot #"/>
    <tableColumn id="8" xr3:uid="{00000000-0010-0000-0000-000008000000}" name="Issued Quantity"/>
    <tableColumn id="9" xr3:uid="{00000000-0010-0000-0000-000009000000}" name="Used Quantity"/>
    <tableColumn id="10" xr3:uid="{00000000-0010-0000-0000-00000A000000}" name="UOM"/>
    <tableColumn id="11" xr3:uid="{00000000-0010-0000-0000-00000B000000}" name="Pending Return Qty"/>
    <tableColumn id="12" xr3:uid="{00000000-0010-0000-0000-00000C000000}" name="Returned Qty - Excess"/>
    <tableColumn id="13" xr3:uid="{00000000-0010-0000-0000-00000D000000}" name="Part Description"/>
    <tableColumn id="14" xr3:uid="{00000000-0010-0000-0000-00000E000000}" name="Requested Stock Status"/>
    <tableColumn id="15" xr3:uid="{00000000-0010-0000-0000-00000F000000}" name="Material Request #"/>
    <tableColumn id="16" xr3:uid="{00000000-0010-0000-0000-000010000000}" name="Part Type"/>
    <tableColumn id="17" xr3:uid="{00000000-0010-0000-0000-000011000000}" name="Issued Stock Status"/>
    <tableColumn id="18" xr3:uid="{00000000-0010-0000-0000-000012000000}" name="Issue #"/>
    <tableColumn id="19" xr3:uid="{00000000-0010-0000-0000-000013000000}" name="Material Cost"/>
    <tableColumn id="20" xr3:uid="{00000000-0010-0000-0000-000014000000}" name="Requested Qty"/>
    <tableColumn id="21" xr3:uid="{00000000-0010-0000-0000-000015000000}" name="1"/>
    <tableColumn id="22" xr3:uid="{00000000-0010-0000-0000-000016000000}" name="11"/>
    <tableColumn id="23" xr3:uid="{00000000-0010-0000-0000-000017000000}" name="16"/>
    <tableColumn id="24" xr3:uid="{00000000-0010-0000-0000-000018000000}" name="20"/>
    <tableColumn id="25" xr3:uid="{00000000-0010-0000-0000-000019000000}" name="21"/>
    <tableColumn id="26" xr3:uid="{00000000-0010-0000-0000-00001A000000}" name="22"/>
    <tableColumn id="27" xr3:uid="{00000000-0010-0000-0000-00001B000000}" name="24"/>
    <tableColumn id="28" xr3:uid="{00000000-0010-0000-0000-00001C000000}" name="26"/>
    <tableColumn id="29" xr3:uid="{00000000-0010-0000-0000-00001D000000}" name="27"/>
    <tableColumn id="30" xr3:uid="{00000000-0010-0000-0000-00001E000000}" name="33"/>
    <tableColumn id="31" xr3:uid="{00000000-0010-0000-0000-00001F000000}" name="34"/>
    <tableColumn id="32" xr3:uid="{00000000-0010-0000-0000-000020000000}" name="36"/>
    <tableColumn id="33" xr3:uid="{00000000-0010-0000-0000-000021000000}" name="37"/>
    <tableColumn id="34" xr3:uid="{00000000-0010-0000-0000-000022000000}" name="4"/>
    <tableColumn id="35" xr3:uid="{00000000-0010-0000-0000-000023000000}" name="40"/>
    <tableColumn id="36" xr3:uid="{00000000-0010-0000-0000-000024000000}" name="41"/>
    <tableColumn id="37" xr3:uid="{00000000-0010-0000-0000-000025000000}" name="42"/>
    <tableColumn id="38" xr3:uid="{00000000-0010-0000-0000-000026000000}" name="43"/>
    <tableColumn id="39" xr3:uid="{00000000-0010-0000-0000-000027000000}" name="44"/>
    <tableColumn id="40" xr3:uid="{00000000-0010-0000-0000-000028000000}" name="45"/>
    <tableColumn id="41" xr3:uid="{00000000-0010-0000-0000-000029000000}" name="46"/>
    <tableColumn id="42" xr3:uid="{00000000-0010-0000-0000-00002A000000}" name="47"/>
    <tableColumn id="43" xr3:uid="{00000000-0010-0000-0000-00002B000000}" name="48"/>
    <tableColumn id="44" xr3:uid="{00000000-0010-0000-0000-00002C000000}" name="49"/>
    <tableColumn id="45" xr3:uid="{00000000-0010-0000-0000-00002D000000}" name="51"/>
    <tableColumn id="46" xr3:uid="{00000000-0010-0000-0000-00002E000000}" name="5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6C1BB-567F-4F11-9B62-D536C87DB1EE}">
  <dimension ref="A2:Q217"/>
  <sheetViews>
    <sheetView tabSelected="1" topLeftCell="A202" workbookViewId="0">
      <selection activeCell="P218" sqref="P218"/>
    </sheetView>
  </sheetViews>
  <sheetFormatPr defaultColWidth="9.5703125" defaultRowHeight="15" x14ac:dyDescent="0.25"/>
  <cols>
    <col min="1" max="5" width="9.5703125" style="11"/>
    <col min="6" max="7" width="13.7109375" style="11" customWidth="1"/>
    <col min="8" max="8" width="6.28515625" style="11" customWidth="1"/>
    <col min="9" max="9" width="8.42578125" style="11" customWidth="1"/>
    <col min="10" max="10" width="7.42578125" style="11" customWidth="1"/>
    <col min="11" max="11" width="6.42578125" style="11" customWidth="1"/>
    <col min="12" max="12" width="11.140625" style="11" customWidth="1"/>
    <col min="13" max="13" width="10.85546875" style="11" customWidth="1"/>
    <col min="14" max="14" width="9.28515625" style="11" customWidth="1"/>
    <col min="15" max="15" width="11.140625" style="11" customWidth="1"/>
    <col min="16" max="16" width="10.42578125" style="11" customWidth="1"/>
    <col min="17" max="17" width="18" style="11" bestFit="1" customWidth="1"/>
    <col min="18" max="16384" width="9.5703125" style="11"/>
  </cols>
  <sheetData>
    <row r="2" spans="1:17" x14ac:dyDescent="0.25">
      <c r="A2" s="11">
        <f>HLOOKUP(A3,'[2]HLOOKUP FORMULA'!$3:$5,3,0)</f>
        <v>1</v>
      </c>
      <c r="B2" s="11">
        <f>HLOOKUP(B3,'[2]HLOOKUP FORMULA'!$3:$5,3,0)</f>
        <v>2</v>
      </c>
      <c r="C2" s="11">
        <f>HLOOKUP(C3,'[2]HLOOKUP FORMULA'!$3:$5,3,0)</f>
        <v>3</v>
      </c>
      <c r="D2" s="11">
        <f>HLOOKUP(D3,'[2]HLOOKUP FORMULA'!$3:$5,3,0)</f>
        <v>4</v>
      </c>
      <c r="E2" s="11">
        <f>HLOOKUP(E3,'[2]HLOOKUP FORMULA'!$3:$5,3,0)</f>
        <v>5</v>
      </c>
      <c r="F2" s="11">
        <f>HLOOKUP(F3,'[2]HLOOKUP FORMULA'!$3:$5,3,0)</f>
        <v>6</v>
      </c>
      <c r="G2" s="11">
        <f>HLOOKUP(G3,'[2]HLOOKUP FORMULA'!$3:$5,3,0)</f>
        <v>7</v>
      </c>
      <c r="H2" s="11">
        <f>HLOOKUP(H3,'[2]HLOOKUP FORMULA'!$3:$5,3,0)</f>
        <v>8</v>
      </c>
      <c r="I2" s="11">
        <f>HLOOKUP(I3,'[2]HLOOKUP FORMULA'!$3:$5,3,0)</f>
        <v>9</v>
      </c>
      <c r="J2" s="11">
        <f>HLOOKUP(J3,'[2]HLOOKUP FORMULA'!$3:$5,3,0)</f>
        <v>10</v>
      </c>
      <c r="K2" s="11">
        <f>HLOOKUP(K3,'[2]HLOOKUP FORMULA'!$3:$5,3,0)</f>
        <v>26</v>
      </c>
      <c r="L2" s="11">
        <f>HLOOKUP(L3,'[2]HLOOKUP FORMULA'!$3:$5,3,0)</f>
        <v>27</v>
      </c>
      <c r="M2" s="11">
        <f>HLOOKUP(M3,'[2]HLOOKUP FORMULA'!$3:$5,3,0)</f>
        <v>28</v>
      </c>
      <c r="N2" s="11">
        <f>HLOOKUP(N3,'[2]HLOOKUP FORMULA'!$3:$5,3,0)</f>
        <v>29</v>
      </c>
      <c r="O2" s="11">
        <f>HLOOKUP(O3,'[2]HLOOKUP FORMULA'!$3:$5,3,0)</f>
        <v>30</v>
      </c>
      <c r="P2" s="11">
        <f>HLOOKUP(P3,'[2]HLOOKUP FORMULA'!$3:$5,3,0)</f>
        <v>31</v>
      </c>
      <c r="Q2" s="11">
        <f>HLOOKUP(Q3,'[2]HLOOKUP FORMULA'!$3:$5,3,0)</f>
        <v>38</v>
      </c>
    </row>
    <row r="3" spans="1:17" x14ac:dyDescent="0.25">
      <c r="A3" s="14" t="s">
        <v>11159</v>
      </c>
      <c r="B3" s="19" t="s">
        <v>0</v>
      </c>
      <c r="C3" s="14" t="s">
        <v>1</v>
      </c>
      <c r="D3" s="14" t="s">
        <v>2</v>
      </c>
      <c r="E3" s="14" t="s">
        <v>3</v>
      </c>
      <c r="F3" s="20" t="s">
        <v>4</v>
      </c>
      <c r="G3" s="14" t="s">
        <v>5</v>
      </c>
      <c r="H3" s="19" t="s">
        <v>6</v>
      </c>
      <c r="I3" s="14" t="s">
        <v>7</v>
      </c>
      <c r="J3" s="19" t="s">
        <v>8</v>
      </c>
      <c r="K3" s="19" t="s">
        <v>25</v>
      </c>
      <c r="L3" s="19" t="s">
        <v>26</v>
      </c>
      <c r="M3" s="19" t="s">
        <v>27</v>
      </c>
      <c r="N3" s="14" t="s">
        <v>28</v>
      </c>
      <c r="O3" s="14" t="s">
        <v>29</v>
      </c>
      <c r="P3" s="14" t="s">
        <v>30</v>
      </c>
      <c r="Q3" s="19" t="s">
        <v>32</v>
      </c>
    </row>
    <row r="4" spans="1:17" x14ac:dyDescent="0.25">
      <c r="A4" s="14">
        <v>1</v>
      </c>
      <c r="B4" s="14" t="s">
        <v>47</v>
      </c>
      <c r="C4" s="14" t="s">
        <v>48</v>
      </c>
      <c r="D4" s="14" t="s">
        <v>49</v>
      </c>
      <c r="E4" s="14" t="s">
        <v>50</v>
      </c>
      <c r="F4" s="18">
        <v>3246</v>
      </c>
      <c r="G4" s="14" t="s">
        <v>51</v>
      </c>
      <c r="H4" s="14" t="s">
        <v>52</v>
      </c>
      <c r="I4" s="14" t="s">
        <v>53</v>
      </c>
      <c r="J4" s="14">
        <v>50</v>
      </c>
      <c r="K4" s="14" t="s">
        <v>55</v>
      </c>
      <c r="L4" s="15">
        <v>1.22</v>
      </c>
      <c r="M4" s="13">
        <f t="shared" ref="M4:M67" si="0">L4*15%</f>
        <v>0.183</v>
      </c>
      <c r="N4" s="13">
        <f t="shared" ref="N4:N67" si="1">(L4+M4)*5%</f>
        <v>7.0150000000000004E-2</v>
      </c>
      <c r="O4" s="13">
        <f t="shared" ref="O4:O67" si="2">L4+M4+N4</f>
        <v>1.47315</v>
      </c>
      <c r="P4" s="13">
        <f t="shared" ref="P4:P67" si="3">O4*J4</f>
        <v>73.657499999999999</v>
      </c>
      <c r="Q4" s="14" t="s">
        <v>56</v>
      </c>
    </row>
    <row r="5" spans="1:17" x14ac:dyDescent="0.25">
      <c r="A5" s="14">
        <v>2</v>
      </c>
      <c r="B5" s="14" t="s">
        <v>47</v>
      </c>
      <c r="C5" s="14" t="s">
        <v>48</v>
      </c>
      <c r="D5" s="14" t="s">
        <v>49</v>
      </c>
      <c r="E5" s="14" t="s">
        <v>50</v>
      </c>
      <c r="F5" s="18">
        <v>3246</v>
      </c>
      <c r="G5" s="14" t="s">
        <v>51</v>
      </c>
      <c r="H5" s="14" t="s">
        <v>52</v>
      </c>
      <c r="I5" s="14" t="s">
        <v>53</v>
      </c>
      <c r="J5" s="14">
        <v>50</v>
      </c>
      <c r="K5" s="14" t="s">
        <v>55</v>
      </c>
      <c r="L5" s="15">
        <v>1.22</v>
      </c>
      <c r="M5" s="13">
        <f t="shared" si="0"/>
        <v>0.183</v>
      </c>
      <c r="N5" s="13">
        <f t="shared" si="1"/>
        <v>7.0150000000000004E-2</v>
      </c>
      <c r="O5" s="13">
        <f t="shared" si="2"/>
        <v>1.47315</v>
      </c>
      <c r="P5" s="13">
        <f t="shared" si="3"/>
        <v>73.657499999999999</v>
      </c>
      <c r="Q5" s="14" t="s">
        <v>56</v>
      </c>
    </row>
    <row r="6" spans="1:17" x14ac:dyDescent="0.25">
      <c r="A6" s="14">
        <v>3</v>
      </c>
      <c r="B6" s="14" t="s">
        <v>47</v>
      </c>
      <c r="C6" s="14" t="s">
        <v>48</v>
      </c>
      <c r="D6" s="14" t="s">
        <v>49</v>
      </c>
      <c r="E6" s="14" t="s">
        <v>50</v>
      </c>
      <c r="F6" s="18">
        <v>5610</v>
      </c>
      <c r="G6" s="14" t="s">
        <v>65</v>
      </c>
      <c r="H6" s="14" t="s">
        <v>66</v>
      </c>
      <c r="I6" s="14" t="s">
        <v>53</v>
      </c>
      <c r="J6" s="14">
        <v>25</v>
      </c>
      <c r="K6" s="14" t="s">
        <v>55</v>
      </c>
      <c r="L6" s="15">
        <v>0.11376727765682521</v>
      </c>
      <c r="M6" s="13">
        <f t="shared" si="0"/>
        <v>1.7065091648523781E-2</v>
      </c>
      <c r="N6" s="13">
        <f t="shared" si="1"/>
        <v>6.5416184652674486E-3</v>
      </c>
      <c r="O6" s="13">
        <f t="shared" si="2"/>
        <v>0.13737398777061643</v>
      </c>
      <c r="P6" s="13">
        <f t="shared" si="3"/>
        <v>3.434349694265411</v>
      </c>
      <c r="Q6" s="14" t="s">
        <v>70</v>
      </c>
    </row>
    <row r="7" spans="1:17" x14ac:dyDescent="0.25">
      <c r="A7" s="14">
        <v>4</v>
      </c>
      <c r="B7" s="14" t="s">
        <v>47</v>
      </c>
      <c r="C7" s="14" t="s">
        <v>48</v>
      </c>
      <c r="D7" s="14" t="s">
        <v>78</v>
      </c>
      <c r="E7" s="14" t="s">
        <v>79</v>
      </c>
      <c r="F7" s="18" t="s">
        <v>80</v>
      </c>
      <c r="G7" s="14" t="s">
        <v>81</v>
      </c>
      <c r="H7" s="14" t="s">
        <v>75</v>
      </c>
      <c r="I7" s="14" t="s">
        <v>53</v>
      </c>
      <c r="J7" s="14">
        <v>1</v>
      </c>
      <c r="K7" s="14" t="s">
        <v>83</v>
      </c>
      <c r="L7" s="15">
        <v>43.37</v>
      </c>
      <c r="M7" s="13">
        <f t="shared" si="0"/>
        <v>6.5054999999999996</v>
      </c>
      <c r="N7" s="13">
        <f t="shared" si="1"/>
        <v>2.4937749999999999</v>
      </c>
      <c r="O7" s="13">
        <f t="shared" si="2"/>
        <v>52.369274999999995</v>
      </c>
      <c r="P7" s="13">
        <f t="shared" si="3"/>
        <v>52.369274999999995</v>
      </c>
      <c r="Q7" s="14" t="s">
        <v>86</v>
      </c>
    </row>
    <row r="8" spans="1:17" x14ac:dyDescent="0.25">
      <c r="A8" s="14">
        <v>5</v>
      </c>
      <c r="B8" s="14" t="s">
        <v>47</v>
      </c>
      <c r="C8" s="14" t="s">
        <v>48</v>
      </c>
      <c r="D8" s="14" t="s">
        <v>88</v>
      </c>
      <c r="E8" s="14" t="s">
        <v>89</v>
      </c>
      <c r="F8" s="18" t="s">
        <v>90</v>
      </c>
      <c r="G8" s="14" t="s">
        <v>91</v>
      </c>
      <c r="H8" s="14" t="s">
        <v>75</v>
      </c>
      <c r="I8" s="14" t="s">
        <v>53</v>
      </c>
      <c r="J8" s="14">
        <v>1</v>
      </c>
      <c r="K8" s="14" t="s">
        <v>83</v>
      </c>
      <c r="L8" s="15">
        <v>177.2</v>
      </c>
      <c r="M8" s="13">
        <f t="shared" si="0"/>
        <v>26.58</v>
      </c>
      <c r="N8" s="13">
        <f t="shared" si="1"/>
        <v>10.189</v>
      </c>
      <c r="O8" s="13">
        <f t="shared" si="2"/>
        <v>213.96899999999997</v>
      </c>
      <c r="P8" s="13">
        <f t="shared" si="3"/>
        <v>213.96899999999997</v>
      </c>
      <c r="Q8" s="14" t="s">
        <v>99</v>
      </c>
    </row>
    <row r="9" spans="1:17" x14ac:dyDescent="0.25">
      <c r="A9" s="14">
        <v>6</v>
      </c>
      <c r="B9" s="14" t="s">
        <v>47</v>
      </c>
      <c r="C9" s="14" t="s">
        <v>48</v>
      </c>
      <c r="D9" s="14" t="s">
        <v>88</v>
      </c>
      <c r="E9" s="14" t="s">
        <v>89</v>
      </c>
      <c r="F9" s="18" t="s">
        <v>90</v>
      </c>
      <c r="G9" s="14" t="s">
        <v>91</v>
      </c>
      <c r="H9" s="14" t="s">
        <v>75</v>
      </c>
      <c r="I9" s="14" t="s">
        <v>53</v>
      </c>
      <c r="J9" s="14">
        <v>1</v>
      </c>
      <c r="K9" s="14" t="s">
        <v>83</v>
      </c>
      <c r="L9" s="15">
        <v>177.2</v>
      </c>
      <c r="M9" s="13">
        <f t="shared" si="0"/>
        <v>26.58</v>
      </c>
      <c r="N9" s="13">
        <f t="shared" si="1"/>
        <v>10.189</v>
      </c>
      <c r="O9" s="13">
        <f t="shared" si="2"/>
        <v>213.96899999999997</v>
      </c>
      <c r="P9" s="13">
        <f t="shared" si="3"/>
        <v>213.96899999999997</v>
      </c>
      <c r="Q9" s="14" t="s">
        <v>99</v>
      </c>
    </row>
    <row r="10" spans="1:17" x14ac:dyDescent="0.25">
      <c r="A10" s="14">
        <v>7</v>
      </c>
      <c r="B10" s="14" t="s">
        <v>47</v>
      </c>
      <c r="C10" s="14" t="s">
        <v>48</v>
      </c>
      <c r="D10" s="14" t="s">
        <v>100</v>
      </c>
      <c r="E10" s="14" t="s">
        <v>101</v>
      </c>
      <c r="F10" s="18" t="s">
        <v>102</v>
      </c>
      <c r="G10" s="14" t="s">
        <v>103</v>
      </c>
      <c r="H10" s="14" t="s">
        <v>75</v>
      </c>
      <c r="I10" s="14" t="s">
        <v>53</v>
      </c>
      <c r="J10" s="14">
        <v>1</v>
      </c>
      <c r="K10" s="14" t="s">
        <v>83</v>
      </c>
      <c r="L10" s="15">
        <v>679</v>
      </c>
      <c r="M10" s="13">
        <f t="shared" si="0"/>
        <v>101.85</v>
      </c>
      <c r="N10" s="13">
        <f t="shared" si="1"/>
        <v>39.042500000000004</v>
      </c>
      <c r="O10" s="13">
        <f t="shared" si="2"/>
        <v>819.89250000000004</v>
      </c>
      <c r="P10" s="13">
        <f t="shared" si="3"/>
        <v>819.89250000000004</v>
      </c>
      <c r="Q10" s="14" t="s">
        <v>107</v>
      </c>
    </row>
    <row r="11" spans="1:17" x14ac:dyDescent="0.25">
      <c r="A11" s="14">
        <v>8</v>
      </c>
      <c r="B11" s="14" t="s">
        <v>47</v>
      </c>
      <c r="C11" s="14" t="s">
        <v>48</v>
      </c>
      <c r="D11" s="14" t="s">
        <v>108</v>
      </c>
      <c r="E11" s="14" t="s">
        <v>109</v>
      </c>
      <c r="F11" s="18" t="s">
        <v>110</v>
      </c>
      <c r="G11" s="14" t="s">
        <v>111</v>
      </c>
      <c r="H11" s="14" t="s">
        <v>112</v>
      </c>
      <c r="I11" s="14" t="s">
        <v>53</v>
      </c>
      <c r="J11" s="14">
        <v>2</v>
      </c>
      <c r="K11" s="14" t="s">
        <v>83</v>
      </c>
      <c r="L11" s="15">
        <v>4.8458333333333332</v>
      </c>
      <c r="M11" s="13">
        <f t="shared" si="0"/>
        <v>0.72687499999999994</v>
      </c>
      <c r="N11" s="13">
        <f t="shared" si="1"/>
        <v>0.27863541666666664</v>
      </c>
      <c r="O11" s="13">
        <f t="shared" si="2"/>
        <v>5.8513437499999998</v>
      </c>
      <c r="P11" s="13">
        <f t="shared" si="3"/>
        <v>11.7026875</v>
      </c>
      <c r="Q11" s="14" t="s">
        <v>117</v>
      </c>
    </row>
    <row r="12" spans="1:17" x14ac:dyDescent="0.25">
      <c r="A12" s="14">
        <v>9</v>
      </c>
      <c r="B12" s="14" t="s">
        <v>47</v>
      </c>
      <c r="C12" s="14" t="s">
        <v>48</v>
      </c>
      <c r="D12" s="14" t="s">
        <v>119</v>
      </c>
      <c r="E12" s="14" t="s">
        <v>120</v>
      </c>
      <c r="F12" s="18" t="s">
        <v>121</v>
      </c>
      <c r="G12" s="14" t="s">
        <v>103</v>
      </c>
      <c r="H12" s="14" t="s">
        <v>75</v>
      </c>
      <c r="I12" s="14" t="s">
        <v>53</v>
      </c>
      <c r="J12" s="14">
        <v>1</v>
      </c>
      <c r="K12" s="14" t="s">
        <v>83</v>
      </c>
      <c r="L12" s="15">
        <v>31.45</v>
      </c>
      <c r="M12" s="13">
        <f t="shared" si="0"/>
        <v>4.7174999999999994</v>
      </c>
      <c r="N12" s="13">
        <f t="shared" si="1"/>
        <v>1.8083749999999998</v>
      </c>
      <c r="O12" s="13">
        <f t="shared" si="2"/>
        <v>37.975874999999995</v>
      </c>
      <c r="P12" s="13">
        <f t="shared" si="3"/>
        <v>37.975874999999995</v>
      </c>
      <c r="Q12" s="14" t="s">
        <v>125</v>
      </c>
    </row>
    <row r="13" spans="1:17" x14ac:dyDescent="0.25">
      <c r="A13" s="14">
        <v>10</v>
      </c>
      <c r="B13" s="14" t="s">
        <v>47</v>
      </c>
      <c r="C13" s="14" t="s">
        <v>48</v>
      </c>
      <c r="D13" s="14" t="s">
        <v>100</v>
      </c>
      <c r="E13" s="14" t="s">
        <v>101</v>
      </c>
      <c r="F13" s="18" t="s">
        <v>121</v>
      </c>
      <c r="G13" s="14" t="s">
        <v>103</v>
      </c>
      <c r="H13" s="14" t="s">
        <v>75</v>
      </c>
      <c r="I13" s="14" t="s">
        <v>53</v>
      </c>
      <c r="J13" s="14">
        <v>1</v>
      </c>
      <c r="K13" s="14" t="s">
        <v>83</v>
      </c>
      <c r="L13" s="15">
        <v>31.45</v>
      </c>
      <c r="M13" s="13">
        <f t="shared" si="0"/>
        <v>4.7174999999999994</v>
      </c>
      <c r="N13" s="13">
        <f t="shared" si="1"/>
        <v>1.8083749999999998</v>
      </c>
      <c r="O13" s="13">
        <f t="shared" si="2"/>
        <v>37.975874999999995</v>
      </c>
      <c r="P13" s="13">
        <f t="shared" si="3"/>
        <v>37.975874999999995</v>
      </c>
      <c r="Q13" s="14" t="s">
        <v>125</v>
      </c>
    </row>
    <row r="14" spans="1:17" x14ac:dyDescent="0.25">
      <c r="A14" s="14">
        <v>11</v>
      </c>
      <c r="B14" s="14" t="s">
        <v>47</v>
      </c>
      <c r="C14" s="14" t="s">
        <v>48</v>
      </c>
      <c r="D14" s="14" t="s">
        <v>127</v>
      </c>
      <c r="E14" s="14" t="s">
        <v>128</v>
      </c>
      <c r="F14" s="18">
        <v>3010880</v>
      </c>
      <c r="G14" s="14" t="s">
        <v>103</v>
      </c>
      <c r="H14" s="14" t="s">
        <v>75</v>
      </c>
      <c r="I14" s="14" t="s">
        <v>53</v>
      </c>
      <c r="J14" s="14">
        <v>1</v>
      </c>
      <c r="K14" s="14" t="s">
        <v>83</v>
      </c>
      <c r="L14" s="15">
        <v>4.22</v>
      </c>
      <c r="M14" s="13">
        <f t="shared" si="0"/>
        <v>0.6329999999999999</v>
      </c>
      <c r="N14" s="13">
        <f t="shared" si="1"/>
        <v>0.24265</v>
      </c>
      <c r="O14" s="13">
        <f t="shared" si="2"/>
        <v>5.09565</v>
      </c>
      <c r="P14" s="13">
        <f t="shared" si="3"/>
        <v>5.09565</v>
      </c>
      <c r="Q14" s="14" t="s">
        <v>132</v>
      </c>
    </row>
    <row r="15" spans="1:17" x14ac:dyDescent="0.25">
      <c r="A15" s="14">
        <v>12</v>
      </c>
      <c r="B15" s="14" t="s">
        <v>47</v>
      </c>
      <c r="C15" s="14" t="s">
        <v>48</v>
      </c>
      <c r="D15" s="14" t="s">
        <v>134</v>
      </c>
      <c r="E15" s="14" t="s">
        <v>135</v>
      </c>
      <c r="F15" s="18">
        <v>3010880</v>
      </c>
      <c r="G15" s="14" t="s">
        <v>103</v>
      </c>
      <c r="H15" s="14" t="s">
        <v>75</v>
      </c>
      <c r="I15" s="14" t="s">
        <v>53</v>
      </c>
      <c r="J15" s="14">
        <v>1</v>
      </c>
      <c r="K15" s="14" t="s">
        <v>83</v>
      </c>
      <c r="L15" s="15">
        <v>4.22</v>
      </c>
      <c r="M15" s="13">
        <f t="shared" si="0"/>
        <v>0.6329999999999999</v>
      </c>
      <c r="N15" s="13">
        <f t="shared" si="1"/>
        <v>0.24265</v>
      </c>
      <c r="O15" s="13">
        <f t="shared" si="2"/>
        <v>5.09565</v>
      </c>
      <c r="P15" s="13">
        <f t="shared" si="3"/>
        <v>5.09565</v>
      </c>
      <c r="Q15" s="14" t="s">
        <v>132</v>
      </c>
    </row>
    <row r="16" spans="1:17" x14ac:dyDescent="0.25">
      <c r="A16" s="14">
        <v>13</v>
      </c>
      <c r="B16" s="14" t="s">
        <v>47</v>
      </c>
      <c r="C16" s="14" t="s">
        <v>48</v>
      </c>
      <c r="D16" s="14" t="s">
        <v>137</v>
      </c>
      <c r="E16" s="14" t="s">
        <v>138</v>
      </c>
      <c r="F16" s="18">
        <v>3010880</v>
      </c>
      <c r="G16" s="14" t="s">
        <v>103</v>
      </c>
      <c r="H16" s="14" t="s">
        <v>75</v>
      </c>
      <c r="I16" s="14" t="s">
        <v>53</v>
      </c>
      <c r="J16" s="14">
        <v>1</v>
      </c>
      <c r="K16" s="14" t="s">
        <v>83</v>
      </c>
      <c r="L16" s="15">
        <v>4.22</v>
      </c>
      <c r="M16" s="13">
        <f t="shared" si="0"/>
        <v>0.6329999999999999</v>
      </c>
      <c r="N16" s="13">
        <f t="shared" si="1"/>
        <v>0.24265</v>
      </c>
      <c r="O16" s="13">
        <f t="shared" si="2"/>
        <v>5.09565</v>
      </c>
      <c r="P16" s="13">
        <f t="shared" si="3"/>
        <v>5.09565</v>
      </c>
      <c r="Q16" s="14" t="s">
        <v>132</v>
      </c>
    </row>
    <row r="17" spans="1:17" x14ac:dyDescent="0.25">
      <c r="A17" s="14">
        <v>14</v>
      </c>
      <c r="B17" s="14" t="s">
        <v>47</v>
      </c>
      <c r="C17" s="14" t="s">
        <v>48</v>
      </c>
      <c r="D17" s="14" t="s">
        <v>140</v>
      </c>
      <c r="E17" s="14" t="s">
        <v>141</v>
      </c>
      <c r="F17" s="18">
        <v>3010880</v>
      </c>
      <c r="G17" s="14" t="s">
        <v>103</v>
      </c>
      <c r="H17" s="14" t="s">
        <v>75</v>
      </c>
      <c r="I17" s="14" t="s">
        <v>53</v>
      </c>
      <c r="J17" s="14">
        <v>1</v>
      </c>
      <c r="K17" s="14" t="s">
        <v>83</v>
      </c>
      <c r="L17" s="15">
        <v>4.22</v>
      </c>
      <c r="M17" s="13">
        <f t="shared" si="0"/>
        <v>0.6329999999999999</v>
      </c>
      <c r="N17" s="13">
        <f t="shared" si="1"/>
        <v>0.24265</v>
      </c>
      <c r="O17" s="13">
        <f t="shared" si="2"/>
        <v>5.09565</v>
      </c>
      <c r="P17" s="13">
        <f t="shared" si="3"/>
        <v>5.09565</v>
      </c>
      <c r="Q17" s="14" t="s">
        <v>132</v>
      </c>
    </row>
    <row r="18" spans="1:17" x14ac:dyDescent="0.25">
      <c r="A18" s="14">
        <v>15</v>
      </c>
      <c r="B18" s="14" t="s">
        <v>47</v>
      </c>
      <c r="C18" s="14" t="s">
        <v>48</v>
      </c>
      <c r="D18" s="14" t="s">
        <v>143</v>
      </c>
      <c r="E18" s="14" t="s">
        <v>144</v>
      </c>
      <c r="F18" s="18">
        <v>3011072</v>
      </c>
      <c r="G18" s="14" t="s">
        <v>103</v>
      </c>
      <c r="H18" s="14" t="s">
        <v>75</v>
      </c>
      <c r="I18" s="14" t="s">
        <v>53</v>
      </c>
      <c r="J18" s="14">
        <v>1</v>
      </c>
      <c r="K18" s="14" t="s">
        <v>83</v>
      </c>
      <c r="L18" s="15">
        <v>7.06</v>
      </c>
      <c r="M18" s="13">
        <f t="shared" si="0"/>
        <v>1.0589999999999999</v>
      </c>
      <c r="N18" s="13">
        <f t="shared" si="1"/>
        <v>0.40595000000000003</v>
      </c>
      <c r="O18" s="13">
        <f t="shared" si="2"/>
        <v>8.5249500000000005</v>
      </c>
      <c r="P18" s="13">
        <f t="shared" si="3"/>
        <v>8.5249500000000005</v>
      </c>
      <c r="Q18" s="14" t="s">
        <v>147</v>
      </c>
    </row>
    <row r="19" spans="1:17" x14ac:dyDescent="0.25">
      <c r="A19" s="14">
        <v>16</v>
      </c>
      <c r="B19" s="14" t="s">
        <v>47</v>
      </c>
      <c r="C19" s="14" t="s">
        <v>48</v>
      </c>
      <c r="D19" s="14" t="s">
        <v>149</v>
      </c>
      <c r="E19" s="14" t="s">
        <v>150</v>
      </c>
      <c r="F19" s="18">
        <v>3011072</v>
      </c>
      <c r="G19" s="14" t="s">
        <v>103</v>
      </c>
      <c r="H19" s="14" t="s">
        <v>75</v>
      </c>
      <c r="I19" s="14" t="s">
        <v>53</v>
      </c>
      <c r="J19" s="14">
        <v>1</v>
      </c>
      <c r="K19" s="14" t="s">
        <v>83</v>
      </c>
      <c r="L19" s="15">
        <v>7.06</v>
      </c>
      <c r="M19" s="13">
        <f t="shared" si="0"/>
        <v>1.0589999999999999</v>
      </c>
      <c r="N19" s="13">
        <f t="shared" si="1"/>
        <v>0.40595000000000003</v>
      </c>
      <c r="O19" s="13">
        <f t="shared" si="2"/>
        <v>8.5249500000000005</v>
      </c>
      <c r="P19" s="13">
        <f t="shared" si="3"/>
        <v>8.5249500000000005</v>
      </c>
      <c r="Q19" s="14" t="s">
        <v>147</v>
      </c>
    </row>
    <row r="20" spans="1:17" x14ac:dyDescent="0.25">
      <c r="A20" s="14">
        <v>17</v>
      </c>
      <c r="B20" s="14" t="s">
        <v>47</v>
      </c>
      <c r="C20" s="14" t="s">
        <v>48</v>
      </c>
      <c r="D20" s="14" t="s">
        <v>152</v>
      </c>
      <c r="E20" s="14" t="s">
        <v>153</v>
      </c>
      <c r="F20" s="18" t="s">
        <v>154</v>
      </c>
      <c r="G20" s="14" t="s">
        <v>155</v>
      </c>
      <c r="H20" s="14" t="s">
        <v>156</v>
      </c>
      <c r="I20" s="14" t="s">
        <v>53</v>
      </c>
      <c r="J20" s="14">
        <v>25</v>
      </c>
      <c r="K20" s="14" t="s">
        <v>55</v>
      </c>
      <c r="L20" s="15">
        <v>8.0998811369820878</v>
      </c>
      <c r="M20" s="13">
        <f t="shared" si="0"/>
        <v>1.2149821705473132</v>
      </c>
      <c r="N20" s="13">
        <f t="shared" si="1"/>
        <v>0.46574316537647004</v>
      </c>
      <c r="O20" s="13">
        <f t="shared" si="2"/>
        <v>9.7806064729058697</v>
      </c>
      <c r="P20" s="13">
        <f t="shared" si="3"/>
        <v>244.51516182264675</v>
      </c>
      <c r="Q20" s="14" t="s">
        <v>161</v>
      </c>
    </row>
    <row r="21" spans="1:17" x14ac:dyDescent="0.25">
      <c r="A21" s="14">
        <v>18</v>
      </c>
      <c r="B21" s="14" t="s">
        <v>47</v>
      </c>
      <c r="C21" s="14" t="s">
        <v>48</v>
      </c>
      <c r="D21" s="14" t="s">
        <v>163</v>
      </c>
      <c r="E21" s="14" t="s">
        <v>164</v>
      </c>
      <c r="F21" s="18" t="s">
        <v>165</v>
      </c>
      <c r="G21" s="14" t="s">
        <v>166</v>
      </c>
      <c r="H21" s="14" t="s">
        <v>167</v>
      </c>
      <c r="I21" s="14" t="s">
        <v>53</v>
      </c>
      <c r="J21" s="14">
        <v>1</v>
      </c>
      <c r="K21" s="14" t="s">
        <v>83</v>
      </c>
      <c r="L21" s="15">
        <v>136.87200000000001</v>
      </c>
      <c r="M21" s="13">
        <f t="shared" si="0"/>
        <v>20.530800000000003</v>
      </c>
      <c r="N21" s="13">
        <f t="shared" si="1"/>
        <v>7.870140000000001</v>
      </c>
      <c r="O21" s="13">
        <f t="shared" si="2"/>
        <v>165.27294000000001</v>
      </c>
      <c r="P21" s="13">
        <f t="shared" si="3"/>
        <v>165.27294000000001</v>
      </c>
      <c r="Q21" s="14" t="s">
        <v>171</v>
      </c>
    </row>
    <row r="22" spans="1:17" x14ac:dyDescent="0.25">
      <c r="A22" s="14">
        <v>19</v>
      </c>
      <c r="B22" s="14" t="s">
        <v>47</v>
      </c>
      <c r="C22" s="14" t="s">
        <v>48</v>
      </c>
      <c r="D22" s="14" t="s">
        <v>49</v>
      </c>
      <c r="E22" s="14" t="s">
        <v>50</v>
      </c>
      <c r="F22" s="18" t="s">
        <v>189</v>
      </c>
      <c r="G22" s="14" t="s">
        <v>190</v>
      </c>
      <c r="H22" s="14" t="s">
        <v>75</v>
      </c>
      <c r="I22" s="14" t="s">
        <v>53</v>
      </c>
      <c r="J22" s="14">
        <v>284</v>
      </c>
      <c r="K22" s="14" t="s">
        <v>55</v>
      </c>
      <c r="L22" s="15">
        <v>1.0777952620120282E-2</v>
      </c>
      <c r="M22" s="13">
        <f t="shared" si="0"/>
        <v>1.6166928930180422E-3</v>
      </c>
      <c r="N22" s="13">
        <f t="shared" si="1"/>
        <v>6.1973227565691625E-4</v>
      </c>
      <c r="O22" s="13">
        <f t="shared" si="2"/>
        <v>1.3014377788795242E-2</v>
      </c>
      <c r="P22" s="13">
        <f t="shared" si="3"/>
        <v>3.6960832920178488</v>
      </c>
      <c r="Q22" s="14" t="s">
        <v>193</v>
      </c>
    </row>
    <row r="23" spans="1:17" x14ac:dyDescent="0.25">
      <c r="A23" s="14">
        <v>20</v>
      </c>
      <c r="B23" s="14" t="s">
        <v>47</v>
      </c>
      <c r="C23" s="14" t="s">
        <v>48</v>
      </c>
      <c r="D23" s="14" t="s">
        <v>163</v>
      </c>
      <c r="E23" s="14" t="s">
        <v>164</v>
      </c>
      <c r="F23" s="18" t="s">
        <v>194</v>
      </c>
      <c r="G23" s="14" t="s">
        <v>195</v>
      </c>
      <c r="H23" s="14" t="s">
        <v>167</v>
      </c>
      <c r="I23" s="14" t="s">
        <v>53</v>
      </c>
      <c r="J23" s="14">
        <v>30</v>
      </c>
      <c r="K23" s="14" t="s">
        <v>83</v>
      </c>
      <c r="L23" s="15">
        <v>12.8</v>
      </c>
      <c r="M23" s="13">
        <f t="shared" si="0"/>
        <v>1.92</v>
      </c>
      <c r="N23" s="13">
        <f t="shared" si="1"/>
        <v>0.7360000000000001</v>
      </c>
      <c r="O23" s="13">
        <f t="shared" si="2"/>
        <v>15.456000000000001</v>
      </c>
      <c r="P23" s="13">
        <f t="shared" si="3"/>
        <v>463.68000000000006</v>
      </c>
      <c r="Q23" s="14" t="s">
        <v>199</v>
      </c>
    </row>
    <row r="24" spans="1:17" x14ac:dyDescent="0.25">
      <c r="A24" s="14">
        <v>21</v>
      </c>
      <c r="B24" s="14" t="s">
        <v>47</v>
      </c>
      <c r="C24" s="14" t="s">
        <v>48</v>
      </c>
      <c r="D24" s="14" t="s">
        <v>163</v>
      </c>
      <c r="E24" s="14" t="s">
        <v>164</v>
      </c>
      <c r="F24" s="18" t="s">
        <v>194</v>
      </c>
      <c r="G24" s="14" t="s">
        <v>195</v>
      </c>
      <c r="H24" s="14" t="s">
        <v>167</v>
      </c>
      <c r="I24" s="14" t="s">
        <v>53</v>
      </c>
      <c r="J24" s="14">
        <v>10</v>
      </c>
      <c r="K24" s="14" t="s">
        <v>83</v>
      </c>
      <c r="L24" s="15">
        <v>12.8</v>
      </c>
      <c r="M24" s="13">
        <f t="shared" si="0"/>
        <v>1.92</v>
      </c>
      <c r="N24" s="13">
        <f t="shared" si="1"/>
        <v>0.7360000000000001</v>
      </c>
      <c r="O24" s="13">
        <f t="shared" si="2"/>
        <v>15.456000000000001</v>
      </c>
      <c r="P24" s="13">
        <f t="shared" si="3"/>
        <v>154.56</v>
      </c>
      <c r="Q24" s="14" t="s">
        <v>199</v>
      </c>
    </row>
    <row r="25" spans="1:17" x14ac:dyDescent="0.25">
      <c r="A25" s="14">
        <v>22</v>
      </c>
      <c r="B25" s="14" t="s">
        <v>47</v>
      </c>
      <c r="C25" s="14" t="s">
        <v>48</v>
      </c>
      <c r="D25" s="14" t="s">
        <v>204</v>
      </c>
      <c r="E25" s="14" t="s">
        <v>205</v>
      </c>
      <c r="F25" s="18" t="s">
        <v>206</v>
      </c>
      <c r="G25" s="14" t="s">
        <v>207</v>
      </c>
      <c r="H25" s="14" t="s">
        <v>75</v>
      </c>
      <c r="I25" s="14" t="s">
        <v>53</v>
      </c>
      <c r="J25" s="14">
        <v>2</v>
      </c>
      <c r="K25" s="14" t="s">
        <v>83</v>
      </c>
      <c r="L25" s="15">
        <v>64.8</v>
      </c>
      <c r="M25" s="13">
        <f t="shared" si="0"/>
        <v>9.7199999999999989</v>
      </c>
      <c r="N25" s="13">
        <f t="shared" si="1"/>
        <v>3.726</v>
      </c>
      <c r="O25" s="13">
        <f t="shared" si="2"/>
        <v>78.245999999999995</v>
      </c>
      <c r="P25" s="13">
        <f t="shared" si="3"/>
        <v>156.49199999999999</v>
      </c>
      <c r="Q25" s="14" t="s">
        <v>211</v>
      </c>
    </row>
    <row r="26" spans="1:17" x14ac:dyDescent="0.25">
      <c r="A26" s="14">
        <v>23</v>
      </c>
      <c r="B26" s="14" t="s">
        <v>47</v>
      </c>
      <c r="C26" s="14" t="s">
        <v>48</v>
      </c>
      <c r="D26" s="14" t="s">
        <v>163</v>
      </c>
      <c r="E26" s="14" t="s">
        <v>164</v>
      </c>
      <c r="F26" s="18" t="s">
        <v>212</v>
      </c>
      <c r="G26" s="14" t="s">
        <v>213</v>
      </c>
      <c r="H26" s="14" t="s">
        <v>167</v>
      </c>
      <c r="I26" s="14" t="s">
        <v>53</v>
      </c>
      <c r="J26" s="14">
        <v>1</v>
      </c>
      <c r="K26" s="14" t="s">
        <v>83</v>
      </c>
      <c r="L26" s="15">
        <v>20</v>
      </c>
      <c r="M26" s="13">
        <f t="shared" si="0"/>
        <v>3</v>
      </c>
      <c r="N26" s="13">
        <f t="shared" si="1"/>
        <v>1.1500000000000001</v>
      </c>
      <c r="O26" s="13">
        <f t="shared" si="2"/>
        <v>24.15</v>
      </c>
      <c r="P26" s="13">
        <f t="shared" si="3"/>
        <v>24.15</v>
      </c>
      <c r="Q26" s="14" t="s">
        <v>217</v>
      </c>
    </row>
    <row r="27" spans="1:17" x14ac:dyDescent="0.25">
      <c r="A27" s="14">
        <v>24</v>
      </c>
      <c r="B27" s="14" t="s">
        <v>47</v>
      </c>
      <c r="C27" s="14" t="s">
        <v>48</v>
      </c>
      <c r="D27" s="14" t="s">
        <v>218</v>
      </c>
      <c r="E27" s="14" t="s">
        <v>219</v>
      </c>
      <c r="F27" s="18" t="s">
        <v>220</v>
      </c>
      <c r="G27" s="14" t="s">
        <v>221</v>
      </c>
      <c r="H27" s="14" t="s">
        <v>75</v>
      </c>
      <c r="I27" s="14" t="s">
        <v>53</v>
      </c>
      <c r="J27" s="14">
        <v>1</v>
      </c>
      <c r="K27" s="14" t="s">
        <v>83</v>
      </c>
      <c r="L27" s="15">
        <v>4.7699999999999996</v>
      </c>
      <c r="M27" s="13">
        <f t="shared" si="0"/>
        <v>0.71549999999999991</v>
      </c>
      <c r="N27" s="13">
        <f t="shared" si="1"/>
        <v>0.27427499999999999</v>
      </c>
      <c r="O27" s="13">
        <f t="shared" si="2"/>
        <v>5.7597749999999994</v>
      </c>
      <c r="P27" s="13">
        <f t="shared" si="3"/>
        <v>5.7597749999999994</v>
      </c>
      <c r="Q27" s="14" t="s">
        <v>225</v>
      </c>
    </row>
    <row r="28" spans="1:17" x14ac:dyDescent="0.25">
      <c r="A28" s="14">
        <v>25</v>
      </c>
      <c r="B28" s="14" t="s">
        <v>47</v>
      </c>
      <c r="C28" s="14" t="s">
        <v>48</v>
      </c>
      <c r="D28" s="14" t="s">
        <v>218</v>
      </c>
      <c r="E28" s="14" t="s">
        <v>219</v>
      </c>
      <c r="F28" s="18" t="s">
        <v>226</v>
      </c>
      <c r="G28" s="14" t="s">
        <v>227</v>
      </c>
      <c r="H28" s="14" t="s">
        <v>167</v>
      </c>
      <c r="I28" s="14" t="s">
        <v>53</v>
      </c>
      <c r="J28" s="14">
        <v>0.1</v>
      </c>
      <c r="K28" s="14" t="s">
        <v>55</v>
      </c>
      <c r="L28" s="15">
        <v>39.298183564271561</v>
      </c>
      <c r="M28" s="13">
        <f t="shared" si="0"/>
        <v>5.894727534640734</v>
      </c>
      <c r="N28" s="13">
        <f t="shared" si="1"/>
        <v>2.2596455549456151</v>
      </c>
      <c r="O28" s="13">
        <f t="shared" si="2"/>
        <v>47.452556653857911</v>
      </c>
      <c r="P28" s="13">
        <f t="shared" si="3"/>
        <v>4.7452556653857911</v>
      </c>
      <c r="Q28" s="14" t="s">
        <v>231</v>
      </c>
    </row>
    <row r="29" spans="1:17" x14ac:dyDescent="0.25">
      <c r="A29" s="14">
        <v>26</v>
      </c>
      <c r="B29" s="14" t="s">
        <v>47</v>
      </c>
      <c r="C29" s="14" t="s">
        <v>48</v>
      </c>
      <c r="D29" s="14" t="s">
        <v>60</v>
      </c>
      <c r="E29" s="14" t="s">
        <v>232</v>
      </c>
      <c r="F29" s="18" t="s">
        <v>233</v>
      </c>
      <c r="G29" s="14" t="s">
        <v>234</v>
      </c>
      <c r="H29" s="14" t="s">
        <v>167</v>
      </c>
      <c r="I29" s="14" t="s">
        <v>53</v>
      </c>
      <c r="J29" s="14">
        <v>1</v>
      </c>
      <c r="K29" s="14" t="s">
        <v>55</v>
      </c>
      <c r="L29" s="15">
        <v>38.367004376236437</v>
      </c>
      <c r="M29" s="13">
        <f t="shared" si="0"/>
        <v>5.7550506564354658</v>
      </c>
      <c r="N29" s="13">
        <f t="shared" si="1"/>
        <v>2.2061027516335954</v>
      </c>
      <c r="O29" s="13">
        <f t="shared" si="2"/>
        <v>46.328157784305496</v>
      </c>
      <c r="P29" s="13">
        <f t="shared" si="3"/>
        <v>46.328157784305496</v>
      </c>
      <c r="Q29" s="14" t="s">
        <v>238</v>
      </c>
    </row>
    <row r="30" spans="1:17" x14ac:dyDescent="0.25">
      <c r="A30" s="14">
        <v>27</v>
      </c>
      <c r="B30" s="14" t="s">
        <v>47</v>
      </c>
      <c r="C30" s="14" t="s">
        <v>48</v>
      </c>
      <c r="D30" s="14" t="s">
        <v>240</v>
      </c>
      <c r="E30" s="14" t="s">
        <v>241</v>
      </c>
      <c r="F30" s="18" t="s">
        <v>242</v>
      </c>
      <c r="G30" s="14" t="s">
        <v>243</v>
      </c>
      <c r="H30" s="14" t="s">
        <v>75</v>
      </c>
      <c r="I30" s="14" t="s">
        <v>53</v>
      </c>
      <c r="J30" s="14">
        <v>1</v>
      </c>
      <c r="K30" s="14" t="s">
        <v>55</v>
      </c>
      <c r="L30" s="15">
        <v>39.298183564271561</v>
      </c>
      <c r="M30" s="13">
        <f t="shared" si="0"/>
        <v>5.894727534640734</v>
      </c>
      <c r="N30" s="13">
        <f t="shared" si="1"/>
        <v>2.2596455549456151</v>
      </c>
      <c r="O30" s="13">
        <f t="shared" si="2"/>
        <v>47.452556653857911</v>
      </c>
      <c r="P30" s="13">
        <f t="shared" si="3"/>
        <v>47.452556653857911</v>
      </c>
      <c r="Q30" s="14" t="s">
        <v>231</v>
      </c>
    </row>
    <row r="31" spans="1:17" x14ac:dyDescent="0.25">
      <c r="A31" s="14">
        <v>28</v>
      </c>
      <c r="B31" s="14" t="s">
        <v>47</v>
      </c>
      <c r="C31" s="14" t="s">
        <v>48</v>
      </c>
      <c r="D31" s="14" t="s">
        <v>108</v>
      </c>
      <c r="E31" s="14" t="s">
        <v>109</v>
      </c>
      <c r="F31" s="18" t="s">
        <v>242</v>
      </c>
      <c r="G31" s="14" t="s">
        <v>243</v>
      </c>
      <c r="H31" s="14" t="s">
        <v>75</v>
      </c>
      <c r="I31" s="14" t="s">
        <v>53</v>
      </c>
      <c r="J31" s="14">
        <v>1</v>
      </c>
      <c r="K31" s="14" t="s">
        <v>55</v>
      </c>
      <c r="L31" s="15">
        <v>39.298183564271561</v>
      </c>
      <c r="M31" s="13">
        <f t="shared" si="0"/>
        <v>5.894727534640734</v>
      </c>
      <c r="N31" s="13">
        <f t="shared" si="1"/>
        <v>2.2596455549456151</v>
      </c>
      <c r="O31" s="13">
        <f t="shared" si="2"/>
        <v>47.452556653857911</v>
      </c>
      <c r="P31" s="13">
        <f t="shared" si="3"/>
        <v>47.452556653857911</v>
      </c>
      <c r="Q31" s="14" t="s">
        <v>231</v>
      </c>
    </row>
    <row r="32" spans="1:17" x14ac:dyDescent="0.25">
      <c r="A32" s="14">
        <v>29</v>
      </c>
      <c r="B32" s="14" t="s">
        <v>47</v>
      </c>
      <c r="C32" s="14" t="s">
        <v>48</v>
      </c>
      <c r="D32" s="14" t="s">
        <v>127</v>
      </c>
      <c r="E32" s="14" t="s">
        <v>128</v>
      </c>
      <c r="F32" s="18" t="s">
        <v>247</v>
      </c>
      <c r="G32" s="14" t="s">
        <v>248</v>
      </c>
      <c r="H32" s="14" t="s">
        <v>75</v>
      </c>
      <c r="I32" s="14" t="s">
        <v>53</v>
      </c>
      <c r="J32" s="14">
        <v>1</v>
      </c>
      <c r="K32" s="14" t="s">
        <v>83</v>
      </c>
      <c r="L32" s="15">
        <v>0.1</v>
      </c>
      <c r="M32" s="13">
        <f t="shared" si="0"/>
        <v>1.4999999999999999E-2</v>
      </c>
      <c r="N32" s="13">
        <f t="shared" si="1"/>
        <v>5.7500000000000008E-3</v>
      </c>
      <c r="O32" s="13">
        <f t="shared" si="2"/>
        <v>0.12075000000000001</v>
      </c>
      <c r="P32" s="13">
        <f t="shared" si="3"/>
        <v>0.12075000000000001</v>
      </c>
      <c r="Q32" s="14" t="s">
        <v>252</v>
      </c>
    </row>
    <row r="33" spans="1:17" x14ac:dyDescent="0.25">
      <c r="A33" s="14">
        <v>30</v>
      </c>
      <c r="B33" s="14" t="s">
        <v>47</v>
      </c>
      <c r="C33" s="14" t="s">
        <v>48</v>
      </c>
      <c r="D33" s="14" t="s">
        <v>134</v>
      </c>
      <c r="E33" s="14" t="s">
        <v>135</v>
      </c>
      <c r="F33" s="18" t="s">
        <v>247</v>
      </c>
      <c r="G33" s="14" t="s">
        <v>248</v>
      </c>
      <c r="H33" s="14" t="s">
        <v>75</v>
      </c>
      <c r="I33" s="14" t="s">
        <v>53</v>
      </c>
      <c r="J33" s="14">
        <v>1</v>
      </c>
      <c r="K33" s="14" t="s">
        <v>83</v>
      </c>
      <c r="L33" s="15">
        <v>0.1</v>
      </c>
      <c r="M33" s="13">
        <f t="shared" si="0"/>
        <v>1.4999999999999999E-2</v>
      </c>
      <c r="N33" s="13">
        <f t="shared" si="1"/>
        <v>5.7500000000000008E-3</v>
      </c>
      <c r="O33" s="13">
        <f t="shared" si="2"/>
        <v>0.12075000000000001</v>
      </c>
      <c r="P33" s="13">
        <f t="shared" si="3"/>
        <v>0.12075000000000001</v>
      </c>
      <c r="Q33" s="14" t="s">
        <v>252</v>
      </c>
    </row>
    <row r="34" spans="1:17" x14ac:dyDescent="0.25">
      <c r="A34" s="14">
        <v>31</v>
      </c>
      <c r="B34" s="14" t="s">
        <v>47</v>
      </c>
      <c r="C34" s="14" t="s">
        <v>48</v>
      </c>
      <c r="D34" s="14" t="s">
        <v>137</v>
      </c>
      <c r="E34" s="14" t="s">
        <v>138</v>
      </c>
      <c r="F34" s="18" t="s">
        <v>247</v>
      </c>
      <c r="G34" s="14" t="s">
        <v>248</v>
      </c>
      <c r="H34" s="14" t="s">
        <v>75</v>
      </c>
      <c r="I34" s="14" t="s">
        <v>53</v>
      </c>
      <c r="J34" s="14">
        <v>1</v>
      </c>
      <c r="K34" s="14" t="s">
        <v>83</v>
      </c>
      <c r="L34" s="15">
        <v>0.1</v>
      </c>
      <c r="M34" s="13">
        <f t="shared" si="0"/>
        <v>1.4999999999999999E-2</v>
      </c>
      <c r="N34" s="13">
        <f t="shared" si="1"/>
        <v>5.7500000000000008E-3</v>
      </c>
      <c r="O34" s="13">
        <f t="shared" si="2"/>
        <v>0.12075000000000001</v>
      </c>
      <c r="P34" s="13">
        <f t="shared" si="3"/>
        <v>0.12075000000000001</v>
      </c>
      <c r="Q34" s="14" t="s">
        <v>252</v>
      </c>
    </row>
    <row r="35" spans="1:17" x14ac:dyDescent="0.25">
      <c r="A35" s="14">
        <v>32</v>
      </c>
      <c r="B35" s="14" t="s">
        <v>47</v>
      </c>
      <c r="C35" s="14" t="s">
        <v>48</v>
      </c>
      <c r="D35" s="14" t="s">
        <v>140</v>
      </c>
      <c r="E35" s="14" t="s">
        <v>141</v>
      </c>
      <c r="F35" s="18" t="s">
        <v>247</v>
      </c>
      <c r="G35" s="14" t="s">
        <v>248</v>
      </c>
      <c r="H35" s="14" t="s">
        <v>75</v>
      </c>
      <c r="I35" s="14" t="s">
        <v>53</v>
      </c>
      <c r="J35" s="14">
        <v>1</v>
      </c>
      <c r="K35" s="14" t="s">
        <v>83</v>
      </c>
      <c r="L35" s="15">
        <v>0.1</v>
      </c>
      <c r="M35" s="13">
        <f t="shared" si="0"/>
        <v>1.4999999999999999E-2</v>
      </c>
      <c r="N35" s="13">
        <f t="shared" si="1"/>
        <v>5.7500000000000008E-3</v>
      </c>
      <c r="O35" s="13">
        <f t="shared" si="2"/>
        <v>0.12075000000000001</v>
      </c>
      <c r="P35" s="13">
        <f t="shared" si="3"/>
        <v>0.12075000000000001</v>
      </c>
      <c r="Q35" s="14" t="s">
        <v>252</v>
      </c>
    </row>
    <row r="36" spans="1:17" x14ac:dyDescent="0.25">
      <c r="A36" s="14">
        <v>33</v>
      </c>
      <c r="B36" s="14" t="s">
        <v>47</v>
      </c>
      <c r="C36" s="14" t="s">
        <v>48</v>
      </c>
      <c r="D36" s="14" t="s">
        <v>134</v>
      </c>
      <c r="E36" s="14" t="s">
        <v>135</v>
      </c>
      <c r="F36" s="18" t="s">
        <v>256</v>
      </c>
      <c r="G36" s="14" t="s">
        <v>257</v>
      </c>
      <c r="H36" s="14" t="s">
        <v>75</v>
      </c>
      <c r="I36" s="14" t="s">
        <v>53</v>
      </c>
      <c r="J36" s="14">
        <v>1</v>
      </c>
      <c r="K36" s="14" t="s">
        <v>83</v>
      </c>
      <c r="L36" s="15">
        <v>22.5</v>
      </c>
      <c r="M36" s="13">
        <f t="shared" si="0"/>
        <v>3.375</v>
      </c>
      <c r="N36" s="13">
        <f t="shared" si="1"/>
        <v>1.2937500000000002</v>
      </c>
      <c r="O36" s="13">
        <f t="shared" si="2"/>
        <v>27.168749999999999</v>
      </c>
      <c r="P36" s="13">
        <f t="shared" si="3"/>
        <v>27.168749999999999</v>
      </c>
      <c r="Q36" s="14" t="s">
        <v>261</v>
      </c>
    </row>
    <row r="37" spans="1:17" x14ac:dyDescent="0.25">
      <c r="A37" s="14">
        <v>34</v>
      </c>
      <c r="B37" s="14" t="s">
        <v>47</v>
      </c>
      <c r="C37" s="14" t="s">
        <v>48</v>
      </c>
      <c r="D37" s="14" t="s">
        <v>262</v>
      </c>
      <c r="E37" s="14" t="s">
        <v>263</v>
      </c>
      <c r="F37" s="18" t="s">
        <v>264</v>
      </c>
      <c r="G37" s="14" t="s">
        <v>265</v>
      </c>
      <c r="H37" s="14" t="s">
        <v>75</v>
      </c>
      <c r="I37" s="14" t="s">
        <v>53</v>
      </c>
      <c r="J37" s="14">
        <v>8</v>
      </c>
      <c r="K37" s="14" t="s">
        <v>83</v>
      </c>
      <c r="L37" s="15">
        <v>1.1399999999999999</v>
      </c>
      <c r="M37" s="13">
        <f t="shared" si="0"/>
        <v>0.17099999999999999</v>
      </c>
      <c r="N37" s="13">
        <f t="shared" si="1"/>
        <v>6.5549999999999997E-2</v>
      </c>
      <c r="O37" s="13">
        <f t="shared" si="2"/>
        <v>1.3765499999999999</v>
      </c>
      <c r="P37" s="13">
        <f t="shared" si="3"/>
        <v>11.0124</v>
      </c>
      <c r="Q37" s="14" t="s">
        <v>269</v>
      </c>
    </row>
    <row r="38" spans="1:17" x14ac:dyDescent="0.25">
      <c r="A38" s="14">
        <v>35</v>
      </c>
      <c r="B38" s="14" t="s">
        <v>47</v>
      </c>
      <c r="C38" s="14" t="s">
        <v>48</v>
      </c>
      <c r="D38" s="14" t="s">
        <v>262</v>
      </c>
      <c r="E38" s="14" t="s">
        <v>263</v>
      </c>
      <c r="F38" s="18" t="s">
        <v>270</v>
      </c>
      <c r="G38" s="14" t="s">
        <v>271</v>
      </c>
      <c r="H38" s="14" t="s">
        <v>75</v>
      </c>
      <c r="I38" s="14" t="s">
        <v>53</v>
      </c>
      <c r="J38" s="14">
        <v>10</v>
      </c>
      <c r="K38" s="14" t="s">
        <v>83</v>
      </c>
      <c r="L38" s="15">
        <v>1.4</v>
      </c>
      <c r="M38" s="13">
        <f t="shared" si="0"/>
        <v>0.21</v>
      </c>
      <c r="N38" s="13">
        <f t="shared" si="1"/>
        <v>8.0500000000000002E-2</v>
      </c>
      <c r="O38" s="13">
        <f t="shared" si="2"/>
        <v>1.6904999999999999</v>
      </c>
      <c r="P38" s="13">
        <f t="shared" si="3"/>
        <v>16.904999999999998</v>
      </c>
      <c r="Q38" s="14" t="s">
        <v>275</v>
      </c>
    </row>
    <row r="39" spans="1:17" x14ac:dyDescent="0.25">
      <c r="A39" s="14">
        <v>36</v>
      </c>
      <c r="B39" s="14" t="s">
        <v>47</v>
      </c>
      <c r="C39" s="14" t="s">
        <v>48</v>
      </c>
      <c r="D39" s="14" t="s">
        <v>262</v>
      </c>
      <c r="E39" s="14" t="s">
        <v>263</v>
      </c>
      <c r="F39" s="18" t="s">
        <v>276</v>
      </c>
      <c r="G39" s="14" t="s">
        <v>277</v>
      </c>
      <c r="H39" s="14" t="s">
        <v>75</v>
      </c>
      <c r="I39" s="14" t="s">
        <v>53</v>
      </c>
      <c r="J39" s="14">
        <v>10</v>
      </c>
      <c r="K39" s="14" t="s">
        <v>83</v>
      </c>
      <c r="L39" s="15">
        <v>1.2</v>
      </c>
      <c r="M39" s="13">
        <f t="shared" si="0"/>
        <v>0.18</v>
      </c>
      <c r="N39" s="13">
        <f t="shared" si="1"/>
        <v>6.8999999999999992E-2</v>
      </c>
      <c r="O39" s="13">
        <f t="shared" si="2"/>
        <v>1.4489999999999998</v>
      </c>
      <c r="P39" s="13">
        <f t="shared" si="3"/>
        <v>14.489999999999998</v>
      </c>
      <c r="Q39" s="14" t="s">
        <v>281</v>
      </c>
    </row>
    <row r="40" spans="1:17" x14ac:dyDescent="0.25">
      <c r="A40" s="14">
        <v>37</v>
      </c>
      <c r="B40" s="14" t="s">
        <v>47</v>
      </c>
      <c r="C40" s="14" t="s">
        <v>48</v>
      </c>
      <c r="D40" s="14" t="s">
        <v>60</v>
      </c>
      <c r="E40" s="14" t="s">
        <v>232</v>
      </c>
      <c r="F40" s="18" t="s">
        <v>282</v>
      </c>
      <c r="G40" s="14" t="s">
        <v>234</v>
      </c>
      <c r="H40" s="14" t="s">
        <v>75</v>
      </c>
      <c r="I40" s="14" t="s">
        <v>53</v>
      </c>
      <c r="J40" s="14">
        <v>1</v>
      </c>
      <c r="K40" s="14" t="s">
        <v>55</v>
      </c>
      <c r="L40" s="15">
        <v>60.724554341575612</v>
      </c>
      <c r="M40" s="13">
        <f t="shared" si="0"/>
        <v>9.1086831512363418</v>
      </c>
      <c r="N40" s="13">
        <f t="shared" si="1"/>
        <v>3.4916618746405974</v>
      </c>
      <c r="O40" s="13">
        <f t="shared" si="2"/>
        <v>73.324899367452545</v>
      </c>
      <c r="P40" s="13">
        <f t="shared" si="3"/>
        <v>73.324899367452545</v>
      </c>
      <c r="Q40" s="14" t="s">
        <v>286</v>
      </c>
    </row>
    <row r="41" spans="1:17" x14ac:dyDescent="0.25">
      <c r="A41" s="14">
        <v>38</v>
      </c>
      <c r="B41" s="14" t="s">
        <v>47</v>
      </c>
      <c r="C41" s="14" t="s">
        <v>48</v>
      </c>
      <c r="D41" s="14" t="s">
        <v>287</v>
      </c>
      <c r="E41" s="14" t="s">
        <v>288</v>
      </c>
      <c r="F41" s="18" t="s">
        <v>289</v>
      </c>
      <c r="G41" s="14" t="s">
        <v>277</v>
      </c>
      <c r="H41" s="14" t="s">
        <v>75</v>
      </c>
      <c r="I41" s="14" t="s">
        <v>53</v>
      </c>
      <c r="J41" s="14">
        <v>6</v>
      </c>
      <c r="K41" s="14" t="s">
        <v>83</v>
      </c>
      <c r="L41" s="15">
        <v>0.4</v>
      </c>
      <c r="M41" s="13">
        <f t="shared" si="0"/>
        <v>0.06</v>
      </c>
      <c r="N41" s="13">
        <f t="shared" si="1"/>
        <v>2.3000000000000003E-2</v>
      </c>
      <c r="O41" s="13">
        <f t="shared" si="2"/>
        <v>0.48300000000000004</v>
      </c>
      <c r="P41" s="13">
        <f t="shared" si="3"/>
        <v>2.8980000000000001</v>
      </c>
      <c r="Q41" s="14" t="s">
        <v>293</v>
      </c>
    </row>
    <row r="42" spans="1:17" x14ac:dyDescent="0.25">
      <c r="A42" s="14">
        <v>39</v>
      </c>
      <c r="B42" s="14" t="s">
        <v>47</v>
      </c>
      <c r="C42" s="14" t="s">
        <v>48</v>
      </c>
      <c r="D42" s="14" t="s">
        <v>108</v>
      </c>
      <c r="E42" s="14" t="s">
        <v>109</v>
      </c>
      <c r="F42" s="18" t="s">
        <v>294</v>
      </c>
      <c r="G42" s="14" t="s">
        <v>295</v>
      </c>
      <c r="H42" s="14" t="s">
        <v>52</v>
      </c>
      <c r="I42" s="14" t="s">
        <v>53</v>
      </c>
      <c r="J42" s="14">
        <v>0.05</v>
      </c>
      <c r="K42" s="14" t="s">
        <v>55</v>
      </c>
      <c r="L42" s="15">
        <v>69.478801179222955</v>
      </c>
      <c r="M42" s="13">
        <f t="shared" si="0"/>
        <v>10.421820176883443</v>
      </c>
      <c r="N42" s="13">
        <f t="shared" si="1"/>
        <v>3.99503106780532</v>
      </c>
      <c r="O42" s="13">
        <f t="shared" si="2"/>
        <v>83.895652423911713</v>
      </c>
      <c r="P42" s="13">
        <f t="shared" si="3"/>
        <v>4.1947826211955856</v>
      </c>
      <c r="Q42" s="14" t="s">
        <v>299</v>
      </c>
    </row>
    <row r="43" spans="1:17" x14ac:dyDescent="0.25">
      <c r="A43" s="14">
        <v>40</v>
      </c>
      <c r="B43" s="14" t="s">
        <v>47</v>
      </c>
      <c r="C43" s="14" t="s">
        <v>48</v>
      </c>
      <c r="D43" s="14" t="s">
        <v>308</v>
      </c>
      <c r="E43" s="14" t="s">
        <v>309</v>
      </c>
      <c r="F43" s="18" t="s">
        <v>310</v>
      </c>
      <c r="G43" s="14" t="s">
        <v>311</v>
      </c>
      <c r="H43" s="14" t="s">
        <v>75</v>
      </c>
      <c r="I43" s="14" t="s">
        <v>53</v>
      </c>
      <c r="J43" s="14">
        <v>1</v>
      </c>
      <c r="K43" s="14" t="s">
        <v>55</v>
      </c>
      <c r="L43" s="15">
        <v>161.66928930180424</v>
      </c>
      <c r="M43" s="13">
        <f t="shared" si="0"/>
        <v>24.250393395270635</v>
      </c>
      <c r="N43" s="13">
        <f t="shared" si="1"/>
        <v>9.2959841348537449</v>
      </c>
      <c r="O43" s="13">
        <f t="shared" si="2"/>
        <v>195.21566683192862</v>
      </c>
      <c r="P43" s="13">
        <f t="shared" si="3"/>
        <v>195.21566683192862</v>
      </c>
      <c r="Q43" s="14" t="s">
        <v>315</v>
      </c>
    </row>
    <row r="44" spans="1:17" x14ac:dyDescent="0.25">
      <c r="A44" s="14">
        <v>41</v>
      </c>
      <c r="B44" s="14" t="s">
        <v>47</v>
      </c>
      <c r="C44" s="14" t="s">
        <v>48</v>
      </c>
      <c r="D44" s="14" t="s">
        <v>218</v>
      </c>
      <c r="E44" s="14" t="s">
        <v>219</v>
      </c>
      <c r="F44" s="18" t="s">
        <v>310</v>
      </c>
      <c r="G44" s="14" t="s">
        <v>311</v>
      </c>
      <c r="H44" s="14" t="s">
        <v>75</v>
      </c>
      <c r="I44" s="14" t="s">
        <v>53</v>
      </c>
      <c r="J44" s="14">
        <v>1</v>
      </c>
      <c r="K44" s="14" t="s">
        <v>83</v>
      </c>
      <c r="L44" s="15">
        <v>161.66928930180424</v>
      </c>
      <c r="M44" s="13">
        <f t="shared" si="0"/>
        <v>24.250393395270635</v>
      </c>
      <c r="N44" s="13">
        <f t="shared" si="1"/>
        <v>9.2959841348537449</v>
      </c>
      <c r="O44" s="13">
        <f t="shared" si="2"/>
        <v>195.21566683192862</v>
      </c>
      <c r="P44" s="13">
        <f t="shared" si="3"/>
        <v>195.21566683192862</v>
      </c>
      <c r="Q44" s="14" t="s">
        <v>315</v>
      </c>
    </row>
    <row r="45" spans="1:17" x14ac:dyDescent="0.25">
      <c r="A45" s="14">
        <v>42</v>
      </c>
      <c r="B45" s="14" t="s">
        <v>47</v>
      </c>
      <c r="C45" s="14" t="s">
        <v>48</v>
      </c>
      <c r="D45" s="14" t="s">
        <v>320</v>
      </c>
      <c r="E45" s="14" t="s">
        <v>321</v>
      </c>
      <c r="F45" s="18" t="s">
        <v>322</v>
      </c>
      <c r="G45" s="14" t="s">
        <v>323</v>
      </c>
      <c r="H45" s="14" t="s">
        <v>75</v>
      </c>
      <c r="I45" s="14" t="s">
        <v>53</v>
      </c>
      <c r="J45" s="14">
        <v>1</v>
      </c>
      <c r="K45" s="14" t="s">
        <v>55</v>
      </c>
      <c r="L45" s="15">
        <v>192.74263626284721</v>
      </c>
      <c r="M45" s="13">
        <f t="shared" si="0"/>
        <v>28.911395439427082</v>
      </c>
      <c r="N45" s="13">
        <f t="shared" si="1"/>
        <v>11.082701585113716</v>
      </c>
      <c r="O45" s="13">
        <f t="shared" si="2"/>
        <v>232.73673328738801</v>
      </c>
      <c r="P45" s="13">
        <f t="shared" si="3"/>
        <v>232.73673328738801</v>
      </c>
      <c r="Q45" s="14" t="s">
        <v>326</v>
      </c>
    </row>
    <row r="46" spans="1:17" x14ac:dyDescent="0.25">
      <c r="A46" s="14">
        <v>43</v>
      </c>
      <c r="B46" s="14" t="s">
        <v>47</v>
      </c>
      <c r="C46" s="14" t="s">
        <v>48</v>
      </c>
      <c r="D46" s="14" t="s">
        <v>328</v>
      </c>
      <c r="E46" s="14" t="s">
        <v>329</v>
      </c>
      <c r="F46" s="18" t="s">
        <v>322</v>
      </c>
      <c r="G46" s="14" t="s">
        <v>323</v>
      </c>
      <c r="H46" s="14" t="s">
        <v>75</v>
      </c>
      <c r="I46" s="14" t="s">
        <v>53</v>
      </c>
      <c r="J46" s="14">
        <v>1</v>
      </c>
      <c r="K46" s="14" t="s">
        <v>55</v>
      </c>
      <c r="L46" s="15">
        <v>192.74263626284721</v>
      </c>
      <c r="M46" s="13">
        <f t="shared" si="0"/>
        <v>28.911395439427082</v>
      </c>
      <c r="N46" s="13">
        <f t="shared" si="1"/>
        <v>11.082701585113716</v>
      </c>
      <c r="O46" s="13">
        <f t="shared" si="2"/>
        <v>232.73673328738801</v>
      </c>
      <c r="P46" s="13">
        <f t="shared" si="3"/>
        <v>232.73673328738801</v>
      </c>
      <c r="Q46" s="14" t="s">
        <v>326</v>
      </c>
    </row>
    <row r="47" spans="1:17" x14ac:dyDescent="0.25">
      <c r="A47" s="14">
        <v>44</v>
      </c>
      <c r="B47" s="14" t="s">
        <v>47</v>
      </c>
      <c r="C47" s="14" t="s">
        <v>48</v>
      </c>
      <c r="D47" s="14" t="s">
        <v>308</v>
      </c>
      <c r="E47" s="14" t="s">
        <v>309</v>
      </c>
      <c r="F47" s="18" t="s">
        <v>331</v>
      </c>
      <c r="G47" s="14" t="s">
        <v>332</v>
      </c>
      <c r="H47" s="14" t="s">
        <v>75</v>
      </c>
      <c r="I47" s="14" t="s">
        <v>53</v>
      </c>
      <c r="J47" s="14">
        <v>1</v>
      </c>
      <c r="K47" s="14" t="s">
        <v>334</v>
      </c>
      <c r="L47" s="15">
        <v>55.572096834282277</v>
      </c>
      <c r="M47" s="13">
        <f t="shared" si="0"/>
        <v>8.3358145251423412</v>
      </c>
      <c r="N47" s="13">
        <f t="shared" si="1"/>
        <v>3.1953955679712309</v>
      </c>
      <c r="O47" s="13">
        <f t="shared" si="2"/>
        <v>67.103306927395849</v>
      </c>
      <c r="P47" s="13">
        <f t="shared" si="3"/>
        <v>67.103306927395849</v>
      </c>
      <c r="Q47" s="14" t="s">
        <v>337</v>
      </c>
    </row>
    <row r="48" spans="1:17" x14ac:dyDescent="0.25">
      <c r="A48" s="14">
        <v>45</v>
      </c>
      <c r="B48" s="14" t="s">
        <v>47</v>
      </c>
      <c r="C48" s="14" t="s">
        <v>48</v>
      </c>
      <c r="D48" s="14" t="s">
        <v>338</v>
      </c>
      <c r="E48" s="14" t="s">
        <v>339</v>
      </c>
      <c r="F48" s="18" t="s">
        <v>340</v>
      </c>
      <c r="G48" s="14" t="s">
        <v>341</v>
      </c>
      <c r="H48" s="14" t="s">
        <v>167</v>
      </c>
      <c r="I48" s="14" t="s">
        <v>53</v>
      </c>
      <c r="J48" s="14">
        <v>1</v>
      </c>
      <c r="K48" s="14" t="s">
        <v>55</v>
      </c>
      <c r="L48" s="15">
        <v>23.731759206544211</v>
      </c>
      <c r="M48" s="13">
        <f t="shared" si="0"/>
        <v>3.5597638809816314</v>
      </c>
      <c r="N48" s="13">
        <f t="shared" si="1"/>
        <v>1.3645761543762922</v>
      </c>
      <c r="O48" s="13">
        <f t="shared" si="2"/>
        <v>28.656099241902133</v>
      </c>
      <c r="P48" s="13">
        <f t="shared" si="3"/>
        <v>28.656099241902133</v>
      </c>
      <c r="Q48" s="14" t="s">
        <v>345</v>
      </c>
    </row>
    <row r="49" spans="1:17" x14ac:dyDescent="0.25">
      <c r="A49" s="14">
        <v>46</v>
      </c>
      <c r="B49" s="14" t="s">
        <v>47</v>
      </c>
      <c r="C49" s="14" t="s">
        <v>48</v>
      </c>
      <c r="D49" s="14" t="s">
        <v>49</v>
      </c>
      <c r="E49" s="14" t="s">
        <v>50</v>
      </c>
      <c r="F49" s="18" t="s">
        <v>340</v>
      </c>
      <c r="G49" s="14" t="s">
        <v>341</v>
      </c>
      <c r="H49" s="14" t="s">
        <v>167</v>
      </c>
      <c r="I49" s="14" t="s">
        <v>53</v>
      </c>
      <c r="J49" s="14">
        <v>3</v>
      </c>
      <c r="K49" s="14" t="s">
        <v>55</v>
      </c>
      <c r="L49" s="15">
        <v>23.731759206544211</v>
      </c>
      <c r="M49" s="13">
        <f t="shared" si="0"/>
        <v>3.5597638809816314</v>
      </c>
      <c r="N49" s="13">
        <f t="shared" si="1"/>
        <v>1.3645761543762922</v>
      </c>
      <c r="O49" s="13">
        <f t="shared" si="2"/>
        <v>28.656099241902133</v>
      </c>
      <c r="P49" s="13">
        <f t="shared" si="3"/>
        <v>85.968297725706407</v>
      </c>
      <c r="Q49" s="14" t="s">
        <v>345</v>
      </c>
    </row>
    <row r="50" spans="1:17" x14ac:dyDescent="0.25">
      <c r="A50" s="14">
        <v>47</v>
      </c>
      <c r="B50" s="14" t="s">
        <v>47</v>
      </c>
      <c r="C50" s="14" t="s">
        <v>48</v>
      </c>
      <c r="D50" s="14" t="s">
        <v>308</v>
      </c>
      <c r="E50" s="14" t="s">
        <v>309</v>
      </c>
      <c r="F50" s="18" t="s">
        <v>350</v>
      </c>
      <c r="G50" s="14" t="s">
        <v>351</v>
      </c>
      <c r="H50" s="14" t="s">
        <v>167</v>
      </c>
      <c r="I50" s="14" t="s">
        <v>53</v>
      </c>
      <c r="J50" s="14">
        <v>1</v>
      </c>
      <c r="K50" s="14" t="s">
        <v>83</v>
      </c>
      <c r="L50" s="15">
        <v>13.4</v>
      </c>
      <c r="M50" s="13">
        <f t="shared" si="0"/>
        <v>2.0099999999999998</v>
      </c>
      <c r="N50" s="13">
        <f t="shared" si="1"/>
        <v>0.77050000000000007</v>
      </c>
      <c r="O50" s="13">
        <f t="shared" si="2"/>
        <v>16.180499999999999</v>
      </c>
      <c r="P50" s="13">
        <f t="shared" si="3"/>
        <v>16.180499999999999</v>
      </c>
      <c r="Q50" s="14" t="s">
        <v>355</v>
      </c>
    </row>
    <row r="51" spans="1:17" x14ac:dyDescent="0.25">
      <c r="A51" s="14">
        <v>48</v>
      </c>
      <c r="B51" s="14" t="s">
        <v>47</v>
      </c>
      <c r="C51" s="14" t="s">
        <v>48</v>
      </c>
      <c r="D51" s="14" t="s">
        <v>356</v>
      </c>
      <c r="E51" s="14" t="s">
        <v>357</v>
      </c>
      <c r="F51" s="18" t="s">
        <v>358</v>
      </c>
      <c r="G51" s="14" t="s">
        <v>221</v>
      </c>
      <c r="H51" s="14" t="s">
        <v>75</v>
      </c>
      <c r="I51" s="14" t="s">
        <v>53</v>
      </c>
      <c r="J51" s="14">
        <v>10</v>
      </c>
      <c r="K51" s="14" t="s">
        <v>83</v>
      </c>
      <c r="L51" s="15">
        <v>2.68</v>
      </c>
      <c r="M51" s="13">
        <f t="shared" si="0"/>
        <v>0.40200000000000002</v>
      </c>
      <c r="N51" s="13">
        <f t="shared" si="1"/>
        <v>0.15410000000000001</v>
      </c>
      <c r="O51" s="13">
        <f t="shared" si="2"/>
        <v>3.2361000000000004</v>
      </c>
      <c r="P51" s="13">
        <f t="shared" si="3"/>
        <v>32.361000000000004</v>
      </c>
      <c r="Q51" s="14" t="s">
        <v>362</v>
      </c>
    </row>
    <row r="52" spans="1:17" x14ac:dyDescent="0.25">
      <c r="A52" s="14">
        <v>49</v>
      </c>
      <c r="B52" s="14" t="s">
        <v>47</v>
      </c>
      <c r="C52" s="14" t="s">
        <v>48</v>
      </c>
      <c r="D52" s="14" t="s">
        <v>356</v>
      </c>
      <c r="E52" s="14" t="s">
        <v>357</v>
      </c>
      <c r="F52" s="18" t="s">
        <v>358</v>
      </c>
      <c r="G52" s="14" t="s">
        <v>221</v>
      </c>
      <c r="H52" s="14" t="s">
        <v>75</v>
      </c>
      <c r="I52" s="14" t="s">
        <v>53</v>
      </c>
      <c r="J52" s="14">
        <v>1</v>
      </c>
      <c r="K52" s="14" t="s">
        <v>83</v>
      </c>
      <c r="L52" s="15">
        <v>2.68</v>
      </c>
      <c r="M52" s="13">
        <f t="shared" si="0"/>
        <v>0.40200000000000002</v>
      </c>
      <c r="N52" s="13">
        <f t="shared" si="1"/>
        <v>0.15410000000000001</v>
      </c>
      <c r="O52" s="13">
        <f t="shared" si="2"/>
        <v>3.2361000000000004</v>
      </c>
      <c r="P52" s="13">
        <f t="shared" si="3"/>
        <v>3.2361000000000004</v>
      </c>
      <c r="Q52" s="14" t="s">
        <v>362</v>
      </c>
    </row>
    <row r="53" spans="1:17" x14ac:dyDescent="0.25">
      <c r="A53" s="14">
        <v>50</v>
      </c>
      <c r="B53" s="14" t="s">
        <v>47</v>
      </c>
      <c r="C53" s="14" t="s">
        <v>48</v>
      </c>
      <c r="D53" s="14" t="s">
        <v>356</v>
      </c>
      <c r="E53" s="14" t="s">
        <v>357</v>
      </c>
      <c r="F53" s="18" t="s">
        <v>364</v>
      </c>
      <c r="G53" s="14" t="s">
        <v>365</v>
      </c>
      <c r="H53" s="14" t="s">
        <v>75</v>
      </c>
      <c r="I53" s="14" t="s">
        <v>53</v>
      </c>
      <c r="J53" s="14">
        <v>1</v>
      </c>
      <c r="K53" s="14" t="s">
        <v>83</v>
      </c>
      <c r="L53" s="15">
        <v>2.56</v>
      </c>
      <c r="M53" s="13">
        <f t="shared" si="0"/>
        <v>0.38400000000000001</v>
      </c>
      <c r="N53" s="13">
        <f t="shared" si="1"/>
        <v>0.1472</v>
      </c>
      <c r="O53" s="13">
        <f t="shared" si="2"/>
        <v>3.0911999999999997</v>
      </c>
      <c r="P53" s="13">
        <f t="shared" si="3"/>
        <v>3.0911999999999997</v>
      </c>
      <c r="Q53" s="14" t="s">
        <v>369</v>
      </c>
    </row>
    <row r="54" spans="1:17" x14ac:dyDescent="0.25">
      <c r="A54" s="14">
        <v>51</v>
      </c>
      <c r="B54" s="14" t="s">
        <v>47</v>
      </c>
      <c r="C54" s="14" t="s">
        <v>48</v>
      </c>
      <c r="D54" s="14" t="s">
        <v>356</v>
      </c>
      <c r="E54" s="14" t="s">
        <v>357</v>
      </c>
      <c r="F54" s="18" t="s">
        <v>370</v>
      </c>
      <c r="G54" s="14" t="s">
        <v>221</v>
      </c>
      <c r="H54" s="14" t="s">
        <v>75</v>
      </c>
      <c r="I54" s="14" t="s">
        <v>53</v>
      </c>
      <c r="J54" s="14">
        <v>1</v>
      </c>
      <c r="K54" s="14" t="s">
        <v>83</v>
      </c>
      <c r="L54" s="15">
        <v>2.23</v>
      </c>
      <c r="M54" s="13">
        <f t="shared" si="0"/>
        <v>0.33449999999999996</v>
      </c>
      <c r="N54" s="13">
        <f t="shared" si="1"/>
        <v>0.12822500000000001</v>
      </c>
      <c r="O54" s="13">
        <f t="shared" si="2"/>
        <v>2.6927249999999998</v>
      </c>
      <c r="P54" s="13">
        <f t="shared" si="3"/>
        <v>2.6927249999999998</v>
      </c>
      <c r="Q54" s="14" t="s">
        <v>369</v>
      </c>
    </row>
    <row r="55" spans="1:17" x14ac:dyDescent="0.25">
      <c r="A55" s="14">
        <v>52</v>
      </c>
      <c r="B55" s="14" t="s">
        <v>47</v>
      </c>
      <c r="C55" s="14" t="s">
        <v>48</v>
      </c>
      <c r="D55" s="14" t="s">
        <v>356</v>
      </c>
      <c r="E55" s="14" t="s">
        <v>357</v>
      </c>
      <c r="F55" s="18" t="s">
        <v>372</v>
      </c>
      <c r="G55" s="14" t="s">
        <v>221</v>
      </c>
      <c r="H55" s="14" t="s">
        <v>75</v>
      </c>
      <c r="I55" s="14" t="s">
        <v>53</v>
      </c>
      <c r="J55" s="14">
        <v>3</v>
      </c>
      <c r="K55" s="14" t="s">
        <v>83</v>
      </c>
      <c r="L55" s="15">
        <v>1.85</v>
      </c>
      <c r="M55" s="13">
        <f t="shared" si="0"/>
        <v>0.27750000000000002</v>
      </c>
      <c r="N55" s="13">
        <f t="shared" si="1"/>
        <v>0.106375</v>
      </c>
      <c r="O55" s="13">
        <f t="shared" si="2"/>
        <v>2.2338749999999998</v>
      </c>
      <c r="P55" s="13">
        <f t="shared" si="3"/>
        <v>6.7016249999999999</v>
      </c>
      <c r="Q55" s="14" t="s">
        <v>369</v>
      </c>
    </row>
    <row r="56" spans="1:17" x14ac:dyDescent="0.25">
      <c r="A56" s="14">
        <v>53</v>
      </c>
      <c r="B56" s="14" t="s">
        <v>47</v>
      </c>
      <c r="C56" s="14" t="s">
        <v>48</v>
      </c>
      <c r="D56" s="14" t="s">
        <v>356</v>
      </c>
      <c r="E56" s="14" t="s">
        <v>357</v>
      </c>
      <c r="F56" s="18" t="s">
        <v>372</v>
      </c>
      <c r="G56" s="14" t="s">
        <v>221</v>
      </c>
      <c r="H56" s="14" t="s">
        <v>75</v>
      </c>
      <c r="I56" s="14" t="s">
        <v>53</v>
      </c>
      <c r="J56" s="14">
        <v>1</v>
      </c>
      <c r="K56" s="14" t="s">
        <v>83</v>
      </c>
      <c r="L56" s="15">
        <v>1.85</v>
      </c>
      <c r="M56" s="13">
        <f t="shared" si="0"/>
        <v>0.27750000000000002</v>
      </c>
      <c r="N56" s="13">
        <f t="shared" si="1"/>
        <v>0.106375</v>
      </c>
      <c r="O56" s="13">
        <f t="shared" si="2"/>
        <v>2.2338749999999998</v>
      </c>
      <c r="P56" s="13">
        <f t="shared" si="3"/>
        <v>2.2338749999999998</v>
      </c>
      <c r="Q56" s="14" t="s">
        <v>369</v>
      </c>
    </row>
    <row r="57" spans="1:17" x14ac:dyDescent="0.25">
      <c r="A57" s="14">
        <v>54</v>
      </c>
      <c r="B57" s="14" t="s">
        <v>47</v>
      </c>
      <c r="C57" s="14" t="s">
        <v>48</v>
      </c>
      <c r="D57" s="14" t="s">
        <v>152</v>
      </c>
      <c r="E57" s="14" t="s">
        <v>153</v>
      </c>
      <c r="F57" s="18" t="s">
        <v>375</v>
      </c>
      <c r="G57" s="14" t="s">
        <v>376</v>
      </c>
      <c r="H57" s="14" t="s">
        <v>377</v>
      </c>
      <c r="I57" s="14" t="s">
        <v>53</v>
      </c>
      <c r="J57" s="14">
        <v>1</v>
      </c>
      <c r="K57" s="14" t="s">
        <v>83</v>
      </c>
      <c r="L57" s="15">
        <v>39.28</v>
      </c>
      <c r="M57" s="13">
        <f t="shared" si="0"/>
        <v>5.8920000000000003</v>
      </c>
      <c r="N57" s="13">
        <f t="shared" si="1"/>
        <v>2.2586000000000004</v>
      </c>
      <c r="O57" s="13">
        <f t="shared" si="2"/>
        <v>47.430600000000005</v>
      </c>
      <c r="P57" s="13">
        <f t="shared" si="3"/>
        <v>47.430600000000005</v>
      </c>
      <c r="Q57" s="14" t="s">
        <v>381</v>
      </c>
    </row>
    <row r="58" spans="1:17" x14ac:dyDescent="0.25">
      <c r="A58" s="14">
        <v>55</v>
      </c>
      <c r="B58" s="14" t="s">
        <v>47</v>
      </c>
      <c r="C58" s="14" t="s">
        <v>48</v>
      </c>
      <c r="D58" s="14" t="s">
        <v>163</v>
      </c>
      <c r="E58" s="14" t="s">
        <v>164</v>
      </c>
      <c r="F58" s="18" t="s">
        <v>385</v>
      </c>
      <c r="G58" s="14" t="s">
        <v>386</v>
      </c>
      <c r="H58" s="14" t="s">
        <v>167</v>
      </c>
      <c r="I58" s="14" t="s">
        <v>53</v>
      </c>
      <c r="J58" s="14">
        <v>5</v>
      </c>
      <c r="K58" s="14" t="s">
        <v>83</v>
      </c>
      <c r="L58" s="15">
        <v>74</v>
      </c>
      <c r="M58" s="13">
        <f t="shared" si="0"/>
        <v>11.1</v>
      </c>
      <c r="N58" s="13">
        <f t="shared" si="1"/>
        <v>4.2549999999999999</v>
      </c>
      <c r="O58" s="13">
        <f t="shared" si="2"/>
        <v>89.35499999999999</v>
      </c>
      <c r="P58" s="13">
        <f t="shared" si="3"/>
        <v>446.77499999999998</v>
      </c>
      <c r="Q58" s="14" t="s">
        <v>171</v>
      </c>
    </row>
    <row r="59" spans="1:17" x14ac:dyDescent="0.25">
      <c r="A59" s="14">
        <v>56</v>
      </c>
      <c r="B59" s="14" t="s">
        <v>47</v>
      </c>
      <c r="C59" s="14" t="s">
        <v>48</v>
      </c>
      <c r="D59" s="14" t="s">
        <v>204</v>
      </c>
      <c r="E59" s="14" t="s">
        <v>205</v>
      </c>
      <c r="F59" s="18" t="s">
        <v>394</v>
      </c>
      <c r="G59" s="14" t="s">
        <v>395</v>
      </c>
      <c r="H59" s="14" t="s">
        <v>75</v>
      </c>
      <c r="I59" s="14" t="s">
        <v>53</v>
      </c>
      <c r="J59" s="14">
        <v>1</v>
      </c>
      <c r="K59" s="14" t="s">
        <v>55</v>
      </c>
      <c r="L59" s="15">
        <v>149.49020284106831</v>
      </c>
      <c r="M59" s="13">
        <f t="shared" si="0"/>
        <v>22.423530426160244</v>
      </c>
      <c r="N59" s="13">
        <f t="shared" si="1"/>
        <v>8.5956866633614286</v>
      </c>
      <c r="O59" s="13">
        <f t="shared" si="2"/>
        <v>180.50941993058998</v>
      </c>
      <c r="P59" s="13">
        <f t="shared" si="3"/>
        <v>180.50941993058998</v>
      </c>
      <c r="Q59" s="14" t="s">
        <v>398</v>
      </c>
    </row>
    <row r="60" spans="1:17" x14ac:dyDescent="0.25">
      <c r="A60" s="14">
        <v>57</v>
      </c>
      <c r="B60" s="14" t="s">
        <v>47</v>
      </c>
      <c r="C60" s="14" t="s">
        <v>48</v>
      </c>
      <c r="D60" s="14" t="s">
        <v>399</v>
      </c>
      <c r="E60" s="14" t="s">
        <v>400</v>
      </c>
      <c r="F60" s="18" t="s">
        <v>394</v>
      </c>
      <c r="G60" s="14" t="s">
        <v>395</v>
      </c>
      <c r="H60" s="14" t="s">
        <v>75</v>
      </c>
      <c r="I60" s="14" t="s">
        <v>53</v>
      </c>
      <c r="J60" s="14">
        <v>1</v>
      </c>
      <c r="K60" s="14" t="s">
        <v>55</v>
      </c>
      <c r="L60" s="15">
        <v>149.49020284106831</v>
      </c>
      <c r="M60" s="13">
        <f t="shared" si="0"/>
        <v>22.423530426160244</v>
      </c>
      <c r="N60" s="13">
        <f t="shared" si="1"/>
        <v>8.5956866633614286</v>
      </c>
      <c r="O60" s="13">
        <f t="shared" si="2"/>
        <v>180.50941993058998</v>
      </c>
      <c r="P60" s="13">
        <f t="shared" si="3"/>
        <v>180.50941993058998</v>
      </c>
      <c r="Q60" s="14" t="s">
        <v>398</v>
      </c>
    </row>
    <row r="61" spans="1:17" x14ac:dyDescent="0.25">
      <c r="A61" s="14">
        <v>58</v>
      </c>
      <c r="B61" s="14" t="s">
        <v>47</v>
      </c>
      <c r="C61" s="14" t="s">
        <v>48</v>
      </c>
      <c r="D61" s="14" t="s">
        <v>399</v>
      </c>
      <c r="E61" s="14" t="s">
        <v>400</v>
      </c>
      <c r="F61" s="18" t="s">
        <v>394</v>
      </c>
      <c r="G61" s="14" t="s">
        <v>395</v>
      </c>
      <c r="H61" s="14" t="s">
        <v>75</v>
      </c>
      <c r="I61" s="14" t="s">
        <v>53</v>
      </c>
      <c r="J61" s="14">
        <v>2</v>
      </c>
      <c r="K61" s="14" t="s">
        <v>55</v>
      </c>
      <c r="L61" s="15">
        <v>149.49020284106831</v>
      </c>
      <c r="M61" s="13">
        <f t="shared" si="0"/>
        <v>22.423530426160244</v>
      </c>
      <c r="N61" s="13">
        <f t="shared" si="1"/>
        <v>8.5956866633614286</v>
      </c>
      <c r="O61" s="13">
        <f t="shared" si="2"/>
        <v>180.50941993058998</v>
      </c>
      <c r="P61" s="13">
        <f t="shared" si="3"/>
        <v>361.01883986117997</v>
      </c>
      <c r="Q61" s="14" t="s">
        <v>398</v>
      </c>
    </row>
    <row r="62" spans="1:17" x14ac:dyDescent="0.25">
      <c r="A62" s="14">
        <v>59</v>
      </c>
      <c r="B62" s="14" t="s">
        <v>47</v>
      </c>
      <c r="C62" s="14" t="s">
        <v>48</v>
      </c>
      <c r="D62" s="14" t="s">
        <v>338</v>
      </c>
      <c r="E62" s="14" t="s">
        <v>339</v>
      </c>
      <c r="F62" s="18" t="s">
        <v>394</v>
      </c>
      <c r="G62" s="14" t="s">
        <v>395</v>
      </c>
      <c r="H62" s="14" t="s">
        <v>75</v>
      </c>
      <c r="I62" s="14" t="s">
        <v>53</v>
      </c>
      <c r="J62" s="14">
        <v>3</v>
      </c>
      <c r="K62" s="14" t="s">
        <v>55</v>
      </c>
      <c r="L62" s="15">
        <v>149.49020284106831</v>
      </c>
      <c r="M62" s="13">
        <f t="shared" si="0"/>
        <v>22.423530426160244</v>
      </c>
      <c r="N62" s="13">
        <f t="shared" si="1"/>
        <v>8.5956866633614286</v>
      </c>
      <c r="O62" s="13">
        <f t="shared" si="2"/>
        <v>180.50941993058998</v>
      </c>
      <c r="P62" s="13">
        <f t="shared" si="3"/>
        <v>541.52825979176998</v>
      </c>
      <c r="Q62" s="14" t="s">
        <v>398</v>
      </c>
    </row>
    <row r="63" spans="1:17" x14ac:dyDescent="0.25">
      <c r="A63" s="14">
        <v>60</v>
      </c>
      <c r="B63" s="14" t="s">
        <v>47</v>
      </c>
      <c r="C63" s="14" t="s">
        <v>48</v>
      </c>
      <c r="D63" s="14" t="s">
        <v>338</v>
      </c>
      <c r="E63" s="14" t="s">
        <v>339</v>
      </c>
      <c r="F63" s="18" t="s">
        <v>394</v>
      </c>
      <c r="G63" s="14" t="s">
        <v>395</v>
      </c>
      <c r="H63" s="14" t="s">
        <v>75</v>
      </c>
      <c r="I63" s="14" t="s">
        <v>53</v>
      </c>
      <c r="J63" s="14">
        <v>4</v>
      </c>
      <c r="K63" s="14" t="s">
        <v>55</v>
      </c>
      <c r="L63" s="15">
        <v>149.49020284106831</v>
      </c>
      <c r="M63" s="13">
        <f t="shared" si="0"/>
        <v>22.423530426160244</v>
      </c>
      <c r="N63" s="13">
        <f t="shared" si="1"/>
        <v>8.5956866633614286</v>
      </c>
      <c r="O63" s="13">
        <f t="shared" si="2"/>
        <v>180.50941993058998</v>
      </c>
      <c r="P63" s="13">
        <f t="shared" si="3"/>
        <v>722.03767972235994</v>
      </c>
      <c r="Q63" s="14" t="s">
        <v>398</v>
      </c>
    </row>
    <row r="64" spans="1:17" x14ac:dyDescent="0.25">
      <c r="A64" s="14">
        <v>61</v>
      </c>
      <c r="B64" s="14" t="s">
        <v>47</v>
      </c>
      <c r="C64" s="14" t="s">
        <v>48</v>
      </c>
      <c r="D64" s="14" t="s">
        <v>338</v>
      </c>
      <c r="E64" s="14" t="s">
        <v>339</v>
      </c>
      <c r="F64" s="18" t="s">
        <v>394</v>
      </c>
      <c r="G64" s="14" t="s">
        <v>395</v>
      </c>
      <c r="H64" s="14" t="s">
        <v>75</v>
      </c>
      <c r="I64" s="14" t="s">
        <v>53</v>
      </c>
      <c r="J64" s="14">
        <v>2</v>
      </c>
      <c r="K64" s="14" t="s">
        <v>55</v>
      </c>
      <c r="L64" s="15">
        <v>149.49020284106831</v>
      </c>
      <c r="M64" s="13">
        <f t="shared" si="0"/>
        <v>22.423530426160244</v>
      </c>
      <c r="N64" s="13">
        <f t="shared" si="1"/>
        <v>8.5956866633614286</v>
      </c>
      <c r="O64" s="13">
        <f t="shared" si="2"/>
        <v>180.50941993058998</v>
      </c>
      <c r="P64" s="13">
        <f t="shared" si="3"/>
        <v>361.01883986117997</v>
      </c>
      <c r="Q64" s="14" t="s">
        <v>398</v>
      </c>
    </row>
    <row r="65" spans="1:17" x14ac:dyDescent="0.25">
      <c r="A65" s="14">
        <v>62</v>
      </c>
      <c r="B65" s="14" t="s">
        <v>47</v>
      </c>
      <c r="C65" s="14" t="s">
        <v>48</v>
      </c>
      <c r="D65" s="14" t="s">
        <v>49</v>
      </c>
      <c r="E65" s="14" t="s">
        <v>50</v>
      </c>
      <c r="F65" s="18" t="s">
        <v>406</v>
      </c>
      <c r="G65" s="14" t="s">
        <v>407</v>
      </c>
      <c r="H65" s="14" t="s">
        <v>75</v>
      </c>
      <c r="I65" s="14" t="s">
        <v>53</v>
      </c>
      <c r="J65" s="14">
        <v>28</v>
      </c>
      <c r="K65" s="14" t="s">
        <v>55</v>
      </c>
      <c r="L65" s="15">
        <v>0.06</v>
      </c>
      <c r="M65" s="13">
        <f t="shared" si="0"/>
        <v>8.9999999999999993E-3</v>
      </c>
      <c r="N65" s="13">
        <f t="shared" si="1"/>
        <v>3.4499999999999999E-3</v>
      </c>
      <c r="O65" s="13">
        <f t="shared" si="2"/>
        <v>7.2449999999999987E-2</v>
      </c>
      <c r="P65" s="13">
        <f t="shared" si="3"/>
        <v>2.0285999999999995</v>
      </c>
      <c r="Q65" s="14" t="s">
        <v>408</v>
      </c>
    </row>
    <row r="66" spans="1:17" x14ac:dyDescent="0.25">
      <c r="A66" s="14">
        <v>63</v>
      </c>
      <c r="B66" s="14" t="s">
        <v>47</v>
      </c>
      <c r="C66" s="14" t="s">
        <v>48</v>
      </c>
      <c r="D66" s="14" t="s">
        <v>49</v>
      </c>
      <c r="E66" s="14" t="s">
        <v>50</v>
      </c>
      <c r="F66" s="18" t="s">
        <v>410</v>
      </c>
      <c r="G66" s="14" t="s">
        <v>411</v>
      </c>
      <c r="H66" s="14" t="s">
        <v>75</v>
      </c>
      <c r="I66" s="14" t="s">
        <v>53</v>
      </c>
      <c r="J66" s="14">
        <v>26</v>
      </c>
      <c r="K66" s="14" t="s">
        <v>55</v>
      </c>
      <c r="L66" s="15">
        <v>0.12865698744901047</v>
      </c>
      <c r="M66" s="13">
        <f t="shared" si="0"/>
        <v>1.9298548117351568E-2</v>
      </c>
      <c r="N66" s="13">
        <f t="shared" si="1"/>
        <v>7.3977767783181027E-3</v>
      </c>
      <c r="O66" s="13">
        <f t="shared" si="2"/>
        <v>0.15535331234468014</v>
      </c>
      <c r="P66" s="13">
        <f t="shared" si="3"/>
        <v>4.0391861209616833</v>
      </c>
      <c r="Q66" s="14" t="s">
        <v>414</v>
      </c>
    </row>
    <row r="67" spans="1:17" x14ac:dyDescent="0.25">
      <c r="A67" s="14">
        <v>64</v>
      </c>
      <c r="B67" s="14" t="s">
        <v>47</v>
      </c>
      <c r="C67" s="14" t="s">
        <v>48</v>
      </c>
      <c r="D67" s="14" t="s">
        <v>49</v>
      </c>
      <c r="E67" s="14" t="s">
        <v>50</v>
      </c>
      <c r="F67" s="18" t="s">
        <v>415</v>
      </c>
      <c r="G67" s="14" t="s">
        <v>416</v>
      </c>
      <c r="H67" s="14" t="s">
        <v>75</v>
      </c>
      <c r="I67" s="14" t="s">
        <v>53</v>
      </c>
      <c r="J67" s="14">
        <v>21</v>
      </c>
      <c r="K67" s="14" t="s">
        <v>55</v>
      </c>
      <c r="L67" s="15">
        <v>0.32</v>
      </c>
      <c r="M67" s="13">
        <f t="shared" si="0"/>
        <v>4.8000000000000001E-2</v>
      </c>
      <c r="N67" s="13">
        <f t="shared" si="1"/>
        <v>1.84E-2</v>
      </c>
      <c r="O67" s="13">
        <f t="shared" si="2"/>
        <v>0.38639999999999997</v>
      </c>
      <c r="P67" s="13">
        <f t="shared" si="3"/>
        <v>8.1143999999999998</v>
      </c>
      <c r="Q67" s="14" t="s">
        <v>417</v>
      </c>
    </row>
    <row r="68" spans="1:17" x14ac:dyDescent="0.25">
      <c r="A68" s="14">
        <v>65</v>
      </c>
      <c r="B68" s="14" t="s">
        <v>47</v>
      </c>
      <c r="C68" s="14" t="s">
        <v>48</v>
      </c>
      <c r="D68" s="14" t="s">
        <v>49</v>
      </c>
      <c r="E68" s="14" t="s">
        <v>50</v>
      </c>
      <c r="F68" s="18" t="s">
        <v>419</v>
      </c>
      <c r="G68" s="14" t="s">
        <v>420</v>
      </c>
      <c r="H68" s="14" t="s">
        <v>75</v>
      </c>
      <c r="I68" s="14" t="s">
        <v>53</v>
      </c>
      <c r="J68" s="14">
        <v>120</v>
      </c>
      <c r="K68" s="14" t="s">
        <v>55</v>
      </c>
      <c r="L68" s="15">
        <v>1.0777952620120282E-2</v>
      </c>
      <c r="M68" s="13">
        <f t="shared" ref="M68:M131" si="4">L68*15%</f>
        <v>1.6166928930180422E-3</v>
      </c>
      <c r="N68" s="13">
        <f t="shared" ref="N68:N131" si="5">(L68+M68)*5%</f>
        <v>6.1973227565691625E-4</v>
      </c>
      <c r="O68" s="13">
        <f t="shared" ref="O68:O131" si="6">L68+M68+N68</f>
        <v>1.3014377788795242E-2</v>
      </c>
      <c r="P68" s="13">
        <f t="shared" ref="P68:P131" si="7">O68*J68</f>
        <v>1.561725334655429</v>
      </c>
      <c r="Q68" s="14" t="s">
        <v>423</v>
      </c>
    </row>
    <row r="69" spans="1:17" x14ac:dyDescent="0.25">
      <c r="A69" s="14">
        <v>66</v>
      </c>
      <c r="B69" s="14" t="s">
        <v>47</v>
      </c>
      <c r="C69" s="14" t="s">
        <v>48</v>
      </c>
      <c r="D69" s="14" t="s">
        <v>49</v>
      </c>
      <c r="E69" s="14" t="s">
        <v>50</v>
      </c>
      <c r="F69" s="18" t="s">
        <v>419</v>
      </c>
      <c r="G69" s="14" t="s">
        <v>420</v>
      </c>
      <c r="H69" s="14" t="s">
        <v>75</v>
      </c>
      <c r="I69" s="14" t="s">
        <v>53</v>
      </c>
      <c r="J69" s="14">
        <v>330</v>
      </c>
      <c r="K69" s="14" t="s">
        <v>55</v>
      </c>
      <c r="L69" s="15">
        <v>1.0777952620120282E-2</v>
      </c>
      <c r="M69" s="13">
        <f t="shared" si="4"/>
        <v>1.6166928930180422E-3</v>
      </c>
      <c r="N69" s="13">
        <f t="shared" si="5"/>
        <v>6.1973227565691625E-4</v>
      </c>
      <c r="O69" s="13">
        <f t="shared" si="6"/>
        <v>1.3014377788795242E-2</v>
      </c>
      <c r="P69" s="13">
        <f t="shared" si="7"/>
        <v>4.2947446703024301</v>
      </c>
      <c r="Q69" s="14" t="s">
        <v>423</v>
      </c>
    </row>
    <row r="70" spans="1:17" x14ac:dyDescent="0.25">
      <c r="A70" s="14">
        <v>67</v>
      </c>
      <c r="B70" s="14" t="s">
        <v>47</v>
      </c>
      <c r="C70" s="14" t="s">
        <v>48</v>
      </c>
      <c r="D70" s="14" t="s">
        <v>49</v>
      </c>
      <c r="E70" s="14" t="s">
        <v>50</v>
      </c>
      <c r="F70" s="18" t="s">
        <v>424</v>
      </c>
      <c r="G70" s="14" t="s">
        <v>425</v>
      </c>
      <c r="H70" s="14" t="s">
        <v>75</v>
      </c>
      <c r="I70" s="14" t="s">
        <v>53</v>
      </c>
      <c r="J70" s="14">
        <v>2</v>
      </c>
      <c r="K70" s="14" t="s">
        <v>55</v>
      </c>
      <c r="L70" s="15">
        <v>1.5980145879362004</v>
      </c>
      <c r="M70" s="13">
        <f t="shared" si="4"/>
        <v>0.23970218819043004</v>
      </c>
      <c r="N70" s="13">
        <f t="shared" si="5"/>
        <v>9.1885838806331527E-2</v>
      </c>
      <c r="O70" s="13">
        <f t="shared" si="6"/>
        <v>1.9296026149329619</v>
      </c>
      <c r="P70" s="13">
        <f t="shared" si="7"/>
        <v>3.8592052298659238</v>
      </c>
      <c r="Q70" s="14" t="s">
        <v>428</v>
      </c>
    </row>
    <row r="71" spans="1:17" x14ac:dyDescent="0.25">
      <c r="A71" s="14">
        <v>68</v>
      </c>
      <c r="B71" s="14" t="s">
        <v>47</v>
      </c>
      <c r="C71" s="14" t="s">
        <v>48</v>
      </c>
      <c r="D71" s="14" t="s">
        <v>49</v>
      </c>
      <c r="E71" s="14" t="s">
        <v>50</v>
      </c>
      <c r="F71" s="18" t="s">
        <v>424</v>
      </c>
      <c r="G71" s="14" t="s">
        <v>425</v>
      </c>
      <c r="H71" s="14" t="s">
        <v>75</v>
      </c>
      <c r="I71" s="14" t="s">
        <v>53</v>
      </c>
      <c r="J71" s="14">
        <v>3</v>
      </c>
      <c r="K71" s="14" t="s">
        <v>55</v>
      </c>
      <c r="L71" s="15">
        <v>1.5980145879362004</v>
      </c>
      <c r="M71" s="13">
        <f t="shared" si="4"/>
        <v>0.23970218819043004</v>
      </c>
      <c r="N71" s="13">
        <f t="shared" si="5"/>
        <v>9.1885838806331527E-2</v>
      </c>
      <c r="O71" s="13">
        <f t="shared" si="6"/>
        <v>1.9296026149329619</v>
      </c>
      <c r="P71" s="13">
        <f t="shared" si="7"/>
        <v>5.7888078447988853</v>
      </c>
      <c r="Q71" s="14" t="s">
        <v>428</v>
      </c>
    </row>
    <row r="72" spans="1:17" x14ac:dyDescent="0.25">
      <c r="A72" s="14">
        <v>69</v>
      </c>
      <c r="B72" s="14" t="s">
        <v>47</v>
      </c>
      <c r="C72" s="14" t="s">
        <v>48</v>
      </c>
      <c r="D72" s="14" t="s">
        <v>49</v>
      </c>
      <c r="E72" s="14" t="s">
        <v>50</v>
      </c>
      <c r="F72" s="18" t="s">
        <v>424</v>
      </c>
      <c r="G72" s="14" t="s">
        <v>425</v>
      </c>
      <c r="H72" s="14" t="s">
        <v>75</v>
      </c>
      <c r="I72" s="14" t="s">
        <v>53</v>
      </c>
      <c r="J72" s="14">
        <v>1</v>
      </c>
      <c r="K72" s="14" t="s">
        <v>55</v>
      </c>
      <c r="L72" s="15">
        <v>1.5980145879362004</v>
      </c>
      <c r="M72" s="13">
        <f t="shared" si="4"/>
        <v>0.23970218819043004</v>
      </c>
      <c r="N72" s="13">
        <f t="shared" si="5"/>
        <v>9.1885838806331527E-2</v>
      </c>
      <c r="O72" s="13">
        <f t="shared" si="6"/>
        <v>1.9296026149329619</v>
      </c>
      <c r="P72" s="13">
        <f t="shared" si="7"/>
        <v>1.9296026149329619</v>
      </c>
      <c r="Q72" s="14" t="s">
        <v>428</v>
      </c>
    </row>
    <row r="73" spans="1:17" x14ac:dyDescent="0.25">
      <c r="A73" s="14">
        <v>70</v>
      </c>
      <c r="B73" s="14" t="s">
        <v>47</v>
      </c>
      <c r="C73" s="14" t="s">
        <v>48</v>
      </c>
      <c r="D73" s="14" t="s">
        <v>49</v>
      </c>
      <c r="E73" s="14" t="s">
        <v>50</v>
      </c>
      <c r="F73" s="18" t="s">
        <v>424</v>
      </c>
      <c r="G73" s="14" t="s">
        <v>425</v>
      </c>
      <c r="H73" s="14" t="s">
        <v>75</v>
      </c>
      <c r="I73" s="14" t="s">
        <v>53</v>
      </c>
      <c r="J73" s="14">
        <v>1</v>
      </c>
      <c r="K73" s="14" t="s">
        <v>55</v>
      </c>
      <c r="L73" s="15">
        <v>1.5980145879362004</v>
      </c>
      <c r="M73" s="13">
        <f t="shared" si="4"/>
        <v>0.23970218819043004</v>
      </c>
      <c r="N73" s="13">
        <f t="shared" si="5"/>
        <v>9.1885838806331527E-2</v>
      </c>
      <c r="O73" s="13">
        <f t="shared" si="6"/>
        <v>1.9296026149329619</v>
      </c>
      <c r="P73" s="13">
        <f t="shared" si="7"/>
        <v>1.9296026149329619</v>
      </c>
      <c r="Q73" s="14" t="s">
        <v>428</v>
      </c>
    </row>
    <row r="74" spans="1:17" x14ac:dyDescent="0.25">
      <c r="A74" s="14">
        <v>71</v>
      </c>
      <c r="B74" s="14" t="s">
        <v>47</v>
      </c>
      <c r="C74" s="14" t="s">
        <v>48</v>
      </c>
      <c r="D74" s="14" t="s">
        <v>163</v>
      </c>
      <c r="E74" s="14" t="s">
        <v>164</v>
      </c>
      <c r="F74" s="18" t="s">
        <v>435</v>
      </c>
      <c r="G74" s="14" t="s">
        <v>436</v>
      </c>
      <c r="H74" s="14" t="s">
        <v>75</v>
      </c>
      <c r="I74" s="14" t="s">
        <v>53</v>
      </c>
      <c r="J74" s="14">
        <v>5</v>
      </c>
      <c r="K74" s="14" t="s">
        <v>55</v>
      </c>
      <c r="L74" s="15">
        <v>4.43</v>
      </c>
      <c r="M74" s="13">
        <f t="shared" si="4"/>
        <v>0.66449999999999998</v>
      </c>
      <c r="N74" s="13">
        <f t="shared" si="5"/>
        <v>0.25472500000000003</v>
      </c>
      <c r="O74" s="13">
        <f t="shared" si="6"/>
        <v>5.3492249999999997</v>
      </c>
      <c r="P74" s="13">
        <f t="shared" si="7"/>
        <v>26.746124999999999</v>
      </c>
      <c r="Q74" s="14" t="s">
        <v>421</v>
      </c>
    </row>
    <row r="75" spans="1:17" x14ac:dyDescent="0.25">
      <c r="A75" s="14">
        <v>72</v>
      </c>
      <c r="B75" s="14" t="s">
        <v>47</v>
      </c>
      <c r="C75" s="14" t="s">
        <v>48</v>
      </c>
      <c r="D75" s="14" t="s">
        <v>49</v>
      </c>
      <c r="E75" s="14" t="s">
        <v>50</v>
      </c>
      <c r="F75" s="18" t="s">
        <v>439</v>
      </c>
      <c r="G75" s="14" t="s">
        <v>440</v>
      </c>
      <c r="H75" s="14" t="s">
        <v>441</v>
      </c>
      <c r="I75" s="14" t="s">
        <v>53</v>
      </c>
      <c r="J75" s="14">
        <v>1</v>
      </c>
      <c r="K75" s="14" t="s">
        <v>55</v>
      </c>
      <c r="L75" s="15">
        <v>0.38341123370951569</v>
      </c>
      <c r="M75" s="13">
        <f t="shared" si="4"/>
        <v>5.7511685056427349E-2</v>
      </c>
      <c r="N75" s="13">
        <f t="shared" si="5"/>
        <v>2.2046145938297151E-2</v>
      </c>
      <c r="O75" s="13">
        <f t="shared" si="6"/>
        <v>0.46296906470424015</v>
      </c>
      <c r="P75" s="13">
        <f t="shared" si="7"/>
        <v>0.46296906470424015</v>
      </c>
      <c r="Q75" s="14" t="s">
        <v>444</v>
      </c>
    </row>
    <row r="76" spans="1:17" x14ac:dyDescent="0.25">
      <c r="A76" s="14">
        <v>73</v>
      </c>
      <c r="B76" s="14" t="s">
        <v>47</v>
      </c>
      <c r="C76" s="14" t="s">
        <v>48</v>
      </c>
      <c r="D76" s="14" t="s">
        <v>49</v>
      </c>
      <c r="E76" s="14" t="s">
        <v>50</v>
      </c>
      <c r="F76" s="18" t="s">
        <v>445</v>
      </c>
      <c r="G76" s="14" t="s">
        <v>446</v>
      </c>
      <c r="H76" s="14" t="s">
        <v>447</v>
      </c>
      <c r="I76" s="14" t="s">
        <v>53</v>
      </c>
      <c r="J76" s="14">
        <v>2</v>
      </c>
      <c r="K76" s="14" t="s">
        <v>55</v>
      </c>
      <c r="L76" s="15">
        <v>2.16</v>
      </c>
      <c r="M76" s="13">
        <f t="shared" si="4"/>
        <v>0.32400000000000001</v>
      </c>
      <c r="N76" s="13">
        <f t="shared" si="5"/>
        <v>0.1242</v>
      </c>
      <c r="O76" s="13">
        <f t="shared" si="6"/>
        <v>2.6082000000000001</v>
      </c>
      <c r="P76" s="13">
        <f t="shared" si="7"/>
        <v>5.2164000000000001</v>
      </c>
      <c r="Q76" s="14" t="s">
        <v>448</v>
      </c>
    </row>
    <row r="77" spans="1:17" x14ac:dyDescent="0.25">
      <c r="A77" s="14">
        <v>74</v>
      </c>
      <c r="B77" s="14" t="s">
        <v>47</v>
      </c>
      <c r="C77" s="14" t="s">
        <v>48</v>
      </c>
      <c r="D77" s="14" t="s">
        <v>49</v>
      </c>
      <c r="E77" s="14" t="s">
        <v>50</v>
      </c>
      <c r="F77" s="18" t="s">
        <v>445</v>
      </c>
      <c r="G77" s="14" t="s">
        <v>446</v>
      </c>
      <c r="H77" s="14" t="s">
        <v>447</v>
      </c>
      <c r="I77" s="14" t="s">
        <v>53</v>
      </c>
      <c r="J77" s="14">
        <v>12</v>
      </c>
      <c r="K77" s="14" t="s">
        <v>55</v>
      </c>
      <c r="L77" s="15">
        <v>2.16</v>
      </c>
      <c r="M77" s="13">
        <f t="shared" si="4"/>
        <v>0.32400000000000001</v>
      </c>
      <c r="N77" s="13">
        <f t="shared" si="5"/>
        <v>0.1242</v>
      </c>
      <c r="O77" s="13">
        <f t="shared" si="6"/>
        <v>2.6082000000000001</v>
      </c>
      <c r="P77" s="13">
        <f t="shared" si="7"/>
        <v>31.298400000000001</v>
      </c>
      <c r="Q77" s="14" t="s">
        <v>448</v>
      </c>
    </row>
    <row r="78" spans="1:17" x14ac:dyDescent="0.25">
      <c r="A78" s="14">
        <v>75</v>
      </c>
      <c r="B78" s="14" t="s">
        <v>47</v>
      </c>
      <c r="C78" s="14" t="s">
        <v>48</v>
      </c>
      <c r="D78" s="14" t="s">
        <v>163</v>
      </c>
      <c r="E78" s="14" t="s">
        <v>164</v>
      </c>
      <c r="F78" s="18" t="s">
        <v>445</v>
      </c>
      <c r="G78" s="14" t="s">
        <v>446</v>
      </c>
      <c r="H78" s="14" t="s">
        <v>447</v>
      </c>
      <c r="I78" s="14" t="s">
        <v>53</v>
      </c>
      <c r="J78" s="14">
        <v>1</v>
      </c>
      <c r="K78" s="14" t="s">
        <v>55</v>
      </c>
      <c r="L78" s="15">
        <v>2.16</v>
      </c>
      <c r="M78" s="13">
        <f t="shared" si="4"/>
        <v>0.32400000000000001</v>
      </c>
      <c r="N78" s="13">
        <f t="shared" si="5"/>
        <v>0.1242</v>
      </c>
      <c r="O78" s="13">
        <f t="shared" si="6"/>
        <v>2.6082000000000001</v>
      </c>
      <c r="P78" s="13">
        <f t="shared" si="7"/>
        <v>2.6082000000000001</v>
      </c>
      <c r="Q78" s="14" t="s">
        <v>448</v>
      </c>
    </row>
    <row r="79" spans="1:17" x14ac:dyDescent="0.25">
      <c r="A79" s="14">
        <v>76</v>
      </c>
      <c r="B79" s="14" t="s">
        <v>47</v>
      </c>
      <c r="C79" s="14" t="s">
        <v>48</v>
      </c>
      <c r="D79" s="14" t="s">
        <v>49</v>
      </c>
      <c r="E79" s="14" t="s">
        <v>50</v>
      </c>
      <c r="F79" s="18" t="s">
        <v>450</v>
      </c>
      <c r="G79" s="14" t="s">
        <v>451</v>
      </c>
      <c r="H79" s="14" t="s">
        <v>158</v>
      </c>
      <c r="I79" s="14" t="s">
        <v>53</v>
      </c>
      <c r="J79" s="14">
        <v>18</v>
      </c>
      <c r="K79" s="14" t="s">
        <v>55</v>
      </c>
      <c r="L79" s="15">
        <v>0.65</v>
      </c>
      <c r="M79" s="13">
        <f t="shared" si="4"/>
        <v>9.7500000000000003E-2</v>
      </c>
      <c r="N79" s="13">
        <f t="shared" si="5"/>
        <v>3.7375000000000005E-2</v>
      </c>
      <c r="O79" s="13">
        <f t="shared" si="6"/>
        <v>0.7848750000000001</v>
      </c>
      <c r="P79" s="13">
        <f t="shared" si="7"/>
        <v>14.127750000000002</v>
      </c>
      <c r="Q79" s="14" t="s">
        <v>452</v>
      </c>
    </row>
    <row r="80" spans="1:17" x14ac:dyDescent="0.25">
      <c r="A80" s="14">
        <v>77</v>
      </c>
      <c r="B80" s="14" t="s">
        <v>47</v>
      </c>
      <c r="C80" s="14" t="s">
        <v>48</v>
      </c>
      <c r="D80" s="14" t="s">
        <v>287</v>
      </c>
      <c r="E80" s="14" t="s">
        <v>288</v>
      </c>
      <c r="F80" s="18" t="s">
        <v>454</v>
      </c>
      <c r="G80" s="14" t="s">
        <v>455</v>
      </c>
      <c r="H80" s="14" t="s">
        <v>158</v>
      </c>
      <c r="I80" s="14" t="s">
        <v>53</v>
      </c>
      <c r="J80" s="14">
        <v>1</v>
      </c>
      <c r="K80" s="14" t="s">
        <v>83</v>
      </c>
      <c r="L80" s="15">
        <v>47.99</v>
      </c>
      <c r="M80" s="13">
        <f t="shared" si="4"/>
        <v>7.1985000000000001</v>
      </c>
      <c r="N80" s="13">
        <f t="shared" si="5"/>
        <v>2.7594250000000002</v>
      </c>
      <c r="O80" s="13">
        <f t="shared" si="6"/>
        <v>57.947925000000005</v>
      </c>
      <c r="P80" s="13">
        <f t="shared" si="7"/>
        <v>57.947925000000005</v>
      </c>
      <c r="Q80" s="14" t="s">
        <v>457</v>
      </c>
    </row>
    <row r="81" spans="1:17" x14ac:dyDescent="0.25">
      <c r="A81" s="14">
        <v>78</v>
      </c>
      <c r="B81" s="14" t="s">
        <v>47</v>
      </c>
      <c r="C81" s="14" t="s">
        <v>48</v>
      </c>
      <c r="D81" s="14" t="s">
        <v>305</v>
      </c>
      <c r="E81" s="14" t="s">
        <v>306</v>
      </c>
      <c r="F81" s="18" t="s">
        <v>459</v>
      </c>
      <c r="G81" s="14" t="s">
        <v>460</v>
      </c>
      <c r="H81" s="14" t="s">
        <v>461</v>
      </c>
      <c r="I81" s="14" t="s">
        <v>53</v>
      </c>
      <c r="J81" s="14">
        <v>1</v>
      </c>
      <c r="K81" s="14" t="s">
        <v>55</v>
      </c>
      <c r="L81" s="15">
        <v>27.857222449207001</v>
      </c>
      <c r="M81" s="13">
        <f t="shared" si="4"/>
        <v>4.1785833673810497</v>
      </c>
      <c r="N81" s="13">
        <f t="shared" si="5"/>
        <v>1.6017902908294026</v>
      </c>
      <c r="O81" s="13">
        <f t="shared" si="6"/>
        <v>33.637596107417451</v>
      </c>
      <c r="P81" s="13">
        <f t="shared" si="7"/>
        <v>33.637596107417451</v>
      </c>
      <c r="Q81" s="14" t="s">
        <v>465</v>
      </c>
    </row>
    <row r="82" spans="1:17" x14ac:dyDescent="0.25">
      <c r="A82" s="14">
        <v>79</v>
      </c>
      <c r="B82" s="14" t="s">
        <v>47</v>
      </c>
      <c r="C82" s="14" t="s">
        <v>48</v>
      </c>
      <c r="D82" s="14" t="s">
        <v>305</v>
      </c>
      <c r="E82" s="14" t="s">
        <v>306</v>
      </c>
      <c r="F82" s="18" t="s">
        <v>459</v>
      </c>
      <c r="G82" s="14" t="s">
        <v>460</v>
      </c>
      <c r="H82" s="14" t="s">
        <v>461</v>
      </c>
      <c r="I82" s="14" t="s">
        <v>53</v>
      </c>
      <c r="J82" s="14">
        <v>1</v>
      </c>
      <c r="K82" s="14" t="s">
        <v>55</v>
      </c>
      <c r="L82" s="15">
        <v>27.857222449207001</v>
      </c>
      <c r="M82" s="13">
        <f t="shared" si="4"/>
        <v>4.1785833673810497</v>
      </c>
      <c r="N82" s="13">
        <f t="shared" si="5"/>
        <v>1.6017902908294026</v>
      </c>
      <c r="O82" s="13">
        <f t="shared" si="6"/>
        <v>33.637596107417451</v>
      </c>
      <c r="P82" s="13">
        <f t="shared" si="7"/>
        <v>33.637596107417451</v>
      </c>
      <c r="Q82" s="14" t="s">
        <v>465</v>
      </c>
    </row>
    <row r="83" spans="1:17" x14ac:dyDescent="0.25">
      <c r="A83" s="14">
        <v>80</v>
      </c>
      <c r="B83" s="14" t="s">
        <v>47</v>
      </c>
      <c r="C83" s="14" t="s">
        <v>48</v>
      </c>
      <c r="D83" s="14" t="s">
        <v>49</v>
      </c>
      <c r="E83" s="14" t="s">
        <v>50</v>
      </c>
      <c r="F83" s="18" t="s">
        <v>467</v>
      </c>
      <c r="G83" s="14" t="s">
        <v>468</v>
      </c>
      <c r="H83" s="14" t="s">
        <v>75</v>
      </c>
      <c r="I83" s="14" t="s">
        <v>53</v>
      </c>
      <c r="J83" s="14">
        <v>1</v>
      </c>
      <c r="K83" s="14" t="s">
        <v>55</v>
      </c>
      <c r="L83" s="15">
        <v>140.51468362095065</v>
      </c>
      <c r="M83" s="13">
        <f t="shared" si="4"/>
        <v>21.077202543142597</v>
      </c>
      <c r="N83" s="13">
        <f t="shared" si="5"/>
        <v>8.079594308204662</v>
      </c>
      <c r="O83" s="13">
        <f t="shared" si="6"/>
        <v>169.6714804722979</v>
      </c>
      <c r="P83" s="13">
        <f t="shared" si="7"/>
        <v>169.6714804722979</v>
      </c>
      <c r="Q83" s="14" t="s">
        <v>472</v>
      </c>
    </row>
    <row r="84" spans="1:17" x14ac:dyDescent="0.25">
      <c r="A84" s="14">
        <v>81</v>
      </c>
      <c r="B84" s="14" t="s">
        <v>47</v>
      </c>
      <c r="C84" s="14" t="s">
        <v>48</v>
      </c>
      <c r="D84" s="14" t="s">
        <v>71</v>
      </c>
      <c r="E84" s="14" t="s">
        <v>72</v>
      </c>
      <c r="F84" s="18" t="s">
        <v>473</v>
      </c>
      <c r="G84" s="14" t="s">
        <v>474</v>
      </c>
      <c r="H84" s="14" t="s">
        <v>75</v>
      </c>
      <c r="I84" s="14" t="s">
        <v>53</v>
      </c>
      <c r="J84" s="14">
        <v>1</v>
      </c>
      <c r="K84" s="14" t="s">
        <v>83</v>
      </c>
      <c r="L84" s="15">
        <v>4</v>
      </c>
      <c r="M84" s="13">
        <f t="shared" si="4"/>
        <v>0.6</v>
      </c>
      <c r="N84" s="13">
        <f t="shared" si="5"/>
        <v>0.22999999999999998</v>
      </c>
      <c r="O84" s="13">
        <f t="shared" si="6"/>
        <v>4.83</v>
      </c>
      <c r="P84" s="13">
        <f t="shared" si="7"/>
        <v>4.83</v>
      </c>
      <c r="Q84" s="14" t="s">
        <v>478</v>
      </c>
    </row>
    <row r="85" spans="1:17" x14ac:dyDescent="0.25">
      <c r="A85" s="14">
        <v>82</v>
      </c>
      <c r="B85" s="14" t="s">
        <v>47</v>
      </c>
      <c r="C85" s="14" t="s">
        <v>48</v>
      </c>
      <c r="D85" s="14" t="s">
        <v>479</v>
      </c>
      <c r="E85" s="14" t="s">
        <v>480</v>
      </c>
      <c r="F85" s="18" t="s">
        <v>481</v>
      </c>
      <c r="G85" s="14" t="s">
        <v>482</v>
      </c>
      <c r="H85" s="14" t="s">
        <v>483</v>
      </c>
      <c r="I85" s="14" t="s">
        <v>53</v>
      </c>
      <c r="J85" s="14">
        <v>1</v>
      </c>
      <c r="K85" s="14" t="s">
        <v>55</v>
      </c>
      <c r="L85" s="15">
        <v>74.790998711533277</v>
      </c>
      <c r="M85" s="13">
        <f t="shared" si="4"/>
        <v>11.21864980672999</v>
      </c>
      <c r="N85" s="13">
        <f t="shared" si="5"/>
        <v>4.3004824259131631</v>
      </c>
      <c r="O85" s="13">
        <f t="shared" si="6"/>
        <v>90.310130944176422</v>
      </c>
      <c r="P85" s="13">
        <f t="shared" si="7"/>
        <v>90.310130944176422</v>
      </c>
      <c r="Q85" s="14" t="s">
        <v>326</v>
      </c>
    </row>
    <row r="86" spans="1:17" x14ac:dyDescent="0.25">
      <c r="A86" s="14">
        <v>83</v>
      </c>
      <c r="B86" s="14" t="s">
        <v>47</v>
      </c>
      <c r="C86" s="14" t="s">
        <v>48</v>
      </c>
      <c r="D86" s="14" t="s">
        <v>487</v>
      </c>
      <c r="E86" s="14" t="s">
        <v>488</v>
      </c>
      <c r="F86" s="18" t="s">
        <v>489</v>
      </c>
      <c r="G86" s="14" t="s">
        <v>490</v>
      </c>
      <c r="H86" s="14" t="s">
        <v>167</v>
      </c>
      <c r="I86" s="14" t="s">
        <v>53</v>
      </c>
      <c r="J86" s="14">
        <v>0.5</v>
      </c>
      <c r="K86" s="14" t="s">
        <v>55</v>
      </c>
      <c r="L86" s="15">
        <v>9.580402328995806</v>
      </c>
      <c r="M86" s="13">
        <f t="shared" si="4"/>
        <v>1.4370603493493708</v>
      </c>
      <c r="N86" s="13">
        <f t="shared" si="5"/>
        <v>0.55087313391725889</v>
      </c>
      <c r="O86" s="13">
        <f t="shared" si="6"/>
        <v>11.568335812262436</v>
      </c>
      <c r="P86" s="13">
        <f t="shared" si="7"/>
        <v>5.7841679061312181</v>
      </c>
      <c r="Q86" s="14" t="s">
        <v>494</v>
      </c>
    </row>
    <row r="87" spans="1:17" x14ac:dyDescent="0.25">
      <c r="A87" s="14">
        <v>84</v>
      </c>
      <c r="B87" s="14" t="s">
        <v>47</v>
      </c>
      <c r="C87" s="14" t="s">
        <v>48</v>
      </c>
      <c r="D87" s="14" t="s">
        <v>218</v>
      </c>
      <c r="E87" s="14" t="s">
        <v>219</v>
      </c>
      <c r="F87" s="18" t="s">
        <v>489</v>
      </c>
      <c r="G87" s="14" t="s">
        <v>490</v>
      </c>
      <c r="H87" s="14" t="s">
        <v>167</v>
      </c>
      <c r="I87" s="14" t="s">
        <v>53</v>
      </c>
      <c r="J87" s="14">
        <v>0.3</v>
      </c>
      <c r="K87" s="14" t="s">
        <v>55</v>
      </c>
      <c r="L87" s="15">
        <v>9.580402328995806</v>
      </c>
      <c r="M87" s="13">
        <f t="shared" si="4"/>
        <v>1.4370603493493708</v>
      </c>
      <c r="N87" s="13">
        <f t="shared" si="5"/>
        <v>0.55087313391725889</v>
      </c>
      <c r="O87" s="13">
        <f t="shared" si="6"/>
        <v>11.568335812262436</v>
      </c>
      <c r="P87" s="13">
        <f t="shared" si="7"/>
        <v>3.470500743678731</v>
      </c>
      <c r="Q87" s="14" t="s">
        <v>494</v>
      </c>
    </row>
    <row r="88" spans="1:17" x14ac:dyDescent="0.25">
      <c r="A88" s="14">
        <v>85</v>
      </c>
      <c r="B88" s="14" t="s">
        <v>47</v>
      </c>
      <c r="C88" s="14" t="s">
        <v>48</v>
      </c>
      <c r="D88" s="14" t="s">
        <v>60</v>
      </c>
      <c r="E88" s="14" t="s">
        <v>232</v>
      </c>
      <c r="F88" s="18" t="s">
        <v>497</v>
      </c>
      <c r="G88" s="14" t="s">
        <v>498</v>
      </c>
      <c r="H88" s="14" t="s">
        <v>167</v>
      </c>
      <c r="I88" s="14" t="s">
        <v>53</v>
      </c>
      <c r="J88" s="14">
        <v>0.5</v>
      </c>
      <c r="K88" s="14" t="s">
        <v>55</v>
      </c>
      <c r="L88" s="15">
        <v>5.497061836541314</v>
      </c>
      <c r="M88" s="13">
        <f t="shared" si="4"/>
        <v>0.82455927548119712</v>
      </c>
      <c r="N88" s="13">
        <f t="shared" si="5"/>
        <v>0.31608105560112554</v>
      </c>
      <c r="O88" s="13">
        <f t="shared" si="6"/>
        <v>6.6377021676236367</v>
      </c>
      <c r="P88" s="13">
        <f t="shared" si="7"/>
        <v>3.3188510838118184</v>
      </c>
      <c r="Q88" s="14" t="s">
        <v>502</v>
      </c>
    </row>
    <row r="89" spans="1:17" x14ac:dyDescent="0.25">
      <c r="A89" s="14">
        <v>86</v>
      </c>
      <c r="B89" s="14" t="s">
        <v>47</v>
      </c>
      <c r="C89" s="14" t="s">
        <v>48</v>
      </c>
      <c r="D89" s="14" t="s">
        <v>262</v>
      </c>
      <c r="E89" s="14" t="s">
        <v>263</v>
      </c>
      <c r="F89" s="18" t="s">
        <v>503</v>
      </c>
      <c r="G89" s="14" t="s">
        <v>504</v>
      </c>
      <c r="H89" s="14" t="s">
        <v>75</v>
      </c>
      <c r="I89" s="14" t="s">
        <v>53</v>
      </c>
      <c r="J89" s="14">
        <v>20</v>
      </c>
      <c r="K89" s="14" t="s">
        <v>83</v>
      </c>
      <c r="L89" s="15">
        <v>2.84</v>
      </c>
      <c r="M89" s="13">
        <f t="shared" si="4"/>
        <v>0.42599999999999999</v>
      </c>
      <c r="N89" s="13">
        <f t="shared" si="5"/>
        <v>0.1633</v>
      </c>
      <c r="O89" s="13">
        <f t="shared" si="6"/>
        <v>3.4293</v>
      </c>
      <c r="P89" s="13">
        <f t="shared" si="7"/>
        <v>68.585999999999999</v>
      </c>
      <c r="Q89" s="14" t="s">
        <v>508</v>
      </c>
    </row>
    <row r="90" spans="1:17" x14ac:dyDescent="0.25">
      <c r="A90" s="14">
        <v>87</v>
      </c>
      <c r="B90" s="14" t="s">
        <v>47</v>
      </c>
      <c r="C90" s="14" t="s">
        <v>48</v>
      </c>
      <c r="D90" s="14" t="s">
        <v>338</v>
      </c>
      <c r="E90" s="14" t="s">
        <v>339</v>
      </c>
      <c r="F90" s="18" t="s">
        <v>503</v>
      </c>
      <c r="G90" s="14" t="s">
        <v>504</v>
      </c>
      <c r="H90" s="14" t="s">
        <v>75</v>
      </c>
      <c r="I90" s="14" t="s">
        <v>53</v>
      </c>
      <c r="J90" s="14">
        <v>20</v>
      </c>
      <c r="K90" s="14" t="s">
        <v>83</v>
      </c>
      <c r="L90" s="15">
        <v>2.84</v>
      </c>
      <c r="M90" s="13">
        <f t="shared" si="4"/>
        <v>0.42599999999999999</v>
      </c>
      <c r="N90" s="13">
        <f t="shared" si="5"/>
        <v>0.1633</v>
      </c>
      <c r="O90" s="13">
        <f t="shared" si="6"/>
        <v>3.4293</v>
      </c>
      <c r="P90" s="13">
        <f t="shared" si="7"/>
        <v>68.585999999999999</v>
      </c>
      <c r="Q90" s="14" t="s">
        <v>508</v>
      </c>
    </row>
    <row r="91" spans="1:17" x14ac:dyDescent="0.25">
      <c r="A91" s="14">
        <v>88</v>
      </c>
      <c r="B91" s="14" t="s">
        <v>47</v>
      </c>
      <c r="C91" s="14" t="s">
        <v>48</v>
      </c>
      <c r="D91" s="14" t="s">
        <v>338</v>
      </c>
      <c r="E91" s="14" t="s">
        <v>339</v>
      </c>
      <c r="F91" s="18" t="s">
        <v>503</v>
      </c>
      <c r="G91" s="14" t="s">
        <v>504</v>
      </c>
      <c r="H91" s="14" t="s">
        <v>75</v>
      </c>
      <c r="I91" s="14" t="s">
        <v>53</v>
      </c>
      <c r="J91" s="14">
        <v>20</v>
      </c>
      <c r="K91" s="14" t="s">
        <v>83</v>
      </c>
      <c r="L91" s="15">
        <v>2.84</v>
      </c>
      <c r="M91" s="13">
        <f t="shared" si="4"/>
        <v>0.42599999999999999</v>
      </c>
      <c r="N91" s="13">
        <f t="shared" si="5"/>
        <v>0.1633</v>
      </c>
      <c r="O91" s="13">
        <f t="shared" si="6"/>
        <v>3.4293</v>
      </c>
      <c r="P91" s="13">
        <f t="shared" si="7"/>
        <v>68.585999999999999</v>
      </c>
      <c r="Q91" s="14" t="s">
        <v>508</v>
      </c>
    </row>
    <row r="92" spans="1:17" x14ac:dyDescent="0.25">
      <c r="A92" s="14">
        <v>89</v>
      </c>
      <c r="B92" s="14" t="s">
        <v>47</v>
      </c>
      <c r="C92" s="14" t="s">
        <v>48</v>
      </c>
      <c r="D92" s="14" t="s">
        <v>108</v>
      </c>
      <c r="E92" s="14" t="s">
        <v>109</v>
      </c>
      <c r="F92" s="18" t="s">
        <v>513</v>
      </c>
      <c r="G92" s="14" t="s">
        <v>504</v>
      </c>
      <c r="H92" s="14" t="s">
        <v>75</v>
      </c>
      <c r="I92" s="14" t="s">
        <v>53</v>
      </c>
      <c r="J92" s="14">
        <v>4</v>
      </c>
      <c r="K92" s="14" t="s">
        <v>83</v>
      </c>
      <c r="L92" s="15">
        <v>1.8</v>
      </c>
      <c r="M92" s="13">
        <f t="shared" si="4"/>
        <v>0.27</v>
      </c>
      <c r="N92" s="13">
        <f t="shared" si="5"/>
        <v>0.10350000000000002</v>
      </c>
      <c r="O92" s="13">
        <f t="shared" si="6"/>
        <v>2.1735000000000002</v>
      </c>
      <c r="P92" s="13">
        <f t="shared" si="7"/>
        <v>8.6940000000000008</v>
      </c>
      <c r="Q92" s="14" t="s">
        <v>517</v>
      </c>
    </row>
    <row r="93" spans="1:17" x14ac:dyDescent="0.25">
      <c r="A93" s="14">
        <v>90</v>
      </c>
      <c r="B93" s="14" t="s">
        <v>47</v>
      </c>
      <c r="C93" s="14" t="s">
        <v>48</v>
      </c>
      <c r="D93" s="14" t="s">
        <v>108</v>
      </c>
      <c r="E93" s="14" t="s">
        <v>109</v>
      </c>
      <c r="F93" s="18" t="s">
        <v>518</v>
      </c>
      <c r="G93" s="14" t="s">
        <v>265</v>
      </c>
      <c r="H93" s="14" t="s">
        <v>75</v>
      </c>
      <c r="I93" s="14" t="s">
        <v>53</v>
      </c>
      <c r="J93" s="14">
        <v>10</v>
      </c>
      <c r="K93" s="14" t="s">
        <v>83</v>
      </c>
      <c r="L93" s="15">
        <v>0.03</v>
      </c>
      <c r="M93" s="13">
        <f t="shared" si="4"/>
        <v>4.4999999999999997E-3</v>
      </c>
      <c r="N93" s="13">
        <f t="shared" si="5"/>
        <v>1.725E-3</v>
      </c>
      <c r="O93" s="13">
        <f t="shared" si="6"/>
        <v>3.6224999999999993E-2</v>
      </c>
      <c r="P93" s="13">
        <f t="shared" si="7"/>
        <v>0.36224999999999996</v>
      </c>
      <c r="Q93" s="14" t="s">
        <v>522</v>
      </c>
    </row>
    <row r="94" spans="1:17" x14ac:dyDescent="0.25">
      <c r="A94" s="14">
        <v>91</v>
      </c>
      <c r="B94" s="19" t="s">
        <v>47</v>
      </c>
      <c r="C94" s="14" t="s">
        <v>48</v>
      </c>
      <c r="D94" s="14" t="s">
        <v>523</v>
      </c>
      <c r="E94" s="14" t="s">
        <v>524</v>
      </c>
      <c r="F94" s="20" t="s">
        <v>525</v>
      </c>
      <c r="G94" s="14" t="s">
        <v>526</v>
      </c>
      <c r="H94" s="19" t="s">
        <v>156</v>
      </c>
      <c r="I94" s="14" t="s">
        <v>53</v>
      </c>
      <c r="J94" s="19">
        <v>1</v>
      </c>
      <c r="K94" s="19" t="s">
        <v>83</v>
      </c>
      <c r="L94" s="24">
        <v>8.5000000000000006E-2</v>
      </c>
      <c r="M94" s="13">
        <f t="shared" si="4"/>
        <v>1.2750000000000001E-2</v>
      </c>
      <c r="N94" s="13">
        <f t="shared" si="5"/>
        <v>4.8875000000000004E-3</v>
      </c>
      <c r="O94" s="13">
        <f t="shared" si="6"/>
        <v>0.10263750000000001</v>
      </c>
      <c r="P94" s="13">
        <f t="shared" si="7"/>
        <v>0.10263750000000001</v>
      </c>
      <c r="Q94" s="23" t="s">
        <v>11168</v>
      </c>
    </row>
    <row r="95" spans="1:17" x14ac:dyDescent="0.25">
      <c r="A95" s="14">
        <v>92</v>
      </c>
      <c r="B95" s="14" t="s">
        <v>47</v>
      </c>
      <c r="C95" s="14" t="s">
        <v>48</v>
      </c>
      <c r="D95" s="14" t="s">
        <v>530</v>
      </c>
      <c r="E95" s="14" t="s">
        <v>531</v>
      </c>
      <c r="F95" s="18" t="s">
        <v>532</v>
      </c>
      <c r="G95" s="14" t="s">
        <v>533</v>
      </c>
      <c r="H95" s="14" t="s">
        <v>75</v>
      </c>
      <c r="I95" s="14" t="s">
        <v>53</v>
      </c>
      <c r="J95" s="14">
        <v>2</v>
      </c>
      <c r="K95" s="14" t="s">
        <v>83</v>
      </c>
      <c r="L95" s="15">
        <v>0.16</v>
      </c>
      <c r="M95" s="13">
        <f t="shared" si="4"/>
        <v>2.4E-2</v>
      </c>
      <c r="N95" s="13">
        <f t="shared" si="5"/>
        <v>9.1999999999999998E-3</v>
      </c>
      <c r="O95" s="13">
        <f t="shared" si="6"/>
        <v>0.19319999999999998</v>
      </c>
      <c r="P95" s="13">
        <f t="shared" si="7"/>
        <v>0.38639999999999997</v>
      </c>
      <c r="Q95" s="14" t="s">
        <v>537</v>
      </c>
    </row>
    <row r="96" spans="1:17" x14ac:dyDescent="0.25">
      <c r="A96" s="14">
        <v>93</v>
      </c>
      <c r="B96" s="14" t="s">
        <v>47</v>
      </c>
      <c r="C96" s="14" t="s">
        <v>48</v>
      </c>
      <c r="D96" s="14" t="s">
        <v>530</v>
      </c>
      <c r="E96" s="14" t="s">
        <v>531</v>
      </c>
      <c r="F96" s="18" t="s">
        <v>532</v>
      </c>
      <c r="G96" s="14" t="s">
        <v>533</v>
      </c>
      <c r="H96" s="14" t="s">
        <v>75</v>
      </c>
      <c r="I96" s="14" t="s">
        <v>53</v>
      </c>
      <c r="J96" s="14">
        <v>2</v>
      </c>
      <c r="K96" s="14" t="s">
        <v>83</v>
      </c>
      <c r="L96" s="15">
        <v>0.16</v>
      </c>
      <c r="M96" s="13">
        <f t="shared" si="4"/>
        <v>2.4E-2</v>
      </c>
      <c r="N96" s="13">
        <f t="shared" si="5"/>
        <v>9.1999999999999998E-3</v>
      </c>
      <c r="O96" s="13">
        <f t="shared" si="6"/>
        <v>0.19319999999999998</v>
      </c>
      <c r="P96" s="13">
        <f t="shared" si="7"/>
        <v>0.38639999999999997</v>
      </c>
      <c r="Q96" s="14" t="s">
        <v>537</v>
      </c>
    </row>
    <row r="97" spans="1:17" x14ac:dyDescent="0.25">
      <c r="A97" s="14">
        <v>94</v>
      </c>
      <c r="B97" s="14" t="s">
        <v>47</v>
      </c>
      <c r="C97" s="14" t="s">
        <v>48</v>
      </c>
      <c r="D97" s="14" t="s">
        <v>399</v>
      </c>
      <c r="E97" s="14" t="s">
        <v>400</v>
      </c>
      <c r="F97" s="18" t="s">
        <v>541</v>
      </c>
      <c r="G97" s="14" t="s">
        <v>542</v>
      </c>
      <c r="H97" s="14" t="s">
        <v>75</v>
      </c>
      <c r="I97" s="14" t="s">
        <v>53</v>
      </c>
      <c r="J97" s="14">
        <v>10</v>
      </c>
      <c r="K97" s="14" t="s">
        <v>83</v>
      </c>
      <c r="L97" s="15">
        <v>0.02</v>
      </c>
      <c r="M97" s="13">
        <f t="shared" si="4"/>
        <v>3.0000000000000001E-3</v>
      </c>
      <c r="N97" s="13">
        <f t="shared" si="5"/>
        <v>1.15E-3</v>
      </c>
      <c r="O97" s="13">
        <f t="shared" si="6"/>
        <v>2.4149999999999998E-2</v>
      </c>
      <c r="P97" s="13">
        <f t="shared" si="7"/>
        <v>0.24149999999999999</v>
      </c>
      <c r="Q97" s="14" t="s">
        <v>546</v>
      </c>
    </row>
    <row r="98" spans="1:17" x14ac:dyDescent="0.25">
      <c r="A98" s="14">
        <v>95</v>
      </c>
      <c r="B98" s="14" t="s">
        <v>47</v>
      </c>
      <c r="C98" s="14" t="s">
        <v>48</v>
      </c>
      <c r="D98" s="14" t="s">
        <v>218</v>
      </c>
      <c r="E98" s="14" t="s">
        <v>219</v>
      </c>
      <c r="F98" s="18" t="s">
        <v>547</v>
      </c>
      <c r="G98" s="14" t="s">
        <v>542</v>
      </c>
      <c r="H98" s="14" t="s">
        <v>75</v>
      </c>
      <c r="I98" s="14" t="s">
        <v>53</v>
      </c>
      <c r="J98" s="14">
        <v>1</v>
      </c>
      <c r="K98" s="14" t="s">
        <v>83</v>
      </c>
      <c r="L98" s="15">
        <v>0.02</v>
      </c>
      <c r="M98" s="13">
        <f t="shared" si="4"/>
        <v>3.0000000000000001E-3</v>
      </c>
      <c r="N98" s="13">
        <f t="shared" si="5"/>
        <v>1.15E-3</v>
      </c>
      <c r="O98" s="13">
        <f t="shared" si="6"/>
        <v>2.4149999999999998E-2</v>
      </c>
      <c r="P98" s="13">
        <f t="shared" si="7"/>
        <v>2.4149999999999998E-2</v>
      </c>
      <c r="Q98" s="14" t="s">
        <v>551</v>
      </c>
    </row>
    <row r="99" spans="1:17" x14ac:dyDescent="0.25">
      <c r="A99" s="14">
        <v>96</v>
      </c>
      <c r="B99" s="14" t="s">
        <v>47</v>
      </c>
      <c r="C99" s="14" t="s">
        <v>48</v>
      </c>
      <c r="D99" s="14" t="s">
        <v>399</v>
      </c>
      <c r="E99" s="14" t="s">
        <v>400</v>
      </c>
      <c r="F99" s="18" t="s">
        <v>547</v>
      </c>
      <c r="G99" s="14" t="s">
        <v>542</v>
      </c>
      <c r="H99" s="14" t="s">
        <v>75</v>
      </c>
      <c r="I99" s="14" t="s">
        <v>53</v>
      </c>
      <c r="J99" s="14">
        <v>1</v>
      </c>
      <c r="K99" s="14" t="s">
        <v>83</v>
      </c>
      <c r="L99" s="15">
        <v>0.02</v>
      </c>
      <c r="M99" s="13">
        <f t="shared" si="4"/>
        <v>3.0000000000000001E-3</v>
      </c>
      <c r="N99" s="13">
        <f t="shared" si="5"/>
        <v>1.15E-3</v>
      </c>
      <c r="O99" s="13">
        <f t="shared" si="6"/>
        <v>2.4149999999999998E-2</v>
      </c>
      <c r="P99" s="13">
        <f t="shared" si="7"/>
        <v>2.4149999999999998E-2</v>
      </c>
      <c r="Q99" s="14" t="s">
        <v>551</v>
      </c>
    </row>
    <row r="100" spans="1:17" x14ac:dyDescent="0.25">
      <c r="A100" s="14">
        <v>97</v>
      </c>
      <c r="B100" s="14" t="s">
        <v>47</v>
      </c>
      <c r="C100" s="14" t="s">
        <v>48</v>
      </c>
      <c r="D100" s="14" t="s">
        <v>556</v>
      </c>
      <c r="E100" s="14" t="s">
        <v>557</v>
      </c>
      <c r="F100" s="18" t="s">
        <v>558</v>
      </c>
      <c r="G100" s="14" t="s">
        <v>559</v>
      </c>
      <c r="H100" s="14" t="s">
        <v>75</v>
      </c>
      <c r="I100" s="14" t="s">
        <v>53</v>
      </c>
      <c r="J100" s="14">
        <v>1</v>
      </c>
      <c r="K100" s="14" t="s">
        <v>83</v>
      </c>
      <c r="L100" s="15">
        <v>0.03</v>
      </c>
      <c r="M100" s="13">
        <f t="shared" si="4"/>
        <v>4.4999999999999997E-3</v>
      </c>
      <c r="N100" s="13">
        <f t="shared" si="5"/>
        <v>1.725E-3</v>
      </c>
      <c r="O100" s="13">
        <f t="shared" si="6"/>
        <v>3.6224999999999993E-2</v>
      </c>
      <c r="P100" s="13">
        <f t="shared" si="7"/>
        <v>3.6224999999999993E-2</v>
      </c>
      <c r="Q100" s="14" t="s">
        <v>563</v>
      </c>
    </row>
    <row r="101" spans="1:17" x14ac:dyDescent="0.25">
      <c r="A101" s="14">
        <v>98</v>
      </c>
      <c r="B101" s="14" t="s">
        <v>47</v>
      </c>
      <c r="C101" s="14" t="s">
        <v>48</v>
      </c>
      <c r="D101" s="14" t="s">
        <v>564</v>
      </c>
      <c r="E101" s="14" t="s">
        <v>557</v>
      </c>
      <c r="F101" s="18" t="s">
        <v>558</v>
      </c>
      <c r="G101" s="14" t="s">
        <v>559</v>
      </c>
      <c r="H101" s="14" t="s">
        <v>75</v>
      </c>
      <c r="I101" s="14" t="s">
        <v>53</v>
      </c>
      <c r="J101" s="14">
        <v>1</v>
      </c>
      <c r="K101" s="14" t="s">
        <v>83</v>
      </c>
      <c r="L101" s="15">
        <v>0.03</v>
      </c>
      <c r="M101" s="13">
        <f t="shared" si="4"/>
        <v>4.4999999999999997E-3</v>
      </c>
      <c r="N101" s="13">
        <f t="shared" si="5"/>
        <v>1.725E-3</v>
      </c>
      <c r="O101" s="13">
        <f t="shared" si="6"/>
        <v>3.6224999999999993E-2</v>
      </c>
      <c r="P101" s="13">
        <f t="shared" si="7"/>
        <v>3.6224999999999993E-2</v>
      </c>
      <c r="Q101" s="14" t="s">
        <v>563</v>
      </c>
    </row>
    <row r="102" spans="1:17" x14ac:dyDescent="0.25">
      <c r="A102" s="14">
        <v>99</v>
      </c>
      <c r="B102" s="14" t="s">
        <v>47</v>
      </c>
      <c r="C102" s="14" t="s">
        <v>48</v>
      </c>
      <c r="D102" s="14" t="s">
        <v>218</v>
      </c>
      <c r="E102" s="14" t="s">
        <v>219</v>
      </c>
      <c r="F102" s="18" t="s">
        <v>558</v>
      </c>
      <c r="G102" s="14" t="s">
        <v>559</v>
      </c>
      <c r="H102" s="14" t="s">
        <v>75</v>
      </c>
      <c r="I102" s="14" t="s">
        <v>53</v>
      </c>
      <c r="J102" s="14">
        <v>3</v>
      </c>
      <c r="K102" s="14" t="s">
        <v>83</v>
      </c>
      <c r="L102" s="15">
        <v>0.03</v>
      </c>
      <c r="M102" s="13">
        <f t="shared" si="4"/>
        <v>4.4999999999999997E-3</v>
      </c>
      <c r="N102" s="13">
        <f t="shared" si="5"/>
        <v>1.725E-3</v>
      </c>
      <c r="O102" s="13">
        <f t="shared" si="6"/>
        <v>3.6224999999999993E-2</v>
      </c>
      <c r="P102" s="13">
        <f t="shared" si="7"/>
        <v>0.10867499999999998</v>
      </c>
      <c r="Q102" s="14" t="s">
        <v>563</v>
      </c>
    </row>
    <row r="103" spans="1:17" x14ac:dyDescent="0.25">
      <c r="A103" s="14">
        <v>100</v>
      </c>
      <c r="B103" s="14" t="s">
        <v>47</v>
      </c>
      <c r="C103" s="14" t="s">
        <v>48</v>
      </c>
      <c r="D103" s="14" t="s">
        <v>218</v>
      </c>
      <c r="E103" s="14" t="s">
        <v>219</v>
      </c>
      <c r="F103" s="18" t="s">
        <v>567</v>
      </c>
      <c r="G103" s="14" t="s">
        <v>542</v>
      </c>
      <c r="H103" s="14" t="s">
        <v>75</v>
      </c>
      <c r="I103" s="14" t="s">
        <v>53</v>
      </c>
      <c r="J103" s="14">
        <v>2</v>
      </c>
      <c r="K103" s="14" t="s">
        <v>83</v>
      </c>
      <c r="L103" s="15">
        <v>0.02</v>
      </c>
      <c r="M103" s="13">
        <f t="shared" si="4"/>
        <v>3.0000000000000001E-3</v>
      </c>
      <c r="N103" s="13">
        <f t="shared" si="5"/>
        <v>1.15E-3</v>
      </c>
      <c r="O103" s="13">
        <f t="shared" si="6"/>
        <v>2.4149999999999998E-2</v>
      </c>
      <c r="P103" s="13">
        <f t="shared" si="7"/>
        <v>4.8299999999999996E-2</v>
      </c>
      <c r="Q103" s="14" t="s">
        <v>571</v>
      </c>
    </row>
    <row r="104" spans="1:17" x14ac:dyDescent="0.25">
      <c r="A104" s="14">
        <v>101</v>
      </c>
      <c r="B104" s="14" t="s">
        <v>47</v>
      </c>
      <c r="C104" s="14" t="s">
        <v>48</v>
      </c>
      <c r="D104" s="14" t="s">
        <v>119</v>
      </c>
      <c r="E104" s="14" t="s">
        <v>120</v>
      </c>
      <c r="F104" s="18" t="s">
        <v>572</v>
      </c>
      <c r="G104" s="14" t="s">
        <v>248</v>
      </c>
      <c r="H104" s="14" t="s">
        <v>75</v>
      </c>
      <c r="I104" s="14" t="s">
        <v>53</v>
      </c>
      <c r="J104" s="14">
        <v>2</v>
      </c>
      <c r="K104" s="14" t="s">
        <v>83</v>
      </c>
      <c r="L104" s="15">
        <v>0.64</v>
      </c>
      <c r="M104" s="13">
        <f t="shared" si="4"/>
        <v>9.6000000000000002E-2</v>
      </c>
      <c r="N104" s="13">
        <f t="shared" si="5"/>
        <v>3.6799999999999999E-2</v>
      </c>
      <c r="O104" s="13">
        <f t="shared" si="6"/>
        <v>0.77279999999999993</v>
      </c>
      <c r="P104" s="13">
        <f t="shared" si="7"/>
        <v>1.5455999999999999</v>
      </c>
      <c r="Q104" s="14" t="s">
        <v>576</v>
      </c>
    </row>
    <row r="105" spans="1:17" x14ac:dyDescent="0.25">
      <c r="A105" s="14">
        <v>102</v>
      </c>
      <c r="B105" s="19" t="s">
        <v>47</v>
      </c>
      <c r="C105" s="14" t="s">
        <v>48</v>
      </c>
      <c r="D105" s="14" t="s">
        <v>204</v>
      </c>
      <c r="E105" s="14" t="s">
        <v>205</v>
      </c>
      <c r="F105" s="20" t="s">
        <v>577</v>
      </c>
      <c r="G105" s="14" t="s">
        <v>248</v>
      </c>
      <c r="H105" s="19" t="s">
        <v>75</v>
      </c>
      <c r="I105" s="14" t="s">
        <v>53</v>
      </c>
      <c r="J105" s="19">
        <v>1</v>
      </c>
      <c r="K105" s="19" t="s">
        <v>83</v>
      </c>
      <c r="L105" s="24">
        <v>0.72</v>
      </c>
      <c r="M105" s="13">
        <f t="shared" si="4"/>
        <v>0.108</v>
      </c>
      <c r="N105" s="13">
        <f t="shared" si="5"/>
        <v>4.1399999999999999E-2</v>
      </c>
      <c r="O105" s="13">
        <f t="shared" si="6"/>
        <v>0.86939999999999995</v>
      </c>
      <c r="P105" s="13">
        <f t="shared" si="7"/>
        <v>0.86939999999999995</v>
      </c>
      <c r="Q105" s="23" t="s">
        <v>11169</v>
      </c>
    </row>
    <row r="106" spans="1:17" x14ac:dyDescent="0.25">
      <c r="A106" s="14">
        <v>103</v>
      </c>
      <c r="B106" s="14" t="s">
        <v>47</v>
      </c>
      <c r="C106" s="14" t="s">
        <v>48</v>
      </c>
      <c r="D106" s="14" t="s">
        <v>530</v>
      </c>
      <c r="E106" s="14" t="s">
        <v>531</v>
      </c>
      <c r="F106" s="18" t="s">
        <v>580</v>
      </c>
      <c r="G106" s="14" t="s">
        <v>581</v>
      </c>
      <c r="H106" s="14" t="s">
        <v>75</v>
      </c>
      <c r="I106" s="14" t="s">
        <v>53</v>
      </c>
      <c r="J106" s="14">
        <v>1</v>
      </c>
      <c r="K106" s="14" t="s">
        <v>83</v>
      </c>
      <c r="L106" s="15">
        <v>95.74</v>
      </c>
      <c r="M106" s="13">
        <f t="shared" si="4"/>
        <v>14.360999999999999</v>
      </c>
      <c r="N106" s="13">
        <f t="shared" si="5"/>
        <v>5.5050500000000007</v>
      </c>
      <c r="O106" s="13">
        <f t="shared" si="6"/>
        <v>115.60605</v>
      </c>
      <c r="P106" s="13">
        <f t="shared" si="7"/>
        <v>115.60605</v>
      </c>
      <c r="Q106" s="14" t="s">
        <v>585</v>
      </c>
    </row>
    <row r="107" spans="1:17" x14ac:dyDescent="0.25">
      <c r="A107" s="14">
        <v>104</v>
      </c>
      <c r="B107" s="14" t="s">
        <v>47</v>
      </c>
      <c r="C107" s="14" t="s">
        <v>48</v>
      </c>
      <c r="D107" s="14" t="s">
        <v>108</v>
      </c>
      <c r="E107" s="14" t="s">
        <v>109</v>
      </c>
      <c r="F107" s="18" t="s">
        <v>586</v>
      </c>
      <c r="G107" s="14" t="s">
        <v>265</v>
      </c>
      <c r="H107" s="14" t="s">
        <v>75</v>
      </c>
      <c r="I107" s="14" t="s">
        <v>53</v>
      </c>
      <c r="J107" s="14">
        <v>10</v>
      </c>
      <c r="K107" s="14" t="s">
        <v>83</v>
      </c>
      <c r="L107" s="15">
        <v>0.03</v>
      </c>
      <c r="M107" s="13">
        <f t="shared" si="4"/>
        <v>4.4999999999999997E-3</v>
      </c>
      <c r="N107" s="13">
        <f t="shared" si="5"/>
        <v>1.725E-3</v>
      </c>
      <c r="O107" s="13">
        <f t="shared" si="6"/>
        <v>3.6224999999999993E-2</v>
      </c>
      <c r="P107" s="13">
        <f t="shared" si="7"/>
        <v>0.36224999999999996</v>
      </c>
      <c r="Q107" s="14" t="s">
        <v>590</v>
      </c>
    </row>
    <row r="108" spans="1:17" x14ac:dyDescent="0.25">
      <c r="A108" s="14">
        <v>105</v>
      </c>
      <c r="B108" s="14" t="s">
        <v>47</v>
      </c>
      <c r="C108" s="14" t="s">
        <v>48</v>
      </c>
      <c r="D108" s="14" t="s">
        <v>262</v>
      </c>
      <c r="E108" s="14" t="s">
        <v>263</v>
      </c>
      <c r="F108" s="18" t="s">
        <v>591</v>
      </c>
      <c r="G108" s="14" t="s">
        <v>271</v>
      </c>
      <c r="H108" s="14" t="s">
        <v>75</v>
      </c>
      <c r="I108" s="14" t="s">
        <v>53</v>
      </c>
      <c r="J108" s="14">
        <v>8</v>
      </c>
      <c r="K108" s="14" t="s">
        <v>83</v>
      </c>
      <c r="L108" s="15">
        <v>0.24</v>
      </c>
      <c r="M108" s="13">
        <f t="shared" si="4"/>
        <v>3.5999999999999997E-2</v>
      </c>
      <c r="N108" s="13">
        <f t="shared" si="5"/>
        <v>1.38E-2</v>
      </c>
      <c r="O108" s="13">
        <f t="shared" si="6"/>
        <v>0.28979999999999995</v>
      </c>
      <c r="P108" s="13">
        <f t="shared" si="7"/>
        <v>2.3183999999999996</v>
      </c>
      <c r="Q108" s="14" t="s">
        <v>595</v>
      </c>
    </row>
    <row r="109" spans="1:17" x14ac:dyDescent="0.25">
      <c r="A109" s="14">
        <v>106</v>
      </c>
      <c r="B109" s="14" t="s">
        <v>47</v>
      </c>
      <c r="C109" s="14" t="s">
        <v>48</v>
      </c>
      <c r="D109" s="14" t="s">
        <v>262</v>
      </c>
      <c r="E109" s="14" t="s">
        <v>263</v>
      </c>
      <c r="F109" s="18" t="s">
        <v>596</v>
      </c>
      <c r="G109" s="14" t="s">
        <v>271</v>
      </c>
      <c r="H109" s="14" t="s">
        <v>75</v>
      </c>
      <c r="I109" s="14" t="s">
        <v>53</v>
      </c>
      <c r="J109" s="14">
        <v>8</v>
      </c>
      <c r="K109" s="14" t="s">
        <v>83</v>
      </c>
      <c r="L109" s="15">
        <v>0.37</v>
      </c>
      <c r="M109" s="13">
        <f t="shared" si="4"/>
        <v>5.5500000000000001E-2</v>
      </c>
      <c r="N109" s="13">
        <f t="shared" si="5"/>
        <v>2.1275000000000002E-2</v>
      </c>
      <c r="O109" s="13">
        <f t="shared" si="6"/>
        <v>0.44677499999999998</v>
      </c>
      <c r="P109" s="13">
        <f t="shared" si="7"/>
        <v>3.5741999999999998</v>
      </c>
      <c r="Q109" s="14" t="s">
        <v>600</v>
      </c>
    </row>
    <row r="110" spans="1:17" x14ac:dyDescent="0.25">
      <c r="A110" s="14">
        <v>107</v>
      </c>
      <c r="B110" s="14" t="s">
        <v>47</v>
      </c>
      <c r="C110" s="14" t="s">
        <v>48</v>
      </c>
      <c r="D110" s="14" t="s">
        <v>601</v>
      </c>
      <c r="E110" s="14" t="s">
        <v>602</v>
      </c>
      <c r="F110" s="18" t="s">
        <v>603</v>
      </c>
      <c r="G110" s="14" t="s">
        <v>271</v>
      </c>
      <c r="H110" s="14" t="s">
        <v>75</v>
      </c>
      <c r="I110" s="14" t="s">
        <v>53</v>
      </c>
      <c r="J110" s="14">
        <v>10</v>
      </c>
      <c r="K110" s="14" t="s">
        <v>83</v>
      </c>
      <c r="L110" s="15">
        <v>0.11</v>
      </c>
      <c r="M110" s="13">
        <f t="shared" si="4"/>
        <v>1.6500000000000001E-2</v>
      </c>
      <c r="N110" s="13">
        <f t="shared" si="5"/>
        <v>6.3250000000000008E-3</v>
      </c>
      <c r="O110" s="13">
        <f t="shared" si="6"/>
        <v>0.132825</v>
      </c>
      <c r="P110" s="13">
        <f t="shared" si="7"/>
        <v>1.3282499999999999</v>
      </c>
      <c r="Q110" s="14" t="s">
        <v>607</v>
      </c>
    </row>
    <row r="111" spans="1:17" x14ac:dyDescent="0.25">
      <c r="A111" s="14">
        <v>108</v>
      </c>
      <c r="B111" s="14" t="s">
        <v>47</v>
      </c>
      <c r="C111" s="14" t="s">
        <v>48</v>
      </c>
      <c r="D111" s="14" t="s">
        <v>601</v>
      </c>
      <c r="E111" s="14" t="s">
        <v>602</v>
      </c>
      <c r="F111" s="18" t="s">
        <v>608</v>
      </c>
      <c r="G111" s="14" t="s">
        <v>271</v>
      </c>
      <c r="H111" s="14" t="s">
        <v>75</v>
      </c>
      <c r="I111" s="14" t="s">
        <v>53</v>
      </c>
      <c r="J111" s="14">
        <v>5</v>
      </c>
      <c r="K111" s="14" t="s">
        <v>83</v>
      </c>
      <c r="L111" s="15">
        <v>0.15</v>
      </c>
      <c r="M111" s="13">
        <f t="shared" si="4"/>
        <v>2.2499999999999999E-2</v>
      </c>
      <c r="N111" s="13">
        <f t="shared" si="5"/>
        <v>8.624999999999999E-3</v>
      </c>
      <c r="O111" s="13">
        <f t="shared" si="6"/>
        <v>0.18112499999999998</v>
      </c>
      <c r="P111" s="13">
        <f t="shared" si="7"/>
        <v>0.9056249999999999</v>
      </c>
      <c r="Q111" s="14" t="s">
        <v>612</v>
      </c>
    </row>
    <row r="112" spans="1:17" x14ac:dyDescent="0.25">
      <c r="A112" s="14">
        <v>109</v>
      </c>
      <c r="B112" s="14" t="s">
        <v>47</v>
      </c>
      <c r="C112" s="14" t="s">
        <v>48</v>
      </c>
      <c r="D112" s="14" t="s">
        <v>262</v>
      </c>
      <c r="E112" s="14" t="s">
        <v>263</v>
      </c>
      <c r="F112" s="18" t="s">
        <v>613</v>
      </c>
      <c r="G112" s="14" t="s">
        <v>271</v>
      </c>
      <c r="H112" s="14" t="s">
        <v>75</v>
      </c>
      <c r="I112" s="14" t="s">
        <v>53</v>
      </c>
      <c r="J112" s="14">
        <v>6</v>
      </c>
      <c r="K112" s="14" t="s">
        <v>83</v>
      </c>
      <c r="L112" s="15">
        <v>0.33</v>
      </c>
      <c r="M112" s="13">
        <f t="shared" si="4"/>
        <v>4.9500000000000002E-2</v>
      </c>
      <c r="N112" s="13">
        <f t="shared" si="5"/>
        <v>1.8975000000000002E-2</v>
      </c>
      <c r="O112" s="13">
        <f t="shared" si="6"/>
        <v>0.39847500000000002</v>
      </c>
      <c r="P112" s="13">
        <f t="shared" si="7"/>
        <v>2.3908500000000004</v>
      </c>
      <c r="Q112" s="14" t="s">
        <v>617</v>
      </c>
    </row>
    <row r="113" spans="1:17" x14ac:dyDescent="0.25">
      <c r="A113" s="14">
        <v>110</v>
      </c>
      <c r="B113" s="14" t="s">
        <v>47</v>
      </c>
      <c r="C113" s="14" t="s">
        <v>48</v>
      </c>
      <c r="D113" s="14" t="s">
        <v>262</v>
      </c>
      <c r="E113" s="14" t="s">
        <v>263</v>
      </c>
      <c r="F113" s="18" t="s">
        <v>618</v>
      </c>
      <c r="G113" s="14" t="s">
        <v>277</v>
      </c>
      <c r="H113" s="14" t="s">
        <v>75</v>
      </c>
      <c r="I113" s="14" t="s">
        <v>53</v>
      </c>
      <c r="J113" s="14">
        <v>10</v>
      </c>
      <c r="K113" s="14" t="s">
        <v>83</v>
      </c>
      <c r="L113" s="15">
        <v>0.02</v>
      </c>
      <c r="M113" s="13">
        <f t="shared" si="4"/>
        <v>3.0000000000000001E-3</v>
      </c>
      <c r="N113" s="13">
        <f t="shared" si="5"/>
        <v>1.15E-3</v>
      </c>
      <c r="O113" s="13">
        <f t="shared" si="6"/>
        <v>2.4149999999999998E-2</v>
      </c>
      <c r="P113" s="13">
        <f t="shared" si="7"/>
        <v>0.24149999999999999</v>
      </c>
      <c r="Q113" s="14" t="s">
        <v>622</v>
      </c>
    </row>
    <row r="114" spans="1:17" x14ac:dyDescent="0.25">
      <c r="A114" s="14">
        <v>111</v>
      </c>
      <c r="B114" s="14" t="s">
        <v>47</v>
      </c>
      <c r="C114" s="14" t="s">
        <v>48</v>
      </c>
      <c r="D114" s="14" t="s">
        <v>262</v>
      </c>
      <c r="E114" s="14" t="s">
        <v>263</v>
      </c>
      <c r="F114" s="18" t="s">
        <v>623</v>
      </c>
      <c r="G114" s="14" t="s">
        <v>624</v>
      </c>
      <c r="H114" s="14" t="s">
        <v>75</v>
      </c>
      <c r="I114" s="14" t="s">
        <v>53</v>
      </c>
      <c r="J114" s="14">
        <v>5</v>
      </c>
      <c r="K114" s="14" t="s">
        <v>83</v>
      </c>
      <c r="L114" s="15">
        <v>0.36</v>
      </c>
      <c r="M114" s="13">
        <f t="shared" si="4"/>
        <v>5.3999999999999999E-2</v>
      </c>
      <c r="N114" s="13">
        <f t="shared" si="5"/>
        <v>2.07E-2</v>
      </c>
      <c r="O114" s="13">
        <f t="shared" si="6"/>
        <v>0.43469999999999998</v>
      </c>
      <c r="P114" s="13">
        <f t="shared" si="7"/>
        <v>2.1734999999999998</v>
      </c>
      <c r="Q114" s="14" t="s">
        <v>628</v>
      </c>
    </row>
    <row r="115" spans="1:17" x14ac:dyDescent="0.25">
      <c r="A115" s="14">
        <v>112</v>
      </c>
      <c r="B115" s="14" t="s">
        <v>47</v>
      </c>
      <c r="C115" s="14" t="s">
        <v>48</v>
      </c>
      <c r="D115" s="14" t="s">
        <v>108</v>
      </c>
      <c r="E115" s="14" t="s">
        <v>109</v>
      </c>
      <c r="F115" s="18" t="s">
        <v>629</v>
      </c>
      <c r="G115" s="14" t="s">
        <v>624</v>
      </c>
      <c r="H115" s="14" t="s">
        <v>75</v>
      </c>
      <c r="I115" s="14" t="s">
        <v>53</v>
      </c>
      <c r="J115" s="14">
        <v>4</v>
      </c>
      <c r="K115" s="14" t="s">
        <v>83</v>
      </c>
      <c r="L115" s="15">
        <v>2.63</v>
      </c>
      <c r="M115" s="13">
        <f t="shared" si="4"/>
        <v>0.39449999999999996</v>
      </c>
      <c r="N115" s="13">
        <f t="shared" si="5"/>
        <v>0.151225</v>
      </c>
      <c r="O115" s="13">
        <f t="shared" si="6"/>
        <v>3.1757249999999999</v>
      </c>
      <c r="P115" s="13">
        <f t="shared" si="7"/>
        <v>12.7029</v>
      </c>
      <c r="Q115" s="14" t="s">
        <v>633</v>
      </c>
    </row>
    <row r="116" spans="1:17" x14ac:dyDescent="0.25">
      <c r="A116" s="14">
        <v>113</v>
      </c>
      <c r="B116" s="14" t="s">
        <v>47</v>
      </c>
      <c r="C116" s="14" t="s">
        <v>48</v>
      </c>
      <c r="D116" s="14" t="s">
        <v>634</v>
      </c>
      <c r="E116" s="14" t="s">
        <v>635</v>
      </c>
      <c r="F116" s="18" t="s">
        <v>636</v>
      </c>
      <c r="G116" s="14" t="s">
        <v>624</v>
      </c>
      <c r="H116" s="14" t="s">
        <v>75</v>
      </c>
      <c r="I116" s="14" t="s">
        <v>53</v>
      </c>
      <c r="J116" s="14">
        <v>2</v>
      </c>
      <c r="K116" s="14" t="s">
        <v>83</v>
      </c>
      <c r="L116" s="15">
        <v>1.65</v>
      </c>
      <c r="M116" s="13">
        <f t="shared" si="4"/>
        <v>0.24749999999999997</v>
      </c>
      <c r="N116" s="13">
        <f t="shared" si="5"/>
        <v>9.4875000000000001E-2</v>
      </c>
      <c r="O116" s="13">
        <f t="shared" si="6"/>
        <v>1.992375</v>
      </c>
      <c r="P116" s="13">
        <f t="shared" si="7"/>
        <v>3.98475</v>
      </c>
      <c r="Q116" s="14" t="s">
        <v>639</v>
      </c>
    </row>
    <row r="117" spans="1:17" x14ac:dyDescent="0.25">
      <c r="A117" s="14">
        <v>114</v>
      </c>
      <c r="B117" s="14" t="s">
        <v>47</v>
      </c>
      <c r="C117" s="14" t="s">
        <v>48</v>
      </c>
      <c r="D117" s="14" t="s">
        <v>262</v>
      </c>
      <c r="E117" s="14" t="s">
        <v>263</v>
      </c>
      <c r="F117" s="18" t="s">
        <v>640</v>
      </c>
      <c r="G117" s="14" t="s">
        <v>624</v>
      </c>
      <c r="H117" s="14" t="s">
        <v>75</v>
      </c>
      <c r="I117" s="14" t="s">
        <v>53</v>
      </c>
      <c r="J117" s="14">
        <v>5</v>
      </c>
      <c r="K117" s="14" t="s">
        <v>83</v>
      </c>
      <c r="L117" s="15">
        <v>2.1800000000000002</v>
      </c>
      <c r="M117" s="13">
        <f t="shared" si="4"/>
        <v>0.32700000000000001</v>
      </c>
      <c r="N117" s="13">
        <f t="shared" si="5"/>
        <v>0.12535000000000002</v>
      </c>
      <c r="O117" s="13">
        <f t="shared" si="6"/>
        <v>2.6323500000000002</v>
      </c>
      <c r="P117" s="13">
        <f t="shared" si="7"/>
        <v>13.161750000000001</v>
      </c>
      <c r="Q117" s="14" t="s">
        <v>644</v>
      </c>
    </row>
    <row r="118" spans="1:17" x14ac:dyDescent="0.25">
      <c r="A118" s="14">
        <v>115</v>
      </c>
      <c r="B118" s="19" t="s">
        <v>47</v>
      </c>
      <c r="C118" s="14" t="s">
        <v>48</v>
      </c>
      <c r="D118" s="14" t="s">
        <v>645</v>
      </c>
      <c r="E118" s="14" t="s">
        <v>646</v>
      </c>
      <c r="F118" s="20" t="s">
        <v>647</v>
      </c>
      <c r="G118" s="14" t="s">
        <v>265</v>
      </c>
      <c r="H118" s="19" t="s">
        <v>75</v>
      </c>
      <c r="I118" s="14" t="s">
        <v>53</v>
      </c>
      <c r="J118" s="19">
        <v>4</v>
      </c>
      <c r="K118" s="19" t="s">
        <v>83</v>
      </c>
      <c r="L118" s="24">
        <v>1.3</v>
      </c>
      <c r="M118" s="13">
        <f t="shared" si="4"/>
        <v>0.19500000000000001</v>
      </c>
      <c r="N118" s="13">
        <f t="shared" si="5"/>
        <v>7.4750000000000011E-2</v>
      </c>
      <c r="O118" s="13">
        <f t="shared" si="6"/>
        <v>1.5697500000000002</v>
      </c>
      <c r="P118" s="13">
        <f t="shared" si="7"/>
        <v>6.2790000000000008</v>
      </c>
      <c r="Q118" s="23" t="s">
        <v>11171</v>
      </c>
    </row>
    <row r="119" spans="1:17" x14ac:dyDescent="0.25">
      <c r="A119" s="14">
        <v>116</v>
      </c>
      <c r="B119" s="19" t="s">
        <v>47</v>
      </c>
      <c r="C119" s="14" t="s">
        <v>48</v>
      </c>
      <c r="D119" s="14" t="s">
        <v>645</v>
      </c>
      <c r="E119" s="14" t="s">
        <v>646</v>
      </c>
      <c r="F119" s="20" t="s">
        <v>647</v>
      </c>
      <c r="G119" s="14" t="s">
        <v>265</v>
      </c>
      <c r="H119" s="19" t="s">
        <v>75</v>
      </c>
      <c r="I119" s="14" t="s">
        <v>53</v>
      </c>
      <c r="J119" s="19">
        <v>1</v>
      </c>
      <c r="K119" s="19" t="s">
        <v>83</v>
      </c>
      <c r="L119" s="24">
        <v>1.3</v>
      </c>
      <c r="M119" s="13">
        <f t="shared" si="4"/>
        <v>0.19500000000000001</v>
      </c>
      <c r="N119" s="13">
        <f t="shared" si="5"/>
        <v>7.4750000000000011E-2</v>
      </c>
      <c r="O119" s="13">
        <f t="shared" si="6"/>
        <v>1.5697500000000002</v>
      </c>
      <c r="P119" s="13">
        <f t="shared" si="7"/>
        <v>1.5697500000000002</v>
      </c>
      <c r="Q119" s="23" t="s">
        <v>11171</v>
      </c>
    </row>
    <row r="120" spans="1:17" x14ac:dyDescent="0.25">
      <c r="A120" s="14">
        <v>117</v>
      </c>
      <c r="B120" s="19" t="s">
        <v>47</v>
      </c>
      <c r="C120" s="14" t="s">
        <v>48</v>
      </c>
      <c r="D120" s="14" t="s">
        <v>645</v>
      </c>
      <c r="E120" s="14" t="s">
        <v>646</v>
      </c>
      <c r="F120" s="20" t="s">
        <v>647</v>
      </c>
      <c r="G120" s="14" t="s">
        <v>265</v>
      </c>
      <c r="H120" s="19" t="s">
        <v>75</v>
      </c>
      <c r="I120" s="14" t="s">
        <v>53</v>
      </c>
      <c r="J120" s="19">
        <v>1</v>
      </c>
      <c r="K120" s="19" t="s">
        <v>83</v>
      </c>
      <c r="L120" s="24">
        <v>1.3</v>
      </c>
      <c r="M120" s="13">
        <f t="shared" si="4"/>
        <v>0.19500000000000001</v>
      </c>
      <c r="N120" s="13">
        <f t="shared" si="5"/>
        <v>7.4750000000000011E-2</v>
      </c>
      <c r="O120" s="13">
        <f t="shared" si="6"/>
        <v>1.5697500000000002</v>
      </c>
      <c r="P120" s="13">
        <f t="shared" si="7"/>
        <v>1.5697500000000002</v>
      </c>
      <c r="Q120" s="23" t="s">
        <v>11171</v>
      </c>
    </row>
    <row r="121" spans="1:17" x14ac:dyDescent="0.25">
      <c r="A121" s="14">
        <v>118</v>
      </c>
      <c r="B121" s="19" t="s">
        <v>47</v>
      </c>
      <c r="C121" s="14" t="s">
        <v>48</v>
      </c>
      <c r="D121" s="14" t="s">
        <v>645</v>
      </c>
      <c r="E121" s="14" t="s">
        <v>646</v>
      </c>
      <c r="F121" s="20" t="s">
        <v>651</v>
      </c>
      <c r="G121" s="14" t="s">
        <v>265</v>
      </c>
      <c r="H121" s="19" t="s">
        <v>1142</v>
      </c>
      <c r="I121" s="14" t="s">
        <v>53</v>
      </c>
      <c r="J121" s="19">
        <v>5</v>
      </c>
      <c r="K121" s="19" t="s">
        <v>83</v>
      </c>
      <c r="L121" s="24">
        <v>70</v>
      </c>
      <c r="M121" s="13">
        <f t="shared" si="4"/>
        <v>10.5</v>
      </c>
      <c r="N121" s="13">
        <f t="shared" si="5"/>
        <v>4.0250000000000004</v>
      </c>
      <c r="O121" s="13">
        <f t="shared" si="6"/>
        <v>84.525000000000006</v>
      </c>
      <c r="P121" s="13">
        <f t="shared" si="7"/>
        <v>422.625</v>
      </c>
      <c r="Q121" s="23" t="s">
        <v>11172</v>
      </c>
    </row>
    <row r="122" spans="1:17" x14ac:dyDescent="0.25">
      <c r="A122" s="14">
        <v>119</v>
      </c>
      <c r="B122" s="14" t="s">
        <v>47</v>
      </c>
      <c r="C122" s="14" t="s">
        <v>48</v>
      </c>
      <c r="D122" s="14" t="s">
        <v>49</v>
      </c>
      <c r="E122" s="14" t="s">
        <v>50</v>
      </c>
      <c r="F122" s="18" t="s">
        <v>654</v>
      </c>
      <c r="G122" s="14" t="s">
        <v>533</v>
      </c>
      <c r="H122" s="14" t="s">
        <v>75</v>
      </c>
      <c r="I122" s="14" t="s">
        <v>53</v>
      </c>
      <c r="J122" s="14">
        <v>1</v>
      </c>
      <c r="K122" s="14" t="s">
        <v>83</v>
      </c>
      <c r="L122" s="15">
        <v>1.83</v>
      </c>
      <c r="M122" s="13">
        <f t="shared" si="4"/>
        <v>0.27450000000000002</v>
      </c>
      <c r="N122" s="13">
        <f t="shared" si="5"/>
        <v>0.10522500000000001</v>
      </c>
      <c r="O122" s="13">
        <f t="shared" si="6"/>
        <v>2.2097250000000002</v>
      </c>
      <c r="P122" s="13">
        <f t="shared" si="7"/>
        <v>2.2097250000000002</v>
      </c>
      <c r="Q122" s="14" t="s">
        <v>658</v>
      </c>
    </row>
    <row r="123" spans="1:17" x14ac:dyDescent="0.25">
      <c r="A123" s="14">
        <v>120</v>
      </c>
      <c r="B123" s="14" t="s">
        <v>47</v>
      </c>
      <c r="C123" s="14" t="s">
        <v>48</v>
      </c>
      <c r="D123" s="14" t="s">
        <v>204</v>
      </c>
      <c r="E123" s="14" t="s">
        <v>205</v>
      </c>
      <c r="F123" s="18" t="s">
        <v>659</v>
      </c>
      <c r="G123" s="14" t="s">
        <v>248</v>
      </c>
      <c r="H123" s="14" t="s">
        <v>75</v>
      </c>
      <c r="I123" s="14" t="s">
        <v>53</v>
      </c>
      <c r="J123" s="14">
        <v>3</v>
      </c>
      <c r="K123" s="14" t="s">
        <v>83</v>
      </c>
      <c r="L123" s="15">
        <v>4.47</v>
      </c>
      <c r="M123" s="13">
        <f t="shared" si="4"/>
        <v>0.67049999999999998</v>
      </c>
      <c r="N123" s="13">
        <f t="shared" si="5"/>
        <v>0.257025</v>
      </c>
      <c r="O123" s="13">
        <f t="shared" si="6"/>
        <v>5.397524999999999</v>
      </c>
      <c r="P123" s="13">
        <f t="shared" si="7"/>
        <v>16.192574999999998</v>
      </c>
      <c r="Q123" s="14" t="s">
        <v>663</v>
      </c>
    </row>
    <row r="124" spans="1:17" x14ac:dyDescent="0.25">
      <c r="A124" s="14">
        <v>121</v>
      </c>
      <c r="B124" s="14" t="s">
        <v>47</v>
      </c>
      <c r="C124" s="14" t="s">
        <v>48</v>
      </c>
      <c r="D124" s="14" t="s">
        <v>119</v>
      </c>
      <c r="E124" s="14" t="s">
        <v>120</v>
      </c>
      <c r="F124" s="18" t="s">
        <v>659</v>
      </c>
      <c r="G124" s="14" t="s">
        <v>248</v>
      </c>
      <c r="H124" s="14" t="s">
        <v>75</v>
      </c>
      <c r="I124" s="14" t="s">
        <v>53</v>
      </c>
      <c r="J124" s="14">
        <v>1</v>
      </c>
      <c r="K124" s="14" t="s">
        <v>83</v>
      </c>
      <c r="L124" s="15">
        <v>4.47</v>
      </c>
      <c r="M124" s="13">
        <f t="shared" si="4"/>
        <v>0.67049999999999998</v>
      </c>
      <c r="N124" s="13">
        <f t="shared" si="5"/>
        <v>0.257025</v>
      </c>
      <c r="O124" s="13">
        <f t="shared" si="6"/>
        <v>5.397524999999999</v>
      </c>
      <c r="P124" s="13">
        <f t="shared" si="7"/>
        <v>5.397524999999999</v>
      </c>
      <c r="Q124" s="14" t="s">
        <v>663</v>
      </c>
    </row>
    <row r="125" spans="1:17" x14ac:dyDescent="0.25">
      <c r="A125" s="14">
        <v>122</v>
      </c>
      <c r="B125" s="14" t="s">
        <v>47</v>
      </c>
      <c r="C125" s="14" t="s">
        <v>48</v>
      </c>
      <c r="D125" s="14" t="s">
        <v>119</v>
      </c>
      <c r="E125" s="14" t="s">
        <v>120</v>
      </c>
      <c r="F125" s="18" t="s">
        <v>665</v>
      </c>
      <c r="G125" s="14" t="s">
        <v>207</v>
      </c>
      <c r="H125" s="14" t="s">
        <v>75</v>
      </c>
      <c r="I125" s="14" t="s">
        <v>53</v>
      </c>
      <c r="J125" s="14">
        <v>1</v>
      </c>
      <c r="K125" s="14" t="s">
        <v>83</v>
      </c>
      <c r="L125" s="15">
        <v>1.89</v>
      </c>
      <c r="M125" s="13">
        <f t="shared" si="4"/>
        <v>0.28349999999999997</v>
      </c>
      <c r="N125" s="13">
        <f t="shared" si="5"/>
        <v>0.10867499999999999</v>
      </c>
      <c r="O125" s="13">
        <f t="shared" si="6"/>
        <v>2.2821749999999996</v>
      </c>
      <c r="P125" s="13">
        <f t="shared" si="7"/>
        <v>2.2821749999999996</v>
      </c>
      <c r="Q125" s="14" t="s">
        <v>669</v>
      </c>
    </row>
    <row r="126" spans="1:17" x14ac:dyDescent="0.25">
      <c r="A126" s="14">
        <v>123</v>
      </c>
      <c r="B126" s="14" t="s">
        <v>47</v>
      </c>
      <c r="C126" s="14" t="s">
        <v>48</v>
      </c>
      <c r="D126" s="14" t="s">
        <v>399</v>
      </c>
      <c r="E126" s="14" t="s">
        <v>400</v>
      </c>
      <c r="F126" s="18" t="s">
        <v>670</v>
      </c>
      <c r="G126" s="14" t="s">
        <v>248</v>
      </c>
      <c r="H126" s="14" t="s">
        <v>75</v>
      </c>
      <c r="I126" s="14" t="s">
        <v>53</v>
      </c>
      <c r="J126" s="14">
        <v>1</v>
      </c>
      <c r="K126" s="14" t="s">
        <v>83</v>
      </c>
      <c r="L126" s="15">
        <v>0.27</v>
      </c>
      <c r="M126" s="13">
        <f t="shared" si="4"/>
        <v>4.0500000000000001E-2</v>
      </c>
      <c r="N126" s="13">
        <f t="shared" si="5"/>
        <v>1.5525000000000001E-2</v>
      </c>
      <c r="O126" s="13">
        <f t="shared" si="6"/>
        <v>0.32602500000000001</v>
      </c>
      <c r="P126" s="13">
        <f t="shared" si="7"/>
        <v>0.32602500000000001</v>
      </c>
      <c r="Q126" s="14" t="s">
        <v>674</v>
      </c>
    </row>
    <row r="127" spans="1:17" x14ac:dyDescent="0.25">
      <c r="A127" s="14">
        <v>124</v>
      </c>
      <c r="B127" s="14" t="s">
        <v>47</v>
      </c>
      <c r="C127" s="14" t="s">
        <v>48</v>
      </c>
      <c r="D127" s="14" t="s">
        <v>149</v>
      </c>
      <c r="E127" s="14" t="s">
        <v>150</v>
      </c>
      <c r="F127" s="18" t="s">
        <v>675</v>
      </c>
      <c r="G127" s="14" t="s">
        <v>248</v>
      </c>
      <c r="H127" s="14" t="s">
        <v>75</v>
      </c>
      <c r="I127" s="14" t="s">
        <v>53</v>
      </c>
      <c r="J127" s="14">
        <v>1</v>
      </c>
      <c r="K127" s="14" t="s">
        <v>83</v>
      </c>
      <c r="L127" s="15">
        <v>0.45</v>
      </c>
      <c r="M127" s="13">
        <f t="shared" si="4"/>
        <v>6.7500000000000004E-2</v>
      </c>
      <c r="N127" s="13">
        <f t="shared" si="5"/>
        <v>2.5875000000000006E-2</v>
      </c>
      <c r="O127" s="13">
        <f t="shared" si="6"/>
        <v>0.54337500000000005</v>
      </c>
      <c r="P127" s="13">
        <f t="shared" si="7"/>
        <v>0.54337500000000005</v>
      </c>
      <c r="Q127" s="14" t="s">
        <v>679</v>
      </c>
    </row>
    <row r="128" spans="1:17" x14ac:dyDescent="0.25">
      <c r="A128" s="14">
        <v>125</v>
      </c>
      <c r="B128" s="14" t="s">
        <v>47</v>
      </c>
      <c r="C128" s="14" t="s">
        <v>48</v>
      </c>
      <c r="D128" s="14" t="s">
        <v>305</v>
      </c>
      <c r="E128" s="14" t="s">
        <v>306</v>
      </c>
      <c r="F128" s="18" t="s">
        <v>680</v>
      </c>
      <c r="G128" s="14" t="s">
        <v>248</v>
      </c>
      <c r="H128" s="14" t="s">
        <v>75</v>
      </c>
      <c r="I128" s="14" t="s">
        <v>53</v>
      </c>
      <c r="J128" s="14">
        <v>2</v>
      </c>
      <c r="K128" s="14" t="s">
        <v>83</v>
      </c>
      <c r="L128" s="15">
        <v>0.28999999999999998</v>
      </c>
      <c r="M128" s="13">
        <f t="shared" si="4"/>
        <v>4.3499999999999997E-2</v>
      </c>
      <c r="N128" s="13">
        <f t="shared" si="5"/>
        <v>1.6674999999999999E-2</v>
      </c>
      <c r="O128" s="13">
        <f t="shared" si="6"/>
        <v>0.35017499999999996</v>
      </c>
      <c r="P128" s="13">
        <f t="shared" si="7"/>
        <v>0.70034999999999992</v>
      </c>
      <c r="Q128" s="14" t="s">
        <v>683</v>
      </c>
    </row>
    <row r="129" spans="1:17" x14ac:dyDescent="0.25">
      <c r="A129" s="14">
        <v>126</v>
      </c>
      <c r="B129" s="14" t="s">
        <v>47</v>
      </c>
      <c r="C129" s="14" t="s">
        <v>48</v>
      </c>
      <c r="D129" s="14" t="s">
        <v>320</v>
      </c>
      <c r="E129" s="14" t="s">
        <v>321</v>
      </c>
      <c r="F129" s="18" t="s">
        <v>684</v>
      </c>
      <c r="G129" s="14" t="s">
        <v>533</v>
      </c>
      <c r="H129" s="14" t="s">
        <v>75</v>
      </c>
      <c r="I129" s="14" t="s">
        <v>53</v>
      </c>
      <c r="J129" s="14">
        <v>3</v>
      </c>
      <c r="K129" s="14" t="s">
        <v>83</v>
      </c>
      <c r="L129" s="15">
        <v>0.61</v>
      </c>
      <c r="M129" s="13">
        <f t="shared" si="4"/>
        <v>9.1499999999999998E-2</v>
      </c>
      <c r="N129" s="13">
        <f t="shared" si="5"/>
        <v>3.5075000000000002E-2</v>
      </c>
      <c r="O129" s="13">
        <f t="shared" si="6"/>
        <v>0.73657499999999998</v>
      </c>
      <c r="P129" s="13">
        <f t="shared" si="7"/>
        <v>2.2097249999999997</v>
      </c>
      <c r="Q129" s="14" t="s">
        <v>688</v>
      </c>
    </row>
    <row r="130" spans="1:17" x14ac:dyDescent="0.25">
      <c r="A130" s="14">
        <v>127</v>
      </c>
      <c r="B130" s="14" t="s">
        <v>47</v>
      </c>
      <c r="C130" s="14" t="s">
        <v>48</v>
      </c>
      <c r="D130" s="14" t="s">
        <v>328</v>
      </c>
      <c r="E130" s="14" t="s">
        <v>329</v>
      </c>
      <c r="F130" s="18" t="s">
        <v>684</v>
      </c>
      <c r="G130" s="14" t="s">
        <v>533</v>
      </c>
      <c r="H130" s="14" t="s">
        <v>75</v>
      </c>
      <c r="I130" s="14" t="s">
        <v>53</v>
      </c>
      <c r="J130" s="14">
        <v>3</v>
      </c>
      <c r="K130" s="14" t="s">
        <v>83</v>
      </c>
      <c r="L130" s="15">
        <v>0.61</v>
      </c>
      <c r="M130" s="13">
        <f t="shared" si="4"/>
        <v>9.1499999999999998E-2</v>
      </c>
      <c r="N130" s="13">
        <f t="shared" si="5"/>
        <v>3.5075000000000002E-2</v>
      </c>
      <c r="O130" s="13">
        <f t="shared" si="6"/>
        <v>0.73657499999999998</v>
      </c>
      <c r="P130" s="13">
        <f t="shared" si="7"/>
        <v>2.2097249999999997</v>
      </c>
      <c r="Q130" s="14" t="s">
        <v>688</v>
      </c>
    </row>
    <row r="131" spans="1:17" x14ac:dyDescent="0.25">
      <c r="A131" s="14">
        <v>128</v>
      </c>
      <c r="B131" s="14" t="s">
        <v>47</v>
      </c>
      <c r="C131" s="14" t="s">
        <v>48</v>
      </c>
      <c r="D131" s="14" t="s">
        <v>399</v>
      </c>
      <c r="E131" s="14" t="s">
        <v>400</v>
      </c>
      <c r="F131" s="18" t="s">
        <v>690</v>
      </c>
      <c r="G131" s="14" t="s">
        <v>533</v>
      </c>
      <c r="H131" s="14" t="s">
        <v>75</v>
      </c>
      <c r="I131" s="14" t="s">
        <v>53</v>
      </c>
      <c r="J131" s="14">
        <v>8</v>
      </c>
      <c r="K131" s="14" t="s">
        <v>83</v>
      </c>
      <c r="L131" s="15">
        <v>1.93</v>
      </c>
      <c r="M131" s="13">
        <f t="shared" si="4"/>
        <v>0.28949999999999998</v>
      </c>
      <c r="N131" s="13">
        <f t="shared" si="5"/>
        <v>0.110975</v>
      </c>
      <c r="O131" s="13">
        <f t="shared" si="6"/>
        <v>2.3304749999999999</v>
      </c>
      <c r="P131" s="13">
        <f t="shared" si="7"/>
        <v>18.643799999999999</v>
      </c>
      <c r="Q131" s="14" t="s">
        <v>694</v>
      </c>
    </row>
    <row r="132" spans="1:17" x14ac:dyDescent="0.25">
      <c r="A132" s="14">
        <v>129</v>
      </c>
      <c r="B132" s="14" t="s">
        <v>47</v>
      </c>
      <c r="C132" s="14" t="s">
        <v>48</v>
      </c>
      <c r="D132" s="14" t="s">
        <v>143</v>
      </c>
      <c r="E132" s="14" t="s">
        <v>144</v>
      </c>
      <c r="F132" s="18" t="s">
        <v>695</v>
      </c>
      <c r="G132" s="14" t="s">
        <v>533</v>
      </c>
      <c r="H132" s="14" t="s">
        <v>75</v>
      </c>
      <c r="I132" s="14" t="s">
        <v>53</v>
      </c>
      <c r="J132" s="14">
        <v>1</v>
      </c>
      <c r="K132" s="14" t="s">
        <v>83</v>
      </c>
      <c r="L132" s="15">
        <v>0.7</v>
      </c>
      <c r="M132" s="13">
        <f t="shared" ref="M132:M195" si="8">L132*15%</f>
        <v>0.105</v>
      </c>
      <c r="N132" s="13">
        <f t="shared" ref="N132:N195" si="9">(L132+M132)*5%</f>
        <v>4.0250000000000001E-2</v>
      </c>
      <c r="O132" s="13">
        <f t="shared" ref="O132:O195" si="10">L132+M132+N132</f>
        <v>0.84524999999999995</v>
      </c>
      <c r="P132" s="13">
        <f t="shared" ref="P132:P195" si="11">O132*J132</f>
        <v>0.84524999999999995</v>
      </c>
      <c r="Q132" s="14" t="s">
        <v>699</v>
      </c>
    </row>
    <row r="133" spans="1:17" x14ac:dyDescent="0.25">
      <c r="A133" s="14">
        <v>130</v>
      </c>
      <c r="B133" s="14" t="s">
        <v>47</v>
      </c>
      <c r="C133" s="14" t="s">
        <v>48</v>
      </c>
      <c r="D133" s="14" t="s">
        <v>143</v>
      </c>
      <c r="E133" s="14" t="s">
        <v>144</v>
      </c>
      <c r="F133" s="18" t="s">
        <v>695</v>
      </c>
      <c r="G133" s="14" t="s">
        <v>533</v>
      </c>
      <c r="H133" s="14" t="s">
        <v>75</v>
      </c>
      <c r="I133" s="14" t="s">
        <v>53</v>
      </c>
      <c r="J133" s="14">
        <v>3</v>
      </c>
      <c r="K133" s="14" t="s">
        <v>83</v>
      </c>
      <c r="L133" s="15">
        <v>0.7</v>
      </c>
      <c r="M133" s="13">
        <f t="shared" si="8"/>
        <v>0.105</v>
      </c>
      <c r="N133" s="13">
        <f t="shared" si="9"/>
        <v>4.0250000000000001E-2</v>
      </c>
      <c r="O133" s="13">
        <f t="shared" si="10"/>
        <v>0.84524999999999995</v>
      </c>
      <c r="P133" s="13">
        <f t="shared" si="11"/>
        <v>2.5357499999999997</v>
      </c>
      <c r="Q133" s="14" t="s">
        <v>699</v>
      </c>
    </row>
    <row r="134" spans="1:17" x14ac:dyDescent="0.25">
      <c r="A134" s="14">
        <v>131</v>
      </c>
      <c r="B134" s="14" t="s">
        <v>47</v>
      </c>
      <c r="C134" s="14" t="s">
        <v>48</v>
      </c>
      <c r="D134" s="14" t="s">
        <v>143</v>
      </c>
      <c r="E134" s="14" t="s">
        <v>144</v>
      </c>
      <c r="F134" s="18" t="s">
        <v>695</v>
      </c>
      <c r="G134" s="14" t="s">
        <v>533</v>
      </c>
      <c r="H134" s="14" t="s">
        <v>75</v>
      </c>
      <c r="I134" s="14" t="s">
        <v>53</v>
      </c>
      <c r="J134" s="14">
        <v>7</v>
      </c>
      <c r="K134" s="14" t="s">
        <v>83</v>
      </c>
      <c r="L134" s="15">
        <v>0.7</v>
      </c>
      <c r="M134" s="13">
        <f t="shared" si="8"/>
        <v>0.105</v>
      </c>
      <c r="N134" s="13">
        <f t="shared" si="9"/>
        <v>4.0250000000000001E-2</v>
      </c>
      <c r="O134" s="13">
        <f t="shared" si="10"/>
        <v>0.84524999999999995</v>
      </c>
      <c r="P134" s="13">
        <f t="shared" si="11"/>
        <v>5.9167499999999995</v>
      </c>
      <c r="Q134" s="14" t="s">
        <v>699</v>
      </c>
    </row>
    <row r="135" spans="1:17" x14ac:dyDescent="0.25">
      <c r="A135" s="14">
        <v>132</v>
      </c>
      <c r="B135" s="14" t="s">
        <v>47</v>
      </c>
      <c r="C135" s="14" t="s">
        <v>48</v>
      </c>
      <c r="D135" s="14" t="s">
        <v>149</v>
      </c>
      <c r="E135" s="14" t="s">
        <v>150</v>
      </c>
      <c r="F135" s="18" t="s">
        <v>695</v>
      </c>
      <c r="G135" s="14" t="s">
        <v>533</v>
      </c>
      <c r="H135" s="14" t="s">
        <v>75</v>
      </c>
      <c r="I135" s="14" t="s">
        <v>53</v>
      </c>
      <c r="J135" s="14">
        <v>11</v>
      </c>
      <c r="K135" s="14" t="s">
        <v>83</v>
      </c>
      <c r="L135" s="15">
        <v>0.7</v>
      </c>
      <c r="M135" s="13">
        <f t="shared" si="8"/>
        <v>0.105</v>
      </c>
      <c r="N135" s="13">
        <f t="shared" si="9"/>
        <v>4.0250000000000001E-2</v>
      </c>
      <c r="O135" s="13">
        <f t="shared" si="10"/>
        <v>0.84524999999999995</v>
      </c>
      <c r="P135" s="13">
        <f t="shared" si="11"/>
        <v>9.2977499999999988</v>
      </c>
      <c r="Q135" s="14" t="s">
        <v>699</v>
      </c>
    </row>
    <row r="136" spans="1:17" x14ac:dyDescent="0.25">
      <c r="A136" s="14">
        <v>133</v>
      </c>
      <c r="B136" s="14" t="s">
        <v>47</v>
      </c>
      <c r="C136" s="14" t="s">
        <v>48</v>
      </c>
      <c r="D136" s="14" t="s">
        <v>143</v>
      </c>
      <c r="E136" s="14" t="s">
        <v>144</v>
      </c>
      <c r="F136" s="18" t="s">
        <v>704</v>
      </c>
      <c r="G136" s="14" t="s">
        <v>533</v>
      </c>
      <c r="H136" s="14" t="s">
        <v>75</v>
      </c>
      <c r="I136" s="14" t="s">
        <v>53</v>
      </c>
      <c r="J136" s="14">
        <v>2</v>
      </c>
      <c r="K136" s="14" t="s">
        <v>83</v>
      </c>
      <c r="L136" s="15">
        <v>0.73</v>
      </c>
      <c r="M136" s="13">
        <f t="shared" si="8"/>
        <v>0.1095</v>
      </c>
      <c r="N136" s="13">
        <f t="shared" si="9"/>
        <v>4.1975000000000005E-2</v>
      </c>
      <c r="O136" s="13">
        <f t="shared" si="10"/>
        <v>0.88147500000000001</v>
      </c>
      <c r="P136" s="13">
        <f t="shared" si="11"/>
        <v>1.76295</v>
      </c>
      <c r="Q136" s="14" t="s">
        <v>708</v>
      </c>
    </row>
    <row r="137" spans="1:17" x14ac:dyDescent="0.25">
      <c r="A137" s="14">
        <v>134</v>
      </c>
      <c r="B137" s="14" t="s">
        <v>47</v>
      </c>
      <c r="C137" s="14" t="s">
        <v>48</v>
      </c>
      <c r="D137" s="14" t="s">
        <v>149</v>
      </c>
      <c r="E137" s="14" t="s">
        <v>150</v>
      </c>
      <c r="F137" s="18" t="s">
        <v>709</v>
      </c>
      <c r="G137" s="14" t="s">
        <v>533</v>
      </c>
      <c r="H137" s="14" t="s">
        <v>75</v>
      </c>
      <c r="I137" s="14" t="s">
        <v>53</v>
      </c>
      <c r="J137" s="14">
        <v>2</v>
      </c>
      <c r="K137" s="14" t="s">
        <v>83</v>
      </c>
      <c r="L137" s="15">
        <v>1.1299999999999999</v>
      </c>
      <c r="M137" s="13">
        <f t="shared" si="8"/>
        <v>0.16949999999999998</v>
      </c>
      <c r="N137" s="13">
        <f t="shared" si="9"/>
        <v>6.4974999999999991E-2</v>
      </c>
      <c r="O137" s="13">
        <f t="shared" si="10"/>
        <v>1.3644749999999999</v>
      </c>
      <c r="P137" s="13">
        <f t="shared" si="11"/>
        <v>2.7289499999999998</v>
      </c>
      <c r="Q137" s="14" t="s">
        <v>713</v>
      </c>
    </row>
    <row r="138" spans="1:17" x14ac:dyDescent="0.25">
      <c r="A138" s="14">
        <v>135</v>
      </c>
      <c r="B138" s="14" t="s">
        <v>47</v>
      </c>
      <c r="C138" s="14" t="s">
        <v>48</v>
      </c>
      <c r="D138" s="14" t="s">
        <v>287</v>
      </c>
      <c r="E138" s="14" t="s">
        <v>288</v>
      </c>
      <c r="F138" s="18" t="s">
        <v>714</v>
      </c>
      <c r="G138" s="14" t="s">
        <v>533</v>
      </c>
      <c r="H138" s="14" t="s">
        <v>75</v>
      </c>
      <c r="I138" s="14" t="s">
        <v>53</v>
      </c>
      <c r="J138" s="14">
        <v>2</v>
      </c>
      <c r="K138" s="14" t="s">
        <v>83</v>
      </c>
      <c r="L138" s="15">
        <v>2.5099999999999998</v>
      </c>
      <c r="M138" s="13">
        <f t="shared" si="8"/>
        <v>0.37649999999999995</v>
      </c>
      <c r="N138" s="13">
        <f t="shared" si="9"/>
        <v>0.14432500000000001</v>
      </c>
      <c r="O138" s="13">
        <f t="shared" si="10"/>
        <v>3.0308249999999997</v>
      </c>
      <c r="P138" s="13">
        <f t="shared" si="11"/>
        <v>6.0616499999999993</v>
      </c>
      <c r="Q138" s="14" t="s">
        <v>718</v>
      </c>
    </row>
    <row r="139" spans="1:17" x14ac:dyDescent="0.25">
      <c r="A139" s="14">
        <v>136</v>
      </c>
      <c r="B139" s="14" t="s">
        <v>47</v>
      </c>
      <c r="C139" s="14" t="s">
        <v>48</v>
      </c>
      <c r="D139" s="14" t="s">
        <v>262</v>
      </c>
      <c r="E139" s="14" t="s">
        <v>263</v>
      </c>
      <c r="F139" s="18" t="s">
        <v>719</v>
      </c>
      <c r="G139" s="14" t="s">
        <v>720</v>
      </c>
      <c r="H139" s="14" t="s">
        <v>75</v>
      </c>
      <c r="I139" s="14" t="s">
        <v>53</v>
      </c>
      <c r="J139" s="14">
        <v>3</v>
      </c>
      <c r="K139" s="14" t="s">
        <v>83</v>
      </c>
      <c r="L139" s="15">
        <v>0.95</v>
      </c>
      <c r="M139" s="13">
        <f t="shared" si="8"/>
        <v>0.14249999999999999</v>
      </c>
      <c r="N139" s="13">
        <f t="shared" si="9"/>
        <v>5.4625000000000007E-2</v>
      </c>
      <c r="O139" s="13">
        <f t="shared" si="10"/>
        <v>1.147125</v>
      </c>
      <c r="P139" s="13">
        <f t="shared" si="11"/>
        <v>3.4413749999999999</v>
      </c>
      <c r="Q139" s="14" t="s">
        <v>724</v>
      </c>
    </row>
    <row r="140" spans="1:17" x14ac:dyDescent="0.25">
      <c r="A140" s="14">
        <v>137</v>
      </c>
      <c r="B140" s="14" t="s">
        <v>47</v>
      </c>
      <c r="C140" s="14" t="s">
        <v>48</v>
      </c>
      <c r="D140" s="14" t="s">
        <v>143</v>
      </c>
      <c r="E140" s="14" t="s">
        <v>144</v>
      </c>
      <c r="F140" s="18" t="s">
        <v>725</v>
      </c>
      <c r="G140" s="14" t="s">
        <v>207</v>
      </c>
      <c r="H140" s="14" t="s">
        <v>75</v>
      </c>
      <c r="I140" s="14" t="s">
        <v>53</v>
      </c>
      <c r="J140" s="14">
        <v>3</v>
      </c>
      <c r="K140" s="14" t="s">
        <v>83</v>
      </c>
      <c r="L140" s="15">
        <v>2.85</v>
      </c>
      <c r="M140" s="13">
        <f t="shared" si="8"/>
        <v>0.42749999999999999</v>
      </c>
      <c r="N140" s="13">
        <f t="shared" si="9"/>
        <v>0.16387499999999999</v>
      </c>
      <c r="O140" s="13">
        <f t="shared" si="10"/>
        <v>3.4413749999999999</v>
      </c>
      <c r="P140" s="13">
        <f t="shared" si="11"/>
        <v>10.324124999999999</v>
      </c>
      <c r="Q140" s="14" t="s">
        <v>729</v>
      </c>
    </row>
    <row r="141" spans="1:17" x14ac:dyDescent="0.25">
      <c r="A141" s="14">
        <v>138</v>
      </c>
      <c r="B141" s="14" t="s">
        <v>47</v>
      </c>
      <c r="C141" s="14" t="s">
        <v>48</v>
      </c>
      <c r="D141" s="14" t="s">
        <v>149</v>
      </c>
      <c r="E141" s="14" t="s">
        <v>150</v>
      </c>
      <c r="F141" s="18" t="s">
        <v>725</v>
      </c>
      <c r="G141" s="14" t="s">
        <v>207</v>
      </c>
      <c r="H141" s="14" t="s">
        <v>75</v>
      </c>
      <c r="I141" s="14" t="s">
        <v>53</v>
      </c>
      <c r="J141" s="14">
        <v>2</v>
      </c>
      <c r="K141" s="14" t="s">
        <v>83</v>
      </c>
      <c r="L141" s="15">
        <v>2.85</v>
      </c>
      <c r="M141" s="13">
        <f t="shared" si="8"/>
        <v>0.42749999999999999</v>
      </c>
      <c r="N141" s="13">
        <f t="shared" si="9"/>
        <v>0.16387499999999999</v>
      </c>
      <c r="O141" s="13">
        <f t="shared" si="10"/>
        <v>3.4413749999999999</v>
      </c>
      <c r="P141" s="13">
        <f t="shared" si="11"/>
        <v>6.8827499999999997</v>
      </c>
      <c r="Q141" s="14" t="s">
        <v>729</v>
      </c>
    </row>
    <row r="142" spans="1:17" x14ac:dyDescent="0.25">
      <c r="A142" s="14">
        <v>139</v>
      </c>
      <c r="B142" s="14" t="s">
        <v>47</v>
      </c>
      <c r="C142" s="14" t="s">
        <v>48</v>
      </c>
      <c r="D142" s="14" t="s">
        <v>143</v>
      </c>
      <c r="E142" s="14" t="s">
        <v>144</v>
      </c>
      <c r="F142" s="18" t="s">
        <v>731</v>
      </c>
      <c r="G142" s="14" t="s">
        <v>207</v>
      </c>
      <c r="H142" s="14" t="s">
        <v>75</v>
      </c>
      <c r="I142" s="14" t="s">
        <v>53</v>
      </c>
      <c r="J142" s="14">
        <v>1</v>
      </c>
      <c r="K142" s="14" t="s">
        <v>83</v>
      </c>
      <c r="L142" s="15">
        <v>1.3</v>
      </c>
      <c r="M142" s="13">
        <f t="shared" si="8"/>
        <v>0.19500000000000001</v>
      </c>
      <c r="N142" s="13">
        <f t="shared" si="9"/>
        <v>7.4750000000000011E-2</v>
      </c>
      <c r="O142" s="13">
        <f t="shared" si="10"/>
        <v>1.5697500000000002</v>
      </c>
      <c r="P142" s="13">
        <f t="shared" si="11"/>
        <v>1.5697500000000002</v>
      </c>
      <c r="Q142" s="14" t="s">
        <v>735</v>
      </c>
    </row>
    <row r="143" spans="1:17" x14ac:dyDescent="0.25">
      <c r="A143" s="14">
        <v>140</v>
      </c>
      <c r="B143" s="14" t="s">
        <v>47</v>
      </c>
      <c r="C143" s="14" t="s">
        <v>48</v>
      </c>
      <c r="D143" s="14" t="s">
        <v>149</v>
      </c>
      <c r="E143" s="14" t="s">
        <v>150</v>
      </c>
      <c r="F143" s="18" t="s">
        <v>731</v>
      </c>
      <c r="G143" s="14" t="s">
        <v>207</v>
      </c>
      <c r="H143" s="14" t="s">
        <v>75</v>
      </c>
      <c r="I143" s="14" t="s">
        <v>53</v>
      </c>
      <c r="J143" s="14">
        <v>1</v>
      </c>
      <c r="K143" s="14" t="s">
        <v>83</v>
      </c>
      <c r="L143" s="15">
        <v>1.3</v>
      </c>
      <c r="M143" s="13">
        <f t="shared" si="8"/>
        <v>0.19500000000000001</v>
      </c>
      <c r="N143" s="13">
        <f t="shared" si="9"/>
        <v>7.4750000000000011E-2</v>
      </c>
      <c r="O143" s="13">
        <f t="shared" si="10"/>
        <v>1.5697500000000002</v>
      </c>
      <c r="P143" s="13">
        <f t="shared" si="11"/>
        <v>1.5697500000000002</v>
      </c>
      <c r="Q143" s="14" t="s">
        <v>735</v>
      </c>
    </row>
    <row r="144" spans="1:17" x14ac:dyDescent="0.25">
      <c r="A144" s="14">
        <v>141</v>
      </c>
      <c r="B144" s="14" t="s">
        <v>47</v>
      </c>
      <c r="C144" s="14" t="s">
        <v>48</v>
      </c>
      <c r="D144" s="14" t="s">
        <v>399</v>
      </c>
      <c r="E144" s="14" t="s">
        <v>400</v>
      </c>
      <c r="F144" s="18" t="s">
        <v>737</v>
      </c>
      <c r="G144" s="14" t="s">
        <v>207</v>
      </c>
      <c r="H144" s="14" t="s">
        <v>75</v>
      </c>
      <c r="I144" s="14" t="s">
        <v>53</v>
      </c>
      <c r="J144" s="14">
        <v>6</v>
      </c>
      <c r="K144" s="14" t="s">
        <v>83</v>
      </c>
      <c r="L144" s="15">
        <v>1.93</v>
      </c>
      <c r="M144" s="13">
        <f t="shared" si="8"/>
        <v>0.28949999999999998</v>
      </c>
      <c r="N144" s="13">
        <f t="shared" si="9"/>
        <v>0.110975</v>
      </c>
      <c r="O144" s="13">
        <f t="shared" si="10"/>
        <v>2.3304749999999999</v>
      </c>
      <c r="P144" s="13">
        <f t="shared" si="11"/>
        <v>13.982849999999999</v>
      </c>
      <c r="Q144" s="14" t="s">
        <v>741</v>
      </c>
    </row>
    <row r="145" spans="1:17" x14ac:dyDescent="0.25">
      <c r="A145" s="14">
        <v>142</v>
      </c>
      <c r="B145" s="14" t="s">
        <v>47</v>
      </c>
      <c r="C145" s="14" t="s">
        <v>48</v>
      </c>
      <c r="D145" s="14" t="s">
        <v>399</v>
      </c>
      <c r="E145" s="14" t="s">
        <v>400</v>
      </c>
      <c r="F145" s="18" t="s">
        <v>742</v>
      </c>
      <c r="G145" s="14" t="s">
        <v>207</v>
      </c>
      <c r="H145" s="14" t="s">
        <v>75</v>
      </c>
      <c r="I145" s="14" t="s">
        <v>53</v>
      </c>
      <c r="J145" s="14">
        <v>1</v>
      </c>
      <c r="K145" s="14" t="s">
        <v>83</v>
      </c>
      <c r="L145" s="15">
        <v>41.64</v>
      </c>
      <c r="M145" s="13">
        <f t="shared" si="8"/>
        <v>6.2459999999999996</v>
      </c>
      <c r="N145" s="13">
        <f t="shared" si="9"/>
        <v>2.3943000000000003</v>
      </c>
      <c r="O145" s="13">
        <f t="shared" si="10"/>
        <v>50.280300000000004</v>
      </c>
      <c r="P145" s="13">
        <f t="shared" si="11"/>
        <v>50.280300000000004</v>
      </c>
      <c r="Q145" s="14" t="s">
        <v>746</v>
      </c>
    </row>
    <row r="146" spans="1:17" x14ac:dyDescent="0.25">
      <c r="A146" s="14">
        <v>143</v>
      </c>
      <c r="B146" s="14" t="s">
        <v>47</v>
      </c>
      <c r="C146" s="14" t="s">
        <v>48</v>
      </c>
      <c r="D146" s="14" t="s">
        <v>399</v>
      </c>
      <c r="E146" s="14" t="s">
        <v>400</v>
      </c>
      <c r="F146" s="18" t="s">
        <v>747</v>
      </c>
      <c r="G146" s="14" t="s">
        <v>748</v>
      </c>
      <c r="H146" s="14" t="s">
        <v>75</v>
      </c>
      <c r="I146" s="14" t="s">
        <v>53</v>
      </c>
      <c r="J146" s="14">
        <v>1</v>
      </c>
      <c r="K146" s="14" t="s">
        <v>83</v>
      </c>
      <c r="L146" s="15">
        <v>0.15</v>
      </c>
      <c r="M146" s="13">
        <f t="shared" si="8"/>
        <v>2.2499999999999999E-2</v>
      </c>
      <c r="N146" s="13">
        <f t="shared" si="9"/>
        <v>8.624999999999999E-3</v>
      </c>
      <c r="O146" s="13">
        <f t="shared" si="10"/>
        <v>0.18112499999999998</v>
      </c>
      <c r="P146" s="13">
        <f t="shared" si="11"/>
        <v>0.18112499999999998</v>
      </c>
      <c r="Q146" s="14" t="s">
        <v>752</v>
      </c>
    </row>
    <row r="147" spans="1:17" x14ac:dyDescent="0.25">
      <c r="A147" s="14">
        <v>144</v>
      </c>
      <c r="B147" s="14" t="s">
        <v>47</v>
      </c>
      <c r="C147" s="14" t="s">
        <v>48</v>
      </c>
      <c r="D147" s="14" t="s">
        <v>262</v>
      </c>
      <c r="E147" s="14" t="s">
        <v>263</v>
      </c>
      <c r="F147" s="18" t="s">
        <v>753</v>
      </c>
      <c r="G147" s="14" t="s">
        <v>271</v>
      </c>
      <c r="H147" s="14" t="s">
        <v>75</v>
      </c>
      <c r="I147" s="14" t="s">
        <v>53</v>
      </c>
      <c r="J147" s="14">
        <v>20</v>
      </c>
      <c r="K147" s="14" t="s">
        <v>83</v>
      </c>
      <c r="L147" s="15">
        <v>2.85</v>
      </c>
      <c r="M147" s="13">
        <f t="shared" si="8"/>
        <v>0.42749999999999999</v>
      </c>
      <c r="N147" s="13">
        <f t="shared" si="9"/>
        <v>0.16387499999999999</v>
      </c>
      <c r="O147" s="13">
        <f t="shared" si="10"/>
        <v>3.4413749999999999</v>
      </c>
      <c r="P147" s="13">
        <f t="shared" si="11"/>
        <v>68.827500000000001</v>
      </c>
      <c r="Q147" s="14" t="s">
        <v>755</v>
      </c>
    </row>
    <row r="148" spans="1:17" x14ac:dyDescent="0.25">
      <c r="A148" s="14">
        <v>145</v>
      </c>
      <c r="B148" s="14" t="s">
        <v>47</v>
      </c>
      <c r="C148" s="14" t="s">
        <v>48</v>
      </c>
      <c r="D148" s="14" t="s">
        <v>262</v>
      </c>
      <c r="E148" s="14" t="s">
        <v>263</v>
      </c>
      <c r="F148" s="18" t="s">
        <v>757</v>
      </c>
      <c r="G148" s="14" t="s">
        <v>758</v>
      </c>
      <c r="H148" s="14" t="s">
        <v>75</v>
      </c>
      <c r="I148" s="14" t="s">
        <v>53</v>
      </c>
      <c r="J148" s="14">
        <v>2</v>
      </c>
      <c r="K148" s="14" t="s">
        <v>83</v>
      </c>
      <c r="L148" s="15">
        <v>0.92</v>
      </c>
      <c r="M148" s="13">
        <f t="shared" si="8"/>
        <v>0.13800000000000001</v>
      </c>
      <c r="N148" s="13">
        <f t="shared" si="9"/>
        <v>5.2900000000000003E-2</v>
      </c>
      <c r="O148" s="13">
        <f t="shared" si="10"/>
        <v>1.1109</v>
      </c>
      <c r="P148" s="13">
        <f t="shared" si="11"/>
        <v>2.2218</v>
      </c>
      <c r="Q148" s="14" t="s">
        <v>762</v>
      </c>
    </row>
    <row r="149" spans="1:17" x14ac:dyDescent="0.25">
      <c r="A149" s="14">
        <v>146</v>
      </c>
      <c r="B149" s="14" t="s">
        <v>47</v>
      </c>
      <c r="C149" s="14" t="s">
        <v>48</v>
      </c>
      <c r="D149" s="14" t="s">
        <v>262</v>
      </c>
      <c r="E149" s="14" t="s">
        <v>263</v>
      </c>
      <c r="F149" s="18" t="s">
        <v>763</v>
      </c>
      <c r="G149" s="14" t="s">
        <v>758</v>
      </c>
      <c r="H149" s="14" t="s">
        <v>75</v>
      </c>
      <c r="I149" s="14" t="s">
        <v>53</v>
      </c>
      <c r="J149" s="14">
        <v>2</v>
      </c>
      <c r="K149" s="14" t="s">
        <v>83</v>
      </c>
      <c r="L149" s="15">
        <v>0.9</v>
      </c>
      <c r="M149" s="13">
        <f t="shared" si="8"/>
        <v>0.13500000000000001</v>
      </c>
      <c r="N149" s="13">
        <f t="shared" si="9"/>
        <v>5.1750000000000011E-2</v>
      </c>
      <c r="O149" s="13">
        <f t="shared" si="10"/>
        <v>1.0867500000000001</v>
      </c>
      <c r="P149" s="13">
        <f t="shared" si="11"/>
        <v>2.1735000000000002</v>
      </c>
      <c r="Q149" s="14" t="s">
        <v>766</v>
      </c>
    </row>
    <row r="150" spans="1:17" x14ac:dyDescent="0.25">
      <c r="A150" s="14">
        <v>147</v>
      </c>
      <c r="B150" s="14" t="s">
        <v>47</v>
      </c>
      <c r="C150" s="14" t="s">
        <v>48</v>
      </c>
      <c r="D150" s="14" t="s">
        <v>49</v>
      </c>
      <c r="E150" s="14" t="s">
        <v>50</v>
      </c>
      <c r="F150" s="18" t="s">
        <v>767</v>
      </c>
      <c r="G150" s="14" t="s">
        <v>265</v>
      </c>
      <c r="H150" s="14" t="s">
        <v>75</v>
      </c>
      <c r="I150" s="14" t="s">
        <v>53</v>
      </c>
      <c r="J150" s="14">
        <v>2</v>
      </c>
      <c r="K150" s="14" t="s">
        <v>83</v>
      </c>
      <c r="L150" s="15">
        <v>0.95</v>
      </c>
      <c r="M150" s="13">
        <f t="shared" si="8"/>
        <v>0.14249999999999999</v>
      </c>
      <c r="N150" s="13">
        <f t="shared" si="9"/>
        <v>5.4625000000000007E-2</v>
      </c>
      <c r="O150" s="13">
        <f t="shared" si="10"/>
        <v>1.147125</v>
      </c>
      <c r="P150" s="13">
        <f t="shared" si="11"/>
        <v>2.2942499999999999</v>
      </c>
      <c r="Q150" s="14" t="s">
        <v>771</v>
      </c>
    </row>
    <row r="151" spans="1:17" x14ac:dyDescent="0.25">
      <c r="A151" s="14">
        <v>148</v>
      </c>
      <c r="B151" s="14" t="s">
        <v>47</v>
      </c>
      <c r="C151" s="14" t="s">
        <v>48</v>
      </c>
      <c r="D151" s="14" t="s">
        <v>772</v>
      </c>
      <c r="E151" s="14" t="s">
        <v>773</v>
      </c>
      <c r="F151" s="18" t="s">
        <v>774</v>
      </c>
      <c r="G151" s="14" t="s">
        <v>248</v>
      </c>
      <c r="H151" s="14" t="s">
        <v>75</v>
      </c>
      <c r="I151" s="14" t="s">
        <v>53</v>
      </c>
      <c r="J151" s="14">
        <v>3</v>
      </c>
      <c r="K151" s="14" t="s">
        <v>83</v>
      </c>
      <c r="L151" s="15">
        <v>0.56999999999999995</v>
      </c>
      <c r="M151" s="13">
        <f t="shared" si="8"/>
        <v>8.5499999999999993E-2</v>
      </c>
      <c r="N151" s="13">
        <f t="shared" si="9"/>
        <v>3.2774999999999999E-2</v>
      </c>
      <c r="O151" s="13">
        <f t="shared" si="10"/>
        <v>0.68827499999999997</v>
      </c>
      <c r="P151" s="13">
        <f t="shared" si="11"/>
        <v>2.0648249999999999</v>
      </c>
      <c r="Q151" s="14" t="s">
        <v>778</v>
      </c>
    </row>
    <row r="152" spans="1:17" x14ac:dyDescent="0.25">
      <c r="A152" s="14">
        <v>149</v>
      </c>
      <c r="B152" s="14" t="s">
        <v>47</v>
      </c>
      <c r="C152" s="14" t="s">
        <v>48</v>
      </c>
      <c r="D152" s="14" t="s">
        <v>780</v>
      </c>
      <c r="E152" s="14" t="s">
        <v>781</v>
      </c>
      <c r="F152" s="18" t="s">
        <v>782</v>
      </c>
      <c r="G152" s="14" t="s">
        <v>783</v>
      </c>
      <c r="H152" s="14" t="s">
        <v>52</v>
      </c>
      <c r="I152" s="14" t="s">
        <v>53</v>
      </c>
      <c r="J152" s="14">
        <v>0.5</v>
      </c>
      <c r="K152" s="14" t="s">
        <v>55</v>
      </c>
      <c r="L152" s="15">
        <v>28.014674926324652</v>
      </c>
      <c r="M152" s="13">
        <f t="shared" si="8"/>
        <v>4.2022012389486978</v>
      </c>
      <c r="N152" s="13">
        <f t="shared" si="9"/>
        <v>1.6108438082636676</v>
      </c>
      <c r="O152" s="13">
        <f t="shared" si="10"/>
        <v>33.827719973537015</v>
      </c>
      <c r="P152" s="13">
        <f t="shared" si="11"/>
        <v>16.913859986768507</v>
      </c>
      <c r="Q152" s="14" t="s">
        <v>787</v>
      </c>
    </row>
    <row r="153" spans="1:17" x14ac:dyDescent="0.25">
      <c r="A153" s="14">
        <v>150</v>
      </c>
      <c r="B153" s="14" t="s">
        <v>47</v>
      </c>
      <c r="C153" s="14" t="s">
        <v>48</v>
      </c>
      <c r="D153" s="14" t="s">
        <v>356</v>
      </c>
      <c r="E153" s="14" t="s">
        <v>357</v>
      </c>
      <c r="F153" s="18" t="s">
        <v>788</v>
      </c>
      <c r="G153" s="14" t="s">
        <v>789</v>
      </c>
      <c r="H153" s="14" t="s">
        <v>790</v>
      </c>
      <c r="I153" s="14" t="s">
        <v>53</v>
      </c>
      <c r="J153" s="14">
        <v>1</v>
      </c>
      <c r="K153" s="14" t="s">
        <v>55</v>
      </c>
      <c r="L153" s="15">
        <v>771.34210289755185</v>
      </c>
      <c r="M153" s="13">
        <f t="shared" si="8"/>
        <v>115.70131543463278</v>
      </c>
      <c r="N153" s="13">
        <f t="shared" si="9"/>
        <v>44.352170916609232</v>
      </c>
      <c r="O153" s="13">
        <f t="shared" si="10"/>
        <v>931.39558924879384</v>
      </c>
      <c r="P153" s="13">
        <f t="shared" si="11"/>
        <v>931.39558924879384</v>
      </c>
      <c r="Q153" s="14" t="s">
        <v>793</v>
      </c>
    </row>
    <row r="154" spans="1:17" x14ac:dyDescent="0.25">
      <c r="A154" s="14">
        <v>151</v>
      </c>
      <c r="B154" s="14" t="s">
        <v>47</v>
      </c>
      <c r="C154" s="14" t="s">
        <v>48</v>
      </c>
      <c r="D154" s="14" t="s">
        <v>794</v>
      </c>
      <c r="E154" s="14" t="s">
        <v>795</v>
      </c>
      <c r="F154" s="18" t="s">
        <v>796</v>
      </c>
      <c r="G154" s="14" t="s">
        <v>797</v>
      </c>
      <c r="H154" s="14" t="s">
        <v>158</v>
      </c>
      <c r="I154" s="14" t="s">
        <v>53</v>
      </c>
      <c r="J154" s="14">
        <v>0.1</v>
      </c>
      <c r="K154" s="14" t="s">
        <v>55</v>
      </c>
      <c r="L154" s="15">
        <v>55.373274117042811</v>
      </c>
      <c r="M154" s="13">
        <f t="shared" si="8"/>
        <v>8.3059911175564221</v>
      </c>
      <c r="N154" s="13">
        <f t="shared" si="9"/>
        <v>3.183963261729962</v>
      </c>
      <c r="O154" s="13">
        <f t="shared" si="10"/>
        <v>66.863228496329199</v>
      </c>
      <c r="P154" s="13">
        <f t="shared" si="11"/>
        <v>6.6863228496329201</v>
      </c>
      <c r="Q154" s="14" t="s">
        <v>801</v>
      </c>
    </row>
    <row r="155" spans="1:17" x14ac:dyDescent="0.25">
      <c r="A155" s="14">
        <v>152</v>
      </c>
      <c r="B155" s="14" t="s">
        <v>47</v>
      </c>
      <c r="C155" s="14" t="s">
        <v>48</v>
      </c>
      <c r="D155" s="14" t="s">
        <v>794</v>
      </c>
      <c r="E155" s="14" t="s">
        <v>795</v>
      </c>
      <c r="F155" s="18" t="s">
        <v>796</v>
      </c>
      <c r="G155" s="14" t="s">
        <v>797</v>
      </c>
      <c r="H155" s="14" t="s">
        <v>158</v>
      </c>
      <c r="I155" s="14" t="s">
        <v>53</v>
      </c>
      <c r="J155" s="14">
        <v>1.9</v>
      </c>
      <c r="K155" s="14" t="s">
        <v>55</v>
      </c>
      <c r="L155" s="15">
        <v>55.373274117042811</v>
      </c>
      <c r="M155" s="13">
        <f t="shared" si="8"/>
        <v>8.3059911175564221</v>
      </c>
      <c r="N155" s="13">
        <f t="shared" si="9"/>
        <v>3.183963261729962</v>
      </c>
      <c r="O155" s="13">
        <f t="shared" si="10"/>
        <v>66.863228496329199</v>
      </c>
      <c r="P155" s="13">
        <f t="shared" si="11"/>
        <v>127.04013414302547</v>
      </c>
      <c r="Q155" s="14" t="s">
        <v>801</v>
      </c>
    </row>
    <row r="156" spans="1:17" x14ac:dyDescent="0.25">
      <c r="A156" s="14">
        <v>153</v>
      </c>
      <c r="B156" s="14" t="s">
        <v>47</v>
      </c>
      <c r="C156" s="14" t="s">
        <v>48</v>
      </c>
      <c r="D156" s="14" t="s">
        <v>805</v>
      </c>
      <c r="E156" s="14" t="s">
        <v>806</v>
      </c>
      <c r="F156" s="18" t="s">
        <v>796</v>
      </c>
      <c r="G156" s="14" t="s">
        <v>797</v>
      </c>
      <c r="H156" s="14" t="s">
        <v>158</v>
      </c>
      <c r="I156" s="14" t="s">
        <v>53</v>
      </c>
      <c r="J156" s="14">
        <v>1.4</v>
      </c>
      <c r="K156" s="14" t="s">
        <v>55</v>
      </c>
      <c r="L156" s="15">
        <v>55.373274117042811</v>
      </c>
      <c r="M156" s="13">
        <f t="shared" si="8"/>
        <v>8.3059911175564221</v>
      </c>
      <c r="N156" s="13">
        <f t="shared" si="9"/>
        <v>3.183963261729962</v>
      </c>
      <c r="O156" s="13">
        <f t="shared" si="10"/>
        <v>66.863228496329199</v>
      </c>
      <c r="P156" s="13">
        <f t="shared" si="11"/>
        <v>93.608519894860876</v>
      </c>
      <c r="Q156" s="14" t="s">
        <v>801</v>
      </c>
    </row>
    <row r="157" spans="1:17" x14ac:dyDescent="0.25">
      <c r="A157" s="14">
        <v>154</v>
      </c>
      <c r="B157" s="14" t="s">
        <v>47</v>
      </c>
      <c r="C157" s="14" t="s">
        <v>48</v>
      </c>
      <c r="D157" s="14" t="s">
        <v>805</v>
      </c>
      <c r="E157" s="14" t="s">
        <v>806</v>
      </c>
      <c r="F157" s="18" t="s">
        <v>796</v>
      </c>
      <c r="G157" s="14" t="s">
        <v>797</v>
      </c>
      <c r="H157" s="14" t="s">
        <v>158</v>
      </c>
      <c r="I157" s="14" t="s">
        <v>53</v>
      </c>
      <c r="J157" s="14">
        <v>0.1</v>
      </c>
      <c r="K157" s="14" t="s">
        <v>83</v>
      </c>
      <c r="L157" s="15">
        <v>55.373274117042811</v>
      </c>
      <c r="M157" s="13">
        <f t="shared" si="8"/>
        <v>8.3059911175564221</v>
      </c>
      <c r="N157" s="13">
        <f t="shared" si="9"/>
        <v>3.183963261729962</v>
      </c>
      <c r="O157" s="13">
        <f t="shared" si="10"/>
        <v>66.863228496329199</v>
      </c>
      <c r="P157" s="13">
        <f t="shared" si="11"/>
        <v>6.6863228496329201</v>
      </c>
      <c r="Q157" s="14" t="s">
        <v>801</v>
      </c>
    </row>
    <row r="158" spans="1:17" x14ac:dyDescent="0.25">
      <c r="A158" s="14">
        <v>155</v>
      </c>
      <c r="B158" s="14" t="s">
        <v>47</v>
      </c>
      <c r="C158" s="14" t="s">
        <v>48</v>
      </c>
      <c r="D158" s="14" t="s">
        <v>805</v>
      </c>
      <c r="E158" s="14" t="s">
        <v>806</v>
      </c>
      <c r="F158" s="18" t="s">
        <v>796</v>
      </c>
      <c r="G158" s="14" t="s">
        <v>797</v>
      </c>
      <c r="H158" s="14" t="s">
        <v>158</v>
      </c>
      <c r="I158" s="14" t="s">
        <v>53</v>
      </c>
      <c r="J158" s="14">
        <v>0.5</v>
      </c>
      <c r="K158" s="14" t="s">
        <v>83</v>
      </c>
      <c r="L158" s="15">
        <v>55.373274117042811</v>
      </c>
      <c r="M158" s="13">
        <f t="shared" si="8"/>
        <v>8.3059911175564221</v>
      </c>
      <c r="N158" s="13">
        <f t="shared" si="9"/>
        <v>3.183963261729962</v>
      </c>
      <c r="O158" s="13">
        <f t="shared" si="10"/>
        <v>66.863228496329199</v>
      </c>
      <c r="P158" s="13">
        <f t="shared" si="11"/>
        <v>33.4316142481646</v>
      </c>
      <c r="Q158" s="14" t="s">
        <v>801</v>
      </c>
    </row>
    <row r="159" spans="1:17" x14ac:dyDescent="0.25">
      <c r="A159" s="14">
        <v>156</v>
      </c>
      <c r="B159" s="14" t="s">
        <v>47</v>
      </c>
      <c r="C159" s="14" t="s">
        <v>48</v>
      </c>
      <c r="D159" s="14" t="s">
        <v>152</v>
      </c>
      <c r="E159" s="14" t="s">
        <v>153</v>
      </c>
      <c r="F159" s="18" t="s">
        <v>796</v>
      </c>
      <c r="G159" s="14" t="s">
        <v>797</v>
      </c>
      <c r="H159" s="14" t="s">
        <v>158</v>
      </c>
      <c r="I159" s="14" t="s">
        <v>53</v>
      </c>
      <c r="J159" s="14">
        <v>5</v>
      </c>
      <c r="K159" s="14" t="s">
        <v>83</v>
      </c>
      <c r="L159" s="15">
        <v>55.373274117042811</v>
      </c>
      <c r="M159" s="13">
        <f t="shared" si="8"/>
        <v>8.3059911175564221</v>
      </c>
      <c r="N159" s="13">
        <f t="shared" si="9"/>
        <v>3.183963261729962</v>
      </c>
      <c r="O159" s="13">
        <f t="shared" si="10"/>
        <v>66.863228496329199</v>
      </c>
      <c r="P159" s="13">
        <f t="shared" si="11"/>
        <v>334.31614248164601</v>
      </c>
      <c r="Q159" s="14" t="s">
        <v>801</v>
      </c>
    </row>
    <row r="160" spans="1:17" x14ac:dyDescent="0.25">
      <c r="A160" s="14">
        <v>157</v>
      </c>
      <c r="B160" s="14" t="s">
        <v>47</v>
      </c>
      <c r="C160" s="14" t="s">
        <v>48</v>
      </c>
      <c r="D160" s="14" t="s">
        <v>399</v>
      </c>
      <c r="E160" s="14" t="s">
        <v>400</v>
      </c>
      <c r="F160" s="18" t="s">
        <v>796</v>
      </c>
      <c r="G160" s="14" t="s">
        <v>797</v>
      </c>
      <c r="H160" s="14" t="s">
        <v>158</v>
      </c>
      <c r="I160" s="14" t="s">
        <v>53</v>
      </c>
      <c r="J160" s="14">
        <v>4</v>
      </c>
      <c r="K160" s="14" t="s">
        <v>83</v>
      </c>
      <c r="L160" s="15">
        <v>55.373274117042811</v>
      </c>
      <c r="M160" s="13">
        <f t="shared" si="8"/>
        <v>8.3059911175564221</v>
      </c>
      <c r="N160" s="13">
        <f t="shared" si="9"/>
        <v>3.183963261729962</v>
      </c>
      <c r="O160" s="13">
        <f t="shared" si="10"/>
        <v>66.863228496329199</v>
      </c>
      <c r="P160" s="13">
        <f t="shared" si="11"/>
        <v>267.4529139853168</v>
      </c>
      <c r="Q160" s="14" t="s">
        <v>801</v>
      </c>
    </row>
    <row r="161" spans="1:17" x14ac:dyDescent="0.25">
      <c r="A161" s="14">
        <v>158</v>
      </c>
      <c r="B161" s="14" t="s">
        <v>47</v>
      </c>
      <c r="C161" s="14" t="s">
        <v>48</v>
      </c>
      <c r="D161" s="14" t="s">
        <v>399</v>
      </c>
      <c r="E161" s="14" t="s">
        <v>400</v>
      </c>
      <c r="F161" s="18" t="s">
        <v>796</v>
      </c>
      <c r="G161" s="14" t="s">
        <v>797</v>
      </c>
      <c r="H161" s="14" t="s">
        <v>158</v>
      </c>
      <c r="I161" s="14" t="s">
        <v>53</v>
      </c>
      <c r="J161" s="14">
        <v>2</v>
      </c>
      <c r="K161" s="14" t="s">
        <v>83</v>
      </c>
      <c r="L161" s="15">
        <v>55.373274117042811</v>
      </c>
      <c r="M161" s="13">
        <f t="shared" si="8"/>
        <v>8.3059911175564221</v>
      </c>
      <c r="N161" s="13">
        <f t="shared" si="9"/>
        <v>3.183963261729962</v>
      </c>
      <c r="O161" s="13">
        <f t="shared" si="10"/>
        <v>66.863228496329199</v>
      </c>
      <c r="P161" s="13">
        <f t="shared" si="11"/>
        <v>133.7264569926584</v>
      </c>
      <c r="Q161" s="14" t="s">
        <v>801</v>
      </c>
    </row>
    <row r="162" spans="1:17" x14ac:dyDescent="0.25">
      <c r="A162" s="14">
        <v>159</v>
      </c>
      <c r="B162" s="14" t="s">
        <v>47</v>
      </c>
      <c r="C162" s="14" t="s">
        <v>48</v>
      </c>
      <c r="D162" s="14" t="s">
        <v>308</v>
      </c>
      <c r="E162" s="14" t="s">
        <v>309</v>
      </c>
      <c r="F162" s="18" t="s">
        <v>814</v>
      </c>
      <c r="G162" s="14" t="s">
        <v>815</v>
      </c>
      <c r="H162" s="14" t="s">
        <v>816</v>
      </c>
      <c r="I162" s="14" t="s">
        <v>53</v>
      </c>
      <c r="J162" s="14">
        <v>1</v>
      </c>
      <c r="K162" s="14" t="s">
        <v>83</v>
      </c>
      <c r="L162" s="15">
        <v>49.75</v>
      </c>
      <c r="M162" s="13">
        <f t="shared" si="8"/>
        <v>7.4624999999999995</v>
      </c>
      <c r="N162" s="13">
        <f t="shared" si="9"/>
        <v>2.8606250000000002</v>
      </c>
      <c r="O162" s="13">
        <f t="shared" si="10"/>
        <v>60.073124999999997</v>
      </c>
      <c r="P162" s="13">
        <f t="shared" si="11"/>
        <v>60.073124999999997</v>
      </c>
      <c r="Q162" s="14" t="s">
        <v>820</v>
      </c>
    </row>
    <row r="163" spans="1:17" x14ac:dyDescent="0.25">
      <c r="A163" s="14">
        <v>160</v>
      </c>
      <c r="B163" s="14" t="s">
        <v>47</v>
      </c>
      <c r="C163" s="14" t="s">
        <v>48</v>
      </c>
      <c r="D163" s="14" t="s">
        <v>308</v>
      </c>
      <c r="E163" s="14" t="s">
        <v>309</v>
      </c>
      <c r="F163" s="18" t="s">
        <v>821</v>
      </c>
      <c r="G163" s="14" t="s">
        <v>822</v>
      </c>
      <c r="H163" s="14" t="s">
        <v>75</v>
      </c>
      <c r="I163" s="14" t="s">
        <v>53</v>
      </c>
      <c r="J163" s="14">
        <v>1</v>
      </c>
      <c r="K163" s="14" t="s">
        <v>83</v>
      </c>
      <c r="L163" s="15">
        <v>63.83</v>
      </c>
      <c r="M163" s="13">
        <f t="shared" si="8"/>
        <v>9.5744999999999987</v>
      </c>
      <c r="N163" s="13">
        <f t="shared" si="9"/>
        <v>3.6702250000000003</v>
      </c>
      <c r="O163" s="13">
        <f t="shared" si="10"/>
        <v>77.074725000000001</v>
      </c>
      <c r="P163" s="13">
        <f t="shared" si="11"/>
        <v>77.074725000000001</v>
      </c>
      <c r="Q163" s="14" t="s">
        <v>826</v>
      </c>
    </row>
    <row r="164" spans="1:17" x14ac:dyDescent="0.25">
      <c r="A164" s="14">
        <v>161</v>
      </c>
      <c r="B164" s="14" t="s">
        <v>47</v>
      </c>
      <c r="C164" s="14" t="s">
        <v>48</v>
      </c>
      <c r="D164" s="14" t="s">
        <v>827</v>
      </c>
      <c r="E164" s="14" t="s">
        <v>828</v>
      </c>
      <c r="F164" s="18" t="s">
        <v>829</v>
      </c>
      <c r="G164" s="14" t="s">
        <v>822</v>
      </c>
      <c r="H164" s="14" t="s">
        <v>75</v>
      </c>
      <c r="I164" s="14" t="s">
        <v>53</v>
      </c>
      <c r="J164" s="14">
        <v>1</v>
      </c>
      <c r="K164" s="14" t="s">
        <v>83</v>
      </c>
      <c r="L164" s="15">
        <v>63.83</v>
      </c>
      <c r="M164" s="13">
        <f t="shared" si="8"/>
        <v>9.5744999999999987</v>
      </c>
      <c r="N164" s="13">
        <f t="shared" si="9"/>
        <v>3.6702250000000003</v>
      </c>
      <c r="O164" s="13">
        <f t="shared" si="10"/>
        <v>77.074725000000001</v>
      </c>
      <c r="P164" s="13">
        <f t="shared" si="11"/>
        <v>77.074725000000001</v>
      </c>
      <c r="Q164" s="14" t="s">
        <v>319</v>
      </c>
    </row>
    <row r="165" spans="1:17" x14ac:dyDescent="0.25">
      <c r="A165" s="14">
        <v>162</v>
      </c>
      <c r="B165" s="14" t="s">
        <v>47</v>
      </c>
      <c r="C165" s="14" t="s">
        <v>48</v>
      </c>
      <c r="D165" s="14" t="s">
        <v>320</v>
      </c>
      <c r="E165" s="14" t="s">
        <v>321</v>
      </c>
      <c r="F165" s="18" t="s">
        <v>829</v>
      </c>
      <c r="G165" s="14" t="s">
        <v>822</v>
      </c>
      <c r="H165" s="14" t="s">
        <v>75</v>
      </c>
      <c r="I165" s="14" t="s">
        <v>53</v>
      </c>
      <c r="J165" s="14">
        <v>1</v>
      </c>
      <c r="K165" s="14" t="s">
        <v>83</v>
      </c>
      <c r="L165" s="15">
        <v>63.83</v>
      </c>
      <c r="M165" s="13">
        <f t="shared" si="8"/>
        <v>9.5744999999999987</v>
      </c>
      <c r="N165" s="13">
        <f t="shared" si="9"/>
        <v>3.6702250000000003</v>
      </c>
      <c r="O165" s="13">
        <f t="shared" si="10"/>
        <v>77.074725000000001</v>
      </c>
      <c r="P165" s="13">
        <f t="shared" si="11"/>
        <v>77.074725000000001</v>
      </c>
      <c r="Q165" s="14" t="s">
        <v>319</v>
      </c>
    </row>
    <row r="166" spans="1:17" x14ac:dyDescent="0.25">
      <c r="A166" s="14">
        <v>163</v>
      </c>
      <c r="B166" s="14" t="s">
        <v>47</v>
      </c>
      <c r="C166" s="14" t="s">
        <v>48</v>
      </c>
      <c r="D166" s="14" t="s">
        <v>328</v>
      </c>
      <c r="E166" s="14" t="s">
        <v>329</v>
      </c>
      <c r="F166" s="18" t="s">
        <v>829</v>
      </c>
      <c r="G166" s="14" t="s">
        <v>822</v>
      </c>
      <c r="H166" s="14" t="s">
        <v>75</v>
      </c>
      <c r="I166" s="14" t="s">
        <v>53</v>
      </c>
      <c r="J166" s="14">
        <v>1</v>
      </c>
      <c r="K166" s="14" t="s">
        <v>83</v>
      </c>
      <c r="L166" s="15">
        <v>63.83</v>
      </c>
      <c r="M166" s="13">
        <f t="shared" si="8"/>
        <v>9.5744999999999987</v>
      </c>
      <c r="N166" s="13">
        <f t="shared" si="9"/>
        <v>3.6702250000000003</v>
      </c>
      <c r="O166" s="13">
        <f t="shared" si="10"/>
        <v>77.074725000000001</v>
      </c>
      <c r="P166" s="13">
        <f t="shared" si="11"/>
        <v>77.074725000000001</v>
      </c>
      <c r="Q166" s="14" t="s">
        <v>319</v>
      </c>
    </row>
    <row r="167" spans="1:17" x14ac:dyDescent="0.25">
      <c r="A167" s="14">
        <v>164</v>
      </c>
      <c r="B167" s="14" t="s">
        <v>47</v>
      </c>
      <c r="C167" s="14" t="s">
        <v>48</v>
      </c>
      <c r="D167" s="14" t="s">
        <v>218</v>
      </c>
      <c r="E167" s="14" t="s">
        <v>219</v>
      </c>
      <c r="F167" s="18" t="s">
        <v>829</v>
      </c>
      <c r="G167" s="14" t="s">
        <v>822</v>
      </c>
      <c r="H167" s="14" t="s">
        <v>75</v>
      </c>
      <c r="I167" s="14" t="s">
        <v>53</v>
      </c>
      <c r="J167" s="14">
        <v>1</v>
      </c>
      <c r="K167" s="14" t="s">
        <v>83</v>
      </c>
      <c r="L167" s="15">
        <v>63.83</v>
      </c>
      <c r="M167" s="13">
        <f t="shared" si="8"/>
        <v>9.5744999999999987</v>
      </c>
      <c r="N167" s="13">
        <f t="shared" si="9"/>
        <v>3.6702250000000003</v>
      </c>
      <c r="O167" s="13">
        <f t="shared" si="10"/>
        <v>77.074725000000001</v>
      </c>
      <c r="P167" s="13">
        <f t="shared" si="11"/>
        <v>77.074725000000001</v>
      </c>
      <c r="Q167" s="14" t="s">
        <v>319</v>
      </c>
    </row>
    <row r="168" spans="1:17" x14ac:dyDescent="0.25">
      <c r="A168" s="14">
        <v>165</v>
      </c>
      <c r="B168" s="14" t="s">
        <v>47</v>
      </c>
      <c r="C168" s="14" t="s">
        <v>48</v>
      </c>
      <c r="D168" s="14" t="s">
        <v>108</v>
      </c>
      <c r="E168" s="14" t="s">
        <v>109</v>
      </c>
      <c r="F168" s="18" t="s">
        <v>834</v>
      </c>
      <c r="G168" s="14" t="s">
        <v>835</v>
      </c>
      <c r="H168" s="14" t="s">
        <v>816</v>
      </c>
      <c r="I168" s="14" t="s">
        <v>53</v>
      </c>
      <c r="J168" s="14">
        <v>1</v>
      </c>
      <c r="K168" s="14" t="s">
        <v>83</v>
      </c>
      <c r="L168" s="15">
        <v>59.86</v>
      </c>
      <c r="M168" s="13">
        <f t="shared" si="8"/>
        <v>8.9789999999999992</v>
      </c>
      <c r="N168" s="13">
        <f t="shared" si="9"/>
        <v>3.4419500000000003</v>
      </c>
      <c r="O168" s="13">
        <f t="shared" si="10"/>
        <v>72.280950000000004</v>
      </c>
      <c r="P168" s="13">
        <f t="shared" si="11"/>
        <v>72.280950000000004</v>
      </c>
      <c r="Q168" s="14" t="s">
        <v>839</v>
      </c>
    </row>
    <row r="169" spans="1:17" x14ac:dyDescent="0.25">
      <c r="A169" s="14">
        <v>166</v>
      </c>
      <c r="B169" s="14" t="s">
        <v>47</v>
      </c>
      <c r="C169" s="14" t="s">
        <v>48</v>
      </c>
      <c r="D169" s="14" t="s">
        <v>840</v>
      </c>
      <c r="E169" s="14" t="s">
        <v>841</v>
      </c>
      <c r="F169" s="18" t="s">
        <v>842</v>
      </c>
      <c r="G169" s="14" t="s">
        <v>843</v>
      </c>
      <c r="H169" s="14" t="s">
        <v>816</v>
      </c>
      <c r="I169" s="14" t="s">
        <v>53</v>
      </c>
      <c r="J169" s="14">
        <v>2</v>
      </c>
      <c r="K169" s="14" t="s">
        <v>83</v>
      </c>
      <c r="L169" s="15">
        <v>68.34</v>
      </c>
      <c r="M169" s="13">
        <f t="shared" si="8"/>
        <v>10.250999999999999</v>
      </c>
      <c r="N169" s="13">
        <f t="shared" si="9"/>
        <v>3.9295500000000008</v>
      </c>
      <c r="O169" s="13">
        <f t="shared" si="10"/>
        <v>82.520550000000014</v>
      </c>
      <c r="P169" s="13">
        <f t="shared" si="11"/>
        <v>165.04110000000003</v>
      </c>
      <c r="Q169" s="14" t="s">
        <v>847</v>
      </c>
    </row>
    <row r="170" spans="1:17" x14ac:dyDescent="0.25">
      <c r="A170" s="14">
        <v>167</v>
      </c>
      <c r="B170" s="14" t="s">
        <v>47</v>
      </c>
      <c r="C170" s="14" t="s">
        <v>48</v>
      </c>
      <c r="D170" s="14" t="s">
        <v>108</v>
      </c>
      <c r="E170" s="14" t="s">
        <v>109</v>
      </c>
      <c r="F170" s="18" t="s">
        <v>848</v>
      </c>
      <c r="G170" s="14" t="s">
        <v>849</v>
      </c>
      <c r="H170" s="14" t="s">
        <v>816</v>
      </c>
      <c r="I170" s="14" t="s">
        <v>53</v>
      </c>
      <c r="J170" s="14">
        <v>1</v>
      </c>
      <c r="K170" s="14" t="s">
        <v>83</v>
      </c>
      <c r="L170" s="15">
        <v>103.47</v>
      </c>
      <c r="M170" s="13">
        <f t="shared" si="8"/>
        <v>15.520499999999998</v>
      </c>
      <c r="N170" s="13">
        <f t="shared" si="9"/>
        <v>5.9495250000000004</v>
      </c>
      <c r="O170" s="13">
        <f t="shared" si="10"/>
        <v>124.94002499999999</v>
      </c>
      <c r="P170" s="13">
        <f t="shared" si="11"/>
        <v>124.94002499999999</v>
      </c>
      <c r="Q170" s="14" t="s">
        <v>851</v>
      </c>
    </row>
    <row r="171" spans="1:17" x14ac:dyDescent="0.25">
      <c r="A171" s="14">
        <v>168</v>
      </c>
      <c r="B171" s="14" t="s">
        <v>47</v>
      </c>
      <c r="C171" s="14" t="s">
        <v>48</v>
      </c>
      <c r="D171" s="14" t="s">
        <v>840</v>
      </c>
      <c r="E171" s="14" t="s">
        <v>841</v>
      </c>
      <c r="F171" s="18" t="s">
        <v>853</v>
      </c>
      <c r="G171" s="14" t="s">
        <v>854</v>
      </c>
      <c r="H171" s="14" t="s">
        <v>816</v>
      </c>
      <c r="I171" s="14" t="s">
        <v>53</v>
      </c>
      <c r="J171" s="14">
        <v>2</v>
      </c>
      <c r="K171" s="14" t="s">
        <v>55</v>
      </c>
      <c r="L171" s="15">
        <v>203.75752854103615</v>
      </c>
      <c r="M171" s="13">
        <f t="shared" si="8"/>
        <v>30.563629281155421</v>
      </c>
      <c r="N171" s="13">
        <f t="shared" si="9"/>
        <v>11.716057891109578</v>
      </c>
      <c r="O171" s="13">
        <f t="shared" si="10"/>
        <v>246.03721571330115</v>
      </c>
      <c r="P171" s="13">
        <f t="shared" si="11"/>
        <v>492.0744314266023</v>
      </c>
      <c r="Q171" s="14" t="s">
        <v>858</v>
      </c>
    </row>
    <row r="172" spans="1:17" x14ac:dyDescent="0.25">
      <c r="A172" s="14">
        <v>169</v>
      </c>
      <c r="B172" s="14" t="s">
        <v>47</v>
      </c>
      <c r="C172" s="14" t="s">
        <v>48</v>
      </c>
      <c r="D172" s="14" t="s">
        <v>530</v>
      </c>
      <c r="E172" s="14" t="s">
        <v>531</v>
      </c>
      <c r="F172" s="18" t="s">
        <v>853</v>
      </c>
      <c r="G172" s="14" t="s">
        <v>854</v>
      </c>
      <c r="H172" s="14" t="s">
        <v>816</v>
      </c>
      <c r="I172" s="14" t="s">
        <v>53</v>
      </c>
      <c r="J172" s="14">
        <v>1</v>
      </c>
      <c r="K172" s="14" t="s">
        <v>55</v>
      </c>
      <c r="L172" s="15">
        <v>203.75752854103615</v>
      </c>
      <c r="M172" s="13">
        <f t="shared" si="8"/>
        <v>30.563629281155421</v>
      </c>
      <c r="N172" s="13">
        <f t="shared" si="9"/>
        <v>11.716057891109578</v>
      </c>
      <c r="O172" s="13">
        <f t="shared" si="10"/>
        <v>246.03721571330115</v>
      </c>
      <c r="P172" s="13">
        <f t="shared" si="11"/>
        <v>246.03721571330115</v>
      </c>
      <c r="Q172" s="14" t="s">
        <v>858</v>
      </c>
    </row>
    <row r="173" spans="1:17" x14ac:dyDescent="0.25">
      <c r="A173" s="14">
        <v>170</v>
      </c>
      <c r="B173" s="14" t="s">
        <v>47</v>
      </c>
      <c r="C173" s="14" t="s">
        <v>48</v>
      </c>
      <c r="D173" s="14" t="s">
        <v>860</v>
      </c>
      <c r="E173" s="14" t="s">
        <v>861</v>
      </c>
      <c r="F173" s="18" t="s">
        <v>862</v>
      </c>
      <c r="G173" s="14" t="s">
        <v>863</v>
      </c>
      <c r="H173" s="14" t="s">
        <v>816</v>
      </c>
      <c r="I173" s="14" t="s">
        <v>53</v>
      </c>
      <c r="J173" s="14">
        <v>1</v>
      </c>
      <c r="K173" s="14" t="s">
        <v>83</v>
      </c>
      <c r="L173" s="15">
        <v>97.73</v>
      </c>
      <c r="M173" s="13">
        <f t="shared" si="8"/>
        <v>14.6595</v>
      </c>
      <c r="N173" s="13">
        <f t="shared" si="9"/>
        <v>5.6194750000000004</v>
      </c>
      <c r="O173" s="13">
        <f t="shared" si="10"/>
        <v>118.00897499999999</v>
      </c>
      <c r="P173" s="13">
        <f t="shared" si="11"/>
        <v>118.00897499999999</v>
      </c>
      <c r="Q173" s="14" t="s">
        <v>867</v>
      </c>
    </row>
    <row r="174" spans="1:17" x14ac:dyDescent="0.25">
      <c r="A174" s="14">
        <v>171</v>
      </c>
      <c r="B174" s="14" t="s">
        <v>47</v>
      </c>
      <c r="C174" s="14" t="s">
        <v>48</v>
      </c>
      <c r="D174" s="14" t="s">
        <v>119</v>
      </c>
      <c r="E174" s="14" t="s">
        <v>120</v>
      </c>
      <c r="F174" s="18" t="s">
        <v>868</v>
      </c>
      <c r="G174" s="14" t="s">
        <v>869</v>
      </c>
      <c r="H174" s="14" t="s">
        <v>816</v>
      </c>
      <c r="I174" s="14" t="s">
        <v>53</v>
      </c>
      <c r="J174" s="14">
        <v>2</v>
      </c>
      <c r="K174" s="14" t="s">
        <v>83</v>
      </c>
      <c r="L174" s="15">
        <v>40.53</v>
      </c>
      <c r="M174" s="13">
        <f t="shared" si="8"/>
        <v>6.0795000000000003</v>
      </c>
      <c r="N174" s="13">
        <f t="shared" si="9"/>
        <v>2.3304750000000003</v>
      </c>
      <c r="O174" s="13">
        <f t="shared" si="10"/>
        <v>48.939975000000004</v>
      </c>
      <c r="P174" s="13">
        <f t="shared" si="11"/>
        <v>97.879950000000008</v>
      </c>
      <c r="Q174" s="14" t="s">
        <v>873</v>
      </c>
    </row>
    <row r="175" spans="1:17" x14ac:dyDescent="0.25">
      <c r="A175" s="14">
        <v>172</v>
      </c>
      <c r="B175" s="14" t="s">
        <v>47</v>
      </c>
      <c r="C175" s="14" t="s">
        <v>48</v>
      </c>
      <c r="D175" s="14" t="s">
        <v>308</v>
      </c>
      <c r="E175" s="14" t="s">
        <v>309</v>
      </c>
      <c r="F175" s="18" t="s">
        <v>874</v>
      </c>
      <c r="G175" s="14" t="s">
        <v>875</v>
      </c>
      <c r="H175" s="14" t="s">
        <v>75</v>
      </c>
      <c r="I175" s="14" t="s">
        <v>53</v>
      </c>
      <c r="J175" s="14">
        <v>1</v>
      </c>
      <c r="K175" s="14" t="s">
        <v>55</v>
      </c>
      <c r="L175" s="15">
        <v>139.48594618968886</v>
      </c>
      <c r="M175" s="13">
        <f t="shared" si="8"/>
        <v>20.922891928453328</v>
      </c>
      <c r="N175" s="13">
        <f t="shared" si="9"/>
        <v>8.020441905907111</v>
      </c>
      <c r="O175" s="13">
        <f t="shared" si="10"/>
        <v>168.42928002404932</v>
      </c>
      <c r="P175" s="13">
        <f t="shared" si="11"/>
        <v>168.42928002404932</v>
      </c>
      <c r="Q175" s="14" t="s">
        <v>879</v>
      </c>
    </row>
    <row r="176" spans="1:17" x14ac:dyDescent="0.25">
      <c r="A176" s="14">
        <v>173</v>
      </c>
      <c r="B176" s="14" t="s">
        <v>47</v>
      </c>
      <c r="C176" s="14" t="s">
        <v>48</v>
      </c>
      <c r="D176" s="14" t="s">
        <v>880</v>
      </c>
      <c r="E176" s="14" t="s">
        <v>881</v>
      </c>
      <c r="F176" s="18" t="s">
        <v>882</v>
      </c>
      <c r="G176" s="14" t="s">
        <v>103</v>
      </c>
      <c r="H176" s="14" t="s">
        <v>75</v>
      </c>
      <c r="I176" s="14" t="s">
        <v>53</v>
      </c>
      <c r="J176" s="14">
        <v>1</v>
      </c>
      <c r="K176" s="14" t="s">
        <v>83</v>
      </c>
      <c r="L176" s="15">
        <v>3875</v>
      </c>
      <c r="M176" s="13">
        <f t="shared" si="8"/>
        <v>581.25</v>
      </c>
      <c r="N176" s="13">
        <f t="shared" si="9"/>
        <v>222.8125</v>
      </c>
      <c r="O176" s="13">
        <f t="shared" si="10"/>
        <v>4679.0625</v>
      </c>
      <c r="P176" s="13">
        <f t="shared" si="11"/>
        <v>4679.0625</v>
      </c>
      <c r="Q176" s="14" t="s">
        <v>886</v>
      </c>
    </row>
    <row r="177" spans="1:17" x14ac:dyDescent="0.25">
      <c r="A177" s="14">
        <v>174</v>
      </c>
      <c r="B177" s="14" t="s">
        <v>47</v>
      </c>
      <c r="C177" s="14" t="s">
        <v>48</v>
      </c>
      <c r="D177" s="14" t="s">
        <v>887</v>
      </c>
      <c r="E177" s="14" t="s">
        <v>888</v>
      </c>
      <c r="F177" s="18" t="s">
        <v>882</v>
      </c>
      <c r="G177" s="14" t="s">
        <v>103</v>
      </c>
      <c r="H177" s="14" t="s">
        <v>75</v>
      </c>
      <c r="I177" s="14" t="s">
        <v>53</v>
      </c>
      <c r="J177" s="14">
        <v>1</v>
      </c>
      <c r="K177" s="14" t="s">
        <v>83</v>
      </c>
      <c r="L177" s="15">
        <v>3875</v>
      </c>
      <c r="M177" s="13">
        <f t="shared" si="8"/>
        <v>581.25</v>
      </c>
      <c r="N177" s="13">
        <f t="shared" si="9"/>
        <v>222.8125</v>
      </c>
      <c r="O177" s="13">
        <f t="shared" si="10"/>
        <v>4679.0625</v>
      </c>
      <c r="P177" s="13">
        <f t="shared" si="11"/>
        <v>4679.0625</v>
      </c>
      <c r="Q177" s="14" t="s">
        <v>886</v>
      </c>
    </row>
    <row r="178" spans="1:17" x14ac:dyDescent="0.25">
      <c r="A178" s="14">
        <v>175</v>
      </c>
      <c r="B178" s="14" t="s">
        <v>47</v>
      </c>
      <c r="C178" s="14" t="s">
        <v>48</v>
      </c>
      <c r="D178" s="14" t="s">
        <v>880</v>
      </c>
      <c r="E178" s="14" t="s">
        <v>881</v>
      </c>
      <c r="F178" s="18" t="s">
        <v>890</v>
      </c>
      <c r="G178" s="14" t="s">
        <v>103</v>
      </c>
      <c r="H178" s="14" t="s">
        <v>75</v>
      </c>
      <c r="I178" s="14" t="s">
        <v>53</v>
      </c>
      <c r="J178" s="14">
        <v>1</v>
      </c>
      <c r="K178" s="14" t="s">
        <v>83</v>
      </c>
      <c r="L178" s="15">
        <v>5280</v>
      </c>
      <c r="M178" s="13">
        <f t="shared" si="8"/>
        <v>792</v>
      </c>
      <c r="N178" s="13">
        <f t="shared" si="9"/>
        <v>303.60000000000002</v>
      </c>
      <c r="O178" s="13">
        <f t="shared" si="10"/>
        <v>6375.6</v>
      </c>
      <c r="P178" s="13">
        <f t="shared" si="11"/>
        <v>6375.6</v>
      </c>
      <c r="Q178" s="14" t="s">
        <v>894</v>
      </c>
    </row>
    <row r="179" spans="1:17" x14ac:dyDescent="0.25">
      <c r="A179" s="14">
        <v>176</v>
      </c>
      <c r="B179" s="14" t="s">
        <v>47</v>
      </c>
      <c r="C179" s="14" t="s">
        <v>48</v>
      </c>
      <c r="D179" s="14" t="s">
        <v>880</v>
      </c>
      <c r="E179" s="14" t="s">
        <v>881</v>
      </c>
      <c r="F179" s="18" t="s">
        <v>904</v>
      </c>
      <c r="G179" s="14" t="s">
        <v>905</v>
      </c>
      <c r="H179" s="14" t="s">
        <v>75</v>
      </c>
      <c r="I179" s="14" t="s">
        <v>53</v>
      </c>
      <c r="J179" s="14">
        <v>1</v>
      </c>
      <c r="K179" s="14" t="s">
        <v>83</v>
      </c>
      <c r="L179" s="15">
        <v>591</v>
      </c>
      <c r="M179" s="13">
        <f t="shared" si="8"/>
        <v>88.649999999999991</v>
      </c>
      <c r="N179" s="13">
        <f t="shared" si="9"/>
        <v>33.982500000000002</v>
      </c>
      <c r="O179" s="13">
        <f t="shared" si="10"/>
        <v>713.63249999999994</v>
      </c>
      <c r="P179" s="13">
        <f t="shared" si="11"/>
        <v>713.63249999999994</v>
      </c>
      <c r="Q179" s="14" t="s">
        <v>909</v>
      </c>
    </row>
    <row r="180" spans="1:17" x14ac:dyDescent="0.25">
      <c r="A180" s="14">
        <v>177</v>
      </c>
      <c r="B180" s="14" t="s">
        <v>47</v>
      </c>
      <c r="C180" s="14" t="s">
        <v>48</v>
      </c>
      <c r="D180" s="14" t="s">
        <v>880</v>
      </c>
      <c r="E180" s="14" t="s">
        <v>881</v>
      </c>
      <c r="F180" s="18" t="s">
        <v>910</v>
      </c>
      <c r="G180" s="14" t="s">
        <v>905</v>
      </c>
      <c r="H180" s="14" t="s">
        <v>75</v>
      </c>
      <c r="I180" s="14" t="s">
        <v>53</v>
      </c>
      <c r="J180" s="14">
        <v>1</v>
      </c>
      <c r="K180" s="14" t="s">
        <v>83</v>
      </c>
      <c r="L180" s="15">
        <v>392.9</v>
      </c>
      <c r="M180" s="13">
        <f t="shared" si="8"/>
        <v>58.934999999999995</v>
      </c>
      <c r="N180" s="13">
        <f t="shared" si="9"/>
        <v>22.591750000000001</v>
      </c>
      <c r="O180" s="13">
        <f t="shared" si="10"/>
        <v>474.42674999999997</v>
      </c>
      <c r="P180" s="13">
        <f t="shared" si="11"/>
        <v>474.42674999999997</v>
      </c>
      <c r="Q180" s="14" t="s">
        <v>86</v>
      </c>
    </row>
    <row r="181" spans="1:17" x14ac:dyDescent="0.25">
      <c r="A181" s="14">
        <v>178</v>
      </c>
      <c r="B181" s="14" t="s">
        <v>47</v>
      </c>
      <c r="C181" s="14" t="s">
        <v>48</v>
      </c>
      <c r="D181" s="14" t="s">
        <v>645</v>
      </c>
      <c r="E181" s="14" t="s">
        <v>646</v>
      </c>
      <c r="F181" s="18" t="s">
        <v>912</v>
      </c>
      <c r="G181" s="14" t="s">
        <v>81</v>
      </c>
      <c r="H181" s="14" t="s">
        <v>75</v>
      </c>
      <c r="I181" s="14" t="s">
        <v>53</v>
      </c>
      <c r="J181" s="14">
        <v>1</v>
      </c>
      <c r="K181" s="14" t="s">
        <v>83</v>
      </c>
      <c r="L181" s="15">
        <v>355.3</v>
      </c>
      <c r="M181" s="13">
        <f t="shared" si="8"/>
        <v>53.295000000000002</v>
      </c>
      <c r="N181" s="13">
        <f t="shared" si="9"/>
        <v>20.429750000000002</v>
      </c>
      <c r="O181" s="13">
        <f t="shared" si="10"/>
        <v>429.02475000000004</v>
      </c>
      <c r="P181" s="13">
        <f t="shared" si="11"/>
        <v>429.02475000000004</v>
      </c>
      <c r="Q181" s="14" t="s">
        <v>708</v>
      </c>
    </row>
    <row r="182" spans="1:17" x14ac:dyDescent="0.25">
      <c r="A182" s="14">
        <v>179</v>
      </c>
      <c r="B182" s="14" t="s">
        <v>47</v>
      </c>
      <c r="C182" s="14" t="s">
        <v>48</v>
      </c>
      <c r="D182" s="14" t="s">
        <v>645</v>
      </c>
      <c r="E182" s="14" t="s">
        <v>646</v>
      </c>
      <c r="F182" s="18" t="s">
        <v>914</v>
      </c>
      <c r="G182" s="14" t="s">
        <v>81</v>
      </c>
      <c r="H182" s="14" t="s">
        <v>75</v>
      </c>
      <c r="I182" s="14" t="s">
        <v>53</v>
      </c>
      <c r="J182" s="14">
        <v>1</v>
      </c>
      <c r="K182" s="14" t="s">
        <v>83</v>
      </c>
      <c r="L182" s="15">
        <v>319.8</v>
      </c>
      <c r="M182" s="13">
        <f t="shared" si="8"/>
        <v>47.97</v>
      </c>
      <c r="N182" s="13">
        <f t="shared" si="9"/>
        <v>18.388500000000001</v>
      </c>
      <c r="O182" s="13">
        <f t="shared" si="10"/>
        <v>386.1585</v>
      </c>
      <c r="P182" s="13">
        <f t="shared" si="11"/>
        <v>386.1585</v>
      </c>
      <c r="Q182" s="14" t="s">
        <v>917</v>
      </c>
    </row>
    <row r="183" spans="1:17" x14ac:dyDescent="0.25">
      <c r="A183" s="14">
        <v>180</v>
      </c>
      <c r="B183" s="14" t="s">
        <v>47</v>
      </c>
      <c r="C183" s="14" t="s">
        <v>48</v>
      </c>
      <c r="D183" s="14" t="s">
        <v>204</v>
      </c>
      <c r="E183" s="14" t="s">
        <v>205</v>
      </c>
      <c r="F183" s="18" t="s">
        <v>918</v>
      </c>
      <c r="G183" s="14" t="s">
        <v>103</v>
      </c>
      <c r="H183" s="14" t="s">
        <v>75</v>
      </c>
      <c r="I183" s="14" t="s">
        <v>53</v>
      </c>
      <c r="J183" s="14">
        <v>2</v>
      </c>
      <c r="K183" s="14" t="s">
        <v>83</v>
      </c>
      <c r="L183" s="15">
        <v>298.8</v>
      </c>
      <c r="M183" s="13">
        <f t="shared" si="8"/>
        <v>44.82</v>
      </c>
      <c r="N183" s="13">
        <f t="shared" si="9"/>
        <v>17.181000000000001</v>
      </c>
      <c r="O183" s="13">
        <f t="shared" si="10"/>
        <v>360.80099999999999</v>
      </c>
      <c r="P183" s="13">
        <f t="shared" si="11"/>
        <v>721.60199999999998</v>
      </c>
      <c r="Q183" s="14" t="s">
        <v>99</v>
      </c>
    </row>
    <row r="184" spans="1:17" x14ac:dyDescent="0.25">
      <c r="A184" s="14">
        <v>181</v>
      </c>
      <c r="B184" s="14" t="s">
        <v>47</v>
      </c>
      <c r="C184" s="14" t="s">
        <v>48</v>
      </c>
      <c r="D184" s="14" t="s">
        <v>119</v>
      </c>
      <c r="E184" s="14" t="s">
        <v>120</v>
      </c>
      <c r="F184" s="18" t="s">
        <v>923</v>
      </c>
      <c r="G184" s="14" t="s">
        <v>103</v>
      </c>
      <c r="H184" s="14" t="s">
        <v>75</v>
      </c>
      <c r="I184" s="14" t="s">
        <v>53</v>
      </c>
      <c r="J184" s="14">
        <v>1</v>
      </c>
      <c r="K184" s="14" t="s">
        <v>83</v>
      </c>
      <c r="L184" s="15">
        <v>1145</v>
      </c>
      <c r="M184" s="13">
        <f t="shared" si="8"/>
        <v>171.75</v>
      </c>
      <c r="N184" s="13">
        <f t="shared" si="9"/>
        <v>65.837500000000006</v>
      </c>
      <c r="O184" s="13">
        <f t="shared" si="10"/>
        <v>1382.5875000000001</v>
      </c>
      <c r="P184" s="13">
        <f t="shared" si="11"/>
        <v>1382.5875000000001</v>
      </c>
      <c r="Q184" s="14" t="s">
        <v>927</v>
      </c>
    </row>
    <row r="185" spans="1:17" x14ac:dyDescent="0.25">
      <c r="A185" s="14">
        <v>182</v>
      </c>
      <c r="B185" s="14" t="s">
        <v>47</v>
      </c>
      <c r="C185" s="14" t="s">
        <v>48</v>
      </c>
      <c r="D185" s="14" t="s">
        <v>204</v>
      </c>
      <c r="E185" s="14" t="s">
        <v>205</v>
      </c>
      <c r="F185" s="18" t="s">
        <v>928</v>
      </c>
      <c r="G185" s="14" t="s">
        <v>103</v>
      </c>
      <c r="H185" s="14" t="s">
        <v>75</v>
      </c>
      <c r="I185" s="14" t="s">
        <v>53</v>
      </c>
      <c r="J185" s="14">
        <v>1</v>
      </c>
      <c r="K185" s="14" t="s">
        <v>83</v>
      </c>
      <c r="L185" s="15">
        <v>784</v>
      </c>
      <c r="M185" s="13">
        <f t="shared" si="8"/>
        <v>117.6</v>
      </c>
      <c r="N185" s="13">
        <f t="shared" si="9"/>
        <v>45.080000000000005</v>
      </c>
      <c r="O185" s="13">
        <f t="shared" si="10"/>
        <v>946.68000000000006</v>
      </c>
      <c r="P185" s="13">
        <f t="shared" si="11"/>
        <v>946.68000000000006</v>
      </c>
      <c r="Q185" s="14" t="s">
        <v>99</v>
      </c>
    </row>
    <row r="186" spans="1:17" x14ac:dyDescent="0.25">
      <c r="A186" s="14">
        <v>183</v>
      </c>
      <c r="B186" s="14" t="s">
        <v>47</v>
      </c>
      <c r="C186" s="14" t="s">
        <v>48</v>
      </c>
      <c r="D186" s="14" t="s">
        <v>119</v>
      </c>
      <c r="E186" s="14" t="s">
        <v>120</v>
      </c>
      <c r="F186" s="18" t="s">
        <v>930</v>
      </c>
      <c r="G186" s="14" t="s">
        <v>103</v>
      </c>
      <c r="H186" s="14" t="s">
        <v>75</v>
      </c>
      <c r="I186" s="14" t="s">
        <v>53</v>
      </c>
      <c r="J186" s="14">
        <v>2</v>
      </c>
      <c r="K186" s="14" t="s">
        <v>83</v>
      </c>
      <c r="L186" s="15">
        <v>420.7</v>
      </c>
      <c r="M186" s="13">
        <f t="shared" si="8"/>
        <v>63.104999999999997</v>
      </c>
      <c r="N186" s="13">
        <f t="shared" si="9"/>
        <v>24.190250000000002</v>
      </c>
      <c r="O186" s="13">
        <f t="shared" si="10"/>
        <v>507.99525</v>
      </c>
      <c r="P186" s="13">
        <f t="shared" si="11"/>
        <v>1015.9905</v>
      </c>
      <c r="Q186" s="14" t="s">
        <v>933</v>
      </c>
    </row>
    <row r="187" spans="1:17" x14ac:dyDescent="0.25">
      <c r="A187" s="14">
        <v>184</v>
      </c>
      <c r="B187" s="14" t="s">
        <v>47</v>
      </c>
      <c r="C187" s="14" t="s">
        <v>48</v>
      </c>
      <c r="D187" s="14" t="s">
        <v>100</v>
      </c>
      <c r="E187" s="14" t="s">
        <v>101</v>
      </c>
      <c r="F187" s="18" t="s">
        <v>934</v>
      </c>
      <c r="G187" s="14" t="s">
        <v>103</v>
      </c>
      <c r="H187" s="14" t="s">
        <v>75</v>
      </c>
      <c r="I187" s="14" t="s">
        <v>53</v>
      </c>
      <c r="J187" s="14">
        <v>2</v>
      </c>
      <c r="K187" s="14" t="s">
        <v>83</v>
      </c>
      <c r="L187" s="15">
        <v>1540</v>
      </c>
      <c r="M187" s="13">
        <f t="shared" si="8"/>
        <v>231</v>
      </c>
      <c r="N187" s="13">
        <f t="shared" si="9"/>
        <v>88.550000000000011</v>
      </c>
      <c r="O187" s="13">
        <f t="shared" si="10"/>
        <v>1859.55</v>
      </c>
      <c r="P187" s="13">
        <f t="shared" si="11"/>
        <v>3719.1</v>
      </c>
      <c r="Q187" s="14" t="s">
        <v>99</v>
      </c>
    </row>
    <row r="188" spans="1:17" x14ac:dyDescent="0.25">
      <c r="A188" s="14">
        <v>185</v>
      </c>
      <c r="B188" s="14" t="s">
        <v>47</v>
      </c>
      <c r="C188" s="14" t="s">
        <v>48</v>
      </c>
      <c r="D188" s="14" t="s">
        <v>204</v>
      </c>
      <c r="E188" s="14" t="s">
        <v>205</v>
      </c>
      <c r="F188" s="18" t="s">
        <v>936</v>
      </c>
      <c r="G188" s="14" t="s">
        <v>103</v>
      </c>
      <c r="H188" s="14" t="s">
        <v>75</v>
      </c>
      <c r="I188" s="14" t="s">
        <v>53</v>
      </c>
      <c r="J188" s="14">
        <v>1</v>
      </c>
      <c r="K188" s="14" t="s">
        <v>83</v>
      </c>
      <c r="L188" s="15">
        <v>239.8</v>
      </c>
      <c r="M188" s="13">
        <f t="shared" si="8"/>
        <v>35.97</v>
      </c>
      <c r="N188" s="13">
        <f t="shared" si="9"/>
        <v>13.788499999999999</v>
      </c>
      <c r="O188" s="13">
        <f t="shared" si="10"/>
        <v>289.55849999999998</v>
      </c>
      <c r="P188" s="13">
        <f t="shared" si="11"/>
        <v>289.55849999999998</v>
      </c>
      <c r="Q188" s="14" t="s">
        <v>99</v>
      </c>
    </row>
    <row r="189" spans="1:17" x14ac:dyDescent="0.25">
      <c r="A189" s="14">
        <v>186</v>
      </c>
      <c r="B189" s="14" t="s">
        <v>47</v>
      </c>
      <c r="C189" s="14" t="s">
        <v>48</v>
      </c>
      <c r="D189" s="14" t="s">
        <v>204</v>
      </c>
      <c r="E189" s="14" t="s">
        <v>205</v>
      </c>
      <c r="F189" s="18" t="s">
        <v>936</v>
      </c>
      <c r="G189" s="14" t="s">
        <v>103</v>
      </c>
      <c r="H189" s="14" t="s">
        <v>75</v>
      </c>
      <c r="I189" s="14" t="s">
        <v>53</v>
      </c>
      <c r="J189" s="14">
        <v>2</v>
      </c>
      <c r="K189" s="14" t="s">
        <v>83</v>
      </c>
      <c r="L189" s="15">
        <v>239.8</v>
      </c>
      <c r="M189" s="13">
        <f t="shared" si="8"/>
        <v>35.97</v>
      </c>
      <c r="N189" s="13">
        <f t="shared" si="9"/>
        <v>13.788499999999999</v>
      </c>
      <c r="O189" s="13">
        <f t="shared" si="10"/>
        <v>289.55849999999998</v>
      </c>
      <c r="P189" s="13">
        <f t="shared" si="11"/>
        <v>579.11699999999996</v>
      </c>
      <c r="Q189" s="14" t="s">
        <v>99</v>
      </c>
    </row>
    <row r="190" spans="1:17" x14ac:dyDescent="0.25">
      <c r="A190" s="14">
        <v>187</v>
      </c>
      <c r="B190" s="14" t="s">
        <v>47</v>
      </c>
      <c r="C190" s="14" t="s">
        <v>48</v>
      </c>
      <c r="D190" s="14" t="s">
        <v>119</v>
      </c>
      <c r="E190" s="14" t="s">
        <v>120</v>
      </c>
      <c r="F190" s="18" t="s">
        <v>936</v>
      </c>
      <c r="G190" s="14" t="s">
        <v>103</v>
      </c>
      <c r="H190" s="14" t="s">
        <v>75</v>
      </c>
      <c r="I190" s="14" t="s">
        <v>53</v>
      </c>
      <c r="J190" s="14">
        <v>1</v>
      </c>
      <c r="K190" s="14" t="s">
        <v>83</v>
      </c>
      <c r="L190" s="15">
        <v>239.8</v>
      </c>
      <c r="M190" s="13">
        <f t="shared" si="8"/>
        <v>35.97</v>
      </c>
      <c r="N190" s="13">
        <f t="shared" si="9"/>
        <v>13.788499999999999</v>
      </c>
      <c r="O190" s="13">
        <f t="shared" si="10"/>
        <v>289.55849999999998</v>
      </c>
      <c r="P190" s="13">
        <f t="shared" si="11"/>
        <v>289.55849999999998</v>
      </c>
      <c r="Q190" s="14" t="s">
        <v>99</v>
      </c>
    </row>
    <row r="191" spans="1:17" x14ac:dyDescent="0.25">
      <c r="A191" s="14">
        <v>188</v>
      </c>
      <c r="B191" s="14" t="s">
        <v>47</v>
      </c>
      <c r="C191" s="14" t="s">
        <v>48</v>
      </c>
      <c r="D191" s="14" t="s">
        <v>860</v>
      </c>
      <c r="E191" s="14" t="s">
        <v>861</v>
      </c>
      <c r="F191" s="18" t="s">
        <v>942</v>
      </c>
      <c r="G191" s="14" t="s">
        <v>277</v>
      </c>
      <c r="H191" s="14" t="s">
        <v>75</v>
      </c>
      <c r="I191" s="14" t="s">
        <v>53</v>
      </c>
      <c r="J191" s="14">
        <v>1</v>
      </c>
      <c r="K191" s="14" t="s">
        <v>83</v>
      </c>
      <c r="L191" s="15">
        <v>258.7</v>
      </c>
      <c r="M191" s="13">
        <f t="shared" si="8"/>
        <v>38.805</v>
      </c>
      <c r="N191" s="13">
        <f t="shared" si="9"/>
        <v>14.875250000000001</v>
      </c>
      <c r="O191" s="13">
        <f t="shared" si="10"/>
        <v>312.38024999999999</v>
      </c>
      <c r="P191" s="13">
        <f t="shared" si="11"/>
        <v>312.38024999999999</v>
      </c>
      <c r="Q191" s="14" t="s">
        <v>946</v>
      </c>
    </row>
    <row r="192" spans="1:17" x14ac:dyDescent="0.25">
      <c r="A192" s="14">
        <v>189</v>
      </c>
      <c r="B192" s="14" t="s">
        <v>47</v>
      </c>
      <c r="C192" s="14" t="s">
        <v>48</v>
      </c>
      <c r="D192" s="14" t="s">
        <v>860</v>
      </c>
      <c r="E192" s="14" t="s">
        <v>861</v>
      </c>
      <c r="F192" s="18" t="s">
        <v>947</v>
      </c>
      <c r="G192" s="14" t="s">
        <v>948</v>
      </c>
      <c r="H192" s="14" t="s">
        <v>75</v>
      </c>
      <c r="I192" s="14" t="s">
        <v>53</v>
      </c>
      <c r="J192" s="14">
        <v>1</v>
      </c>
      <c r="K192" s="14" t="s">
        <v>83</v>
      </c>
      <c r="L192" s="15">
        <v>572</v>
      </c>
      <c r="M192" s="13">
        <f t="shared" si="8"/>
        <v>85.8</v>
      </c>
      <c r="N192" s="13">
        <f t="shared" si="9"/>
        <v>32.89</v>
      </c>
      <c r="O192" s="13">
        <f t="shared" si="10"/>
        <v>690.68999999999994</v>
      </c>
      <c r="P192" s="13">
        <f t="shared" si="11"/>
        <v>690.68999999999994</v>
      </c>
      <c r="Q192" s="14" t="s">
        <v>952</v>
      </c>
    </row>
    <row r="193" spans="1:17" x14ac:dyDescent="0.25">
      <c r="A193" s="14">
        <v>190</v>
      </c>
      <c r="B193" s="14" t="s">
        <v>47</v>
      </c>
      <c r="C193" s="14" t="s">
        <v>48</v>
      </c>
      <c r="D193" s="14" t="s">
        <v>49</v>
      </c>
      <c r="E193" s="14" t="s">
        <v>50</v>
      </c>
      <c r="F193" s="18" t="s">
        <v>953</v>
      </c>
      <c r="G193" s="14" t="s">
        <v>954</v>
      </c>
      <c r="H193" s="14" t="s">
        <v>167</v>
      </c>
      <c r="I193" s="14" t="s">
        <v>53</v>
      </c>
      <c r="J193" s="14">
        <v>10</v>
      </c>
      <c r="K193" s="14" t="s">
        <v>55</v>
      </c>
      <c r="L193" s="15">
        <v>21.574326551403828</v>
      </c>
      <c r="M193" s="13">
        <f t="shared" si="8"/>
        <v>3.2361489827105743</v>
      </c>
      <c r="N193" s="13">
        <f t="shared" si="9"/>
        <v>1.2405237767057202</v>
      </c>
      <c r="O193" s="13">
        <f t="shared" si="10"/>
        <v>26.050999310820124</v>
      </c>
      <c r="P193" s="13">
        <f t="shared" si="11"/>
        <v>260.50999310820123</v>
      </c>
      <c r="Q193" s="14" t="s">
        <v>349</v>
      </c>
    </row>
    <row r="194" spans="1:17" x14ac:dyDescent="0.25">
      <c r="A194" s="14">
        <v>191</v>
      </c>
      <c r="B194" s="14" t="s">
        <v>47</v>
      </c>
      <c r="C194" s="14" t="s">
        <v>48</v>
      </c>
      <c r="D194" s="14" t="s">
        <v>127</v>
      </c>
      <c r="E194" s="14" t="s">
        <v>128</v>
      </c>
      <c r="F194" s="18" t="s">
        <v>957</v>
      </c>
      <c r="G194" s="14" t="s">
        <v>103</v>
      </c>
      <c r="H194" s="14" t="s">
        <v>75</v>
      </c>
      <c r="I194" s="14" t="s">
        <v>53</v>
      </c>
      <c r="J194" s="14">
        <v>1</v>
      </c>
      <c r="K194" s="14" t="s">
        <v>83</v>
      </c>
      <c r="L194" s="15">
        <v>22.09</v>
      </c>
      <c r="M194" s="13">
        <f t="shared" si="8"/>
        <v>3.3134999999999999</v>
      </c>
      <c r="N194" s="13">
        <f t="shared" si="9"/>
        <v>1.2701750000000001</v>
      </c>
      <c r="O194" s="13">
        <f t="shared" si="10"/>
        <v>26.673675000000003</v>
      </c>
      <c r="P194" s="13">
        <f t="shared" si="11"/>
        <v>26.673675000000003</v>
      </c>
      <c r="Q194" s="14" t="s">
        <v>708</v>
      </c>
    </row>
    <row r="195" spans="1:17" x14ac:dyDescent="0.25">
      <c r="A195" s="14">
        <v>192</v>
      </c>
      <c r="B195" s="14" t="s">
        <v>47</v>
      </c>
      <c r="C195" s="14" t="s">
        <v>48</v>
      </c>
      <c r="D195" s="14" t="s">
        <v>134</v>
      </c>
      <c r="E195" s="14" t="s">
        <v>135</v>
      </c>
      <c r="F195" s="18" t="s">
        <v>957</v>
      </c>
      <c r="G195" s="14" t="s">
        <v>103</v>
      </c>
      <c r="H195" s="14" t="s">
        <v>75</v>
      </c>
      <c r="I195" s="14" t="s">
        <v>53</v>
      </c>
      <c r="J195" s="14">
        <v>1</v>
      </c>
      <c r="K195" s="14" t="s">
        <v>83</v>
      </c>
      <c r="L195" s="15">
        <v>22.09</v>
      </c>
      <c r="M195" s="13">
        <f t="shared" si="8"/>
        <v>3.3134999999999999</v>
      </c>
      <c r="N195" s="13">
        <f t="shared" si="9"/>
        <v>1.2701750000000001</v>
      </c>
      <c r="O195" s="13">
        <f t="shared" si="10"/>
        <v>26.673675000000003</v>
      </c>
      <c r="P195" s="13">
        <f t="shared" si="11"/>
        <v>26.673675000000003</v>
      </c>
      <c r="Q195" s="14" t="s">
        <v>708</v>
      </c>
    </row>
    <row r="196" spans="1:17" x14ac:dyDescent="0.25">
      <c r="A196" s="14">
        <v>193</v>
      </c>
      <c r="B196" s="14" t="s">
        <v>47</v>
      </c>
      <c r="C196" s="14" t="s">
        <v>48</v>
      </c>
      <c r="D196" s="14" t="s">
        <v>137</v>
      </c>
      <c r="E196" s="14" t="s">
        <v>138</v>
      </c>
      <c r="F196" s="18" t="s">
        <v>957</v>
      </c>
      <c r="G196" s="14" t="s">
        <v>103</v>
      </c>
      <c r="H196" s="14" t="s">
        <v>75</v>
      </c>
      <c r="I196" s="14" t="s">
        <v>53</v>
      </c>
      <c r="J196" s="14">
        <v>1</v>
      </c>
      <c r="K196" s="14" t="s">
        <v>83</v>
      </c>
      <c r="L196" s="15">
        <v>22.09</v>
      </c>
      <c r="M196" s="13">
        <f t="shared" ref="M196:M259" si="12">L196*15%</f>
        <v>3.3134999999999999</v>
      </c>
      <c r="N196" s="13">
        <f t="shared" ref="N196:N259" si="13">(L196+M196)*5%</f>
        <v>1.2701750000000001</v>
      </c>
      <c r="O196" s="13">
        <f t="shared" ref="O196:O259" si="14">L196+M196+N196</f>
        <v>26.673675000000003</v>
      </c>
      <c r="P196" s="13">
        <f t="shared" ref="P196:P259" si="15">O196*J196</f>
        <v>26.673675000000003</v>
      </c>
      <c r="Q196" s="14" t="s">
        <v>708</v>
      </c>
    </row>
    <row r="197" spans="1:17" x14ac:dyDescent="0.25">
      <c r="A197" s="14">
        <v>194</v>
      </c>
      <c r="B197" s="14" t="s">
        <v>47</v>
      </c>
      <c r="C197" s="14" t="s">
        <v>48</v>
      </c>
      <c r="D197" s="14" t="s">
        <v>140</v>
      </c>
      <c r="E197" s="14" t="s">
        <v>141</v>
      </c>
      <c r="F197" s="18" t="s">
        <v>957</v>
      </c>
      <c r="G197" s="14" t="s">
        <v>103</v>
      </c>
      <c r="H197" s="14" t="s">
        <v>75</v>
      </c>
      <c r="I197" s="14" t="s">
        <v>53</v>
      </c>
      <c r="J197" s="14">
        <v>1</v>
      </c>
      <c r="K197" s="14" t="s">
        <v>83</v>
      </c>
      <c r="L197" s="15">
        <v>22.09</v>
      </c>
      <c r="M197" s="13">
        <f t="shared" si="12"/>
        <v>3.3134999999999999</v>
      </c>
      <c r="N197" s="13">
        <f t="shared" si="13"/>
        <v>1.2701750000000001</v>
      </c>
      <c r="O197" s="13">
        <f t="shared" si="14"/>
        <v>26.673675000000003</v>
      </c>
      <c r="P197" s="13">
        <f t="shared" si="15"/>
        <v>26.673675000000003</v>
      </c>
      <c r="Q197" s="14" t="s">
        <v>708</v>
      </c>
    </row>
    <row r="198" spans="1:17" x14ac:dyDescent="0.25">
      <c r="A198" s="14">
        <v>195</v>
      </c>
      <c r="B198" s="14" t="s">
        <v>47</v>
      </c>
      <c r="C198" s="14" t="s">
        <v>48</v>
      </c>
      <c r="D198" s="14" t="s">
        <v>49</v>
      </c>
      <c r="E198" s="14" t="s">
        <v>50</v>
      </c>
      <c r="F198" s="18" t="s">
        <v>962</v>
      </c>
      <c r="G198" s="14" t="s">
        <v>963</v>
      </c>
      <c r="H198" s="14" t="s">
        <v>75</v>
      </c>
      <c r="I198" s="14" t="s">
        <v>53</v>
      </c>
      <c r="J198" s="14">
        <v>50</v>
      </c>
      <c r="K198" s="14" t="s">
        <v>55</v>
      </c>
      <c r="L198" s="15">
        <v>9.5934764360235038E-3</v>
      </c>
      <c r="M198" s="13">
        <f t="shared" si="12"/>
        <v>1.4390214654035256E-3</v>
      </c>
      <c r="N198" s="13">
        <f t="shared" si="13"/>
        <v>5.5162489507135147E-4</v>
      </c>
      <c r="O198" s="13">
        <f t="shared" si="14"/>
        <v>1.158412279649838E-2</v>
      </c>
      <c r="P198" s="13">
        <f t="shared" si="15"/>
        <v>0.57920613982491898</v>
      </c>
      <c r="Q198" s="14" t="s">
        <v>966</v>
      </c>
    </row>
    <row r="199" spans="1:17" x14ac:dyDescent="0.25">
      <c r="A199" s="14">
        <v>196</v>
      </c>
      <c r="B199" s="14" t="s">
        <v>47</v>
      </c>
      <c r="C199" s="14" t="s">
        <v>48</v>
      </c>
      <c r="D199" s="14" t="s">
        <v>49</v>
      </c>
      <c r="E199" s="14" t="s">
        <v>50</v>
      </c>
      <c r="F199" s="18" t="s">
        <v>962</v>
      </c>
      <c r="G199" s="14" t="s">
        <v>963</v>
      </c>
      <c r="H199" s="14" t="s">
        <v>75</v>
      </c>
      <c r="I199" s="14" t="s">
        <v>53</v>
      </c>
      <c r="J199" s="14">
        <v>128</v>
      </c>
      <c r="K199" s="14" t="s">
        <v>55</v>
      </c>
      <c r="L199" s="15">
        <v>0.01</v>
      </c>
      <c r="M199" s="13">
        <f t="shared" si="12"/>
        <v>1.5E-3</v>
      </c>
      <c r="N199" s="13">
        <f t="shared" si="13"/>
        <v>5.7499999999999999E-4</v>
      </c>
      <c r="O199" s="13">
        <f t="shared" si="14"/>
        <v>1.2074999999999999E-2</v>
      </c>
      <c r="P199" s="13">
        <f t="shared" si="15"/>
        <v>1.5455999999999999</v>
      </c>
      <c r="Q199" s="14" t="s">
        <v>967</v>
      </c>
    </row>
    <row r="200" spans="1:17" x14ac:dyDescent="0.25">
      <c r="A200" s="14">
        <v>197</v>
      </c>
      <c r="B200" s="14" t="s">
        <v>47</v>
      </c>
      <c r="C200" s="14" t="s">
        <v>48</v>
      </c>
      <c r="D200" s="14" t="s">
        <v>49</v>
      </c>
      <c r="E200" s="14" t="s">
        <v>50</v>
      </c>
      <c r="F200" s="18" t="s">
        <v>969</v>
      </c>
      <c r="G200" s="14" t="s">
        <v>970</v>
      </c>
      <c r="H200" s="14" t="s">
        <v>971</v>
      </c>
      <c r="I200" s="14" t="s">
        <v>53</v>
      </c>
      <c r="J200" s="14">
        <v>200</v>
      </c>
      <c r="K200" s="14" t="s">
        <v>55</v>
      </c>
      <c r="L200" s="15">
        <v>2.9964342432505318E-2</v>
      </c>
      <c r="M200" s="13">
        <f t="shared" si="12"/>
        <v>4.4946513648757977E-3</v>
      </c>
      <c r="N200" s="13">
        <f t="shared" si="13"/>
        <v>1.7229496898690556E-3</v>
      </c>
      <c r="O200" s="13">
        <f t="shared" si="14"/>
        <v>3.6181943487250165E-2</v>
      </c>
      <c r="P200" s="13">
        <f t="shared" si="15"/>
        <v>7.2363886974500327</v>
      </c>
      <c r="Q200" s="14" t="s">
        <v>975</v>
      </c>
    </row>
    <row r="201" spans="1:17" x14ac:dyDescent="0.25">
      <c r="A201" s="14">
        <v>198</v>
      </c>
      <c r="B201" s="14" t="s">
        <v>47</v>
      </c>
      <c r="C201" s="14" t="s">
        <v>48</v>
      </c>
      <c r="D201" s="14" t="s">
        <v>49</v>
      </c>
      <c r="E201" s="14" t="s">
        <v>50</v>
      </c>
      <c r="F201" s="18" t="s">
        <v>969</v>
      </c>
      <c r="G201" s="14" t="s">
        <v>970</v>
      </c>
      <c r="H201" s="14" t="s">
        <v>971</v>
      </c>
      <c r="I201" s="14" t="s">
        <v>53</v>
      </c>
      <c r="J201" s="14">
        <v>100</v>
      </c>
      <c r="K201" s="14" t="s">
        <v>55</v>
      </c>
      <c r="L201" s="15">
        <v>2.9964342432505318E-2</v>
      </c>
      <c r="M201" s="13">
        <f t="shared" si="12"/>
        <v>4.4946513648757977E-3</v>
      </c>
      <c r="N201" s="13">
        <f t="shared" si="13"/>
        <v>1.7229496898690556E-3</v>
      </c>
      <c r="O201" s="13">
        <f t="shared" si="14"/>
        <v>3.6181943487250165E-2</v>
      </c>
      <c r="P201" s="13">
        <f t="shared" si="15"/>
        <v>3.6181943487250163</v>
      </c>
      <c r="Q201" s="14" t="s">
        <v>975</v>
      </c>
    </row>
    <row r="202" spans="1:17" x14ac:dyDescent="0.25">
      <c r="A202" s="14">
        <v>199</v>
      </c>
      <c r="B202" s="14" t="s">
        <v>47</v>
      </c>
      <c r="C202" s="14" t="s">
        <v>48</v>
      </c>
      <c r="D202" s="14" t="s">
        <v>60</v>
      </c>
      <c r="E202" s="14" t="s">
        <v>232</v>
      </c>
      <c r="F202" s="18" t="s">
        <v>977</v>
      </c>
      <c r="G202" s="14" t="s">
        <v>341</v>
      </c>
      <c r="H202" s="14" t="s">
        <v>167</v>
      </c>
      <c r="I202" s="14" t="s">
        <v>53</v>
      </c>
      <c r="J202" s="14">
        <v>0.5</v>
      </c>
      <c r="K202" s="14" t="s">
        <v>83</v>
      </c>
      <c r="L202" s="15">
        <v>12.05</v>
      </c>
      <c r="M202" s="13">
        <f t="shared" si="12"/>
        <v>1.8075000000000001</v>
      </c>
      <c r="N202" s="13">
        <f t="shared" si="13"/>
        <v>0.69287500000000013</v>
      </c>
      <c r="O202" s="13">
        <f t="shared" si="14"/>
        <v>14.550375000000003</v>
      </c>
      <c r="P202" s="13">
        <f t="shared" si="15"/>
        <v>7.2751875000000013</v>
      </c>
      <c r="Q202" s="14" t="s">
        <v>981</v>
      </c>
    </row>
    <row r="203" spans="1:17" x14ac:dyDescent="0.25">
      <c r="A203" s="14">
        <v>200</v>
      </c>
      <c r="B203" s="14" t="s">
        <v>47</v>
      </c>
      <c r="C203" s="14" t="s">
        <v>48</v>
      </c>
      <c r="D203" s="14" t="s">
        <v>60</v>
      </c>
      <c r="E203" s="14" t="s">
        <v>232</v>
      </c>
      <c r="F203" s="18" t="s">
        <v>977</v>
      </c>
      <c r="G203" s="14" t="s">
        <v>341</v>
      </c>
      <c r="H203" s="14" t="s">
        <v>167</v>
      </c>
      <c r="I203" s="14" t="s">
        <v>53</v>
      </c>
      <c r="J203" s="14">
        <v>0.5</v>
      </c>
      <c r="K203" s="14" t="s">
        <v>83</v>
      </c>
      <c r="L203" s="15">
        <v>12.05</v>
      </c>
      <c r="M203" s="13">
        <f t="shared" si="12"/>
        <v>1.8075000000000001</v>
      </c>
      <c r="N203" s="13">
        <f t="shared" si="13"/>
        <v>0.69287500000000013</v>
      </c>
      <c r="O203" s="13">
        <f t="shared" si="14"/>
        <v>14.550375000000003</v>
      </c>
      <c r="P203" s="13">
        <f t="shared" si="15"/>
        <v>7.2751875000000013</v>
      </c>
      <c r="Q203" s="14" t="s">
        <v>981</v>
      </c>
    </row>
    <row r="204" spans="1:17" x14ac:dyDescent="0.25">
      <c r="A204" s="14">
        <v>201</v>
      </c>
      <c r="B204" s="14" t="s">
        <v>47</v>
      </c>
      <c r="C204" s="14" t="s">
        <v>48</v>
      </c>
      <c r="D204" s="14" t="s">
        <v>108</v>
      </c>
      <c r="E204" s="14" t="s">
        <v>109</v>
      </c>
      <c r="F204" s="18" t="s">
        <v>977</v>
      </c>
      <c r="G204" s="14" t="s">
        <v>341</v>
      </c>
      <c r="H204" s="14" t="s">
        <v>167</v>
      </c>
      <c r="I204" s="14" t="s">
        <v>53</v>
      </c>
      <c r="J204" s="14">
        <v>1</v>
      </c>
      <c r="K204" s="14" t="s">
        <v>83</v>
      </c>
      <c r="L204" s="15">
        <v>12.05</v>
      </c>
      <c r="M204" s="13">
        <f t="shared" si="12"/>
        <v>1.8075000000000001</v>
      </c>
      <c r="N204" s="13">
        <f t="shared" si="13"/>
        <v>0.69287500000000013</v>
      </c>
      <c r="O204" s="13">
        <f t="shared" si="14"/>
        <v>14.550375000000003</v>
      </c>
      <c r="P204" s="13">
        <f t="shared" si="15"/>
        <v>14.550375000000003</v>
      </c>
      <c r="Q204" s="14" t="s">
        <v>981</v>
      </c>
    </row>
    <row r="205" spans="1:17" x14ac:dyDescent="0.25">
      <c r="A205" s="14">
        <v>202</v>
      </c>
      <c r="B205" s="14" t="s">
        <v>47</v>
      </c>
      <c r="C205" s="14" t="s">
        <v>48</v>
      </c>
      <c r="D205" s="14" t="s">
        <v>49</v>
      </c>
      <c r="E205" s="14" t="s">
        <v>50</v>
      </c>
      <c r="F205" s="18" t="s">
        <v>984</v>
      </c>
      <c r="G205" s="14" t="s">
        <v>985</v>
      </c>
      <c r="H205" s="14" t="s">
        <v>167</v>
      </c>
      <c r="I205" s="14" t="s">
        <v>53</v>
      </c>
      <c r="J205" s="14">
        <v>3</v>
      </c>
      <c r="K205" s="14" t="s">
        <v>83</v>
      </c>
      <c r="L205" s="15">
        <v>36.68</v>
      </c>
      <c r="M205" s="13">
        <f t="shared" si="12"/>
        <v>5.5019999999999998</v>
      </c>
      <c r="N205" s="13">
        <f t="shared" si="13"/>
        <v>2.1091000000000002</v>
      </c>
      <c r="O205" s="13">
        <f t="shared" si="14"/>
        <v>44.2911</v>
      </c>
      <c r="P205" s="13">
        <f t="shared" si="15"/>
        <v>132.8733</v>
      </c>
      <c r="Q205" s="14" t="s">
        <v>989</v>
      </c>
    </row>
    <row r="206" spans="1:17" x14ac:dyDescent="0.25">
      <c r="A206" s="14">
        <v>203</v>
      </c>
      <c r="B206" s="14" t="s">
        <v>47</v>
      </c>
      <c r="C206" s="14" t="s">
        <v>48</v>
      </c>
      <c r="D206" s="14" t="s">
        <v>49</v>
      </c>
      <c r="E206" s="14" t="s">
        <v>50</v>
      </c>
      <c r="F206" s="18" t="s">
        <v>984</v>
      </c>
      <c r="G206" s="14" t="s">
        <v>985</v>
      </c>
      <c r="H206" s="14" t="s">
        <v>167</v>
      </c>
      <c r="I206" s="14" t="s">
        <v>53</v>
      </c>
      <c r="J206" s="14">
        <v>5</v>
      </c>
      <c r="K206" s="14" t="s">
        <v>83</v>
      </c>
      <c r="L206" s="15">
        <v>36.68</v>
      </c>
      <c r="M206" s="13">
        <f t="shared" si="12"/>
        <v>5.5019999999999998</v>
      </c>
      <c r="N206" s="13">
        <f t="shared" si="13"/>
        <v>2.1091000000000002</v>
      </c>
      <c r="O206" s="13">
        <f t="shared" si="14"/>
        <v>44.2911</v>
      </c>
      <c r="P206" s="13">
        <f t="shared" si="15"/>
        <v>221.4555</v>
      </c>
      <c r="Q206" s="14" t="s">
        <v>989</v>
      </c>
    </row>
    <row r="207" spans="1:17" x14ac:dyDescent="0.25">
      <c r="A207" s="14">
        <v>204</v>
      </c>
      <c r="B207" s="14" t="s">
        <v>47</v>
      </c>
      <c r="C207" s="14" t="s">
        <v>48</v>
      </c>
      <c r="D207" s="14" t="s">
        <v>152</v>
      </c>
      <c r="E207" s="14" t="s">
        <v>153</v>
      </c>
      <c r="F207" s="18" t="s">
        <v>991</v>
      </c>
      <c r="G207" s="14" t="s">
        <v>992</v>
      </c>
      <c r="H207" s="14" t="s">
        <v>75</v>
      </c>
      <c r="I207" s="14" t="s">
        <v>53</v>
      </c>
      <c r="J207" s="14">
        <v>1</v>
      </c>
      <c r="K207" s="14" t="s">
        <v>83</v>
      </c>
      <c r="L207" s="15">
        <v>186.29</v>
      </c>
      <c r="M207" s="13">
        <f t="shared" si="12"/>
        <v>27.943499999999997</v>
      </c>
      <c r="N207" s="13">
        <f t="shared" si="13"/>
        <v>10.711675</v>
      </c>
      <c r="O207" s="13">
        <f t="shared" si="14"/>
        <v>224.94517500000001</v>
      </c>
      <c r="P207" s="13">
        <f t="shared" si="15"/>
        <v>224.94517500000001</v>
      </c>
      <c r="Q207" s="14" t="s">
        <v>996</v>
      </c>
    </row>
    <row r="208" spans="1:17" x14ac:dyDescent="0.25">
      <c r="A208" s="14">
        <v>205</v>
      </c>
      <c r="B208" s="14" t="s">
        <v>47</v>
      </c>
      <c r="C208" s="14" t="s">
        <v>48</v>
      </c>
      <c r="D208" s="14" t="s">
        <v>399</v>
      </c>
      <c r="E208" s="14" t="s">
        <v>400</v>
      </c>
      <c r="F208" s="18" t="s">
        <v>991</v>
      </c>
      <c r="G208" s="14" t="s">
        <v>992</v>
      </c>
      <c r="H208" s="14" t="s">
        <v>75</v>
      </c>
      <c r="I208" s="14" t="s">
        <v>53</v>
      </c>
      <c r="J208" s="14">
        <v>1</v>
      </c>
      <c r="K208" s="14" t="s">
        <v>83</v>
      </c>
      <c r="L208" s="15">
        <v>186.29</v>
      </c>
      <c r="M208" s="13">
        <f t="shared" si="12"/>
        <v>27.943499999999997</v>
      </c>
      <c r="N208" s="13">
        <f t="shared" si="13"/>
        <v>10.711675</v>
      </c>
      <c r="O208" s="13">
        <f t="shared" si="14"/>
        <v>224.94517500000001</v>
      </c>
      <c r="P208" s="13">
        <f t="shared" si="15"/>
        <v>224.94517500000001</v>
      </c>
      <c r="Q208" s="14" t="s">
        <v>996</v>
      </c>
    </row>
    <row r="209" spans="1:17" x14ac:dyDescent="0.25">
      <c r="A209" s="14">
        <v>206</v>
      </c>
      <c r="B209" s="14" t="s">
        <v>47</v>
      </c>
      <c r="C209" s="14" t="s">
        <v>48</v>
      </c>
      <c r="D209" s="14" t="s">
        <v>399</v>
      </c>
      <c r="E209" s="14" t="s">
        <v>400</v>
      </c>
      <c r="F209" s="18" t="s">
        <v>991</v>
      </c>
      <c r="G209" s="14" t="s">
        <v>992</v>
      </c>
      <c r="H209" s="14" t="s">
        <v>75</v>
      </c>
      <c r="I209" s="14" t="s">
        <v>53</v>
      </c>
      <c r="J209" s="14">
        <v>2</v>
      </c>
      <c r="K209" s="14" t="s">
        <v>83</v>
      </c>
      <c r="L209" s="15">
        <v>186.29</v>
      </c>
      <c r="M209" s="13">
        <f t="shared" si="12"/>
        <v>27.943499999999997</v>
      </c>
      <c r="N209" s="13">
        <f t="shared" si="13"/>
        <v>10.711675</v>
      </c>
      <c r="O209" s="13">
        <f t="shared" si="14"/>
        <v>224.94517500000001</v>
      </c>
      <c r="P209" s="13">
        <f t="shared" si="15"/>
        <v>449.89035000000001</v>
      </c>
      <c r="Q209" s="14" t="s">
        <v>996</v>
      </c>
    </row>
    <row r="210" spans="1:17" x14ac:dyDescent="0.25">
      <c r="A210" s="14">
        <v>207</v>
      </c>
      <c r="B210" s="14" t="s">
        <v>47</v>
      </c>
      <c r="C210" s="14" t="s">
        <v>48</v>
      </c>
      <c r="D210" s="14" t="s">
        <v>999</v>
      </c>
      <c r="E210" s="14" t="s">
        <v>1000</v>
      </c>
      <c r="F210" s="18" t="s">
        <v>991</v>
      </c>
      <c r="G210" s="14" t="s">
        <v>992</v>
      </c>
      <c r="H210" s="14" t="s">
        <v>75</v>
      </c>
      <c r="I210" s="14" t="s">
        <v>53</v>
      </c>
      <c r="J210" s="14">
        <v>2</v>
      </c>
      <c r="K210" s="14" t="s">
        <v>83</v>
      </c>
      <c r="L210" s="15">
        <v>186.29</v>
      </c>
      <c r="M210" s="13">
        <f t="shared" si="12"/>
        <v>27.943499999999997</v>
      </c>
      <c r="N210" s="13">
        <f t="shared" si="13"/>
        <v>10.711675</v>
      </c>
      <c r="O210" s="13">
        <f t="shared" si="14"/>
        <v>224.94517500000001</v>
      </c>
      <c r="P210" s="13">
        <f t="shared" si="15"/>
        <v>449.89035000000001</v>
      </c>
      <c r="Q210" s="14" t="s">
        <v>996</v>
      </c>
    </row>
    <row r="211" spans="1:17" x14ac:dyDescent="0.25">
      <c r="A211" s="14">
        <v>208</v>
      </c>
      <c r="B211" s="14" t="s">
        <v>47</v>
      </c>
      <c r="C211" s="14" t="s">
        <v>48</v>
      </c>
      <c r="D211" s="14" t="s">
        <v>338</v>
      </c>
      <c r="E211" s="14" t="s">
        <v>339</v>
      </c>
      <c r="F211" s="18" t="s">
        <v>991</v>
      </c>
      <c r="G211" s="14" t="s">
        <v>992</v>
      </c>
      <c r="H211" s="14" t="s">
        <v>75</v>
      </c>
      <c r="I211" s="14" t="s">
        <v>53</v>
      </c>
      <c r="J211" s="14">
        <v>2</v>
      </c>
      <c r="K211" s="14" t="s">
        <v>83</v>
      </c>
      <c r="L211" s="15">
        <v>186.29</v>
      </c>
      <c r="M211" s="13">
        <f t="shared" si="12"/>
        <v>27.943499999999997</v>
      </c>
      <c r="N211" s="13">
        <f t="shared" si="13"/>
        <v>10.711675</v>
      </c>
      <c r="O211" s="13">
        <f t="shared" si="14"/>
        <v>224.94517500000001</v>
      </c>
      <c r="P211" s="13">
        <f t="shared" si="15"/>
        <v>449.89035000000001</v>
      </c>
      <c r="Q211" s="14" t="s">
        <v>996</v>
      </c>
    </row>
    <row r="212" spans="1:17" x14ac:dyDescent="0.25">
      <c r="A212" s="14">
        <v>209</v>
      </c>
      <c r="B212" s="14" t="s">
        <v>47</v>
      </c>
      <c r="C212" s="14" t="s">
        <v>48</v>
      </c>
      <c r="D212" s="14" t="s">
        <v>60</v>
      </c>
      <c r="E212" s="14" t="s">
        <v>232</v>
      </c>
      <c r="F212" s="18" t="s">
        <v>1005</v>
      </c>
      <c r="G212" s="14" t="s">
        <v>1006</v>
      </c>
      <c r="H212" s="14" t="s">
        <v>75</v>
      </c>
      <c r="I212" s="14" t="s">
        <v>53</v>
      </c>
      <c r="J212" s="14">
        <v>1</v>
      </c>
      <c r="K212" s="14" t="s">
        <v>55</v>
      </c>
      <c r="L212" s="15">
        <v>16.474701448455754</v>
      </c>
      <c r="M212" s="13">
        <f t="shared" si="12"/>
        <v>2.4712052172683632</v>
      </c>
      <c r="N212" s="13">
        <f t="shared" si="13"/>
        <v>0.94729533328620585</v>
      </c>
      <c r="O212" s="13">
        <f t="shared" si="14"/>
        <v>19.893201999010323</v>
      </c>
      <c r="P212" s="13">
        <f t="shared" si="15"/>
        <v>19.893201999010323</v>
      </c>
      <c r="Q212" s="14" t="s">
        <v>465</v>
      </c>
    </row>
    <row r="213" spans="1:17" x14ac:dyDescent="0.25">
      <c r="A213" s="14">
        <v>210</v>
      </c>
      <c r="B213" s="14" t="s">
        <v>47</v>
      </c>
      <c r="C213" s="14" t="s">
        <v>48</v>
      </c>
      <c r="D213" s="14" t="s">
        <v>1008</v>
      </c>
      <c r="E213" s="14" t="s">
        <v>1009</v>
      </c>
      <c r="F213" s="18" t="s">
        <v>1005</v>
      </c>
      <c r="G213" s="14" t="s">
        <v>1006</v>
      </c>
      <c r="H213" s="14" t="s">
        <v>75</v>
      </c>
      <c r="I213" s="14" t="s">
        <v>53</v>
      </c>
      <c r="J213" s="14">
        <v>2</v>
      </c>
      <c r="K213" s="14" t="s">
        <v>55</v>
      </c>
      <c r="L213" s="15">
        <v>16.474701448455754</v>
      </c>
      <c r="M213" s="13">
        <f t="shared" si="12"/>
        <v>2.4712052172683632</v>
      </c>
      <c r="N213" s="13">
        <f t="shared" si="13"/>
        <v>0.94729533328620585</v>
      </c>
      <c r="O213" s="13">
        <f t="shared" si="14"/>
        <v>19.893201999010323</v>
      </c>
      <c r="P213" s="13">
        <f t="shared" si="15"/>
        <v>39.786403998020646</v>
      </c>
      <c r="Q213" s="14" t="s">
        <v>465</v>
      </c>
    </row>
    <row r="214" spans="1:17" x14ac:dyDescent="0.25">
      <c r="A214" s="14">
        <v>211</v>
      </c>
      <c r="B214" s="14" t="s">
        <v>47</v>
      </c>
      <c r="C214" s="14" t="s">
        <v>48</v>
      </c>
      <c r="D214" s="14" t="s">
        <v>523</v>
      </c>
      <c r="E214" s="14" t="s">
        <v>524</v>
      </c>
      <c r="F214" s="18" t="s">
        <v>1012</v>
      </c>
      <c r="G214" s="14" t="s">
        <v>1013</v>
      </c>
      <c r="H214" s="14" t="s">
        <v>75</v>
      </c>
      <c r="I214" s="14" t="s">
        <v>53</v>
      </c>
      <c r="J214" s="14">
        <v>1</v>
      </c>
      <c r="K214" s="14" t="s">
        <v>55</v>
      </c>
      <c r="L214" s="15">
        <v>16.018282199416934</v>
      </c>
      <c r="M214" s="13">
        <f t="shared" si="12"/>
        <v>2.4027423299125399</v>
      </c>
      <c r="N214" s="13">
        <f t="shared" si="13"/>
        <v>0.92105122646647364</v>
      </c>
      <c r="O214" s="13">
        <f t="shared" si="14"/>
        <v>19.342075755795946</v>
      </c>
      <c r="P214" s="13">
        <f t="shared" si="15"/>
        <v>19.342075755795946</v>
      </c>
      <c r="Q214" s="14" t="s">
        <v>1017</v>
      </c>
    </row>
    <row r="215" spans="1:17" x14ac:dyDescent="0.25">
      <c r="A215" s="14">
        <v>212</v>
      </c>
      <c r="B215" s="14" t="s">
        <v>47</v>
      </c>
      <c r="C215" s="14" t="s">
        <v>48</v>
      </c>
      <c r="D215" s="14" t="s">
        <v>523</v>
      </c>
      <c r="E215" s="14" t="s">
        <v>524</v>
      </c>
      <c r="F215" s="18" t="s">
        <v>1012</v>
      </c>
      <c r="G215" s="14" t="s">
        <v>1013</v>
      </c>
      <c r="H215" s="14" t="s">
        <v>75</v>
      </c>
      <c r="I215" s="14" t="s">
        <v>53</v>
      </c>
      <c r="J215" s="14">
        <v>1</v>
      </c>
      <c r="K215" s="14" t="s">
        <v>55</v>
      </c>
      <c r="L215" s="15">
        <v>16.018282199416934</v>
      </c>
      <c r="M215" s="13">
        <f t="shared" si="12"/>
        <v>2.4027423299125399</v>
      </c>
      <c r="N215" s="13">
        <f t="shared" si="13"/>
        <v>0.92105122646647364</v>
      </c>
      <c r="O215" s="13">
        <f t="shared" si="14"/>
        <v>19.342075755795946</v>
      </c>
      <c r="P215" s="13">
        <f t="shared" si="15"/>
        <v>19.342075755795946</v>
      </c>
      <c r="Q215" s="14" t="s">
        <v>1017</v>
      </c>
    </row>
    <row r="216" spans="1:17" x14ac:dyDescent="0.25">
      <c r="A216" s="14">
        <v>213</v>
      </c>
      <c r="B216" s="14" t="s">
        <v>47</v>
      </c>
      <c r="C216" s="14" t="s">
        <v>48</v>
      </c>
      <c r="D216" s="14" t="s">
        <v>49</v>
      </c>
      <c r="E216" s="14" t="s">
        <v>50</v>
      </c>
      <c r="F216" s="18" t="s">
        <v>1019</v>
      </c>
      <c r="G216" s="14" t="s">
        <v>1020</v>
      </c>
      <c r="H216" s="14" t="s">
        <v>167</v>
      </c>
      <c r="I216" s="14" t="s">
        <v>53</v>
      </c>
      <c r="J216" s="14">
        <v>3</v>
      </c>
      <c r="K216" s="14" t="s">
        <v>55</v>
      </c>
      <c r="L216" s="15">
        <v>22.237851555151909</v>
      </c>
      <c r="M216" s="13">
        <f t="shared" si="12"/>
        <v>3.3356777332727865</v>
      </c>
      <c r="N216" s="13">
        <f t="shared" si="13"/>
        <v>1.2786764644212347</v>
      </c>
      <c r="O216" s="13">
        <f t="shared" si="14"/>
        <v>26.852205752845929</v>
      </c>
      <c r="P216" s="13">
        <f t="shared" si="15"/>
        <v>80.556617258537784</v>
      </c>
      <c r="Q216" s="14" t="s">
        <v>1024</v>
      </c>
    </row>
    <row r="217" spans="1:17" x14ac:dyDescent="0.25">
      <c r="P217" s="25">
        <f>SUM(P4:P216)</f>
        <v>42915.0080345522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D216"/>
  <sheetViews>
    <sheetView workbookViewId="0">
      <selection activeCell="A3" sqref="A3:XFD3"/>
    </sheetView>
  </sheetViews>
  <sheetFormatPr defaultRowHeight="15" x14ac:dyDescent="0.25"/>
  <cols>
    <col min="1" max="1" width="5.7109375" style="11" customWidth="1"/>
    <col min="2" max="2" width="8" style="11" customWidth="1"/>
    <col min="3" max="5" width="0" style="11" hidden="1" customWidth="1"/>
    <col min="6" max="6" width="14.85546875" style="11" customWidth="1"/>
    <col min="7" max="7" width="0" style="11" hidden="1" customWidth="1"/>
    <col min="8" max="8" width="5.140625" style="11" customWidth="1"/>
    <col min="9" max="9" width="0" style="11" hidden="1" customWidth="1"/>
    <col min="10" max="10" width="5.5703125" style="11" customWidth="1"/>
    <col min="11" max="18" width="0" style="11" hidden="1" customWidth="1"/>
    <col min="19" max="19" width="13.28515625" style="11" bestFit="1" customWidth="1"/>
    <col min="20" max="20" width="17.42578125" style="11" bestFit="1" customWidth="1"/>
    <col min="21" max="21" width="9.140625" style="11"/>
    <col min="22" max="24" width="0" style="11" hidden="1" customWidth="1"/>
    <col min="25" max="25" width="9.140625" style="11"/>
    <col min="26" max="26" width="9.5703125" style="11" bestFit="1" customWidth="1"/>
    <col min="27" max="27" width="9.140625" style="11"/>
    <col min="28" max="30" width="0" style="11" hidden="1" customWidth="1"/>
    <col min="31" max="31" width="9.5703125" style="11" hidden="1" customWidth="1"/>
    <col min="32" max="32" width="0" style="11" hidden="1" customWidth="1"/>
    <col min="33" max="33" width="10.5703125" style="11" bestFit="1" customWidth="1"/>
    <col min="34" max="34" width="9.5703125" style="11" bestFit="1" customWidth="1"/>
    <col min="35" max="35" width="14.140625" style="11" bestFit="1" customWidth="1"/>
    <col min="36" max="36" width="9.140625" style="11"/>
    <col min="37" max="37" width="18" style="11" bestFit="1" customWidth="1"/>
    <col min="38" max="38" width="18" style="11" hidden="1" customWidth="1"/>
    <col min="39" max="39" width="0" style="11" hidden="1" customWidth="1"/>
    <col min="40" max="16384" width="9.140625" style="11"/>
  </cols>
  <sheetData>
    <row r="2" spans="1:56" x14ac:dyDescent="0.25">
      <c r="A2" s="11">
        <f>HLOOKUP(A3,'[2]HLOOKUP FORMULA'!$3:$5,3,0)</f>
        <v>1</v>
      </c>
      <c r="B2" s="11">
        <f>HLOOKUP(B3,'[2]HLOOKUP FORMULA'!$3:$5,3,0)</f>
        <v>2</v>
      </c>
      <c r="C2" s="11">
        <f>HLOOKUP(C3,'[2]HLOOKUP FORMULA'!$3:$5,3,0)</f>
        <v>3</v>
      </c>
      <c r="D2" s="11">
        <f>HLOOKUP(D3,'[2]HLOOKUP FORMULA'!$3:$5,3,0)</f>
        <v>4</v>
      </c>
      <c r="E2" s="11">
        <f>HLOOKUP(E3,'[2]HLOOKUP FORMULA'!$3:$5,3,0)</f>
        <v>5</v>
      </c>
      <c r="F2" s="11">
        <f>HLOOKUP(F3,'[2]HLOOKUP FORMULA'!$3:$5,3,0)</f>
        <v>6</v>
      </c>
      <c r="G2" s="11">
        <f>HLOOKUP(G3,'[2]HLOOKUP FORMULA'!$3:$5,3,0)</f>
        <v>7</v>
      </c>
      <c r="H2" s="11">
        <f>HLOOKUP(H3,'[2]HLOOKUP FORMULA'!$3:$5,3,0)</f>
        <v>8</v>
      </c>
      <c r="I2" s="11">
        <f>HLOOKUP(I3,'[2]HLOOKUP FORMULA'!$3:$5,3,0)</f>
        <v>9</v>
      </c>
      <c r="J2" s="11">
        <f>HLOOKUP(J3,'[2]HLOOKUP FORMULA'!$3:$5,3,0)</f>
        <v>10</v>
      </c>
      <c r="K2" s="11">
        <f>HLOOKUP(K3,'[2]HLOOKUP FORMULA'!$3:$5,3,0)</f>
        <v>11</v>
      </c>
      <c r="L2" s="11">
        <f>HLOOKUP(L3,'[2]HLOOKUP FORMULA'!$3:$5,3,0)</f>
        <v>12</v>
      </c>
      <c r="M2" s="11">
        <f>HLOOKUP(M3,'[2]HLOOKUP FORMULA'!$3:$5,3,0)</f>
        <v>13</v>
      </c>
      <c r="N2" s="11">
        <f>HLOOKUP(N3,'[2]HLOOKUP FORMULA'!$3:$5,3,0)</f>
        <v>14</v>
      </c>
      <c r="O2" s="11">
        <f>HLOOKUP(O3,'[2]HLOOKUP FORMULA'!$3:$5,3,0)</f>
        <v>15</v>
      </c>
      <c r="P2" s="11">
        <v>16</v>
      </c>
      <c r="Q2" s="11">
        <f>HLOOKUP(Q3,'[2]HLOOKUP FORMULA'!$3:$5,3,0)</f>
        <v>17</v>
      </c>
      <c r="R2" s="11">
        <f>HLOOKUP(R3,'[2]HLOOKUP FORMULA'!$3:$5,3,0)</f>
        <v>18</v>
      </c>
      <c r="S2" s="11">
        <f>HLOOKUP(S3,'[2]HLOOKUP FORMULA'!$3:$5,3,0)</f>
        <v>19</v>
      </c>
      <c r="T2" s="11">
        <f>HLOOKUP(T3,'[2]HLOOKUP FORMULA'!$3:$5,3,0)</f>
        <v>20</v>
      </c>
      <c r="U2" s="11">
        <v>21</v>
      </c>
      <c r="V2" s="11">
        <f>HLOOKUP(V3,'[2]HLOOKUP FORMULA'!$3:$5,3,0)</f>
        <v>22</v>
      </c>
      <c r="W2" s="11">
        <f>HLOOKUP(W3,'[2]HLOOKUP FORMULA'!$3:$5,3,0)</f>
        <v>23</v>
      </c>
      <c r="X2" s="11">
        <f>HLOOKUP(X3,'[2]HLOOKUP FORMULA'!$3:$5,3,0)</f>
        <v>24</v>
      </c>
      <c r="Y2" s="11">
        <f>HLOOKUP(Y3,'[2]HLOOKUP FORMULA'!$3:$5,3,0)</f>
        <v>26</v>
      </c>
      <c r="Z2" s="11">
        <f>HLOOKUP(Z3,'[2]HLOOKUP FORMULA'!$3:$5,3,0)</f>
        <v>27</v>
      </c>
      <c r="AA2" s="11">
        <f>HLOOKUP(AA3,'[2]HLOOKUP FORMULA'!$3:$5,3,0)</f>
        <v>28</v>
      </c>
      <c r="AB2" s="11">
        <f>HLOOKUP(AB3,'[2]HLOOKUP FORMULA'!$3:$5,3,0)</f>
        <v>29</v>
      </c>
      <c r="AC2" s="11">
        <f>HLOOKUP(AC3,'[2]HLOOKUP FORMULA'!$3:$5,3,0)</f>
        <v>30</v>
      </c>
      <c r="AD2" s="11">
        <f>HLOOKUP(AD3,'[2]HLOOKUP FORMULA'!$3:$5,3,0)</f>
        <v>31</v>
      </c>
      <c r="AE2" s="11">
        <v>32</v>
      </c>
      <c r="AF2" s="11">
        <v>33</v>
      </c>
      <c r="AG2" s="11">
        <v>34</v>
      </c>
      <c r="AH2" s="11">
        <v>35</v>
      </c>
      <c r="AI2" s="11">
        <v>36</v>
      </c>
      <c r="AJ2" s="11">
        <f>HLOOKUP(AJ3,'[2]HLOOKUP FORMULA'!$3:$5,3,0)</f>
        <v>37</v>
      </c>
      <c r="AK2" s="11">
        <f>HLOOKUP(AK3,'[2]HLOOKUP FORMULA'!$3:$5,3,0)</f>
        <v>38</v>
      </c>
      <c r="AM2" s="11">
        <f>HLOOKUP(AM3,'[2]HLOOKUP FORMULA'!$3:$5,3,0)</f>
        <v>39</v>
      </c>
      <c r="AN2" s="11">
        <f>HLOOKUP(AN3,'[2]HLOOKUP FORMULA'!$3:$5,3,0)</f>
        <v>40</v>
      </c>
      <c r="AO2" s="11">
        <f>HLOOKUP(AO3,'[2]HLOOKUP FORMULA'!$3:$5,3,0)</f>
        <v>42</v>
      </c>
      <c r="AP2" s="11">
        <f>HLOOKUP(AP3,'[2]HLOOKUP FORMULA'!$3:$5,3,0)</f>
        <v>43</v>
      </c>
      <c r="AQ2" s="11">
        <f>HLOOKUP(AQ3,'[2]HLOOKUP FORMULA'!$3:$5,3,0)</f>
        <v>44</v>
      </c>
      <c r="AR2" s="11">
        <f>HLOOKUP(AR3,'[2]HLOOKUP FORMULA'!$3:$5,3,0)</f>
        <v>46</v>
      </c>
      <c r="AS2" s="11">
        <f>HLOOKUP(AS3,'[2]HLOOKUP FORMULA'!$3:$5,3,0)</f>
        <v>47</v>
      </c>
      <c r="AT2" s="11">
        <f>HLOOKUP(AT3,'[2]HLOOKUP FORMULA'!$3:$5,3,0)</f>
        <v>48</v>
      </c>
      <c r="AU2" s="11">
        <f>HLOOKUP(AU3,'[2]HLOOKUP FORMULA'!$3:$5,3,0)</f>
        <v>49</v>
      </c>
      <c r="AV2" s="11">
        <f>HLOOKUP(AV3,'[2]HLOOKUP FORMULA'!$3:$5,3,0)</f>
        <v>50</v>
      </c>
      <c r="AW2" s="11">
        <f>HLOOKUP(AW3,'[2]HLOOKUP FORMULA'!$3:$5,3,0)</f>
        <v>51</v>
      </c>
      <c r="AX2" s="11">
        <f>HLOOKUP(AX3,'[2]HLOOKUP FORMULA'!$3:$5,3,0)</f>
        <v>56</v>
      </c>
      <c r="AY2" s="11" t="e">
        <f>HLOOKUP(AY3,'[2]HLOOKUP FORMULA'!$3:$5,3,0)</f>
        <v>#N/A</v>
      </c>
      <c r="AZ2" s="11" t="e">
        <f>HLOOKUP(AZ3,'[2]HLOOKUP FORMULA'!$3:$5,3,0)</f>
        <v>#N/A</v>
      </c>
      <c r="BC2" s="11" t="e">
        <f>HLOOKUP(BC3,'[2]HLOOKUP FORMULA'!$3:$5,3,0)</f>
        <v>#N/A</v>
      </c>
      <c r="BD2" s="11" t="e">
        <f>HLOOKUP(BD3,'[2]HLOOKUP FORMULA'!$3:$5,3,0)</f>
        <v>#N/A</v>
      </c>
    </row>
    <row r="3" spans="1:56" x14ac:dyDescent="0.25">
      <c r="A3" s="14" t="s">
        <v>11159</v>
      </c>
      <c r="B3" s="19" t="s">
        <v>0</v>
      </c>
      <c r="C3" s="14" t="s">
        <v>1</v>
      </c>
      <c r="D3" s="14" t="s">
        <v>2</v>
      </c>
      <c r="E3" s="14" t="s">
        <v>3</v>
      </c>
      <c r="F3" s="20" t="s">
        <v>4</v>
      </c>
      <c r="G3" s="14" t="s">
        <v>5</v>
      </c>
      <c r="H3" s="19" t="s">
        <v>6</v>
      </c>
      <c r="I3" s="14" t="s">
        <v>7</v>
      </c>
      <c r="J3" s="19" t="s">
        <v>8</v>
      </c>
      <c r="K3" s="14" t="s">
        <v>11</v>
      </c>
      <c r="L3" s="14" t="s">
        <v>12</v>
      </c>
      <c r="M3" s="14" t="s">
        <v>13</v>
      </c>
      <c r="N3" s="14" t="s">
        <v>14</v>
      </c>
      <c r="O3" s="14" t="s">
        <v>15</v>
      </c>
      <c r="P3" s="14" t="s">
        <v>16</v>
      </c>
      <c r="Q3" s="14" t="s">
        <v>17</v>
      </c>
      <c r="R3" s="14" t="s">
        <v>18</v>
      </c>
      <c r="S3" s="19" t="s">
        <v>19</v>
      </c>
      <c r="T3" s="19" t="s">
        <v>20</v>
      </c>
      <c r="U3" s="19" t="s">
        <v>21</v>
      </c>
      <c r="V3" s="14" t="s">
        <v>22</v>
      </c>
      <c r="W3" s="14" t="s">
        <v>23</v>
      </c>
      <c r="X3" s="14" t="s">
        <v>24</v>
      </c>
      <c r="Y3" s="19" t="s">
        <v>25</v>
      </c>
      <c r="Z3" s="19" t="s">
        <v>26</v>
      </c>
      <c r="AA3" s="19" t="s">
        <v>27</v>
      </c>
      <c r="AB3" s="14" t="s">
        <v>28</v>
      </c>
      <c r="AC3" s="14" t="s">
        <v>29</v>
      </c>
      <c r="AD3" s="14" t="s">
        <v>30</v>
      </c>
      <c r="AE3" s="12" t="s">
        <v>11161</v>
      </c>
      <c r="AF3" s="12" t="s">
        <v>11162</v>
      </c>
      <c r="AG3" s="21" t="s">
        <v>11163</v>
      </c>
      <c r="AH3" s="22" t="s">
        <v>11164</v>
      </c>
      <c r="AI3" s="22" t="s">
        <v>11165</v>
      </c>
      <c r="AJ3" s="21" t="s">
        <v>31</v>
      </c>
      <c r="AK3" s="19" t="s">
        <v>32</v>
      </c>
      <c r="AL3" s="14" t="s">
        <v>11160</v>
      </c>
      <c r="AM3" s="14" t="s">
        <v>33</v>
      </c>
      <c r="AN3" s="14" t="s">
        <v>34</v>
      </c>
      <c r="AO3" s="14" t="s">
        <v>35</v>
      </c>
      <c r="AP3" s="14" t="s">
        <v>36</v>
      </c>
      <c r="AQ3" s="14" t="s">
        <v>37</v>
      </c>
      <c r="AR3" s="14" t="s">
        <v>38</v>
      </c>
      <c r="AS3" s="14" t="s">
        <v>39</v>
      </c>
      <c r="AT3" s="14" t="s">
        <v>40</v>
      </c>
      <c r="AU3" s="14" t="s">
        <v>41</v>
      </c>
      <c r="AV3" s="14" t="s">
        <v>42</v>
      </c>
      <c r="AW3" s="14" t="s">
        <v>43</v>
      </c>
      <c r="AX3" s="14" t="s">
        <v>44</v>
      </c>
      <c r="AY3" s="14" t="s">
        <v>9</v>
      </c>
      <c r="AZ3" s="14" t="s">
        <v>10</v>
      </c>
      <c r="BC3" s="11" t="s">
        <v>45</v>
      </c>
      <c r="BD3" s="11" t="s">
        <v>46</v>
      </c>
    </row>
    <row r="4" spans="1:56" x14ac:dyDescent="0.25">
      <c r="A4" s="14">
        <v>1</v>
      </c>
      <c r="B4" s="14" t="s">
        <v>47</v>
      </c>
      <c r="C4" s="14" t="s">
        <v>48</v>
      </c>
      <c r="D4" s="14" t="s">
        <v>49</v>
      </c>
      <c r="E4" s="14" t="s">
        <v>50</v>
      </c>
      <c r="F4" s="18">
        <v>3246</v>
      </c>
      <c r="G4" s="14" t="s">
        <v>51</v>
      </c>
      <c r="H4" s="14" t="s">
        <v>52</v>
      </c>
      <c r="I4" s="14" t="s">
        <v>53</v>
      </c>
      <c r="J4" s="14">
        <v>50</v>
      </c>
      <c r="K4" s="14">
        <v>101.5082</v>
      </c>
      <c r="L4" s="14">
        <v>5075.41</v>
      </c>
      <c r="M4" s="14" t="s">
        <v>52</v>
      </c>
      <c r="N4" s="14">
        <v>102</v>
      </c>
      <c r="O4" s="14" t="s">
        <v>55</v>
      </c>
      <c r="P4" s="14">
        <v>1</v>
      </c>
      <c r="Q4" s="14">
        <v>102</v>
      </c>
      <c r="R4" s="14">
        <v>5100</v>
      </c>
      <c r="S4" s="14" t="s">
        <v>56</v>
      </c>
      <c r="T4" s="14" t="s">
        <v>57</v>
      </c>
      <c r="U4" s="14">
        <v>83.461299999999994</v>
      </c>
      <c r="V4" s="14">
        <v>1</v>
      </c>
      <c r="W4" s="14">
        <v>4000</v>
      </c>
      <c r="X4" s="14" t="s">
        <v>52</v>
      </c>
      <c r="Y4" s="14" t="s">
        <v>55</v>
      </c>
      <c r="Z4" s="15">
        <v>1.22</v>
      </c>
      <c r="AA4" s="13">
        <f t="shared" ref="AA4:AA67" si="0">Z4*15%</f>
        <v>0.183</v>
      </c>
      <c r="AB4" s="13">
        <f t="shared" ref="AB4:AB67" si="1">(Z4+AA4)*5%</f>
        <v>7.0150000000000004E-2</v>
      </c>
      <c r="AC4" s="13">
        <f t="shared" ref="AC4:AC67" si="2">Z4+AA4+AB4</f>
        <v>1.47315</v>
      </c>
      <c r="AD4" s="13">
        <f t="shared" ref="AD4:AD67" si="3">AC4*J4</f>
        <v>73.657499999999999</v>
      </c>
      <c r="AE4" s="13">
        <f t="shared" ref="AE4:AE67" si="4">(Z4+AA4)*J4*U4</f>
        <v>5854.810195</v>
      </c>
      <c r="AF4" s="13">
        <f t="shared" ref="AF4:AF67" si="5">AE4-K4</f>
        <v>5753.3019949999998</v>
      </c>
      <c r="AG4" s="15">
        <f t="shared" ref="AG4:AG67" si="6">AH4-Z4</f>
        <v>0</v>
      </c>
      <c r="AH4" s="15">
        <v>1.22</v>
      </c>
      <c r="AI4" s="14" t="s">
        <v>1707</v>
      </c>
      <c r="AJ4" s="14" t="b">
        <f t="shared" ref="AJ4:AJ67" si="7">H4=M4</f>
        <v>1</v>
      </c>
      <c r="AK4" s="14" t="s">
        <v>56</v>
      </c>
      <c r="AL4" s="14" t="e">
        <f>VLOOKUP(AK4,OT!A:A,1,0)</f>
        <v>#N/A</v>
      </c>
      <c r="AM4" s="14"/>
      <c r="AN4" s="14">
        <v>1</v>
      </c>
      <c r="AO4" s="14" t="s">
        <v>58</v>
      </c>
      <c r="AP4" s="14" t="s">
        <v>59</v>
      </c>
      <c r="AQ4" s="14" t="s">
        <v>60</v>
      </c>
      <c r="AR4" s="14"/>
      <c r="AS4" s="14"/>
      <c r="AT4" s="14"/>
      <c r="AU4" s="14"/>
      <c r="AV4" s="14"/>
      <c r="AW4" s="14">
        <v>102</v>
      </c>
      <c r="AX4" s="14" t="s">
        <v>61</v>
      </c>
      <c r="AY4" s="14" t="s">
        <v>54</v>
      </c>
      <c r="AZ4" s="16">
        <v>45507</v>
      </c>
      <c r="BC4" s="11" t="s">
        <v>62</v>
      </c>
      <c r="BD4" s="11" t="s">
        <v>63</v>
      </c>
    </row>
    <row r="5" spans="1:56" x14ac:dyDescent="0.25">
      <c r="A5" s="14">
        <v>2</v>
      </c>
      <c r="B5" s="14" t="s">
        <v>47</v>
      </c>
      <c r="C5" s="14" t="s">
        <v>48</v>
      </c>
      <c r="D5" s="14" t="s">
        <v>49</v>
      </c>
      <c r="E5" s="14" t="s">
        <v>50</v>
      </c>
      <c r="F5" s="18">
        <v>3246</v>
      </c>
      <c r="G5" s="14" t="s">
        <v>51</v>
      </c>
      <c r="H5" s="14" t="s">
        <v>52</v>
      </c>
      <c r="I5" s="14" t="s">
        <v>53</v>
      </c>
      <c r="J5" s="14">
        <v>50</v>
      </c>
      <c r="K5" s="14">
        <v>101.5082</v>
      </c>
      <c r="L5" s="14">
        <v>5075.41</v>
      </c>
      <c r="M5" s="14" t="s">
        <v>52</v>
      </c>
      <c r="N5" s="14">
        <v>102</v>
      </c>
      <c r="O5" s="14" t="s">
        <v>55</v>
      </c>
      <c r="P5" s="14">
        <v>1</v>
      </c>
      <c r="Q5" s="14">
        <v>102</v>
      </c>
      <c r="R5" s="14">
        <v>5100</v>
      </c>
      <c r="S5" s="14" t="s">
        <v>56</v>
      </c>
      <c r="T5" s="14" t="s">
        <v>57</v>
      </c>
      <c r="U5" s="14">
        <v>83.461299999999994</v>
      </c>
      <c r="V5" s="14">
        <v>1</v>
      </c>
      <c r="W5" s="14">
        <v>4000</v>
      </c>
      <c r="X5" s="14" t="s">
        <v>52</v>
      </c>
      <c r="Y5" s="14" t="s">
        <v>55</v>
      </c>
      <c r="Z5" s="15">
        <v>1.22</v>
      </c>
      <c r="AA5" s="13">
        <f t="shared" si="0"/>
        <v>0.183</v>
      </c>
      <c r="AB5" s="13">
        <f t="shared" si="1"/>
        <v>7.0150000000000004E-2</v>
      </c>
      <c r="AC5" s="13">
        <f t="shared" si="2"/>
        <v>1.47315</v>
      </c>
      <c r="AD5" s="13">
        <f t="shared" si="3"/>
        <v>73.657499999999999</v>
      </c>
      <c r="AE5" s="13">
        <f t="shared" si="4"/>
        <v>5854.810195</v>
      </c>
      <c r="AF5" s="13">
        <f t="shared" si="5"/>
        <v>5753.3019949999998</v>
      </c>
      <c r="AG5" s="15">
        <f t="shared" si="6"/>
        <v>0</v>
      </c>
      <c r="AH5" s="15">
        <v>1.22</v>
      </c>
      <c r="AI5" s="14" t="s">
        <v>1707</v>
      </c>
      <c r="AJ5" s="14" t="b">
        <f t="shared" si="7"/>
        <v>1</v>
      </c>
      <c r="AK5" s="14" t="s">
        <v>56</v>
      </c>
      <c r="AL5" s="14" t="e">
        <f>VLOOKUP(AK5,OT!A:A,1,0)</f>
        <v>#N/A</v>
      </c>
      <c r="AM5" s="14"/>
      <c r="AN5" s="14">
        <v>1</v>
      </c>
      <c r="AO5" s="14" t="s">
        <v>58</v>
      </c>
      <c r="AP5" s="14" t="s">
        <v>59</v>
      </c>
      <c r="AQ5" s="14" t="s">
        <v>60</v>
      </c>
      <c r="AR5" s="14"/>
      <c r="AS5" s="14"/>
      <c r="AT5" s="14"/>
      <c r="AU5" s="14"/>
      <c r="AV5" s="14"/>
      <c r="AW5" s="14">
        <v>102</v>
      </c>
      <c r="AX5" s="14" t="s">
        <v>61</v>
      </c>
      <c r="AY5" s="14" t="s">
        <v>64</v>
      </c>
      <c r="AZ5" s="16">
        <v>45514</v>
      </c>
      <c r="BC5" s="11" t="s">
        <v>62</v>
      </c>
      <c r="BD5" s="11" t="s">
        <v>63</v>
      </c>
    </row>
    <row r="6" spans="1:56" x14ac:dyDescent="0.25">
      <c r="A6" s="14">
        <v>3</v>
      </c>
      <c r="B6" s="14" t="s">
        <v>47</v>
      </c>
      <c r="C6" s="14" t="s">
        <v>48</v>
      </c>
      <c r="D6" s="14" t="s">
        <v>49</v>
      </c>
      <c r="E6" s="14" t="s">
        <v>50</v>
      </c>
      <c r="F6" s="18">
        <v>5610</v>
      </c>
      <c r="G6" s="14" t="s">
        <v>65</v>
      </c>
      <c r="H6" s="14" t="s">
        <v>66</v>
      </c>
      <c r="I6" s="14" t="s">
        <v>53</v>
      </c>
      <c r="J6" s="14">
        <v>25</v>
      </c>
      <c r="K6" s="14">
        <v>9.9835999999999991</v>
      </c>
      <c r="L6" s="14">
        <v>249.59</v>
      </c>
      <c r="M6" s="14" t="s">
        <v>66</v>
      </c>
      <c r="N6" s="14">
        <v>9.5</v>
      </c>
      <c r="O6" s="14" t="s">
        <v>55</v>
      </c>
      <c r="P6" s="14">
        <v>1</v>
      </c>
      <c r="Q6" s="14">
        <v>9.5</v>
      </c>
      <c r="R6" s="14">
        <v>237.5</v>
      </c>
      <c r="S6" s="14" t="s">
        <v>68</v>
      </c>
      <c r="T6" s="14" t="s">
        <v>69</v>
      </c>
      <c r="U6" s="14">
        <v>83.503799999999998</v>
      </c>
      <c r="V6" s="14">
        <v>1</v>
      </c>
      <c r="W6" s="14">
        <v>250</v>
      </c>
      <c r="X6" s="14" t="s">
        <v>66</v>
      </c>
      <c r="Y6" s="14" t="s">
        <v>55</v>
      </c>
      <c r="Z6" s="15">
        <v>0.11376727765682521</v>
      </c>
      <c r="AA6" s="13">
        <f t="shared" si="0"/>
        <v>1.7065091648523781E-2</v>
      </c>
      <c r="AB6" s="13">
        <f t="shared" si="1"/>
        <v>6.5416184652674486E-3</v>
      </c>
      <c r="AC6" s="13">
        <f t="shared" si="2"/>
        <v>0.13737398777061643</v>
      </c>
      <c r="AD6" s="13">
        <f t="shared" si="3"/>
        <v>3.434349694265411</v>
      </c>
      <c r="AE6" s="13">
        <f t="shared" si="4"/>
        <v>273.12499999999994</v>
      </c>
      <c r="AF6" s="13">
        <f t="shared" si="5"/>
        <v>263.14139999999992</v>
      </c>
      <c r="AG6" s="15">
        <f t="shared" si="6"/>
        <v>0</v>
      </c>
      <c r="AH6" s="15">
        <f>(AU6/U6)</f>
        <v>0.11376727765682521</v>
      </c>
      <c r="AI6" s="14" t="s">
        <v>1707</v>
      </c>
      <c r="AJ6" s="14" t="b">
        <f t="shared" si="7"/>
        <v>1</v>
      </c>
      <c r="AK6" s="14" t="s">
        <v>70</v>
      </c>
      <c r="AL6" s="14" t="e">
        <f>VLOOKUP(AK6,OT!A:A,1,0)</f>
        <v>#N/A</v>
      </c>
      <c r="AM6" s="17">
        <v>45491</v>
      </c>
      <c r="AN6" s="14">
        <v>1</v>
      </c>
      <c r="AO6" s="14" t="s">
        <v>58</v>
      </c>
      <c r="AP6" s="14" t="s">
        <v>59</v>
      </c>
      <c r="AQ6" s="14" t="s">
        <v>60</v>
      </c>
      <c r="AR6" s="14">
        <v>11295</v>
      </c>
      <c r="AS6" s="14">
        <v>11295</v>
      </c>
      <c r="AT6" s="14" t="s">
        <v>55</v>
      </c>
      <c r="AU6" s="14">
        <v>9.5</v>
      </c>
      <c r="AV6" s="14">
        <v>9.5</v>
      </c>
      <c r="AW6" s="14">
        <v>9.5</v>
      </c>
      <c r="AX6" s="14" t="s">
        <v>61</v>
      </c>
      <c r="AY6" s="14" t="s">
        <v>67</v>
      </c>
      <c r="AZ6" s="16">
        <v>45505</v>
      </c>
      <c r="BC6" s="11" t="s">
        <v>62</v>
      </c>
      <c r="BD6" s="11" t="s">
        <v>63</v>
      </c>
    </row>
    <row r="7" spans="1:56" x14ac:dyDescent="0.25">
      <c r="A7" s="14">
        <v>4</v>
      </c>
      <c r="B7" s="14" t="s">
        <v>47</v>
      </c>
      <c r="C7" s="14" t="s">
        <v>48</v>
      </c>
      <c r="D7" s="14" t="s">
        <v>78</v>
      </c>
      <c r="E7" s="14" t="s">
        <v>79</v>
      </c>
      <c r="F7" s="18" t="s">
        <v>80</v>
      </c>
      <c r="G7" s="14" t="s">
        <v>81</v>
      </c>
      <c r="H7" s="14" t="s">
        <v>75</v>
      </c>
      <c r="I7" s="14" t="s">
        <v>53</v>
      </c>
      <c r="J7" s="14">
        <v>1</v>
      </c>
      <c r="K7" s="14">
        <v>4345.54</v>
      </c>
      <c r="L7" s="14">
        <v>4345.54</v>
      </c>
      <c r="M7" s="14" t="s">
        <v>75</v>
      </c>
      <c r="N7" s="14">
        <v>3530.05</v>
      </c>
      <c r="O7" s="14" t="s">
        <v>83</v>
      </c>
      <c r="P7" s="14">
        <v>81.393799999999999</v>
      </c>
      <c r="Q7" s="14">
        <v>43.37</v>
      </c>
      <c r="R7" s="14">
        <v>3542.62</v>
      </c>
      <c r="S7" s="14" t="s">
        <v>84</v>
      </c>
      <c r="T7" s="14" t="s">
        <v>85</v>
      </c>
      <c r="U7" s="14">
        <v>81.683700000000002</v>
      </c>
      <c r="V7" s="14">
        <v>1</v>
      </c>
      <c r="W7" s="14">
        <v>1</v>
      </c>
      <c r="X7" s="14" t="s">
        <v>75</v>
      </c>
      <c r="Y7" s="14" t="s">
        <v>83</v>
      </c>
      <c r="Z7" s="15">
        <v>43.37</v>
      </c>
      <c r="AA7" s="13">
        <f t="shared" si="0"/>
        <v>6.5054999999999996</v>
      </c>
      <c r="AB7" s="13">
        <f t="shared" si="1"/>
        <v>2.4937749999999999</v>
      </c>
      <c r="AC7" s="13">
        <f t="shared" si="2"/>
        <v>52.369274999999995</v>
      </c>
      <c r="AD7" s="13">
        <f t="shared" si="3"/>
        <v>52.369274999999995</v>
      </c>
      <c r="AE7" s="13">
        <f t="shared" si="4"/>
        <v>4074.0153793499999</v>
      </c>
      <c r="AF7" s="13">
        <f t="shared" si="5"/>
        <v>-271.52462065000009</v>
      </c>
      <c r="AG7" s="15">
        <f t="shared" si="6"/>
        <v>0</v>
      </c>
      <c r="AH7" s="15">
        <f>AU7</f>
        <v>43.37</v>
      </c>
      <c r="AI7" s="14" t="s">
        <v>1707</v>
      </c>
      <c r="AJ7" s="14" t="b">
        <f t="shared" si="7"/>
        <v>1</v>
      </c>
      <c r="AK7" s="14" t="s">
        <v>86</v>
      </c>
      <c r="AL7" s="14" t="e">
        <f>VLOOKUP(AK7,OT!A:A,1,0)</f>
        <v>#N/A</v>
      </c>
      <c r="AM7" s="17">
        <v>44992</v>
      </c>
      <c r="AN7" s="14">
        <v>1</v>
      </c>
      <c r="AO7" s="14" t="s">
        <v>58</v>
      </c>
      <c r="AP7" s="14" t="s">
        <v>59</v>
      </c>
      <c r="AQ7" s="14" t="s">
        <v>60</v>
      </c>
      <c r="AR7" s="14">
        <v>792484.91</v>
      </c>
      <c r="AS7" s="14">
        <v>792489.84</v>
      </c>
      <c r="AT7" s="14" t="s">
        <v>83</v>
      </c>
      <c r="AU7" s="14">
        <v>43.37</v>
      </c>
      <c r="AV7" s="14">
        <v>3566.59</v>
      </c>
      <c r="AW7" s="14">
        <v>43.37</v>
      </c>
      <c r="AX7" s="14" t="s">
        <v>87</v>
      </c>
      <c r="AY7" s="14" t="s">
        <v>82</v>
      </c>
      <c r="AZ7" s="16">
        <v>45510</v>
      </c>
      <c r="BC7" s="11" t="s">
        <v>77</v>
      </c>
      <c r="BD7" s="11" t="s">
        <v>63</v>
      </c>
    </row>
    <row r="8" spans="1:56" x14ac:dyDescent="0.25">
      <c r="A8" s="14">
        <v>5</v>
      </c>
      <c r="B8" s="14" t="s">
        <v>47</v>
      </c>
      <c r="C8" s="14" t="s">
        <v>48</v>
      </c>
      <c r="D8" s="14" t="s">
        <v>88</v>
      </c>
      <c r="E8" s="14" t="s">
        <v>89</v>
      </c>
      <c r="F8" s="18" t="s">
        <v>90</v>
      </c>
      <c r="G8" s="14" t="s">
        <v>91</v>
      </c>
      <c r="H8" s="14" t="s">
        <v>75</v>
      </c>
      <c r="I8" s="14" t="s">
        <v>53</v>
      </c>
      <c r="J8" s="14">
        <v>1</v>
      </c>
      <c r="K8" s="14">
        <v>16718.02</v>
      </c>
      <c r="L8" s="14">
        <v>16718.02</v>
      </c>
      <c r="M8" s="14" t="s">
        <v>75</v>
      </c>
      <c r="N8" s="14">
        <v>14518.88</v>
      </c>
      <c r="O8" s="14" t="s">
        <v>83</v>
      </c>
      <c r="P8" s="14">
        <v>81.935000000000002</v>
      </c>
      <c r="Q8" s="14">
        <v>177.2</v>
      </c>
      <c r="R8" s="14">
        <v>14519.77</v>
      </c>
      <c r="S8" s="14" t="s">
        <v>93</v>
      </c>
      <c r="T8" s="14" t="s">
        <v>94</v>
      </c>
      <c r="U8" s="14">
        <v>81.94</v>
      </c>
      <c r="V8" s="14">
        <v>1</v>
      </c>
      <c r="W8" s="14">
        <v>6</v>
      </c>
      <c r="X8" s="14" t="s">
        <v>75</v>
      </c>
      <c r="Y8" s="14" t="s">
        <v>83</v>
      </c>
      <c r="Z8" s="15">
        <v>177.2</v>
      </c>
      <c r="AA8" s="13">
        <f t="shared" si="0"/>
        <v>26.58</v>
      </c>
      <c r="AB8" s="13">
        <f t="shared" si="1"/>
        <v>10.189</v>
      </c>
      <c r="AC8" s="13">
        <f t="shared" si="2"/>
        <v>213.96899999999997</v>
      </c>
      <c r="AD8" s="13">
        <f t="shared" si="3"/>
        <v>213.96899999999997</v>
      </c>
      <c r="AE8" s="13">
        <f t="shared" si="4"/>
        <v>16697.733199999999</v>
      </c>
      <c r="AF8" s="13">
        <f t="shared" si="5"/>
        <v>-20.286800000001676</v>
      </c>
      <c r="AG8" s="15">
        <f t="shared" si="6"/>
        <v>0</v>
      </c>
      <c r="AH8" s="15">
        <f>AU8</f>
        <v>177.2</v>
      </c>
      <c r="AI8" s="14" t="s">
        <v>1707</v>
      </c>
      <c r="AJ8" s="14" t="b">
        <f t="shared" si="7"/>
        <v>1</v>
      </c>
      <c r="AK8" s="14" t="s">
        <v>95</v>
      </c>
      <c r="AL8" s="14" t="e">
        <f>VLOOKUP(AK8,OT!A:A,1,0)</f>
        <v>#N/A</v>
      </c>
      <c r="AM8" s="17">
        <v>45100</v>
      </c>
      <c r="AN8" s="14">
        <v>1</v>
      </c>
      <c r="AO8" s="14" t="s">
        <v>58</v>
      </c>
      <c r="AP8" s="14" t="s">
        <v>59</v>
      </c>
      <c r="AQ8" s="14" t="s">
        <v>60</v>
      </c>
      <c r="AR8" s="14">
        <v>436674.65</v>
      </c>
      <c r="AS8" s="14">
        <v>436674.65</v>
      </c>
      <c r="AT8" s="14" t="s">
        <v>83</v>
      </c>
      <c r="AU8" s="14">
        <v>177.2</v>
      </c>
      <c r="AV8" s="14">
        <v>14519.77</v>
      </c>
      <c r="AW8" s="14">
        <v>177.2</v>
      </c>
      <c r="AX8" s="14" t="s">
        <v>87</v>
      </c>
      <c r="AY8" s="14" t="s">
        <v>92</v>
      </c>
      <c r="AZ8" s="16">
        <v>45511</v>
      </c>
      <c r="BC8" s="11" t="s">
        <v>96</v>
      </c>
      <c r="BD8" s="11" t="s">
        <v>63</v>
      </c>
    </row>
    <row r="9" spans="1:56" x14ac:dyDescent="0.25">
      <c r="A9" s="14">
        <v>6</v>
      </c>
      <c r="B9" s="14" t="s">
        <v>47</v>
      </c>
      <c r="C9" s="14" t="s">
        <v>48</v>
      </c>
      <c r="D9" s="14" t="s">
        <v>88</v>
      </c>
      <c r="E9" s="14" t="s">
        <v>89</v>
      </c>
      <c r="F9" s="18" t="s">
        <v>90</v>
      </c>
      <c r="G9" s="14" t="s">
        <v>91</v>
      </c>
      <c r="H9" s="14" t="s">
        <v>75</v>
      </c>
      <c r="I9" s="14" t="s">
        <v>53</v>
      </c>
      <c r="J9" s="14">
        <v>1</v>
      </c>
      <c r="K9" s="14">
        <v>16718.009999999998</v>
      </c>
      <c r="L9" s="14">
        <v>16718.009999999998</v>
      </c>
      <c r="M9" s="14" t="s">
        <v>75</v>
      </c>
      <c r="N9" s="14">
        <v>14559.85</v>
      </c>
      <c r="O9" s="14" t="s">
        <v>83</v>
      </c>
      <c r="P9" s="14">
        <v>82.166200000000003</v>
      </c>
      <c r="Q9" s="14">
        <v>177.2</v>
      </c>
      <c r="R9" s="14">
        <v>14632.29</v>
      </c>
      <c r="S9" s="14" t="s">
        <v>97</v>
      </c>
      <c r="T9" s="14" t="s">
        <v>98</v>
      </c>
      <c r="U9" s="14">
        <v>82.575000000000003</v>
      </c>
      <c r="V9" s="14">
        <v>1</v>
      </c>
      <c r="W9" s="14"/>
      <c r="X9" s="14" t="s">
        <v>75</v>
      </c>
      <c r="Y9" s="14" t="s">
        <v>83</v>
      </c>
      <c r="Z9" s="15">
        <v>177.2</v>
      </c>
      <c r="AA9" s="13">
        <f t="shared" si="0"/>
        <v>26.58</v>
      </c>
      <c r="AB9" s="13">
        <f t="shared" si="1"/>
        <v>10.189</v>
      </c>
      <c r="AC9" s="13">
        <f t="shared" si="2"/>
        <v>213.96899999999997</v>
      </c>
      <c r="AD9" s="13">
        <f t="shared" si="3"/>
        <v>213.96899999999997</v>
      </c>
      <c r="AE9" s="13">
        <f t="shared" si="4"/>
        <v>16827.1335</v>
      </c>
      <c r="AF9" s="13">
        <f t="shared" si="5"/>
        <v>109.12350000000151</v>
      </c>
      <c r="AG9" s="15">
        <f t="shared" si="6"/>
        <v>0</v>
      </c>
      <c r="AH9" s="15">
        <f>AU9</f>
        <v>177.2</v>
      </c>
      <c r="AI9" s="14" t="s">
        <v>1707</v>
      </c>
      <c r="AJ9" s="14" t="b">
        <f t="shared" si="7"/>
        <v>1</v>
      </c>
      <c r="AK9" s="14" t="s">
        <v>99</v>
      </c>
      <c r="AL9" s="14" t="e">
        <f>VLOOKUP(AK9,OT!A:A,1,0)</f>
        <v>#N/A</v>
      </c>
      <c r="AM9" s="17">
        <v>45132</v>
      </c>
      <c r="AN9" s="14">
        <v>1</v>
      </c>
      <c r="AO9" s="14" t="s">
        <v>58</v>
      </c>
      <c r="AP9" s="14" t="s">
        <v>59</v>
      </c>
      <c r="AQ9" s="14" t="s">
        <v>60</v>
      </c>
      <c r="AR9" s="14">
        <v>4740160.7</v>
      </c>
      <c r="AS9" s="14">
        <v>4740160.7</v>
      </c>
      <c r="AT9" s="14" t="s">
        <v>83</v>
      </c>
      <c r="AU9" s="14">
        <v>177.2</v>
      </c>
      <c r="AV9" s="14">
        <v>14499.83</v>
      </c>
      <c r="AW9" s="14">
        <v>177.2</v>
      </c>
      <c r="AX9" s="14" t="s">
        <v>87</v>
      </c>
      <c r="AY9" s="14" t="s">
        <v>92</v>
      </c>
      <c r="AZ9" s="16">
        <v>45511</v>
      </c>
      <c r="BC9" s="11" t="s">
        <v>96</v>
      </c>
      <c r="BD9" s="11" t="s">
        <v>63</v>
      </c>
    </row>
    <row r="10" spans="1:56" x14ac:dyDescent="0.25">
      <c r="A10" s="14">
        <v>7</v>
      </c>
      <c r="B10" s="14" t="s">
        <v>47</v>
      </c>
      <c r="C10" s="14" t="s">
        <v>48</v>
      </c>
      <c r="D10" s="14" t="s">
        <v>100</v>
      </c>
      <c r="E10" s="14" t="s">
        <v>101</v>
      </c>
      <c r="F10" s="18" t="s">
        <v>102</v>
      </c>
      <c r="G10" s="14" t="s">
        <v>103</v>
      </c>
      <c r="H10" s="14" t="s">
        <v>75</v>
      </c>
      <c r="I10" s="14" t="s">
        <v>53</v>
      </c>
      <c r="J10" s="14">
        <v>1</v>
      </c>
      <c r="K10" s="14">
        <v>64085.79</v>
      </c>
      <c r="L10" s="14">
        <v>64085.79</v>
      </c>
      <c r="M10" s="14" t="s">
        <v>75</v>
      </c>
      <c r="N10" s="14">
        <v>55838.45</v>
      </c>
      <c r="O10" s="14" t="s">
        <v>83</v>
      </c>
      <c r="P10" s="14">
        <v>82.2363</v>
      </c>
      <c r="Q10" s="14">
        <v>679</v>
      </c>
      <c r="R10" s="14">
        <v>55909.67</v>
      </c>
      <c r="S10" s="14" t="s">
        <v>105</v>
      </c>
      <c r="T10" s="14" t="s">
        <v>106</v>
      </c>
      <c r="U10" s="14">
        <v>82.341200000000001</v>
      </c>
      <c r="V10" s="14">
        <v>1</v>
      </c>
      <c r="W10" s="14"/>
      <c r="X10" s="14" t="s">
        <v>75</v>
      </c>
      <c r="Y10" s="14" t="s">
        <v>83</v>
      </c>
      <c r="Z10" s="15">
        <v>679</v>
      </c>
      <c r="AA10" s="13">
        <f t="shared" si="0"/>
        <v>101.85</v>
      </c>
      <c r="AB10" s="13">
        <f t="shared" si="1"/>
        <v>39.042500000000004</v>
      </c>
      <c r="AC10" s="13">
        <f t="shared" si="2"/>
        <v>819.89250000000004</v>
      </c>
      <c r="AD10" s="13">
        <f t="shared" si="3"/>
        <v>819.89250000000004</v>
      </c>
      <c r="AE10" s="13">
        <f t="shared" si="4"/>
        <v>64296.126020000003</v>
      </c>
      <c r="AF10" s="13">
        <f t="shared" si="5"/>
        <v>210.33602000000246</v>
      </c>
      <c r="AG10" s="15">
        <f t="shared" si="6"/>
        <v>0</v>
      </c>
      <c r="AH10" s="15">
        <f>AU10</f>
        <v>679</v>
      </c>
      <c r="AI10" s="14" t="s">
        <v>1707</v>
      </c>
      <c r="AJ10" s="14" t="b">
        <f t="shared" si="7"/>
        <v>1</v>
      </c>
      <c r="AK10" s="14" t="s">
        <v>107</v>
      </c>
      <c r="AL10" s="14" t="e">
        <f>VLOOKUP(AK10,OT!A:A,1,0)</f>
        <v>#N/A</v>
      </c>
      <c r="AM10" s="17">
        <v>45037</v>
      </c>
      <c r="AN10" s="14">
        <v>1</v>
      </c>
      <c r="AO10" s="14" t="s">
        <v>58</v>
      </c>
      <c r="AP10" s="14" t="s">
        <v>59</v>
      </c>
      <c r="AQ10" s="14" t="s">
        <v>60</v>
      </c>
      <c r="AR10" s="14">
        <v>416361.54</v>
      </c>
      <c r="AS10" s="14">
        <v>416361.54</v>
      </c>
      <c r="AT10" s="14" t="s">
        <v>83</v>
      </c>
      <c r="AU10" s="14">
        <v>679</v>
      </c>
      <c r="AV10" s="14">
        <v>55783.25</v>
      </c>
      <c r="AW10" s="14">
        <v>679</v>
      </c>
      <c r="AX10" s="14" t="s">
        <v>87</v>
      </c>
      <c r="AY10" s="14" t="s">
        <v>104</v>
      </c>
      <c r="AZ10" s="16">
        <v>45507</v>
      </c>
      <c r="BC10" s="11" t="s">
        <v>96</v>
      </c>
      <c r="BD10" s="11" t="s">
        <v>63</v>
      </c>
    </row>
    <row r="11" spans="1:56" x14ac:dyDescent="0.25">
      <c r="A11" s="14">
        <v>8</v>
      </c>
      <c r="B11" s="14" t="s">
        <v>47</v>
      </c>
      <c r="C11" s="14" t="s">
        <v>48</v>
      </c>
      <c r="D11" s="14" t="s">
        <v>108</v>
      </c>
      <c r="E11" s="14" t="s">
        <v>109</v>
      </c>
      <c r="F11" s="18" t="s">
        <v>110</v>
      </c>
      <c r="G11" s="14" t="s">
        <v>111</v>
      </c>
      <c r="H11" s="14" t="s">
        <v>112</v>
      </c>
      <c r="I11" s="14" t="s">
        <v>53</v>
      </c>
      <c r="J11" s="14">
        <v>2</v>
      </c>
      <c r="K11" s="14">
        <v>386.30500000000001</v>
      </c>
      <c r="L11" s="14">
        <v>772.61</v>
      </c>
      <c r="M11" s="14" t="s">
        <v>114</v>
      </c>
      <c r="N11" s="14">
        <v>16323.15</v>
      </c>
      <c r="O11" s="14" t="s">
        <v>83</v>
      </c>
      <c r="P11" s="14">
        <v>74.671300000000002</v>
      </c>
      <c r="Q11" s="14">
        <v>218.6</v>
      </c>
      <c r="R11" s="14">
        <v>32114.880000000001</v>
      </c>
      <c r="S11" s="14" t="s">
        <v>115</v>
      </c>
      <c r="T11" s="14" t="s">
        <v>116</v>
      </c>
      <c r="U11" s="14">
        <v>73.455799999999996</v>
      </c>
      <c r="V11" s="14">
        <v>48</v>
      </c>
      <c r="W11" s="14"/>
      <c r="X11" s="14" t="s">
        <v>114</v>
      </c>
      <c r="Y11" s="14" t="s">
        <v>83</v>
      </c>
      <c r="Z11" s="15">
        <v>4.8458333333333332</v>
      </c>
      <c r="AA11" s="13">
        <f t="shared" si="0"/>
        <v>0.72687499999999994</v>
      </c>
      <c r="AB11" s="13">
        <f t="shared" si="1"/>
        <v>0.27863541666666664</v>
      </c>
      <c r="AC11" s="13">
        <f t="shared" si="2"/>
        <v>5.8513437499999998</v>
      </c>
      <c r="AD11" s="13">
        <f t="shared" si="3"/>
        <v>11.7026875</v>
      </c>
      <c r="AE11" s="13">
        <f t="shared" si="4"/>
        <v>818.69549758333324</v>
      </c>
      <c r="AF11" s="13">
        <f t="shared" si="5"/>
        <v>432.39049758333323</v>
      </c>
      <c r="AG11" s="15">
        <f t="shared" si="6"/>
        <v>0</v>
      </c>
      <c r="AH11" s="15">
        <f>(AU11/AN11)</f>
        <v>4.8458333333333332</v>
      </c>
      <c r="AI11" s="14" t="s">
        <v>11166</v>
      </c>
      <c r="AJ11" s="14" t="b">
        <f t="shared" si="7"/>
        <v>0</v>
      </c>
      <c r="AK11" s="14" t="s">
        <v>117</v>
      </c>
      <c r="AL11" s="14" t="e">
        <f>VLOOKUP(AK11,OT!A:A,1,0)</f>
        <v>#N/A</v>
      </c>
      <c r="AM11" s="17">
        <v>44153</v>
      </c>
      <c r="AN11" s="14">
        <v>48</v>
      </c>
      <c r="AO11" s="14" t="s">
        <v>58</v>
      </c>
      <c r="AP11" s="14" t="s">
        <v>59</v>
      </c>
      <c r="AQ11" s="14" t="s">
        <v>60</v>
      </c>
      <c r="AR11" s="14">
        <v>544667.4</v>
      </c>
      <c r="AS11" s="14">
        <v>534213.41</v>
      </c>
      <c r="AT11" s="14" t="s">
        <v>83</v>
      </c>
      <c r="AU11" s="14">
        <v>232.6</v>
      </c>
      <c r="AV11" s="14">
        <v>16323.15</v>
      </c>
      <c r="AW11" s="14">
        <v>218.6</v>
      </c>
      <c r="AX11" s="14" t="s">
        <v>118</v>
      </c>
      <c r="AY11" s="14" t="s">
        <v>113</v>
      </c>
      <c r="AZ11" s="16">
        <v>45509</v>
      </c>
      <c r="BC11" s="11" t="s">
        <v>77</v>
      </c>
      <c r="BD11" s="11" t="s">
        <v>63</v>
      </c>
    </row>
    <row r="12" spans="1:56" x14ac:dyDescent="0.25">
      <c r="A12" s="14">
        <v>9</v>
      </c>
      <c r="B12" s="14" t="s">
        <v>47</v>
      </c>
      <c r="C12" s="14" t="s">
        <v>48</v>
      </c>
      <c r="D12" s="14" t="s">
        <v>119</v>
      </c>
      <c r="E12" s="14" t="s">
        <v>120</v>
      </c>
      <c r="F12" s="18" t="s">
        <v>121</v>
      </c>
      <c r="G12" s="14" t="s">
        <v>103</v>
      </c>
      <c r="H12" s="14" t="s">
        <v>75</v>
      </c>
      <c r="I12" s="14" t="s">
        <v>53</v>
      </c>
      <c r="J12" s="14">
        <v>1</v>
      </c>
      <c r="K12" s="14">
        <v>2957.76</v>
      </c>
      <c r="L12" s="14">
        <v>2957.76</v>
      </c>
      <c r="M12" s="14" t="s">
        <v>75</v>
      </c>
      <c r="N12" s="14">
        <v>2583.77</v>
      </c>
      <c r="O12" s="14" t="s">
        <v>83</v>
      </c>
      <c r="P12" s="14">
        <v>82.155000000000001</v>
      </c>
      <c r="Q12" s="14">
        <v>31.45</v>
      </c>
      <c r="R12" s="14">
        <v>2571.94</v>
      </c>
      <c r="S12" s="14" t="s">
        <v>123</v>
      </c>
      <c r="T12" s="14" t="s">
        <v>124</v>
      </c>
      <c r="U12" s="14">
        <v>81.778700000000001</v>
      </c>
      <c r="V12" s="14">
        <v>1</v>
      </c>
      <c r="W12" s="14">
        <v>14</v>
      </c>
      <c r="X12" s="14" t="s">
        <v>75</v>
      </c>
      <c r="Y12" s="14" t="s">
        <v>83</v>
      </c>
      <c r="Z12" s="15">
        <v>31.45</v>
      </c>
      <c r="AA12" s="13">
        <f t="shared" si="0"/>
        <v>4.7174999999999994</v>
      </c>
      <c r="AB12" s="13">
        <f t="shared" si="1"/>
        <v>1.8083749999999998</v>
      </c>
      <c r="AC12" s="13">
        <f t="shared" si="2"/>
        <v>37.975874999999995</v>
      </c>
      <c r="AD12" s="13">
        <f t="shared" si="3"/>
        <v>37.975874999999995</v>
      </c>
      <c r="AE12" s="13">
        <f t="shared" si="4"/>
        <v>2957.73113225</v>
      </c>
      <c r="AF12" s="13">
        <f t="shared" si="5"/>
        <v>-2.8867750000244996E-2</v>
      </c>
      <c r="AG12" s="15">
        <f t="shared" si="6"/>
        <v>0</v>
      </c>
      <c r="AH12" s="15">
        <f t="shared" ref="AH12:AH19" si="8">AU12</f>
        <v>31.45</v>
      </c>
      <c r="AI12" s="14" t="s">
        <v>1707</v>
      </c>
      <c r="AJ12" s="14" t="b">
        <f t="shared" si="7"/>
        <v>1</v>
      </c>
      <c r="AK12" s="14" t="s">
        <v>125</v>
      </c>
      <c r="AL12" s="14" t="e">
        <f>VLOOKUP(AK12,OT!A:A,1,0)</f>
        <v>#N/A</v>
      </c>
      <c r="AM12" s="17">
        <v>45083</v>
      </c>
      <c r="AN12" s="14">
        <v>1</v>
      </c>
      <c r="AO12" s="14" t="s">
        <v>58</v>
      </c>
      <c r="AP12" s="14" t="s">
        <v>59</v>
      </c>
      <c r="AQ12" s="14" t="s">
        <v>60</v>
      </c>
      <c r="AR12" s="14">
        <v>264248.26</v>
      </c>
      <c r="AS12" s="14">
        <v>264248.26</v>
      </c>
      <c r="AT12" s="14" t="s">
        <v>83</v>
      </c>
      <c r="AU12" s="14">
        <v>31.45</v>
      </c>
      <c r="AV12" s="14">
        <v>2596.98</v>
      </c>
      <c r="AW12" s="14">
        <v>31.45</v>
      </c>
      <c r="AX12" s="14" t="s">
        <v>87</v>
      </c>
      <c r="AY12" s="14" t="s">
        <v>122</v>
      </c>
      <c r="AZ12" s="16">
        <v>45507</v>
      </c>
      <c r="BC12" s="11" t="s">
        <v>96</v>
      </c>
      <c r="BD12" s="11" t="s">
        <v>63</v>
      </c>
    </row>
    <row r="13" spans="1:56" x14ac:dyDescent="0.25">
      <c r="A13" s="14">
        <v>10</v>
      </c>
      <c r="B13" s="14" t="s">
        <v>47</v>
      </c>
      <c r="C13" s="14" t="s">
        <v>48</v>
      </c>
      <c r="D13" s="14" t="s">
        <v>100</v>
      </c>
      <c r="E13" s="14" t="s">
        <v>101</v>
      </c>
      <c r="F13" s="18" t="s">
        <v>121</v>
      </c>
      <c r="G13" s="14" t="s">
        <v>103</v>
      </c>
      <c r="H13" s="14" t="s">
        <v>75</v>
      </c>
      <c r="I13" s="14" t="s">
        <v>53</v>
      </c>
      <c r="J13" s="14">
        <v>1</v>
      </c>
      <c r="K13" s="14">
        <v>2957.76</v>
      </c>
      <c r="L13" s="14">
        <v>2957.76</v>
      </c>
      <c r="M13" s="14" t="s">
        <v>75</v>
      </c>
      <c r="N13" s="14">
        <v>2583.77</v>
      </c>
      <c r="O13" s="14" t="s">
        <v>83</v>
      </c>
      <c r="P13" s="14">
        <v>82.155000000000001</v>
      </c>
      <c r="Q13" s="14">
        <v>31.45</v>
      </c>
      <c r="R13" s="14">
        <v>2571.94</v>
      </c>
      <c r="S13" s="14" t="s">
        <v>123</v>
      </c>
      <c r="T13" s="14" t="s">
        <v>124</v>
      </c>
      <c r="U13" s="14">
        <v>81.778700000000001</v>
      </c>
      <c r="V13" s="14">
        <v>1</v>
      </c>
      <c r="W13" s="14">
        <v>14</v>
      </c>
      <c r="X13" s="14" t="s">
        <v>75</v>
      </c>
      <c r="Y13" s="14" t="s">
        <v>83</v>
      </c>
      <c r="Z13" s="15">
        <v>31.45</v>
      </c>
      <c r="AA13" s="13">
        <f t="shared" si="0"/>
        <v>4.7174999999999994</v>
      </c>
      <c r="AB13" s="13">
        <f t="shared" si="1"/>
        <v>1.8083749999999998</v>
      </c>
      <c r="AC13" s="13">
        <f t="shared" si="2"/>
        <v>37.975874999999995</v>
      </c>
      <c r="AD13" s="13">
        <f t="shared" si="3"/>
        <v>37.975874999999995</v>
      </c>
      <c r="AE13" s="13">
        <f t="shared" si="4"/>
        <v>2957.73113225</v>
      </c>
      <c r="AF13" s="13">
        <f t="shared" si="5"/>
        <v>-2.8867750000244996E-2</v>
      </c>
      <c r="AG13" s="15">
        <f t="shared" si="6"/>
        <v>0</v>
      </c>
      <c r="AH13" s="15">
        <f t="shared" si="8"/>
        <v>31.45</v>
      </c>
      <c r="AI13" s="14" t="s">
        <v>1707</v>
      </c>
      <c r="AJ13" s="14" t="b">
        <f t="shared" si="7"/>
        <v>1</v>
      </c>
      <c r="AK13" s="14" t="s">
        <v>125</v>
      </c>
      <c r="AL13" s="14" t="e">
        <f>VLOOKUP(AK13,OT!A:A,1,0)</f>
        <v>#N/A</v>
      </c>
      <c r="AM13" s="17">
        <v>45083</v>
      </c>
      <c r="AN13" s="14">
        <v>1</v>
      </c>
      <c r="AO13" s="14" t="s">
        <v>58</v>
      </c>
      <c r="AP13" s="14" t="s">
        <v>59</v>
      </c>
      <c r="AQ13" s="14" t="s">
        <v>60</v>
      </c>
      <c r="AR13" s="14">
        <v>264248.26</v>
      </c>
      <c r="AS13" s="14">
        <v>264248.26</v>
      </c>
      <c r="AT13" s="14" t="s">
        <v>83</v>
      </c>
      <c r="AU13" s="14">
        <v>31.45</v>
      </c>
      <c r="AV13" s="14">
        <v>2596.98</v>
      </c>
      <c r="AW13" s="14">
        <v>31.45</v>
      </c>
      <c r="AX13" s="14" t="s">
        <v>87</v>
      </c>
      <c r="AY13" s="14" t="s">
        <v>126</v>
      </c>
      <c r="AZ13" s="16">
        <v>45507</v>
      </c>
      <c r="BC13" s="11" t="s">
        <v>96</v>
      </c>
      <c r="BD13" s="11" t="s">
        <v>63</v>
      </c>
    </row>
    <row r="14" spans="1:56" x14ac:dyDescent="0.25">
      <c r="A14" s="14">
        <v>11</v>
      </c>
      <c r="B14" s="14" t="s">
        <v>47</v>
      </c>
      <c r="C14" s="14" t="s">
        <v>48</v>
      </c>
      <c r="D14" s="14" t="s">
        <v>127</v>
      </c>
      <c r="E14" s="14" t="s">
        <v>128</v>
      </c>
      <c r="F14" s="18">
        <v>3010880</v>
      </c>
      <c r="G14" s="14" t="s">
        <v>103</v>
      </c>
      <c r="H14" s="14" t="s">
        <v>75</v>
      </c>
      <c r="I14" s="14" t="s">
        <v>53</v>
      </c>
      <c r="J14" s="14">
        <v>1</v>
      </c>
      <c r="K14" s="14">
        <v>427.08</v>
      </c>
      <c r="L14" s="14">
        <v>427.08</v>
      </c>
      <c r="M14" s="14" t="s">
        <v>75</v>
      </c>
      <c r="N14" s="14">
        <v>350.43</v>
      </c>
      <c r="O14" s="14" t="s">
        <v>83</v>
      </c>
      <c r="P14" s="14">
        <v>83.04</v>
      </c>
      <c r="Q14" s="14">
        <v>4.22</v>
      </c>
      <c r="R14" s="14">
        <v>346.37</v>
      </c>
      <c r="S14" s="14" t="s">
        <v>130</v>
      </c>
      <c r="T14" s="14" t="s">
        <v>131</v>
      </c>
      <c r="U14" s="14">
        <v>82.077500000000001</v>
      </c>
      <c r="V14" s="14">
        <v>1</v>
      </c>
      <c r="W14" s="14"/>
      <c r="X14" s="14" t="s">
        <v>75</v>
      </c>
      <c r="Y14" s="14" t="s">
        <v>83</v>
      </c>
      <c r="Z14" s="15">
        <v>4.22</v>
      </c>
      <c r="AA14" s="13">
        <f t="shared" si="0"/>
        <v>0.6329999999999999</v>
      </c>
      <c r="AB14" s="13">
        <f t="shared" si="1"/>
        <v>0.24265</v>
      </c>
      <c r="AC14" s="13">
        <f t="shared" si="2"/>
        <v>5.09565</v>
      </c>
      <c r="AD14" s="13">
        <f t="shared" si="3"/>
        <v>5.09565</v>
      </c>
      <c r="AE14" s="13">
        <f t="shared" si="4"/>
        <v>398.32210749999996</v>
      </c>
      <c r="AF14" s="13">
        <f t="shared" si="5"/>
        <v>-28.757892500000025</v>
      </c>
      <c r="AG14" s="15">
        <f t="shared" si="6"/>
        <v>0</v>
      </c>
      <c r="AH14" s="15">
        <f t="shared" si="8"/>
        <v>4.22</v>
      </c>
      <c r="AI14" s="14" t="s">
        <v>1707</v>
      </c>
      <c r="AJ14" s="14" t="b">
        <f t="shared" si="7"/>
        <v>1</v>
      </c>
      <c r="AK14" s="14" t="s">
        <v>132</v>
      </c>
      <c r="AL14" s="14" t="e">
        <f>VLOOKUP(AK14,OT!A:A,1,0)</f>
        <v>#N/A</v>
      </c>
      <c r="AM14" s="17">
        <v>45093</v>
      </c>
      <c r="AN14" s="14">
        <v>1</v>
      </c>
      <c r="AO14" s="14" t="s">
        <v>58</v>
      </c>
      <c r="AP14" s="14" t="s">
        <v>59</v>
      </c>
      <c r="AQ14" s="14" t="s">
        <v>60</v>
      </c>
      <c r="AR14" s="14">
        <v>69693.3</v>
      </c>
      <c r="AS14" s="14">
        <v>69693.3</v>
      </c>
      <c r="AT14" s="14" t="s">
        <v>83</v>
      </c>
      <c r="AU14" s="14">
        <v>4.22</v>
      </c>
      <c r="AV14" s="14">
        <v>348.47</v>
      </c>
      <c r="AW14" s="14">
        <v>4.22</v>
      </c>
      <c r="AX14" s="14" t="s">
        <v>118</v>
      </c>
      <c r="AY14" s="14" t="s">
        <v>129</v>
      </c>
      <c r="AZ14" s="16">
        <v>45505</v>
      </c>
      <c r="BC14" s="11" t="s">
        <v>133</v>
      </c>
      <c r="BD14" s="11" t="s">
        <v>63</v>
      </c>
    </row>
    <row r="15" spans="1:56" x14ac:dyDescent="0.25">
      <c r="A15" s="14">
        <v>12</v>
      </c>
      <c r="B15" s="14" t="s">
        <v>47</v>
      </c>
      <c r="C15" s="14" t="s">
        <v>48</v>
      </c>
      <c r="D15" s="14" t="s">
        <v>134</v>
      </c>
      <c r="E15" s="14" t="s">
        <v>135</v>
      </c>
      <c r="F15" s="18">
        <v>3010880</v>
      </c>
      <c r="G15" s="14" t="s">
        <v>103</v>
      </c>
      <c r="H15" s="14" t="s">
        <v>75</v>
      </c>
      <c r="I15" s="14" t="s">
        <v>53</v>
      </c>
      <c r="J15" s="14">
        <v>1</v>
      </c>
      <c r="K15" s="14">
        <v>427.08</v>
      </c>
      <c r="L15" s="14">
        <v>427.08</v>
      </c>
      <c r="M15" s="14" t="s">
        <v>75</v>
      </c>
      <c r="N15" s="14">
        <v>350.43</v>
      </c>
      <c r="O15" s="14" t="s">
        <v>83</v>
      </c>
      <c r="P15" s="14">
        <v>83.04</v>
      </c>
      <c r="Q15" s="14">
        <v>4.22</v>
      </c>
      <c r="R15" s="14">
        <v>346.37</v>
      </c>
      <c r="S15" s="14" t="s">
        <v>130</v>
      </c>
      <c r="T15" s="14" t="s">
        <v>131</v>
      </c>
      <c r="U15" s="14">
        <v>82.077500000000001</v>
      </c>
      <c r="V15" s="14">
        <v>1</v>
      </c>
      <c r="W15" s="14"/>
      <c r="X15" s="14" t="s">
        <v>75</v>
      </c>
      <c r="Y15" s="14" t="s">
        <v>83</v>
      </c>
      <c r="Z15" s="15">
        <v>4.22</v>
      </c>
      <c r="AA15" s="13">
        <f t="shared" si="0"/>
        <v>0.6329999999999999</v>
      </c>
      <c r="AB15" s="13">
        <f t="shared" si="1"/>
        <v>0.24265</v>
      </c>
      <c r="AC15" s="13">
        <f t="shared" si="2"/>
        <v>5.09565</v>
      </c>
      <c r="AD15" s="13">
        <f t="shared" si="3"/>
        <v>5.09565</v>
      </c>
      <c r="AE15" s="13">
        <f t="shared" si="4"/>
        <v>398.32210749999996</v>
      </c>
      <c r="AF15" s="13">
        <f t="shared" si="5"/>
        <v>-28.757892500000025</v>
      </c>
      <c r="AG15" s="15">
        <f t="shared" si="6"/>
        <v>0</v>
      </c>
      <c r="AH15" s="15">
        <f t="shared" si="8"/>
        <v>4.22</v>
      </c>
      <c r="AI15" s="14" t="s">
        <v>1707</v>
      </c>
      <c r="AJ15" s="14" t="b">
        <f t="shared" si="7"/>
        <v>1</v>
      </c>
      <c r="AK15" s="14" t="s">
        <v>132</v>
      </c>
      <c r="AL15" s="14" t="e">
        <f>VLOOKUP(AK15,OT!A:A,1,0)</f>
        <v>#N/A</v>
      </c>
      <c r="AM15" s="17">
        <v>45093</v>
      </c>
      <c r="AN15" s="14">
        <v>1</v>
      </c>
      <c r="AO15" s="14" t="s">
        <v>58</v>
      </c>
      <c r="AP15" s="14" t="s">
        <v>59</v>
      </c>
      <c r="AQ15" s="14" t="s">
        <v>60</v>
      </c>
      <c r="AR15" s="14">
        <v>69693.3</v>
      </c>
      <c r="AS15" s="14">
        <v>69693.3</v>
      </c>
      <c r="AT15" s="14" t="s">
        <v>83</v>
      </c>
      <c r="AU15" s="14">
        <v>4.22</v>
      </c>
      <c r="AV15" s="14">
        <v>348.47</v>
      </c>
      <c r="AW15" s="14">
        <v>4.22</v>
      </c>
      <c r="AX15" s="14" t="s">
        <v>118</v>
      </c>
      <c r="AY15" s="14" t="s">
        <v>136</v>
      </c>
      <c r="AZ15" s="16">
        <v>45505</v>
      </c>
      <c r="BC15" s="11" t="s">
        <v>133</v>
      </c>
      <c r="BD15" s="11" t="s">
        <v>63</v>
      </c>
    </row>
    <row r="16" spans="1:56" x14ac:dyDescent="0.25">
      <c r="A16" s="14">
        <v>13</v>
      </c>
      <c r="B16" s="14" t="s">
        <v>47</v>
      </c>
      <c r="C16" s="14" t="s">
        <v>48</v>
      </c>
      <c r="D16" s="14" t="s">
        <v>137</v>
      </c>
      <c r="E16" s="14" t="s">
        <v>138</v>
      </c>
      <c r="F16" s="18">
        <v>3010880</v>
      </c>
      <c r="G16" s="14" t="s">
        <v>103</v>
      </c>
      <c r="H16" s="14" t="s">
        <v>75</v>
      </c>
      <c r="I16" s="14" t="s">
        <v>53</v>
      </c>
      <c r="J16" s="14">
        <v>1</v>
      </c>
      <c r="K16" s="14">
        <v>427.08</v>
      </c>
      <c r="L16" s="14">
        <v>427.08</v>
      </c>
      <c r="M16" s="14" t="s">
        <v>75</v>
      </c>
      <c r="N16" s="14">
        <v>350.43</v>
      </c>
      <c r="O16" s="14" t="s">
        <v>83</v>
      </c>
      <c r="P16" s="14">
        <v>83.04</v>
      </c>
      <c r="Q16" s="14">
        <v>4.22</v>
      </c>
      <c r="R16" s="14">
        <v>346.37</v>
      </c>
      <c r="S16" s="14" t="s">
        <v>130</v>
      </c>
      <c r="T16" s="14" t="s">
        <v>131</v>
      </c>
      <c r="U16" s="14">
        <v>82.077500000000001</v>
      </c>
      <c r="V16" s="14">
        <v>1</v>
      </c>
      <c r="W16" s="14"/>
      <c r="X16" s="14" t="s">
        <v>75</v>
      </c>
      <c r="Y16" s="14" t="s">
        <v>83</v>
      </c>
      <c r="Z16" s="15">
        <v>4.22</v>
      </c>
      <c r="AA16" s="13">
        <f t="shared" si="0"/>
        <v>0.6329999999999999</v>
      </c>
      <c r="AB16" s="13">
        <f t="shared" si="1"/>
        <v>0.24265</v>
      </c>
      <c r="AC16" s="13">
        <f t="shared" si="2"/>
        <v>5.09565</v>
      </c>
      <c r="AD16" s="13">
        <f t="shared" si="3"/>
        <v>5.09565</v>
      </c>
      <c r="AE16" s="13">
        <f t="shared" si="4"/>
        <v>398.32210749999996</v>
      </c>
      <c r="AF16" s="13">
        <f t="shared" si="5"/>
        <v>-28.757892500000025</v>
      </c>
      <c r="AG16" s="15">
        <f t="shared" si="6"/>
        <v>0</v>
      </c>
      <c r="AH16" s="15">
        <f t="shared" si="8"/>
        <v>4.22</v>
      </c>
      <c r="AI16" s="14" t="s">
        <v>1707</v>
      </c>
      <c r="AJ16" s="14" t="b">
        <f t="shared" si="7"/>
        <v>1</v>
      </c>
      <c r="AK16" s="14" t="s">
        <v>132</v>
      </c>
      <c r="AL16" s="14" t="e">
        <f>VLOOKUP(AK16,OT!A:A,1,0)</f>
        <v>#N/A</v>
      </c>
      <c r="AM16" s="17">
        <v>45093</v>
      </c>
      <c r="AN16" s="14">
        <v>1</v>
      </c>
      <c r="AO16" s="14" t="s">
        <v>58</v>
      </c>
      <c r="AP16" s="14" t="s">
        <v>59</v>
      </c>
      <c r="AQ16" s="14" t="s">
        <v>60</v>
      </c>
      <c r="AR16" s="14">
        <v>69693.3</v>
      </c>
      <c r="AS16" s="14">
        <v>69693.3</v>
      </c>
      <c r="AT16" s="14" t="s">
        <v>83</v>
      </c>
      <c r="AU16" s="14">
        <v>4.22</v>
      </c>
      <c r="AV16" s="14">
        <v>348.47</v>
      </c>
      <c r="AW16" s="14">
        <v>4.22</v>
      </c>
      <c r="AX16" s="14" t="s">
        <v>118</v>
      </c>
      <c r="AY16" s="14" t="s">
        <v>139</v>
      </c>
      <c r="AZ16" s="16">
        <v>45512</v>
      </c>
      <c r="BC16" s="11" t="s">
        <v>133</v>
      </c>
      <c r="BD16" s="11" t="s">
        <v>63</v>
      </c>
    </row>
    <row r="17" spans="1:56" x14ac:dyDescent="0.25">
      <c r="A17" s="14">
        <v>14</v>
      </c>
      <c r="B17" s="14" t="s">
        <v>47</v>
      </c>
      <c r="C17" s="14" t="s">
        <v>48</v>
      </c>
      <c r="D17" s="14" t="s">
        <v>140</v>
      </c>
      <c r="E17" s="14" t="s">
        <v>141</v>
      </c>
      <c r="F17" s="18">
        <v>3010880</v>
      </c>
      <c r="G17" s="14" t="s">
        <v>103</v>
      </c>
      <c r="H17" s="14" t="s">
        <v>75</v>
      </c>
      <c r="I17" s="14" t="s">
        <v>53</v>
      </c>
      <c r="J17" s="14">
        <v>1</v>
      </c>
      <c r="K17" s="14">
        <v>427.08</v>
      </c>
      <c r="L17" s="14">
        <v>427.08</v>
      </c>
      <c r="M17" s="14" t="s">
        <v>75</v>
      </c>
      <c r="N17" s="14">
        <v>350.43</v>
      </c>
      <c r="O17" s="14" t="s">
        <v>83</v>
      </c>
      <c r="P17" s="14">
        <v>83.04</v>
      </c>
      <c r="Q17" s="14">
        <v>4.22</v>
      </c>
      <c r="R17" s="14">
        <v>346.37</v>
      </c>
      <c r="S17" s="14" t="s">
        <v>130</v>
      </c>
      <c r="T17" s="14" t="s">
        <v>131</v>
      </c>
      <c r="U17" s="14">
        <v>82.077500000000001</v>
      </c>
      <c r="V17" s="14">
        <v>1</v>
      </c>
      <c r="W17" s="14"/>
      <c r="X17" s="14" t="s">
        <v>75</v>
      </c>
      <c r="Y17" s="14" t="s">
        <v>83</v>
      </c>
      <c r="Z17" s="15">
        <v>4.22</v>
      </c>
      <c r="AA17" s="13">
        <f t="shared" si="0"/>
        <v>0.6329999999999999</v>
      </c>
      <c r="AB17" s="13">
        <f t="shared" si="1"/>
        <v>0.24265</v>
      </c>
      <c r="AC17" s="13">
        <f t="shared" si="2"/>
        <v>5.09565</v>
      </c>
      <c r="AD17" s="13">
        <f t="shared" si="3"/>
        <v>5.09565</v>
      </c>
      <c r="AE17" s="13">
        <f t="shared" si="4"/>
        <v>398.32210749999996</v>
      </c>
      <c r="AF17" s="13">
        <f t="shared" si="5"/>
        <v>-28.757892500000025</v>
      </c>
      <c r="AG17" s="15">
        <f t="shared" si="6"/>
        <v>0</v>
      </c>
      <c r="AH17" s="15">
        <f t="shared" si="8"/>
        <v>4.22</v>
      </c>
      <c r="AI17" s="14" t="s">
        <v>1707</v>
      </c>
      <c r="AJ17" s="14" t="b">
        <f t="shared" si="7"/>
        <v>1</v>
      </c>
      <c r="AK17" s="14" t="s">
        <v>132</v>
      </c>
      <c r="AL17" s="14" t="e">
        <f>VLOOKUP(AK17,OT!A:A,1,0)</f>
        <v>#N/A</v>
      </c>
      <c r="AM17" s="17">
        <v>45093</v>
      </c>
      <c r="AN17" s="14">
        <v>1</v>
      </c>
      <c r="AO17" s="14" t="s">
        <v>58</v>
      </c>
      <c r="AP17" s="14" t="s">
        <v>59</v>
      </c>
      <c r="AQ17" s="14" t="s">
        <v>60</v>
      </c>
      <c r="AR17" s="14">
        <v>69693.3</v>
      </c>
      <c r="AS17" s="14">
        <v>69693.3</v>
      </c>
      <c r="AT17" s="14" t="s">
        <v>83</v>
      </c>
      <c r="AU17" s="14">
        <v>4.22</v>
      </c>
      <c r="AV17" s="14">
        <v>348.47</v>
      </c>
      <c r="AW17" s="14">
        <v>4.22</v>
      </c>
      <c r="AX17" s="14" t="s">
        <v>118</v>
      </c>
      <c r="AY17" s="14" t="s">
        <v>142</v>
      </c>
      <c r="AZ17" s="16">
        <v>45512</v>
      </c>
      <c r="BC17" s="11" t="s">
        <v>133</v>
      </c>
      <c r="BD17" s="11" t="s">
        <v>63</v>
      </c>
    </row>
    <row r="18" spans="1:56" x14ac:dyDescent="0.25">
      <c r="A18" s="14">
        <v>15</v>
      </c>
      <c r="B18" s="14" t="s">
        <v>47</v>
      </c>
      <c r="C18" s="14" t="s">
        <v>48</v>
      </c>
      <c r="D18" s="14" t="s">
        <v>143</v>
      </c>
      <c r="E18" s="14" t="s">
        <v>144</v>
      </c>
      <c r="F18" s="18">
        <v>3011072</v>
      </c>
      <c r="G18" s="14" t="s">
        <v>103</v>
      </c>
      <c r="H18" s="14" t="s">
        <v>75</v>
      </c>
      <c r="I18" s="14" t="s">
        <v>53</v>
      </c>
      <c r="J18" s="14">
        <v>1</v>
      </c>
      <c r="K18" s="14">
        <v>1058.78</v>
      </c>
      <c r="L18" s="14">
        <v>1058.78</v>
      </c>
      <c r="M18" s="14" t="s">
        <v>75</v>
      </c>
      <c r="N18" s="14">
        <v>586.26</v>
      </c>
      <c r="O18" s="14" t="s">
        <v>83</v>
      </c>
      <c r="P18" s="14">
        <v>83.04</v>
      </c>
      <c r="Q18" s="14">
        <v>7.06</v>
      </c>
      <c r="R18" s="14">
        <v>581.26</v>
      </c>
      <c r="S18" s="14" t="s">
        <v>130</v>
      </c>
      <c r="T18" s="14" t="s">
        <v>146</v>
      </c>
      <c r="U18" s="14">
        <v>82.331299999999999</v>
      </c>
      <c r="V18" s="14">
        <v>1</v>
      </c>
      <c r="W18" s="14">
        <v>55</v>
      </c>
      <c r="X18" s="14" t="s">
        <v>75</v>
      </c>
      <c r="Y18" s="14" t="s">
        <v>83</v>
      </c>
      <c r="Z18" s="15">
        <v>7.06</v>
      </c>
      <c r="AA18" s="13">
        <f t="shared" si="0"/>
        <v>1.0589999999999999</v>
      </c>
      <c r="AB18" s="13">
        <f t="shared" si="1"/>
        <v>0.40595000000000003</v>
      </c>
      <c r="AC18" s="13">
        <f t="shared" si="2"/>
        <v>8.5249500000000005</v>
      </c>
      <c r="AD18" s="13">
        <f t="shared" si="3"/>
        <v>8.5249500000000005</v>
      </c>
      <c r="AE18" s="13">
        <f t="shared" si="4"/>
        <v>668.44782469999996</v>
      </c>
      <c r="AF18" s="13">
        <f t="shared" si="5"/>
        <v>-390.33217530000002</v>
      </c>
      <c r="AG18" s="15">
        <f t="shared" si="6"/>
        <v>0</v>
      </c>
      <c r="AH18" s="15">
        <f t="shared" si="8"/>
        <v>7.06</v>
      </c>
      <c r="AI18" s="14" t="s">
        <v>1707</v>
      </c>
      <c r="AJ18" s="14" t="b">
        <f t="shared" si="7"/>
        <v>1</v>
      </c>
      <c r="AK18" s="14" t="s">
        <v>147</v>
      </c>
      <c r="AL18" s="14" t="e">
        <f>VLOOKUP(AK18,OT!A:A,1,0)</f>
        <v>#N/A</v>
      </c>
      <c r="AM18" s="17">
        <v>45093</v>
      </c>
      <c r="AN18" s="14">
        <v>1</v>
      </c>
      <c r="AO18" s="14" t="s">
        <v>58</v>
      </c>
      <c r="AP18" s="14" t="s">
        <v>59</v>
      </c>
      <c r="AQ18" s="14" t="s">
        <v>60</v>
      </c>
      <c r="AR18" s="14">
        <v>32063.87</v>
      </c>
      <c r="AS18" s="14">
        <v>32063.87</v>
      </c>
      <c r="AT18" s="14" t="s">
        <v>83</v>
      </c>
      <c r="AU18" s="14">
        <v>7.06</v>
      </c>
      <c r="AV18" s="14">
        <v>582.98</v>
      </c>
      <c r="AW18" s="14">
        <v>7.06</v>
      </c>
      <c r="AX18" s="14" t="s">
        <v>87</v>
      </c>
      <c r="AY18" s="14" t="s">
        <v>145</v>
      </c>
      <c r="AZ18" s="16">
        <v>45509</v>
      </c>
      <c r="BC18" s="11" t="s">
        <v>148</v>
      </c>
      <c r="BD18" s="11" t="s">
        <v>63</v>
      </c>
    </row>
    <row r="19" spans="1:56" x14ac:dyDescent="0.25">
      <c r="A19" s="14">
        <v>16</v>
      </c>
      <c r="B19" s="14" t="s">
        <v>47</v>
      </c>
      <c r="C19" s="14" t="s">
        <v>48</v>
      </c>
      <c r="D19" s="14" t="s">
        <v>149</v>
      </c>
      <c r="E19" s="14" t="s">
        <v>150</v>
      </c>
      <c r="F19" s="18">
        <v>3011072</v>
      </c>
      <c r="G19" s="14" t="s">
        <v>103</v>
      </c>
      <c r="H19" s="14" t="s">
        <v>75</v>
      </c>
      <c r="I19" s="14" t="s">
        <v>53</v>
      </c>
      <c r="J19" s="14">
        <v>1</v>
      </c>
      <c r="K19" s="14">
        <v>1058.79</v>
      </c>
      <c r="L19" s="14">
        <v>1058.79</v>
      </c>
      <c r="M19" s="14" t="s">
        <v>75</v>
      </c>
      <c r="N19" s="14">
        <v>586.26</v>
      </c>
      <c r="O19" s="14" t="s">
        <v>83</v>
      </c>
      <c r="P19" s="14">
        <v>83.04</v>
      </c>
      <c r="Q19" s="14">
        <v>7.06</v>
      </c>
      <c r="R19" s="14">
        <v>581.26</v>
      </c>
      <c r="S19" s="14" t="s">
        <v>130</v>
      </c>
      <c r="T19" s="14" t="s">
        <v>146</v>
      </c>
      <c r="U19" s="14">
        <v>82.331299999999999</v>
      </c>
      <c r="V19" s="14">
        <v>1</v>
      </c>
      <c r="W19" s="14">
        <v>55</v>
      </c>
      <c r="X19" s="14" t="s">
        <v>75</v>
      </c>
      <c r="Y19" s="14" t="s">
        <v>83</v>
      </c>
      <c r="Z19" s="15">
        <v>7.06</v>
      </c>
      <c r="AA19" s="13">
        <f t="shared" si="0"/>
        <v>1.0589999999999999</v>
      </c>
      <c r="AB19" s="13">
        <f t="shared" si="1"/>
        <v>0.40595000000000003</v>
      </c>
      <c r="AC19" s="13">
        <f t="shared" si="2"/>
        <v>8.5249500000000005</v>
      </c>
      <c r="AD19" s="13">
        <f t="shared" si="3"/>
        <v>8.5249500000000005</v>
      </c>
      <c r="AE19" s="13">
        <f t="shared" si="4"/>
        <v>668.44782469999996</v>
      </c>
      <c r="AF19" s="13">
        <f t="shared" si="5"/>
        <v>-390.34217530000001</v>
      </c>
      <c r="AG19" s="15">
        <f t="shared" si="6"/>
        <v>0</v>
      </c>
      <c r="AH19" s="15">
        <f t="shared" si="8"/>
        <v>7.06</v>
      </c>
      <c r="AI19" s="14" t="s">
        <v>1707</v>
      </c>
      <c r="AJ19" s="14" t="b">
        <f t="shared" si="7"/>
        <v>1</v>
      </c>
      <c r="AK19" s="14" t="s">
        <v>147</v>
      </c>
      <c r="AL19" s="14" t="e">
        <f>VLOOKUP(AK19,OT!A:A,1,0)</f>
        <v>#N/A</v>
      </c>
      <c r="AM19" s="17">
        <v>45093</v>
      </c>
      <c r="AN19" s="14">
        <v>1</v>
      </c>
      <c r="AO19" s="14" t="s">
        <v>58</v>
      </c>
      <c r="AP19" s="14" t="s">
        <v>59</v>
      </c>
      <c r="AQ19" s="14" t="s">
        <v>60</v>
      </c>
      <c r="AR19" s="14">
        <v>32063.87</v>
      </c>
      <c r="AS19" s="14">
        <v>32063.87</v>
      </c>
      <c r="AT19" s="14" t="s">
        <v>83</v>
      </c>
      <c r="AU19" s="14">
        <v>7.06</v>
      </c>
      <c r="AV19" s="14">
        <v>582.98</v>
      </c>
      <c r="AW19" s="14">
        <v>7.06</v>
      </c>
      <c r="AX19" s="14" t="s">
        <v>87</v>
      </c>
      <c r="AY19" s="14" t="s">
        <v>151</v>
      </c>
      <c r="AZ19" s="16">
        <v>45509</v>
      </c>
      <c r="BC19" s="11" t="s">
        <v>148</v>
      </c>
      <c r="BD19" s="11" t="s">
        <v>63</v>
      </c>
    </row>
    <row r="20" spans="1:56" x14ac:dyDescent="0.25">
      <c r="A20" s="14">
        <v>17</v>
      </c>
      <c r="B20" s="14" t="s">
        <v>47</v>
      </c>
      <c r="C20" s="14" t="s">
        <v>48</v>
      </c>
      <c r="D20" s="14" t="s">
        <v>152</v>
      </c>
      <c r="E20" s="14" t="s">
        <v>153</v>
      </c>
      <c r="F20" s="18" t="s">
        <v>154</v>
      </c>
      <c r="G20" s="14" t="s">
        <v>155</v>
      </c>
      <c r="H20" s="14" t="s">
        <v>156</v>
      </c>
      <c r="I20" s="14" t="s">
        <v>53</v>
      </c>
      <c r="J20" s="14">
        <v>25</v>
      </c>
      <c r="K20" s="14">
        <v>701.16719999999998</v>
      </c>
      <c r="L20" s="14">
        <v>17529.18</v>
      </c>
      <c r="M20" s="14" t="s">
        <v>158</v>
      </c>
      <c r="N20" s="14">
        <v>36385</v>
      </c>
      <c r="O20" s="14" t="s">
        <v>55</v>
      </c>
      <c r="P20" s="14">
        <v>1</v>
      </c>
      <c r="Q20" s="14">
        <v>36385</v>
      </c>
      <c r="R20" s="14">
        <v>909625</v>
      </c>
      <c r="S20" s="14" t="s">
        <v>159</v>
      </c>
      <c r="T20" s="14" t="s">
        <v>160</v>
      </c>
      <c r="U20" s="14">
        <v>75.334999999999994</v>
      </c>
      <c r="V20" s="14">
        <v>60</v>
      </c>
      <c r="W20" s="14">
        <v>17</v>
      </c>
      <c r="X20" s="14" t="s">
        <v>158</v>
      </c>
      <c r="Y20" s="14" t="s">
        <v>55</v>
      </c>
      <c r="Z20" s="15">
        <v>8.0998811369820878</v>
      </c>
      <c r="AA20" s="13">
        <f t="shared" si="0"/>
        <v>1.2149821705473132</v>
      </c>
      <c r="AB20" s="13">
        <f t="shared" si="1"/>
        <v>0.46574316537647004</v>
      </c>
      <c r="AC20" s="13">
        <f t="shared" si="2"/>
        <v>9.7806064729058697</v>
      </c>
      <c r="AD20" s="13">
        <f t="shared" si="3"/>
        <v>244.51516182264675</v>
      </c>
      <c r="AE20" s="13">
        <f t="shared" si="4"/>
        <v>17543.380681818184</v>
      </c>
      <c r="AF20" s="13">
        <f t="shared" si="5"/>
        <v>16842.213481818184</v>
      </c>
      <c r="AG20" s="15">
        <f t="shared" si="6"/>
        <v>0</v>
      </c>
      <c r="AH20" s="15">
        <f>(AU20/U20/AN20)+(5000/22/U20/AN20)</f>
        <v>8.0998811369820878</v>
      </c>
      <c r="AI20" s="14" t="s">
        <v>11166</v>
      </c>
      <c r="AJ20" s="14" t="b">
        <f t="shared" si="7"/>
        <v>0</v>
      </c>
      <c r="AK20" s="14" t="s">
        <v>161</v>
      </c>
      <c r="AL20" s="14" t="str">
        <f>VLOOKUP(AK20,OT!A:A,1,0)</f>
        <v>SOI22/000046/0422</v>
      </c>
      <c r="AM20" s="17">
        <v>44657</v>
      </c>
      <c r="AN20" s="14">
        <v>60</v>
      </c>
      <c r="AO20" s="14" t="s">
        <v>58</v>
      </c>
      <c r="AP20" s="14" t="s">
        <v>59</v>
      </c>
      <c r="AQ20" s="14" t="s">
        <v>60</v>
      </c>
      <c r="AR20" s="14">
        <v>805370</v>
      </c>
      <c r="AS20" s="14">
        <v>805470</v>
      </c>
      <c r="AT20" s="14" t="s">
        <v>55</v>
      </c>
      <c r="AU20" s="14">
        <v>36385</v>
      </c>
      <c r="AV20" s="14">
        <v>36385</v>
      </c>
      <c r="AW20" s="14">
        <v>36385</v>
      </c>
      <c r="AX20" s="14" t="s">
        <v>87</v>
      </c>
      <c r="AY20" s="14" t="s">
        <v>157</v>
      </c>
      <c r="AZ20" s="16">
        <v>45506</v>
      </c>
      <c r="BC20" s="11" t="s">
        <v>162</v>
      </c>
      <c r="BD20" s="11" t="s">
        <v>63</v>
      </c>
    </row>
    <row r="21" spans="1:56" x14ac:dyDescent="0.25">
      <c r="A21" s="14">
        <v>18</v>
      </c>
      <c r="B21" s="14" t="s">
        <v>47</v>
      </c>
      <c r="C21" s="14" t="s">
        <v>48</v>
      </c>
      <c r="D21" s="14" t="s">
        <v>163</v>
      </c>
      <c r="E21" s="14" t="s">
        <v>164</v>
      </c>
      <c r="F21" s="18" t="s">
        <v>165</v>
      </c>
      <c r="G21" s="14" t="s">
        <v>166</v>
      </c>
      <c r="H21" s="14" t="s">
        <v>167</v>
      </c>
      <c r="I21" s="14" t="s">
        <v>53</v>
      </c>
      <c r="J21" s="14">
        <v>1</v>
      </c>
      <c r="K21" s="14">
        <v>12601.34</v>
      </c>
      <c r="L21" s="14">
        <v>12601.34</v>
      </c>
      <c r="M21" s="14" t="s">
        <v>167</v>
      </c>
      <c r="N21" s="14">
        <v>8806.0499999999993</v>
      </c>
      <c r="O21" s="14" t="s">
        <v>83</v>
      </c>
      <c r="P21" s="14">
        <v>81.537499999999994</v>
      </c>
      <c r="Q21" s="14">
        <v>108</v>
      </c>
      <c r="R21" s="14">
        <v>8873.82</v>
      </c>
      <c r="S21" s="14" t="s">
        <v>169</v>
      </c>
      <c r="T21" s="14" t="s">
        <v>170</v>
      </c>
      <c r="U21" s="14">
        <v>82.165000000000006</v>
      </c>
      <c r="V21" s="14">
        <v>1</v>
      </c>
      <c r="W21" s="14">
        <v>50</v>
      </c>
      <c r="X21" s="14" t="s">
        <v>167</v>
      </c>
      <c r="Y21" s="14" t="s">
        <v>83</v>
      </c>
      <c r="Z21" s="15">
        <v>136.87200000000001</v>
      </c>
      <c r="AA21" s="13">
        <f t="shared" si="0"/>
        <v>20.530800000000003</v>
      </c>
      <c r="AB21" s="13">
        <f t="shared" si="1"/>
        <v>7.870140000000001</v>
      </c>
      <c r="AC21" s="13">
        <f t="shared" si="2"/>
        <v>165.27294000000001</v>
      </c>
      <c r="AD21" s="13">
        <f t="shared" si="3"/>
        <v>165.27294000000001</v>
      </c>
      <c r="AE21" s="13">
        <f t="shared" si="4"/>
        <v>12933.001062000001</v>
      </c>
      <c r="AF21" s="13">
        <f t="shared" si="5"/>
        <v>331.66106200000104</v>
      </c>
      <c r="AG21" s="15">
        <f t="shared" si="6"/>
        <v>0</v>
      </c>
      <c r="AH21" s="15">
        <f>AU21+1443.6/50</f>
        <v>136.87200000000001</v>
      </c>
      <c r="AI21" s="14" t="s">
        <v>1703</v>
      </c>
      <c r="AJ21" s="14" t="b">
        <f t="shared" si="7"/>
        <v>1</v>
      </c>
      <c r="AK21" s="14" t="s">
        <v>171</v>
      </c>
      <c r="AL21" s="14" t="str">
        <f>VLOOKUP(AK21,OT!A:A,1,0)</f>
        <v>SOI22/006254/1122</v>
      </c>
      <c r="AM21" s="17">
        <v>44888</v>
      </c>
      <c r="AN21" s="14">
        <v>1</v>
      </c>
      <c r="AO21" s="14" t="s">
        <v>58</v>
      </c>
      <c r="AP21" s="14" t="s">
        <v>59</v>
      </c>
      <c r="AQ21" s="14" t="s">
        <v>60</v>
      </c>
      <c r="AR21" s="14">
        <v>2736613.62</v>
      </c>
      <c r="AS21" s="14">
        <v>2736613.62</v>
      </c>
      <c r="AT21" s="14" t="s">
        <v>83</v>
      </c>
      <c r="AU21" s="14">
        <v>108</v>
      </c>
      <c r="AV21" s="14">
        <v>8756.23</v>
      </c>
      <c r="AW21" s="14">
        <v>108</v>
      </c>
      <c r="AX21" s="14" t="s">
        <v>118</v>
      </c>
      <c r="AY21" s="14" t="s">
        <v>168</v>
      </c>
      <c r="AZ21" s="16">
        <v>45507</v>
      </c>
      <c r="BC21" s="11" t="s">
        <v>133</v>
      </c>
      <c r="BD21" s="11" t="s">
        <v>63</v>
      </c>
    </row>
    <row r="22" spans="1:56" x14ac:dyDescent="0.25">
      <c r="A22" s="14">
        <v>19</v>
      </c>
      <c r="B22" s="14" t="s">
        <v>47</v>
      </c>
      <c r="C22" s="14" t="s">
        <v>48</v>
      </c>
      <c r="D22" s="14" t="s">
        <v>49</v>
      </c>
      <c r="E22" s="14" t="s">
        <v>50</v>
      </c>
      <c r="F22" s="18" t="s">
        <v>189</v>
      </c>
      <c r="G22" s="14" t="s">
        <v>190</v>
      </c>
      <c r="H22" s="14" t="s">
        <v>75</v>
      </c>
      <c r="I22" s="14" t="s">
        <v>53</v>
      </c>
      <c r="J22" s="14">
        <v>284</v>
      </c>
      <c r="K22" s="14">
        <v>0.89980000000000004</v>
      </c>
      <c r="L22" s="14">
        <v>255.53</v>
      </c>
      <c r="M22" s="14" t="s">
        <v>75</v>
      </c>
      <c r="N22" s="14">
        <v>0.9</v>
      </c>
      <c r="O22" s="14" t="s">
        <v>55</v>
      </c>
      <c r="P22" s="14">
        <v>1</v>
      </c>
      <c r="Q22" s="14">
        <v>0.9</v>
      </c>
      <c r="R22" s="14">
        <v>255.6</v>
      </c>
      <c r="S22" s="14" t="s">
        <v>191</v>
      </c>
      <c r="T22" s="14" t="s">
        <v>192</v>
      </c>
      <c r="U22" s="14">
        <v>83.503799999999998</v>
      </c>
      <c r="V22" s="14">
        <v>1</v>
      </c>
      <c r="W22" s="14">
        <v>20000</v>
      </c>
      <c r="X22" s="14" t="s">
        <v>75</v>
      </c>
      <c r="Y22" s="14" t="s">
        <v>55</v>
      </c>
      <c r="Z22" s="15">
        <v>1.0777952620120282E-2</v>
      </c>
      <c r="AA22" s="13">
        <f t="shared" si="0"/>
        <v>1.6166928930180422E-3</v>
      </c>
      <c r="AB22" s="13">
        <f t="shared" si="1"/>
        <v>6.1973227565691625E-4</v>
      </c>
      <c r="AC22" s="13">
        <f t="shared" si="2"/>
        <v>1.3014377788795242E-2</v>
      </c>
      <c r="AD22" s="13">
        <f t="shared" si="3"/>
        <v>3.6960832920178488</v>
      </c>
      <c r="AE22" s="13">
        <f t="shared" si="4"/>
        <v>293.94</v>
      </c>
      <c r="AF22" s="13">
        <f t="shared" si="5"/>
        <v>293.04019999999997</v>
      </c>
      <c r="AG22" s="15">
        <f t="shared" si="6"/>
        <v>0</v>
      </c>
      <c r="AH22" s="15">
        <f>(AU22/U22)</f>
        <v>1.0777952620120282E-2</v>
      </c>
      <c r="AI22" s="14" t="s">
        <v>1707</v>
      </c>
      <c r="AJ22" s="14" t="b">
        <f t="shared" si="7"/>
        <v>1</v>
      </c>
      <c r="AK22" s="14" t="s">
        <v>193</v>
      </c>
      <c r="AL22" s="14" t="e">
        <f>VLOOKUP(AK22,OT!A:A,1,0)</f>
        <v>#N/A</v>
      </c>
      <c r="AM22" s="17">
        <v>45491</v>
      </c>
      <c r="AN22" s="14">
        <v>1</v>
      </c>
      <c r="AO22" s="14" t="s">
        <v>58</v>
      </c>
      <c r="AP22" s="14" t="s">
        <v>59</v>
      </c>
      <c r="AQ22" s="14" t="s">
        <v>60</v>
      </c>
      <c r="AR22" s="14">
        <v>72700</v>
      </c>
      <c r="AS22" s="14">
        <v>72700</v>
      </c>
      <c r="AT22" s="14" t="s">
        <v>55</v>
      </c>
      <c r="AU22" s="14">
        <v>0.9</v>
      </c>
      <c r="AV22" s="14">
        <v>0.9</v>
      </c>
      <c r="AW22" s="14">
        <v>0.9</v>
      </c>
      <c r="AX22" s="14" t="s">
        <v>61</v>
      </c>
      <c r="AY22" s="14" t="s">
        <v>64</v>
      </c>
      <c r="AZ22" s="16">
        <v>45514</v>
      </c>
      <c r="BC22" s="11" t="s">
        <v>62</v>
      </c>
      <c r="BD22" s="11" t="s">
        <v>63</v>
      </c>
    </row>
    <row r="23" spans="1:56" x14ac:dyDescent="0.25">
      <c r="A23" s="14">
        <v>20</v>
      </c>
      <c r="B23" s="14" t="s">
        <v>47</v>
      </c>
      <c r="C23" s="14" t="s">
        <v>48</v>
      </c>
      <c r="D23" s="14" t="s">
        <v>163</v>
      </c>
      <c r="E23" s="14" t="s">
        <v>164</v>
      </c>
      <c r="F23" s="18" t="s">
        <v>194</v>
      </c>
      <c r="G23" s="14" t="s">
        <v>195</v>
      </c>
      <c r="H23" s="14" t="s">
        <v>167</v>
      </c>
      <c r="I23" s="14" t="s">
        <v>53</v>
      </c>
      <c r="J23" s="14">
        <v>30</v>
      </c>
      <c r="K23" s="14">
        <v>1218.3140000000001</v>
      </c>
      <c r="L23" s="14">
        <v>36549.42</v>
      </c>
      <c r="M23" s="14" t="s">
        <v>167</v>
      </c>
      <c r="N23" s="14">
        <v>949.6</v>
      </c>
      <c r="O23" s="14" t="s">
        <v>83</v>
      </c>
      <c r="P23" s="14">
        <v>74.1875</v>
      </c>
      <c r="Q23" s="14">
        <v>12.8</v>
      </c>
      <c r="R23" s="14">
        <v>28560.5</v>
      </c>
      <c r="S23" s="14" t="s">
        <v>197</v>
      </c>
      <c r="T23" s="14" t="s">
        <v>198</v>
      </c>
      <c r="U23" s="14">
        <v>74.376300000000001</v>
      </c>
      <c r="V23" s="14">
        <v>1</v>
      </c>
      <c r="W23" s="14"/>
      <c r="X23" s="14" t="s">
        <v>167</v>
      </c>
      <c r="Y23" s="14" t="s">
        <v>83</v>
      </c>
      <c r="Z23" s="15">
        <v>12.8</v>
      </c>
      <c r="AA23" s="13">
        <f t="shared" si="0"/>
        <v>1.92</v>
      </c>
      <c r="AB23" s="13">
        <f t="shared" si="1"/>
        <v>0.7360000000000001</v>
      </c>
      <c r="AC23" s="13">
        <f t="shared" si="2"/>
        <v>15.456000000000001</v>
      </c>
      <c r="AD23" s="13">
        <f t="shared" si="3"/>
        <v>463.68000000000006</v>
      </c>
      <c r="AE23" s="13">
        <f t="shared" si="4"/>
        <v>32844.574079999999</v>
      </c>
      <c r="AF23" s="13">
        <f t="shared" si="5"/>
        <v>31626.26008</v>
      </c>
      <c r="AG23" s="15">
        <f t="shared" si="6"/>
        <v>0</v>
      </c>
      <c r="AH23" s="15">
        <f>AU23</f>
        <v>12.8</v>
      </c>
      <c r="AI23" s="14" t="s">
        <v>1707</v>
      </c>
      <c r="AJ23" s="14" t="b">
        <f t="shared" si="7"/>
        <v>1</v>
      </c>
      <c r="AK23" s="14" t="s">
        <v>199</v>
      </c>
      <c r="AL23" s="14" t="str">
        <f>VLOOKUP(AK23,OT!A:A,1,0)</f>
        <v>SOI21/009777/0222</v>
      </c>
      <c r="AM23" s="17">
        <v>44600</v>
      </c>
      <c r="AN23" s="14">
        <v>1</v>
      </c>
      <c r="AO23" s="14" t="s">
        <v>58</v>
      </c>
      <c r="AP23" s="14" t="s">
        <v>59</v>
      </c>
      <c r="AQ23" s="14" t="s">
        <v>60</v>
      </c>
      <c r="AR23" s="14">
        <v>3517189.49</v>
      </c>
      <c r="AS23" s="14">
        <v>3517189.49</v>
      </c>
      <c r="AT23" s="14" t="s">
        <v>83</v>
      </c>
      <c r="AU23" s="14">
        <v>12.8</v>
      </c>
      <c r="AV23" s="14">
        <v>956.46</v>
      </c>
      <c r="AW23" s="14">
        <v>12.8</v>
      </c>
      <c r="AX23" s="14" t="s">
        <v>118</v>
      </c>
      <c r="AY23" s="14" t="s">
        <v>196</v>
      </c>
      <c r="AZ23" s="16">
        <v>45511</v>
      </c>
      <c r="BC23" s="11" t="s">
        <v>133</v>
      </c>
      <c r="BD23" s="11" t="s">
        <v>63</v>
      </c>
    </row>
    <row r="24" spans="1:56" x14ac:dyDescent="0.25">
      <c r="A24" s="14">
        <v>21</v>
      </c>
      <c r="B24" s="14" t="s">
        <v>47</v>
      </c>
      <c r="C24" s="14" t="s">
        <v>48</v>
      </c>
      <c r="D24" s="14" t="s">
        <v>163</v>
      </c>
      <c r="E24" s="14" t="s">
        <v>164</v>
      </c>
      <c r="F24" s="18" t="s">
        <v>194</v>
      </c>
      <c r="G24" s="14" t="s">
        <v>195</v>
      </c>
      <c r="H24" s="14" t="s">
        <v>167</v>
      </c>
      <c r="I24" s="14" t="s">
        <v>53</v>
      </c>
      <c r="J24" s="14">
        <v>10</v>
      </c>
      <c r="K24" s="14">
        <v>1218.3140000000001</v>
      </c>
      <c r="L24" s="14">
        <v>12183.14</v>
      </c>
      <c r="M24" s="14" t="s">
        <v>167</v>
      </c>
      <c r="N24" s="14">
        <v>949.6</v>
      </c>
      <c r="O24" s="14" t="s">
        <v>83</v>
      </c>
      <c r="P24" s="14">
        <v>74.1875</v>
      </c>
      <c r="Q24" s="14">
        <v>12.8</v>
      </c>
      <c r="R24" s="14">
        <v>9520.17</v>
      </c>
      <c r="S24" s="14" t="s">
        <v>197</v>
      </c>
      <c r="T24" s="14" t="s">
        <v>198</v>
      </c>
      <c r="U24" s="14">
        <v>74.376300000000001</v>
      </c>
      <c r="V24" s="14">
        <v>1</v>
      </c>
      <c r="W24" s="14"/>
      <c r="X24" s="14" t="s">
        <v>167</v>
      </c>
      <c r="Y24" s="14" t="s">
        <v>83</v>
      </c>
      <c r="Z24" s="15">
        <v>12.8</v>
      </c>
      <c r="AA24" s="13">
        <f t="shared" si="0"/>
        <v>1.92</v>
      </c>
      <c r="AB24" s="13">
        <f t="shared" si="1"/>
        <v>0.7360000000000001</v>
      </c>
      <c r="AC24" s="13">
        <f t="shared" si="2"/>
        <v>15.456000000000001</v>
      </c>
      <c r="AD24" s="13">
        <f t="shared" si="3"/>
        <v>154.56</v>
      </c>
      <c r="AE24" s="13">
        <f t="shared" si="4"/>
        <v>10948.191360000001</v>
      </c>
      <c r="AF24" s="13">
        <f t="shared" si="5"/>
        <v>9729.8773600000004</v>
      </c>
      <c r="AG24" s="15">
        <f t="shared" si="6"/>
        <v>0</v>
      </c>
      <c r="AH24" s="15">
        <f>AU24</f>
        <v>12.8</v>
      </c>
      <c r="AI24" s="14" t="s">
        <v>1707</v>
      </c>
      <c r="AJ24" s="14" t="b">
        <f t="shared" si="7"/>
        <v>1</v>
      </c>
      <c r="AK24" s="14" t="s">
        <v>199</v>
      </c>
      <c r="AL24" s="14" t="str">
        <f>VLOOKUP(AK24,OT!A:A,1,0)</f>
        <v>SOI21/009777/0222</v>
      </c>
      <c r="AM24" s="17">
        <v>44600</v>
      </c>
      <c r="AN24" s="14">
        <v>1</v>
      </c>
      <c r="AO24" s="14" t="s">
        <v>58</v>
      </c>
      <c r="AP24" s="14" t="s">
        <v>59</v>
      </c>
      <c r="AQ24" s="14" t="s">
        <v>60</v>
      </c>
      <c r="AR24" s="14">
        <v>3517189.49</v>
      </c>
      <c r="AS24" s="14">
        <v>3517189.49</v>
      </c>
      <c r="AT24" s="14" t="s">
        <v>83</v>
      </c>
      <c r="AU24" s="14">
        <v>12.8</v>
      </c>
      <c r="AV24" s="14">
        <v>956.46</v>
      </c>
      <c r="AW24" s="14">
        <v>12.8</v>
      </c>
      <c r="AX24" s="14" t="s">
        <v>118</v>
      </c>
      <c r="AY24" s="14" t="s">
        <v>200</v>
      </c>
      <c r="AZ24" s="16">
        <v>45511</v>
      </c>
      <c r="BC24" s="11" t="s">
        <v>133</v>
      </c>
      <c r="BD24" s="11" t="s">
        <v>63</v>
      </c>
    </row>
    <row r="25" spans="1:56" x14ac:dyDescent="0.25">
      <c r="A25" s="14">
        <v>22</v>
      </c>
      <c r="B25" s="14" t="s">
        <v>47</v>
      </c>
      <c r="C25" s="14" t="s">
        <v>48</v>
      </c>
      <c r="D25" s="14" t="s">
        <v>204</v>
      </c>
      <c r="E25" s="14" t="s">
        <v>205</v>
      </c>
      <c r="F25" s="18" t="s">
        <v>206</v>
      </c>
      <c r="G25" s="14" t="s">
        <v>207</v>
      </c>
      <c r="H25" s="14" t="s">
        <v>75</v>
      </c>
      <c r="I25" s="14" t="s">
        <v>53</v>
      </c>
      <c r="J25" s="14">
        <v>2</v>
      </c>
      <c r="K25" s="14">
        <v>6178.47</v>
      </c>
      <c r="L25" s="14">
        <v>12356.94</v>
      </c>
      <c r="M25" s="14" t="s">
        <v>75</v>
      </c>
      <c r="N25" s="14">
        <v>5374.1</v>
      </c>
      <c r="O25" s="14" t="s">
        <v>83</v>
      </c>
      <c r="P25" s="14">
        <v>82.933700000000002</v>
      </c>
      <c r="Q25" s="14">
        <v>64.8</v>
      </c>
      <c r="R25" s="14">
        <v>10748.21</v>
      </c>
      <c r="S25" s="14" t="s">
        <v>209</v>
      </c>
      <c r="T25" s="14" t="s">
        <v>210</v>
      </c>
      <c r="U25" s="14">
        <v>82.933700000000002</v>
      </c>
      <c r="V25" s="14">
        <v>1</v>
      </c>
      <c r="W25" s="14">
        <v>20</v>
      </c>
      <c r="X25" s="14" t="s">
        <v>75</v>
      </c>
      <c r="Y25" s="14" t="s">
        <v>83</v>
      </c>
      <c r="Z25" s="15">
        <v>64.8</v>
      </c>
      <c r="AA25" s="13">
        <f t="shared" si="0"/>
        <v>9.7199999999999989</v>
      </c>
      <c r="AB25" s="13">
        <f t="shared" si="1"/>
        <v>3.726</v>
      </c>
      <c r="AC25" s="13">
        <f t="shared" si="2"/>
        <v>78.245999999999995</v>
      </c>
      <c r="AD25" s="13">
        <f t="shared" si="3"/>
        <v>156.49199999999999</v>
      </c>
      <c r="AE25" s="13">
        <f t="shared" si="4"/>
        <v>12360.438647999999</v>
      </c>
      <c r="AF25" s="13">
        <f t="shared" si="5"/>
        <v>6181.9686479999991</v>
      </c>
      <c r="AG25" s="15">
        <f t="shared" si="6"/>
        <v>0</v>
      </c>
      <c r="AH25" s="15">
        <f>AU25</f>
        <v>64.8</v>
      </c>
      <c r="AI25" s="14" t="s">
        <v>1707</v>
      </c>
      <c r="AJ25" s="14" t="b">
        <f t="shared" si="7"/>
        <v>1</v>
      </c>
      <c r="AK25" s="14" t="s">
        <v>211</v>
      </c>
      <c r="AL25" s="14" t="e">
        <f>VLOOKUP(AK25,OT!A:A,1,0)</f>
        <v>#N/A</v>
      </c>
      <c r="AM25" s="17">
        <v>45365</v>
      </c>
      <c r="AN25" s="14">
        <v>1</v>
      </c>
      <c r="AO25" s="14" t="s">
        <v>58</v>
      </c>
      <c r="AP25" s="14" t="s">
        <v>59</v>
      </c>
      <c r="AQ25" s="14" t="s">
        <v>60</v>
      </c>
      <c r="AR25" s="14">
        <v>107242.32</v>
      </c>
      <c r="AS25" s="14">
        <v>107242.32</v>
      </c>
      <c r="AT25" s="14" t="s">
        <v>83</v>
      </c>
      <c r="AU25" s="14">
        <v>64.8</v>
      </c>
      <c r="AV25" s="14">
        <v>5362.12</v>
      </c>
      <c r="AW25" s="14">
        <v>64.8</v>
      </c>
      <c r="AX25" s="14" t="s">
        <v>87</v>
      </c>
      <c r="AY25" s="14" t="s">
        <v>208</v>
      </c>
      <c r="AZ25" s="16">
        <v>45506</v>
      </c>
      <c r="BC25" s="11" t="s">
        <v>96</v>
      </c>
      <c r="BD25" s="11" t="s">
        <v>63</v>
      </c>
    </row>
    <row r="26" spans="1:56" x14ac:dyDescent="0.25">
      <c r="A26" s="14">
        <v>23</v>
      </c>
      <c r="B26" s="14" t="s">
        <v>47</v>
      </c>
      <c r="C26" s="14" t="s">
        <v>48</v>
      </c>
      <c r="D26" s="14" t="s">
        <v>163</v>
      </c>
      <c r="E26" s="14" t="s">
        <v>164</v>
      </c>
      <c r="F26" s="18" t="s">
        <v>212</v>
      </c>
      <c r="G26" s="14" t="s">
        <v>213</v>
      </c>
      <c r="H26" s="14" t="s">
        <v>167</v>
      </c>
      <c r="I26" s="14" t="s">
        <v>53</v>
      </c>
      <c r="J26" s="14">
        <v>1</v>
      </c>
      <c r="K26" s="14">
        <v>1900.16</v>
      </c>
      <c r="L26" s="14">
        <v>1900.16</v>
      </c>
      <c r="M26" s="14" t="s">
        <v>167</v>
      </c>
      <c r="N26" s="14">
        <v>1635.1</v>
      </c>
      <c r="O26" s="14" t="s">
        <v>83</v>
      </c>
      <c r="P26" s="14">
        <v>81.754999999999995</v>
      </c>
      <c r="Q26" s="14">
        <v>20</v>
      </c>
      <c r="R26" s="14">
        <v>1621.52</v>
      </c>
      <c r="S26" s="14" t="s">
        <v>215</v>
      </c>
      <c r="T26" s="14" t="s">
        <v>216</v>
      </c>
      <c r="U26" s="14">
        <v>81.0762</v>
      </c>
      <c r="V26" s="14">
        <v>1</v>
      </c>
      <c r="W26" s="14">
        <v>5</v>
      </c>
      <c r="X26" s="14" t="s">
        <v>167</v>
      </c>
      <c r="Y26" s="14" t="s">
        <v>83</v>
      </c>
      <c r="Z26" s="15">
        <v>20</v>
      </c>
      <c r="AA26" s="13">
        <f t="shared" si="0"/>
        <v>3</v>
      </c>
      <c r="AB26" s="13">
        <f t="shared" si="1"/>
        <v>1.1500000000000001</v>
      </c>
      <c r="AC26" s="13">
        <f t="shared" si="2"/>
        <v>24.15</v>
      </c>
      <c r="AD26" s="13">
        <f t="shared" si="3"/>
        <v>24.15</v>
      </c>
      <c r="AE26" s="13">
        <f t="shared" si="4"/>
        <v>1864.7526</v>
      </c>
      <c r="AF26" s="13">
        <f t="shared" si="5"/>
        <v>-35.407400000000052</v>
      </c>
      <c r="AG26" s="15">
        <f t="shared" si="6"/>
        <v>0</v>
      </c>
      <c r="AH26" s="15">
        <f>AU26</f>
        <v>20</v>
      </c>
      <c r="AI26" s="14" t="s">
        <v>1707</v>
      </c>
      <c r="AJ26" s="14" t="b">
        <f t="shared" si="7"/>
        <v>1</v>
      </c>
      <c r="AK26" s="14" t="s">
        <v>217</v>
      </c>
      <c r="AL26" s="14" t="str">
        <f>VLOOKUP(AK26,OT!A:A,1,0)</f>
        <v>SOI22/006256/1122</v>
      </c>
      <c r="AM26" s="17">
        <v>44888</v>
      </c>
      <c r="AN26" s="14">
        <v>1</v>
      </c>
      <c r="AO26" s="14" t="s">
        <v>58</v>
      </c>
      <c r="AP26" s="14" t="s">
        <v>59</v>
      </c>
      <c r="AQ26" s="14" t="s">
        <v>60</v>
      </c>
      <c r="AR26" s="14">
        <v>2062497.45</v>
      </c>
      <c r="AS26" s="14">
        <v>2062497.45</v>
      </c>
      <c r="AT26" s="14" t="s">
        <v>83</v>
      </c>
      <c r="AU26" s="14">
        <v>20</v>
      </c>
      <c r="AV26" s="14">
        <v>1621.52</v>
      </c>
      <c r="AW26" s="14">
        <v>20</v>
      </c>
      <c r="AX26" s="14" t="s">
        <v>118</v>
      </c>
      <c r="AY26" s="14" t="s">
        <v>214</v>
      </c>
      <c r="AZ26" s="16">
        <v>45507</v>
      </c>
      <c r="BC26" s="11" t="s">
        <v>133</v>
      </c>
      <c r="BD26" s="11" t="s">
        <v>63</v>
      </c>
    </row>
    <row r="27" spans="1:56" x14ac:dyDescent="0.25">
      <c r="A27" s="14">
        <v>24</v>
      </c>
      <c r="B27" s="14" t="s">
        <v>47</v>
      </c>
      <c r="C27" s="14" t="s">
        <v>48</v>
      </c>
      <c r="D27" s="14" t="s">
        <v>218</v>
      </c>
      <c r="E27" s="14" t="s">
        <v>219</v>
      </c>
      <c r="F27" s="18" t="s">
        <v>220</v>
      </c>
      <c r="G27" s="14" t="s">
        <v>221</v>
      </c>
      <c r="H27" s="14" t="s">
        <v>75</v>
      </c>
      <c r="I27" s="14" t="s">
        <v>53</v>
      </c>
      <c r="J27" s="14">
        <v>1</v>
      </c>
      <c r="K27" s="14">
        <v>405.08</v>
      </c>
      <c r="L27" s="14">
        <v>405.08</v>
      </c>
      <c r="M27" s="14" t="s">
        <v>75</v>
      </c>
      <c r="N27" s="14">
        <v>352.27</v>
      </c>
      <c r="O27" s="14" t="s">
        <v>83</v>
      </c>
      <c r="P27" s="14">
        <v>73.852099999999993</v>
      </c>
      <c r="Q27" s="14">
        <v>4.7699999999999996</v>
      </c>
      <c r="R27" s="14">
        <v>352.27</v>
      </c>
      <c r="S27" s="14" t="s">
        <v>223</v>
      </c>
      <c r="T27" s="14" t="s">
        <v>224</v>
      </c>
      <c r="U27" s="14">
        <v>73.852099999999993</v>
      </c>
      <c r="V27" s="14">
        <v>1</v>
      </c>
      <c r="W27" s="14"/>
      <c r="X27" s="14" t="s">
        <v>75</v>
      </c>
      <c r="Y27" s="14" t="s">
        <v>83</v>
      </c>
      <c r="Z27" s="15">
        <v>4.7699999999999996</v>
      </c>
      <c r="AA27" s="13">
        <f t="shared" si="0"/>
        <v>0.71549999999999991</v>
      </c>
      <c r="AB27" s="13">
        <f t="shared" si="1"/>
        <v>0.27427499999999999</v>
      </c>
      <c r="AC27" s="13">
        <f t="shared" si="2"/>
        <v>5.7597749999999994</v>
      </c>
      <c r="AD27" s="13">
        <f t="shared" si="3"/>
        <v>5.7597749999999994</v>
      </c>
      <c r="AE27" s="13">
        <f t="shared" si="4"/>
        <v>405.11569454999989</v>
      </c>
      <c r="AF27" s="13">
        <f t="shared" si="5"/>
        <v>3.5694549999902847E-2</v>
      </c>
      <c r="AG27" s="15">
        <f t="shared" si="6"/>
        <v>0</v>
      </c>
      <c r="AH27" s="15">
        <f>AU27</f>
        <v>4.7699999999999996</v>
      </c>
      <c r="AI27" s="14" t="s">
        <v>1707</v>
      </c>
      <c r="AJ27" s="14" t="b">
        <f t="shared" si="7"/>
        <v>1</v>
      </c>
      <c r="AK27" s="14" t="s">
        <v>225</v>
      </c>
      <c r="AL27" s="14" t="e">
        <f>VLOOKUP(AK27,OT!A:A,1,0)</f>
        <v>#N/A</v>
      </c>
      <c r="AM27" s="17">
        <v>44160</v>
      </c>
      <c r="AN27" s="14">
        <v>1</v>
      </c>
      <c r="AO27" s="14" t="s">
        <v>58</v>
      </c>
      <c r="AP27" s="14" t="s">
        <v>59</v>
      </c>
      <c r="AQ27" s="14" t="s">
        <v>60</v>
      </c>
      <c r="AR27" s="14">
        <v>6496.4</v>
      </c>
      <c r="AS27" s="14">
        <v>6496.4</v>
      </c>
      <c r="AT27" s="14" t="s">
        <v>83</v>
      </c>
      <c r="AU27" s="14">
        <v>4.7699999999999996</v>
      </c>
      <c r="AV27" s="14">
        <v>356.18</v>
      </c>
      <c r="AW27" s="14">
        <v>4.7699999999999996</v>
      </c>
      <c r="AX27" s="14" t="s">
        <v>87</v>
      </c>
      <c r="AY27" s="14" t="s">
        <v>222</v>
      </c>
      <c r="AZ27" s="16">
        <v>45514</v>
      </c>
      <c r="BC27" s="11" t="s">
        <v>77</v>
      </c>
      <c r="BD27" s="11" t="s">
        <v>63</v>
      </c>
    </row>
    <row r="28" spans="1:56" x14ac:dyDescent="0.25">
      <c r="A28" s="14">
        <v>25</v>
      </c>
      <c r="B28" s="14" t="s">
        <v>47</v>
      </c>
      <c r="C28" s="14" t="s">
        <v>48</v>
      </c>
      <c r="D28" s="14" t="s">
        <v>218</v>
      </c>
      <c r="E28" s="14" t="s">
        <v>219</v>
      </c>
      <c r="F28" s="18" t="s">
        <v>226</v>
      </c>
      <c r="G28" s="14" t="s">
        <v>227</v>
      </c>
      <c r="H28" s="14" t="s">
        <v>167</v>
      </c>
      <c r="I28" s="14" t="s">
        <v>53</v>
      </c>
      <c r="J28" s="14">
        <v>0.1</v>
      </c>
      <c r="K28" s="14">
        <v>3566.7</v>
      </c>
      <c r="L28" s="14">
        <v>356.67</v>
      </c>
      <c r="M28" s="14" t="s">
        <v>167</v>
      </c>
      <c r="N28" s="14">
        <v>3200</v>
      </c>
      <c r="O28" s="14" t="s">
        <v>55</v>
      </c>
      <c r="P28" s="14">
        <v>1</v>
      </c>
      <c r="Q28" s="14">
        <v>3200</v>
      </c>
      <c r="R28" s="14">
        <v>320</v>
      </c>
      <c r="S28" s="14" t="s">
        <v>229</v>
      </c>
      <c r="T28" s="14" t="s">
        <v>230</v>
      </c>
      <c r="U28" s="14">
        <v>81.428700000000006</v>
      </c>
      <c r="V28" s="14">
        <v>1</v>
      </c>
      <c r="W28" s="14">
        <v>50</v>
      </c>
      <c r="X28" s="14" t="s">
        <v>167</v>
      </c>
      <c r="Y28" s="14" t="s">
        <v>55</v>
      </c>
      <c r="Z28" s="15">
        <v>39.298183564271561</v>
      </c>
      <c r="AA28" s="13">
        <f t="shared" si="0"/>
        <v>5.894727534640734</v>
      </c>
      <c r="AB28" s="13">
        <f t="shared" si="1"/>
        <v>2.2596455549456151</v>
      </c>
      <c r="AC28" s="13">
        <f t="shared" si="2"/>
        <v>47.452556653857911</v>
      </c>
      <c r="AD28" s="13">
        <f t="shared" si="3"/>
        <v>4.7452556653857911</v>
      </c>
      <c r="AE28" s="13">
        <f t="shared" si="4"/>
        <v>368.00000000000006</v>
      </c>
      <c r="AF28" s="13">
        <f t="shared" si="5"/>
        <v>-3198.7</v>
      </c>
      <c r="AG28" s="15">
        <f t="shared" si="6"/>
        <v>0</v>
      </c>
      <c r="AH28" s="15">
        <f>(AU28/U28)</f>
        <v>39.298183564271561</v>
      </c>
      <c r="AI28" s="14" t="s">
        <v>1707</v>
      </c>
      <c r="AJ28" s="14" t="b">
        <f t="shared" si="7"/>
        <v>1</v>
      </c>
      <c r="AK28" s="14" t="s">
        <v>231</v>
      </c>
      <c r="AL28" s="14" t="e">
        <f>VLOOKUP(AK28,OT!A:A,1,0)</f>
        <v>#N/A</v>
      </c>
      <c r="AM28" s="17">
        <v>44904</v>
      </c>
      <c r="AN28" s="14">
        <v>1</v>
      </c>
      <c r="AO28" s="14" t="s">
        <v>58</v>
      </c>
      <c r="AP28" s="14" t="s">
        <v>59</v>
      </c>
      <c r="AQ28" s="14" t="s">
        <v>60</v>
      </c>
      <c r="AR28" s="14">
        <v>800000</v>
      </c>
      <c r="AS28" s="14">
        <v>800000</v>
      </c>
      <c r="AT28" s="14" t="s">
        <v>55</v>
      </c>
      <c r="AU28" s="14">
        <v>3200</v>
      </c>
      <c r="AV28" s="14">
        <v>3200</v>
      </c>
      <c r="AW28" s="14">
        <v>3200</v>
      </c>
      <c r="AX28" s="14" t="s">
        <v>87</v>
      </c>
      <c r="AY28" s="14" t="s">
        <v>228</v>
      </c>
      <c r="AZ28" s="16">
        <v>45515</v>
      </c>
      <c r="BC28" s="11" t="s">
        <v>77</v>
      </c>
      <c r="BD28" s="11" t="s">
        <v>63</v>
      </c>
    </row>
    <row r="29" spans="1:56" x14ac:dyDescent="0.25">
      <c r="A29" s="14">
        <v>26</v>
      </c>
      <c r="B29" s="14" t="s">
        <v>47</v>
      </c>
      <c r="C29" s="14" t="s">
        <v>48</v>
      </c>
      <c r="D29" s="14" t="s">
        <v>60</v>
      </c>
      <c r="E29" s="14" t="s">
        <v>232</v>
      </c>
      <c r="F29" s="18" t="s">
        <v>233</v>
      </c>
      <c r="G29" s="14" t="s">
        <v>234</v>
      </c>
      <c r="H29" s="14" t="s">
        <v>167</v>
      </c>
      <c r="I29" s="14" t="s">
        <v>53</v>
      </c>
      <c r="J29" s="14">
        <v>1</v>
      </c>
      <c r="K29" s="14">
        <v>3677.34</v>
      </c>
      <c r="L29" s="14">
        <v>3677.34</v>
      </c>
      <c r="M29" s="14" t="s">
        <v>167</v>
      </c>
      <c r="N29" s="14">
        <v>3200</v>
      </c>
      <c r="O29" s="14" t="s">
        <v>55</v>
      </c>
      <c r="P29" s="14">
        <v>1</v>
      </c>
      <c r="Q29" s="14">
        <v>3200</v>
      </c>
      <c r="R29" s="14">
        <v>3200</v>
      </c>
      <c r="S29" s="14" t="s">
        <v>236</v>
      </c>
      <c r="T29" s="14" t="s">
        <v>237</v>
      </c>
      <c r="U29" s="14">
        <v>83.405000000000001</v>
      </c>
      <c r="V29" s="14">
        <v>1</v>
      </c>
      <c r="W29" s="14">
        <v>90</v>
      </c>
      <c r="X29" s="14" t="s">
        <v>167</v>
      </c>
      <c r="Y29" s="14" t="s">
        <v>55</v>
      </c>
      <c r="Z29" s="15">
        <v>38.367004376236437</v>
      </c>
      <c r="AA29" s="13">
        <f t="shared" si="0"/>
        <v>5.7550506564354658</v>
      </c>
      <c r="AB29" s="13">
        <f t="shared" si="1"/>
        <v>2.2061027516335954</v>
      </c>
      <c r="AC29" s="13">
        <f t="shared" si="2"/>
        <v>46.328157784305496</v>
      </c>
      <c r="AD29" s="13">
        <f t="shared" si="3"/>
        <v>46.328157784305496</v>
      </c>
      <c r="AE29" s="13">
        <f t="shared" si="4"/>
        <v>3680</v>
      </c>
      <c r="AF29" s="13">
        <f t="shared" si="5"/>
        <v>2.6599999999998545</v>
      </c>
      <c r="AG29" s="15">
        <f t="shared" si="6"/>
        <v>0</v>
      </c>
      <c r="AH29" s="15">
        <f>(AU29/U29)</f>
        <v>38.367004376236437</v>
      </c>
      <c r="AI29" s="14" t="s">
        <v>1707</v>
      </c>
      <c r="AJ29" s="14" t="b">
        <f t="shared" si="7"/>
        <v>1</v>
      </c>
      <c r="AK29" s="14" t="s">
        <v>238</v>
      </c>
      <c r="AL29" s="14" t="e">
        <f>VLOOKUP(AK29,OT!A:A,1,0)</f>
        <v>#N/A</v>
      </c>
      <c r="AM29" s="17">
        <v>45406</v>
      </c>
      <c r="AN29" s="14">
        <v>1</v>
      </c>
      <c r="AO29" s="14" t="s">
        <v>58</v>
      </c>
      <c r="AP29" s="14" t="s">
        <v>59</v>
      </c>
      <c r="AQ29" s="14" t="s">
        <v>60</v>
      </c>
      <c r="AR29" s="14">
        <v>892409</v>
      </c>
      <c r="AS29" s="14">
        <v>892409</v>
      </c>
      <c r="AT29" s="14" t="s">
        <v>55</v>
      </c>
      <c r="AU29" s="14">
        <v>3200</v>
      </c>
      <c r="AV29" s="14">
        <v>3200</v>
      </c>
      <c r="AW29" s="14">
        <v>3200</v>
      </c>
      <c r="AX29" s="14" t="s">
        <v>239</v>
      </c>
      <c r="AY29" s="14" t="s">
        <v>235</v>
      </c>
      <c r="AZ29" s="16">
        <v>45507</v>
      </c>
      <c r="BC29" s="11" t="s">
        <v>62</v>
      </c>
      <c r="BD29" s="11" t="s">
        <v>63</v>
      </c>
    </row>
    <row r="30" spans="1:56" x14ac:dyDescent="0.25">
      <c r="A30" s="14">
        <v>27</v>
      </c>
      <c r="B30" s="14" t="s">
        <v>47</v>
      </c>
      <c r="C30" s="14" t="s">
        <v>48</v>
      </c>
      <c r="D30" s="14" t="s">
        <v>240</v>
      </c>
      <c r="E30" s="14" t="s">
        <v>241</v>
      </c>
      <c r="F30" s="18" t="s">
        <v>242</v>
      </c>
      <c r="G30" s="14" t="s">
        <v>243</v>
      </c>
      <c r="H30" s="14" t="s">
        <v>75</v>
      </c>
      <c r="I30" s="14" t="s">
        <v>53</v>
      </c>
      <c r="J30" s="14">
        <v>1</v>
      </c>
      <c r="K30" s="14">
        <v>3680</v>
      </c>
      <c r="L30" s="14">
        <v>3680</v>
      </c>
      <c r="M30" s="14" t="s">
        <v>167</v>
      </c>
      <c r="N30" s="14">
        <v>3200</v>
      </c>
      <c r="O30" s="14" t="s">
        <v>55</v>
      </c>
      <c r="P30" s="14">
        <v>1</v>
      </c>
      <c r="Q30" s="14">
        <v>3200</v>
      </c>
      <c r="R30" s="14">
        <v>3200</v>
      </c>
      <c r="S30" s="14" t="s">
        <v>229</v>
      </c>
      <c r="T30" s="14" t="s">
        <v>230</v>
      </c>
      <c r="U30" s="14">
        <v>81.428700000000006</v>
      </c>
      <c r="V30" s="14">
        <v>1</v>
      </c>
      <c r="W30" s="14">
        <v>100</v>
      </c>
      <c r="X30" s="14" t="s">
        <v>167</v>
      </c>
      <c r="Y30" s="14" t="s">
        <v>55</v>
      </c>
      <c r="Z30" s="15">
        <v>39.298183564271561</v>
      </c>
      <c r="AA30" s="13">
        <f t="shared" si="0"/>
        <v>5.894727534640734</v>
      </c>
      <c r="AB30" s="13">
        <f t="shared" si="1"/>
        <v>2.2596455549456151</v>
      </c>
      <c r="AC30" s="13">
        <f t="shared" si="2"/>
        <v>47.452556653857911</v>
      </c>
      <c r="AD30" s="13">
        <f t="shared" si="3"/>
        <v>47.452556653857911</v>
      </c>
      <c r="AE30" s="13">
        <f t="shared" si="4"/>
        <v>3680</v>
      </c>
      <c r="AF30" s="13">
        <f t="shared" si="5"/>
        <v>0</v>
      </c>
      <c r="AG30" s="15">
        <f t="shared" si="6"/>
        <v>0</v>
      </c>
      <c r="AH30" s="15">
        <f>(AU30/U30)</f>
        <v>39.298183564271561</v>
      </c>
      <c r="AI30" s="14" t="s">
        <v>1707</v>
      </c>
      <c r="AJ30" s="14" t="b">
        <f t="shared" si="7"/>
        <v>0</v>
      </c>
      <c r="AK30" s="14" t="s">
        <v>231</v>
      </c>
      <c r="AL30" s="14" t="e">
        <f>VLOOKUP(AK30,OT!A:A,1,0)</f>
        <v>#N/A</v>
      </c>
      <c r="AM30" s="17">
        <v>44904</v>
      </c>
      <c r="AN30" s="14">
        <v>1</v>
      </c>
      <c r="AO30" s="14" t="s">
        <v>58</v>
      </c>
      <c r="AP30" s="14" t="s">
        <v>59</v>
      </c>
      <c r="AQ30" s="14" t="s">
        <v>60</v>
      </c>
      <c r="AR30" s="14">
        <v>800000</v>
      </c>
      <c r="AS30" s="14">
        <v>800000</v>
      </c>
      <c r="AT30" s="14" t="s">
        <v>55</v>
      </c>
      <c r="AU30" s="14">
        <v>3200</v>
      </c>
      <c r="AV30" s="14">
        <v>3200</v>
      </c>
      <c r="AW30" s="14">
        <v>3200</v>
      </c>
      <c r="AX30" s="14" t="s">
        <v>87</v>
      </c>
      <c r="AY30" s="14" t="s">
        <v>244</v>
      </c>
      <c r="AZ30" s="16">
        <v>45506</v>
      </c>
      <c r="BC30" s="11" t="s">
        <v>245</v>
      </c>
      <c r="BD30" s="11" t="s">
        <v>63</v>
      </c>
    </row>
    <row r="31" spans="1:56" x14ac:dyDescent="0.25">
      <c r="A31" s="14">
        <v>28</v>
      </c>
      <c r="B31" s="14" t="s">
        <v>47</v>
      </c>
      <c r="C31" s="14" t="s">
        <v>48</v>
      </c>
      <c r="D31" s="14" t="s">
        <v>108</v>
      </c>
      <c r="E31" s="14" t="s">
        <v>109</v>
      </c>
      <c r="F31" s="18" t="s">
        <v>242</v>
      </c>
      <c r="G31" s="14" t="s">
        <v>243</v>
      </c>
      <c r="H31" s="14" t="s">
        <v>75</v>
      </c>
      <c r="I31" s="14" t="s">
        <v>53</v>
      </c>
      <c r="J31" s="14">
        <v>1</v>
      </c>
      <c r="K31" s="14">
        <v>3680</v>
      </c>
      <c r="L31" s="14">
        <v>3680</v>
      </c>
      <c r="M31" s="14" t="s">
        <v>167</v>
      </c>
      <c r="N31" s="14">
        <v>3200</v>
      </c>
      <c r="O31" s="14" t="s">
        <v>55</v>
      </c>
      <c r="P31" s="14">
        <v>1</v>
      </c>
      <c r="Q31" s="14">
        <v>3200</v>
      </c>
      <c r="R31" s="14">
        <v>3200</v>
      </c>
      <c r="S31" s="14" t="s">
        <v>229</v>
      </c>
      <c r="T31" s="14" t="s">
        <v>230</v>
      </c>
      <c r="U31" s="14">
        <v>81.428700000000006</v>
      </c>
      <c r="V31" s="14">
        <v>1</v>
      </c>
      <c r="W31" s="14">
        <v>100</v>
      </c>
      <c r="X31" s="14" t="s">
        <v>167</v>
      </c>
      <c r="Y31" s="14" t="s">
        <v>55</v>
      </c>
      <c r="Z31" s="15">
        <v>39.298183564271561</v>
      </c>
      <c r="AA31" s="13">
        <f t="shared" si="0"/>
        <v>5.894727534640734</v>
      </c>
      <c r="AB31" s="13">
        <f t="shared" si="1"/>
        <v>2.2596455549456151</v>
      </c>
      <c r="AC31" s="13">
        <f t="shared" si="2"/>
        <v>47.452556653857911</v>
      </c>
      <c r="AD31" s="13">
        <f t="shared" si="3"/>
        <v>47.452556653857911</v>
      </c>
      <c r="AE31" s="13">
        <f t="shared" si="4"/>
        <v>3680</v>
      </c>
      <c r="AF31" s="13">
        <f t="shared" si="5"/>
        <v>0</v>
      </c>
      <c r="AG31" s="15">
        <f t="shared" si="6"/>
        <v>0</v>
      </c>
      <c r="AH31" s="15">
        <f>(AU31/U31)</f>
        <v>39.298183564271561</v>
      </c>
      <c r="AI31" s="14" t="s">
        <v>1707</v>
      </c>
      <c r="AJ31" s="14" t="b">
        <f t="shared" si="7"/>
        <v>0</v>
      </c>
      <c r="AK31" s="14" t="s">
        <v>231</v>
      </c>
      <c r="AL31" s="14" t="e">
        <f>VLOOKUP(AK31,OT!A:A,1,0)</f>
        <v>#N/A</v>
      </c>
      <c r="AM31" s="17">
        <v>44904</v>
      </c>
      <c r="AN31" s="14">
        <v>1</v>
      </c>
      <c r="AO31" s="14" t="s">
        <v>58</v>
      </c>
      <c r="AP31" s="14" t="s">
        <v>59</v>
      </c>
      <c r="AQ31" s="14" t="s">
        <v>60</v>
      </c>
      <c r="AR31" s="14">
        <v>800000</v>
      </c>
      <c r="AS31" s="14">
        <v>800000</v>
      </c>
      <c r="AT31" s="14" t="s">
        <v>55</v>
      </c>
      <c r="AU31" s="14">
        <v>3200</v>
      </c>
      <c r="AV31" s="14">
        <v>3200</v>
      </c>
      <c r="AW31" s="14">
        <v>3200</v>
      </c>
      <c r="AX31" s="14" t="s">
        <v>118</v>
      </c>
      <c r="AY31" s="14" t="s">
        <v>246</v>
      </c>
      <c r="AZ31" s="16">
        <v>45509</v>
      </c>
      <c r="BC31" s="11" t="s">
        <v>77</v>
      </c>
      <c r="BD31" s="11" t="s">
        <v>63</v>
      </c>
    </row>
    <row r="32" spans="1:56" x14ac:dyDescent="0.25">
      <c r="A32" s="14">
        <v>29</v>
      </c>
      <c r="B32" s="14" t="s">
        <v>47</v>
      </c>
      <c r="C32" s="14" t="s">
        <v>48</v>
      </c>
      <c r="D32" s="14" t="s">
        <v>127</v>
      </c>
      <c r="E32" s="14" t="s">
        <v>128</v>
      </c>
      <c r="F32" s="18" t="s">
        <v>247</v>
      </c>
      <c r="G32" s="14" t="s">
        <v>248</v>
      </c>
      <c r="H32" s="14" t="s">
        <v>75</v>
      </c>
      <c r="I32" s="14" t="s">
        <v>53</v>
      </c>
      <c r="J32" s="14">
        <v>1</v>
      </c>
      <c r="K32" s="14">
        <v>60.43</v>
      </c>
      <c r="L32" s="14">
        <v>60.43</v>
      </c>
      <c r="M32" s="14" t="s">
        <v>75</v>
      </c>
      <c r="N32" s="14">
        <v>8.17</v>
      </c>
      <c r="O32" s="14" t="s">
        <v>83</v>
      </c>
      <c r="P32" s="14">
        <v>81.683700000000002</v>
      </c>
      <c r="Q32" s="14">
        <v>0.1</v>
      </c>
      <c r="R32" s="14">
        <v>8.17</v>
      </c>
      <c r="S32" s="14" t="s">
        <v>250</v>
      </c>
      <c r="T32" s="14" t="s">
        <v>251</v>
      </c>
      <c r="U32" s="14">
        <v>81.683700000000002</v>
      </c>
      <c r="V32" s="14">
        <v>1</v>
      </c>
      <c r="W32" s="14">
        <v>150</v>
      </c>
      <c r="X32" s="14" t="s">
        <v>75</v>
      </c>
      <c r="Y32" s="14" t="s">
        <v>83</v>
      </c>
      <c r="Z32" s="15">
        <v>0.1</v>
      </c>
      <c r="AA32" s="13">
        <f t="shared" si="0"/>
        <v>1.4999999999999999E-2</v>
      </c>
      <c r="AB32" s="13">
        <f t="shared" si="1"/>
        <v>5.7500000000000008E-3</v>
      </c>
      <c r="AC32" s="13">
        <f t="shared" si="2"/>
        <v>0.12075000000000001</v>
      </c>
      <c r="AD32" s="13">
        <f t="shared" si="3"/>
        <v>0.12075000000000001</v>
      </c>
      <c r="AE32" s="13">
        <f t="shared" si="4"/>
        <v>9.3936255000000006</v>
      </c>
      <c r="AF32" s="13">
        <f t="shared" si="5"/>
        <v>-51.036374500000001</v>
      </c>
      <c r="AG32" s="15">
        <f t="shared" si="6"/>
        <v>0</v>
      </c>
      <c r="AH32" s="15">
        <f t="shared" ref="AH32:AH39" si="9">AU32</f>
        <v>0.1</v>
      </c>
      <c r="AI32" s="14" t="s">
        <v>1707</v>
      </c>
      <c r="AJ32" s="14" t="b">
        <f t="shared" si="7"/>
        <v>1</v>
      </c>
      <c r="AK32" s="14" t="s">
        <v>252</v>
      </c>
      <c r="AL32" s="14" t="e">
        <f>VLOOKUP(AK32,OT!A:A,1,0)</f>
        <v>#N/A</v>
      </c>
      <c r="AM32" s="17">
        <v>44970</v>
      </c>
      <c r="AN32" s="14">
        <v>1</v>
      </c>
      <c r="AO32" s="14" t="s">
        <v>58</v>
      </c>
      <c r="AP32" s="14" t="s">
        <v>59</v>
      </c>
      <c r="AQ32" s="14" t="s">
        <v>60</v>
      </c>
      <c r="AR32" s="14">
        <v>1225.26</v>
      </c>
      <c r="AS32" s="14">
        <v>1225.26</v>
      </c>
      <c r="AT32" s="14" t="s">
        <v>83</v>
      </c>
      <c r="AU32" s="14">
        <v>0.1</v>
      </c>
      <c r="AV32" s="14">
        <v>8.17</v>
      </c>
      <c r="AW32" s="14">
        <v>0.1</v>
      </c>
      <c r="AX32" s="14" t="s">
        <v>118</v>
      </c>
      <c r="AY32" s="14" t="s">
        <v>249</v>
      </c>
      <c r="AZ32" s="16">
        <v>45505</v>
      </c>
      <c r="BC32" s="11" t="s">
        <v>133</v>
      </c>
      <c r="BD32" s="11" t="s">
        <v>63</v>
      </c>
    </row>
    <row r="33" spans="1:56" x14ac:dyDescent="0.25">
      <c r="A33" s="14">
        <v>30</v>
      </c>
      <c r="B33" s="14" t="s">
        <v>47</v>
      </c>
      <c r="C33" s="14" t="s">
        <v>48</v>
      </c>
      <c r="D33" s="14" t="s">
        <v>134</v>
      </c>
      <c r="E33" s="14" t="s">
        <v>135</v>
      </c>
      <c r="F33" s="18" t="s">
        <v>247</v>
      </c>
      <c r="G33" s="14" t="s">
        <v>248</v>
      </c>
      <c r="H33" s="14" t="s">
        <v>75</v>
      </c>
      <c r="I33" s="14" t="s">
        <v>53</v>
      </c>
      <c r="J33" s="14">
        <v>1</v>
      </c>
      <c r="K33" s="14">
        <v>60.42</v>
      </c>
      <c r="L33" s="14">
        <v>60.42</v>
      </c>
      <c r="M33" s="14" t="s">
        <v>75</v>
      </c>
      <c r="N33" s="14">
        <v>8.17</v>
      </c>
      <c r="O33" s="14" t="s">
        <v>83</v>
      </c>
      <c r="P33" s="14">
        <v>81.683700000000002</v>
      </c>
      <c r="Q33" s="14">
        <v>0.1</v>
      </c>
      <c r="R33" s="14">
        <v>8.17</v>
      </c>
      <c r="S33" s="14" t="s">
        <v>250</v>
      </c>
      <c r="T33" s="14" t="s">
        <v>251</v>
      </c>
      <c r="U33" s="14">
        <v>81.683700000000002</v>
      </c>
      <c r="V33" s="14">
        <v>1</v>
      </c>
      <c r="W33" s="14">
        <v>150</v>
      </c>
      <c r="X33" s="14" t="s">
        <v>75</v>
      </c>
      <c r="Y33" s="14" t="s">
        <v>83</v>
      </c>
      <c r="Z33" s="15">
        <v>0.1</v>
      </c>
      <c r="AA33" s="13">
        <f t="shared" si="0"/>
        <v>1.4999999999999999E-2</v>
      </c>
      <c r="AB33" s="13">
        <f t="shared" si="1"/>
        <v>5.7500000000000008E-3</v>
      </c>
      <c r="AC33" s="13">
        <f t="shared" si="2"/>
        <v>0.12075000000000001</v>
      </c>
      <c r="AD33" s="13">
        <f t="shared" si="3"/>
        <v>0.12075000000000001</v>
      </c>
      <c r="AE33" s="13">
        <f t="shared" si="4"/>
        <v>9.3936255000000006</v>
      </c>
      <c r="AF33" s="13">
        <f t="shared" si="5"/>
        <v>-51.026374500000003</v>
      </c>
      <c r="AG33" s="15">
        <f t="shared" si="6"/>
        <v>0</v>
      </c>
      <c r="AH33" s="15">
        <f t="shared" si="9"/>
        <v>0.1</v>
      </c>
      <c r="AI33" s="14" t="s">
        <v>1707</v>
      </c>
      <c r="AJ33" s="14" t="b">
        <f t="shared" si="7"/>
        <v>1</v>
      </c>
      <c r="AK33" s="14" t="s">
        <v>252</v>
      </c>
      <c r="AL33" s="14" t="e">
        <f>VLOOKUP(AK33,OT!A:A,1,0)</f>
        <v>#N/A</v>
      </c>
      <c r="AM33" s="17">
        <v>44970</v>
      </c>
      <c r="AN33" s="14">
        <v>1</v>
      </c>
      <c r="AO33" s="14" t="s">
        <v>58</v>
      </c>
      <c r="AP33" s="14" t="s">
        <v>59</v>
      </c>
      <c r="AQ33" s="14" t="s">
        <v>60</v>
      </c>
      <c r="AR33" s="14">
        <v>1225.26</v>
      </c>
      <c r="AS33" s="14">
        <v>1225.26</v>
      </c>
      <c r="AT33" s="14" t="s">
        <v>83</v>
      </c>
      <c r="AU33" s="14">
        <v>0.1</v>
      </c>
      <c r="AV33" s="14">
        <v>8.17</v>
      </c>
      <c r="AW33" s="14">
        <v>0.1</v>
      </c>
      <c r="AX33" s="14" t="s">
        <v>118</v>
      </c>
      <c r="AY33" s="14" t="s">
        <v>253</v>
      </c>
      <c r="AZ33" s="16">
        <v>45505</v>
      </c>
      <c r="BC33" s="11" t="s">
        <v>133</v>
      </c>
      <c r="BD33" s="11" t="s">
        <v>63</v>
      </c>
    </row>
    <row r="34" spans="1:56" x14ac:dyDescent="0.25">
      <c r="A34" s="14">
        <v>31</v>
      </c>
      <c r="B34" s="14" t="s">
        <v>47</v>
      </c>
      <c r="C34" s="14" t="s">
        <v>48</v>
      </c>
      <c r="D34" s="14" t="s">
        <v>137</v>
      </c>
      <c r="E34" s="14" t="s">
        <v>138</v>
      </c>
      <c r="F34" s="18" t="s">
        <v>247</v>
      </c>
      <c r="G34" s="14" t="s">
        <v>248</v>
      </c>
      <c r="H34" s="14" t="s">
        <v>75</v>
      </c>
      <c r="I34" s="14" t="s">
        <v>53</v>
      </c>
      <c r="J34" s="14">
        <v>1</v>
      </c>
      <c r="K34" s="14">
        <v>60.42</v>
      </c>
      <c r="L34" s="14">
        <v>60.42</v>
      </c>
      <c r="M34" s="14" t="s">
        <v>75</v>
      </c>
      <c r="N34" s="14">
        <v>8.17</v>
      </c>
      <c r="O34" s="14" t="s">
        <v>83</v>
      </c>
      <c r="P34" s="14">
        <v>81.683700000000002</v>
      </c>
      <c r="Q34" s="14">
        <v>0.1</v>
      </c>
      <c r="R34" s="14">
        <v>8.17</v>
      </c>
      <c r="S34" s="14" t="s">
        <v>250</v>
      </c>
      <c r="T34" s="14" t="s">
        <v>251</v>
      </c>
      <c r="U34" s="14">
        <v>81.683700000000002</v>
      </c>
      <c r="V34" s="14">
        <v>1</v>
      </c>
      <c r="W34" s="14">
        <v>150</v>
      </c>
      <c r="X34" s="14" t="s">
        <v>75</v>
      </c>
      <c r="Y34" s="14" t="s">
        <v>83</v>
      </c>
      <c r="Z34" s="15">
        <v>0.1</v>
      </c>
      <c r="AA34" s="13">
        <f t="shared" si="0"/>
        <v>1.4999999999999999E-2</v>
      </c>
      <c r="AB34" s="13">
        <f t="shared" si="1"/>
        <v>5.7500000000000008E-3</v>
      </c>
      <c r="AC34" s="13">
        <f t="shared" si="2"/>
        <v>0.12075000000000001</v>
      </c>
      <c r="AD34" s="13">
        <f t="shared" si="3"/>
        <v>0.12075000000000001</v>
      </c>
      <c r="AE34" s="13">
        <f t="shared" si="4"/>
        <v>9.3936255000000006</v>
      </c>
      <c r="AF34" s="13">
        <f t="shared" si="5"/>
        <v>-51.026374500000003</v>
      </c>
      <c r="AG34" s="15">
        <f t="shared" si="6"/>
        <v>0</v>
      </c>
      <c r="AH34" s="15">
        <f t="shared" si="9"/>
        <v>0.1</v>
      </c>
      <c r="AI34" s="14" t="s">
        <v>1707</v>
      </c>
      <c r="AJ34" s="14" t="b">
        <f t="shared" si="7"/>
        <v>1</v>
      </c>
      <c r="AK34" s="14" t="s">
        <v>252</v>
      </c>
      <c r="AL34" s="14" t="e">
        <f>VLOOKUP(AK34,OT!A:A,1,0)</f>
        <v>#N/A</v>
      </c>
      <c r="AM34" s="17">
        <v>44970</v>
      </c>
      <c r="AN34" s="14">
        <v>1</v>
      </c>
      <c r="AO34" s="14" t="s">
        <v>58</v>
      </c>
      <c r="AP34" s="14" t="s">
        <v>59</v>
      </c>
      <c r="AQ34" s="14" t="s">
        <v>60</v>
      </c>
      <c r="AR34" s="14">
        <v>1225.26</v>
      </c>
      <c r="AS34" s="14">
        <v>1225.26</v>
      </c>
      <c r="AT34" s="14" t="s">
        <v>83</v>
      </c>
      <c r="AU34" s="14">
        <v>0.1</v>
      </c>
      <c r="AV34" s="14">
        <v>8.17</v>
      </c>
      <c r="AW34" s="14">
        <v>0.1</v>
      </c>
      <c r="AX34" s="14" t="s">
        <v>118</v>
      </c>
      <c r="AY34" s="14" t="s">
        <v>254</v>
      </c>
      <c r="AZ34" s="16">
        <v>45512</v>
      </c>
      <c r="BC34" s="11" t="s">
        <v>133</v>
      </c>
      <c r="BD34" s="11" t="s">
        <v>63</v>
      </c>
    </row>
    <row r="35" spans="1:56" x14ac:dyDescent="0.25">
      <c r="A35" s="14">
        <v>32</v>
      </c>
      <c r="B35" s="14" t="s">
        <v>47</v>
      </c>
      <c r="C35" s="14" t="s">
        <v>48</v>
      </c>
      <c r="D35" s="14" t="s">
        <v>140</v>
      </c>
      <c r="E35" s="14" t="s">
        <v>141</v>
      </c>
      <c r="F35" s="18" t="s">
        <v>247</v>
      </c>
      <c r="G35" s="14" t="s">
        <v>248</v>
      </c>
      <c r="H35" s="14" t="s">
        <v>75</v>
      </c>
      <c r="I35" s="14" t="s">
        <v>53</v>
      </c>
      <c r="J35" s="14">
        <v>1</v>
      </c>
      <c r="K35" s="14">
        <v>60.43</v>
      </c>
      <c r="L35" s="14">
        <v>60.43</v>
      </c>
      <c r="M35" s="14" t="s">
        <v>75</v>
      </c>
      <c r="N35" s="14">
        <v>8.17</v>
      </c>
      <c r="O35" s="14" t="s">
        <v>83</v>
      </c>
      <c r="P35" s="14">
        <v>81.683700000000002</v>
      </c>
      <c r="Q35" s="14">
        <v>0.1</v>
      </c>
      <c r="R35" s="14">
        <v>8.17</v>
      </c>
      <c r="S35" s="14" t="s">
        <v>250</v>
      </c>
      <c r="T35" s="14" t="s">
        <v>251</v>
      </c>
      <c r="U35" s="14">
        <v>81.683700000000002</v>
      </c>
      <c r="V35" s="14">
        <v>1</v>
      </c>
      <c r="W35" s="14">
        <v>150</v>
      </c>
      <c r="X35" s="14" t="s">
        <v>75</v>
      </c>
      <c r="Y35" s="14" t="s">
        <v>83</v>
      </c>
      <c r="Z35" s="15">
        <v>0.1</v>
      </c>
      <c r="AA35" s="13">
        <f t="shared" si="0"/>
        <v>1.4999999999999999E-2</v>
      </c>
      <c r="AB35" s="13">
        <f t="shared" si="1"/>
        <v>5.7500000000000008E-3</v>
      </c>
      <c r="AC35" s="13">
        <f t="shared" si="2"/>
        <v>0.12075000000000001</v>
      </c>
      <c r="AD35" s="13">
        <f t="shared" si="3"/>
        <v>0.12075000000000001</v>
      </c>
      <c r="AE35" s="13">
        <f t="shared" si="4"/>
        <v>9.3936255000000006</v>
      </c>
      <c r="AF35" s="13">
        <f t="shared" si="5"/>
        <v>-51.036374500000001</v>
      </c>
      <c r="AG35" s="15">
        <f t="shared" si="6"/>
        <v>0</v>
      </c>
      <c r="AH35" s="15">
        <f t="shared" si="9"/>
        <v>0.1</v>
      </c>
      <c r="AI35" s="14" t="s">
        <v>1707</v>
      </c>
      <c r="AJ35" s="14" t="b">
        <f t="shared" si="7"/>
        <v>1</v>
      </c>
      <c r="AK35" s="14" t="s">
        <v>252</v>
      </c>
      <c r="AL35" s="14" t="e">
        <f>VLOOKUP(AK35,OT!A:A,1,0)</f>
        <v>#N/A</v>
      </c>
      <c r="AM35" s="17">
        <v>44970</v>
      </c>
      <c r="AN35" s="14">
        <v>1</v>
      </c>
      <c r="AO35" s="14" t="s">
        <v>58</v>
      </c>
      <c r="AP35" s="14" t="s">
        <v>59</v>
      </c>
      <c r="AQ35" s="14" t="s">
        <v>60</v>
      </c>
      <c r="AR35" s="14">
        <v>1225.26</v>
      </c>
      <c r="AS35" s="14">
        <v>1225.26</v>
      </c>
      <c r="AT35" s="14" t="s">
        <v>83</v>
      </c>
      <c r="AU35" s="14">
        <v>0.1</v>
      </c>
      <c r="AV35" s="14">
        <v>8.17</v>
      </c>
      <c r="AW35" s="14">
        <v>0.1</v>
      </c>
      <c r="AX35" s="14" t="s">
        <v>118</v>
      </c>
      <c r="AY35" s="14" t="s">
        <v>255</v>
      </c>
      <c r="AZ35" s="16">
        <v>45512</v>
      </c>
      <c r="BC35" s="11" t="s">
        <v>133</v>
      </c>
      <c r="BD35" s="11" t="s">
        <v>63</v>
      </c>
    </row>
    <row r="36" spans="1:56" x14ac:dyDescent="0.25">
      <c r="A36" s="14">
        <v>33</v>
      </c>
      <c r="B36" s="14" t="s">
        <v>47</v>
      </c>
      <c r="C36" s="14" t="s">
        <v>48</v>
      </c>
      <c r="D36" s="14" t="s">
        <v>134</v>
      </c>
      <c r="E36" s="14" t="s">
        <v>135</v>
      </c>
      <c r="F36" s="18" t="s">
        <v>256</v>
      </c>
      <c r="G36" s="14" t="s">
        <v>257</v>
      </c>
      <c r="H36" s="14" t="s">
        <v>75</v>
      </c>
      <c r="I36" s="14" t="s">
        <v>53</v>
      </c>
      <c r="J36" s="14">
        <v>1</v>
      </c>
      <c r="K36" s="14">
        <v>2417.63</v>
      </c>
      <c r="L36" s="14">
        <v>2417.63</v>
      </c>
      <c r="M36" s="14" t="s">
        <v>75</v>
      </c>
      <c r="N36" s="14">
        <v>1876.61</v>
      </c>
      <c r="O36" s="14" t="s">
        <v>83</v>
      </c>
      <c r="P36" s="14">
        <v>83.405000000000001</v>
      </c>
      <c r="Q36" s="14">
        <v>22.5</v>
      </c>
      <c r="R36" s="14">
        <v>1876.28</v>
      </c>
      <c r="S36" s="14" t="s">
        <v>259</v>
      </c>
      <c r="T36" s="14" t="s">
        <v>260</v>
      </c>
      <c r="U36" s="14">
        <v>83.39</v>
      </c>
      <c r="V36" s="14">
        <v>1</v>
      </c>
      <c r="W36" s="14"/>
      <c r="X36" s="14" t="s">
        <v>75</v>
      </c>
      <c r="Y36" s="14" t="s">
        <v>83</v>
      </c>
      <c r="Z36" s="15">
        <v>22.5</v>
      </c>
      <c r="AA36" s="13">
        <f t="shared" si="0"/>
        <v>3.375</v>
      </c>
      <c r="AB36" s="13">
        <f t="shared" si="1"/>
        <v>1.2937500000000002</v>
      </c>
      <c r="AC36" s="13">
        <f t="shared" si="2"/>
        <v>27.168749999999999</v>
      </c>
      <c r="AD36" s="13">
        <f t="shared" si="3"/>
        <v>27.168749999999999</v>
      </c>
      <c r="AE36" s="13">
        <f t="shared" si="4"/>
        <v>2157.7162499999999</v>
      </c>
      <c r="AF36" s="13">
        <f t="shared" si="5"/>
        <v>-259.91375000000016</v>
      </c>
      <c r="AG36" s="15">
        <f t="shared" si="6"/>
        <v>0</v>
      </c>
      <c r="AH36" s="15">
        <f t="shared" si="9"/>
        <v>22.5</v>
      </c>
      <c r="AI36" s="14" t="s">
        <v>1707</v>
      </c>
      <c r="AJ36" s="14" t="b">
        <f t="shared" si="7"/>
        <v>1</v>
      </c>
      <c r="AK36" s="14" t="s">
        <v>261</v>
      </c>
      <c r="AL36" s="14" t="e">
        <f>VLOOKUP(AK36,OT!A:A,1,0)</f>
        <v>#N/A</v>
      </c>
      <c r="AM36" s="17">
        <v>45454</v>
      </c>
      <c r="AN36" s="14">
        <v>1</v>
      </c>
      <c r="AO36" s="14" t="s">
        <v>58</v>
      </c>
      <c r="AP36" s="14" t="s">
        <v>59</v>
      </c>
      <c r="AQ36" s="14" t="s">
        <v>60</v>
      </c>
      <c r="AR36" s="14">
        <v>27870.23</v>
      </c>
      <c r="AS36" s="14">
        <v>27870.23</v>
      </c>
      <c r="AT36" s="14" t="s">
        <v>83</v>
      </c>
      <c r="AU36" s="14">
        <v>22.5</v>
      </c>
      <c r="AV36" s="14">
        <v>1878.84</v>
      </c>
      <c r="AW36" s="14">
        <v>22.5</v>
      </c>
      <c r="AX36" s="14" t="s">
        <v>118</v>
      </c>
      <c r="AY36" s="14" t="s">
        <v>258</v>
      </c>
      <c r="AZ36" s="16">
        <v>45505</v>
      </c>
      <c r="BC36" s="11" t="s">
        <v>133</v>
      </c>
      <c r="BD36" s="11" t="s">
        <v>63</v>
      </c>
    </row>
    <row r="37" spans="1:56" x14ac:dyDescent="0.25">
      <c r="A37" s="14">
        <v>34</v>
      </c>
      <c r="B37" s="14" t="s">
        <v>47</v>
      </c>
      <c r="C37" s="14" t="s">
        <v>48</v>
      </c>
      <c r="D37" s="14" t="s">
        <v>262</v>
      </c>
      <c r="E37" s="14" t="s">
        <v>263</v>
      </c>
      <c r="F37" s="18" t="s">
        <v>264</v>
      </c>
      <c r="G37" s="14" t="s">
        <v>265</v>
      </c>
      <c r="H37" s="14" t="s">
        <v>75</v>
      </c>
      <c r="I37" s="14" t="s">
        <v>53</v>
      </c>
      <c r="J37" s="14">
        <v>8</v>
      </c>
      <c r="K37" s="14">
        <v>117.2363</v>
      </c>
      <c r="L37" s="14">
        <v>937.89</v>
      </c>
      <c r="M37" s="14" t="s">
        <v>75</v>
      </c>
      <c r="N37" s="14">
        <v>84.86</v>
      </c>
      <c r="O37" s="14" t="s">
        <v>83</v>
      </c>
      <c r="P37" s="14">
        <v>74.438800000000001</v>
      </c>
      <c r="Q37" s="14">
        <v>1.1399999999999999</v>
      </c>
      <c r="R37" s="14">
        <v>664.32</v>
      </c>
      <c r="S37" s="14" t="s">
        <v>267</v>
      </c>
      <c r="T37" s="14" t="s">
        <v>268</v>
      </c>
      <c r="U37" s="14">
        <v>72.841899999999995</v>
      </c>
      <c r="V37" s="14">
        <v>1</v>
      </c>
      <c r="W37" s="14"/>
      <c r="X37" s="14" t="s">
        <v>75</v>
      </c>
      <c r="Y37" s="14" t="s">
        <v>83</v>
      </c>
      <c r="Z37" s="15">
        <v>1.1399999999999999</v>
      </c>
      <c r="AA37" s="13">
        <f t="shared" si="0"/>
        <v>0.17099999999999999</v>
      </c>
      <c r="AB37" s="13">
        <f t="shared" si="1"/>
        <v>6.5549999999999997E-2</v>
      </c>
      <c r="AC37" s="13">
        <f t="shared" si="2"/>
        <v>1.3765499999999999</v>
      </c>
      <c r="AD37" s="13">
        <f t="shared" si="3"/>
        <v>11.0124</v>
      </c>
      <c r="AE37" s="13">
        <f t="shared" si="4"/>
        <v>763.96584719999987</v>
      </c>
      <c r="AF37" s="13">
        <f t="shared" si="5"/>
        <v>646.72954719999984</v>
      </c>
      <c r="AG37" s="15">
        <f t="shared" si="6"/>
        <v>0</v>
      </c>
      <c r="AH37" s="15">
        <f t="shared" si="9"/>
        <v>1.1399999999999999</v>
      </c>
      <c r="AI37" s="14" t="s">
        <v>1707</v>
      </c>
      <c r="AJ37" s="14" t="b">
        <f t="shared" si="7"/>
        <v>1</v>
      </c>
      <c r="AK37" s="14" t="s">
        <v>269</v>
      </c>
      <c r="AL37" s="14" t="e">
        <f>VLOOKUP(AK37,OT!A:A,1,0)</f>
        <v>#N/A</v>
      </c>
      <c r="AM37" s="17">
        <v>44413</v>
      </c>
      <c r="AN37" s="14">
        <v>1</v>
      </c>
      <c r="AO37" s="14" t="s">
        <v>58</v>
      </c>
      <c r="AP37" s="14" t="s">
        <v>59</v>
      </c>
      <c r="AQ37" s="14" t="s">
        <v>60</v>
      </c>
      <c r="AR37" s="14">
        <v>8484.31</v>
      </c>
      <c r="AS37" s="14">
        <v>8484.31</v>
      </c>
      <c r="AT37" s="14" t="s">
        <v>83</v>
      </c>
      <c r="AU37" s="14">
        <v>1.1399999999999999</v>
      </c>
      <c r="AV37" s="14">
        <v>84.84</v>
      </c>
      <c r="AW37" s="14">
        <v>1.1399999999999999</v>
      </c>
      <c r="AX37" s="14" t="s">
        <v>87</v>
      </c>
      <c r="AY37" s="14" t="s">
        <v>266</v>
      </c>
      <c r="AZ37" s="16">
        <v>45511</v>
      </c>
      <c r="BD37" s="11" t="s">
        <v>63</v>
      </c>
    </row>
    <row r="38" spans="1:56" x14ac:dyDescent="0.25">
      <c r="A38" s="14">
        <v>35</v>
      </c>
      <c r="B38" s="14" t="s">
        <v>47</v>
      </c>
      <c r="C38" s="14" t="s">
        <v>48</v>
      </c>
      <c r="D38" s="14" t="s">
        <v>262</v>
      </c>
      <c r="E38" s="14" t="s">
        <v>263</v>
      </c>
      <c r="F38" s="18" t="s">
        <v>270</v>
      </c>
      <c r="G38" s="14" t="s">
        <v>271</v>
      </c>
      <c r="H38" s="14" t="s">
        <v>75</v>
      </c>
      <c r="I38" s="14" t="s">
        <v>53</v>
      </c>
      <c r="J38" s="14">
        <v>10</v>
      </c>
      <c r="K38" s="14">
        <v>102.477</v>
      </c>
      <c r="L38" s="14">
        <v>1024.77</v>
      </c>
      <c r="M38" s="14" t="s">
        <v>75</v>
      </c>
      <c r="N38" s="14">
        <v>111.46</v>
      </c>
      <c r="O38" s="14" t="s">
        <v>83</v>
      </c>
      <c r="P38" s="14">
        <v>79.616299999999995</v>
      </c>
      <c r="Q38" s="14">
        <v>1.4</v>
      </c>
      <c r="R38" s="14">
        <v>1144.57</v>
      </c>
      <c r="S38" s="14" t="s">
        <v>273</v>
      </c>
      <c r="T38" s="14" t="s">
        <v>274</v>
      </c>
      <c r="U38" s="14">
        <v>81.754999999999995</v>
      </c>
      <c r="V38" s="14">
        <v>1</v>
      </c>
      <c r="W38" s="14">
        <v>90</v>
      </c>
      <c r="X38" s="14" t="s">
        <v>75</v>
      </c>
      <c r="Y38" s="14" t="s">
        <v>83</v>
      </c>
      <c r="Z38" s="15">
        <v>1.4</v>
      </c>
      <c r="AA38" s="13">
        <f t="shared" si="0"/>
        <v>0.21</v>
      </c>
      <c r="AB38" s="13">
        <f t="shared" si="1"/>
        <v>8.0500000000000002E-2</v>
      </c>
      <c r="AC38" s="13">
        <f t="shared" si="2"/>
        <v>1.6904999999999999</v>
      </c>
      <c r="AD38" s="13">
        <f t="shared" si="3"/>
        <v>16.904999999999998</v>
      </c>
      <c r="AE38" s="13">
        <f t="shared" si="4"/>
        <v>1316.2554999999998</v>
      </c>
      <c r="AF38" s="13">
        <f t="shared" si="5"/>
        <v>1213.7784999999997</v>
      </c>
      <c r="AG38" s="15">
        <f t="shared" si="6"/>
        <v>0</v>
      </c>
      <c r="AH38" s="15">
        <f t="shared" si="9"/>
        <v>1.4</v>
      </c>
      <c r="AI38" s="14" t="s">
        <v>1707</v>
      </c>
      <c r="AJ38" s="14" t="b">
        <f t="shared" si="7"/>
        <v>1</v>
      </c>
      <c r="AK38" s="14" t="s">
        <v>275</v>
      </c>
      <c r="AL38" s="14" t="e">
        <f>VLOOKUP(AK38,OT!A:A,1,0)</f>
        <v>#N/A</v>
      </c>
      <c r="AM38" s="17">
        <v>44912</v>
      </c>
      <c r="AN38" s="14">
        <v>1</v>
      </c>
      <c r="AO38" s="14" t="s">
        <v>58</v>
      </c>
      <c r="AP38" s="14" t="s">
        <v>59</v>
      </c>
      <c r="AQ38" s="14" t="s">
        <v>60</v>
      </c>
      <c r="AR38" s="14">
        <v>10402.709999999999</v>
      </c>
      <c r="AS38" s="14">
        <v>10402.709999999999</v>
      </c>
      <c r="AT38" s="14" t="s">
        <v>83</v>
      </c>
      <c r="AU38" s="14">
        <v>1.4</v>
      </c>
      <c r="AV38" s="14">
        <v>115.59</v>
      </c>
      <c r="AW38" s="14">
        <v>1.4</v>
      </c>
      <c r="AX38" s="14" t="s">
        <v>87</v>
      </c>
      <c r="AY38" s="14" t="s">
        <v>272</v>
      </c>
      <c r="AZ38" s="16">
        <v>45507</v>
      </c>
      <c r="BD38" s="11" t="s">
        <v>63</v>
      </c>
    </row>
    <row r="39" spans="1:56" x14ac:dyDescent="0.25">
      <c r="A39" s="14">
        <v>36</v>
      </c>
      <c r="B39" s="14" t="s">
        <v>47</v>
      </c>
      <c r="C39" s="14" t="s">
        <v>48</v>
      </c>
      <c r="D39" s="14" t="s">
        <v>262</v>
      </c>
      <c r="E39" s="14" t="s">
        <v>263</v>
      </c>
      <c r="F39" s="18" t="s">
        <v>276</v>
      </c>
      <c r="G39" s="14" t="s">
        <v>277</v>
      </c>
      <c r="H39" s="14" t="s">
        <v>75</v>
      </c>
      <c r="I39" s="14" t="s">
        <v>53</v>
      </c>
      <c r="J39" s="14">
        <v>10</v>
      </c>
      <c r="K39" s="14">
        <v>94.995999999999995</v>
      </c>
      <c r="L39" s="14">
        <v>949.96</v>
      </c>
      <c r="M39" s="14" t="s">
        <v>75</v>
      </c>
      <c r="N39" s="14">
        <v>89.25</v>
      </c>
      <c r="O39" s="14" t="s">
        <v>83</v>
      </c>
      <c r="P39" s="14">
        <v>74.376300000000001</v>
      </c>
      <c r="Q39" s="14">
        <v>1.2</v>
      </c>
      <c r="R39" s="14">
        <v>898.92</v>
      </c>
      <c r="S39" s="14" t="s">
        <v>279</v>
      </c>
      <c r="T39" s="14" t="s">
        <v>280</v>
      </c>
      <c r="U39" s="14">
        <v>74.91</v>
      </c>
      <c r="V39" s="14">
        <v>1</v>
      </c>
      <c r="W39" s="14"/>
      <c r="X39" s="14" t="s">
        <v>75</v>
      </c>
      <c r="Y39" s="14" t="s">
        <v>83</v>
      </c>
      <c r="Z39" s="15">
        <v>1.2</v>
      </c>
      <c r="AA39" s="13">
        <f t="shared" si="0"/>
        <v>0.18</v>
      </c>
      <c r="AB39" s="13">
        <f t="shared" si="1"/>
        <v>6.8999999999999992E-2</v>
      </c>
      <c r="AC39" s="13">
        <f t="shared" si="2"/>
        <v>1.4489999999999998</v>
      </c>
      <c r="AD39" s="13">
        <f t="shared" si="3"/>
        <v>14.489999999999998</v>
      </c>
      <c r="AE39" s="13">
        <f t="shared" si="4"/>
        <v>1033.7579999999998</v>
      </c>
      <c r="AF39" s="13">
        <f t="shared" si="5"/>
        <v>938.76199999999983</v>
      </c>
      <c r="AG39" s="15">
        <f t="shared" si="6"/>
        <v>0</v>
      </c>
      <c r="AH39" s="15">
        <f t="shared" si="9"/>
        <v>1.2</v>
      </c>
      <c r="AI39" s="14" t="s">
        <v>1707</v>
      </c>
      <c r="AJ39" s="14" t="b">
        <f t="shared" si="7"/>
        <v>1</v>
      </c>
      <c r="AK39" s="14" t="s">
        <v>281</v>
      </c>
      <c r="AL39" s="14" t="e">
        <f>VLOOKUP(AK39,OT!A:A,1,0)</f>
        <v>#N/A</v>
      </c>
      <c r="AM39" s="17">
        <v>44616</v>
      </c>
      <c r="AN39" s="14">
        <v>1</v>
      </c>
      <c r="AO39" s="14" t="s">
        <v>58</v>
      </c>
      <c r="AP39" s="14" t="s">
        <v>59</v>
      </c>
      <c r="AQ39" s="14" t="s">
        <v>60</v>
      </c>
      <c r="AR39" s="14">
        <v>18159.599999999999</v>
      </c>
      <c r="AS39" s="14">
        <v>18159.599999999999</v>
      </c>
      <c r="AT39" s="14" t="s">
        <v>83</v>
      </c>
      <c r="AU39" s="14">
        <v>1.2</v>
      </c>
      <c r="AV39" s="14">
        <v>90.8</v>
      </c>
      <c r="AW39" s="14">
        <v>1.2</v>
      </c>
      <c r="AX39" s="14" t="s">
        <v>87</v>
      </c>
      <c r="AY39" s="14" t="s">
        <v>278</v>
      </c>
      <c r="AZ39" s="16">
        <v>45507</v>
      </c>
      <c r="BD39" s="11" t="s">
        <v>63</v>
      </c>
    </row>
    <row r="40" spans="1:56" x14ac:dyDescent="0.25">
      <c r="A40" s="14">
        <v>37</v>
      </c>
      <c r="B40" s="14" t="s">
        <v>47</v>
      </c>
      <c r="C40" s="14" t="s">
        <v>48</v>
      </c>
      <c r="D40" s="14" t="s">
        <v>60</v>
      </c>
      <c r="E40" s="14" t="s">
        <v>232</v>
      </c>
      <c r="F40" s="18" t="s">
        <v>282</v>
      </c>
      <c r="G40" s="14" t="s">
        <v>234</v>
      </c>
      <c r="H40" s="14" t="s">
        <v>75</v>
      </c>
      <c r="I40" s="14" t="s">
        <v>53</v>
      </c>
      <c r="J40" s="14">
        <v>1</v>
      </c>
      <c r="K40" s="14">
        <v>5409.97</v>
      </c>
      <c r="L40" s="14">
        <v>5409.97</v>
      </c>
      <c r="M40" s="14" t="s">
        <v>75</v>
      </c>
      <c r="N40" s="14">
        <v>5016</v>
      </c>
      <c r="O40" s="14" t="s">
        <v>55</v>
      </c>
      <c r="P40" s="14">
        <v>1</v>
      </c>
      <c r="Q40" s="14">
        <v>5016</v>
      </c>
      <c r="R40" s="14">
        <v>5016</v>
      </c>
      <c r="S40" s="14" t="s">
        <v>284</v>
      </c>
      <c r="T40" s="14" t="s">
        <v>285</v>
      </c>
      <c r="U40" s="14">
        <v>82.602500000000006</v>
      </c>
      <c r="V40" s="14">
        <v>1</v>
      </c>
      <c r="W40" s="14">
        <v>30</v>
      </c>
      <c r="X40" s="14" t="s">
        <v>75</v>
      </c>
      <c r="Y40" s="14" t="s">
        <v>55</v>
      </c>
      <c r="Z40" s="15">
        <v>60.724554341575612</v>
      </c>
      <c r="AA40" s="13">
        <f t="shared" si="0"/>
        <v>9.1086831512363418</v>
      </c>
      <c r="AB40" s="13">
        <f t="shared" si="1"/>
        <v>3.4916618746405974</v>
      </c>
      <c r="AC40" s="13">
        <f t="shared" si="2"/>
        <v>73.324899367452545</v>
      </c>
      <c r="AD40" s="13">
        <f t="shared" si="3"/>
        <v>73.324899367452545</v>
      </c>
      <c r="AE40" s="13">
        <f t="shared" si="4"/>
        <v>5768.4</v>
      </c>
      <c r="AF40" s="13">
        <f t="shared" si="5"/>
        <v>358.42999999999938</v>
      </c>
      <c r="AG40" s="15">
        <f t="shared" si="6"/>
        <v>0</v>
      </c>
      <c r="AH40" s="15">
        <f>(AU40/U40)</f>
        <v>60.724554341575612</v>
      </c>
      <c r="AI40" s="14" t="s">
        <v>1707</v>
      </c>
      <c r="AJ40" s="14" t="b">
        <f t="shared" si="7"/>
        <v>1</v>
      </c>
      <c r="AK40" s="14" t="s">
        <v>286</v>
      </c>
      <c r="AL40" s="14" t="e">
        <f>VLOOKUP(AK40,OT!A:A,1,0)</f>
        <v>#N/A</v>
      </c>
      <c r="AM40" s="17">
        <v>44951</v>
      </c>
      <c r="AN40" s="14">
        <v>1</v>
      </c>
      <c r="AO40" s="14" t="s">
        <v>58</v>
      </c>
      <c r="AP40" s="14" t="s">
        <v>59</v>
      </c>
      <c r="AQ40" s="14" t="s">
        <v>60</v>
      </c>
      <c r="AR40" s="14">
        <v>362330</v>
      </c>
      <c r="AS40" s="14">
        <v>362330</v>
      </c>
      <c r="AT40" s="14" t="s">
        <v>55</v>
      </c>
      <c r="AU40" s="14">
        <v>5016</v>
      </c>
      <c r="AV40" s="14">
        <v>5016</v>
      </c>
      <c r="AW40" s="14">
        <v>5016</v>
      </c>
      <c r="AX40" s="14" t="s">
        <v>239</v>
      </c>
      <c r="AY40" s="14" t="s">
        <v>283</v>
      </c>
      <c r="AZ40" s="16">
        <v>45507</v>
      </c>
      <c r="BC40" s="11" t="s">
        <v>62</v>
      </c>
      <c r="BD40" s="11" t="s">
        <v>63</v>
      </c>
    </row>
    <row r="41" spans="1:56" x14ac:dyDescent="0.25">
      <c r="A41" s="14">
        <v>38</v>
      </c>
      <c r="B41" s="14" t="s">
        <v>47</v>
      </c>
      <c r="C41" s="14" t="s">
        <v>48</v>
      </c>
      <c r="D41" s="14" t="s">
        <v>287</v>
      </c>
      <c r="E41" s="14" t="s">
        <v>288</v>
      </c>
      <c r="F41" s="18" t="s">
        <v>289</v>
      </c>
      <c r="G41" s="14" t="s">
        <v>277</v>
      </c>
      <c r="H41" s="14" t="s">
        <v>75</v>
      </c>
      <c r="I41" s="14" t="s">
        <v>53</v>
      </c>
      <c r="J41" s="14">
        <v>6</v>
      </c>
      <c r="K41" s="14">
        <v>35.181699999999999</v>
      </c>
      <c r="L41" s="14">
        <v>211.09</v>
      </c>
      <c r="M41" s="14" t="s">
        <v>75</v>
      </c>
      <c r="N41" s="14">
        <v>31.6</v>
      </c>
      <c r="O41" s="14" t="s">
        <v>83</v>
      </c>
      <c r="P41" s="14">
        <v>79.001300000000001</v>
      </c>
      <c r="Q41" s="14">
        <v>0.4</v>
      </c>
      <c r="R41" s="14">
        <v>191.93</v>
      </c>
      <c r="S41" s="14" t="s">
        <v>291</v>
      </c>
      <c r="T41" s="14" t="s">
        <v>292</v>
      </c>
      <c r="U41" s="14">
        <v>79.971299999999999</v>
      </c>
      <c r="V41" s="14">
        <v>1</v>
      </c>
      <c r="W41" s="14">
        <v>38</v>
      </c>
      <c r="X41" s="14" t="s">
        <v>75</v>
      </c>
      <c r="Y41" s="14" t="s">
        <v>83</v>
      </c>
      <c r="Z41" s="15">
        <v>0.4</v>
      </c>
      <c r="AA41" s="13">
        <f t="shared" si="0"/>
        <v>0.06</v>
      </c>
      <c r="AB41" s="13">
        <f t="shared" si="1"/>
        <v>2.3000000000000003E-2</v>
      </c>
      <c r="AC41" s="13">
        <f t="shared" si="2"/>
        <v>0.48300000000000004</v>
      </c>
      <c r="AD41" s="13">
        <f t="shared" si="3"/>
        <v>2.8980000000000001</v>
      </c>
      <c r="AE41" s="13">
        <f t="shared" si="4"/>
        <v>220.72078800000003</v>
      </c>
      <c r="AF41" s="13">
        <f t="shared" si="5"/>
        <v>185.53908800000002</v>
      </c>
      <c r="AG41" s="15">
        <f t="shared" si="6"/>
        <v>0</v>
      </c>
      <c r="AH41" s="15">
        <f>AU41</f>
        <v>0.4</v>
      </c>
      <c r="AI41" s="14" t="s">
        <v>1707</v>
      </c>
      <c r="AJ41" s="14" t="b">
        <f t="shared" si="7"/>
        <v>1</v>
      </c>
      <c r="AK41" s="14" t="s">
        <v>293</v>
      </c>
      <c r="AL41" s="14" t="e">
        <f>VLOOKUP(AK41,OT!A:A,1,0)</f>
        <v>#N/A</v>
      </c>
      <c r="AM41" s="17">
        <v>44918</v>
      </c>
      <c r="AN41" s="14">
        <v>1</v>
      </c>
      <c r="AO41" s="14" t="s">
        <v>58</v>
      </c>
      <c r="AP41" s="14" t="s">
        <v>59</v>
      </c>
      <c r="AQ41" s="14" t="s">
        <v>60</v>
      </c>
      <c r="AR41" s="14">
        <v>5313.4</v>
      </c>
      <c r="AS41" s="14">
        <v>5313.4</v>
      </c>
      <c r="AT41" s="14" t="s">
        <v>83</v>
      </c>
      <c r="AU41" s="14">
        <v>0.4</v>
      </c>
      <c r="AV41" s="14">
        <v>33.11</v>
      </c>
      <c r="AW41" s="14">
        <v>0.4</v>
      </c>
      <c r="AX41" s="14" t="s">
        <v>87</v>
      </c>
      <c r="AY41" s="14" t="s">
        <v>290</v>
      </c>
      <c r="AZ41" s="16">
        <v>45511</v>
      </c>
      <c r="BC41" s="11" t="s">
        <v>77</v>
      </c>
      <c r="BD41" s="11" t="s">
        <v>63</v>
      </c>
    </row>
    <row r="42" spans="1:56" x14ac:dyDescent="0.25">
      <c r="A42" s="14">
        <v>39</v>
      </c>
      <c r="B42" s="14" t="s">
        <v>47</v>
      </c>
      <c r="C42" s="14" t="s">
        <v>48</v>
      </c>
      <c r="D42" s="14" t="s">
        <v>108</v>
      </c>
      <c r="E42" s="14" t="s">
        <v>109</v>
      </c>
      <c r="F42" s="18" t="s">
        <v>294</v>
      </c>
      <c r="G42" s="14" t="s">
        <v>295</v>
      </c>
      <c r="H42" s="14" t="s">
        <v>52</v>
      </c>
      <c r="I42" s="14" t="s">
        <v>53</v>
      </c>
      <c r="J42" s="14">
        <v>0.05</v>
      </c>
      <c r="K42" s="14">
        <v>10605</v>
      </c>
      <c r="L42" s="14">
        <v>530.25</v>
      </c>
      <c r="M42" s="14" t="s">
        <v>52</v>
      </c>
      <c r="N42" s="14">
        <v>5800</v>
      </c>
      <c r="O42" s="14" t="s">
        <v>55</v>
      </c>
      <c r="P42" s="14">
        <v>1</v>
      </c>
      <c r="Q42" s="14">
        <v>5800</v>
      </c>
      <c r="R42" s="14">
        <v>290</v>
      </c>
      <c r="S42" s="14" t="s">
        <v>297</v>
      </c>
      <c r="T42" s="14" t="s">
        <v>298</v>
      </c>
      <c r="U42" s="14">
        <v>83.478700000000003</v>
      </c>
      <c r="V42" s="14">
        <v>1</v>
      </c>
      <c r="W42" s="14">
        <v>10</v>
      </c>
      <c r="X42" s="14" t="s">
        <v>52</v>
      </c>
      <c r="Y42" s="14" t="s">
        <v>55</v>
      </c>
      <c r="Z42" s="15">
        <v>69.478801179222955</v>
      </c>
      <c r="AA42" s="13">
        <f t="shared" si="0"/>
        <v>10.421820176883443</v>
      </c>
      <c r="AB42" s="13">
        <f t="shared" si="1"/>
        <v>3.99503106780532</v>
      </c>
      <c r="AC42" s="13">
        <f t="shared" si="2"/>
        <v>83.895652423911713</v>
      </c>
      <c r="AD42" s="13">
        <f t="shared" si="3"/>
        <v>4.1947826211955856</v>
      </c>
      <c r="AE42" s="13">
        <f t="shared" si="4"/>
        <v>333.5</v>
      </c>
      <c r="AF42" s="13">
        <f t="shared" si="5"/>
        <v>-10271.5</v>
      </c>
      <c r="AG42" s="15">
        <f t="shared" si="6"/>
        <v>0</v>
      </c>
      <c r="AH42" s="15">
        <f>(AU42/U42)</f>
        <v>69.478801179222955</v>
      </c>
      <c r="AI42" s="14" t="s">
        <v>1707</v>
      </c>
      <c r="AJ42" s="14" t="b">
        <f t="shared" si="7"/>
        <v>1</v>
      </c>
      <c r="AK42" s="14" t="s">
        <v>299</v>
      </c>
      <c r="AL42" s="14" t="e">
        <f>VLOOKUP(AK42,OT!A:A,1,0)</f>
        <v>#N/A</v>
      </c>
      <c r="AM42" s="17">
        <v>45502</v>
      </c>
      <c r="AN42" s="14">
        <v>1</v>
      </c>
      <c r="AO42" s="14" t="s">
        <v>58</v>
      </c>
      <c r="AP42" s="14" t="s">
        <v>59</v>
      </c>
      <c r="AQ42" s="14" t="s">
        <v>60</v>
      </c>
      <c r="AR42" s="14">
        <v>58000</v>
      </c>
      <c r="AS42" s="14">
        <v>58000</v>
      </c>
      <c r="AT42" s="14" t="s">
        <v>55</v>
      </c>
      <c r="AU42" s="14">
        <v>5800</v>
      </c>
      <c r="AV42" s="14">
        <v>5800</v>
      </c>
      <c r="AW42" s="14">
        <v>5800</v>
      </c>
      <c r="AX42" s="14" t="s">
        <v>118</v>
      </c>
      <c r="AY42" s="14" t="s">
        <v>296</v>
      </c>
      <c r="AZ42" s="16">
        <v>45509</v>
      </c>
      <c r="BC42" s="11" t="s">
        <v>77</v>
      </c>
      <c r="BD42" s="11" t="s">
        <v>63</v>
      </c>
    </row>
    <row r="43" spans="1:56" x14ac:dyDescent="0.25">
      <c r="A43" s="14">
        <v>40</v>
      </c>
      <c r="B43" s="14" t="s">
        <v>47</v>
      </c>
      <c r="C43" s="14" t="s">
        <v>48</v>
      </c>
      <c r="D43" s="14" t="s">
        <v>308</v>
      </c>
      <c r="E43" s="14" t="s">
        <v>309</v>
      </c>
      <c r="F43" s="18" t="s">
        <v>310</v>
      </c>
      <c r="G43" s="14" t="s">
        <v>311</v>
      </c>
      <c r="H43" s="14" t="s">
        <v>75</v>
      </c>
      <c r="I43" s="14" t="s">
        <v>53</v>
      </c>
      <c r="J43" s="14">
        <v>1</v>
      </c>
      <c r="K43" s="14">
        <v>12542.42</v>
      </c>
      <c r="L43" s="14">
        <v>12542.42</v>
      </c>
      <c r="M43" s="14" t="s">
        <v>75</v>
      </c>
      <c r="N43" s="14">
        <v>13500</v>
      </c>
      <c r="O43" s="14" t="s">
        <v>55</v>
      </c>
      <c r="P43" s="14">
        <v>1</v>
      </c>
      <c r="Q43" s="14">
        <v>13500</v>
      </c>
      <c r="R43" s="14">
        <v>13500</v>
      </c>
      <c r="S43" s="14" t="s">
        <v>313</v>
      </c>
      <c r="T43" s="14" t="s">
        <v>314</v>
      </c>
      <c r="U43" s="14">
        <v>83.503799999999998</v>
      </c>
      <c r="V43" s="14">
        <v>1</v>
      </c>
      <c r="W43" s="14">
        <v>3</v>
      </c>
      <c r="X43" s="14" t="s">
        <v>75</v>
      </c>
      <c r="Y43" s="14" t="s">
        <v>55</v>
      </c>
      <c r="Z43" s="15">
        <v>161.66928930180424</v>
      </c>
      <c r="AA43" s="13">
        <f t="shared" si="0"/>
        <v>24.250393395270635</v>
      </c>
      <c r="AB43" s="13">
        <f t="shared" si="1"/>
        <v>9.2959841348537449</v>
      </c>
      <c r="AC43" s="13">
        <f t="shared" si="2"/>
        <v>195.21566683192862</v>
      </c>
      <c r="AD43" s="13">
        <f t="shared" si="3"/>
        <v>195.21566683192862</v>
      </c>
      <c r="AE43" s="13">
        <f t="shared" si="4"/>
        <v>15525</v>
      </c>
      <c r="AF43" s="13">
        <f t="shared" si="5"/>
        <v>2982.58</v>
      </c>
      <c r="AG43" s="15">
        <f t="shared" si="6"/>
        <v>0</v>
      </c>
      <c r="AH43" s="15">
        <f>(AU43/U43)</f>
        <v>161.66928930180424</v>
      </c>
      <c r="AI43" s="14" t="s">
        <v>1707</v>
      </c>
      <c r="AJ43" s="14" t="b">
        <f t="shared" si="7"/>
        <v>1</v>
      </c>
      <c r="AK43" s="14" t="s">
        <v>315</v>
      </c>
      <c r="AL43" s="14" t="e">
        <f>VLOOKUP(AK43,OT!A:A,1,0)</f>
        <v>#N/A</v>
      </c>
      <c r="AM43" s="17">
        <v>45491</v>
      </c>
      <c r="AN43" s="14">
        <v>1</v>
      </c>
      <c r="AO43" s="14" t="s">
        <v>58</v>
      </c>
      <c r="AP43" s="14" t="s">
        <v>59</v>
      </c>
      <c r="AQ43" s="14" t="s">
        <v>60</v>
      </c>
      <c r="AR43" s="14">
        <v>54000</v>
      </c>
      <c r="AS43" s="14">
        <v>54000</v>
      </c>
      <c r="AT43" s="14" t="s">
        <v>55</v>
      </c>
      <c r="AU43" s="14">
        <v>13500</v>
      </c>
      <c r="AV43" s="14">
        <v>13500</v>
      </c>
      <c r="AW43" s="14">
        <v>13500</v>
      </c>
      <c r="AX43" s="14" t="s">
        <v>87</v>
      </c>
      <c r="AY43" s="14" t="s">
        <v>312</v>
      </c>
      <c r="AZ43" s="16">
        <v>45506</v>
      </c>
      <c r="BC43" s="11" t="s">
        <v>245</v>
      </c>
      <c r="BD43" s="11" t="s">
        <v>63</v>
      </c>
    </row>
    <row r="44" spans="1:56" x14ac:dyDescent="0.25">
      <c r="A44" s="14">
        <v>41</v>
      </c>
      <c r="B44" s="14" t="s">
        <v>47</v>
      </c>
      <c r="C44" s="14" t="s">
        <v>48</v>
      </c>
      <c r="D44" s="14" t="s">
        <v>218</v>
      </c>
      <c r="E44" s="14" t="s">
        <v>219</v>
      </c>
      <c r="F44" s="18" t="s">
        <v>310</v>
      </c>
      <c r="G44" s="14" t="s">
        <v>311</v>
      </c>
      <c r="H44" s="14" t="s">
        <v>75</v>
      </c>
      <c r="I44" s="14" t="s">
        <v>53</v>
      </c>
      <c r="J44" s="14">
        <v>1</v>
      </c>
      <c r="K44" s="14">
        <v>12542.42</v>
      </c>
      <c r="L44" s="14">
        <v>12542.42</v>
      </c>
      <c r="M44" s="14" t="s">
        <v>75</v>
      </c>
      <c r="N44" s="14">
        <v>9268.52</v>
      </c>
      <c r="O44" s="14" t="s">
        <v>83</v>
      </c>
      <c r="P44" s="14">
        <v>83.432500000000005</v>
      </c>
      <c r="Q44" s="14">
        <v>111.09</v>
      </c>
      <c r="R44" s="14">
        <v>9271.7199999999993</v>
      </c>
      <c r="S44" s="14" t="s">
        <v>317</v>
      </c>
      <c r="T44" s="14" t="s">
        <v>318</v>
      </c>
      <c r="U44" s="14">
        <v>83.461299999999994</v>
      </c>
      <c r="V44" s="14">
        <v>1</v>
      </c>
      <c r="W44" s="14">
        <v>15</v>
      </c>
      <c r="X44" s="14" t="s">
        <v>75</v>
      </c>
      <c r="Y44" s="14" t="s">
        <v>83</v>
      </c>
      <c r="Z44" s="15">
        <v>111.09</v>
      </c>
      <c r="AA44" s="13">
        <f t="shared" si="0"/>
        <v>16.663499999999999</v>
      </c>
      <c r="AB44" s="13">
        <f t="shared" si="1"/>
        <v>6.3876750000000007</v>
      </c>
      <c r="AC44" s="13">
        <f t="shared" si="2"/>
        <v>134.141175</v>
      </c>
      <c r="AD44" s="13">
        <f t="shared" si="3"/>
        <v>134.141175</v>
      </c>
      <c r="AE44" s="13">
        <f t="shared" si="4"/>
        <v>10662.473189549999</v>
      </c>
      <c r="AF44" s="13">
        <f t="shared" si="5"/>
        <v>-1879.9468104500011</v>
      </c>
      <c r="AG44" s="15">
        <f t="shared" si="6"/>
        <v>0</v>
      </c>
      <c r="AH44" s="15">
        <f>AU44</f>
        <v>111.09</v>
      </c>
      <c r="AI44" s="14" t="s">
        <v>1707</v>
      </c>
      <c r="AJ44" s="14" t="b">
        <f t="shared" si="7"/>
        <v>1</v>
      </c>
      <c r="AK44" s="14" t="s">
        <v>319</v>
      </c>
      <c r="AL44" s="14" t="e">
        <f>VLOOKUP(AK44,OT!A:A,1,0)</f>
        <v>#N/A</v>
      </c>
      <c r="AM44" s="17">
        <v>45493</v>
      </c>
      <c r="AN44" s="14">
        <v>1</v>
      </c>
      <c r="AO44" s="14" t="s">
        <v>58</v>
      </c>
      <c r="AP44" s="14" t="s">
        <v>59</v>
      </c>
      <c r="AQ44" s="14" t="s">
        <v>60</v>
      </c>
      <c r="AR44" s="14">
        <v>608858.53</v>
      </c>
      <c r="AS44" s="14">
        <v>608858.53</v>
      </c>
      <c r="AT44" s="14" t="s">
        <v>83</v>
      </c>
      <c r="AU44" s="14">
        <v>111.09</v>
      </c>
      <c r="AV44" s="14">
        <v>9271.7199999999993</v>
      </c>
      <c r="AW44" s="14">
        <v>111.09</v>
      </c>
      <c r="AX44" s="14" t="s">
        <v>87</v>
      </c>
      <c r="AY44" s="14" t="s">
        <v>316</v>
      </c>
      <c r="AZ44" s="16">
        <v>45514</v>
      </c>
      <c r="BC44" s="11" t="s">
        <v>77</v>
      </c>
      <c r="BD44" s="11" t="s">
        <v>63</v>
      </c>
    </row>
    <row r="45" spans="1:56" x14ac:dyDescent="0.25">
      <c r="A45" s="14">
        <v>42</v>
      </c>
      <c r="B45" s="14" t="s">
        <v>47</v>
      </c>
      <c r="C45" s="14" t="s">
        <v>48</v>
      </c>
      <c r="D45" s="14" t="s">
        <v>320</v>
      </c>
      <c r="E45" s="14" t="s">
        <v>321</v>
      </c>
      <c r="F45" s="18" t="s">
        <v>322</v>
      </c>
      <c r="G45" s="14" t="s">
        <v>323</v>
      </c>
      <c r="H45" s="14" t="s">
        <v>75</v>
      </c>
      <c r="I45" s="14" t="s">
        <v>53</v>
      </c>
      <c r="J45" s="14">
        <v>1</v>
      </c>
      <c r="K45" s="14">
        <v>18493.150000000001</v>
      </c>
      <c r="L45" s="14">
        <v>18493.150000000001</v>
      </c>
      <c r="M45" s="14" t="s">
        <v>75</v>
      </c>
      <c r="N45" s="14">
        <v>16081</v>
      </c>
      <c r="O45" s="14" t="s">
        <v>55</v>
      </c>
      <c r="P45" s="14">
        <v>1</v>
      </c>
      <c r="Q45" s="14">
        <v>16081</v>
      </c>
      <c r="R45" s="14">
        <v>16081</v>
      </c>
      <c r="S45" s="14" t="s">
        <v>236</v>
      </c>
      <c r="T45" s="14" t="s">
        <v>325</v>
      </c>
      <c r="U45" s="14">
        <v>83.432500000000005</v>
      </c>
      <c r="V45" s="14">
        <v>1</v>
      </c>
      <c r="W45" s="14">
        <v>15</v>
      </c>
      <c r="X45" s="14" t="s">
        <v>75</v>
      </c>
      <c r="Y45" s="14" t="s">
        <v>55</v>
      </c>
      <c r="Z45" s="15">
        <v>192.74263626284721</v>
      </c>
      <c r="AA45" s="13">
        <f t="shared" si="0"/>
        <v>28.911395439427082</v>
      </c>
      <c r="AB45" s="13">
        <f t="shared" si="1"/>
        <v>11.082701585113716</v>
      </c>
      <c r="AC45" s="13">
        <f t="shared" si="2"/>
        <v>232.73673328738801</v>
      </c>
      <c r="AD45" s="13">
        <f t="shared" si="3"/>
        <v>232.73673328738801</v>
      </c>
      <c r="AE45" s="13">
        <f t="shared" si="4"/>
        <v>18493.150000000001</v>
      </c>
      <c r="AF45" s="13">
        <f t="shared" si="5"/>
        <v>0</v>
      </c>
      <c r="AG45" s="15">
        <f t="shared" si="6"/>
        <v>0</v>
      </c>
      <c r="AH45" s="15">
        <f>(AU45/U45)</f>
        <v>192.74263626284721</v>
      </c>
      <c r="AI45" s="14" t="s">
        <v>1707</v>
      </c>
      <c r="AJ45" s="14" t="b">
        <f t="shared" si="7"/>
        <v>1</v>
      </c>
      <c r="AK45" s="14" t="s">
        <v>326</v>
      </c>
      <c r="AL45" s="14" t="e">
        <f>VLOOKUP(AK45,OT!A:A,1,0)</f>
        <v>#N/A</v>
      </c>
      <c r="AM45" s="17">
        <v>45454</v>
      </c>
      <c r="AN45" s="14">
        <v>1</v>
      </c>
      <c r="AO45" s="14" t="s">
        <v>58</v>
      </c>
      <c r="AP45" s="14" t="s">
        <v>59</v>
      </c>
      <c r="AQ45" s="14" t="s">
        <v>60</v>
      </c>
      <c r="AR45" s="14">
        <v>2222805.92</v>
      </c>
      <c r="AS45" s="14">
        <v>2222805.92</v>
      </c>
      <c r="AT45" s="14" t="s">
        <v>55</v>
      </c>
      <c r="AU45" s="14">
        <v>16081</v>
      </c>
      <c r="AV45" s="14">
        <v>16081</v>
      </c>
      <c r="AW45" s="14">
        <v>16081</v>
      </c>
      <c r="AX45" s="14" t="s">
        <v>87</v>
      </c>
      <c r="AY45" s="14" t="s">
        <v>324</v>
      </c>
      <c r="AZ45" s="16">
        <v>45509</v>
      </c>
      <c r="BC45" s="11" t="s">
        <v>327</v>
      </c>
      <c r="BD45" s="11" t="s">
        <v>63</v>
      </c>
    </row>
    <row r="46" spans="1:56" x14ac:dyDescent="0.25">
      <c r="A46" s="14">
        <v>43</v>
      </c>
      <c r="B46" s="14" t="s">
        <v>47</v>
      </c>
      <c r="C46" s="14" t="s">
        <v>48</v>
      </c>
      <c r="D46" s="14" t="s">
        <v>328</v>
      </c>
      <c r="E46" s="14" t="s">
        <v>329</v>
      </c>
      <c r="F46" s="18" t="s">
        <v>322</v>
      </c>
      <c r="G46" s="14" t="s">
        <v>323</v>
      </c>
      <c r="H46" s="14" t="s">
        <v>75</v>
      </c>
      <c r="I46" s="14" t="s">
        <v>53</v>
      </c>
      <c r="J46" s="14">
        <v>1</v>
      </c>
      <c r="K46" s="14">
        <v>18493.150000000001</v>
      </c>
      <c r="L46" s="14">
        <v>18493.150000000001</v>
      </c>
      <c r="M46" s="14" t="s">
        <v>75</v>
      </c>
      <c r="N46" s="14">
        <v>16081</v>
      </c>
      <c r="O46" s="14" t="s">
        <v>55</v>
      </c>
      <c r="P46" s="14">
        <v>1</v>
      </c>
      <c r="Q46" s="14">
        <v>16081</v>
      </c>
      <c r="R46" s="14">
        <v>16081</v>
      </c>
      <c r="S46" s="14" t="s">
        <v>236</v>
      </c>
      <c r="T46" s="14" t="s">
        <v>325</v>
      </c>
      <c r="U46" s="14">
        <v>83.432500000000005</v>
      </c>
      <c r="V46" s="14">
        <v>1</v>
      </c>
      <c r="W46" s="14">
        <v>15</v>
      </c>
      <c r="X46" s="14" t="s">
        <v>75</v>
      </c>
      <c r="Y46" s="14" t="s">
        <v>55</v>
      </c>
      <c r="Z46" s="15">
        <v>192.74263626284721</v>
      </c>
      <c r="AA46" s="13">
        <f t="shared" si="0"/>
        <v>28.911395439427082</v>
      </c>
      <c r="AB46" s="13">
        <f t="shared" si="1"/>
        <v>11.082701585113716</v>
      </c>
      <c r="AC46" s="13">
        <f t="shared" si="2"/>
        <v>232.73673328738801</v>
      </c>
      <c r="AD46" s="13">
        <f t="shared" si="3"/>
        <v>232.73673328738801</v>
      </c>
      <c r="AE46" s="13">
        <f t="shared" si="4"/>
        <v>18493.150000000001</v>
      </c>
      <c r="AF46" s="13">
        <f t="shared" si="5"/>
        <v>0</v>
      </c>
      <c r="AG46" s="15">
        <f t="shared" si="6"/>
        <v>0</v>
      </c>
      <c r="AH46" s="15">
        <f>(AU46/U46)</f>
        <v>192.74263626284721</v>
      </c>
      <c r="AI46" s="14" t="s">
        <v>1707</v>
      </c>
      <c r="AJ46" s="14" t="b">
        <f t="shared" si="7"/>
        <v>1</v>
      </c>
      <c r="AK46" s="14" t="s">
        <v>326</v>
      </c>
      <c r="AL46" s="14" t="e">
        <f>VLOOKUP(AK46,OT!A:A,1,0)</f>
        <v>#N/A</v>
      </c>
      <c r="AM46" s="17">
        <v>45454</v>
      </c>
      <c r="AN46" s="14">
        <v>1</v>
      </c>
      <c r="AO46" s="14" t="s">
        <v>58</v>
      </c>
      <c r="AP46" s="14" t="s">
        <v>59</v>
      </c>
      <c r="AQ46" s="14" t="s">
        <v>60</v>
      </c>
      <c r="AR46" s="14">
        <v>2222805.92</v>
      </c>
      <c r="AS46" s="14">
        <v>2222805.92</v>
      </c>
      <c r="AT46" s="14" t="s">
        <v>55</v>
      </c>
      <c r="AU46" s="14">
        <v>16081</v>
      </c>
      <c r="AV46" s="14">
        <v>16081</v>
      </c>
      <c r="AW46" s="14">
        <v>16081</v>
      </c>
      <c r="AX46" s="14" t="s">
        <v>87</v>
      </c>
      <c r="AY46" s="14" t="s">
        <v>330</v>
      </c>
      <c r="AZ46" s="16">
        <v>45507</v>
      </c>
      <c r="BC46" s="11" t="s">
        <v>327</v>
      </c>
      <c r="BD46" s="11" t="s">
        <v>63</v>
      </c>
    </row>
    <row r="47" spans="1:56" x14ac:dyDescent="0.25">
      <c r="A47" s="14">
        <v>44</v>
      </c>
      <c r="B47" s="14" t="s">
        <v>47</v>
      </c>
      <c r="C47" s="14" t="s">
        <v>48</v>
      </c>
      <c r="D47" s="14" t="s">
        <v>308</v>
      </c>
      <c r="E47" s="14" t="s">
        <v>309</v>
      </c>
      <c r="F47" s="18" t="s">
        <v>331</v>
      </c>
      <c r="G47" s="14" t="s">
        <v>332</v>
      </c>
      <c r="H47" s="14" t="s">
        <v>75</v>
      </c>
      <c r="I47" s="14" t="s">
        <v>53</v>
      </c>
      <c r="J47" s="14">
        <v>1</v>
      </c>
      <c r="K47" s="14">
        <v>4705.32</v>
      </c>
      <c r="L47" s="14">
        <v>4705.32</v>
      </c>
      <c r="M47" s="14" t="s">
        <v>75</v>
      </c>
      <c r="N47" s="14">
        <v>4639.09</v>
      </c>
      <c r="O47" s="14" t="s">
        <v>334</v>
      </c>
      <c r="P47" s="14">
        <v>89.213200000000001</v>
      </c>
      <c r="Q47" s="14">
        <v>52</v>
      </c>
      <c r="R47" s="14">
        <v>4639.09</v>
      </c>
      <c r="S47" s="14" t="s">
        <v>335</v>
      </c>
      <c r="T47" s="14" t="s">
        <v>336</v>
      </c>
      <c r="U47" s="14">
        <v>83.478700000000003</v>
      </c>
      <c r="V47" s="14">
        <v>1</v>
      </c>
      <c r="W47" s="14">
        <v>2</v>
      </c>
      <c r="X47" s="14" t="s">
        <v>75</v>
      </c>
      <c r="Y47" s="14" t="s">
        <v>334</v>
      </c>
      <c r="Z47" s="15">
        <v>55.572096834282277</v>
      </c>
      <c r="AA47" s="13">
        <f t="shared" si="0"/>
        <v>8.3358145251423412</v>
      </c>
      <c r="AB47" s="13">
        <f t="shared" si="1"/>
        <v>3.1953955679712309</v>
      </c>
      <c r="AC47" s="13">
        <f t="shared" si="2"/>
        <v>67.103306927395849</v>
      </c>
      <c r="AD47" s="13">
        <f t="shared" si="3"/>
        <v>67.103306927395849</v>
      </c>
      <c r="AE47" s="13">
        <f t="shared" si="4"/>
        <v>5334.9493599999996</v>
      </c>
      <c r="AF47" s="13">
        <f t="shared" si="5"/>
        <v>629.62935999999991</v>
      </c>
      <c r="AG47" s="15">
        <f t="shared" si="6"/>
        <v>0</v>
      </c>
      <c r="AH47" s="15">
        <f>(AU47/U47*P47)</f>
        <v>55.572096834282277</v>
      </c>
      <c r="AI47" s="14" t="s">
        <v>1707</v>
      </c>
      <c r="AJ47" s="14" t="b">
        <f t="shared" si="7"/>
        <v>1</v>
      </c>
      <c r="AK47" s="14" t="s">
        <v>337</v>
      </c>
      <c r="AL47" s="14" t="e">
        <f>VLOOKUP(AK47,OT!A:A,1,0)</f>
        <v>#N/A</v>
      </c>
      <c r="AM47" s="17">
        <v>45499</v>
      </c>
      <c r="AN47" s="14">
        <v>1</v>
      </c>
      <c r="AO47" s="14" t="s">
        <v>58</v>
      </c>
      <c r="AP47" s="14" t="s">
        <v>59</v>
      </c>
      <c r="AQ47" s="14" t="s">
        <v>60</v>
      </c>
      <c r="AR47" s="14">
        <v>18531.8</v>
      </c>
      <c r="AS47" s="14">
        <v>18531.8</v>
      </c>
      <c r="AT47" s="14" t="s">
        <v>334</v>
      </c>
      <c r="AU47" s="14">
        <v>52</v>
      </c>
      <c r="AV47" s="14">
        <v>4700.75</v>
      </c>
      <c r="AW47" s="14">
        <v>52</v>
      </c>
      <c r="AX47" s="14" t="s">
        <v>87</v>
      </c>
      <c r="AY47" s="14" t="s">
        <v>333</v>
      </c>
      <c r="AZ47" s="16">
        <v>45506</v>
      </c>
      <c r="BC47" s="11" t="s">
        <v>245</v>
      </c>
      <c r="BD47" s="11" t="s">
        <v>63</v>
      </c>
    </row>
    <row r="48" spans="1:56" x14ac:dyDescent="0.25">
      <c r="A48" s="14">
        <v>45</v>
      </c>
      <c r="B48" s="14" t="s">
        <v>47</v>
      </c>
      <c r="C48" s="14" t="s">
        <v>48</v>
      </c>
      <c r="D48" s="14" t="s">
        <v>338</v>
      </c>
      <c r="E48" s="14" t="s">
        <v>339</v>
      </c>
      <c r="F48" s="18" t="s">
        <v>340</v>
      </c>
      <c r="G48" s="14" t="s">
        <v>341</v>
      </c>
      <c r="H48" s="14" t="s">
        <v>167</v>
      </c>
      <c r="I48" s="14" t="s">
        <v>53</v>
      </c>
      <c r="J48" s="14">
        <v>1</v>
      </c>
      <c r="K48" s="14">
        <v>1324.06</v>
      </c>
      <c r="L48" s="14">
        <v>1324.06</v>
      </c>
      <c r="M48" s="14" t="s">
        <v>167</v>
      </c>
      <c r="N48" s="14">
        <v>1980</v>
      </c>
      <c r="O48" s="14" t="s">
        <v>55</v>
      </c>
      <c r="P48" s="14">
        <v>1</v>
      </c>
      <c r="Q48" s="14">
        <v>1980</v>
      </c>
      <c r="R48" s="14">
        <v>1980</v>
      </c>
      <c r="S48" s="14" t="s">
        <v>343</v>
      </c>
      <c r="T48" s="14" t="s">
        <v>344</v>
      </c>
      <c r="U48" s="14">
        <v>83.432500000000005</v>
      </c>
      <c r="V48" s="14">
        <v>1</v>
      </c>
      <c r="W48" s="14">
        <v>20</v>
      </c>
      <c r="X48" s="14" t="s">
        <v>167</v>
      </c>
      <c r="Y48" s="14" t="s">
        <v>55</v>
      </c>
      <c r="Z48" s="15">
        <v>23.731759206544211</v>
      </c>
      <c r="AA48" s="13">
        <f t="shared" si="0"/>
        <v>3.5597638809816314</v>
      </c>
      <c r="AB48" s="13">
        <f t="shared" si="1"/>
        <v>1.3645761543762922</v>
      </c>
      <c r="AC48" s="13">
        <f t="shared" si="2"/>
        <v>28.656099241902133</v>
      </c>
      <c r="AD48" s="13">
        <f t="shared" si="3"/>
        <v>28.656099241902133</v>
      </c>
      <c r="AE48" s="13">
        <f t="shared" si="4"/>
        <v>2277</v>
      </c>
      <c r="AF48" s="13">
        <f t="shared" si="5"/>
        <v>952.94</v>
      </c>
      <c r="AG48" s="15">
        <f t="shared" si="6"/>
        <v>0</v>
      </c>
      <c r="AH48" s="15">
        <f>(AU48/U48)</f>
        <v>23.731759206544211</v>
      </c>
      <c r="AI48" s="14" t="s">
        <v>1707</v>
      </c>
      <c r="AJ48" s="14" t="b">
        <f t="shared" si="7"/>
        <v>1</v>
      </c>
      <c r="AK48" s="14" t="s">
        <v>345</v>
      </c>
      <c r="AL48" s="14" t="e">
        <f>VLOOKUP(AK48,OT!A:A,1,0)</f>
        <v>#N/A</v>
      </c>
      <c r="AM48" s="17">
        <v>45433</v>
      </c>
      <c r="AN48" s="14">
        <v>1</v>
      </c>
      <c r="AO48" s="14" t="s">
        <v>58</v>
      </c>
      <c r="AP48" s="14" t="s">
        <v>59</v>
      </c>
      <c r="AQ48" s="14" t="s">
        <v>60</v>
      </c>
      <c r="AR48" s="14">
        <v>39600</v>
      </c>
      <c r="AS48" s="14">
        <v>39600</v>
      </c>
      <c r="AT48" s="14" t="s">
        <v>55</v>
      </c>
      <c r="AU48" s="14">
        <v>1980</v>
      </c>
      <c r="AV48" s="14">
        <v>1980</v>
      </c>
      <c r="AW48" s="14">
        <v>1980</v>
      </c>
      <c r="AX48" s="14" t="s">
        <v>118</v>
      </c>
      <c r="AY48" s="14" t="s">
        <v>342</v>
      </c>
      <c r="AZ48" s="16">
        <v>45507</v>
      </c>
      <c r="BC48" s="11" t="s">
        <v>133</v>
      </c>
      <c r="BD48" s="11" t="s">
        <v>63</v>
      </c>
    </row>
    <row r="49" spans="1:56" x14ac:dyDescent="0.25">
      <c r="A49" s="14">
        <v>46</v>
      </c>
      <c r="B49" s="14" t="s">
        <v>47</v>
      </c>
      <c r="C49" s="14" t="s">
        <v>48</v>
      </c>
      <c r="D49" s="14" t="s">
        <v>49</v>
      </c>
      <c r="E49" s="14" t="s">
        <v>50</v>
      </c>
      <c r="F49" s="18" t="s">
        <v>340</v>
      </c>
      <c r="G49" s="14" t="s">
        <v>341</v>
      </c>
      <c r="H49" s="14" t="s">
        <v>167</v>
      </c>
      <c r="I49" s="14" t="s">
        <v>53</v>
      </c>
      <c r="J49" s="14">
        <v>3</v>
      </c>
      <c r="K49" s="14">
        <v>1324.0567000000001</v>
      </c>
      <c r="L49" s="14">
        <v>3972.17</v>
      </c>
      <c r="M49" s="14" t="s">
        <v>167</v>
      </c>
      <c r="N49" s="14">
        <v>1113</v>
      </c>
      <c r="O49" s="14" t="s">
        <v>55</v>
      </c>
      <c r="P49" s="14">
        <v>1</v>
      </c>
      <c r="Q49" s="14">
        <v>1113</v>
      </c>
      <c r="R49" s="14">
        <v>3339</v>
      </c>
      <c r="S49" s="14" t="s">
        <v>347</v>
      </c>
      <c r="T49" s="14" t="s">
        <v>348</v>
      </c>
      <c r="U49" s="14">
        <v>83.432500000000005</v>
      </c>
      <c r="V49" s="14">
        <v>1</v>
      </c>
      <c r="W49" s="14"/>
      <c r="X49" s="14" t="s">
        <v>167</v>
      </c>
      <c r="Y49" s="14" t="s">
        <v>55</v>
      </c>
      <c r="Z49" s="15">
        <v>13.340125250951367</v>
      </c>
      <c r="AA49" s="13">
        <f t="shared" si="0"/>
        <v>2.001018787642705</v>
      </c>
      <c r="AB49" s="13">
        <f t="shared" si="1"/>
        <v>0.76705720192970361</v>
      </c>
      <c r="AC49" s="13">
        <f t="shared" si="2"/>
        <v>16.108201240523776</v>
      </c>
      <c r="AD49" s="13">
        <f t="shared" si="3"/>
        <v>48.324603721571329</v>
      </c>
      <c r="AE49" s="13">
        <f t="shared" si="4"/>
        <v>3839.85</v>
      </c>
      <c r="AF49" s="13">
        <f t="shared" si="5"/>
        <v>2515.7932999999998</v>
      </c>
      <c r="AG49" s="15">
        <f t="shared" si="6"/>
        <v>0</v>
      </c>
      <c r="AH49" s="15">
        <f>(AU49/U49)</f>
        <v>13.340125250951367</v>
      </c>
      <c r="AI49" s="14" t="s">
        <v>1707</v>
      </c>
      <c r="AJ49" s="14" t="b">
        <f t="shared" si="7"/>
        <v>1</v>
      </c>
      <c r="AK49" s="14" t="s">
        <v>349</v>
      </c>
      <c r="AL49" s="14" t="e">
        <f>VLOOKUP(AK49,OT!A:A,1,0)</f>
        <v>#N/A</v>
      </c>
      <c r="AM49" s="17">
        <v>45446</v>
      </c>
      <c r="AN49" s="14">
        <v>1</v>
      </c>
      <c r="AO49" s="14" t="s">
        <v>58</v>
      </c>
      <c r="AP49" s="14" t="s">
        <v>59</v>
      </c>
      <c r="AQ49" s="14" t="s">
        <v>60</v>
      </c>
      <c r="AR49" s="14">
        <v>1170420</v>
      </c>
      <c r="AS49" s="14">
        <v>1170420</v>
      </c>
      <c r="AT49" s="14" t="s">
        <v>55</v>
      </c>
      <c r="AU49" s="14">
        <v>1113</v>
      </c>
      <c r="AV49" s="14">
        <v>1113</v>
      </c>
      <c r="AW49" s="14">
        <v>1113</v>
      </c>
      <c r="AX49" s="14" t="s">
        <v>61</v>
      </c>
      <c r="AY49" s="14" t="s">
        <v>346</v>
      </c>
      <c r="AZ49" s="16">
        <v>45507</v>
      </c>
      <c r="BC49" s="11" t="s">
        <v>62</v>
      </c>
      <c r="BD49" s="11" t="s">
        <v>63</v>
      </c>
    </row>
    <row r="50" spans="1:56" x14ac:dyDescent="0.25">
      <c r="A50" s="14">
        <v>47</v>
      </c>
      <c r="B50" s="14" t="s">
        <v>47</v>
      </c>
      <c r="C50" s="14" t="s">
        <v>48</v>
      </c>
      <c r="D50" s="14" t="s">
        <v>308</v>
      </c>
      <c r="E50" s="14" t="s">
        <v>309</v>
      </c>
      <c r="F50" s="18" t="s">
        <v>350</v>
      </c>
      <c r="G50" s="14" t="s">
        <v>351</v>
      </c>
      <c r="H50" s="14" t="s">
        <v>167</v>
      </c>
      <c r="I50" s="14" t="s">
        <v>53</v>
      </c>
      <c r="J50" s="14">
        <v>1</v>
      </c>
      <c r="K50" s="14">
        <v>1263.29</v>
      </c>
      <c r="L50" s="14">
        <v>1263.29</v>
      </c>
      <c r="M50" s="14" t="s">
        <v>167</v>
      </c>
      <c r="N50" s="14">
        <v>1102.77</v>
      </c>
      <c r="O50" s="14" t="s">
        <v>83</v>
      </c>
      <c r="P50" s="14">
        <v>82.296199999999999</v>
      </c>
      <c r="Q50" s="14">
        <v>13.4</v>
      </c>
      <c r="R50" s="14">
        <v>1086.42</v>
      </c>
      <c r="S50" s="14" t="s">
        <v>353</v>
      </c>
      <c r="T50" s="14" t="s">
        <v>354</v>
      </c>
      <c r="U50" s="14">
        <v>81.0762</v>
      </c>
      <c r="V50" s="14">
        <v>1</v>
      </c>
      <c r="W50" s="14"/>
      <c r="X50" s="14" t="s">
        <v>167</v>
      </c>
      <c r="Y50" s="14" t="s">
        <v>83</v>
      </c>
      <c r="Z50" s="15">
        <v>13.4</v>
      </c>
      <c r="AA50" s="13">
        <f t="shared" si="0"/>
        <v>2.0099999999999998</v>
      </c>
      <c r="AB50" s="13">
        <f t="shared" si="1"/>
        <v>0.77050000000000007</v>
      </c>
      <c r="AC50" s="13">
        <f t="shared" si="2"/>
        <v>16.180499999999999</v>
      </c>
      <c r="AD50" s="13">
        <f t="shared" si="3"/>
        <v>16.180499999999999</v>
      </c>
      <c r="AE50" s="13">
        <f t="shared" si="4"/>
        <v>1249.3842420000001</v>
      </c>
      <c r="AF50" s="13">
        <f t="shared" si="5"/>
        <v>-13.905757999999878</v>
      </c>
      <c r="AG50" s="15">
        <f t="shared" si="6"/>
        <v>0</v>
      </c>
      <c r="AH50" s="15">
        <f t="shared" ref="AH50:AH58" si="10">AU50</f>
        <v>13.4</v>
      </c>
      <c r="AI50" s="14" t="s">
        <v>1707</v>
      </c>
      <c r="AJ50" s="14" t="b">
        <f t="shared" si="7"/>
        <v>1</v>
      </c>
      <c r="AK50" s="14" t="s">
        <v>355</v>
      </c>
      <c r="AL50" s="14" t="e">
        <f>VLOOKUP(AK50,OT!A:A,1,0)</f>
        <v>#N/A</v>
      </c>
      <c r="AM50" s="17">
        <v>44911</v>
      </c>
      <c r="AN50" s="14">
        <v>1</v>
      </c>
      <c r="AO50" s="14" t="s">
        <v>58</v>
      </c>
      <c r="AP50" s="14" t="s">
        <v>59</v>
      </c>
      <c r="AQ50" s="14" t="s">
        <v>60</v>
      </c>
      <c r="AR50" s="14">
        <v>22126.400000000001</v>
      </c>
      <c r="AS50" s="14">
        <v>22126.400000000001</v>
      </c>
      <c r="AT50" s="14" t="s">
        <v>83</v>
      </c>
      <c r="AU50" s="14">
        <v>13.4</v>
      </c>
      <c r="AV50" s="14">
        <v>1106.32</v>
      </c>
      <c r="AW50" s="14">
        <v>13.4</v>
      </c>
      <c r="AX50" s="14" t="s">
        <v>87</v>
      </c>
      <c r="AY50" s="14" t="s">
        <v>352</v>
      </c>
      <c r="AZ50" s="16">
        <v>45506</v>
      </c>
      <c r="BC50" s="11" t="s">
        <v>245</v>
      </c>
      <c r="BD50" s="11" t="s">
        <v>63</v>
      </c>
    </row>
    <row r="51" spans="1:56" x14ac:dyDescent="0.25">
      <c r="A51" s="14">
        <v>48</v>
      </c>
      <c r="B51" s="14" t="s">
        <v>47</v>
      </c>
      <c r="C51" s="14" t="s">
        <v>48</v>
      </c>
      <c r="D51" s="14" t="s">
        <v>356</v>
      </c>
      <c r="E51" s="14" t="s">
        <v>357</v>
      </c>
      <c r="F51" s="18" t="s">
        <v>358</v>
      </c>
      <c r="G51" s="14" t="s">
        <v>221</v>
      </c>
      <c r="H51" s="14" t="s">
        <v>75</v>
      </c>
      <c r="I51" s="14" t="s">
        <v>53</v>
      </c>
      <c r="J51" s="14">
        <v>10</v>
      </c>
      <c r="K51" s="14">
        <v>257.22800000000001</v>
      </c>
      <c r="L51" s="14">
        <v>2572.2800000000002</v>
      </c>
      <c r="M51" s="14" t="s">
        <v>75</v>
      </c>
      <c r="N51" s="14">
        <v>223.68</v>
      </c>
      <c r="O51" s="14" t="s">
        <v>83</v>
      </c>
      <c r="P51" s="14">
        <v>83.461299999999994</v>
      </c>
      <c r="Q51" s="14">
        <v>2.68</v>
      </c>
      <c r="R51" s="14">
        <v>2236.7600000000002</v>
      </c>
      <c r="S51" s="14" t="s">
        <v>360</v>
      </c>
      <c r="T51" s="14" t="s">
        <v>361</v>
      </c>
      <c r="U51" s="14">
        <v>83.461299999999994</v>
      </c>
      <c r="V51" s="14">
        <v>1</v>
      </c>
      <c r="W51" s="14">
        <v>50</v>
      </c>
      <c r="X51" s="14" t="s">
        <v>75</v>
      </c>
      <c r="Y51" s="14" t="s">
        <v>83</v>
      </c>
      <c r="Z51" s="15">
        <v>2.68</v>
      </c>
      <c r="AA51" s="13">
        <f t="shared" si="0"/>
        <v>0.40200000000000002</v>
      </c>
      <c r="AB51" s="13">
        <f t="shared" si="1"/>
        <v>0.15410000000000001</v>
      </c>
      <c r="AC51" s="13">
        <f t="shared" si="2"/>
        <v>3.2361000000000004</v>
      </c>
      <c r="AD51" s="13">
        <f t="shared" si="3"/>
        <v>32.361000000000004</v>
      </c>
      <c r="AE51" s="13">
        <f t="shared" si="4"/>
        <v>2572.2772660000001</v>
      </c>
      <c r="AF51" s="13">
        <f t="shared" si="5"/>
        <v>2315.049266</v>
      </c>
      <c r="AG51" s="15">
        <f t="shared" si="6"/>
        <v>0</v>
      </c>
      <c r="AH51" s="15">
        <f t="shared" si="10"/>
        <v>2.68</v>
      </c>
      <c r="AI51" s="14" t="s">
        <v>1707</v>
      </c>
      <c r="AJ51" s="14" t="b">
        <f t="shared" si="7"/>
        <v>1</v>
      </c>
      <c r="AK51" s="14" t="s">
        <v>362</v>
      </c>
      <c r="AL51" s="14" t="e">
        <f>VLOOKUP(AK51,OT!A:A,1,0)</f>
        <v>#N/A</v>
      </c>
      <c r="AM51" s="17">
        <v>45517</v>
      </c>
      <c r="AN51" s="14">
        <v>1</v>
      </c>
      <c r="AO51" s="14" t="s">
        <v>58</v>
      </c>
      <c r="AP51" s="14" t="s">
        <v>59</v>
      </c>
      <c r="AQ51" s="14" t="s">
        <v>60</v>
      </c>
      <c r="AR51" s="14">
        <v>17052.05</v>
      </c>
      <c r="AS51" s="14">
        <v>17052.05</v>
      </c>
      <c r="AT51" s="14" t="s">
        <v>83</v>
      </c>
      <c r="AU51" s="14">
        <v>2.68</v>
      </c>
      <c r="AV51" s="14">
        <v>224.79</v>
      </c>
      <c r="AW51" s="14">
        <v>2.68</v>
      </c>
      <c r="AX51" s="14" t="s">
        <v>61</v>
      </c>
      <c r="AY51" s="14" t="s">
        <v>359</v>
      </c>
      <c r="AZ51" s="16">
        <v>45506</v>
      </c>
      <c r="BC51" s="11" t="s">
        <v>77</v>
      </c>
      <c r="BD51" s="11" t="s">
        <v>63</v>
      </c>
    </row>
    <row r="52" spans="1:56" x14ac:dyDescent="0.25">
      <c r="A52" s="14">
        <v>49</v>
      </c>
      <c r="B52" s="14" t="s">
        <v>47</v>
      </c>
      <c r="C52" s="14" t="s">
        <v>48</v>
      </c>
      <c r="D52" s="14" t="s">
        <v>356</v>
      </c>
      <c r="E52" s="14" t="s">
        <v>357</v>
      </c>
      <c r="F52" s="18" t="s">
        <v>358</v>
      </c>
      <c r="G52" s="14" t="s">
        <v>221</v>
      </c>
      <c r="H52" s="14" t="s">
        <v>75</v>
      </c>
      <c r="I52" s="14" t="s">
        <v>53</v>
      </c>
      <c r="J52" s="14">
        <v>1</v>
      </c>
      <c r="K52" s="14">
        <v>257.23</v>
      </c>
      <c r="L52" s="14">
        <v>257.23</v>
      </c>
      <c r="M52" s="14" t="s">
        <v>75</v>
      </c>
      <c r="N52" s="14">
        <v>223.68</v>
      </c>
      <c r="O52" s="14" t="s">
        <v>83</v>
      </c>
      <c r="P52" s="14">
        <v>83.461299999999994</v>
      </c>
      <c r="Q52" s="14">
        <v>2.68</v>
      </c>
      <c r="R52" s="14">
        <v>223.68</v>
      </c>
      <c r="S52" s="14" t="s">
        <v>360</v>
      </c>
      <c r="T52" s="14" t="s">
        <v>361</v>
      </c>
      <c r="U52" s="14">
        <v>83.461299999999994</v>
      </c>
      <c r="V52" s="14">
        <v>1</v>
      </c>
      <c r="W52" s="14">
        <v>50</v>
      </c>
      <c r="X52" s="14" t="s">
        <v>75</v>
      </c>
      <c r="Y52" s="14" t="s">
        <v>83</v>
      </c>
      <c r="Z52" s="15">
        <v>2.68</v>
      </c>
      <c r="AA52" s="13">
        <f t="shared" si="0"/>
        <v>0.40200000000000002</v>
      </c>
      <c r="AB52" s="13">
        <f t="shared" si="1"/>
        <v>0.15410000000000001</v>
      </c>
      <c r="AC52" s="13">
        <f t="shared" si="2"/>
        <v>3.2361000000000004</v>
      </c>
      <c r="AD52" s="13">
        <f t="shared" si="3"/>
        <v>3.2361000000000004</v>
      </c>
      <c r="AE52" s="13">
        <f t="shared" si="4"/>
        <v>257.22772659999998</v>
      </c>
      <c r="AF52" s="13">
        <f t="shared" si="5"/>
        <v>-2.2734000000355081E-3</v>
      </c>
      <c r="AG52" s="15">
        <f t="shared" si="6"/>
        <v>0</v>
      </c>
      <c r="AH52" s="15">
        <f t="shared" si="10"/>
        <v>2.68</v>
      </c>
      <c r="AI52" s="14" t="s">
        <v>1707</v>
      </c>
      <c r="AJ52" s="14" t="b">
        <f t="shared" si="7"/>
        <v>1</v>
      </c>
      <c r="AK52" s="14" t="s">
        <v>362</v>
      </c>
      <c r="AL52" s="14" t="e">
        <f>VLOOKUP(AK52,OT!A:A,1,0)</f>
        <v>#N/A</v>
      </c>
      <c r="AM52" s="17">
        <v>45517</v>
      </c>
      <c r="AN52" s="14">
        <v>1</v>
      </c>
      <c r="AO52" s="14" t="s">
        <v>58</v>
      </c>
      <c r="AP52" s="14" t="s">
        <v>59</v>
      </c>
      <c r="AQ52" s="14" t="s">
        <v>60</v>
      </c>
      <c r="AR52" s="14">
        <v>17052.05</v>
      </c>
      <c r="AS52" s="14">
        <v>17052.05</v>
      </c>
      <c r="AT52" s="14" t="s">
        <v>83</v>
      </c>
      <c r="AU52" s="14">
        <v>2.68</v>
      </c>
      <c r="AV52" s="14">
        <v>224.79</v>
      </c>
      <c r="AW52" s="14">
        <v>2.68</v>
      </c>
      <c r="AX52" s="14" t="s">
        <v>61</v>
      </c>
      <c r="AY52" s="14" t="s">
        <v>363</v>
      </c>
      <c r="AZ52" s="16">
        <v>45509</v>
      </c>
      <c r="BC52" s="11" t="s">
        <v>77</v>
      </c>
      <c r="BD52" s="11" t="s">
        <v>63</v>
      </c>
    </row>
    <row r="53" spans="1:56" x14ac:dyDescent="0.25">
      <c r="A53" s="14">
        <v>50</v>
      </c>
      <c r="B53" s="14" t="s">
        <v>47</v>
      </c>
      <c r="C53" s="14" t="s">
        <v>48</v>
      </c>
      <c r="D53" s="14" t="s">
        <v>356</v>
      </c>
      <c r="E53" s="14" t="s">
        <v>357</v>
      </c>
      <c r="F53" s="18" t="s">
        <v>364</v>
      </c>
      <c r="G53" s="14" t="s">
        <v>365</v>
      </c>
      <c r="H53" s="14" t="s">
        <v>75</v>
      </c>
      <c r="I53" s="14" t="s">
        <v>53</v>
      </c>
      <c r="J53" s="14">
        <v>1</v>
      </c>
      <c r="K53" s="14">
        <v>209.29</v>
      </c>
      <c r="L53" s="14">
        <v>209.29</v>
      </c>
      <c r="M53" s="14" t="s">
        <v>75</v>
      </c>
      <c r="N53" s="14">
        <v>176</v>
      </c>
      <c r="O53" s="14" t="s">
        <v>83</v>
      </c>
      <c r="P53" s="14">
        <v>68.75</v>
      </c>
      <c r="Q53" s="14">
        <v>2.56</v>
      </c>
      <c r="R53" s="14">
        <v>181.99</v>
      </c>
      <c r="S53" s="14" t="s">
        <v>367</v>
      </c>
      <c r="T53" s="14" t="s">
        <v>368</v>
      </c>
      <c r="U53" s="14">
        <v>71.09</v>
      </c>
      <c r="V53" s="14">
        <v>1</v>
      </c>
      <c r="W53" s="14"/>
      <c r="X53" s="14" t="s">
        <v>75</v>
      </c>
      <c r="Y53" s="14" t="s">
        <v>83</v>
      </c>
      <c r="Z53" s="15">
        <v>2.56</v>
      </c>
      <c r="AA53" s="13">
        <f t="shared" si="0"/>
        <v>0.38400000000000001</v>
      </c>
      <c r="AB53" s="13">
        <f t="shared" si="1"/>
        <v>0.1472</v>
      </c>
      <c r="AC53" s="13">
        <f t="shared" si="2"/>
        <v>3.0911999999999997</v>
      </c>
      <c r="AD53" s="13">
        <f t="shared" si="3"/>
        <v>3.0911999999999997</v>
      </c>
      <c r="AE53" s="13">
        <f t="shared" si="4"/>
        <v>209.28896</v>
      </c>
      <c r="AF53" s="13">
        <f t="shared" si="5"/>
        <v>-1.0399999999890497E-3</v>
      </c>
      <c r="AG53" s="15">
        <f t="shared" si="6"/>
        <v>0</v>
      </c>
      <c r="AH53" s="15">
        <f t="shared" si="10"/>
        <v>2.56</v>
      </c>
      <c r="AI53" s="14" t="s">
        <v>1707</v>
      </c>
      <c r="AJ53" s="14" t="b">
        <f t="shared" si="7"/>
        <v>1</v>
      </c>
      <c r="AK53" s="14" t="s">
        <v>369</v>
      </c>
      <c r="AL53" s="14" t="e">
        <f>VLOOKUP(AK53,OT!A:A,1,0)</f>
        <v>#N/A</v>
      </c>
      <c r="AM53" s="17">
        <v>43704</v>
      </c>
      <c r="AN53" s="14">
        <v>1</v>
      </c>
      <c r="AO53" s="14" t="s">
        <v>58</v>
      </c>
      <c r="AP53" s="14" t="s">
        <v>59</v>
      </c>
      <c r="AQ53" s="14" t="s">
        <v>60</v>
      </c>
      <c r="AR53" s="14">
        <v>501237.82</v>
      </c>
      <c r="AS53" s="14">
        <v>501237.82</v>
      </c>
      <c r="AT53" s="14" t="s">
        <v>83</v>
      </c>
      <c r="AU53" s="14">
        <v>2.56</v>
      </c>
      <c r="AV53" s="14">
        <v>181.99</v>
      </c>
      <c r="AW53" s="14">
        <v>2.56</v>
      </c>
      <c r="AX53" s="14" t="s">
        <v>61</v>
      </c>
      <c r="AY53" s="14" t="s">
        <v>366</v>
      </c>
      <c r="AZ53" s="16">
        <v>45506</v>
      </c>
      <c r="BC53" s="11" t="s">
        <v>77</v>
      </c>
      <c r="BD53" s="11" t="s">
        <v>63</v>
      </c>
    </row>
    <row r="54" spans="1:56" x14ac:dyDescent="0.25">
      <c r="A54" s="14">
        <v>51</v>
      </c>
      <c r="B54" s="14" t="s">
        <v>47</v>
      </c>
      <c r="C54" s="14" t="s">
        <v>48</v>
      </c>
      <c r="D54" s="14" t="s">
        <v>356</v>
      </c>
      <c r="E54" s="14" t="s">
        <v>357</v>
      </c>
      <c r="F54" s="18" t="s">
        <v>370</v>
      </c>
      <c r="G54" s="14" t="s">
        <v>221</v>
      </c>
      <c r="H54" s="14" t="s">
        <v>75</v>
      </c>
      <c r="I54" s="14" t="s">
        <v>53</v>
      </c>
      <c r="J54" s="14">
        <v>1</v>
      </c>
      <c r="K54" s="14">
        <v>181.99</v>
      </c>
      <c r="L54" s="14">
        <v>181.99</v>
      </c>
      <c r="M54" s="14" t="s">
        <v>75</v>
      </c>
      <c r="N54" s="14">
        <v>153.31</v>
      </c>
      <c r="O54" s="14" t="s">
        <v>83</v>
      </c>
      <c r="P54" s="14">
        <v>68.75</v>
      </c>
      <c r="Q54" s="14">
        <v>2.23</v>
      </c>
      <c r="R54" s="14">
        <v>158.53</v>
      </c>
      <c r="S54" s="14" t="s">
        <v>367</v>
      </c>
      <c r="T54" s="14" t="s">
        <v>368</v>
      </c>
      <c r="U54" s="14">
        <v>71.09</v>
      </c>
      <c r="V54" s="14">
        <v>1</v>
      </c>
      <c r="W54" s="14">
        <v>60</v>
      </c>
      <c r="X54" s="14" t="s">
        <v>75</v>
      </c>
      <c r="Y54" s="14" t="s">
        <v>83</v>
      </c>
      <c r="Z54" s="15">
        <v>2.23</v>
      </c>
      <c r="AA54" s="13">
        <f t="shared" si="0"/>
        <v>0.33449999999999996</v>
      </c>
      <c r="AB54" s="13">
        <f t="shared" si="1"/>
        <v>0.12822500000000001</v>
      </c>
      <c r="AC54" s="13">
        <f t="shared" si="2"/>
        <v>2.6927249999999998</v>
      </c>
      <c r="AD54" s="13">
        <f t="shared" si="3"/>
        <v>2.6927249999999998</v>
      </c>
      <c r="AE54" s="13">
        <f t="shared" si="4"/>
        <v>182.310305</v>
      </c>
      <c r="AF54" s="13">
        <f t="shared" si="5"/>
        <v>0.32030499999999051</v>
      </c>
      <c r="AG54" s="15">
        <f t="shared" si="6"/>
        <v>0</v>
      </c>
      <c r="AH54" s="15">
        <f t="shared" si="10"/>
        <v>2.23</v>
      </c>
      <c r="AI54" s="14" t="s">
        <v>1707</v>
      </c>
      <c r="AJ54" s="14" t="b">
        <f t="shared" si="7"/>
        <v>1</v>
      </c>
      <c r="AK54" s="14" t="s">
        <v>369</v>
      </c>
      <c r="AL54" s="14" t="e">
        <f>VLOOKUP(AK54,OT!A:A,1,0)</f>
        <v>#N/A</v>
      </c>
      <c r="AM54" s="17">
        <v>43704</v>
      </c>
      <c r="AN54" s="14">
        <v>1</v>
      </c>
      <c r="AO54" s="14" t="s">
        <v>58</v>
      </c>
      <c r="AP54" s="14" t="s">
        <v>59</v>
      </c>
      <c r="AQ54" s="14" t="s">
        <v>60</v>
      </c>
      <c r="AR54" s="14">
        <v>501237.82</v>
      </c>
      <c r="AS54" s="14">
        <v>501237.82</v>
      </c>
      <c r="AT54" s="14" t="s">
        <v>83</v>
      </c>
      <c r="AU54" s="14">
        <v>2.23</v>
      </c>
      <c r="AV54" s="14">
        <v>158.53</v>
      </c>
      <c r="AW54" s="14">
        <v>2.23</v>
      </c>
      <c r="AX54" s="14" t="s">
        <v>61</v>
      </c>
      <c r="AY54" s="14" t="s">
        <v>371</v>
      </c>
      <c r="AZ54" s="16">
        <v>45506</v>
      </c>
      <c r="BC54" s="11" t="s">
        <v>77</v>
      </c>
      <c r="BD54" s="11" t="s">
        <v>63</v>
      </c>
    </row>
    <row r="55" spans="1:56" x14ac:dyDescent="0.25">
      <c r="A55" s="14">
        <v>52</v>
      </c>
      <c r="B55" s="14" t="s">
        <v>47</v>
      </c>
      <c r="C55" s="14" t="s">
        <v>48</v>
      </c>
      <c r="D55" s="14" t="s">
        <v>356</v>
      </c>
      <c r="E55" s="14" t="s">
        <v>357</v>
      </c>
      <c r="F55" s="18" t="s">
        <v>372</v>
      </c>
      <c r="G55" s="14" t="s">
        <v>221</v>
      </c>
      <c r="H55" s="14" t="s">
        <v>75</v>
      </c>
      <c r="I55" s="14" t="s">
        <v>53</v>
      </c>
      <c r="J55" s="14">
        <v>3</v>
      </c>
      <c r="K55" s="14">
        <v>266.26670000000001</v>
      </c>
      <c r="L55" s="14">
        <v>798.8</v>
      </c>
      <c r="M55" s="14" t="s">
        <v>75</v>
      </c>
      <c r="N55" s="14">
        <v>127.19</v>
      </c>
      <c r="O55" s="14" t="s">
        <v>83</v>
      </c>
      <c r="P55" s="14">
        <v>68.75</v>
      </c>
      <c r="Q55" s="14">
        <v>1.85</v>
      </c>
      <c r="R55" s="14">
        <v>394.55</v>
      </c>
      <c r="S55" s="14" t="s">
        <v>367</v>
      </c>
      <c r="T55" s="14" t="s">
        <v>368</v>
      </c>
      <c r="U55" s="14">
        <v>71.09</v>
      </c>
      <c r="V55" s="14">
        <v>1</v>
      </c>
      <c r="W55" s="14">
        <v>60</v>
      </c>
      <c r="X55" s="14" t="s">
        <v>75</v>
      </c>
      <c r="Y55" s="14" t="s">
        <v>83</v>
      </c>
      <c r="Z55" s="15">
        <v>1.85</v>
      </c>
      <c r="AA55" s="13">
        <f t="shared" si="0"/>
        <v>0.27750000000000002</v>
      </c>
      <c r="AB55" s="13">
        <f t="shared" si="1"/>
        <v>0.106375</v>
      </c>
      <c r="AC55" s="13">
        <f t="shared" si="2"/>
        <v>2.2338749999999998</v>
      </c>
      <c r="AD55" s="13">
        <f t="shared" si="3"/>
        <v>6.7016249999999999</v>
      </c>
      <c r="AE55" s="13">
        <f t="shared" si="4"/>
        <v>453.73192500000005</v>
      </c>
      <c r="AF55" s="13">
        <f t="shared" si="5"/>
        <v>187.46522500000003</v>
      </c>
      <c r="AG55" s="15">
        <f t="shared" si="6"/>
        <v>0</v>
      </c>
      <c r="AH55" s="15">
        <f t="shared" si="10"/>
        <v>1.85</v>
      </c>
      <c r="AI55" s="14" t="s">
        <v>1707</v>
      </c>
      <c r="AJ55" s="14" t="b">
        <f t="shared" si="7"/>
        <v>1</v>
      </c>
      <c r="AK55" s="14" t="s">
        <v>369</v>
      </c>
      <c r="AL55" s="14" t="e">
        <f>VLOOKUP(AK55,OT!A:A,1,0)</f>
        <v>#N/A</v>
      </c>
      <c r="AM55" s="17">
        <v>43704</v>
      </c>
      <c r="AN55" s="14">
        <v>1</v>
      </c>
      <c r="AO55" s="14" t="s">
        <v>58</v>
      </c>
      <c r="AP55" s="14" t="s">
        <v>59</v>
      </c>
      <c r="AQ55" s="14" t="s">
        <v>60</v>
      </c>
      <c r="AR55" s="14">
        <v>501237.82</v>
      </c>
      <c r="AS55" s="14">
        <v>501237.82</v>
      </c>
      <c r="AT55" s="14" t="s">
        <v>83</v>
      </c>
      <c r="AU55" s="14">
        <v>1.85</v>
      </c>
      <c r="AV55" s="14">
        <v>131.52000000000001</v>
      </c>
      <c r="AW55" s="14">
        <v>1.85</v>
      </c>
      <c r="AX55" s="14" t="s">
        <v>61</v>
      </c>
      <c r="AY55" s="14" t="s">
        <v>373</v>
      </c>
      <c r="AZ55" s="16">
        <v>45506</v>
      </c>
      <c r="BC55" s="11" t="s">
        <v>77</v>
      </c>
      <c r="BD55" s="11" t="s">
        <v>63</v>
      </c>
    </row>
    <row r="56" spans="1:56" x14ac:dyDescent="0.25">
      <c r="A56" s="14">
        <v>53</v>
      </c>
      <c r="B56" s="14" t="s">
        <v>47</v>
      </c>
      <c r="C56" s="14" t="s">
        <v>48</v>
      </c>
      <c r="D56" s="14" t="s">
        <v>356</v>
      </c>
      <c r="E56" s="14" t="s">
        <v>357</v>
      </c>
      <c r="F56" s="18" t="s">
        <v>372</v>
      </c>
      <c r="G56" s="14" t="s">
        <v>221</v>
      </c>
      <c r="H56" s="14" t="s">
        <v>75</v>
      </c>
      <c r="I56" s="14" t="s">
        <v>53</v>
      </c>
      <c r="J56" s="14">
        <v>1</v>
      </c>
      <c r="K56" s="14">
        <v>266.27</v>
      </c>
      <c r="L56" s="14">
        <v>266.27</v>
      </c>
      <c r="M56" s="14" t="s">
        <v>75</v>
      </c>
      <c r="N56" s="14">
        <v>127.19</v>
      </c>
      <c r="O56" s="14" t="s">
        <v>83</v>
      </c>
      <c r="P56" s="14">
        <v>68.75</v>
      </c>
      <c r="Q56" s="14">
        <v>1.85</v>
      </c>
      <c r="R56" s="14">
        <v>131.52000000000001</v>
      </c>
      <c r="S56" s="14" t="s">
        <v>367</v>
      </c>
      <c r="T56" s="14" t="s">
        <v>368</v>
      </c>
      <c r="U56" s="14">
        <v>71.09</v>
      </c>
      <c r="V56" s="14">
        <v>1</v>
      </c>
      <c r="W56" s="14">
        <v>60</v>
      </c>
      <c r="X56" s="14" t="s">
        <v>75</v>
      </c>
      <c r="Y56" s="14" t="s">
        <v>83</v>
      </c>
      <c r="Z56" s="15">
        <v>1.85</v>
      </c>
      <c r="AA56" s="13">
        <f t="shared" si="0"/>
        <v>0.27750000000000002</v>
      </c>
      <c r="AB56" s="13">
        <f t="shared" si="1"/>
        <v>0.106375</v>
      </c>
      <c r="AC56" s="13">
        <f t="shared" si="2"/>
        <v>2.2338749999999998</v>
      </c>
      <c r="AD56" s="13">
        <f t="shared" si="3"/>
        <v>2.2338749999999998</v>
      </c>
      <c r="AE56" s="13">
        <f t="shared" si="4"/>
        <v>151.24397500000001</v>
      </c>
      <c r="AF56" s="13">
        <f t="shared" si="5"/>
        <v>-115.02602499999998</v>
      </c>
      <c r="AG56" s="15">
        <f t="shared" si="6"/>
        <v>0</v>
      </c>
      <c r="AH56" s="15">
        <f t="shared" si="10"/>
        <v>1.85</v>
      </c>
      <c r="AI56" s="14" t="s">
        <v>1707</v>
      </c>
      <c r="AJ56" s="14" t="b">
        <f t="shared" si="7"/>
        <v>1</v>
      </c>
      <c r="AK56" s="14" t="s">
        <v>369</v>
      </c>
      <c r="AL56" s="14" t="e">
        <f>VLOOKUP(AK56,OT!A:A,1,0)</f>
        <v>#N/A</v>
      </c>
      <c r="AM56" s="17">
        <v>43704</v>
      </c>
      <c r="AN56" s="14">
        <v>1</v>
      </c>
      <c r="AO56" s="14" t="s">
        <v>58</v>
      </c>
      <c r="AP56" s="14" t="s">
        <v>59</v>
      </c>
      <c r="AQ56" s="14" t="s">
        <v>60</v>
      </c>
      <c r="AR56" s="14">
        <v>501237.82</v>
      </c>
      <c r="AS56" s="14">
        <v>501237.82</v>
      </c>
      <c r="AT56" s="14" t="s">
        <v>83</v>
      </c>
      <c r="AU56" s="14">
        <v>1.85</v>
      </c>
      <c r="AV56" s="14">
        <v>131.52000000000001</v>
      </c>
      <c r="AW56" s="14">
        <v>1.85</v>
      </c>
      <c r="AX56" s="14" t="s">
        <v>61</v>
      </c>
      <c r="AY56" s="14" t="s">
        <v>374</v>
      </c>
      <c r="AZ56" s="16">
        <v>45509</v>
      </c>
      <c r="BC56" s="11" t="s">
        <v>77</v>
      </c>
      <c r="BD56" s="11" t="s">
        <v>63</v>
      </c>
    </row>
    <row r="57" spans="1:56" x14ac:dyDescent="0.25">
      <c r="A57" s="14">
        <v>54</v>
      </c>
      <c r="B57" s="14" t="s">
        <v>47</v>
      </c>
      <c r="C57" s="14" t="s">
        <v>48</v>
      </c>
      <c r="D57" s="14" t="s">
        <v>152</v>
      </c>
      <c r="E57" s="14" t="s">
        <v>153</v>
      </c>
      <c r="F57" s="18" t="s">
        <v>375</v>
      </c>
      <c r="G57" s="14" t="s">
        <v>376</v>
      </c>
      <c r="H57" s="14" t="s">
        <v>377</v>
      </c>
      <c r="I57" s="14" t="s">
        <v>53</v>
      </c>
      <c r="J57" s="14">
        <v>1</v>
      </c>
      <c r="K57" s="14">
        <v>4147.68</v>
      </c>
      <c r="L57" s="14">
        <v>4147.68</v>
      </c>
      <c r="M57" s="14" t="s">
        <v>377</v>
      </c>
      <c r="N57" s="14">
        <v>3266.03</v>
      </c>
      <c r="O57" s="14" t="s">
        <v>83</v>
      </c>
      <c r="P57" s="14">
        <v>83.147499999999994</v>
      </c>
      <c r="Q57" s="14">
        <v>39.28</v>
      </c>
      <c r="R57" s="14">
        <v>3265.54</v>
      </c>
      <c r="S57" s="14" t="s">
        <v>379</v>
      </c>
      <c r="T57" s="14" t="s">
        <v>380</v>
      </c>
      <c r="U57" s="14">
        <v>83.135000000000005</v>
      </c>
      <c r="V57" s="14">
        <v>1</v>
      </c>
      <c r="W57" s="14">
        <v>15</v>
      </c>
      <c r="X57" s="14" t="s">
        <v>377</v>
      </c>
      <c r="Y57" s="14" t="s">
        <v>83</v>
      </c>
      <c r="Z57" s="15">
        <v>39.28</v>
      </c>
      <c r="AA57" s="13">
        <f t="shared" si="0"/>
        <v>5.8920000000000003</v>
      </c>
      <c r="AB57" s="13">
        <f t="shared" si="1"/>
        <v>2.2586000000000004</v>
      </c>
      <c r="AC57" s="13">
        <f t="shared" si="2"/>
        <v>47.430600000000005</v>
      </c>
      <c r="AD57" s="13">
        <f t="shared" si="3"/>
        <v>47.430600000000005</v>
      </c>
      <c r="AE57" s="13">
        <f t="shared" si="4"/>
        <v>3755.3742200000006</v>
      </c>
      <c r="AF57" s="13">
        <f t="shared" si="5"/>
        <v>-392.30577999999969</v>
      </c>
      <c r="AG57" s="15">
        <f t="shared" si="6"/>
        <v>0</v>
      </c>
      <c r="AH57" s="15">
        <f t="shared" si="10"/>
        <v>39.28</v>
      </c>
      <c r="AI57" s="14" t="s">
        <v>1707</v>
      </c>
      <c r="AJ57" s="14" t="b">
        <f t="shared" si="7"/>
        <v>1</v>
      </c>
      <c r="AK57" s="14" t="s">
        <v>381</v>
      </c>
      <c r="AL57" s="14" t="e">
        <f>VLOOKUP(AK57,OT!A:A,1,0)</f>
        <v>#N/A</v>
      </c>
      <c r="AM57" s="17">
        <v>45380</v>
      </c>
      <c r="AN57" s="14">
        <v>1</v>
      </c>
      <c r="AO57" s="14" t="s">
        <v>58</v>
      </c>
      <c r="AP57" s="14" t="s">
        <v>59</v>
      </c>
      <c r="AQ57" s="14" t="s">
        <v>60</v>
      </c>
      <c r="AR57" s="14">
        <v>234218.76</v>
      </c>
      <c r="AS57" s="14">
        <v>234218.76</v>
      </c>
      <c r="AT57" s="14" t="s">
        <v>83</v>
      </c>
      <c r="AU57" s="14">
        <v>39.28</v>
      </c>
      <c r="AV57" s="14">
        <v>3276.15</v>
      </c>
      <c r="AW57" s="14">
        <v>39.28</v>
      </c>
      <c r="AX57" s="14" t="s">
        <v>87</v>
      </c>
      <c r="AY57" s="14" t="s">
        <v>378</v>
      </c>
      <c r="AZ57" s="16">
        <v>45507</v>
      </c>
      <c r="BC57" s="11" t="s">
        <v>162</v>
      </c>
      <c r="BD57" s="11" t="s">
        <v>63</v>
      </c>
    </row>
    <row r="58" spans="1:56" x14ac:dyDescent="0.25">
      <c r="A58" s="14">
        <v>55</v>
      </c>
      <c r="B58" s="14" t="s">
        <v>47</v>
      </c>
      <c r="C58" s="14" t="s">
        <v>48</v>
      </c>
      <c r="D58" s="14" t="s">
        <v>163</v>
      </c>
      <c r="E58" s="14" t="s">
        <v>164</v>
      </c>
      <c r="F58" s="18" t="s">
        <v>385</v>
      </c>
      <c r="G58" s="14" t="s">
        <v>386</v>
      </c>
      <c r="H58" s="14" t="s">
        <v>167</v>
      </c>
      <c r="I58" s="14" t="s">
        <v>53</v>
      </c>
      <c r="J58" s="14">
        <v>5</v>
      </c>
      <c r="K58" s="14">
        <v>7060.92</v>
      </c>
      <c r="L58" s="14">
        <v>35304.6</v>
      </c>
      <c r="M58" s="14" t="s">
        <v>167</v>
      </c>
      <c r="N58" s="14">
        <v>6033.78</v>
      </c>
      <c r="O58" s="14" t="s">
        <v>83</v>
      </c>
      <c r="P58" s="14">
        <v>81.537499999999994</v>
      </c>
      <c r="Q58" s="14">
        <v>74</v>
      </c>
      <c r="R58" s="14">
        <v>30401.05</v>
      </c>
      <c r="S58" s="14" t="s">
        <v>169</v>
      </c>
      <c r="T58" s="14" t="s">
        <v>170</v>
      </c>
      <c r="U58" s="14">
        <v>82.165000000000006</v>
      </c>
      <c r="V58" s="14">
        <v>1</v>
      </c>
      <c r="W58" s="14">
        <v>100</v>
      </c>
      <c r="X58" s="14" t="s">
        <v>167</v>
      </c>
      <c r="Y58" s="14" t="s">
        <v>83</v>
      </c>
      <c r="Z58" s="15">
        <v>74</v>
      </c>
      <c r="AA58" s="13">
        <f t="shared" si="0"/>
        <v>11.1</v>
      </c>
      <c r="AB58" s="13">
        <f t="shared" si="1"/>
        <v>4.2549999999999999</v>
      </c>
      <c r="AC58" s="13">
        <f t="shared" si="2"/>
        <v>89.35499999999999</v>
      </c>
      <c r="AD58" s="13">
        <f t="shared" si="3"/>
        <v>446.77499999999998</v>
      </c>
      <c r="AE58" s="13">
        <f t="shared" si="4"/>
        <v>34961.207500000004</v>
      </c>
      <c r="AF58" s="13">
        <f t="shared" si="5"/>
        <v>27900.287500000006</v>
      </c>
      <c r="AG58" s="15">
        <f t="shared" si="6"/>
        <v>0</v>
      </c>
      <c r="AH58" s="15">
        <f t="shared" si="10"/>
        <v>74</v>
      </c>
      <c r="AI58" s="14" t="s">
        <v>1707</v>
      </c>
      <c r="AJ58" s="14" t="b">
        <f t="shared" si="7"/>
        <v>1</v>
      </c>
      <c r="AK58" s="14" t="s">
        <v>171</v>
      </c>
      <c r="AL58" s="14" t="str">
        <f>VLOOKUP(AK58,OT!A:A,1,0)</f>
        <v>SOI22/006254/1122</v>
      </c>
      <c r="AM58" s="17">
        <v>44888</v>
      </c>
      <c r="AN58" s="14">
        <v>1</v>
      </c>
      <c r="AO58" s="14" t="s">
        <v>58</v>
      </c>
      <c r="AP58" s="14" t="s">
        <v>59</v>
      </c>
      <c r="AQ58" s="14" t="s">
        <v>60</v>
      </c>
      <c r="AR58" s="14">
        <v>2736613.62</v>
      </c>
      <c r="AS58" s="14">
        <v>2736613.62</v>
      </c>
      <c r="AT58" s="14" t="s">
        <v>83</v>
      </c>
      <c r="AU58" s="14">
        <v>74</v>
      </c>
      <c r="AV58" s="14">
        <v>5999.64</v>
      </c>
      <c r="AW58" s="14">
        <v>74</v>
      </c>
      <c r="AX58" s="14" t="s">
        <v>118</v>
      </c>
      <c r="AY58" s="14" t="s">
        <v>387</v>
      </c>
      <c r="AZ58" s="16">
        <v>45507</v>
      </c>
      <c r="BC58" s="11" t="s">
        <v>133</v>
      </c>
      <c r="BD58" s="11" t="s">
        <v>63</v>
      </c>
    </row>
    <row r="59" spans="1:56" x14ac:dyDescent="0.25">
      <c r="A59" s="14">
        <v>56</v>
      </c>
      <c r="B59" s="14" t="s">
        <v>47</v>
      </c>
      <c r="C59" s="14" t="s">
        <v>48</v>
      </c>
      <c r="D59" s="14" t="s">
        <v>204</v>
      </c>
      <c r="E59" s="14" t="s">
        <v>205</v>
      </c>
      <c r="F59" s="18" t="s">
        <v>394</v>
      </c>
      <c r="G59" s="14" t="s">
        <v>395</v>
      </c>
      <c r="H59" s="14" t="s">
        <v>75</v>
      </c>
      <c r="I59" s="14" t="s">
        <v>53</v>
      </c>
      <c r="J59" s="14">
        <v>1</v>
      </c>
      <c r="K59" s="14">
        <v>13208.57</v>
      </c>
      <c r="L59" s="14">
        <v>13208.57</v>
      </c>
      <c r="M59" s="14" t="s">
        <v>75</v>
      </c>
      <c r="N59" s="14">
        <v>12483</v>
      </c>
      <c r="O59" s="14" t="s">
        <v>55</v>
      </c>
      <c r="P59" s="14">
        <v>1</v>
      </c>
      <c r="Q59" s="14">
        <v>12483</v>
      </c>
      <c r="R59" s="14">
        <v>12483</v>
      </c>
      <c r="S59" s="14" t="s">
        <v>236</v>
      </c>
      <c r="T59" s="14" t="s">
        <v>397</v>
      </c>
      <c r="U59" s="14">
        <v>83.503799999999998</v>
      </c>
      <c r="V59" s="14">
        <v>1</v>
      </c>
      <c r="W59" s="14">
        <v>26</v>
      </c>
      <c r="X59" s="14" t="s">
        <v>75</v>
      </c>
      <c r="Y59" s="14" t="s">
        <v>55</v>
      </c>
      <c r="Z59" s="15">
        <v>149.49020284106831</v>
      </c>
      <c r="AA59" s="13">
        <f t="shared" si="0"/>
        <v>22.423530426160244</v>
      </c>
      <c r="AB59" s="13">
        <f t="shared" si="1"/>
        <v>8.5956866633614286</v>
      </c>
      <c r="AC59" s="13">
        <f t="shared" si="2"/>
        <v>180.50941993058998</v>
      </c>
      <c r="AD59" s="13">
        <f t="shared" si="3"/>
        <v>180.50941993058998</v>
      </c>
      <c r="AE59" s="13">
        <f t="shared" si="4"/>
        <v>14355.45</v>
      </c>
      <c r="AF59" s="13">
        <f t="shared" si="5"/>
        <v>1146.880000000001</v>
      </c>
      <c r="AG59" s="15">
        <f t="shared" si="6"/>
        <v>0</v>
      </c>
      <c r="AH59" s="15">
        <f t="shared" ref="AH59:AH64" si="11">(AU59/U59)</f>
        <v>149.49020284106831</v>
      </c>
      <c r="AI59" s="14" t="s">
        <v>1707</v>
      </c>
      <c r="AJ59" s="14" t="b">
        <f t="shared" si="7"/>
        <v>1</v>
      </c>
      <c r="AK59" s="14" t="s">
        <v>398</v>
      </c>
      <c r="AL59" s="14" t="e">
        <f>VLOOKUP(AK59,OT!A:A,1,0)</f>
        <v>#N/A</v>
      </c>
      <c r="AM59" s="17">
        <v>45489</v>
      </c>
      <c r="AN59" s="14">
        <v>1</v>
      </c>
      <c r="AO59" s="14" t="s">
        <v>58</v>
      </c>
      <c r="AP59" s="14" t="s">
        <v>59</v>
      </c>
      <c r="AQ59" s="14" t="s">
        <v>60</v>
      </c>
      <c r="AR59" s="14">
        <v>324558</v>
      </c>
      <c r="AS59" s="14">
        <v>324558</v>
      </c>
      <c r="AT59" s="14" t="s">
        <v>55</v>
      </c>
      <c r="AU59" s="14">
        <v>12483</v>
      </c>
      <c r="AV59" s="14">
        <v>12483</v>
      </c>
      <c r="AW59" s="14">
        <v>12483</v>
      </c>
      <c r="AX59" s="14" t="s">
        <v>87</v>
      </c>
      <c r="AY59" s="14" t="s">
        <v>396</v>
      </c>
      <c r="AZ59" s="16">
        <v>45507</v>
      </c>
      <c r="BC59" s="11" t="s">
        <v>96</v>
      </c>
      <c r="BD59" s="11" t="s">
        <v>63</v>
      </c>
    </row>
    <row r="60" spans="1:56" x14ac:dyDescent="0.25">
      <c r="A60" s="14">
        <v>57</v>
      </c>
      <c r="B60" s="14" t="s">
        <v>47</v>
      </c>
      <c r="C60" s="14" t="s">
        <v>48</v>
      </c>
      <c r="D60" s="14" t="s">
        <v>399</v>
      </c>
      <c r="E60" s="14" t="s">
        <v>400</v>
      </c>
      <c r="F60" s="18" t="s">
        <v>394</v>
      </c>
      <c r="G60" s="14" t="s">
        <v>395</v>
      </c>
      <c r="H60" s="14" t="s">
        <v>75</v>
      </c>
      <c r="I60" s="14" t="s">
        <v>53</v>
      </c>
      <c r="J60" s="14">
        <v>1</v>
      </c>
      <c r="K60" s="14">
        <v>13208.57</v>
      </c>
      <c r="L60" s="14">
        <v>13208.57</v>
      </c>
      <c r="M60" s="14" t="s">
        <v>75</v>
      </c>
      <c r="N60" s="14">
        <v>12483</v>
      </c>
      <c r="O60" s="14" t="s">
        <v>55</v>
      </c>
      <c r="P60" s="14">
        <v>1</v>
      </c>
      <c r="Q60" s="14">
        <v>12483</v>
      </c>
      <c r="R60" s="14">
        <v>12483</v>
      </c>
      <c r="S60" s="14" t="s">
        <v>236</v>
      </c>
      <c r="T60" s="14" t="s">
        <v>397</v>
      </c>
      <c r="U60" s="14">
        <v>83.503799999999998</v>
      </c>
      <c r="V60" s="14">
        <v>1</v>
      </c>
      <c r="W60" s="14">
        <v>26</v>
      </c>
      <c r="X60" s="14" t="s">
        <v>75</v>
      </c>
      <c r="Y60" s="14" t="s">
        <v>55</v>
      </c>
      <c r="Z60" s="15">
        <v>149.49020284106831</v>
      </c>
      <c r="AA60" s="13">
        <f t="shared" si="0"/>
        <v>22.423530426160244</v>
      </c>
      <c r="AB60" s="13">
        <f t="shared" si="1"/>
        <v>8.5956866633614286</v>
      </c>
      <c r="AC60" s="13">
        <f t="shared" si="2"/>
        <v>180.50941993058998</v>
      </c>
      <c r="AD60" s="13">
        <f t="shared" si="3"/>
        <v>180.50941993058998</v>
      </c>
      <c r="AE60" s="13">
        <f t="shared" si="4"/>
        <v>14355.45</v>
      </c>
      <c r="AF60" s="13">
        <f t="shared" si="5"/>
        <v>1146.880000000001</v>
      </c>
      <c r="AG60" s="15">
        <f t="shared" si="6"/>
        <v>0</v>
      </c>
      <c r="AH60" s="15">
        <f t="shared" si="11"/>
        <v>149.49020284106831</v>
      </c>
      <c r="AI60" s="14" t="s">
        <v>1707</v>
      </c>
      <c r="AJ60" s="14" t="b">
        <f t="shared" si="7"/>
        <v>1</v>
      </c>
      <c r="AK60" s="14" t="s">
        <v>398</v>
      </c>
      <c r="AL60" s="14" t="e">
        <f>VLOOKUP(AK60,OT!A:A,1,0)</f>
        <v>#N/A</v>
      </c>
      <c r="AM60" s="17">
        <v>45489</v>
      </c>
      <c r="AN60" s="14">
        <v>1</v>
      </c>
      <c r="AO60" s="14" t="s">
        <v>58</v>
      </c>
      <c r="AP60" s="14" t="s">
        <v>59</v>
      </c>
      <c r="AQ60" s="14" t="s">
        <v>60</v>
      </c>
      <c r="AR60" s="14">
        <v>324558</v>
      </c>
      <c r="AS60" s="14">
        <v>324558</v>
      </c>
      <c r="AT60" s="14" t="s">
        <v>55</v>
      </c>
      <c r="AU60" s="14">
        <v>12483</v>
      </c>
      <c r="AV60" s="14">
        <v>12483</v>
      </c>
      <c r="AW60" s="14">
        <v>12483</v>
      </c>
      <c r="AX60" s="14" t="s">
        <v>87</v>
      </c>
      <c r="AY60" s="14" t="s">
        <v>401</v>
      </c>
      <c r="AZ60" s="16">
        <v>45512</v>
      </c>
      <c r="BC60" s="11" t="s">
        <v>96</v>
      </c>
      <c r="BD60" s="11" t="s">
        <v>63</v>
      </c>
    </row>
    <row r="61" spans="1:56" x14ac:dyDescent="0.25">
      <c r="A61" s="14">
        <v>58</v>
      </c>
      <c r="B61" s="14" t="s">
        <v>47</v>
      </c>
      <c r="C61" s="14" t="s">
        <v>48</v>
      </c>
      <c r="D61" s="14" t="s">
        <v>399</v>
      </c>
      <c r="E61" s="14" t="s">
        <v>400</v>
      </c>
      <c r="F61" s="18" t="s">
        <v>394</v>
      </c>
      <c r="G61" s="14" t="s">
        <v>395</v>
      </c>
      <c r="H61" s="14" t="s">
        <v>75</v>
      </c>
      <c r="I61" s="14" t="s">
        <v>53</v>
      </c>
      <c r="J61" s="14">
        <v>2</v>
      </c>
      <c r="K61" s="14">
        <v>13208.565000000001</v>
      </c>
      <c r="L61" s="14">
        <v>26417.13</v>
      </c>
      <c r="M61" s="14" t="s">
        <v>75</v>
      </c>
      <c r="N61" s="14">
        <v>12483</v>
      </c>
      <c r="O61" s="14" t="s">
        <v>55</v>
      </c>
      <c r="P61" s="14">
        <v>1</v>
      </c>
      <c r="Q61" s="14">
        <v>12483</v>
      </c>
      <c r="R61" s="14">
        <v>24966</v>
      </c>
      <c r="S61" s="14" t="s">
        <v>236</v>
      </c>
      <c r="T61" s="14" t="s">
        <v>397</v>
      </c>
      <c r="U61" s="14">
        <v>83.503799999999998</v>
      </c>
      <c r="V61" s="14">
        <v>1</v>
      </c>
      <c r="W61" s="14">
        <v>26</v>
      </c>
      <c r="X61" s="14" t="s">
        <v>75</v>
      </c>
      <c r="Y61" s="14" t="s">
        <v>55</v>
      </c>
      <c r="Z61" s="15">
        <v>149.49020284106831</v>
      </c>
      <c r="AA61" s="13">
        <f t="shared" si="0"/>
        <v>22.423530426160244</v>
      </c>
      <c r="AB61" s="13">
        <f t="shared" si="1"/>
        <v>8.5956866633614286</v>
      </c>
      <c r="AC61" s="13">
        <f t="shared" si="2"/>
        <v>180.50941993058998</v>
      </c>
      <c r="AD61" s="13">
        <f t="shared" si="3"/>
        <v>361.01883986117997</v>
      </c>
      <c r="AE61" s="13">
        <f t="shared" si="4"/>
        <v>28710.9</v>
      </c>
      <c r="AF61" s="13">
        <f t="shared" si="5"/>
        <v>15502.335000000001</v>
      </c>
      <c r="AG61" s="15">
        <f t="shared" si="6"/>
        <v>0</v>
      </c>
      <c r="AH61" s="15">
        <f t="shared" si="11"/>
        <v>149.49020284106831</v>
      </c>
      <c r="AI61" s="14" t="s">
        <v>1707</v>
      </c>
      <c r="AJ61" s="14" t="b">
        <f t="shared" si="7"/>
        <v>1</v>
      </c>
      <c r="AK61" s="14" t="s">
        <v>398</v>
      </c>
      <c r="AL61" s="14" t="e">
        <f>VLOOKUP(AK61,OT!A:A,1,0)</f>
        <v>#N/A</v>
      </c>
      <c r="AM61" s="17">
        <v>45489</v>
      </c>
      <c r="AN61" s="14">
        <v>1</v>
      </c>
      <c r="AO61" s="14" t="s">
        <v>58</v>
      </c>
      <c r="AP61" s="14" t="s">
        <v>59</v>
      </c>
      <c r="AQ61" s="14" t="s">
        <v>60</v>
      </c>
      <c r="AR61" s="14">
        <v>324558</v>
      </c>
      <c r="AS61" s="14">
        <v>324558</v>
      </c>
      <c r="AT61" s="14" t="s">
        <v>55</v>
      </c>
      <c r="AU61" s="14">
        <v>12483</v>
      </c>
      <c r="AV61" s="14">
        <v>12483</v>
      </c>
      <c r="AW61" s="14">
        <v>12483</v>
      </c>
      <c r="AX61" s="14" t="s">
        <v>87</v>
      </c>
      <c r="AY61" s="14" t="s">
        <v>402</v>
      </c>
      <c r="AZ61" s="16">
        <v>45512</v>
      </c>
      <c r="BC61" s="11" t="s">
        <v>96</v>
      </c>
      <c r="BD61" s="11" t="s">
        <v>63</v>
      </c>
    </row>
    <row r="62" spans="1:56" x14ac:dyDescent="0.25">
      <c r="A62" s="14">
        <v>59</v>
      </c>
      <c r="B62" s="14" t="s">
        <v>47</v>
      </c>
      <c r="C62" s="14" t="s">
        <v>48</v>
      </c>
      <c r="D62" s="14" t="s">
        <v>338</v>
      </c>
      <c r="E62" s="14" t="s">
        <v>339</v>
      </c>
      <c r="F62" s="18" t="s">
        <v>394</v>
      </c>
      <c r="G62" s="14" t="s">
        <v>395</v>
      </c>
      <c r="H62" s="14" t="s">
        <v>75</v>
      </c>
      <c r="I62" s="14" t="s">
        <v>53</v>
      </c>
      <c r="J62" s="14">
        <v>3</v>
      </c>
      <c r="K62" s="14">
        <v>13208.566699999999</v>
      </c>
      <c r="L62" s="14">
        <v>39625.699999999997</v>
      </c>
      <c r="M62" s="14" t="s">
        <v>75</v>
      </c>
      <c r="N62" s="14">
        <v>12483</v>
      </c>
      <c r="O62" s="14" t="s">
        <v>55</v>
      </c>
      <c r="P62" s="14">
        <v>1</v>
      </c>
      <c r="Q62" s="14">
        <v>12483</v>
      </c>
      <c r="R62" s="14">
        <v>37449</v>
      </c>
      <c r="S62" s="14" t="s">
        <v>236</v>
      </c>
      <c r="T62" s="14" t="s">
        <v>397</v>
      </c>
      <c r="U62" s="14">
        <v>83.503799999999998</v>
      </c>
      <c r="V62" s="14">
        <v>1</v>
      </c>
      <c r="W62" s="14">
        <v>26</v>
      </c>
      <c r="X62" s="14" t="s">
        <v>75</v>
      </c>
      <c r="Y62" s="14" t="s">
        <v>55</v>
      </c>
      <c r="Z62" s="15">
        <v>149.49020284106831</v>
      </c>
      <c r="AA62" s="13">
        <f t="shared" si="0"/>
        <v>22.423530426160244</v>
      </c>
      <c r="AB62" s="13">
        <f t="shared" si="1"/>
        <v>8.5956866633614286</v>
      </c>
      <c r="AC62" s="13">
        <f t="shared" si="2"/>
        <v>180.50941993058998</v>
      </c>
      <c r="AD62" s="13">
        <f t="shared" si="3"/>
        <v>541.52825979176998</v>
      </c>
      <c r="AE62" s="13">
        <f t="shared" si="4"/>
        <v>43066.350000000006</v>
      </c>
      <c r="AF62" s="13">
        <f t="shared" si="5"/>
        <v>29857.783300000006</v>
      </c>
      <c r="AG62" s="15">
        <f t="shared" si="6"/>
        <v>0</v>
      </c>
      <c r="AH62" s="15">
        <f t="shared" si="11"/>
        <v>149.49020284106831</v>
      </c>
      <c r="AI62" s="14" t="s">
        <v>1707</v>
      </c>
      <c r="AJ62" s="14" t="b">
        <f t="shared" si="7"/>
        <v>1</v>
      </c>
      <c r="AK62" s="14" t="s">
        <v>398</v>
      </c>
      <c r="AL62" s="14" t="e">
        <f>VLOOKUP(AK62,OT!A:A,1,0)</f>
        <v>#N/A</v>
      </c>
      <c r="AM62" s="17">
        <v>45489</v>
      </c>
      <c r="AN62" s="14">
        <v>1</v>
      </c>
      <c r="AO62" s="14" t="s">
        <v>58</v>
      </c>
      <c r="AP62" s="14" t="s">
        <v>59</v>
      </c>
      <c r="AQ62" s="14" t="s">
        <v>60</v>
      </c>
      <c r="AR62" s="14">
        <v>324558</v>
      </c>
      <c r="AS62" s="14">
        <v>324558</v>
      </c>
      <c r="AT62" s="14" t="s">
        <v>55</v>
      </c>
      <c r="AU62" s="14">
        <v>12483</v>
      </c>
      <c r="AV62" s="14">
        <v>12483</v>
      </c>
      <c r="AW62" s="14">
        <v>12483</v>
      </c>
      <c r="AX62" s="14" t="s">
        <v>118</v>
      </c>
      <c r="AY62" s="14" t="s">
        <v>403</v>
      </c>
      <c r="AZ62" s="16">
        <v>45509</v>
      </c>
      <c r="BC62" s="11" t="s">
        <v>133</v>
      </c>
      <c r="BD62" s="11" t="s">
        <v>63</v>
      </c>
    </row>
    <row r="63" spans="1:56" x14ac:dyDescent="0.25">
      <c r="A63" s="14">
        <v>60</v>
      </c>
      <c r="B63" s="14" t="s">
        <v>47</v>
      </c>
      <c r="C63" s="14" t="s">
        <v>48</v>
      </c>
      <c r="D63" s="14" t="s">
        <v>338</v>
      </c>
      <c r="E63" s="14" t="s">
        <v>339</v>
      </c>
      <c r="F63" s="18" t="s">
        <v>394</v>
      </c>
      <c r="G63" s="14" t="s">
        <v>395</v>
      </c>
      <c r="H63" s="14" t="s">
        <v>75</v>
      </c>
      <c r="I63" s="14" t="s">
        <v>53</v>
      </c>
      <c r="J63" s="14">
        <v>4</v>
      </c>
      <c r="K63" s="14">
        <v>13208.567499999999</v>
      </c>
      <c r="L63" s="14">
        <v>52834.27</v>
      </c>
      <c r="M63" s="14" t="s">
        <v>75</v>
      </c>
      <c r="N63" s="14">
        <v>12483</v>
      </c>
      <c r="O63" s="14" t="s">
        <v>55</v>
      </c>
      <c r="P63" s="14">
        <v>1</v>
      </c>
      <c r="Q63" s="14">
        <v>12483</v>
      </c>
      <c r="R63" s="14">
        <v>49932</v>
      </c>
      <c r="S63" s="14" t="s">
        <v>236</v>
      </c>
      <c r="T63" s="14" t="s">
        <v>397</v>
      </c>
      <c r="U63" s="14">
        <v>83.503799999999998</v>
      </c>
      <c r="V63" s="14">
        <v>1</v>
      </c>
      <c r="W63" s="14">
        <v>26</v>
      </c>
      <c r="X63" s="14" t="s">
        <v>75</v>
      </c>
      <c r="Y63" s="14" t="s">
        <v>55</v>
      </c>
      <c r="Z63" s="15">
        <v>149.49020284106831</v>
      </c>
      <c r="AA63" s="13">
        <f t="shared" si="0"/>
        <v>22.423530426160244</v>
      </c>
      <c r="AB63" s="13">
        <f t="shared" si="1"/>
        <v>8.5956866633614286</v>
      </c>
      <c r="AC63" s="13">
        <f t="shared" si="2"/>
        <v>180.50941993058998</v>
      </c>
      <c r="AD63" s="13">
        <f t="shared" si="3"/>
        <v>722.03767972235994</v>
      </c>
      <c r="AE63" s="13">
        <f t="shared" si="4"/>
        <v>57421.8</v>
      </c>
      <c r="AF63" s="13">
        <f t="shared" si="5"/>
        <v>44213.232500000006</v>
      </c>
      <c r="AG63" s="15">
        <f t="shared" si="6"/>
        <v>0</v>
      </c>
      <c r="AH63" s="15">
        <f t="shared" si="11"/>
        <v>149.49020284106831</v>
      </c>
      <c r="AI63" s="14" t="s">
        <v>1707</v>
      </c>
      <c r="AJ63" s="14" t="b">
        <f t="shared" si="7"/>
        <v>1</v>
      </c>
      <c r="AK63" s="14" t="s">
        <v>398</v>
      </c>
      <c r="AL63" s="14" t="e">
        <f>VLOOKUP(AK63,OT!A:A,1,0)</f>
        <v>#N/A</v>
      </c>
      <c r="AM63" s="17">
        <v>45489</v>
      </c>
      <c r="AN63" s="14">
        <v>1</v>
      </c>
      <c r="AO63" s="14" t="s">
        <v>58</v>
      </c>
      <c r="AP63" s="14" t="s">
        <v>59</v>
      </c>
      <c r="AQ63" s="14" t="s">
        <v>60</v>
      </c>
      <c r="AR63" s="14">
        <v>324558</v>
      </c>
      <c r="AS63" s="14">
        <v>324558</v>
      </c>
      <c r="AT63" s="14" t="s">
        <v>55</v>
      </c>
      <c r="AU63" s="14">
        <v>12483</v>
      </c>
      <c r="AV63" s="14">
        <v>12483</v>
      </c>
      <c r="AW63" s="14">
        <v>12483</v>
      </c>
      <c r="AX63" s="14" t="s">
        <v>118</v>
      </c>
      <c r="AY63" s="14" t="s">
        <v>404</v>
      </c>
      <c r="AZ63" s="16">
        <v>45511</v>
      </c>
      <c r="BC63" s="11" t="s">
        <v>133</v>
      </c>
      <c r="BD63" s="11" t="s">
        <v>63</v>
      </c>
    </row>
    <row r="64" spans="1:56" x14ac:dyDescent="0.25">
      <c r="A64" s="14">
        <v>61</v>
      </c>
      <c r="B64" s="14" t="s">
        <v>47</v>
      </c>
      <c r="C64" s="14" t="s">
        <v>48</v>
      </c>
      <c r="D64" s="14" t="s">
        <v>338</v>
      </c>
      <c r="E64" s="14" t="s">
        <v>339</v>
      </c>
      <c r="F64" s="18" t="s">
        <v>394</v>
      </c>
      <c r="G64" s="14" t="s">
        <v>395</v>
      </c>
      <c r="H64" s="14" t="s">
        <v>75</v>
      </c>
      <c r="I64" s="14" t="s">
        <v>53</v>
      </c>
      <c r="J64" s="14">
        <v>2</v>
      </c>
      <c r="K64" s="14">
        <v>13208.57</v>
      </c>
      <c r="L64" s="14">
        <v>26417.14</v>
      </c>
      <c r="M64" s="14" t="s">
        <v>75</v>
      </c>
      <c r="N64" s="14">
        <v>12483</v>
      </c>
      <c r="O64" s="14" t="s">
        <v>55</v>
      </c>
      <c r="P64" s="14">
        <v>1</v>
      </c>
      <c r="Q64" s="14">
        <v>12483</v>
      </c>
      <c r="R64" s="14">
        <v>24966</v>
      </c>
      <c r="S64" s="14" t="s">
        <v>236</v>
      </c>
      <c r="T64" s="14" t="s">
        <v>397</v>
      </c>
      <c r="U64" s="14">
        <v>83.503799999999998</v>
      </c>
      <c r="V64" s="14">
        <v>1</v>
      </c>
      <c r="W64" s="14">
        <v>26</v>
      </c>
      <c r="X64" s="14" t="s">
        <v>75</v>
      </c>
      <c r="Y64" s="14" t="s">
        <v>55</v>
      </c>
      <c r="Z64" s="15">
        <v>149.49020284106831</v>
      </c>
      <c r="AA64" s="13">
        <f t="shared" si="0"/>
        <v>22.423530426160244</v>
      </c>
      <c r="AB64" s="13">
        <f t="shared" si="1"/>
        <v>8.5956866633614286</v>
      </c>
      <c r="AC64" s="13">
        <f t="shared" si="2"/>
        <v>180.50941993058998</v>
      </c>
      <c r="AD64" s="13">
        <f t="shared" si="3"/>
        <v>361.01883986117997</v>
      </c>
      <c r="AE64" s="13">
        <f t="shared" si="4"/>
        <v>28710.9</v>
      </c>
      <c r="AF64" s="13">
        <f t="shared" si="5"/>
        <v>15502.330000000002</v>
      </c>
      <c r="AG64" s="15">
        <f t="shared" si="6"/>
        <v>0</v>
      </c>
      <c r="AH64" s="15">
        <f t="shared" si="11"/>
        <v>149.49020284106831</v>
      </c>
      <c r="AI64" s="14" t="s">
        <v>1707</v>
      </c>
      <c r="AJ64" s="14" t="b">
        <f t="shared" si="7"/>
        <v>1</v>
      </c>
      <c r="AK64" s="14" t="s">
        <v>398</v>
      </c>
      <c r="AL64" s="14" t="e">
        <f>VLOOKUP(AK64,OT!A:A,1,0)</f>
        <v>#N/A</v>
      </c>
      <c r="AM64" s="17">
        <v>45489</v>
      </c>
      <c r="AN64" s="14">
        <v>1</v>
      </c>
      <c r="AO64" s="14" t="s">
        <v>58</v>
      </c>
      <c r="AP64" s="14" t="s">
        <v>59</v>
      </c>
      <c r="AQ64" s="14" t="s">
        <v>60</v>
      </c>
      <c r="AR64" s="14">
        <v>324558</v>
      </c>
      <c r="AS64" s="14">
        <v>324558</v>
      </c>
      <c r="AT64" s="14" t="s">
        <v>55</v>
      </c>
      <c r="AU64" s="14">
        <v>12483</v>
      </c>
      <c r="AV64" s="14">
        <v>12483</v>
      </c>
      <c r="AW64" s="14">
        <v>12483</v>
      </c>
      <c r="AX64" s="14" t="s">
        <v>118</v>
      </c>
      <c r="AY64" s="14" t="s">
        <v>405</v>
      </c>
      <c r="AZ64" s="16">
        <v>45511</v>
      </c>
      <c r="BC64" s="11" t="s">
        <v>133</v>
      </c>
      <c r="BD64" s="11" t="s">
        <v>63</v>
      </c>
    </row>
    <row r="65" spans="1:56" x14ac:dyDescent="0.25">
      <c r="A65" s="14">
        <v>62</v>
      </c>
      <c r="B65" s="14" t="s">
        <v>47</v>
      </c>
      <c r="C65" s="14" t="s">
        <v>48</v>
      </c>
      <c r="D65" s="14" t="s">
        <v>49</v>
      </c>
      <c r="E65" s="14" t="s">
        <v>50</v>
      </c>
      <c r="F65" s="18" t="s">
        <v>406</v>
      </c>
      <c r="G65" s="14" t="s">
        <v>407</v>
      </c>
      <c r="H65" s="14" t="s">
        <v>75</v>
      </c>
      <c r="I65" s="14" t="s">
        <v>53</v>
      </c>
      <c r="J65" s="14">
        <v>28</v>
      </c>
      <c r="K65" s="14">
        <v>5.1231999999999998</v>
      </c>
      <c r="L65" s="14">
        <v>143.44999999999999</v>
      </c>
      <c r="M65" s="14" t="s">
        <v>75</v>
      </c>
      <c r="N65" s="14">
        <v>5.33</v>
      </c>
      <c r="O65" s="14" t="s">
        <v>55</v>
      </c>
      <c r="P65" s="14">
        <v>1</v>
      </c>
      <c r="Q65" s="14">
        <v>5.33</v>
      </c>
      <c r="R65" s="14">
        <v>149.24</v>
      </c>
      <c r="S65" s="14" t="s">
        <v>408</v>
      </c>
      <c r="T65" s="14" t="s">
        <v>409</v>
      </c>
      <c r="U65" s="14">
        <v>83.461299999999994</v>
      </c>
      <c r="V65" s="14">
        <v>1</v>
      </c>
      <c r="W65" s="14">
        <v>720</v>
      </c>
      <c r="X65" s="14" t="s">
        <v>75</v>
      </c>
      <c r="Y65" s="14" t="s">
        <v>55</v>
      </c>
      <c r="Z65" s="15">
        <v>0.06</v>
      </c>
      <c r="AA65" s="13">
        <f t="shared" si="0"/>
        <v>8.9999999999999993E-3</v>
      </c>
      <c r="AB65" s="13">
        <f t="shared" si="1"/>
        <v>3.4499999999999999E-3</v>
      </c>
      <c r="AC65" s="13">
        <f t="shared" si="2"/>
        <v>7.2449999999999987E-2</v>
      </c>
      <c r="AD65" s="13">
        <f t="shared" si="3"/>
        <v>2.0285999999999995</v>
      </c>
      <c r="AE65" s="13">
        <f t="shared" si="4"/>
        <v>161.24723159999996</v>
      </c>
      <c r="AF65" s="13">
        <f t="shared" si="5"/>
        <v>156.12403159999997</v>
      </c>
      <c r="AG65" s="15">
        <f t="shared" si="6"/>
        <v>0</v>
      </c>
      <c r="AH65" s="15">
        <v>0.06</v>
      </c>
      <c r="AI65" s="14" t="s">
        <v>1707</v>
      </c>
      <c r="AJ65" s="14" t="b">
        <f t="shared" si="7"/>
        <v>1</v>
      </c>
      <c r="AK65" s="14" t="s">
        <v>408</v>
      </c>
      <c r="AL65" s="14" t="e">
        <f>VLOOKUP(AK65,OT!A:A,1,0)</f>
        <v>#N/A</v>
      </c>
      <c r="AM65" s="14"/>
      <c r="AN65" s="14">
        <v>1</v>
      </c>
      <c r="AO65" s="14" t="s">
        <v>58</v>
      </c>
      <c r="AP65" s="14" t="s">
        <v>59</v>
      </c>
      <c r="AQ65" s="14" t="s">
        <v>60</v>
      </c>
      <c r="AR65" s="14"/>
      <c r="AS65" s="14"/>
      <c r="AT65" s="14"/>
      <c r="AU65" s="14"/>
      <c r="AV65" s="14"/>
      <c r="AW65" s="14">
        <v>5.33</v>
      </c>
      <c r="AX65" s="14" t="s">
        <v>61</v>
      </c>
      <c r="AY65" s="14" t="s">
        <v>64</v>
      </c>
      <c r="AZ65" s="16">
        <v>45514</v>
      </c>
      <c r="BC65" s="11" t="s">
        <v>62</v>
      </c>
      <c r="BD65" s="11" t="s">
        <v>63</v>
      </c>
    </row>
    <row r="66" spans="1:56" x14ac:dyDescent="0.25">
      <c r="A66" s="14">
        <v>63</v>
      </c>
      <c r="B66" s="14" t="s">
        <v>47</v>
      </c>
      <c r="C66" s="14" t="s">
        <v>48</v>
      </c>
      <c r="D66" s="14" t="s">
        <v>49</v>
      </c>
      <c r="E66" s="14" t="s">
        <v>50</v>
      </c>
      <c r="F66" s="18" t="s">
        <v>410</v>
      </c>
      <c r="G66" s="14" t="s">
        <v>411</v>
      </c>
      <c r="H66" s="14" t="s">
        <v>75</v>
      </c>
      <c r="I66" s="14" t="s">
        <v>53</v>
      </c>
      <c r="J66" s="14">
        <v>26</v>
      </c>
      <c r="K66" s="14">
        <v>10.6831</v>
      </c>
      <c r="L66" s="14">
        <v>277.76</v>
      </c>
      <c r="M66" s="14" t="s">
        <v>75</v>
      </c>
      <c r="N66" s="14">
        <v>10.67</v>
      </c>
      <c r="O66" s="14" t="s">
        <v>55</v>
      </c>
      <c r="P66" s="14">
        <v>1</v>
      </c>
      <c r="Q66" s="14">
        <v>10.67</v>
      </c>
      <c r="R66" s="14">
        <v>277.42</v>
      </c>
      <c r="S66" s="14" t="s">
        <v>412</v>
      </c>
      <c r="T66" s="14" t="s">
        <v>413</v>
      </c>
      <c r="U66" s="14">
        <v>82.933700000000002</v>
      </c>
      <c r="V66" s="14">
        <v>1</v>
      </c>
      <c r="W66" s="14">
        <v>1500</v>
      </c>
      <c r="X66" s="14" t="s">
        <v>75</v>
      </c>
      <c r="Y66" s="14" t="s">
        <v>55</v>
      </c>
      <c r="Z66" s="15">
        <v>0.12865698744901047</v>
      </c>
      <c r="AA66" s="13">
        <f t="shared" si="0"/>
        <v>1.9298548117351568E-2</v>
      </c>
      <c r="AB66" s="13">
        <f t="shared" si="1"/>
        <v>7.3977767783181027E-3</v>
      </c>
      <c r="AC66" s="13">
        <f t="shared" si="2"/>
        <v>0.15535331234468014</v>
      </c>
      <c r="AD66" s="13">
        <f t="shared" si="3"/>
        <v>4.0391861209616833</v>
      </c>
      <c r="AE66" s="13">
        <f t="shared" si="4"/>
        <v>319.03299999999996</v>
      </c>
      <c r="AF66" s="13">
        <f t="shared" si="5"/>
        <v>308.34989999999993</v>
      </c>
      <c r="AG66" s="15">
        <f t="shared" si="6"/>
        <v>0</v>
      </c>
      <c r="AH66" s="15">
        <f>(AU66/U66)</f>
        <v>0.12865698744901047</v>
      </c>
      <c r="AI66" s="14" t="s">
        <v>1707</v>
      </c>
      <c r="AJ66" s="14" t="b">
        <f t="shared" si="7"/>
        <v>1</v>
      </c>
      <c r="AK66" s="14" t="s">
        <v>414</v>
      </c>
      <c r="AL66" s="14" t="e">
        <f>VLOOKUP(AK66,OT!A:A,1,0)</f>
        <v>#N/A</v>
      </c>
      <c r="AM66" s="17">
        <v>45352</v>
      </c>
      <c r="AN66" s="14">
        <v>1</v>
      </c>
      <c r="AO66" s="14" t="s">
        <v>58</v>
      </c>
      <c r="AP66" s="14" t="s">
        <v>59</v>
      </c>
      <c r="AQ66" s="14" t="s">
        <v>60</v>
      </c>
      <c r="AR66" s="14">
        <v>32800</v>
      </c>
      <c r="AS66" s="14">
        <v>32800</v>
      </c>
      <c r="AT66" s="14" t="s">
        <v>55</v>
      </c>
      <c r="AU66" s="14">
        <v>10.67</v>
      </c>
      <c r="AV66" s="14">
        <v>10.67</v>
      </c>
      <c r="AW66" s="14">
        <v>10.67</v>
      </c>
      <c r="AX66" s="14" t="s">
        <v>61</v>
      </c>
      <c r="AY66" s="14" t="s">
        <v>64</v>
      </c>
      <c r="AZ66" s="16">
        <v>45514</v>
      </c>
      <c r="BC66" s="11" t="s">
        <v>62</v>
      </c>
      <c r="BD66" s="11" t="s">
        <v>63</v>
      </c>
    </row>
    <row r="67" spans="1:56" x14ac:dyDescent="0.25">
      <c r="A67" s="14">
        <v>64</v>
      </c>
      <c r="B67" s="14" t="s">
        <v>47</v>
      </c>
      <c r="C67" s="14" t="s">
        <v>48</v>
      </c>
      <c r="D67" s="14" t="s">
        <v>49</v>
      </c>
      <c r="E67" s="14" t="s">
        <v>50</v>
      </c>
      <c r="F67" s="18" t="s">
        <v>415</v>
      </c>
      <c r="G67" s="14" t="s">
        <v>416</v>
      </c>
      <c r="H67" s="14" t="s">
        <v>75</v>
      </c>
      <c r="I67" s="14" t="s">
        <v>53</v>
      </c>
      <c r="J67" s="14">
        <v>21</v>
      </c>
      <c r="K67" s="14">
        <v>27</v>
      </c>
      <c r="L67" s="14">
        <v>567</v>
      </c>
      <c r="M67" s="14" t="s">
        <v>75</v>
      </c>
      <c r="N67" s="14">
        <v>27</v>
      </c>
      <c r="O67" s="14" t="s">
        <v>55</v>
      </c>
      <c r="P67" s="14">
        <v>1</v>
      </c>
      <c r="Q67" s="14">
        <v>27</v>
      </c>
      <c r="R67" s="14">
        <v>567</v>
      </c>
      <c r="S67" s="14" t="s">
        <v>417</v>
      </c>
      <c r="T67" s="14" t="s">
        <v>418</v>
      </c>
      <c r="U67" s="14">
        <v>83.461299999999994</v>
      </c>
      <c r="V67" s="14">
        <v>1</v>
      </c>
      <c r="W67" s="14">
        <v>500</v>
      </c>
      <c r="X67" s="14" t="s">
        <v>75</v>
      </c>
      <c r="Y67" s="14" t="s">
        <v>55</v>
      </c>
      <c r="Z67" s="15">
        <v>0.32</v>
      </c>
      <c r="AA67" s="13">
        <f t="shared" si="0"/>
        <v>4.8000000000000001E-2</v>
      </c>
      <c r="AB67" s="13">
        <f t="shared" si="1"/>
        <v>1.84E-2</v>
      </c>
      <c r="AC67" s="13">
        <f t="shared" si="2"/>
        <v>0.38639999999999997</v>
      </c>
      <c r="AD67" s="13">
        <f t="shared" si="3"/>
        <v>8.1143999999999998</v>
      </c>
      <c r="AE67" s="13">
        <f t="shared" si="4"/>
        <v>644.98892639999997</v>
      </c>
      <c r="AF67" s="13">
        <f t="shared" si="5"/>
        <v>617.98892639999997</v>
      </c>
      <c r="AG67" s="15">
        <f t="shared" si="6"/>
        <v>0</v>
      </c>
      <c r="AH67" s="15">
        <v>0.32</v>
      </c>
      <c r="AI67" s="14" t="s">
        <v>1707</v>
      </c>
      <c r="AJ67" s="14" t="b">
        <f t="shared" si="7"/>
        <v>1</v>
      </c>
      <c r="AK67" s="14" t="s">
        <v>417</v>
      </c>
      <c r="AL67" s="14" t="e">
        <f>VLOOKUP(AK67,OT!A:A,1,0)</f>
        <v>#N/A</v>
      </c>
      <c r="AM67" s="14"/>
      <c r="AN67" s="14">
        <v>1</v>
      </c>
      <c r="AO67" s="14" t="s">
        <v>58</v>
      </c>
      <c r="AP67" s="14" t="s">
        <v>59</v>
      </c>
      <c r="AQ67" s="14" t="s">
        <v>60</v>
      </c>
      <c r="AR67" s="14"/>
      <c r="AS67" s="14"/>
      <c r="AT67" s="14"/>
      <c r="AU67" s="14"/>
      <c r="AV67" s="14"/>
      <c r="AW67" s="14">
        <v>27</v>
      </c>
      <c r="AX67" s="14" t="s">
        <v>61</v>
      </c>
      <c r="AY67" s="14" t="s">
        <v>64</v>
      </c>
      <c r="AZ67" s="16">
        <v>45514</v>
      </c>
      <c r="BC67" s="11" t="s">
        <v>62</v>
      </c>
      <c r="BD67" s="11" t="s">
        <v>63</v>
      </c>
    </row>
    <row r="68" spans="1:56" x14ac:dyDescent="0.25">
      <c r="A68" s="14">
        <v>65</v>
      </c>
      <c r="B68" s="14" t="s">
        <v>47</v>
      </c>
      <c r="C68" s="14" t="s">
        <v>48</v>
      </c>
      <c r="D68" s="14" t="s">
        <v>49</v>
      </c>
      <c r="E68" s="14" t="s">
        <v>50</v>
      </c>
      <c r="F68" s="18" t="s">
        <v>419</v>
      </c>
      <c r="G68" s="14" t="s">
        <v>420</v>
      </c>
      <c r="H68" s="14" t="s">
        <v>75</v>
      </c>
      <c r="I68" s="14" t="s">
        <v>53</v>
      </c>
      <c r="J68" s="14">
        <v>120</v>
      </c>
      <c r="K68" s="14">
        <v>0.93830000000000002</v>
      </c>
      <c r="L68" s="14">
        <v>112.59</v>
      </c>
      <c r="M68" s="14" t="s">
        <v>75</v>
      </c>
      <c r="N68" s="14">
        <v>0.9</v>
      </c>
      <c r="O68" s="14" t="s">
        <v>55</v>
      </c>
      <c r="P68" s="14">
        <v>1</v>
      </c>
      <c r="Q68" s="14">
        <v>0.9</v>
      </c>
      <c r="R68" s="14">
        <v>108</v>
      </c>
      <c r="S68" s="14" t="s">
        <v>191</v>
      </c>
      <c r="T68" s="14" t="s">
        <v>192</v>
      </c>
      <c r="U68" s="14">
        <v>83.503799999999998</v>
      </c>
      <c r="V68" s="14">
        <v>1</v>
      </c>
      <c r="W68" s="14">
        <v>1000</v>
      </c>
      <c r="X68" s="14" t="s">
        <v>75</v>
      </c>
      <c r="Y68" s="14" t="s">
        <v>55</v>
      </c>
      <c r="Z68" s="15">
        <v>1.0777952620120282E-2</v>
      </c>
      <c r="AA68" s="13">
        <f t="shared" ref="AA68:AA131" si="12">Z68*15%</f>
        <v>1.6166928930180422E-3</v>
      </c>
      <c r="AB68" s="13">
        <f t="shared" ref="AB68:AB131" si="13">(Z68+AA68)*5%</f>
        <v>6.1973227565691625E-4</v>
      </c>
      <c r="AC68" s="13">
        <f t="shared" ref="AC68:AC131" si="14">Z68+AA68+AB68</f>
        <v>1.3014377788795242E-2</v>
      </c>
      <c r="AD68" s="13">
        <f t="shared" ref="AD68:AD131" si="15">AC68*J68</f>
        <v>1.561725334655429</v>
      </c>
      <c r="AE68" s="13">
        <f t="shared" ref="AE68:AE131" si="16">(Z68+AA68)*J68*U68</f>
        <v>124.2</v>
      </c>
      <c r="AF68" s="13">
        <f t="shared" ref="AF68:AF131" si="17">AE68-K68</f>
        <v>123.2617</v>
      </c>
      <c r="AG68" s="15">
        <f t="shared" ref="AG68:AG131" si="18">AH68-Z68</f>
        <v>0</v>
      </c>
      <c r="AH68" s="15">
        <f>(AU68/U68)</f>
        <v>1.0777952620120282E-2</v>
      </c>
      <c r="AI68" s="14" t="s">
        <v>1707</v>
      </c>
      <c r="AJ68" s="14" t="b">
        <f t="shared" ref="AJ68:AJ131" si="19">H68=M68</f>
        <v>1</v>
      </c>
      <c r="AK68" s="14" t="s">
        <v>193</v>
      </c>
      <c r="AL68" s="14" t="e">
        <f>VLOOKUP(AK68,OT!A:A,1,0)</f>
        <v>#N/A</v>
      </c>
      <c r="AM68" s="17">
        <v>45491</v>
      </c>
      <c r="AN68" s="14">
        <v>1</v>
      </c>
      <c r="AO68" s="14" t="s">
        <v>58</v>
      </c>
      <c r="AP68" s="14" t="s">
        <v>59</v>
      </c>
      <c r="AQ68" s="14" t="s">
        <v>60</v>
      </c>
      <c r="AR68" s="14">
        <v>72700</v>
      </c>
      <c r="AS68" s="14">
        <v>72700</v>
      </c>
      <c r="AT68" s="14" t="s">
        <v>55</v>
      </c>
      <c r="AU68" s="14">
        <v>0.9</v>
      </c>
      <c r="AV68" s="14">
        <v>0.9</v>
      </c>
      <c r="AW68" s="14">
        <v>0.9</v>
      </c>
      <c r="AX68" s="14" t="s">
        <v>61</v>
      </c>
      <c r="AY68" s="14" t="s">
        <v>64</v>
      </c>
      <c r="AZ68" s="16">
        <v>45514</v>
      </c>
      <c r="BC68" s="11" t="s">
        <v>62</v>
      </c>
      <c r="BD68" s="11" t="s">
        <v>63</v>
      </c>
    </row>
    <row r="69" spans="1:56" x14ac:dyDescent="0.25">
      <c r="A69" s="14">
        <v>66</v>
      </c>
      <c r="B69" s="14" t="s">
        <v>47</v>
      </c>
      <c r="C69" s="14" t="s">
        <v>48</v>
      </c>
      <c r="D69" s="14" t="s">
        <v>49</v>
      </c>
      <c r="E69" s="14" t="s">
        <v>50</v>
      </c>
      <c r="F69" s="18" t="s">
        <v>419</v>
      </c>
      <c r="G69" s="14" t="s">
        <v>420</v>
      </c>
      <c r="H69" s="14" t="s">
        <v>75</v>
      </c>
      <c r="I69" s="14" t="s">
        <v>53</v>
      </c>
      <c r="J69" s="14">
        <v>330</v>
      </c>
      <c r="K69" s="14">
        <v>0.93820000000000003</v>
      </c>
      <c r="L69" s="14">
        <v>309.61</v>
      </c>
      <c r="M69" s="14" t="s">
        <v>75</v>
      </c>
      <c r="N69" s="14">
        <v>0.9</v>
      </c>
      <c r="O69" s="14" t="s">
        <v>55</v>
      </c>
      <c r="P69" s="14">
        <v>1</v>
      </c>
      <c r="Q69" s="14">
        <v>0.9</v>
      </c>
      <c r="R69" s="14">
        <v>297</v>
      </c>
      <c r="S69" s="14" t="s">
        <v>421</v>
      </c>
      <c r="T69" s="14" t="s">
        <v>422</v>
      </c>
      <c r="U69" s="14">
        <v>83.503799999999998</v>
      </c>
      <c r="V69" s="14">
        <v>1</v>
      </c>
      <c r="W69" s="14">
        <v>700</v>
      </c>
      <c r="X69" s="14" t="s">
        <v>75</v>
      </c>
      <c r="Y69" s="14" t="s">
        <v>55</v>
      </c>
      <c r="Z69" s="15">
        <v>1.0777952620120282E-2</v>
      </c>
      <c r="AA69" s="13">
        <f t="shared" si="12"/>
        <v>1.6166928930180422E-3</v>
      </c>
      <c r="AB69" s="13">
        <f t="shared" si="13"/>
        <v>6.1973227565691625E-4</v>
      </c>
      <c r="AC69" s="13">
        <f t="shared" si="14"/>
        <v>1.3014377788795242E-2</v>
      </c>
      <c r="AD69" s="13">
        <f t="shared" si="15"/>
        <v>4.2947446703024301</v>
      </c>
      <c r="AE69" s="13">
        <f t="shared" si="16"/>
        <v>341.55</v>
      </c>
      <c r="AF69" s="13">
        <f t="shared" si="17"/>
        <v>340.61180000000002</v>
      </c>
      <c r="AG69" s="15">
        <f t="shared" si="18"/>
        <v>0</v>
      </c>
      <c r="AH69" s="15">
        <f>(AU69/U69)</f>
        <v>1.0777952620120282E-2</v>
      </c>
      <c r="AI69" s="14" t="s">
        <v>1707</v>
      </c>
      <c r="AJ69" s="14" t="b">
        <f t="shared" si="19"/>
        <v>1</v>
      </c>
      <c r="AK69" s="14" t="s">
        <v>423</v>
      </c>
      <c r="AL69" s="14" t="e">
        <f>VLOOKUP(AK69,OT!A:A,1,0)</f>
        <v>#N/A</v>
      </c>
      <c r="AM69" s="17">
        <v>45491</v>
      </c>
      <c r="AN69" s="14">
        <v>1</v>
      </c>
      <c r="AO69" s="14" t="s">
        <v>58</v>
      </c>
      <c r="AP69" s="14" t="s">
        <v>59</v>
      </c>
      <c r="AQ69" s="14" t="s">
        <v>60</v>
      </c>
      <c r="AR69" s="14">
        <v>379066</v>
      </c>
      <c r="AS69" s="14">
        <v>379066</v>
      </c>
      <c r="AT69" s="14" t="s">
        <v>55</v>
      </c>
      <c r="AU69" s="14">
        <v>0.9</v>
      </c>
      <c r="AV69" s="14">
        <v>0.9</v>
      </c>
      <c r="AW69" s="14">
        <v>0.9</v>
      </c>
      <c r="AX69" s="14" t="s">
        <v>61</v>
      </c>
      <c r="AY69" s="14" t="s">
        <v>64</v>
      </c>
      <c r="AZ69" s="16">
        <v>45514</v>
      </c>
      <c r="BC69" s="11" t="s">
        <v>62</v>
      </c>
      <c r="BD69" s="11" t="s">
        <v>63</v>
      </c>
    </row>
    <row r="70" spans="1:56" x14ac:dyDescent="0.25">
      <c r="A70" s="14">
        <v>67</v>
      </c>
      <c r="B70" s="14" t="s">
        <v>47</v>
      </c>
      <c r="C70" s="14" t="s">
        <v>48</v>
      </c>
      <c r="D70" s="14" t="s">
        <v>49</v>
      </c>
      <c r="E70" s="14" t="s">
        <v>50</v>
      </c>
      <c r="F70" s="18" t="s">
        <v>424</v>
      </c>
      <c r="G70" s="14" t="s">
        <v>425</v>
      </c>
      <c r="H70" s="14" t="s">
        <v>75</v>
      </c>
      <c r="I70" s="14" t="s">
        <v>53</v>
      </c>
      <c r="J70" s="14">
        <v>2</v>
      </c>
      <c r="K70" s="14">
        <v>92.18</v>
      </c>
      <c r="L70" s="14">
        <v>184.36</v>
      </c>
      <c r="M70" s="14" t="s">
        <v>75</v>
      </c>
      <c r="N70" s="14">
        <v>132</v>
      </c>
      <c r="O70" s="14" t="s">
        <v>55</v>
      </c>
      <c r="P70" s="14">
        <v>1</v>
      </c>
      <c r="Q70" s="14">
        <v>132</v>
      </c>
      <c r="R70" s="14">
        <v>264</v>
      </c>
      <c r="S70" s="14" t="s">
        <v>426</v>
      </c>
      <c r="T70" s="14" t="s">
        <v>427</v>
      </c>
      <c r="U70" s="14">
        <v>82.602500000000006</v>
      </c>
      <c r="V70" s="14">
        <v>1</v>
      </c>
      <c r="W70" s="14">
        <v>300</v>
      </c>
      <c r="X70" s="14" t="s">
        <v>75</v>
      </c>
      <c r="Y70" s="14" t="s">
        <v>55</v>
      </c>
      <c r="Z70" s="15">
        <v>1.5980145879362004</v>
      </c>
      <c r="AA70" s="13">
        <f t="shared" si="12"/>
        <v>0.23970218819043004</v>
      </c>
      <c r="AB70" s="13">
        <f t="shared" si="13"/>
        <v>9.1885838806331527E-2</v>
      </c>
      <c r="AC70" s="13">
        <f t="shared" si="14"/>
        <v>1.9296026149329619</v>
      </c>
      <c r="AD70" s="13">
        <f t="shared" si="15"/>
        <v>3.8592052298659238</v>
      </c>
      <c r="AE70" s="13">
        <f t="shared" si="16"/>
        <v>303.60000000000002</v>
      </c>
      <c r="AF70" s="13">
        <f t="shared" si="17"/>
        <v>211.42000000000002</v>
      </c>
      <c r="AG70" s="15">
        <f t="shared" si="18"/>
        <v>0</v>
      </c>
      <c r="AH70" s="15">
        <f>(AU70/U70)</f>
        <v>1.5980145879362004</v>
      </c>
      <c r="AI70" s="14" t="s">
        <v>1707</v>
      </c>
      <c r="AJ70" s="14" t="b">
        <f t="shared" si="19"/>
        <v>1</v>
      </c>
      <c r="AK70" s="14" t="s">
        <v>428</v>
      </c>
      <c r="AL70" s="14" t="e">
        <f>VLOOKUP(AK70,OT!A:A,1,0)</f>
        <v>#N/A</v>
      </c>
      <c r="AM70" s="17">
        <v>44953</v>
      </c>
      <c r="AN70" s="14">
        <v>1</v>
      </c>
      <c r="AO70" s="14" t="s">
        <v>58</v>
      </c>
      <c r="AP70" s="14" t="s">
        <v>59</v>
      </c>
      <c r="AQ70" s="14" t="s">
        <v>60</v>
      </c>
      <c r="AR70" s="14">
        <v>39600</v>
      </c>
      <c r="AS70" s="14">
        <v>39600</v>
      </c>
      <c r="AT70" s="14" t="s">
        <v>55</v>
      </c>
      <c r="AU70" s="14">
        <v>132</v>
      </c>
      <c r="AV70" s="14">
        <v>132</v>
      </c>
      <c r="AW70" s="14">
        <v>132</v>
      </c>
      <c r="AX70" s="14" t="s">
        <v>61</v>
      </c>
      <c r="AY70" s="14" t="s">
        <v>67</v>
      </c>
      <c r="AZ70" s="16">
        <v>45505</v>
      </c>
      <c r="BC70" s="11" t="s">
        <v>62</v>
      </c>
      <c r="BD70" s="11" t="s">
        <v>63</v>
      </c>
    </row>
    <row r="71" spans="1:56" x14ac:dyDescent="0.25">
      <c r="A71" s="14">
        <v>68</v>
      </c>
      <c r="B71" s="14" t="s">
        <v>47</v>
      </c>
      <c r="C71" s="14" t="s">
        <v>48</v>
      </c>
      <c r="D71" s="14" t="s">
        <v>49</v>
      </c>
      <c r="E71" s="14" t="s">
        <v>50</v>
      </c>
      <c r="F71" s="18" t="s">
        <v>424</v>
      </c>
      <c r="G71" s="14" t="s">
        <v>425</v>
      </c>
      <c r="H71" s="14" t="s">
        <v>75</v>
      </c>
      <c r="I71" s="14" t="s">
        <v>53</v>
      </c>
      <c r="J71" s="14">
        <v>3</v>
      </c>
      <c r="K71" s="14">
        <v>92.176699999999997</v>
      </c>
      <c r="L71" s="14">
        <v>276.52999999999997</v>
      </c>
      <c r="M71" s="14" t="s">
        <v>75</v>
      </c>
      <c r="N71" s="14">
        <v>80</v>
      </c>
      <c r="O71" s="14" t="s">
        <v>55</v>
      </c>
      <c r="P71" s="14">
        <v>1</v>
      </c>
      <c r="Q71" s="14">
        <v>80</v>
      </c>
      <c r="R71" s="14">
        <v>240</v>
      </c>
      <c r="S71" s="14" t="s">
        <v>429</v>
      </c>
      <c r="T71" s="14" t="s">
        <v>430</v>
      </c>
      <c r="U71" s="14">
        <v>83.147499999999994</v>
      </c>
      <c r="V71" s="14">
        <v>1</v>
      </c>
      <c r="W71" s="14">
        <v>500</v>
      </c>
      <c r="X71" s="14" t="s">
        <v>75</v>
      </c>
      <c r="Y71" s="14" t="s">
        <v>55</v>
      </c>
      <c r="Z71" s="15">
        <v>0.96</v>
      </c>
      <c r="AA71" s="13">
        <f t="shared" si="12"/>
        <v>0.14399999999999999</v>
      </c>
      <c r="AB71" s="13">
        <f t="shared" si="13"/>
        <v>5.5199999999999999E-2</v>
      </c>
      <c r="AC71" s="13">
        <f t="shared" si="14"/>
        <v>1.1591999999999998</v>
      </c>
      <c r="AD71" s="13">
        <f t="shared" si="15"/>
        <v>3.4775999999999994</v>
      </c>
      <c r="AE71" s="13">
        <f t="shared" si="16"/>
        <v>275.38451999999995</v>
      </c>
      <c r="AF71" s="13">
        <f t="shared" si="17"/>
        <v>183.20781999999997</v>
      </c>
      <c r="AG71" s="15">
        <f t="shared" si="18"/>
        <v>0</v>
      </c>
      <c r="AH71" s="15">
        <v>0.96</v>
      </c>
      <c r="AI71" s="14" t="s">
        <v>1707</v>
      </c>
      <c r="AJ71" s="14" t="b">
        <f t="shared" si="19"/>
        <v>1</v>
      </c>
      <c r="AK71" s="14" t="s">
        <v>429</v>
      </c>
      <c r="AL71" s="14" t="e">
        <f>VLOOKUP(AK71,OT!A:A,1,0)</f>
        <v>#N/A</v>
      </c>
      <c r="AM71" s="14"/>
      <c r="AN71" s="14">
        <v>1</v>
      </c>
      <c r="AO71" s="14" t="s">
        <v>58</v>
      </c>
      <c r="AP71" s="14" t="s">
        <v>59</v>
      </c>
      <c r="AQ71" s="14" t="s">
        <v>60</v>
      </c>
      <c r="AR71" s="14"/>
      <c r="AS71" s="14"/>
      <c r="AT71" s="14"/>
      <c r="AU71" s="14"/>
      <c r="AV71" s="14"/>
      <c r="AW71" s="14">
        <v>80</v>
      </c>
      <c r="AX71" s="14" t="s">
        <v>61</v>
      </c>
      <c r="AY71" s="14" t="s">
        <v>67</v>
      </c>
      <c r="AZ71" s="16">
        <v>45505</v>
      </c>
      <c r="BC71" s="11" t="s">
        <v>62</v>
      </c>
      <c r="BD71" s="11" t="s">
        <v>63</v>
      </c>
    </row>
    <row r="72" spans="1:56" x14ac:dyDescent="0.25">
      <c r="A72" s="14">
        <v>69</v>
      </c>
      <c r="B72" s="14" t="s">
        <v>47</v>
      </c>
      <c r="C72" s="14" t="s">
        <v>48</v>
      </c>
      <c r="D72" s="14" t="s">
        <v>49</v>
      </c>
      <c r="E72" s="14" t="s">
        <v>50</v>
      </c>
      <c r="F72" s="18" t="s">
        <v>424</v>
      </c>
      <c r="G72" s="14" t="s">
        <v>425</v>
      </c>
      <c r="H72" s="14" t="s">
        <v>75</v>
      </c>
      <c r="I72" s="14" t="s">
        <v>53</v>
      </c>
      <c r="J72" s="14">
        <v>1</v>
      </c>
      <c r="K72" s="14">
        <v>92.18</v>
      </c>
      <c r="L72" s="14">
        <v>92.18</v>
      </c>
      <c r="M72" s="14" t="s">
        <v>75</v>
      </c>
      <c r="N72" s="14">
        <v>80</v>
      </c>
      <c r="O72" s="14" t="s">
        <v>55</v>
      </c>
      <c r="P72" s="14">
        <v>1</v>
      </c>
      <c r="Q72" s="14">
        <v>80</v>
      </c>
      <c r="R72" s="14">
        <v>80</v>
      </c>
      <c r="S72" s="14" t="s">
        <v>429</v>
      </c>
      <c r="T72" s="14" t="s">
        <v>430</v>
      </c>
      <c r="U72" s="14">
        <v>83.147499999999994</v>
      </c>
      <c r="V72" s="14">
        <v>1</v>
      </c>
      <c r="W72" s="14">
        <v>500</v>
      </c>
      <c r="X72" s="14" t="s">
        <v>75</v>
      </c>
      <c r="Y72" s="14" t="s">
        <v>55</v>
      </c>
      <c r="Z72" s="15">
        <v>0.96</v>
      </c>
      <c r="AA72" s="13">
        <f t="shared" si="12"/>
        <v>0.14399999999999999</v>
      </c>
      <c r="AB72" s="13">
        <f t="shared" si="13"/>
        <v>5.5199999999999999E-2</v>
      </c>
      <c r="AC72" s="13">
        <f t="shared" si="14"/>
        <v>1.1591999999999998</v>
      </c>
      <c r="AD72" s="13">
        <f t="shared" si="15"/>
        <v>1.1591999999999998</v>
      </c>
      <c r="AE72" s="13">
        <f t="shared" si="16"/>
        <v>91.794839999999979</v>
      </c>
      <c r="AF72" s="13">
        <f t="shared" si="17"/>
        <v>-0.38516000000002748</v>
      </c>
      <c r="AG72" s="15">
        <f t="shared" si="18"/>
        <v>0</v>
      </c>
      <c r="AH72" s="15">
        <v>0.96</v>
      </c>
      <c r="AI72" s="14" t="s">
        <v>1707</v>
      </c>
      <c r="AJ72" s="14" t="b">
        <f t="shared" si="19"/>
        <v>1</v>
      </c>
      <c r="AK72" s="14" t="s">
        <v>429</v>
      </c>
      <c r="AL72" s="14" t="e">
        <f>VLOOKUP(AK72,OT!A:A,1,0)</f>
        <v>#N/A</v>
      </c>
      <c r="AM72" s="14"/>
      <c r="AN72" s="14">
        <v>1</v>
      </c>
      <c r="AO72" s="14" t="s">
        <v>58</v>
      </c>
      <c r="AP72" s="14" t="s">
        <v>59</v>
      </c>
      <c r="AQ72" s="14" t="s">
        <v>60</v>
      </c>
      <c r="AR72" s="14"/>
      <c r="AS72" s="14"/>
      <c r="AT72" s="14"/>
      <c r="AU72" s="14"/>
      <c r="AV72" s="14"/>
      <c r="AW72" s="14">
        <v>80</v>
      </c>
      <c r="AX72" s="14" t="s">
        <v>61</v>
      </c>
      <c r="AY72" s="14" t="s">
        <v>431</v>
      </c>
      <c r="AZ72" s="16">
        <v>45512</v>
      </c>
      <c r="BC72" s="11" t="s">
        <v>62</v>
      </c>
      <c r="BD72" s="11" t="s">
        <v>63</v>
      </c>
    </row>
    <row r="73" spans="1:56" x14ac:dyDescent="0.25">
      <c r="A73" s="14">
        <v>70</v>
      </c>
      <c r="B73" s="14" t="s">
        <v>47</v>
      </c>
      <c r="C73" s="14" t="s">
        <v>48</v>
      </c>
      <c r="D73" s="14" t="s">
        <v>49</v>
      </c>
      <c r="E73" s="14" t="s">
        <v>50</v>
      </c>
      <c r="F73" s="18" t="s">
        <v>424</v>
      </c>
      <c r="G73" s="14" t="s">
        <v>425</v>
      </c>
      <c r="H73" s="14" t="s">
        <v>75</v>
      </c>
      <c r="I73" s="14" t="s">
        <v>53</v>
      </c>
      <c r="J73" s="14">
        <v>1</v>
      </c>
      <c r="K73" s="14">
        <v>92.18</v>
      </c>
      <c r="L73" s="14">
        <v>92.18</v>
      </c>
      <c r="M73" s="14" t="s">
        <v>75</v>
      </c>
      <c r="N73" s="14">
        <v>110</v>
      </c>
      <c r="O73" s="14" t="s">
        <v>55</v>
      </c>
      <c r="P73" s="14">
        <v>1</v>
      </c>
      <c r="Q73" s="14">
        <v>110</v>
      </c>
      <c r="R73" s="14">
        <v>110</v>
      </c>
      <c r="S73" s="14" t="s">
        <v>432</v>
      </c>
      <c r="T73" s="14" t="s">
        <v>433</v>
      </c>
      <c r="U73" s="14">
        <v>83.432500000000005</v>
      </c>
      <c r="V73" s="14">
        <v>1</v>
      </c>
      <c r="W73" s="14">
        <v>500</v>
      </c>
      <c r="X73" s="14" t="s">
        <v>75</v>
      </c>
      <c r="Y73" s="14" t="s">
        <v>55</v>
      </c>
      <c r="Z73" s="15">
        <v>1.3184310670302339</v>
      </c>
      <c r="AA73" s="13">
        <f t="shared" si="12"/>
        <v>0.19776466005453508</v>
      </c>
      <c r="AB73" s="13">
        <f t="shared" si="13"/>
        <v>7.5809786354238462E-2</v>
      </c>
      <c r="AC73" s="13">
        <f t="shared" si="14"/>
        <v>1.5920055134390074</v>
      </c>
      <c r="AD73" s="13">
        <f t="shared" si="15"/>
        <v>1.5920055134390074</v>
      </c>
      <c r="AE73" s="13">
        <f t="shared" si="16"/>
        <v>126.5</v>
      </c>
      <c r="AF73" s="13">
        <f t="shared" si="17"/>
        <v>34.319999999999993</v>
      </c>
      <c r="AG73" s="15">
        <f t="shared" si="18"/>
        <v>0</v>
      </c>
      <c r="AH73" s="15">
        <f>(AU73/U73)</f>
        <v>1.3184310670302339</v>
      </c>
      <c r="AI73" s="14" t="s">
        <v>1707</v>
      </c>
      <c r="AJ73" s="14" t="b">
        <f t="shared" si="19"/>
        <v>1</v>
      </c>
      <c r="AK73" s="14" t="s">
        <v>434</v>
      </c>
      <c r="AL73" s="14" t="e">
        <f>VLOOKUP(AK73,OT!A:A,1,0)</f>
        <v>#N/A</v>
      </c>
      <c r="AM73" s="17">
        <v>45435</v>
      </c>
      <c r="AN73" s="14">
        <v>1</v>
      </c>
      <c r="AO73" s="14" t="s">
        <v>58</v>
      </c>
      <c r="AP73" s="14" t="s">
        <v>59</v>
      </c>
      <c r="AQ73" s="14" t="s">
        <v>60</v>
      </c>
      <c r="AR73" s="14">
        <v>55000</v>
      </c>
      <c r="AS73" s="14">
        <v>55000</v>
      </c>
      <c r="AT73" s="14" t="s">
        <v>55</v>
      </c>
      <c r="AU73" s="14">
        <v>110</v>
      </c>
      <c r="AV73" s="14">
        <v>110</v>
      </c>
      <c r="AW73" s="14">
        <v>110</v>
      </c>
      <c r="AX73" s="14" t="s">
        <v>61</v>
      </c>
      <c r="AY73" s="14" t="s">
        <v>431</v>
      </c>
      <c r="AZ73" s="16">
        <v>45512</v>
      </c>
      <c r="BC73" s="11" t="s">
        <v>62</v>
      </c>
      <c r="BD73" s="11" t="s">
        <v>63</v>
      </c>
    </row>
    <row r="74" spans="1:56" x14ac:dyDescent="0.25">
      <c r="A74" s="14">
        <v>71</v>
      </c>
      <c r="B74" s="14" t="s">
        <v>47</v>
      </c>
      <c r="C74" s="14" t="s">
        <v>48</v>
      </c>
      <c r="D74" s="14" t="s">
        <v>163</v>
      </c>
      <c r="E74" s="14" t="s">
        <v>164</v>
      </c>
      <c r="F74" s="18" t="s">
        <v>435</v>
      </c>
      <c r="G74" s="14" t="s">
        <v>436</v>
      </c>
      <c r="H74" s="14" t="s">
        <v>75</v>
      </c>
      <c r="I74" s="14" t="s">
        <v>53</v>
      </c>
      <c r="J74" s="14">
        <v>5</v>
      </c>
      <c r="K74" s="14">
        <v>373.34199999999998</v>
      </c>
      <c r="L74" s="14">
        <v>1866.71</v>
      </c>
      <c r="M74" s="14" t="s">
        <v>75</v>
      </c>
      <c r="N74" s="14">
        <v>370</v>
      </c>
      <c r="O74" s="14" t="s">
        <v>55</v>
      </c>
      <c r="P74" s="14">
        <v>1</v>
      </c>
      <c r="Q74" s="14">
        <v>370</v>
      </c>
      <c r="R74" s="14">
        <v>1850</v>
      </c>
      <c r="S74" s="14" t="s">
        <v>421</v>
      </c>
      <c r="T74" s="14" t="s">
        <v>438</v>
      </c>
      <c r="U74" s="14">
        <v>83.478700000000003</v>
      </c>
      <c r="V74" s="14">
        <v>1</v>
      </c>
      <c r="W74" s="14">
        <v>239</v>
      </c>
      <c r="X74" s="14" t="s">
        <v>75</v>
      </c>
      <c r="Y74" s="14" t="s">
        <v>55</v>
      </c>
      <c r="Z74" s="15">
        <v>4.43</v>
      </c>
      <c r="AA74" s="13">
        <f t="shared" si="12"/>
        <v>0.66449999999999998</v>
      </c>
      <c r="AB74" s="13">
        <f t="shared" si="13"/>
        <v>0.25472500000000003</v>
      </c>
      <c r="AC74" s="13">
        <f t="shared" si="14"/>
        <v>5.3492249999999997</v>
      </c>
      <c r="AD74" s="13">
        <f t="shared" si="15"/>
        <v>26.746124999999999</v>
      </c>
      <c r="AE74" s="13">
        <f t="shared" si="16"/>
        <v>2126.4111857500002</v>
      </c>
      <c r="AF74" s="13">
        <f t="shared" si="17"/>
        <v>1753.0691857500001</v>
      </c>
      <c r="AG74" s="15">
        <f t="shared" si="18"/>
        <v>0</v>
      </c>
      <c r="AH74" s="15">
        <v>4.43</v>
      </c>
      <c r="AI74" s="14" t="s">
        <v>1707</v>
      </c>
      <c r="AJ74" s="14" t="b">
        <f t="shared" si="19"/>
        <v>1</v>
      </c>
      <c r="AK74" s="14" t="s">
        <v>421</v>
      </c>
      <c r="AL74" s="14" t="e">
        <f>VLOOKUP(AK74,OT!A:A,1,0)</f>
        <v>#N/A</v>
      </c>
      <c r="AM74" s="14"/>
      <c r="AN74" s="14">
        <v>1</v>
      </c>
      <c r="AO74" s="14" t="s">
        <v>58</v>
      </c>
      <c r="AP74" s="14" t="s">
        <v>59</v>
      </c>
      <c r="AQ74" s="14" t="s">
        <v>60</v>
      </c>
      <c r="AR74" s="14"/>
      <c r="AS74" s="14"/>
      <c r="AT74" s="14"/>
      <c r="AU74" s="14"/>
      <c r="AV74" s="14"/>
      <c r="AW74" s="14">
        <v>370</v>
      </c>
      <c r="AX74" s="14" t="s">
        <v>118</v>
      </c>
      <c r="AY74" s="14" t="s">
        <v>437</v>
      </c>
      <c r="AZ74" s="16">
        <v>45507</v>
      </c>
      <c r="BC74" s="11" t="s">
        <v>133</v>
      </c>
      <c r="BD74" s="11" t="s">
        <v>63</v>
      </c>
    </row>
    <row r="75" spans="1:56" x14ac:dyDescent="0.25">
      <c r="A75" s="14">
        <v>72</v>
      </c>
      <c r="B75" s="14" t="s">
        <v>47</v>
      </c>
      <c r="C75" s="14" t="s">
        <v>48</v>
      </c>
      <c r="D75" s="14" t="s">
        <v>49</v>
      </c>
      <c r="E75" s="14" t="s">
        <v>50</v>
      </c>
      <c r="F75" s="18" t="s">
        <v>439</v>
      </c>
      <c r="G75" s="14" t="s">
        <v>440</v>
      </c>
      <c r="H75" s="14" t="s">
        <v>441</v>
      </c>
      <c r="I75" s="14" t="s">
        <v>53</v>
      </c>
      <c r="J75" s="14">
        <v>1</v>
      </c>
      <c r="K75" s="14">
        <v>32.03</v>
      </c>
      <c r="L75" s="14">
        <v>32.03</v>
      </c>
      <c r="M75" s="14" t="s">
        <v>441</v>
      </c>
      <c r="N75" s="14">
        <v>32</v>
      </c>
      <c r="O75" s="14" t="s">
        <v>55</v>
      </c>
      <c r="P75" s="14">
        <v>1</v>
      </c>
      <c r="Q75" s="14">
        <v>32</v>
      </c>
      <c r="R75" s="14">
        <v>32</v>
      </c>
      <c r="S75" s="14" t="s">
        <v>442</v>
      </c>
      <c r="T75" s="14" t="s">
        <v>443</v>
      </c>
      <c r="U75" s="14">
        <v>83.461299999999994</v>
      </c>
      <c r="V75" s="14">
        <v>1</v>
      </c>
      <c r="W75" s="14">
        <v>105</v>
      </c>
      <c r="X75" s="14" t="s">
        <v>441</v>
      </c>
      <c r="Y75" s="14" t="s">
        <v>55</v>
      </c>
      <c r="Z75" s="15">
        <v>0.38341123370951569</v>
      </c>
      <c r="AA75" s="13">
        <f t="shared" si="12"/>
        <v>5.7511685056427349E-2</v>
      </c>
      <c r="AB75" s="13">
        <f t="shared" si="13"/>
        <v>2.2046145938297151E-2</v>
      </c>
      <c r="AC75" s="13">
        <f t="shared" si="14"/>
        <v>0.46296906470424015</v>
      </c>
      <c r="AD75" s="13">
        <f t="shared" si="15"/>
        <v>0.46296906470424015</v>
      </c>
      <c r="AE75" s="13">
        <f t="shared" si="16"/>
        <v>36.799999999999997</v>
      </c>
      <c r="AF75" s="13">
        <f t="shared" si="17"/>
        <v>4.769999999999996</v>
      </c>
      <c r="AG75" s="15">
        <f t="shared" si="18"/>
        <v>0</v>
      </c>
      <c r="AH75" s="15">
        <f>(AU75/U75)</f>
        <v>0.38341123370951569</v>
      </c>
      <c r="AI75" s="14" t="s">
        <v>1707</v>
      </c>
      <c r="AJ75" s="14" t="b">
        <f t="shared" si="19"/>
        <v>1</v>
      </c>
      <c r="AK75" s="14" t="s">
        <v>444</v>
      </c>
      <c r="AL75" s="14" t="e">
        <f>VLOOKUP(AK75,OT!A:A,1,0)</f>
        <v>#N/A</v>
      </c>
      <c r="AM75" s="17">
        <v>45489</v>
      </c>
      <c r="AN75" s="14">
        <v>1</v>
      </c>
      <c r="AO75" s="14" t="s">
        <v>58</v>
      </c>
      <c r="AP75" s="14" t="s">
        <v>59</v>
      </c>
      <c r="AQ75" s="14" t="s">
        <v>60</v>
      </c>
      <c r="AR75" s="14">
        <v>45860</v>
      </c>
      <c r="AS75" s="14">
        <v>45860</v>
      </c>
      <c r="AT75" s="14" t="s">
        <v>55</v>
      </c>
      <c r="AU75" s="14">
        <v>32</v>
      </c>
      <c r="AV75" s="14">
        <v>32</v>
      </c>
      <c r="AW75" s="14">
        <v>32</v>
      </c>
      <c r="AX75" s="14" t="s">
        <v>61</v>
      </c>
      <c r="AY75" s="14" t="s">
        <v>64</v>
      </c>
      <c r="AZ75" s="16">
        <v>45514</v>
      </c>
      <c r="BC75" s="11" t="s">
        <v>62</v>
      </c>
      <c r="BD75" s="11" t="s">
        <v>63</v>
      </c>
    </row>
    <row r="76" spans="1:56" x14ac:dyDescent="0.25">
      <c r="A76" s="14">
        <v>73</v>
      </c>
      <c r="B76" s="14" t="s">
        <v>47</v>
      </c>
      <c r="C76" s="14" t="s">
        <v>48</v>
      </c>
      <c r="D76" s="14" t="s">
        <v>49</v>
      </c>
      <c r="E76" s="14" t="s">
        <v>50</v>
      </c>
      <c r="F76" s="18" t="s">
        <v>445</v>
      </c>
      <c r="G76" s="14" t="s">
        <v>446</v>
      </c>
      <c r="H76" s="14" t="s">
        <v>447</v>
      </c>
      <c r="I76" s="14" t="s">
        <v>53</v>
      </c>
      <c r="J76" s="14">
        <v>2</v>
      </c>
      <c r="K76" s="14">
        <v>183.595</v>
      </c>
      <c r="L76" s="14">
        <v>367.19</v>
      </c>
      <c r="M76" s="14" t="s">
        <v>447</v>
      </c>
      <c r="N76" s="14">
        <v>180</v>
      </c>
      <c r="O76" s="14" t="s">
        <v>55</v>
      </c>
      <c r="P76" s="14">
        <v>1</v>
      </c>
      <c r="Q76" s="14">
        <v>180</v>
      </c>
      <c r="R76" s="14">
        <v>360</v>
      </c>
      <c r="S76" s="14" t="s">
        <v>448</v>
      </c>
      <c r="T76" s="14" t="s">
        <v>449</v>
      </c>
      <c r="U76" s="14">
        <v>83.478700000000003</v>
      </c>
      <c r="V76" s="14">
        <v>1</v>
      </c>
      <c r="W76" s="14">
        <v>710</v>
      </c>
      <c r="X76" s="14" t="s">
        <v>447</v>
      </c>
      <c r="Y76" s="14" t="s">
        <v>55</v>
      </c>
      <c r="Z76" s="15">
        <v>2.16</v>
      </c>
      <c r="AA76" s="13">
        <f t="shared" si="12"/>
        <v>0.32400000000000001</v>
      </c>
      <c r="AB76" s="13">
        <f t="shared" si="13"/>
        <v>0.1242</v>
      </c>
      <c r="AC76" s="13">
        <f t="shared" si="14"/>
        <v>2.6082000000000001</v>
      </c>
      <c r="AD76" s="13">
        <f t="shared" si="15"/>
        <v>5.2164000000000001</v>
      </c>
      <c r="AE76" s="13">
        <f t="shared" si="16"/>
        <v>414.7221816</v>
      </c>
      <c r="AF76" s="13">
        <f t="shared" si="17"/>
        <v>231.1271816</v>
      </c>
      <c r="AG76" s="15">
        <f t="shared" si="18"/>
        <v>0</v>
      </c>
      <c r="AH76" s="15">
        <v>2.16</v>
      </c>
      <c r="AI76" s="14" t="s">
        <v>1707</v>
      </c>
      <c r="AJ76" s="14" t="b">
        <f t="shared" si="19"/>
        <v>1</v>
      </c>
      <c r="AK76" s="14" t="s">
        <v>448</v>
      </c>
      <c r="AL76" s="14" t="e">
        <f>VLOOKUP(AK76,OT!A:A,1,0)</f>
        <v>#N/A</v>
      </c>
      <c r="AM76" s="14"/>
      <c r="AN76" s="14">
        <v>1</v>
      </c>
      <c r="AO76" s="14" t="s">
        <v>58</v>
      </c>
      <c r="AP76" s="14" t="s">
        <v>59</v>
      </c>
      <c r="AQ76" s="14" t="s">
        <v>60</v>
      </c>
      <c r="AR76" s="14"/>
      <c r="AS76" s="14"/>
      <c r="AT76" s="14"/>
      <c r="AU76" s="14"/>
      <c r="AV76" s="14"/>
      <c r="AW76" s="14">
        <v>180</v>
      </c>
      <c r="AX76" s="14" t="s">
        <v>61</v>
      </c>
      <c r="AY76" s="14" t="s">
        <v>67</v>
      </c>
      <c r="AZ76" s="16">
        <v>45505</v>
      </c>
      <c r="BC76" s="11" t="s">
        <v>62</v>
      </c>
      <c r="BD76" s="11" t="s">
        <v>63</v>
      </c>
    </row>
    <row r="77" spans="1:56" x14ac:dyDescent="0.25">
      <c r="A77" s="14">
        <v>74</v>
      </c>
      <c r="B77" s="14" t="s">
        <v>47</v>
      </c>
      <c r="C77" s="14" t="s">
        <v>48</v>
      </c>
      <c r="D77" s="14" t="s">
        <v>49</v>
      </c>
      <c r="E77" s="14" t="s">
        <v>50</v>
      </c>
      <c r="F77" s="18" t="s">
        <v>445</v>
      </c>
      <c r="G77" s="14" t="s">
        <v>446</v>
      </c>
      <c r="H77" s="14" t="s">
        <v>447</v>
      </c>
      <c r="I77" s="14" t="s">
        <v>53</v>
      </c>
      <c r="J77" s="14">
        <v>12</v>
      </c>
      <c r="K77" s="14">
        <v>183.5942</v>
      </c>
      <c r="L77" s="14">
        <v>2203.13</v>
      </c>
      <c r="M77" s="14" t="s">
        <v>447</v>
      </c>
      <c r="N77" s="14">
        <v>180</v>
      </c>
      <c r="O77" s="14" t="s">
        <v>55</v>
      </c>
      <c r="P77" s="14">
        <v>1</v>
      </c>
      <c r="Q77" s="14">
        <v>180</v>
      </c>
      <c r="R77" s="14">
        <v>2160</v>
      </c>
      <c r="S77" s="14" t="s">
        <v>448</v>
      </c>
      <c r="T77" s="14" t="s">
        <v>449</v>
      </c>
      <c r="U77" s="14">
        <v>83.478700000000003</v>
      </c>
      <c r="V77" s="14">
        <v>1</v>
      </c>
      <c r="W77" s="14">
        <v>710</v>
      </c>
      <c r="X77" s="14" t="s">
        <v>447</v>
      </c>
      <c r="Y77" s="14" t="s">
        <v>55</v>
      </c>
      <c r="Z77" s="15">
        <v>2.16</v>
      </c>
      <c r="AA77" s="13">
        <f t="shared" si="12"/>
        <v>0.32400000000000001</v>
      </c>
      <c r="AB77" s="13">
        <f t="shared" si="13"/>
        <v>0.1242</v>
      </c>
      <c r="AC77" s="13">
        <f t="shared" si="14"/>
        <v>2.6082000000000001</v>
      </c>
      <c r="AD77" s="13">
        <f t="shared" si="15"/>
        <v>31.298400000000001</v>
      </c>
      <c r="AE77" s="13">
        <f t="shared" si="16"/>
        <v>2488.3330896000002</v>
      </c>
      <c r="AF77" s="13">
        <f t="shared" si="17"/>
        <v>2304.7388896000002</v>
      </c>
      <c r="AG77" s="15">
        <f t="shared" si="18"/>
        <v>0</v>
      </c>
      <c r="AH77" s="15">
        <v>2.16</v>
      </c>
      <c r="AI77" s="14" t="s">
        <v>1707</v>
      </c>
      <c r="AJ77" s="14" t="b">
        <f t="shared" si="19"/>
        <v>1</v>
      </c>
      <c r="AK77" s="14" t="s">
        <v>448</v>
      </c>
      <c r="AL77" s="14" t="e">
        <f>VLOOKUP(AK77,OT!A:A,1,0)</f>
        <v>#N/A</v>
      </c>
      <c r="AM77" s="14"/>
      <c r="AN77" s="14">
        <v>1</v>
      </c>
      <c r="AO77" s="14" t="s">
        <v>58</v>
      </c>
      <c r="AP77" s="14" t="s">
        <v>59</v>
      </c>
      <c r="AQ77" s="14" t="s">
        <v>60</v>
      </c>
      <c r="AR77" s="14"/>
      <c r="AS77" s="14"/>
      <c r="AT77" s="14"/>
      <c r="AU77" s="14"/>
      <c r="AV77" s="14"/>
      <c r="AW77" s="14">
        <v>180</v>
      </c>
      <c r="AX77" s="14" t="s">
        <v>61</v>
      </c>
      <c r="AY77" s="14" t="s">
        <v>64</v>
      </c>
      <c r="AZ77" s="16">
        <v>45514</v>
      </c>
      <c r="BC77" s="11" t="s">
        <v>62</v>
      </c>
      <c r="BD77" s="11" t="s">
        <v>63</v>
      </c>
    </row>
    <row r="78" spans="1:56" x14ac:dyDescent="0.25">
      <c r="A78" s="14">
        <v>75</v>
      </c>
      <c r="B78" s="14" t="s">
        <v>47</v>
      </c>
      <c r="C78" s="14" t="s">
        <v>48</v>
      </c>
      <c r="D78" s="14" t="s">
        <v>163</v>
      </c>
      <c r="E78" s="14" t="s">
        <v>164</v>
      </c>
      <c r="F78" s="18" t="s">
        <v>445</v>
      </c>
      <c r="G78" s="14" t="s">
        <v>446</v>
      </c>
      <c r="H78" s="14" t="s">
        <v>447</v>
      </c>
      <c r="I78" s="14" t="s">
        <v>53</v>
      </c>
      <c r="J78" s="14">
        <v>1</v>
      </c>
      <c r="K78" s="14">
        <v>183.59</v>
      </c>
      <c r="L78" s="14">
        <v>183.59</v>
      </c>
      <c r="M78" s="14" t="s">
        <v>447</v>
      </c>
      <c r="N78" s="14">
        <v>180</v>
      </c>
      <c r="O78" s="14" t="s">
        <v>55</v>
      </c>
      <c r="P78" s="14">
        <v>1</v>
      </c>
      <c r="Q78" s="14">
        <v>180</v>
      </c>
      <c r="R78" s="14">
        <v>180</v>
      </c>
      <c r="S78" s="14" t="s">
        <v>448</v>
      </c>
      <c r="T78" s="14" t="s">
        <v>449</v>
      </c>
      <c r="U78" s="14">
        <v>83.478700000000003</v>
      </c>
      <c r="V78" s="14">
        <v>1</v>
      </c>
      <c r="W78" s="14">
        <v>710</v>
      </c>
      <c r="X78" s="14" t="s">
        <v>447</v>
      </c>
      <c r="Y78" s="14" t="s">
        <v>55</v>
      </c>
      <c r="Z78" s="15">
        <v>2.16</v>
      </c>
      <c r="AA78" s="13">
        <f t="shared" si="12"/>
        <v>0.32400000000000001</v>
      </c>
      <c r="AB78" s="13">
        <f t="shared" si="13"/>
        <v>0.1242</v>
      </c>
      <c r="AC78" s="13">
        <f t="shared" si="14"/>
        <v>2.6082000000000001</v>
      </c>
      <c r="AD78" s="13">
        <f t="shared" si="15"/>
        <v>2.6082000000000001</v>
      </c>
      <c r="AE78" s="13">
        <f t="shared" si="16"/>
        <v>207.3610908</v>
      </c>
      <c r="AF78" s="13">
        <f t="shared" si="17"/>
        <v>23.771090799999996</v>
      </c>
      <c r="AG78" s="15">
        <f t="shared" si="18"/>
        <v>0</v>
      </c>
      <c r="AH78" s="15">
        <v>2.16</v>
      </c>
      <c r="AI78" s="14" t="s">
        <v>1707</v>
      </c>
      <c r="AJ78" s="14" t="b">
        <f t="shared" si="19"/>
        <v>1</v>
      </c>
      <c r="AK78" s="14" t="s">
        <v>448</v>
      </c>
      <c r="AL78" s="14" t="e">
        <f>VLOOKUP(AK78,OT!A:A,1,0)</f>
        <v>#N/A</v>
      </c>
      <c r="AM78" s="14"/>
      <c r="AN78" s="14">
        <v>1</v>
      </c>
      <c r="AO78" s="14" t="s">
        <v>58</v>
      </c>
      <c r="AP78" s="14" t="s">
        <v>59</v>
      </c>
      <c r="AQ78" s="14" t="s">
        <v>60</v>
      </c>
      <c r="AR78" s="14"/>
      <c r="AS78" s="14"/>
      <c r="AT78" s="14"/>
      <c r="AU78" s="14"/>
      <c r="AV78" s="14"/>
      <c r="AW78" s="14">
        <v>180</v>
      </c>
      <c r="AX78" s="14" t="s">
        <v>118</v>
      </c>
      <c r="AY78" s="14" t="s">
        <v>437</v>
      </c>
      <c r="AZ78" s="16">
        <v>45507</v>
      </c>
      <c r="BC78" s="11" t="s">
        <v>133</v>
      </c>
      <c r="BD78" s="11" t="s">
        <v>63</v>
      </c>
    </row>
    <row r="79" spans="1:56" x14ac:dyDescent="0.25">
      <c r="A79" s="14">
        <v>76</v>
      </c>
      <c r="B79" s="14" t="s">
        <v>47</v>
      </c>
      <c r="C79" s="14" t="s">
        <v>48</v>
      </c>
      <c r="D79" s="14" t="s">
        <v>49</v>
      </c>
      <c r="E79" s="14" t="s">
        <v>50</v>
      </c>
      <c r="F79" s="18" t="s">
        <v>450</v>
      </c>
      <c r="G79" s="14" t="s">
        <v>451</v>
      </c>
      <c r="H79" s="14" t="s">
        <v>158</v>
      </c>
      <c r="I79" s="14" t="s">
        <v>53</v>
      </c>
      <c r="J79" s="14">
        <v>18</v>
      </c>
      <c r="K79" s="14">
        <v>54</v>
      </c>
      <c r="L79" s="14">
        <v>972</v>
      </c>
      <c r="M79" s="14" t="s">
        <v>158</v>
      </c>
      <c r="N79" s="14">
        <v>54</v>
      </c>
      <c r="O79" s="14" t="s">
        <v>55</v>
      </c>
      <c r="P79" s="14">
        <v>1</v>
      </c>
      <c r="Q79" s="14">
        <v>54</v>
      </c>
      <c r="R79" s="14">
        <v>972</v>
      </c>
      <c r="S79" s="14" t="s">
        <v>452</v>
      </c>
      <c r="T79" s="14" t="s">
        <v>453</v>
      </c>
      <c r="U79" s="14">
        <v>83.461299999999994</v>
      </c>
      <c r="V79" s="14">
        <v>1</v>
      </c>
      <c r="W79" s="14">
        <v>960</v>
      </c>
      <c r="X79" s="14" t="s">
        <v>158</v>
      </c>
      <c r="Y79" s="14" t="s">
        <v>55</v>
      </c>
      <c r="Z79" s="15">
        <v>0.65</v>
      </c>
      <c r="AA79" s="13">
        <f t="shared" si="12"/>
        <v>9.7500000000000003E-2</v>
      </c>
      <c r="AB79" s="13">
        <f t="shared" si="13"/>
        <v>3.7375000000000005E-2</v>
      </c>
      <c r="AC79" s="13">
        <f t="shared" si="14"/>
        <v>0.7848750000000001</v>
      </c>
      <c r="AD79" s="13">
        <f t="shared" si="15"/>
        <v>14.127750000000002</v>
      </c>
      <c r="AE79" s="13">
        <f t="shared" si="16"/>
        <v>1122.9717915000001</v>
      </c>
      <c r="AF79" s="13">
        <f t="shared" si="17"/>
        <v>1068.9717915000001</v>
      </c>
      <c r="AG79" s="15">
        <f t="shared" si="18"/>
        <v>0</v>
      </c>
      <c r="AH79" s="15">
        <v>0.65</v>
      </c>
      <c r="AI79" s="14" t="s">
        <v>1707</v>
      </c>
      <c r="AJ79" s="14" t="b">
        <f t="shared" si="19"/>
        <v>1</v>
      </c>
      <c r="AK79" s="14" t="s">
        <v>452</v>
      </c>
      <c r="AL79" s="14" t="e">
        <f>VLOOKUP(AK79,OT!A:A,1,0)</f>
        <v>#N/A</v>
      </c>
      <c r="AM79" s="14"/>
      <c r="AN79" s="14">
        <v>1</v>
      </c>
      <c r="AO79" s="14" t="s">
        <v>58</v>
      </c>
      <c r="AP79" s="14" t="s">
        <v>59</v>
      </c>
      <c r="AQ79" s="14" t="s">
        <v>60</v>
      </c>
      <c r="AR79" s="14"/>
      <c r="AS79" s="14"/>
      <c r="AT79" s="14"/>
      <c r="AU79" s="14"/>
      <c r="AV79" s="14"/>
      <c r="AW79" s="14">
        <v>54</v>
      </c>
      <c r="AX79" s="14" t="s">
        <v>61</v>
      </c>
      <c r="AY79" s="14" t="s">
        <v>64</v>
      </c>
      <c r="AZ79" s="16">
        <v>45514</v>
      </c>
      <c r="BC79" s="11" t="s">
        <v>62</v>
      </c>
      <c r="BD79" s="11" t="s">
        <v>63</v>
      </c>
    </row>
    <row r="80" spans="1:56" x14ac:dyDescent="0.25">
      <c r="A80" s="14">
        <v>77</v>
      </c>
      <c r="B80" s="14" t="s">
        <v>47</v>
      </c>
      <c r="C80" s="14" t="s">
        <v>48</v>
      </c>
      <c r="D80" s="14" t="s">
        <v>287</v>
      </c>
      <c r="E80" s="14" t="s">
        <v>288</v>
      </c>
      <c r="F80" s="18" t="s">
        <v>454</v>
      </c>
      <c r="G80" s="14" t="s">
        <v>455</v>
      </c>
      <c r="H80" s="14" t="s">
        <v>158</v>
      </c>
      <c r="I80" s="14" t="s">
        <v>53</v>
      </c>
      <c r="J80" s="14">
        <v>1</v>
      </c>
      <c r="K80" s="14">
        <v>6316.2</v>
      </c>
      <c r="L80" s="14">
        <v>6316.2</v>
      </c>
      <c r="M80" s="14" t="s">
        <v>158</v>
      </c>
      <c r="N80" s="14">
        <v>4007.35</v>
      </c>
      <c r="O80" s="14" t="s">
        <v>83</v>
      </c>
      <c r="P80" s="14">
        <v>83.503799999999998</v>
      </c>
      <c r="Q80" s="14">
        <v>47.99</v>
      </c>
      <c r="R80" s="14">
        <v>4007.35</v>
      </c>
      <c r="S80" s="14" t="s">
        <v>457</v>
      </c>
      <c r="T80" s="14" t="s">
        <v>458</v>
      </c>
      <c r="U80" s="14">
        <v>83.503799999999998</v>
      </c>
      <c r="V80" s="14">
        <v>1</v>
      </c>
      <c r="W80" s="14">
        <v>2</v>
      </c>
      <c r="X80" s="14" t="s">
        <v>158</v>
      </c>
      <c r="Y80" s="14" t="s">
        <v>83</v>
      </c>
      <c r="Z80" s="15">
        <v>47.99</v>
      </c>
      <c r="AA80" s="13">
        <f t="shared" si="12"/>
        <v>7.1985000000000001</v>
      </c>
      <c r="AB80" s="13">
        <f t="shared" si="13"/>
        <v>2.7594250000000002</v>
      </c>
      <c r="AC80" s="13">
        <f t="shared" si="14"/>
        <v>57.947925000000005</v>
      </c>
      <c r="AD80" s="13">
        <f t="shared" si="15"/>
        <v>57.947925000000005</v>
      </c>
      <c r="AE80" s="13">
        <f t="shared" si="16"/>
        <v>4608.4494663000005</v>
      </c>
      <c r="AF80" s="13">
        <f t="shared" si="17"/>
        <v>-1707.7505336999993</v>
      </c>
      <c r="AG80" s="15">
        <f t="shared" si="18"/>
        <v>0</v>
      </c>
      <c r="AH80" s="15">
        <v>47.99</v>
      </c>
      <c r="AI80" s="14" t="s">
        <v>1707</v>
      </c>
      <c r="AJ80" s="14" t="b">
        <f t="shared" si="19"/>
        <v>1</v>
      </c>
      <c r="AK80" s="14" t="s">
        <v>457</v>
      </c>
      <c r="AL80" s="14" t="e">
        <f>VLOOKUP(AK80,OT!A:A,1,0)</f>
        <v>#N/A</v>
      </c>
      <c r="AM80" s="14"/>
      <c r="AN80" s="14">
        <v>1</v>
      </c>
      <c r="AO80" s="14" t="s">
        <v>58</v>
      </c>
      <c r="AP80" s="14" t="s">
        <v>59</v>
      </c>
      <c r="AQ80" s="14" t="s">
        <v>60</v>
      </c>
      <c r="AR80" s="14"/>
      <c r="AS80" s="14"/>
      <c r="AT80" s="14"/>
      <c r="AU80" s="14"/>
      <c r="AV80" s="14"/>
      <c r="AW80" s="14">
        <v>47.99</v>
      </c>
      <c r="AX80" s="14" t="s">
        <v>87</v>
      </c>
      <c r="AY80" s="14" t="s">
        <v>456</v>
      </c>
      <c r="AZ80" s="16">
        <v>45511</v>
      </c>
      <c r="BC80" s="11" t="s">
        <v>77</v>
      </c>
      <c r="BD80" s="11" t="s">
        <v>63</v>
      </c>
    </row>
    <row r="81" spans="1:56" x14ac:dyDescent="0.25">
      <c r="A81" s="14">
        <v>78</v>
      </c>
      <c r="B81" s="14" t="s">
        <v>47</v>
      </c>
      <c r="C81" s="14" t="s">
        <v>48</v>
      </c>
      <c r="D81" s="14" t="s">
        <v>305</v>
      </c>
      <c r="E81" s="14" t="s">
        <v>306</v>
      </c>
      <c r="F81" s="18" t="s">
        <v>459</v>
      </c>
      <c r="G81" s="14" t="s">
        <v>460</v>
      </c>
      <c r="H81" s="14" t="s">
        <v>461</v>
      </c>
      <c r="I81" s="14" t="s">
        <v>53</v>
      </c>
      <c r="J81" s="14">
        <v>1</v>
      </c>
      <c r="K81" s="14">
        <v>3329.01</v>
      </c>
      <c r="L81" s="14">
        <v>3329.01</v>
      </c>
      <c r="M81" s="14" t="s">
        <v>461</v>
      </c>
      <c r="N81" s="14">
        <v>2325</v>
      </c>
      <c r="O81" s="14" t="s">
        <v>55</v>
      </c>
      <c r="P81" s="14">
        <v>1</v>
      </c>
      <c r="Q81" s="14">
        <v>2325</v>
      </c>
      <c r="R81" s="14">
        <v>2325</v>
      </c>
      <c r="S81" s="14" t="s">
        <v>463</v>
      </c>
      <c r="T81" s="14" t="s">
        <v>464</v>
      </c>
      <c r="U81" s="14">
        <v>83.461299999999994</v>
      </c>
      <c r="V81" s="14">
        <v>1</v>
      </c>
      <c r="W81" s="14">
        <v>120</v>
      </c>
      <c r="X81" s="14" t="s">
        <v>461</v>
      </c>
      <c r="Y81" s="14" t="s">
        <v>55</v>
      </c>
      <c r="Z81" s="15">
        <v>27.857222449207001</v>
      </c>
      <c r="AA81" s="13">
        <f t="shared" si="12"/>
        <v>4.1785833673810497</v>
      </c>
      <c r="AB81" s="13">
        <f t="shared" si="13"/>
        <v>1.6017902908294026</v>
      </c>
      <c r="AC81" s="13">
        <f t="shared" si="14"/>
        <v>33.637596107417451</v>
      </c>
      <c r="AD81" s="13">
        <f t="shared" si="15"/>
        <v>33.637596107417451</v>
      </c>
      <c r="AE81" s="13">
        <f t="shared" si="16"/>
        <v>2673.75</v>
      </c>
      <c r="AF81" s="13">
        <f t="shared" si="17"/>
        <v>-655.26000000000022</v>
      </c>
      <c r="AG81" s="15">
        <f t="shared" si="18"/>
        <v>0</v>
      </c>
      <c r="AH81" s="15">
        <f>(AU81/U81)</f>
        <v>27.857222449207001</v>
      </c>
      <c r="AI81" s="14" t="s">
        <v>1707</v>
      </c>
      <c r="AJ81" s="14" t="b">
        <f t="shared" si="19"/>
        <v>1</v>
      </c>
      <c r="AK81" s="14" t="s">
        <v>465</v>
      </c>
      <c r="AL81" s="14" t="e">
        <f>VLOOKUP(AK81,OT!A:A,1,0)</f>
        <v>#N/A</v>
      </c>
      <c r="AM81" s="17">
        <v>45512</v>
      </c>
      <c r="AN81" s="14">
        <v>1</v>
      </c>
      <c r="AO81" s="14" t="s">
        <v>58</v>
      </c>
      <c r="AP81" s="14" t="s">
        <v>59</v>
      </c>
      <c r="AQ81" s="14" t="s">
        <v>60</v>
      </c>
      <c r="AR81" s="14">
        <v>609000</v>
      </c>
      <c r="AS81" s="14">
        <v>609000</v>
      </c>
      <c r="AT81" s="14" t="s">
        <v>55</v>
      </c>
      <c r="AU81" s="14">
        <v>2325</v>
      </c>
      <c r="AV81" s="14">
        <v>2325</v>
      </c>
      <c r="AW81" s="14">
        <v>2325</v>
      </c>
      <c r="AX81" s="14" t="s">
        <v>61</v>
      </c>
      <c r="AY81" s="14" t="s">
        <v>462</v>
      </c>
      <c r="AZ81" s="16">
        <v>45512</v>
      </c>
      <c r="BC81" s="11" t="s">
        <v>77</v>
      </c>
      <c r="BD81" s="11" t="s">
        <v>63</v>
      </c>
    </row>
    <row r="82" spans="1:56" x14ac:dyDescent="0.25">
      <c r="A82" s="14">
        <v>79</v>
      </c>
      <c r="B82" s="14" t="s">
        <v>47</v>
      </c>
      <c r="C82" s="14" t="s">
        <v>48</v>
      </c>
      <c r="D82" s="14" t="s">
        <v>305</v>
      </c>
      <c r="E82" s="14" t="s">
        <v>306</v>
      </c>
      <c r="F82" s="18" t="s">
        <v>459</v>
      </c>
      <c r="G82" s="14" t="s">
        <v>460</v>
      </c>
      <c r="H82" s="14" t="s">
        <v>461</v>
      </c>
      <c r="I82" s="14" t="s">
        <v>53</v>
      </c>
      <c r="J82" s="14">
        <v>1</v>
      </c>
      <c r="K82" s="14">
        <v>3329.01</v>
      </c>
      <c r="L82" s="14">
        <v>3329.01</v>
      </c>
      <c r="M82" s="14" t="s">
        <v>461</v>
      </c>
      <c r="N82" s="14">
        <v>2325</v>
      </c>
      <c r="O82" s="14" t="s">
        <v>55</v>
      </c>
      <c r="P82" s="14">
        <v>1</v>
      </c>
      <c r="Q82" s="14">
        <v>2325</v>
      </c>
      <c r="R82" s="14">
        <v>2325</v>
      </c>
      <c r="S82" s="14" t="s">
        <v>463</v>
      </c>
      <c r="T82" s="14" t="s">
        <v>464</v>
      </c>
      <c r="U82" s="14">
        <v>83.461299999999994</v>
      </c>
      <c r="V82" s="14">
        <v>1</v>
      </c>
      <c r="W82" s="14">
        <v>120</v>
      </c>
      <c r="X82" s="14" t="s">
        <v>461</v>
      </c>
      <c r="Y82" s="14" t="s">
        <v>55</v>
      </c>
      <c r="Z82" s="15">
        <v>27.857222449207001</v>
      </c>
      <c r="AA82" s="13">
        <f t="shared" si="12"/>
        <v>4.1785833673810497</v>
      </c>
      <c r="AB82" s="13">
        <f t="shared" si="13"/>
        <v>1.6017902908294026</v>
      </c>
      <c r="AC82" s="13">
        <f t="shared" si="14"/>
        <v>33.637596107417451</v>
      </c>
      <c r="AD82" s="13">
        <f t="shared" si="15"/>
        <v>33.637596107417451</v>
      </c>
      <c r="AE82" s="13">
        <f t="shared" si="16"/>
        <v>2673.75</v>
      </c>
      <c r="AF82" s="13">
        <f t="shared" si="17"/>
        <v>-655.26000000000022</v>
      </c>
      <c r="AG82" s="15">
        <f t="shared" si="18"/>
        <v>0</v>
      </c>
      <c r="AH82" s="15">
        <f>(AU82/U82)</f>
        <v>27.857222449207001</v>
      </c>
      <c r="AI82" s="14" t="s">
        <v>1707</v>
      </c>
      <c r="AJ82" s="14" t="b">
        <f t="shared" si="19"/>
        <v>1</v>
      </c>
      <c r="AK82" s="14" t="s">
        <v>465</v>
      </c>
      <c r="AL82" s="14" t="e">
        <f>VLOOKUP(AK82,OT!A:A,1,0)</f>
        <v>#N/A</v>
      </c>
      <c r="AM82" s="17">
        <v>45512</v>
      </c>
      <c r="AN82" s="14">
        <v>1</v>
      </c>
      <c r="AO82" s="14" t="s">
        <v>58</v>
      </c>
      <c r="AP82" s="14" t="s">
        <v>59</v>
      </c>
      <c r="AQ82" s="14" t="s">
        <v>60</v>
      </c>
      <c r="AR82" s="14">
        <v>609000</v>
      </c>
      <c r="AS82" s="14">
        <v>609000</v>
      </c>
      <c r="AT82" s="14" t="s">
        <v>55</v>
      </c>
      <c r="AU82" s="14">
        <v>2325</v>
      </c>
      <c r="AV82" s="14">
        <v>2325</v>
      </c>
      <c r="AW82" s="14">
        <v>2325</v>
      </c>
      <c r="AX82" s="14" t="s">
        <v>61</v>
      </c>
      <c r="AY82" s="14" t="s">
        <v>466</v>
      </c>
      <c r="AZ82" s="16">
        <v>45512</v>
      </c>
      <c r="BC82" s="11" t="s">
        <v>77</v>
      </c>
      <c r="BD82" s="11" t="s">
        <v>63</v>
      </c>
    </row>
    <row r="83" spans="1:56" x14ac:dyDescent="0.25">
      <c r="A83" s="14">
        <v>80</v>
      </c>
      <c r="B83" s="14" t="s">
        <v>47</v>
      </c>
      <c r="C83" s="14" t="s">
        <v>48</v>
      </c>
      <c r="D83" s="14" t="s">
        <v>49</v>
      </c>
      <c r="E83" s="14" t="s">
        <v>50</v>
      </c>
      <c r="F83" s="18" t="s">
        <v>467</v>
      </c>
      <c r="G83" s="14" t="s">
        <v>468</v>
      </c>
      <c r="H83" s="14" t="s">
        <v>75</v>
      </c>
      <c r="I83" s="14" t="s">
        <v>53</v>
      </c>
      <c r="J83" s="14">
        <v>1</v>
      </c>
      <c r="K83" s="14">
        <v>13343.45</v>
      </c>
      <c r="L83" s="14">
        <v>13343.45</v>
      </c>
      <c r="M83" s="14" t="s">
        <v>75</v>
      </c>
      <c r="N83" s="14">
        <v>11603</v>
      </c>
      <c r="O83" s="14" t="s">
        <v>55</v>
      </c>
      <c r="P83" s="14">
        <v>1</v>
      </c>
      <c r="Q83" s="14">
        <v>11603</v>
      </c>
      <c r="R83" s="14">
        <v>11603</v>
      </c>
      <c r="S83" s="14" t="s">
        <v>470</v>
      </c>
      <c r="T83" s="14" t="s">
        <v>471</v>
      </c>
      <c r="U83" s="14">
        <v>82.575000000000003</v>
      </c>
      <c r="V83" s="14">
        <v>1</v>
      </c>
      <c r="W83" s="14">
        <v>2</v>
      </c>
      <c r="X83" s="14" t="s">
        <v>75</v>
      </c>
      <c r="Y83" s="14" t="s">
        <v>55</v>
      </c>
      <c r="Z83" s="15">
        <v>140.51468362095065</v>
      </c>
      <c r="AA83" s="13">
        <f t="shared" si="12"/>
        <v>21.077202543142597</v>
      </c>
      <c r="AB83" s="13">
        <f t="shared" si="13"/>
        <v>8.079594308204662</v>
      </c>
      <c r="AC83" s="13">
        <f t="shared" si="14"/>
        <v>169.6714804722979</v>
      </c>
      <c r="AD83" s="13">
        <f t="shared" si="15"/>
        <v>169.6714804722979</v>
      </c>
      <c r="AE83" s="13">
        <f t="shared" si="16"/>
        <v>13343.449999999999</v>
      </c>
      <c r="AF83" s="13">
        <f t="shared" si="17"/>
        <v>0</v>
      </c>
      <c r="AG83" s="15">
        <f t="shared" si="18"/>
        <v>0</v>
      </c>
      <c r="AH83" s="15">
        <f>(AU83/U83)</f>
        <v>140.51468362095065</v>
      </c>
      <c r="AI83" s="14" t="s">
        <v>1707</v>
      </c>
      <c r="AJ83" s="14" t="b">
        <f t="shared" si="19"/>
        <v>1</v>
      </c>
      <c r="AK83" s="14" t="s">
        <v>472</v>
      </c>
      <c r="AL83" s="14" t="e">
        <f>VLOOKUP(AK83,OT!A:A,1,0)</f>
        <v>#N/A</v>
      </c>
      <c r="AM83" s="17">
        <v>45104</v>
      </c>
      <c r="AN83" s="14">
        <v>1</v>
      </c>
      <c r="AO83" s="14" t="s">
        <v>58</v>
      </c>
      <c r="AP83" s="14" t="s">
        <v>59</v>
      </c>
      <c r="AQ83" s="14" t="s">
        <v>60</v>
      </c>
      <c r="AR83" s="14">
        <v>23206</v>
      </c>
      <c r="AS83" s="14">
        <v>23206</v>
      </c>
      <c r="AT83" s="14" t="s">
        <v>55</v>
      </c>
      <c r="AU83" s="14">
        <v>11603</v>
      </c>
      <c r="AV83" s="14">
        <v>11603</v>
      </c>
      <c r="AW83" s="14">
        <v>11603</v>
      </c>
      <c r="AX83" s="14" t="s">
        <v>61</v>
      </c>
      <c r="AY83" s="14" t="s">
        <v>469</v>
      </c>
      <c r="AZ83" s="16">
        <v>45512</v>
      </c>
      <c r="BC83" s="11" t="s">
        <v>62</v>
      </c>
      <c r="BD83" s="11" t="s">
        <v>63</v>
      </c>
    </row>
    <row r="84" spans="1:56" x14ac:dyDescent="0.25">
      <c r="A84" s="14">
        <v>81</v>
      </c>
      <c r="B84" s="14" t="s">
        <v>47</v>
      </c>
      <c r="C84" s="14" t="s">
        <v>48</v>
      </c>
      <c r="D84" s="14" t="s">
        <v>71</v>
      </c>
      <c r="E84" s="14" t="s">
        <v>72</v>
      </c>
      <c r="F84" s="18" t="s">
        <v>473</v>
      </c>
      <c r="G84" s="14" t="s">
        <v>474</v>
      </c>
      <c r="H84" s="14" t="s">
        <v>75</v>
      </c>
      <c r="I84" s="14" t="s">
        <v>53</v>
      </c>
      <c r="J84" s="14">
        <v>1</v>
      </c>
      <c r="K84" s="14">
        <v>246.64</v>
      </c>
      <c r="L84" s="14">
        <v>246.64</v>
      </c>
      <c r="M84" s="14" t="s">
        <v>75</v>
      </c>
      <c r="N84" s="14">
        <v>333.73</v>
      </c>
      <c r="O84" s="14" t="s">
        <v>83</v>
      </c>
      <c r="P84" s="14">
        <v>83.432500000000005</v>
      </c>
      <c r="Q84" s="14">
        <v>4</v>
      </c>
      <c r="R84" s="14">
        <v>333.56</v>
      </c>
      <c r="S84" s="14" t="s">
        <v>476</v>
      </c>
      <c r="T84" s="14" t="s">
        <v>477</v>
      </c>
      <c r="U84" s="14">
        <v>83.39</v>
      </c>
      <c r="V84" s="14">
        <v>1</v>
      </c>
      <c r="W84" s="14">
        <v>75</v>
      </c>
      <c r="X84" s="14" t="s">
        <v>75</v>
      </c>
      <c r="Y84" s="14" t="s">
        <v>83</v>
      </c>
      <c r="Z84" s="15">
        <v>4</v>
      </c>
      <c r="AA84" s="13">
        <f t="shared" si="12"/>
        <v>0.6</v>
      </c>
      <c r="AB84" s="13">
        <f t="shared" si="13"/>
        <v>0.22999999999999998</v>
      </c>
      <c r="AC84" s="13">
        <f t="shared" si="14"/>
        <v>4.83</v>
      </c>
      <c r="AD84" s="13">
        <f t="shared" si="15"/>
        <v>4.83</v>
      </c>
      <c r="AE84" s="13">
        <f t="shared" si="16"/>
        <v>383.59399999999999</v>
      </c>
      <c r="AF84" s="13">
        <f t="shared" si="17"/>
        <v>136.95400000000001</v>
      </c>
      <c r="AG84" s="15">
        <f t="shared" si="18"/>
        <v>0</v>
      </c>
      <c r="AH84" s="15">
        <f>AU84</f>
        <v>4</v>
      </c>
      <c r="AI84" s="14" t="s">
        <v>1707</v>
      </c>
      <c r="AJ84" s="14" t="b">
        <f t="shared" si="19"/>
        <v>1</v>
      </c>
      <c r="AK84" s="14" t="s">
        <v>478</v>
      </c>
      <c r="AL84" s="14" t="e">
        <f>VLOOKUP(AK84,OT!A:A,1,0)</f>
        <v>#N/A</v>
      </c>
      <c r="AM84" s="17">
        <v>45476</v>
      </c>
      <c r="AN84" s="14">
        <v>1</v>
      </c>
      <c r="AO84" s="14" t="s">
        <v>58</v>
      </c>
      <c r="AP84" s="14" t="s">
        <v>59</v>
      </c>
      <c r="AQ84" s="14" t="s">
        <v>60</v>
      </c>
      <c r="AR84" s="14">
        <v>25043.61</v>
      </c>
      <c r="AS84" s="14">
        <v>25043.61</v>
      </c>
      <c r="AT84" s="14" t="s">
        <v>83</v>
      </c>
      <c r="AU84" s="14">
        <v>4</v>
      </c>
      <c r="AV84" s="14">
        <v>333.91</v>
      </c>
      <c r="AW84" s="14">
        <v>4</v>
      </c>
      <c r="AX84" s="14" t="s">
        <v>61</v>
      </c>
      <c r="AY84" s="14" t="s">
        <v>475</v>
      </c>
      <c r="AZ84" s="16">
        <v>45511</v>
      </c>
      <c r="BC84" s="11" t="s">
        <v>77</v>
      </c>
      <c r="BD84" s="11" t="s">
        <v>63</v>
      </c>
    </row>
    <row r="85" spans="1:56" x14ac:dyDescent="0.25">
      <c r="A85" s="14">
        <v>82</v>
      </c>
      <c r="B85" s="14" t="s">
        <v>47</v>
      </c>
      <c r="C85" s="14" t="s">
        <v>48</v>
      </c>
      <c r="D85" s="14" t="s">
        <v>479</v>
      </c>
      <c r="E85" s="14" t="s">
        <v>480</v>
      </c>
      <c r="F85" s="18" t="s">
        <v>481</v>
      </c>
      <c r="G85" s="14" t="s">
        <v>482</v>
      </c>
      <c r="H85" s="14" t="s">
        <v>483</v>
      </c>
      <c r="I85" s="14" t="s">
        <v>53</v>
      </c>
      <c r="J85" s="14">
        <v>1</v>
      </c>
      <c r="K85" s="14">
        <v>6988.51</v>
      </c>
      <c r="L85" s="14">
        <v>6988.51</v>
      </c>
      <c r="M85" s="14" t="s">
        <v>483</v>
      </c>
      <c r="N85" s="14">
        <v>6240</v>
      </c>
      <c r="O85" s="14" t="s">
        <v>55</v>
      </c>
      <c r="P85" s="14">
        <v>1</v>
      </c>
      <c r="Q85" s="14">
        <v>6240</v>
      </c>
      <c r="R85" s="14">
        <v>6240</v>
      </c>
      <c r="S85" s="14" t="s">
        <v>236</v>
      </c>
      <c r="T85" s="14" t="s">
        <v>325</v>
      </c>
      <c r="U85" s="14">
        <v>83.432500000000005</v>
      </c>
      <c r="V85" s="14">
        <v>1</v>
      </c>
      <c r="W85" s="14">
        <v>21</v>
      </c>
      <c r="X85" s="14" t="s">
        <v>483</v>
      </c>
      <c r="Y85" s="14" t="s">
        <v>55</v>
      </c>
      <c r="Z85" s="15">
        <v>74.790998711533277</v>
      </c>
      <c r="AA85" s="13">
        <f t="shared" si="12"/>
        <v>11.21864980672999</v>
      </c>
      <c r="AB85" s="13">
        <f t="shared" si="13"/>
        <v>4.3004824259131631</v>
      </c>
      <c r="AC85" s="13">
        <f t="shared" si="14"/>
        <v>90.310130944176422</v>
      </c>
      <c r="AD85" s="13">
        <f t="shared" si="15"/>
        <v>90.310130944176422</v>
      </c>
      <c r="AE85" s="13">
        <f t="shared" si="16"/>
        <v>7176</v>
      </c>
      <c r="AF85" s="13">
        <f t="shared" si="17"/>
        <v>187.48999999999978</v>
      </c>
      <c r="AG85" s="15">
        <f t="shared" si="18"/>
        <v>0</v>
      </c>
      <c r="AH85" s="15">
        <f>(AU85/U85)</f>
        <v>74.790998711533277</v>
      </c>
      <c r="AI85" s="14" t="s">
        <v>1707</v>
      </c>
      <c r="AJ85" s="14" t="b">
        <f t="shared" si="19"/>
        <v>1</v>
      </c>
      <c r="AK85" s="14" t="s">
        <v>326</v>
      </c>
      <c r="AL85" s="14" t="e">
        <f>VLOOKUP(AK85,OT!A:A,1,0)</f>
        <v>#N/A</v>
      </c>
      <c r="AM85" s="17">
        <v>45454</v>
      </c>
      <c r="AN85" s="14">
        <v>1</v>
      </c>
      <c r="AO85" s="14" t="s">
        <v>58</v>
      </c>
      <c r="AP85" s="14" t="s">
        <v>59</v>
      </c>
      <c r="AQ85" s="14" t="s">
        <v>60</v>
      </c>
      <c r="AR85" s="14">
        <v>2222805.92</v>
      </c>
      <c r="AS85" s="14">
        <v>2222805.92</v>
      </c>
      <c r="AT85" s="14" t="s">
        <v>55</v>
      </c>
      <c r="AU85" s="14">
        <v>6240</v>
      </c>
      <c r="AV85" s="14">
        <v>6240</v>
      </c>
      <c r="AW85" s="14">
        <v>6240</v>
      </c>
      <c r="AX85" s="14" t="s">
        <v>485</v>
      </c>
      <c r="AY85" s="14" t="s">
        <v>484</v>
      </c>
      <c r="AZ85" s="16">
        <v>45509</v>
      </c>
      <c r="BC85" s="11" t="s">
        <v>486</v>
      </c>
      <c r="BD85" s="11" t="s">
        <v>63</v>
      </c>
    </row>
    <row r="86" spans="1:56" x14ac:dyDescent="0.25">
      <c r="A86" s="14">
        <v>83</v>
      </c>
      <c r="B86" s="14" t="s">
        <v>47</v>
      </c>
      <c r="C86" s="14" t="s">
        <v>48</v>
      </c>
      <c r="D86" s="14" t="s">
        <v>487</v>
      </c>
      <c r="E86" s="14" t="s">
        <v>488</v>
      </c>
      <c r="F86" s="18" t="s">
        <v>489</v>
      </c>
      <c r="G86" s="14" t="s">
        <v>490</v>
      </c>
      <c r="H86" s="14" t="s">
        <v>167</v>
      </c>
      <c r="I86" s="14" t="s">
        <v>53</v>
      </c>
      <c r="J86" s="14">
        <v>0.5</v>
      </c>
      <c r="K86" s="14">
        <v>920</v>
      </c>
      <c r="L86" s="14">
        <v>460</v>
      </c>
      <c r="M86" s="14" t="s">
        <v>167</v>
      </c>
      <c r="N86" s="14">
        <v>800</v>
      </c>
      <c r="O86" s="14" t="s">
        <v>55</v>
      </c>
      <c r="P86" s="14">
        <v>1</v>
      </c>
      <c r="Q86" s="14">
        <v>800</v>
      </c>
      <c r="R86" s="14">
        <v>400</v>
      </c>
      <c r="S86" s="14" t="s">
        <v>492</v>
      </c>
      <c r="T86" s="14" t="s">
        <v>493</v>
      </c>
      <c r="U86" s="14">
        <v>83.503799999999998</v>
      </c>
      <c r="V86" s="14">
        <v>1</v>
      </c>
      <c r="W86" s="14">
        <v>25</v>
      </c>
      <c r="X86" s="14" t="s">
        <v>167</v>
      </c>
      <c r="Y86" s="14" t="s">
        <v>55</v>
      </c>
      <c r="Z86" s="15">
        <v>9.580402328995806</v>
      </c>
      <c r="AA86" s="13">
        <f t="shared" si="12"/>
        <v>1.4370603493493708</v>
      </c>
      <c r="AB86" s="13">
        <f t="shared" si="13"/>
        <v>0.55087313391725889</v>
      </c>
      <c r="AC86" s="13">
        <f t="shared" si="14"/>
        <v>11.568335812262436</v>
      </c>
      <c r="AD86" s="13">
        <f t="shared" si="15"/>
        <v>5.7841679061312181</v>
      </c>
      <c r="AE86" s="13">
        <f t="shared" si="16"/>
        <v>460</v>
      </c>
      <c r="AF86" s="13">
        <f t="shared" si="17"/>
        <v>-460</v>
      </c>
      <c r="AG86" s="15">
        <f t="shared" si="18"/>
        <v>0</v>
      </c>
      <c r="AH86" s="15">
        <f>(AU86/U86)</f>
        <v>9.580402328995806</v>
      </c>
      <c r="AI86" s="14" t="s">
        <v>1707</v>
      </c>
      <c r="AJ86" s="14" t="b">
        <f t="shared" si="19"/>
        <v>1</v>
      </c>
      <c r="AK86" s="14" t="s">
        <v>494</v>
      </c>
      <c r="AL86" s="14" t="e">
        <f>VLOOKUP(AK86,OT!A:A,1,0)</f>
        <v>#N/A</v>
      </c>
      <c r="AM86" s="17">
        <v>45489</v>
      </c>
      <c r="AN86" s="14">
        <v>1</v>
      </c>
      <c r="AO86" s="14" t="s">
        <v>58</v>
      </c>
      <c r="AP86" s="14" t="s">
        <v>59</v>
      </c>
      <c r="AQ86" s="14" t="s">
        <v>60</v>
      </c>
      <c r="AR86" s="14">
        <v>397875</v>
      </c>
      <c r="AS86" s="14">
        <v>397875</v>
      </c>
      <c r="AT86" s="14" t="s">
        <v>55</v>
      </c>
      <c r="AU86" s="14">
        <v>800</v>
      </c>
      <c r="AV86" s="14">
        <v>800</v>
      </c>
      <c r="AW86" s="14">
        <v>800</v>
      </c>
      <c r="AX86" s="14" t="s">
        <v>87</v>
      </c>
      <c r="AY86" s="14" t="s">
        <v>491</v>
      </c>
      <c r="AZ86" s="16">
        <v>45509</v>
      </c>
      <c r="BC86" s="11" t="s">
        <v>495</v>
      </c>
      <c r="BD86" s="11" t="s">
        <v>63</v>
      </c>
    </row>
    <row r="87" spans="1:56" x14ac:dyDescent="0.25">
      <c r="A87" s="14">
        <v>84</v>
      </c>
      <c r="B87" s="14" t="s">
        <v>47</v>
      </c>
      <c r="C87" s="14" t="s">
        <v>48</v>
      </c>
      <c r="D87" s="14" t="s">
        <v>218</v>
      </c>
      <c r="E87" s="14" t="s">
        <v>219</v>
      </c>
      <c r="F87" s="18" t="s">
        <v>489</v>
      </c>
      <c r="G87" s="14" t="s">
        <v>490</v>
      </c>
      <c r="H87" s="14" t="s">
        <v>167</v>
      </c>
      <c r="I87" s="14" t="s">
        <v>53</v>
      </c>
      <c r="J87" s="14">
        <v>0.3</v>
      </c>
      <c r="K87" s="14">
        <v>920</v>
      </c>
      <c r="L87" s="14">
        <v>276</v>
      </c>
      <c r="M87" s="14" t="s">
        <v>167</v>
      </c>
      <c r="N87" s="14">
        <v>800</v>
      </c>
      <c r="O87" s="14" t="s">
        <v>55</v>
      </c>
      <c r="P87" s="14">
        <v>1</v>
      </c>
      <c r="Q87" s="14">
        <v>800</v>
      </c>
      <c r="R87" s="14">
        <v>240</v>
      </c>
      <c r="S87" s="14" t="s">
        <v>492</v>
      </c>
      <c r="T87" s="14" t="s">
        <v>493</v>
      </c>
      <c r="U87" s="14">
        <v>83.503799999999998</v>
      </c>
      <c r="V87" s="14">
        <v>1</v>
      </c>
      <c r="W87" s="14">
        <v>25</v>
      </c>
      <c r="X87" s="14" t="s">
        <v>167</v>
      </c>
      <c r="Y87" s="14" t="s">
        <v>55</v>
      </c>
      <c r="Z87" s="15">
        <v>9.580402328995806</v>
      </c>
      <c r="AA87" s="13">
        <f t="shared" si="12"/>
        <v>1.4370603493493708</v>
      </c>
      <c r="AB87" s="13">
        <f t="shared" si="13"/>
        <v>0.55087313391725889</v>
      </c>
      <c r="AC87" s="13">
        <f t="shared" si="14"/>
        <v>11.568335812262436</v>
      </c>
      <c r="AD87" s="13">
        <f t="shared" si="15"/>
        <v>3.470500743678731</v>
      </c>
      <c r="AE87" s="13">
        <f t="shared" si="16"/>
        <v>276</v>
      </c>
      <c r="AF87" s="13">
        <f t="shared" si="17"/>
        <v>-644</v>
      </c>
      <c r="AG87" s="15">
        <f t="shared" si="18"/>
        <v>0</v>
      </c>
      <c r="AH87" s="15">
        <f>(AU87/U87)</f>
        <v>9.580402328995806</v>
      </c>
      <c r="AI87" s="14" t="s">
        <v>1707</v>
      </c>
      <c r="AJ87" s="14" t="b">
        <f t="shared" si="19"/>
        <v>1</v>
      </c>
      <c r="AK87" s="14" t="s">
        <v>494</v>
      </c>
      <c r="AL87" s="14" t="e">
        <f>VLOOKUP(AK87,OT!A:A,1,0)</f>
        <v>#N/A</v>
      </c>
      <c r="AM87" s="17">
        <v>45489</v>
      </c>
      <c r="AN87" s="14">
        <v>1</v>
      </c>
      <c r="AO87" s="14" t="s">
        <v>58</v>
      </c>
      <c r="AP87" s="14" t="s">
        <v>59</v>
      </c>
      <c r="AQ87" s="14" t="s">
        <v>60</v>
      </c>
      <c r="AR87" s="14">
        <v>397875</v>
      </c>
      <c r="AS87" s="14">
        <v>397875</v>
      </c>
      <c r="AT87" s="14" t="s">
        <v>55</v>
      </c>
      <c r="AU87" s="14">
        <v>800</v>
      </c>
      <c r="AV87" s="14">
        <v>800</v>
      </c>
      <c r="AW87" s="14">
        <v>800</v>
      </c>
      <c r="AX87" s="14" t="s">
        <v>87</v>
      </c>
      <c r="AY87" s="14" t="s">
        <v>496</v>
      </c>
      <c r="AZ87" s="16">
        <v>45514</v>
      </c>
      <c r="BC87" s="11" t="s">
        <v>77</v>
      </c>
      <c r="BD87" s="11" t="s">
        <v>63</v>
      </c>
    </row>
    <row r="88" spans="1:56" x14ac:dyDescent="0.25">
      <c r="A88" s="14">
        <v>85</v>
      </c>
      <c r="B88" s="14" t="s">
        <v>47</v>
      </c>
      <c r="C88" s="14" t="s">
        <v>48</v>
      </c>
      <c r="D88" s="14" t="s">
        <v>60</v>
      </c>
      <c r="E88" s="14" t="s">
        <v>232</v>
      </c>
      <c r="F88" s="18" t="s">
        <v>497</v>
      </c>
      <c r="G88" s="14" t="s">
        <v>498</v>
      </c>
      <c r="H88" s="14" t="s">
        <v>167</v>
      </c>
      <c r="I88" s="14" t="s">
        <v>53</v>
      </c>
      <c r="J88" s="14">
        <v>0.5</v>
      </c>
      <c r="K88" s="14">
        <v>515.04</v>
      </c>
      <c r="L88" s="14">
        <v>257.52</v>
      </c>
      <c r="M88" s="14" t="s">
        <v>167</v>
      </c>
      <c r="N88" s="14">
        <v>457.72</v>
      </c>
      <c r="O88" s="14" t="s">
        <v>55</v>
      </c>
      <c r="P88" s="14">
        <v>1</v>
      </c>
      <c r="Q88" s="14">
        <v>457.72</v>
      </c>
      <c r="R88" s="14">
        <v>228.86</v>
      </c>
      <c r="S88" s="14" t="s">
        <v>500</v>
      </c>
      <c r="T88" s="14" t="s">
        <v>501</v>
      </c>
      <c r="U88" s="14">
        <v>83.266300000000001</v>
      </c>
      <c r="V88" s="14">
        <v>1</v>
      </c>
      <c r="W88" s="14">
        <v>25</v>
      </c>
      <c r="X88" s="14" t="s">
        <v>167</v>
      </c>
      <c r="Y88" s="14" t="s">
        <v>55</v>
      </c>
      <c r="Z88" s="15">
        <v>5.497061836541314</v>
      </c>
      <c r="AA88" s="13">
        <f t="shared" si="12"/>
        <v>0.82455927548119712</v>
      </c>
      <c r="AB88" s="13">
        <f t="shared" si="13"/>
        <v>0.31608105560112554</v>
      </c>
      <c r="AC88" s="13">
        <f t="shared" si="14"/>
        <v>6.6377021676236367</v>
      </c>
      <c r="AD88" s="13">
        <f t="shared" si="15"/>
        <v>3.3188510838118184</v>
      </c>
      <c r="AE88" s="13">
        <f t="shared" si="16"/>
        <v>263.18900000000002</v>
      </c>
      <c r="AF88" s="13">
        <f t="shared" si="17"/>
        <v>-251.85099999999994</v>
      </c>
      <c r="AG88" s="15">
        <f t="shared" si="18"/>
        <v>0</v>
      </c>
      <c r="AH88" s="15">
        <f>(AU88/U88)</f>
        <v>5.497061836541314</v>
      </c>
      <c r="AI88" s="14" t="s">
        <v>1707</v>
      </c>
      <c r="AJ88" s="14" t="b">
        <f t="shared" si="19"/>
        <v>1</v>
      </c>
      <c r="AK88" s="14" t="s">
        <v>502</v>
      </c>
      <c r="AL88" s="14" t="e">
        <f>VLOOKUP(AK88,OT!A:A,1,0)</f>
        <v>#N/A</v>
      </c>
      <c r="AM88" s="17">
        <v>45248</v>
      </c>
      <c r="AN88" s="14">
        <v>1</v>
      </c>
      <c r="AO88" s="14" t="s">
        <v>58</v>
      </c>
      <c r="AP88" s="14" t="s">
        <v>59</v>
      </c>
      <c r="AQ88" s="14" t="s">
        <v>60</v>
      </c>
      <c r="AR88" s="14">
        <v>182895</v>
      </c>
      <c r="AS88" s="14">
        <v>182895</v>
      </c>
      <c r="AT88" s="14" t="s">
        <v>55</v>
      </c>
      <c r="AU88" s="14">
        <v>457.72</v>
      </c>
      <c r="AV88" s="14">
        <v>457.72</v>
      </c>
      <c r="AW88" s="14">
        <v>457.72</v>
      </c>
      <c r="AX88" s="14" t="s">
        <v>239</v>
      </c>
      <c r="AY88" s="14" t="s">
        <v>499</v>
      </c>
      <c r="AZ88" s="16">
        <v>45506</v>
      </c>
      <c r="BC88" s="11" t="s">
        <v>62</v>
      </c>
      <c r="BD88" s="11" t="s">
        <v>63</v>
      </c>
    </row>
    <row r="89" spans="1:56" x14ac:dyDescent="0.25">
      <c r="A89" s="14">
        <v>86</v>
      </c>
      <c r="B89" s="14" t="s">
        <v>47</v>
      </c>
      <c r="C89" s="14" t="s">
        <v>48</v>
      </c>
      <c r="D89" s="14" t="s">
        <v>262</v>
      </c>
      <c r="E89" s="14" t="s">
        <v>263</v>
      </c>
      <c r="F89" s="18" t="s">
        <v>503</v>
      </c>
      <c r="G89" s="14" t="s">
        <v>504</v>
      </c>
      <c r="H89" s="14" t="s">
        <v>75</v>
      </c>
      <c r="I89" s="14" t="s">
        <v>53</v>
      </c>
      <c r="J89" s="14">
        <v>20</v>
      </c>
      <c r="K89" s="14">
        <v>272.58449999999999</v>
      </c>
      <c r="L89" s="14">
        <v>5451.69</v>
      </c>
      <c r="M89" s="14" t="s">
        <v>75</v>
      </c>
      <c r="N89" s="14">
        <v>237.03</v>
      </c>
      <c r="O89" s="14" t="s">
        <v>83</v>
      </c>
      <c r="P89" s="14">
        <v>83.461299999999994</v>
      </c>
      <c r="Q89" s="14">
        <v>2.84</v>
      </c>
      <c r="R89" s="14">
        <v>4740.6000000000004</v>
      </c>
      <c r="S89" s="14" t="s">
        <v>506</v>
      </c>
      <c r="T89" s="14" t="s">
        <v>507</v>
      </c>
      <c r="U89" s="14">
        <v>83.461299999999994</v>
      </c>
      <c r="V89" s="14">
        <v>1</v>
      </c>
      <c r="W89" s="14">
        <v>100</v>
      </c>
      <c r="X89" s="14" t="s">
        <v>75</v>
      </c>
      <c r="Y89" s="14" t="s">
        <v>83</v>
      </c>
      <c r="Z89" s="15">
        <v>2.84</v>
      </c>
      <c r="AA89" s="13">
        <f t="shared" si="12"/>
        <v>0.42599999999999999</v>
      </c>
      <c r="AB89" s="13">
        <f t="shared" si="13"/>
        <v>0.1633</v>
      </c>
      <c r="AC89" s="13">
        <f t="shared" si="14"/>
        <v>3.4293</v>
      </c>
      <c r="AD89" s="13">
        <f t="shared" si="15"/>
        <v>68.585999999999999</v>
      </c>
      <c r="AE89" s="13">
        <f t="shared" si="16"/>
        <v>5451.6921159999993</v>
      </c>
      <c r="AF89" s="13">
        <f t="shared" si="17"/>
        <v>5179.1076159999993</v>
      </c>
      <c r="AG89" s="15">
        <f t="shared" si="18"/>
        <v>0</v>
      </c>
      <c r="AH89" s="15">
        <f>AU89</f>
        <v>2.84</v>
      </c>
      <c r="AI89" s="14" t="s">
        <v>1707</v>
      </c>
      <c r="AJ89" s="14" t="b">
        <f t="shared" si="19"/>
        <v>1</v>
      </c>
      <c r="AK89" s="14" t="s">
        <v>508</v>
      </c>
      <c r="AL89" s="14" t="e">
        <f>VLOOKUP(AK89,OT!A:A,1,0)</f>
        <v>#N/A</v>
      </c>
      <c r="AM89" s="17">
        <v>45517</v>
      </c>
      <c r="AN89" s="14">
        <v>1</v>
      </c>
      <c r="AO89" s="14" t="s">
        <v>58</v>
      </c>
      <c r="AP89" s="14" t="s">
        <v>59</v>
      </c>
      <c r="AQ89" s="14" t="s">
        <v>60</v>
      </c>
      <c r="AR89" s="14">
        <v>65777.47</v>
      </c>
      <c r="AS89" s="14">
        <v>65777.47</v>
      </c>
      <c r="AT89" s="14" t="s">
        <v>83</v>
      </c>
      <c r="AU89" s="14">
        <v>2.84</v>
      </c>
      <c r="AV89" s="14">
        <v>238.21</v>
      </c>
      <c r="AW89" s="14">
        <v>2.84</v>
      </c>
      <c r="AX89" s="14" t="s">
        <v>87</v>
      </c>
      <c r="AY89" s="14" t="s">
        <v>505</v>
      </c>
      <c r="AZ89" s="16">
        <v>45507</v>
      </c>
      <c r="BD89" s="11" t="s">
        <v>63</v>
      </c>
    </row>
    <row r="90" spans="1:56" x14ac:dyDescent="0.25">
      <c r="A90" s="14">
        <v>87</v>
      </c>
      <c r="B90" s="14" t="s">
        <v>47</v>
      </c>
      <c r="C90" s="14" t="s">
        <v>48</v>
      </c>
      <c r="D90" s="14" t="s">
        <v>338</v>
      </c>
      <c r="E90" s="14" t="s">
        <v>339</v>
      </c>
      <c r="F90" s="18" t="s">
        <v>503</v>
      </c>
      <c r="G90" s="14" t="s">
        <v>504</v>
      </c>
      <c r="H90" s="14" t="s">
        <v>75</v>
      </c>
      <c r="I90" s="14" t="s">
        <v>53</v>
      </c>
      <c r="J90" s="14">
        <v>20</v>
      </c>
      <c r="K90" s="14">
        <v>272.58460000000002</v>
      </c>
      <c r="L90" s="14">
        <v>5451.6925000000001</v>
      </c>
      <c r="M90" s="14" t="s">
        <v>75</v>
      </c>
      <c r="N90" s="14">
        <v>237.03</v>
      </c>
      <c r="O90" s="14" t="s">
        <v>83</v>
      </c>
      <c r="P90" s="14">
        <v>83.461299999999994</v>
      </c>
      <c r="Q90" s="14">
        <v>2.84</v>
      </c>
      <c r="R90" s="14">
        <v>4740.6000000000004</v>
      </c>
      <c r="S90" s="14" t="s">
        <v>506</v>
      </c>
      <c r="T90" s="14" t="s">
        <v>507</v>
      </c>
      <c r="U90" s="14">
        <v>83.461299999999994</v>
      </c>
      <c r="V90" s="14">
        <v>1</v>
      </c>
      <c r="W90" s="14">
        <v>100</v>
      </c>
      <c r="X90" s="14" t="s">
        <v>75</v>
      </c>
      <c r="Y90" s="14" t="s">
        <v>83</v>
      </c>
      <c r="Z90" s="15">
        <v>2.84</v>
      </c>
      <c r="AA90" s="13">
        <f t="shared" si="12"/>
        <v>0.42599999999999999</v>
      </c>
      <c r="AB90" s="13">
        <f t="shared" si="13"/>
        <v>0.1633</v>
      </c>
      <c r="AC90" s="13">
        <f t="shared" si="14"/>
        <v>3.4293</v>
      </c>
      <c r="AD90" s="13">
        <f t="shared" si="15"/>
        <v>68.585999999999999</v>
      </c>
      <c r="AE90" s="13">
        <f t="shared" si="16"/>
        <v>5451.6921159999993</v>
      </c>
      <c r="AF90" s="13">
        <f t="shared" si="17"/>
        <v>5179.1075159999991</v>
      </c>
      <c r="AG90" s="15">
        <f t="shared" si="18"/>
        <v>0</v>
      </c>
      <c r="AH90" s="15">
        <f>AU90</f>
        <v>2.84</v>
      </c>
      <c r="AI90" s="14" t="s">
        <v>1707</v>
      </c>
      <c r="AJ90" s="14" t="b">
        <f t="shared" si="19"/>
        <v>1</v>
      </c>
      <c r="AK90" s="14" t="s">
        <v>508</v>
      </c>
      <c r="AL90" s="14" t="e">
        <f>VLOOKUP(AK90,OT!A:A,1,0)</f>
        <v>#N/A</v>
      </c>
      <c r="AM90" s="17">
        <v>45517</v>
      </c>
      <c r="AN90" s="14">
        <v>1</v>
      </c>
      <c r="AO90" s="14" t="s">
        <v>58</v>
      </c>
      <c r="AP90" s="14" t="s">
        <v>59</v>
      </c>
      <c r="AQ90" s="14" t="s">
        <v>60</v>
      </c>
      <c r="AR90" s="14">
        <v>65777.47</v>
      </c>
      <c r="AS90" s="14">
        <v>65777.47</v>
      </c>
      <c r="AT90" s="14" t="s">
        <v>83</v>
      </c>
      <c r="AU90" s="14">
        <v>2.84</v>
      </c>
      <c r="AV90" s="14">
        <v>238.21</v>
      </c>
      <c r="AW90" s="14">
        <v>2.84</v>
      </c>
      <c r="AX90" s="14" t="s">
        <v>118</v>
      </c>
      <c r="AY90" s="14" t="s">
        <v>509</v>
      </c>
      <c r="AZ90" s="16">
        <v>45507</v>
      </c>
      <c r="BC90" s="11" t="s">
        <v>133</v>
      </c>
      <c r="BD90" s="11" t="s">
        <v>63</v>
      </c>
    </row>
    <row r="91" spans="1:56" x14ac:dyDescent="0.25">
      <c r="A91" s="14">
        <v>88</v>
      </c>
      <c r="B91" s="14" t="s">
        <v>47</v>
      </c>
      <c r="C91" s="14" t="s">
        <v>48</v>
      </c>
      <c r="D91" s="14" t="s">
        <v>338</v>
      </c>
      <c r="E91" s="14" t="s">
        <v>339</v>
      </c>
      <c r="F91" s="18" t="s">
        <v>503</v>
      </c>
      <c r="G91" s="14" t="s">
        <v>504</v>
      </c>
      <c r="H91" s="14" t="s">
        <v>75</v>
      </c>
      <c r="I91" s="14" t="s">
        <v>53</v>
      </c>
      <c r="J91" s="14">
        <v>20</v>
      </c>
      <c r="K91" s="14">
        <v>272.58449999999999</v>
      </c>
      <c r="L91" s="14">
        <v>5451.69</v>
      </c>
      <c r="M91" s="14" t="s">
        <v>75</v>
      </c>
      <c r="N91" s="14">
        <v>237.03</v>
      </c>
      <c r="O91" s="14" t="s">
        <v>83</v>
      </c>
      <c r="P91" s="14">
        <v>83.461299999999994</v>
      </c>
      <c r="Q91" s="14">
        <v>2.84</v>
      </c>
      <c r="R91" s="14">
        <v>4740.6000000000004</v>
      </c>
      <c r="S91" s="14" t="s">
        <v>510</v>
      </c>
      <c r="T91" s="14" t="s">
        <v>511</v>
      </c>
      <c r="U91" s="14">
        <v>83.461299999999994</v>
      </c>
      <c r="V91" s="14">
        <v>1</v>
      </c>
      <c r="W91" s="14">
        <v>300</v>
      </c>
      <c r="X91" s="14" t="s">
        <v>75</v>
      </c>
      <c r="Y91" s="14" t="s">
        <v>83</v>
      </c>
      <c r="Z91" s="15">
        <v>2.84</v>
      </c>
      <c r="AA91" s="13">
        <f t="shared" si="12"/>
        <v>0.42599999999999999</v>
      </c>
      <c r="AB91" s="13">
        <f t="shared" si="13"/>
        <v>0.1633</v>
      </c>
      <c r="AC91" s="13">
        <f t="shared" si="14"/>
        <v>3.4293</v>
      </c>
      <c r="AD91" s="13">
        <f t="shared" si="15"/>
        <v>68.585999999999999</v>
      </c>
      <c r="AE91" s="13">
        <f t="shared" si="16"/>
        <v>5451.6921159999993</v>
      </c>
      <c r="AF91" s="13">
        <f t="shared" si="17"/>
        <v>5179.1076159999993</v>
      </c>
      <c r="AG91" s="15">
        <f t="shared" si="18"/>
        <v>0</v>
      </c>
      <c r="AH91" s="15">
        <f>AU91</f>
        <v>2.84</v>
      </c>
      <c r="AI91" s="14" t="s">
        <v>1707</v>
      </c>
      <c r="AJ91" s="14" t="b">
        <f t="shared" si="19"/>
        <v>1</v>
      </c>
      <c r="AK91" s="14" t="s">
        <v>512</v>
      </c>
      <c r="AL91" s="14" t="e">
        <f>VLOOKUP(AK91,OT!A:A,1,0)</f>
        <v>#N/A</v>
      </c>
      <c r="AM91" s="17">
        <v>45516</v>
      </c>
      <c r="AN91" s="14">
        <v>1</v>
      </c>
      <c r="AO91" s="14" t="s">
        <v>58</v>
      </c>
      <c r="AP91" s="14" t="s">
        <v>59</v>
      </c>
      <c r="AQ91" s="14" t="s">
        <v>60</v>
      </c>
      <c r="AR91" s="14">
        <v>82827.850000000006</v>
      </c>
      <c r="AS91" s="14">
        <v>82827.850000000006</v>
      </c>
      <c r="AT91" s="14" t="s">
        <v>83</v>
      </c>
      <c r="AU91" s="14">
        <v>2.84</v>
      </c>
      <c r="AV91" s="14">
        <v>238.21</v>
      </c>
      <c r="AW91" s="14">
        <v>2.84</v>
      </c>
      <c r="AX91" s="14" t="s">
        <v>118</v>
      </c>
      <c r="AY91" s="14" t="s">
        <v>509</v>
      </c>
      <c r="AZ91" s="16">
        <v>45507</v>
      </c>
      <c r="BC91" s="11" t="s">
        <v>133</v>
      </c>
      <c r="BD91" s="11" t="s">
        <v>63</v>
      </c>
    </row>
    <row r="92" spans="1:56" x14ac:dyDescent="0.25">
      <c r="A92" s="14">
        <v>89</v>
      </c>
      <c r="B92" s="14" t="s">
        <v>47</v>
      </c>
      <c r="C92" s="14" t="s">
        <v>48</v>
      </c>
      <c r="D92" s="14" t="s">
        <v>108</v>
      </c>
      <c r="E92" s="14" t="s">
        <v>109</v>
      </c>
      <c r="F92" s="18" t="s">
        <v>513</v>
      </c>
      <c r="G92" s="14" t="s">
        <v>504</v>
      </c>
      <c r="H92" s="14" t="s">
        <v>75</v>
      </c>
      <c r="I92" s="14" t="s">
        <v>53</v>
      </c>
      <c r="J92" s="14">
        <v>4</v>
      </c>
      <c r="K92" s="14">
        <v>217.00749999999999</v>
      </c>
      <c r="L92" s="14">
        <v>868.03</v>
      </c>
      <c r="M92" s="14" t="s">
        <v>75</v>
      </c>
      <c r="N92" s="14">
        <v>148.61000000000001</v>
      </c>
      <c r="O92" s="14" t="s">
        <v>83</v>
      </c>
      <c r="P92" s="14">
        <v>82.561199999999999</v>
      </c>
      <c r="Q92" s="14">
        <v>1.8</v>
      </c>
      <c r="R92" s="14">
        <v>594.74</v>
      </c>
      <c r="S92" s="14" t="s">
        <v>515</v>
      </c>
      <c r="T92" s="14" t="s">
        <v>516</v>
      </c>
      <c r="U92" s="14">
        <v>82.602500000000006</v>
      </c>
      <c r="V92" s="14">
        <v>1</v>
      </c>
      <c r="W92" s="14"/>
      <c r="X92" s="14" t="s">
        <v>75</v>
      </c>
      <c r="Y92" s="14" t="s">
        <v>83</v>
      </c>
      <c r="Z92" s="15">
        <v>1.8</v>
      </c>
      <c r="AA92" s="13">
        <f t="shared" si="12"/>
        <v>0.27</v>
      </c>
      <c r="AB92" s="13">
        <f t="shared" si="13"/>
        <v>0.10350000000000002</v>
      </c>
      <c r="AC92" s="13">
        <f t="shared" si="14"/>
        <v>2.1735000000000002</v>
      </c>
      <c r="AD92" s="13">
        <f t="shared" si="15"/>
        <v>8.6940000000000008</v>
      </c>
      <c r="AE92" s="13">
        <f t="shared" si="16"/>
        <v>683.94870000000014</v>
      </c>
      <c r="AF92" s="13">
        <f t="shared" si="17"/>
        <v>466.94120000000015</v>
      </c>
      <c r="AG92" s="15">
        <f t="shared" si="18"/>
        <v>0</v>
      </c>
      <c r="AH92" s="15">
        <f>AU92</f>
        <v>1.8</v>
      </c>
      <c r="AI92" s="14" t="s">
        <v>1707</v>
      </c>
      <c r="AJ92" s="14" t="b">
        <f t="shared" si="19"/>
        <v>1</v>
      </c>
      <c r="AK92" s="14" t="s">
        <v>517</v>
      </c>
      <c r="AL92" s="14" t="e">
        <f>VLOOKUP(AK92,OT!A:A,1,0)</f>
        <v>#N/A</v>
      </c>
      <c r="AM92" s="17">
        <v>44935</v>
      </c>
      <c r="AN92" s="14">
        <v>1</v>
      </c>
      <c r="AO92" s="14" t="s">
        <v>58</v>
      </c>
      <c r="AP92" s="14" t="s">
        <v>59</v>
      </c>
      <c r="AQ92" s="14" t="s">
        <v>60</v>
      </c>
      <c r="AR92" s="14">
        <v>14868.45</v>
      </c>
      <c r="AS92" s="14">
        <v>14868.45</v>
      </c>
      <c r="AT92" s="14" t="s">
        <v>83</v>
      </c>
      <c r="AU92" s="14">
        <v>1.8</v>
      </c>
      <c r="AV92" s="14">
        <v>148.68</v>
      </c>
      <c r="AW92" s="14">
        <v>1.8</v>
      </c>
      <c r="AX92" s="14" t="s">
        <v>118</v>
      </c>
      <c r="AY92" s="14" t="s">
        <v>514</v>
      </c>
      <c r="AZ92" s="16">
        <v>45509</v>
      </c>
      <c r="BC92" s="11" t="s">
        <v>77</v>
      </c>
      <c r="BD92" s="11" t="s">
        <v>63</v>
      </c>
    </row>
    <row r="93" spans="1:56" x14ac:dyDescent="0.25">
      <c r="A93" s="14">
        <v>90</v>
      </c>
      <c r="B93" s="14" t="s">
        <v>47</v>
      </c>
      <c r="C93" s="14" t="s">
        <v>48</v>
      </c>
      <c r="D93" s="14" t="s">
        <v>108</v>
      </c>
      <c r="E93" s="14" t="s">
        <v>109</v>
      </c>
      <c r="F93" s="18" t="s">
        <v>518</v>
      </c>
      <c r="G93" s="14" t="s">
        <v>265</v>
      </c>
      <c r="H93" s="14" t="s">
        <v>75</v>
      </c>
      <c r="I93" s="14" t="s">
        <v>53</v>
      </c>
      <c r="J93" s="14">
        <v>10</v>
      </c>
      <c r="K93" s="14">
        <v>12.987</v>
      </c>
      <c r="L93" s="14">
        <v>129.87</v>
      </c>
      <c r="M93" s="14" t="s">
        <v>75</v>
      </c>
      <c r="N93" s="14">
        <v>2.19</v>
      </c>
      <c r="O93" s="14" t="s">
        <v>83</v>
      </c>
      <c r="P93" s="14">
        <v>73.11</v>
      </c>
      <c r="Q93" s="14">
        <v>0.03</v>
      </c>
      <c r="R93" s="14">
        <v>22.02</v>
      </c>
      <c r="S93" s="14" t="s">
        <v>520</v>
      </c>
      <c r="T93" s="14" t="s">
        <v>521</v>
      </c>
      <c r="U93" s="14">
        <v>73.413499999999999</v>
      </c>
      <c r="V93" s="14">
        <v>1</v>
      </c>
      <c r="W93" s="14"/>
      <c r="X93" s="14" t="s">
        <v>75</v>
      </c>
      <c r="Y93" s="14" t="s">
        <v>83</v>
      </c>
      <c r="Z93" s="15">
        <v>0.03</v>
      </c>
      <c r="AA93" s="13">
        <f t="shared" si="12"/>
        <v>4.4999999999999997E-3</v>
      </c>
      <c r="AB93" s="13">
        <f t="shared" si="13"/>
        <v>1.725E-3</v>
      </c>
      <c r="AC93" s="13">
        <f t="shared" si="14"/>
        <v>3.6224999999999993E-2</v>
      </c>
      <c r="AD93" s="13">
        <f t="shared" si="15"/>
        <v>0.36224999999999996</v>
      </c>
      <c r="AE93" s="13">
        <f t="shared" si="16"/>
        <v>25.327657499999997</v>
      </c>
      <c r="AF93" s="13">
        <f t="shared" si="17"/>
        <v>12.340657499999997</v>
      </c>
      <c r="AG93" s="15">
        <f t="shared" si="18"/>
        <v>0</v>
      </c>
      <c r="AH93" s="15">
        <f>AU93</f>
        <v>0.03</v>
      </c>
      <c r="AI93" s="14" t="s">
        <v>1707</v>
      </c>
      <c r="AJ93" s="14" t="b">
        <f t="shared" si="19"/>
        <v>1</v>
      </c>
      <c r="AK93" s="14" t="s">
        <v>522</v>
      </c>
      <c r="AL93" s="14" t="e">
        <f>VLOOKUP(AK93,OT!A:A,1,0)</f>
        <v>#N/A</v>
      </c>
      <c r="AM93" s="17">
        <v>44412</v>
      </c>
      <c r="AN93" s="14">
        <v>1</v>
      </c>
      <c r="AO93" s="14" t="s">
        <v>58</v>
      </c>
      <c r="AP93" s="14" t="s">
        <v>59</v>
      </c>
      <c r="AQ93" s="14" t="s">
        <v>60</v>
      </c>
      <c r="AR93" s="14">
        <v>1116.3599999999999</v>
      </c>
      <c r="AS93" s="14">
        <v>1116.3599999999999</v>
      </c>
      <c r="AT93" s="14" t="s">
        <v>83</v>
      </c>
      <c r="AU93" s="14">
        <v>0.03</v>
      </c>
      <c r="AV93" s="14">
        <v>2.23</v>
      </c>
      <c r="AW93" s="14">
        <v>0.03</v>
      </c>
      <c r="AX93" s="14" t="s">
        <v>118</v>
      </c>
      <c r="AY93" s="14" t="s">
        <v>519</v>
      </c>
      <c r="AZ93" s="16">
        <v>45509</v>
      </c>
      <c r="BC93" s="11" t="s">
        <v>77</v>
      </c>
      <c r="BD93" s="11" t="s">
        <v>63</v>
      </c>
    </row>
    <row r="94" spans="1:56" x14ac:dyDescent="0.25">
      <c r="A94" s="14">
        <v>91</v>
      </c>
      <c r="B94" s="19" t="s">
        <v>47</v>
      </c>
      <c r="C94" s="14" t="s">
        <v>48</v>
      </c>
      <c r="D94" s="14" t="s">
        <v>523</v>
      </c>
      <c r="E94" s="14" t="s">
        <v>524</v>
      </c>
      <c r="F94" s="20" t="s">
        <v>525</v>
      </c>
      <c r="G94" s="14" t="s">
        <v>526</v>
      </c>
      <c r="H94" s="19" t="s">
        <v>156</v>
      </c>
      <c r="I94" s="14" t="s">
        <v>53</v>
      </c>
      <c r="J94" s="19">
        <v>1</v>
      </c>
      <c r="K94" s="14">
        <v>12.94</v>
      </c>
      <c r="L94" s="14">
        <v>12.94</v>
      </c>
      <c r="M94" s="14"/>
      <c r="N94" s="14"/>
      <c r="O94" s="14"/>
      <c r="P94" s="14"/>
      <c r="Q94" s="14"/>
      <c r="R94" s="14"/>
      <c r="S94" s="23" t="s">
        <v>11167</v>
      </c>
      <c r="T94" s="19" t="s">
        <v>528</v>
      </c>
      <c r="U94" s="23">
        <v>64.095799999999997</v>
      </c>
      <c r="V94" s="14"/>
      <c r="W94" s="14"/>
      <c r="X94" s="14"/>
      <c r="Y94" s="19" t="s">
        <v>83</v>
      </c>
      <c r="Z94" s="24">
        <v>8.5000000000000006E-2</v>
      </c>
      <c r="AA94" s="13">
        <f t="shared" si="12"/>
        <v>1.2750000000000001E-2</v>
      </c>
      <c r="AB94" s="13">
        <f t="shared" si="13"/>
        <v>4.8875000000000004E-3</v>
      </c>
      <c r="AC94" s="13">
        <f t="shared" si="14"/>
        <v>0.10263750000000001</v>
      </c>
      <c r="AD94" s="13">
        <f t="shared" si="15"/>
        <v>0.10263750000000001</v>
      </c>
      <c r="AE94" s="13">
        <f t="shared" si="16"/>
        <v>6.2653644499999999</v>
      </c>
      <c r="AF94" s="13">
        <f t="shared" si="17"/>
        <v>-6.6746355499999996</v>
      </c>
      <c r="AG94" s="15">
        <f t="shared" si="18"/>
        <v>0</v>
      </c>
      <c r="AH94" s="24">
        <f>85/AN94</f>
        <v>8.5000000000000006E-2</v>
      </c>
      <c r="AI94" s="19" t="s">
        <v>11166</v>
      </c>
      <c r="AJ94" s="19" t="b">
        <f t="shared" si="19"/>
        <v>0</v>
      </c>
      <c r="AK94" s="23" t="s">
        <v>11168</v>
      </c>
      <c r="AL94" s="14" t="e">
        <f>VLOOKUP(AK94,OT!A:A,1,0)</f>
        <v>#N/A</v>
      </c>
      <c r="AM94" s="14"/>
      <c r="AN94" s="14">
        <v>1000</v>
      </c>
      <c r="AO94" s="14" t="s">
        <v>58</v>
      </c>
      <c r="AP94" s="14" t="s">
        <v>59</v>
      </c>
      <c r="AQ94" s="14" t="s">
        <v>60</v>
      </c>
      <c r="AR94" s="14"/>
      <c r="AS94" s="14"/>
      <c r="AT94" s="14"/>
      <c r="AU94" s="14"/>
      <c r="AV94" s="14"/>
      <c r="AW94" s="14"/>
      <c r="AX94" s="14" t="s">
        <v>87</v>
      </c>
      <c r="AY94" s="14" t="s">
        <v>527</v>
      </c>
      <c r="AZ94" s="16">
        <v>45509</v>
      </c>
      <c r="BC94" s="11" t="s">
        <v>529</v>
      </c>
      <c r="BD94" s="11" t="s">
        <v>63</v>
      </c>
    </row>
    <row r="95" spans="1:56" x14ac:dyDescent="0.25">
      <c r="A95" s="14">
        <v>92</v>
      </c>
      <c r="B95" s="14" t="s">
        <v>47</v>
      </c>
      <c r="C95" s="14" t="s">
        <v>48</v>
      </c>
      <c r="D95" s="14" t="s">
        <v>530</v>
      </c>
      <c r="E95" s="14" t="s">
        <v>531</v>
      </c>
      <c r="F95" s="18" t="s">
        <v>532</v>
      </c>
      <c r="G95" s="14" t="s">
        <v>533</v>
      </c>
      <c r="H95" s="14" t="s">
        <v>75</v>
      </c>
      <c r="I95" s="14" t="s">
        <v>53</v>
      </c>
      <c r="J95" s="14">
        <v>2</v>
      </c>
      <c r="K95" s="14">
        <v>26.975000000000001</v>
      </c>
      <c r="L95" s="14">
        <v>53.95</v>
      </c>
      <c r="M95" s="14" t="s">
        <v>75</v>
      </c>
      <c r="N95" s="14">
        <v>11.99</v>
      </c>
      <c r="O95" s="14" t="s">
        <v>83</v>
      </c>
      <c r="P95" s="14">
        <v>74.913700000000006</v>
      </c>
      <c r="Q95" s="14">
        <v>0.16</v>
      </c>
      <c r="R95" s="14">
        <v>24.05</v>
      </c>
      <c r="S95" s="14" t="s">
        <v>535</v>
      </c>
      <c r="T95" s="14" t="s">
        <v>536</v>
      </c>
      <c r="U95" s="14">
        <v>75.152500000000003</v>
      </c>
      <c r="V95" s="14">
        <v>1</v>
      </c>
      <c r="W95" s="14"/>
      <c r="X95" s="14" t="s">
        <v>75</v>
      </c>
      <c r="Y95" s="14" t="s">
        <v>83</v>
      </c>
      <c r="Z95" s="15">
        <v>0.16</v>
      </c>
      <c r="AA95" s="13">
        <f t="shared" si="12"/>
        <v>2.4E-2</v>
      </c>
      <c r="AB95" s="13">
        <f t="shared" si="13"/>
        <v>9.1999999999999998E-3</v>
      </c>
      <c r="AC95" s="13">
        <f t="shared" si="14"/>
        <v>0.19319999999999998</v>
      </c>
      <c r="AD95" s="13">
        <f t="shared" si="15"/>
        <v>0.38639999999999997</v>
      </c>
      <c r="AE95" s="13">
        <f t="shared" si="16"/>
        <v>27.656120000000001</v>
      </c>
      <c r="AF95" s="13">
        <f t="shared" si="17"/>
        <v>0.68111999999999995</v>
      </c>
      <c r="AG95" s="15">
        <f t="shared" si="18"/>
        <v>0</v>
      </c>
      <c r="AH95" s="15">
        <f t="shared" ref="AH95:AH104" si="20">AU95</f>
        <v>0.16</v>
      </c>
      <c r="AI95" s="14" t="s">
        <v>1707</v>
      </c>
      <c r="AJ95" s="14" t="b">
        <f t="shared" si="19"/>
        <v>1</v>
      </c>
      <c r="AK95" s="14" t="s">
        <v>537</v>
      </c>
      <c r="AL95" s="14" t="e">
        <f>VLOOKUP(AK95,OT!A:A,1,0)</f>
        <v>#N/A</v>
      </c>
      <c r="AM95" s="17">
        <v>44732</v>
      </c>
      <c r="AN95" s="14">
        <v>1</v>
      </c>
      <c r="AO95" s="14" t="s">
        <v>58</v>
      </c>
      <c r="AP95" s="14" t="s">
        <v>59</v>
      </c>
      <c r="AQ95" s="14" t="s">
        <v>60</v>
      </c>
      <c r="AR95" s="14">
        <v>2497.6</v>
      </c>
      <c r="AS95" s="14">
        <v>2497.6</v>
      </c>
      <c r="AT95" s="14" t="s">
        <v>83</v>
      </c>
      <c r="AU95" s="14">
        <v>0.16</v>
      </c>
      <c r="AV95" s="14">
        <v>12.49</v>
      </c>
      <c r="AW95" s="14">
        <v>0.16</v>
      </c>
      <c r="AX95" s="14" t="s">
        <v>87</v>
      </c>
      <c r="AY95" s="14" t="s">
        <v>534</v>
      </c>
      <c r="AZ95" s="16">
        <v>45507</v>
      </c>
      <c r="BC95" s="11" t="s">
        <v>77</v>
      </c>
      <c r="BD95" s="11" t="s">
        <v>63</v>
      </c>
    </row>
    <row r="96" spans="1:56" x14ac:dyDescent="0.25">
      <c r="A96" s="14">
        <v>93</v>
      </c>
      <c r="B96" s="14" t="s">
        <v>47</v>
      </c>
      <c r="C96" s="14" t="s">
        <v>48</v>
      </c>
      <c r="D96" s="14" t="s">
        <v>530</v>
      </c>
      <c r="E96" s="14" t="s">
        <v>531</v>
      </c>
      <c r="F96" s="18" t="s">
        <v>532</v>
      </c>
      <c r="G96" s="14" t="s">
        <v>533</v>
      </c>
      <c r="H96" s="14" t="s">
        <v>75</v>
      </c>
      <c r="I96" s="14" t="s">
        <v>53</v>
      </c>
      <c r="J96" s="14">
        <v>2</v>
      </c>
      <c r="K96" s="14">
        <v>26.97</v>
      </c>
      <c r="L96" s="14">
        <v>53.94</v>
      </c>
      <c r="M96" s="14" t="s">
        <v>75</v>
      </c>
      <c r="N96" s="14">
        <v>12.01</v>
      </c>
      <c r="O96" s="14" t="s">
        <v>83</v>
      </c>
      <c r="P96" s="14">
        <v>75.058700000000002</v>
      </c>
      <c r="Q96" s="14">
        <v>0.16</v>
      </c>
      <c r="R96" s="14">
        <v>24.02</v>
      </c>
      <c r="S96" s="14" t="s">
        <v>538</v>
      </c>
      <c r="T96" s="14" t="s">
        <v>539</v>
      </c>
      <c r="U96" s="14">
        <v>75.058700000000002</v>
      </c>
      <c r="V96" s="14">
        <v>1</v>
      </c>
      <c r="W96" s="14"/>
      <c r="X96" s="14" t="s">
        <v>75</v>
      </c>
      <c r="Y96" s="14" t="s">
        <v>83</v>
      </c>
      <c r="Z96" s="15">
        <v>0.16</v>
      </c>
      <c r="AA96" s="13">
        <f t="shared" si="12"/>
        <v>2.4E-2</v>
      </c>
      <c r="AB96" s="13">
        <f t="shared" si="13"/>
        <v>9.1999999999999998E-3</v>
      </c>
      <c r="AC96" s="13">
        <f t="shared" si="14"/>
        <v>0.19319999999999998</v>
      </c>
      <c r="AD96" s="13">
        <f t="shared" si="15"/>
        <v>0.38639999999999997</v>
      </c>
      <c r="AE96" s="13">
        <f t="shared" si="16"/>
        <v>27.621601600000002</v>
      </c>
      <c r="AF96" s="13">
        <f t="shared" si="17"/>
        <v>0.65160160000000289</v>
      </c>
      <c r="AG96" s="15">
        <f t="shared" si="18"/>
        <v>0</v>
      </c>
      <c r="AH96" s="15">
        <f t="shared" si="20"/>
        <v>0.16</v>
      </c>
      <c r="AI96" s="14" t="s">
        <v>1707</v>
      </c>
      <c r="AJ96" s="14" t="b">
        <f t="shared" si="19"/>
        <v>1</v>
      </c>
      <c r="AK96" s="14" t="s">
        <v>540</v>
      </c>
      <c r="AL96" s="14" t="e">
        <f>VLOOKUP(AK96,OT!A:A,1,0)</f>
        <v>#N/A</v>
      </c>
      <c r="AM96" s="17">
        <v>44728</v>
      </c>
      <c r="AN96" s="14">
        <v>1</v>
      </c>
      <c r="AO96" s="14" t="s">
        <v>58</v>
      </c>
      <c r="AP96" s="14" t="s">
        <v>59</v>
      </c>
      <c r="AQ96" s="14" t="s">
        <v>60</v>
      </c>
      <c r="AR96" s="14">
        <v>2497.6</v>
      </c>
      <c r="AS96" s="14">
        <v>2497.6</v>
      </c>
      <c r="AT96" s="14" t="s">
        <v>83</v>
      </c>
      <c r="AU96" s="14">
        <v>0.16</v>
      </c>
      <c r="AV96" s="14">
        <v>12.49</v>
      </c>
      <c r="AW96" s="14">
        <v>0.16</v>
      </c>
      <c r="AX96" s="14" t="s">
        <v>87</v>
      </c>
      <c r="AY96" s="14" t="s">
        <v>534</v>
      </c>
      <c r="AZ96" s="16">
        <v>45507</v>
      </c>
      <c r="BC96" s="11" t="s">
        <v>77</v>
      </c>
      <c r="BD96" s="11" t="s">
        <v>63</v>
      </c>
    </row>
    <row r="97" spans="1:56" x14ac:dyDescent="0.25">
      <c r="A97" s="14">
        <v>94</v>
      </c>
      <c r="B97" s="14" t="s">
        <v>47</v>
      </c>
      <c r="C97" s="14" t="s">
        <v>48</v>
      </c>
      <c r="D97" s="14" t="s">
        <v>399</v>
      </c>
      <c r="E97" s="14" t="s">
        <v>400</v>
      </c>
      <c r="F97" s="18" t="s">
        <v>541</v>
      </c>
      <c r="G97" s="14" t="s">
        <v>542</v>
      </c>
      <c r="H97" s="14" t="s">
        <v>75</v>
      </c>
      <c r="I97" s="14" t="s">
        <v>53</v>
      </c>
      <c r="J97" s="14">
        <v>10</v>
      </c>
      <c r="K97" s="14">
        <v>4.1040000000000001</v>
      </c>
      <c r="L97" s="14">
        <v>41.04</v>
      </c>
      <c r="M97" s="14" t="s">
        <v>75</v>
      </c>
      <c r="N97" s="14">
        <v>1.52</v>
      </c>
      <c r="O97" s="14" t="s">
        <v>83</v>
      </c>
      <c r="P97" s="14">
        <v>76.191299999999998</v>
      </c>
      <c r="Q97" s="14">
        <v>0.02</v>
      </c>
      <c r="R97" s="14">
        <v>15.24</v>
      </c>
      <c r="S97" s="14" t="s">
        <v>544</v>
      </c>
      <c r="T97" s="14" t="s">
        <v>545</v>
      </c>
      <c r="U97" s="14">
        <v>76.191299999999998</v>
      </c>
      <c r="V97" s="14">
        <v>1</v>
      </c>
      <c r="W97" s="14">
        <v>1575</v>
      </c>
      <c r="X97" s="14" t="s">
        <v>75</v>
      </c>
      <c r="Y97" s="14" t="s">
        <v>83</v>
      </c>
      <c r="Z97" s="15">
        <v>0.02</v>
      </c>
      <c r="AA97" s="13">
        <f t="shared" si="12"/>
        <v>3.0000000000000001E-3</v>
      </c>
      <c r="AB97" s="13">
        <f t="shared" si="13"/>
        <v>1.15E-3</v>
      </c>
      <c r="AC97" s="13">
        <f t="shared" si="14"/>
        <v>2.4149999999999998E-2</v>
      </c>
      <c r="AD97" s="13">
        <f t="shared" si="15"/>
        <v>0.24149999999999999</v>
      </c>
      <c r="AE97" s="13">
        <f t="shared" si="16"/>
        <v>17.523999</v>
      </c>
      <c r="AF97" s="13">
        <f t="shared" si="17"/>
        <v>13.419999000000001</v>
      </c>
      <c r="AG97" s="15">
        <f t="shared" si="18"/>
        <v>0</v>
      </c>
      <c r="AH97" s="15">
        <f t="shared" si="20"/>
        <v>0.02</v>
      </c>
      <c r="AI97" s="14" t="s">
        <v>1707</v>
      </c>
      <c r="AJ97" s="14" t="b">
        <f t="shared" si="19"/>
        <v>1</v>
      </c>
      <c r="AK97" s="14" t="s">
        <v>546</v>
      </c>
      <c r="AL97" s="14" t="e">
        <f>VLOOKUP(AK97,OT!A:A,1,0)</f>
        <v>#N/A</v>
      </c>
      <c r="AM97" s="17">
        <v>44718</v>
      </c>
      <c r="AN97" s="14">
        <v>1</v>
      </c>
      <c r="AO97" s="14" t="s">
        <v>58</v>
      </c>
      <c r="AP97" s="14" t="s">
        <v>59</v>
      </c>
      <c r="AQ97" s="14" t="s">
        <v>60</v>
      </c>
      <c r="AR97" s="14">
        <v>2443.89</v>
      </c>
      <c r="AS97" s="14">
        <v>2443.89</v>
      </c>
      <c r="AT97" s="14" t="s">
        <v>83</v>
      </c>
      <c r="AU97" s="14">
        <v>0.02</v>
      </c>
      <c r="AV97" s="14">
        <v>1.55</v>
      </c>
      <c r="AW97" s="14">
        <v>0.02</v>
      </c>
      <c r="AX97" s="14" t="s">
        <v>87</v>
      </c>
      <c r="AY97" s="14" t="s">
        <v>543</v>
      </c>
      <c r="AZ97" s="16">
        <v>45506</v>
      </c>
      <c r="BC97" s="11" t="s">
        <v>96</v>
      </c>
      <c r="BD97" s="11" t="s">
        <v>63</v>
      </c>
    </row>
    <row r="98" spans="1:56" x14ac:dyDescent="0.25">
      <c r="A98" s="14">
        <v>95</v>
      </c>
      <c r="B98" s="14" t="s">
        <v>47</v>
      </c>
      <c r="C98" s="14" t="s">
        <v>48</v>
      </c>
      <c r="D98" s="14" t="s">
        <v>218</v>
      </c>
      <c r="E98" s="14" t="s">
        <v>219</v>
      </c>
      <c r="F98" s="18" t="s">
        <v>547</v>
      </c>
      <c r="G98" s="14" t="s">
        <v>542</v>
      </c>
      <c r="H98" s="14" t="s">
        <v>75</v>
      </c>
      <c r="I98" s="14" t="s">
        <v>53</v>
      </c>
      <c r="J98" s="14">
        <v>1</v>
      </c>
      <c r="K98" s="14">
        <v>1.95</v>
      </c>
      <c r="L98" s="14">
        <v>1.95</v>
      </c>
      <c r="M98" s="14" t="s">
        <v>75</v>
      </c>
      <c r="N98" s="14">
        <v>1.46</v>
      </c>
      <c r="O98" s="14" t="s">
        <v>83</v>
      </c>
      <c r="P98" s="14">
        <v>73.040800000000004</v>
      </c>
      <c r="Q98" s="14">
        <v>0.02</v>
      </c>
      <c r="R98" s="14">
        <v>1.45</v>
      </c>
      <c r="S98" s="14" t="s">
        <v>549</v>
      </c>
      <c r="T98" s="14" t="s">
        <v>550</v>
      </c>
      <c r="U98" s="14">
        <v>72.6845</v>
      </c>
      <c r="V98" s="14">
        <v>1</v>
      </c>
      <c r="W98" s="14"/>
      <c r="X98" s="14" t="s">
        <v>75</v>
      </c>
      <c r="Y98" s="14" t="s">
        <v>83</v>
      </c>
      <c r="Z98" s="15">
        <v>0.02</v>
      </c>
      <c r="AA98" s="13">
        <f t="shared" si="12"/>
        <v>3.0000000000000001E-3</v>
      </c>
      <c r="AB98" s="13">
        <f t="shared" si="13"/>
        <v>1.15E-3</v>
      </c>
      <c r="AC98" s="13">
        <f t="shared" si="14"/>
        <v>2.4149999999999998E-2</v>
      </c>
      <c r="AD98" s="13">
        <f t="shared" si="15"/>
        <v>2.4149999999999998E-2</v>
      </c>
      <c r="AE98" s="13">
        <f t="shared" si="16"/>
        <v>1.6717435</v>
      </c>
      <c r="AF98" s="13">
        <f t="shared" si="17"/>
        <v>-0.27825649999999991</v>
      </c>
      <c r="AG98" s="15">
        <f t="shared" si="18"/>
        <v>0</v>
      </c>
      <c r="AH98" s="15">
        <f t="shared" si="20"/>
        <v>0.02</v>
      </c>
      <c r="AI98" s="14" t="s">
        <v>1707</v>
      </c>
      <c r="AJ98" s="14" t="b">
        <f t="shared" si="19"/>
        <v>1</v>
      </c>
      <c r="AK98" s="14" t="s">
        <v>551</v>
      </c>
      <c r="AL98" s="14" t="e">
        <f>VLOOKUP(AK98,OT!A:A,1,0)</f>
        <v>#N/A</v>
      </c>
      <c r="AM98" s="17">
        <v>44412</v>
      </c>
      <c r="AN98" s="14">
        <v>1</v>
      </c>
      <c r="AO98" s="14" t="s">
        <v>58</v>
      </c>
      <c r="AP98" s="14" t="s">
        <v>59</v>
      </c>
      <c r="AQ98" s="14" t="s">
        <v>60</v>
      </c>
      <c r="AR98" s="14">
        <v>13917.25</v>
      </c>
      <c r="AS98" s="14">
        <v>13917.25</v>
      </c>
      <c r="AT98" s="14" t="s">
        <v>83</v>
      </c>
      <c r="AU98" s="14">
        <v>0.02</v>
      </c>
      <c r="AV98" s="14">
        <v>1.49</v>
      </c>
      <c r="AW98" s="14">
        <v>0.02</v>
      </c>
      <c r="AX98" s="14" t="s">
        <v>87</v>
      </c>
      <c r="AY98" s="14" t="s">
        <v>548</v>
      </c>
      <c r="AZ98" s="16">
        <v>45514</v>
      </c>
      <c r="BC98" s="11" t="s">
        <v>77</v>
      </c>
      <c r="BD98" s="11" t="s">
        <v>63</v>
      </c>
    </row>
    <row r="99" spans="1:56" x14ac:dyDescent="0.25">
      <c r="A99" s="14">
        <v>96</v>
      </c>
      <c r="B99" s="14" t="s">
        <v>47</v>
      </c>
      <c r="C99" s="14" t="s">
        <v>48</v>
      </c>
      <c r="D99" s="14" t="s">
        <v>399</v>
      </c>
      <c r="E99" s="14" t="s">
        <v>400</v>
      </c>
      <c r="F99" s="18" t="s">
        <v>547</v>
      </c>
      <c r="G99" s="14" t="s">
        <v>542</v>
      </c>
      <c r="H99" s="14" t="s">
        <v>75</v>
      </c>
      <c r="I99" s="14" t="s">
        <v>53</v>
      </c>
      <c r="J99" s="14">
        <v>1</v>
      </c>
      <c r="K99" s="14">
        <v>1.95</v>
      </c>
      <c r="L99" s="14">
        <v>1.95</v>
      </c>
      <c r="M99" s="14" t="s">
        <v>75</v>
      </c>
      <c r="N99" s="14">
        <v>1.66</v>
      </c>
      <c r="O99" s="14" t="s">
        <v>83</v>
      </c>
      <c r="P99" s="14">
        <v>83.165000000000006</v>
      </c>
      <c r="Q99" s="14">
        <v>0.02</v>
      </c>
      <c r="R99" s="14">
        <v>1.65</v>
      </c>
      <c r="S99" s="14" t="s">
        <v>553</v>
      </c>
      <c r="T99" s="14" t="s">
        <v>554</v>
      </c>
      <c r="U99" s="14">
        <v>82.564999999999998</v>
      </c>
      <c r="V99" s="14">
        <v>1</v>
      </c>
      <c r="W99" s="14">
        <v>751</v>
      </c>
      <c r="X99" s="14" t="s">
        <v>75</v>
      </c>
      <c r="Y99" s="14" t="s">
        <v>83</v>
      </c>
      <c r="Z99" s="15">
        <v>0.02</v>
      </c>
      <c r="AA99" s="13">
        <f t="shared" si="12"/>
        <v>3.0000000000000001E-3</v>
      </c>
      <c r="AB99" s="13">
        <f t="shared" si="13"/>
        <v>1.15E-3</v>
      </c>
      <c r="AC99" s="13">
        <f t="shared" si="14"/>
        <v>2.4149999999999998E-2</v>
      </c>
      <c r="AD99" s="13">
        <f t="shared" si="15"/>
        <v>2.4149999999999998E-2</v>
      </c>
      <c r="AE99" s="13">
        <f t="shared" si="16"/>
        <v>1.898995</v>
      </c>
      <c r="AF99" s="13">
        <f t="shared" si="17"/>
        <v>-5.1004999999999967E-2</v>
      </c>
      <c r="AG99" s="15">
        <f t="shared" si="18"/>
        <v>0</v>
      </c>
      <c r="AH99" s="15">
        <f t="shared" si="20"/>
        <v>0.02</v>
      </c>
      <c r="AI99" s="14" t="s">
        <v>1707</v>
      </c>
      <c r="AJ99" s="14" t="b">
        <f t="shared" si="19"/>
        <v>1</v>
      </c>
      <c r="AK99" s="14" t="s">
        <v>555</v>
      </c>
      <c r="AL99" s="14" t="e">
        <f>VLOOKUP(AK99,OT!A:A,1,0)</f>
        <v>#N/A</v>
      </c>
      <c r="AM99" s="17">
        <v>45188</v>
      </c>
      <c r="AN99" s="14">
        <v>1</v>
      </c>
      <c r="AO99" s="14" t="s">
        <v>58</v>
      </c>
      <c r="AP99" s="14" t="s">
        <v>59</v>
      </c>
      <c r="AQ99" s="14" t="s">
        <v>60</v>
      </c>
      <c r="AR99" s="14">
        <v>325404.46000000002</v>
      </c>
      <c r="AS99" s="14">
        <v>325404.46000000002</v>
      </c>
      <c r="AT99" s="14" t="s">
        <v>83</v>
      </c>
      <c r="AU99" s="14">
        <v>0.02</v>
      </c>
      <c r="AV99" s="14">
        <v>1.65</v>
      </c>
      <c r="AW99" s="14">
        <v>0.02</v>
      </c>
      <c r="AX99" s="14" t="s">
        <v>87</v>
      </c>
      <c r="AY99" s="14" t="s">
        <v>552</v>
      </c>
      <c r="AZ99" s="16">
        <v>45506</v>
      </c>
      <c r="BC99" s="11" t="s">
        <v>96</v>
      </c>
      <c r="BD99" s="11" t="s">
        <v>63</v>
      </c>
    </row>
    <row r="100" spans="1:56" x14ac:dyDescent="0.25">
      <c r="A100" s="14">
        <v>97</v>
      </c>
      <c r="B100" s="14" t="s">
        <v>47</v>
      </c>
      <c r="C100" s="14" t="s">
        <v>48</v>
      </c>
      <c r="D100" s="14" t="s">
        <v>556</v>
      </c>
      <c r="E100" s="14" t="s">
        <v>557</v>
      </c>
      <c r="F100" s="18" t="s">
        <v>558</v>
      </c>
      <c r="G100" s="14" t="s">
        <v>559</v>
      </c>
      <c r="H100" s="14" t="s">
        <v>75</v>
      </c>
      <c r="I100" s="14" t="s">
        <v>53</v>
      </c>
      <c r="J100" s="14">
        <v>1</v>
      </c>
      <c r="K100" s="14">
        <v>2.89</v>
      </c>
      <c r="L100" s="14">
        <v>2.89</v>
      </c>
      <c r="M100" s="14" t="s">
        <v>75</v>
      </c>
      <c r="N100" s="14">
        <v>2.4900000000000002</v>
      </c>
      <c r="O100" s="14" t="s">
        <v>83</v>
      </c>
      <c r="P100" s="14">
        <v>83.137500000000003</v>
      </c>
      <c r="Q100" s="14">
        <v>0.03</v>
      </c>
      <c r="R100" s="14">
        <v>2.4900000000000002</v>
      </c>
      <c r="S100" s="14" t="s">
        <v>561</v>
      </c>
      <c r="T100" s="14" t="s">
        <v>562</v>
      </c>
      <c r="U100" s="14">
        <v>83.162499999999994</v>
      </c>
      <c r="V100" s="14">
        <v>1</v>
      </c>
      <c r="W100" s="14">
        <v>2000</v>
      </c>
      <c r="X100" s="14" t="s">
        <v>75</v>
      </c>
      <c r="Y100" s="14" t="s">
        <v>83</v>
      </c>
      <c r="Z100" s="15">
        <v>0.03</v>
      </c>
      <c r="AA100" s="13">
        <f t="shared" si="12"/>
        <v>4.4999999999999997E-3</v>
      </c>
      <c r="AB100" s="13">
        <f t="shared" si="13"/>
        <v>1.725E-3</v>
      </c>
      <c r="AC100" s="13">
        <f t="shared" si="14"/>
        <v>3.6224999999999993E-2</v>
      </c>
      <c r="AD100" s="13">
        <f t="shared" si="15"/>
        <v>3.6224999999999993E-2</v>
      </c>
      <c r="AE100" s="13">
        <f t="shared" si="16"/>
        <v>2.8691062499999993</v>
      </c>
      <c r="AF100" s="13">
        <f t="shared" si="17"/>
        <v>-2.0893750000000821E-2</v>
      </c>
      <c r="AG100" s="15">
        <f t="shared" si="18"/>
        <v>0</v>
      </c>
      <c r="AH100" s="15">
        <f t="shared" si="20"/>
        <v>0.03</v>
      </c>
      <c r="AI100" s="14" t="s">
        <v>1707</v>
      </c>
      <c r="AJ100" s="14" t="b">
        <f t="shared" si="19"/>
        <v>1</v>
      </c>
      <c r="AK100" s="14" t="s">
        <v>563</v>
      </c>
      <c r="AL100" s="14" t="e">
        <f>VLOOKUP(AK100,OT!A:A,1,0)</f>
        <v>#N/A</v>
      </c>
      <c r="AM100" s="17">
        <v>45303</v>
      </c>
      <c r="AN100" s="14">
        <v>1</v>
      </c>
      <c r="AO100" s="14" t="s">
        <v>58</v>
      </c>
      <c r="AP100" s="14" t="s">
        <v>59</v>
      </c>
      <c r="AQ100" s="14" t="s">
        <v>60</v>
      </c>
      <c r="AR100" s="14">
        <v>4989.75</v>
      </c>
      <c r="AS100" s="14">
        <v>4989.75</v>
      </c>
      <c r="AT100" s="14" t="s">
        <v>83</v>
      </c>
      <c r="AU100" s="14">
        <v>0.03</v>
      </c>
      <c r="AV100" s="14">
        <v>2.4900000000000002</v>
      </c>
      <c r="AW100" s="14">
        <v>0.03</v>
      </c>
      <c r="AX100" s="14" t="s">
        <v>87</v>
      </c>
      <c r="AY100" s="14" t="s">
        <v>560</v>
      </c>
      <c r="AZ100" s="16">
        <v>45509</v>
      </c>
      <c r="BC100" s="11" t="s">
        <v>495</v>
      </c>
      <c r="BD100" s="11" t="s">
        <v>63</v>
      </c>
    </row>
    <row r="101" spans="1:56" x14ac:dyDescent="0.25">
      <c r="A101" s="14">
        <v>98</v>
      </c>
      <c r="B101" s="14" t="s">
        <v>47</v>
      </c>
      <c r="C101" s="14" t="s">
        <v>48</v>
      </c>
      <c r="D101" s="14" t="s">
        <v>564</v>
      </c>
      <c r="E101" s="14" t="s">
        <v>557</v>
      </c>
      <c r="F101" s="18" t="s">
        <v>558</v>
      </c>
      <c r="G101" s="14" t="s">
        <v>559</v>
      </c>
      <c r="H101" s="14" t="s">
        <v>75</v>
      </c>
      <c r="I101" s="14" t="s">
        <v>53</v>
      </c>
      <c r="J101" s="14">
        <v>1</v>
      </c>
      <c r="K101" s="14">
        <v>2.89</v>
      </c>
      <c r="L101" s="14">
        <v>2.89</v>
      </c>
      <c r="M101" s="14" t="s">
        <v>75</v>
      </c>
      <c r="N101" s="14">
        <v>2.4900000000000002</v>
      </c>
      <c r="O101" s="14" t="s">
        <v>83</v>
      </c>
      <c r="P101" s="14">
        <v>83.137500000000003</v>
      </c>
      <c r="Q101" s="14">
        <v>0.03</v>
      </c>
      <c r="R101" s="14">
        <v>2.4900000000000002</v>
      </c>
      <c r="S101" s="14" t="s">
        <v>561</v>
      </c>
      <c r="T101" s="14" t="s">
        <v>562</v>
      </c>
      <c r="U101" s="14">
        <v>83.162499999999994</v>
      </c>
      <c r="V101" s="14">
        <v>1</v>
      </c>
      <c r="W101" s="14">
        <v>2000</v>
      </c>
      <c r="X101" s="14" t="s">
        <v>75</v>
      </c>
      <c r="Y101" s="14" t="s">
        <v>83</v>
      </c>
      <c r="Z101" s="15">
        <v>0.03</v>
      </c>
      <c r="AA101" s="13">
        <f t="shared" si="12"/>
        <v>4.4999999999999997E-3</v>
      </c>
      <c r="AB101" s="13">
        <f t="shared" si="13"/>
        <v>1.725E-3</v>
      </c>
      <c r="AC101" s="13">
        <f t="shared" si="14"/>
        <v>3.6224999999999993E-2</v>
      </c>
      <c r="AD101" s="13">
        <f t="shared" si="15"/>
        <v>3.6224999999999993E-2</v>
      </c>
      <c r="AE101" s="13">
        <f t="shared" si="16"/>
        <v>2.8691062499999993</v>
      </c>
      <c r="AF101" s="13">
        <f t="shared" si="17"/>
        <v>-2.0893750000000821E-2</v>
      </c>
      <c r="AG101" s="15">
        <f t="shared" si="18"/>
        <v>0</v>
      </c>
      <c r="AH101" s="15">
        <f t="shared" si="20"/>
        <v>0.03</v>
      </c>
      <c r="AI101" s="14" t="s">
        <v>1707</v>
      </c>
      <c r="AJ101" s="14" t="b">
        <f t="shared" si="19"/>
        <v>1</v>
      </c>
      <c r="AK101" s="14" t="s">
        <v>563</v>
      </c>
      <c r="AL101" s="14" t="e">
        <f>VLOOKUP(AK101,OT!A:A,1,0)</f>
        <v>#N/A</v>
      </c>
      <c r="AM101" s="17">
        <v>45303</v>
      </c>
      <c r="AN101" s="14">
        <v>1</v>
      </c>
      <c r="AO101" s="14" t="s">
        <v>58</v>
      </c>
      <c r="AP101" s="14" t="s">
        <v>59</v>
      </c>
      <c r="AQ101" s="14" t="s">
        <v>60</v>
      </c>
      <c r="AR101" s="14">
        <v>4989.75</v>
      </c>
      <c r="AS101" s="14">
        <v>4989.75</v>
      </c>
      <c r="AT101" s="14" t="s">
        <v>83</v>
      </c>
      <c r="AU101" s="14">
        <v>0.03</v>
      </c>
      <c r="AV101" s="14">
        <v>2.4900000000000002</v>
      </c>
      <c r="AW101" s="14">
        <v>0.03</v>
      </c>
      <c r="AX101" s="14" t="s">
        <v>87</v>
      </c>
      <c r="AY101" s="14" t="s">
        <v>565</v>
      </c>
      <c r="AZ101" s="16">
        <v>45506</v>
      </c>
      <c r="BC101" s="11" t="s">
        <v>495</v>
      </c>
      <c r="BD101" s="11" t="s">
        <v>63</v>
      </c>
    </row>
    <row r="102" spans="1:56" x14ac:dyDescent="0.25">
      <c r="A102" s="14">
        <v>99</v>
      </c>
      <c r="B102" s="14" t="s">
        <v>47</v>
      </c>
      <c r="C102" s="14" t="s">
        <v>48</v>
      </c>
      <c r="D102" s="14" t="s">
        <v>218</v>
      </c>
      <c r="E102" s="14" t="s">
        <v>219</v>
      </c>
      <c r="F102" s="18" t="s">
        <v>558</v>
      </c>
      <c r="G102" s="14" t="s">
        <v>559</v>
      </c>
      <c r="H102" s="14" t="s">
        <v>75</v>
      </c>
      <c r="I102" s="14" t="s">
        <v>53</v>
      </c>
      <c r="J102" s="14">
        <v>3</v>
      </c>
      <c r="K102" s="14">
        <v>2.8866999999999998</v>
      </c>
      <c r="L102" s="14">
        <v>8.66</v>
      </c>
      <c r="M102" s="14" t="s">
        <v>75</v>
      </c>
      <c r="N102" s="14">
        <v>2.4900000000000002</v>
      </c>
      <c r="O102" s="14" t="s">
        <v>83</v>
      </c>
      <c r="P102" s="14">
        <v>83.137500000000003</v>
      </c>
      <c r="Q102" s="14">
        <v>0.03</v>
      </c>
      <c r="R102" s="14">
        <v>7.48</v>
      </c>
      <c r="S102" s="14" t="s">
        <v>561</v>
      </c>
      <c r="T102" s="14" t="s">
        <v>562</v>
      </c>
      <c r="U102" s="14">
        <v>83.162499999999994</v>
      </c>
      <c r="V102" s="14">
        <v>1</v>
      </c>
      <c r="W102" s="14">
        <v>2000</v>
      </c>
      <c r="X102" s="14" t="s">
        <v>75</v>
      </c>
      <c r="Y102" s="14" t="s">
        <v>83</v>
      </c>
      <c r="Z102" s="15">
        <v>0.03</v>
      </c>
      <c r="AA102" s="13">
        <f t="shared" si="12"/>
        <v>4.4999999999999997E-3</v>
      </c>
      <c r="AB102" s="13">
        <f t="shared" si="13"/>
        <v>1.725E-3</v>
      </c>
      <c r="AC102" s="13">
        <f t="shared" si="14"/>
        <v>3.6224999999999993E-2</v>
      </c>
      <c r="AD102" s="13">
        <f t="shared" si="15"/>
        <v>0.10867499999999998</v>
      </c>
      <c r="AE102" s="13">
        <f t="shared" si="16"/>
        <v>8.6073187499999975</v>
      </c>
      <c r="AF102" s="13">
        <f t="shared" si="17"/>
        <v>5.7206187499999981</v>
      </c>
      <c r="AG102" s="15">
        <f t="shared" si="18"/>
        <v>0</v>
      </c>
      <c r="AH102" s="15">
        <f t="shared" si="20"/>
        <v>0.03</v>
      </c>
      <c r="AI102" s="14" t="s">
        <v>1707</v>
      </c>
      <c r="AJ102" s="14" t="b">
        <f t="shared" si="19"/>
        <v>1</v>
      </c>
      <c r="AK102" s="14" t="s">
        <v>563</v>
      </c>
      <c r="AL102" s="14" t="e">
        <f>VLOOKUP(AK102,OT!A:A,1,0)</f>
        <v>#N/A</v>
      </c>
      <c r="AM102" s="17">
        <v>45303</v>
      </c>
      <c r="AN102" s="14">
        <v>1</v>
      </c>
      <c r="AO102" s="14" t="s">
        <v>58</v>
      </c>
      <c r="AP102" s="14" t="s">
        <v>59</v>
      </c>
      <c r="AQ102" s="14" t="s">
        <v>60</v>
      </c>
      <c r="AR102" s="14">
        <v>4989.75</v>
      </c>
      <c r="AS102" s="14">
        <v>4989.75</v>
      </c>
      <c r="AT102" s="14" t="s">
        <v>83</v>
      </c>
      <c r="AU102" s="14">
        <v>0.03</v>
      </c>
      <c r="AV102" s="14">
        <v>2.4900000000000002</v>
      </c>
      <c r="AW102" s="14">
        <v>0.03</v>
      </c>
      <c r="AX102" s="14" t="s">
        <v>87</v>
      </c>
      <c r="AY102" s="14" t="s">
        <v>566</v>
      </c>
      <c r="AZ102" s="16">
        <v>45514</v>
      </c>
      <c r="BC102" s="11" t="s">
        <v>77</v>
      </c>
      <c r="BD102" s="11" t="s">
        <v>63</v>
      </c>
    </row>
    <row r="103" spans="1:56" x14ac:dyDescent="0.25">
      <c r="A103" s="14">
        <v>100</v>
      </c>
      <c r="B103" s="14" t="s">
        <v>47</v>
      </c>
      <c r="C103" s="14" t="s">
        <v>48</v>
      </c>
      <c r="D103" s="14" t="s">
        <v>218</v>
      </c>
      <c r="E103" s="14" t="s">
        <v>219</v>
      </c>
      <c r="F103" s="18" t="s">
        <v>567</v>
      </c>
      <c r="G103" s="14" t="s">
        <v>542</v>
      </c>
      <c r="H103" s="14" t="s">
        <v>75</v>
      </c>
      <c r="I103" s="14" t="s">
        <v>53</v>
      </c>
      <c r="J103" s="14">
        <v>2</v>
      </c>
      <c r="K103" s="14">
        <v>2.0699999999999998</v>
      </c>
      <c r="L103" s="14">
        <v>4.1399999999999997</v>
      </c>
      <c r="M103" s="14" t="s">
        <v>75</v>
      </c>
      <c r="N103" s="14">
        <v>1.48</v>
      </c>
      <c r="O103" s="14" t="s">
        <v>83</v>
      </c>
      <c r="P103" s="14">
        <v>73.798299999999998</v>
      </c>
      <c r="Q103" s="14">
        <v>0.02</v>
      </c>
      <c r="R103" s="14">
        <v>2.94</v>
      </c>
      <c r="S103" s="14" t="s">
        <v>569</v>
      </c>
      <c r="T103" s="14" t="s">
        <v>570</v>
      </c>
      <c r="U103" s="14">
        <v>73.541700000000006</v>
      </c>
      <c r="V103" s="14">
        <v>1</v>
      </c>
      <c r="W103" s="14">
        <v>800</v>
      </c>
      <c r="X103" s="14" t="s">
        <v>75</v>
      </c>
      <c r="Y103" s="14" t="s">
        <v>83</v>
      </c>
      <c r="Z103" s="15">
        <v>0.02</v>
      </c>
      <c r="AA103" s="13">
        <f t="shared" si="12"/>
        <v>3.0000000000000001E-3</v>
      </c>
      <c r="AB103" s="13">
        <f t="shared" si="13"/>
        <v>1.15E-3</v>
      </c>
      <c r="AC103" s="13">
        <f t="shared" si="14"/>
        <v>2.4149999999999998E-2</v>
      </c>
      <c r="AD103" s="13">
        <f t="shared" si="15"/>
        <v>4.8299999999999996E-2</v>
      </c>
      <c r="AE103" s="13">
        <f t="shared" si="16"/>
        <v>3.3829182000000002</v>
      </c>
      <c r="AF103" s="13">
        <f t="shared" si="17"/>
        <v>1.3129182000000004</v>
      </c>
      <c r="AG103" s="15">
        <f t="shared" si="18"/>
        <v>0</v>
      </c>
      <c r="AH103" s="15">
        <f t="shared" si="20"/>
        <v>0.02</v>
      </c>
      <c r="AI103" s="14" t="s">
        <v>1707</v>
      </c>
      <c r="AJ103" s="14" t="b">
        <f t="shared" si="19"/>
        <v>1</v>
      </c>
      <c r="AK103" s="14" t="s">
        <v>571</v>
      </c>
      <c r="AL103" s="14" t="e">
        <f>VLOOKUP(AK103,OT!A:A,1,0)</f>
        <v>#N/A</v>
      </c>
      <c r="AM103" s="17">
        <v>44221</v>
      </c>
      <c r="AN103" s="14">
        <v>1</v>
      </c>
      <c r="AO103" s="14" t="s">
        <v>58</v>
      </c>
      <c r="AP103" s="14" t="s">
        <v>59</v>
      </c>
      <c r="AQ103" s="14" t="s">
        <v>60</v>
      </c>
      <c r="AR103" s="14">
        <v>33782.639999999999</v>
      </c>
      <c r="AS103" s="14">
        <v>33782.639999999999</v>
      </c>
      <c r="AT103" s="14" t="s">
        <v>83</v>
      </c>
      <c r="AU103" s="14">
        <v>0.02</v>
      </c>
      <c r="AV103" s="14">
        <v>1.46</v>
      </c>
      <c r="AW103" s="14">
        <v>0.02</v>
      </c>
      <c r="AX103" s="14" t="s">
        <v>87</v>
      </c>
      <c r="AY103" s="14" t="s">
        <v>568</v>
      </c>
      <c r="AZ103" s="16">
        <v>45514</v>
      </c>
      <c r="BC103" s="11" t="s">
        <v>77</v>
      </c>
      <c r="BD103" s="11" t="s">
        <v>63</v>
      </c>
    </row>
    <row r="104" spans="1:56" x14ac:dyDescent="0.25">
      <c r="A104" s="14">
        <v>101</v>
      </c>
      <c r="B104" s="14" t="s">
        <v>47</v>
      </c>
      <c r="C104" s="14" t="s">
        <v>48</v>
      </c>
      <c r="D104" s="14" t="s">
        <v>119</v>
      </c>
      <c r="E104" s="14" t="s">
        <v>120</v>
      </c>
      <c r="F104" s="18" t="s">
        <v>572</v>
      </c>
      <c r="G104" s="14" t="s">
        <v>248</v>
      </c>
      <c r="H104" s="14" t="s">
        <v>75</v>
      </c>
      <c r="I104" s="14" t="s">
        <v>53</v>
      </c>
      <c r="J104" s="14">
        <v>2</v>
      </c>
      <c r="K104" s="14">
        <v>73.125</v>
      </c>
      <c r="L104" s="14">
        <v>146.25</v>
      </c>
      <c r="M104" s="14" t="s">
        <v>75</v>
      </c>
      <c r="N104" s="14">
        <v>47.27</v>
      </c>
      <c r="O104" s="14" t="s">
        <v>83</v>
      </c>
      <c r="P104" s="14">
        <v>73.852099999999993</v>
      </c>
      <c r="Q104" s="14">
        <v>0.64</v>
      </c>
      <c r="R104" s="14">
        <v>94.02</v>
      </c>
      <c r="S104" s="14" t="s">
        <v>574</v>
      </c>
      <c r="T104" s="14" t="s">
        <v>575</v>
      </c>
      <c r="U104" s="14">
        <v>73.455799999999996</v>
      </c>
      <c r="V104" s="14">
        <v>1</v>
      </c>
      <c r="W104" s="14"/>
      <c r="X104" s="14" t="s">
        <v>75</v>
      </c>
      <c r="Y104" s="14" t="s">
        <v>83</v>
      </c>
      <c r="Z104" s="15">
        <v>0.64</v>
      </c>
      <c r="AA104" s="13">
        <f t="shared" si="12"/>
        <v>9.6000000000000002E-2</v>
      </c>
      <c r="AB104" s="13">
        <f t="shared" si="13"/>
        <v>3.6799999999999999E-2</v>
      </c>
      <c r="AC104" s="13">
        <f t="shared" si="14"/>
        <v>0.77279999999999993</v>
      </c>
      <c r="AD104" s="13">
        <f t="shared" si="15"/>
        <v>1.5455999999999999</v>
      </c>
      <c r="AE104" s="13">
        <f t="shared" si="16"/>
        <v>108.12693759999999</v>
      </c>
      <c r="AF104" s="13">
        <f t="shared" si="17"/>
        <v>35.001937599999991</v>
      </c>
      <c r="AG104" s="15">
        <f t="shared" si="18"/>
        <v>0</v>
      </c>
      <c r="AH104" s="15">
        <f t="shared" si="20"/>
        <v>0.64</v>
      </c>
      <c r="AI104" s="14" t="s">
        <v>1707</v>
      </c>
      <c r="AJ104" s="14" t="b">
        <f t="shared" si="19"/>
        <v>1</v>
      </c>
      <c r="AK104" s="14" t="s">
        <v>576</v>
      </c>
      <c r="AL104" s="14" t="e">
        <f>VLOOKUP(AK104,OT!A:A,1,0)</f>
        <v>#N/A</v>
      </c>
      <c r="AM104" s="17">
        <v>44197</v>
      </c>
      <c r="AN104" s="14">
        <v>1</v>
      </c>
      <c r="AO104" s="14" t="s">
        <v>58</v>
      </c>
      <c r="AP104" s="14" t="s">
        <v>59</v>
      </c>
      <c r="AQ104" s="14" t="s">
        <v>60</v>
      </c>
      <c r="AR104" s="14">
        <v>2345.08</v>
      </c>
      <c r="AS104" s="14">
        <v>2345.08</v>
      </c>
      <c r="AT104" s="14" t="s">
        <v>83</v>
      </c>
      <c r="AU104" s="14">
        <v>0.64</v>
      </c>
      <c r="AV104" s="14">
        <v>46.9</v>
      </c>
      <c r="AW104" s="14">
        <v>0.64</v>
      </c>
      <c r="AX104" s="14" t="s">
        <v>87</v>
      </c>
      <c r="AY104" s="14" t="s">
        <v>573</v>
      </c>
      <c r="AZ104" s="16">
        <v>45507</v>
      </c>
      <c r="BC104" s="11" t="s">
        <v>96</v>
      </c>
      <c r="BD104" s="11" t="s">
        <v>63</v>
      </c>
    </row>
    <row r="105" spans="1:56" x14ac:dyDescent="0.25">
      <c r="A105" s="14">
        <v>102</v>
      </c>
      <c r="B105" s="19" t="s">
        <v>47</v>
      </c>
      <c r="C105" s="14" t="s">
        <v>48</v>
      </c>
      <c r="D105" s="14" t="s">
        <v>204</v>
      </c>
      <c r="E105" s="14" t="s">
        <v>205</v>
      </c>
      <c r="F105" s="20" t="s">
        <v>577</v>
      </c>
      <c r="G105" s="14" t="s">
        <v>248</v>
      </c>
      <c r="H105" s="19" t="s">
        <v>75</v>
      </c>
      <c r="I105" s="14" t="s">
        <v>53</v>
      </c>
      <c r="J105" s="19">
        <v>1</v>
      </c>
      <c r="K105" s="14">
        <v>148.16</v>
      </c>
      <c r="L105" s="14">
        <v>148.16</v>
      </c>
      <c r="M105" s="14"/>
      <c r="N105" s="14"/>
      <c r="O105" s="14"/>
      <c r="P105" s="14"/>
      <c r="Q105" s="14"/>
      <c r="R105" s="14"/>
      <c r="S105" s="23" t="s">
        <v>11169</v>
      </c>
      <c r="T105" s="19" t="s">
        <v>579</v>
      </c>
      <c r="U105" s="23">
        <v>45.06</v>
      </c>
      <c r="V105" s="14"/>
      <c r="W105" s="14"/>
      <c r="X105" s="14"/>
      <c r="Y105" s="19" t="s">
        <v>83</v>
      </c>
      <c r="Z105" s="24">
        <v>0.72</v>
      </c>
      <c r="AA105" s="13">
        <f t="shared" si="12"/>
        <v>0.108</v>
      </c>
      <c r="AB105" s="13">
        <f t="shared" si="13"/>
        <v>4.1399999999999999E-2</v>
      </c>
      <c r="AC105" s="13">
        <f t="shared" si="14"/>
        <v>0.86939999999999995</v>
      </c>
      <c r="AD105" s="13">
        <f t="shared" si="15"/>
        <v>0.86939999999999995</v>
      </c>
      <c r="AE105" s="13">
        <f t="shared" si="16"/>
        <v>37.30968</v>
      </c>
      <c r="AF105" s="13">
        <f t="shared" si="17"/>
        <v>-110.85032</v>
      </c>
      <c r="AG105" s="15">
        <f t="shared" si="18"/>
        <v>0</v>
      </c>
      <c r="AH105" s="24">
        <v>0.72</v>
      </c>
      <c r="AI105" s="19" t="s">
        <v>11170</v>
      </c>
      <c r="AJ105" s="19" t="b">
        <f t="shared" si="19"/>
        <v>0</v>
      </c>
      <c r="AK105" s="23" t="s">
        <v>11169</v>
      </c>
      <c r="AL105" s="14" t="e">
        <f>VLOOKUP(AK105,OT!A:A,1,0)</f>
        <v>#N/A</v>
      </c>
      <c r="AM105" s="14"/>
      <c r="AN105" s="14"/>
      <c r="AO105" s="14" t="s">
        <v>58</v>
      </c>
      <c r="AP105" s="14" t="s">
        <v>59</v>
      </c>
      <c r="AQ105" s="14" t="s">
        <v>60</v>
      </c>
      <c r="AR105" s="14"/>
      <c r="AS105" s="14"/>
      <c r="AT105" s="14"/>
      <c r="AU105" s="14"/>
      <c r="AV105" s="14"/>
      <c r="AW105" s="14"/>
      <c r="AX105" s="14" t="s">
        <v>87</v>
      </c>
      <c r="AY105" s="14" t="s">
        <v>578</v>
      </c>
      <c r="AZ105" s="16">
        <v>45506</v>
      </c>
      <c r="BC105" s="11" t="s">
        <v>96</v>
      </c>
      <c r="BD105" s="11" t="s">
        <v>63</v>
      </c>
    </row>
    <row r="106" spans="1:56" x14ac:dyDescent="0.25">
      <c r="A106" s="14">
        <v>103</v>
      </c>
      <c r="B106" s="14" t="s">
        <v>47</v>
      </c>
      <c r="C106" s="14" t="s">
        <v>48</v>
      </c>
      <c r="D106" s="14" t="s">
        <v>530</v>
      </c>
      <c r="E106" s="14" t="s">
        <v>531</v>
      </c>
      <c r="F106" s="18" t="s">
        <v>580</v>
      </c>
      <c r="G106" s="14" t="s">
        <v>581</v>
      </c>
      <c r="H106" s="14" t="s">
        <v>75</v>
      </c>
      <c r="I106" s="14" t="s">
        <v>53</v>
      </c>
      <c r="J106" s="14">
        <v>1</v>
      </c>
      <c r="K106" s="14">
        <v>16742.16</v>
      </c>
      <c r="L106" s="14">
        <v>16742.16</v>
      </c>
      <c r="M106" s="14" t="s">
        <v>75</v>
      </c>
      <c r="N106" s="14">
        <v>7211.49</v>
      </c>
      <c r="O106" s="14" t="s">
        <v>83</v>
      </c>
      <c r="P106" s="14">
        <v>75.323700000000002</v>
      </c>
      <c r="Q106" s="14">
        <v>95.74</v>
      </c>
      <c r="R106" s="14">
        <v>7243.09</v>
      </c>
      <c r="S106" s="14" t="s">
        <v>583</v>
      </c>
      <c r="T106" s="14" t="s">
        <v>584</v>
      </c>
      <c r="U106" s="14">
        <v>75.653700000000001</v>
      </c>
      <c r="V106" s="14">
        <v>1</v>
      </c>
      <c r="W106" s="14"/>
      <c r="X106" s="14" t="s">
        <v>75</v>
      </c>
      <c r="Y106" s="14" t="s">
        <v>83</v>
      </c>
      <c r="Z106" s="15">
        <v>95.74</v>
      </c>
      <c r="AA106" s="13">
        <f t="shared" si="12"/>
        <v>14.360999999999999</v>
      </c>
      <c r="AB106" s="13">
        <f t="shared" si="13"/>
        <v>5.5050500000000007</v>
      </c>
      <c r="AC106" s="13">
        <f t="shared" si="14"/>
        <v>115.60605</v>
      </c>
      <c r="AD106" s="13">
        <f t="shared" si="15"/>
        <v>115.60605</v>
      </c>
      <c r="AE106" s="13">
        <f t="shared" si="16"/>
        <v>8329.5480236999992</v>
      </c>
      <c r="AF106" s="13">
        <f t="shared" si="17"/>
        <v>-8412.6119763000006</v>
      </c>
      <c r="AG106" s="15">
        <f t="shared" si="18"/>
        <v>0</v>
      </c>
      <c r="AH106" s="15">
        <f t="shared" ref="AH106:AH117" si="21">AU106</f>
        <v>95.74</v>
      </c>
      <c r="AI106" s="14" t="s">
        <v>1707</v>
      </c>
      <c r="AJ106" s="14" t="b">
        <f t="shared" si="19"/>
        <v>1</v>
      </c>
      <c r="AK106" s="14" t="s">
        <v>585</v>
      </c>
      <c r="AL106" s="14" t="e">
        <f>VLOOKUP(AK106,OT!A:A,1,0)</f>
        <v>#N/A</v>
      </c>
      <c r="AM106" s="17">
        <v>44645</v>
      </c>
      <c r="AN106" s="14">
        <v>1</v>
      </c>
      <c r="AO106" s="14" t="s">
        <v>58</v>
      </c>
      <c r="AP106" s="14" t="s">
        <v>59</v>
      </c>
      <c r="AQ106" s="14" t="s">
        <v>60</v>
      </c>
      <c r="AR106" s="14">
        <v>29268.68</v>
      </c>
      <c r="AS106" s="14">
        <v>29268.68</v>
      </c>
      <c r="AT106" s="14" t="s">
        <v>83</v>
      </c>
      <c r="AU106" s="14">
        <v>95.74</v>
      </c>
      <c r="AV106" s="14">
        <v>7317.17</v>
      </c>
      <c r="AW106" s="14">
        <v>95.74</v>
      </c>
      <c r="AX106" s="14" t="s">
        <v>87</v>
      </c>
      <c r="AY106" s="14" t="s">
        <v>582</v>
      </c>
      <c r="AZ106" s="16">
        <v>45507</v>
      </c>
      <c r="BC106" s="11" t="s">
        <v>77</v>
      </c>
      <c r="BD106" s="11" t="s">
        <v>63</v>
      </c>
    </row>
    <row r="107" spans="1:56" x14ac:dyDescent="0.25">
      <c r="A107" s="14">
        <v>104</v>
      </c>
      <c r="B107" s="14" t="s">
        <v>47</v>
      </c>
      <c r="C107" s="14" t="s">
        <v>48</v>
      </c>
      <c r="D107" s="14" t="s">
        <v>108</v>
      </c>
      <c r="E107" s="14" t="s">
        <v>109</v>
      </c>
      <c r="F107" s="18" t="s">
        <v>586</v>
      </c>
      <c r="G107" s="14" t="s">
        <v>265</v>
      </c>
      <c r="H107" s="14" t="s">
        <v>75</v>
      </c>
      <c r="I107" s="14" t="s">
        <v>53</v>
      </c>
      <c r="J107" s="14">
        <v>10</v>
      </c>
      <c r="K107" s="14">
        <v>3.51</v>
      </c>
      <c r="L107" s="14">
        <v>35.1</v>
      </c>
      <c r="M107" s="14" t="s">
        <v>75</v>
      </c>
      <c r="N107" s="14">
        <v>2.2599999999999998</v>
      </c>
      <c r="O107" s="14" t="s">
        <v>83</v>
      </c>
      <c r="P107" s="14">
        <v>75.323700000000002</v>
      </c>
      <c r="Q107" s="14">
        <v>0.03</v>
      </c>
      <c r="R107" s="14">
        <v>22.55</v>
      </c>
      <c r="S107" s="14" t="s">
        <v>588</v>
      </c>
      <c r="T107" s="14" t="s">
        <v>589</v>
      </c>
      <c r="U107" s="14">
        <v>75.151200000000003</v>
      </c>
      <c r="V107" s="14">
        <v>1</v>
      </c>
      <c r="W107" s="14">
        <v>500</v>
      </c>
      <c r="X107" s="14" t="s">
        <v>75</v>
      </c>
      <c r="Y107" s="14" t="s">
        <v>83</v>
      </c>
      <c r="Z107" s="15">
        <v>0.03</v>
      </c>
      <c r="AA107" s="13">
        <f t="shared" si="12"/>
        <v>4.4999999999999997E-3</v>
      </c>
      <c r="AB107" s="13">
        <f t="shared" si="13"/>
        <v>1.725E-3</v>
      </c>
      <c r="AC107" s="13">
        <f t="shared" si="14"/>
        <v>3.6224999999999993E-2</v>
      </c>
      <c r="AD107" s="13">
        <f t="shared" si="15"/>
        <v>0.36224999999999996</v>
      </c>
      <c r="AE107" s="13">
        <f t="shared" si="16"/>
        <v>25.927163999999998</v>
      </c>
      <c r="AF107" s="13">
        <f t="shared" si="17"/>
        <v>22.417164</v>
      </c>
      <c r="AG107" s="15">
        <f t="shared" si="18"/>
        <v>0</v>
      </c>
      <c r="AH107" s="15">
        <f t="shared" si="21"/>
        <v>0.03</v>
      </c>
      <c r="AI107" s="14" t="s">
        <v>1707</v>
      </c>
      <c r="AJ107" s="14" t="b">
        <f t="shared" si="19"/>
        <v>1</v>
      </c>
      <c r="AK107" s="14" t="s">
        <v>590</v>
      </c>
      <c r="AL107" s="14" t="e">
        <f>VLOOKUP(AK107,OT!A:A,1,0)</f>
        <v>#N/A</v>
      </c>
      <c r="AM107" s="17">
        <v>44613</v>
      </c>
      <c r="AN107" s="14">
        <v>1</v>
      </c>
      <c r="AO107" s="14" t="s">
        <v>58</v>
      </c>
      <c r="AP107" s="14" t="s">
        <v>59</v>
      </c>
      <c r="AQ107" s="14" t="s">
        <v>60</v>
      </c>
      <c r="AR107" s="14">
        <v>26043.89</v>
      </c>
      <c r="AS107" s="14">
        <v>26043.89</v>
      </c>
      <c r="AT107" s="14" t="s">
        <v>83</v>
      </c>
      <c r="AU107" s="14">
        <v>0.03</v>
      </c>
      <c r="AV107" s="14">
        <v>2.27</v>
      </c>
      <c r="AW107" s="14">
        <v>0.03</v>
      </c>
      <c r="AX107" s="14" t="s">
        <v>118</v>
      </c>
      <c r="AY107" s="14" t="s">
        <v>587</v>
      </c>
      <c r="AZ107" s="16">
        <v>45509</v>
      </c>
      <c r="BC107" s="11" t="s">
        <v>77</v>
      </c>
      <c r="BD107" s="11" t="s">
        <v>63</v>
      </c>
    </row>
    <row r="108" spans="1:56" x14ac:dyDescent="0.25">
      <c r="A108" s="14">
        <v>105</v>
      </c>
      <c r="B108" s="14" t="s">
        <v>47</v>
      </c>
      <c r="C108" s="14" t="s">
        <v>48</v>
      </c>
      <c r="D108" s="14" t="s">
        <v>262</v>
      </c>
      <c r="E108" s="14" t="s">
        <v>263</v>
      </c>
      <c r="F108" s="18" t="s">
        <v>591</v>
      </c>
      <c r="G108" s="14" t="s">
        <v>271</v>
      </c>
      <c r="H108" s="14" t="s">
        <v>75</v>
      </c>
      <c r="I108" s="14" t="s">
        <v>53</v>
      </c>
      <c r="J108" s="14">
        <v>8</v>
      </c>
      <c r="K108" s="14">
        <v>9.5225000000000009</v>
      </c>
      <c r="L108" s="14">
        <v>76.180000000000007</v>
      </c>
      <c r="M108" s="14" t="s">
        <v>75</v>
      </c>
      <c r="N108" s="14">
        <v>18.079999999999998</v>
      </c>
      <c r="O108" s="14" t="s">
        <v>83</v>
      </c>
      <c r="P108" s="14">
        <v>75.323700000000002</v>
      </c>
      <c r="Q108" s="14">
        <v>0.24</v>
      </c>
      <c r="R108" s="14">
        <v>144.29</v>
      </c>
      <c r="S108" s="14" t="s">
        <v>593</v>
      </c>
      <c r="T108" s="14" t="s">
        <v>594</v>
      </c>
      <c r="U108" s="14">
        <v>75.151200000000003</v>
      </c>
      <c r="V108" s="14">
        <v>1</v>
      </c>
      <c r="W108" s="14">
        <v>100</v>
      </c>
      <c r="X108" s="14" t="s">
        <v>75</v>
      </c>
      <c r="Y108" s="14" t="s">
        <v>83</v>
      </c>
      <c r="Z108" s="15">
        <v>0.24</v>
      </c>
      <c r="AA108" s="13">
        <f t="shared" si="12"/>
        <v>3.5999999999999997E-2</v>
      </c>
      <c r="AB108" s="13">
        <f t="shared" si="13"/>
        <v>1.38E-2</v>
      </c>
      <c r="AC108" s="13">
        <f t="shared" si="14"/>
        <v>0.28979999999999995</v>
      </c>
      <c r="AD108" s="13">
        <f t="shared" si="15"/>
        <v>2.3183999999999996</v>
      </c>
      <c r="AE108" s="13">
        <f t="shared" si="16"/>
        <v>165.93384959999997</v>
      </c>
      <c r="AF108" s="13">
        <f t="shared" si="17"/>
        <v>156.41134959999997</v>
      </c>
      <c r="AG108" s="15">
        <f t="shared" si="18"/>
        <v>0</v>
      </c>
      <c r="AH108" s="15">
        <f t="shared" si="21"/>
        <v>0.24</v>
      </c>
      <c r="AI108" s="14" t="s">
        <v>1707</v>
      </c>
      <c r="AJ108" s="14" t="b">
        <f t="shared" si="19"/>
        <v>1</v>
      </c>
      <c r="AK108" s="14" t="s">
        <v>595</v>
      </c>
      <c r="AL108" s="14" t="e">
        <f>VLOOKUP(AK108,OT!A:A,1,0)</f>
        <v>#N/A</v>
      </c>
      <c r="AM108" s="17">
        <v>44593</v>
      </c>
      <c r="AN108" s="14">
        <v>1</v>
      </c>
      <c r="AO108" s="14" t="s">
        <v>58</v>
      </c>
      <c r="AP108" s="14" t="s">
        <v>59</v>
      </c>
      <c r="AQ108" s="14" t="s">
        <v>60</v>
      </c>
      <c r="AR108" s="14">
        <v>59928</v>
      </c>
      <c r="AS108" s="14">
        <v>59928</v>
      </c>
      <c r="AT108" s="14" t="s">
        <v>83</v>
      </c>
      <c r="AU108" s="14">
        <v>0.24</v>
      </c>
      <c r="AV108" s="14">
        <v>17.98</v>
      </c>
      <c r="AW108" s="14">
        <v>0.24</v>
      </c>
      <c r="AX108" s="14" t="s">
        <v>87</v>
      </c>
      <c r="AY108" s="14" t="s">
        <v>592</v>
      </c>
      <c r="AZ108" s="16">
        <v>45507</v>
      </c>
      <c r="BD108" s="11" t="s">
        <v>63</v>
      </c>
    </row>
    <row r="109" spans="1:56" x14ac:dyDescent="0.25">
      <c r="A109" s="14">
        <v>106</v>
      </c>
      <c r="B109" s="14" t="s">
        <v>47</v>
      </c>
      <c r="C109" s="14" t="s">
        <v>48</v>
      </c>
      <c r="D109" s="14" t="s">
        <v>262</v>
      </c>
      <c r="E109" s="14" t="s">
        <v>263</v>
      </c>
      <c r="F109" s="18" t="s">
        <v>596</v>
      </c>
      <c r="G109" s="14" t="s">
        <v>271</v>
      </c>
      <c r="H109" s="14" t="s">
        <v>75</v>
      </c>
      <c r="I109" s="14" t="s">
        <v>53</v>
      </c>
      <c r="J109" s="14">
        <v>8</v>
      </c>
      <c r="K109" s="14">
        <v>30.981300000000001</v>
      </c>
      <c r="L109" s="14">
        <v>247.85</v>
      </c>
      <c r="M109" s="14" t="s">
        <v>75</v>
      </c>
      <c r="N109" s="14">
        <v>26.94</v>
      </c>
      <c r="O109" s="14" t="s">
        <v>83</v>
      </c>
      <c r="P109" s="14">
        <v>72.799800000000005</v>
      </c>
      <c r="Q109" s="14">
        <v>0.37</v>
      </c>
      <c r="R109" s="14">
        <v>215.49</v>
      </c>
      <c r="S109" s="14" t="s">
        <v>598</v>
      </c>
      <c r="T109" s="14" t="s">
        <v>599</v>
      </c>
      <c r="U109" s="14">
        <v>72.799800000000005</v>
      </c>
      <c r="V109" s="14">
        <v>1</v>
      </c>
      <c r="W109" s="14"/>
      <c r="X109" s="14" t="s">
        <v>75</v>
      </c>
      <c r="Y109" s="14" t="s">
        <v>83</v>
      </c>
      <c r="Z109" s="15">
        <v>0.37</v>
      </c>
      <c r="AA109" s="13">
        <f t="shared" si="12"/>
        <v>5.5500000000000001E-2</v>
      </c>
      <c r="AB109" s="13">
        <f t="shared" si="13"/>
        <v>2.1275000000000002E-2</v>
      </c>
      <c r="AC109" s="13">
        <f t="shared" si="14"/>
        <v>0.44677499999999998</v>
      </c>
      <c r="AD109" s="13">
        <f t="shared" si="15"/>
        <v>3.5741999999999998</v>
      </c>
      <c r="AE109" s="13">
        <f t="shared" si="16"/>
        <v>247.81051920000002</v>
      </c>
      <c r="AF109" s="13">
        <f t="shared" si="17"/>
        <v>216.82921920000001</v>
      </c>
      <c r="AG109" s="15">
        <f t="shared" si="18"/>
        <v>0</v>
      </c>
      <c r="AH109" s="15">
        <f t="shared" si="21"/>
        <v>0.37</v>
      </c>
      <c r="AI109" s="14" t="s">
        <v>1707</v>
      </c>
      <c r="AJ109" s="14" t="b">
        <f t="shared" si="19"/>
        <v>1</v>
      </c>
      <c r="AK109" s="14" t="s">
        <v>600</v>
      </c>
      <c r="AL109" s="14" t="e">
        <f>VLOOKUP(AK109,OT!A:A,1,0)</f>
        <v>#N/A</v>
      </c>
      <c r="AM109" s="17">
        <v>44365</v>
      </c>
      <c r="AN109" s="14">
        <v>1</v>
      </c>
      <c r="AO109" s="14" t="s">
        <v>58</v>
      </c>
      <c r="AP109" s="14" t="s">
        <v>59</v>
      </c>
      <c r="AQ109" s="14" t="s">
        <v>60</v>
      </c>
      <c r="AR109" s="14">
        <v>1886.61</v>
      </c>
      <c r="AS109" s="14">
        <v>1886.61</v>
      </c>
      <c r="AT109" s="14" t="s">
        <v>83</v>
      </c>
      <c r="AU109" s="14">
        <v>0.37</v>
      </c>
      <c r="AV109" s="14">
        <v>26.95</v>
      </c>
      <c r="AW109" s="14">
        <v>0.37</v>
      </c>
      <c r="AX109" s="14" t="s">
        <v>87</v>
      </c>
      <c r="AY109" s="14" t="s">
        <v>597</v>
      </c>
      <c r="AZ109" s="16">
        <v>45507</v>
      </c>
      <c r="BD109" s="11" t="s">
        <v>63</v>
      </c>
    </row>
    <row r="110" spans="1:56" x14ac:dyDescent="0.25">
      <c r="A110" s="14">
        <v>107</v>
      </c>
      <c r="B110" s="14" t="s">
        <v>47</v>
      </c>
      <c r="C110" s="14" t="s">
        <v>48</v>
      </c>
      <c r="D110" s="14" t="s">
        <v>601</v>
      </c>
      <c r="E110" s="14" t="s">
        <v>602</v>
      </c>
      <c r="F110" s="18" t="s">
        <v>603</v>
      </c>
      <c r="G110" s="14" t="s">
        <v>271</v>
      </c>
      <c r="H110" s="14" t="s">
        <v>75</v>
      </c>
      <c r="I110" s="14" t="s">
        <v>53</v>
      </c>
      <c r="J110" s="14">
        <v>10</v>
      </c>
      <c r="K110" s="14">
        <v>9.6869999999999994</v>
      </c>
      <c r="L110" s="14">
        <v>96.87</v>
      </c>
      <c r="M110" s="14" t="s">
        <v>75</v>
      </c>
      <c r="N110" s="14">
        <v>8.2899999999999991</v>
      </c>
      <c r="O110" s="14" t="s">
        <v>83</v>
      </c>
      <c r="P110" s="14">
        <v>75.323700000000002</v>
      </c>
      <c r="Q110" s="14">
        <v>0.11</v>
      </c>
      <c r="R110" s="14">
        <v>81.81</v>
      </c>
      <c r="S110" s="14" t="s">
        <v>605</v>
      </c>
      <c r="T110" s="14" t="s">
        <v>606</v>
      </c>
      <c r="U110" s="14">
        <v>74.376300000000001</v>
      </c>
      <c r="V110" s="14">
        <v>1</v>
      </c>
      <c r="W110" s="14"/>
      <c r="X110" s="14" t="s">
        <v>75</v>
      </c>
      <c r="Y110" s="14" t="s">
        <v>83</v>
      </c>
      <c r="Z110" s="15">
        <v>0.11</v>
      </c>
      <c r="AA110" s="13">
        <f t="shared" si="12"/>
        <v>1.6500000000000001E-2</v>
      </c>
      <c r="AB110" s="13">
        <f t="shared" si="13"/>
        <v>6.3250000000000008E-3</v>
      </c>
      <c r="AC110" s="13">
        <f t="shared" si="14"/>
        <v>0.132825</v>
      </c>
      <c r="AD110" s="13">
        <f t="shared" si="15"/>
        <v>1.3282499999999999</v>
      </c>
      <c r="AE110" s="13">
        <f t="shared" si="16"/>
        <v>94.086019500000006</v>
      </c>
      <c r="AF110" s="13">
        <f t="shared" si="17"/>
        <v>84.399019500000009</v>
      </c>
      <c r="AG110" s="15">
        <f t="shared" si="18"/>
        <v>0</v>
      </c>
      <c r="AH110" s="15">
        <f t="shared" si="21"/>
        <v>0.11</v>
      </c>
      <c r="AI110" s="14" t="s">
        <v>1707</v>
      </c>
      <c r="AJ110" s="14" t="b">
        <f t="shared" si="19"/>
        <v>1</v>
      </c>
      <c r="AK110" s="14" t="s">
        <v>607</v>
      </c>
      <c r="AL110" s="14" t="e">
        <f>VLOOKUP(AK110,OT!A:A,1,0)</f>
        <v>#N/A</v>
      </c>
      <c r="AM110" s="17">
        <v>44701</v>
      </c>
      <c r="AN110" s="14">
        <v>1</v>
      </c>
      <c r="AO110" s="14" t="s">
        <v>58</v>
      </c>
      <c r="AP110" s="14" t="s">
        <v>59</v>
      </c>
      <c r="AQ110" s="14" t="s">
        <v>60</v>
      </c>
      <c r="AR110" s="14">
        <v>5120.53</v>
      </c>
      <c r="AS110" s="14">
        <v>5120.53</v>
      </c>
      <c r="AT110" s="14" t="s">
        <v>83</v>
      </c>
      <c r="AU110" s="14">
        <v>0.11</v>
      </c>
      <c r="AV110" s="14">
        <v>8.5299999999999994</v>
      </c>
      <c r="AW110" s="14">
        <v>0.11</v>
      </c>
      <c r="AX110" s="14" t="s">
        <v>87</v>
      </c>
      <c r="AY110" s="14" t="s">
        <v>604</v>
      </c>
      <c r="AZ110" s="16">
        <v>45507</v>
      </c>
      <c r="BC110" s="11" t="s">
        <v>77</v>
      </c>
      <c r="BD110" s="11" t="s">
        <v>63</v>
      </c>
    </row>
    <row r="111" spans="1:56" x14ac:dyDescent="0.25">
      <c r="A111" s="14">
        <v>108</v>
      </c>
      <c r="B111" s="14" t="s">
        <v>47</v>
      </c>
      <c r="C111" s="14" t="s">
        <v>48</v>
      </c>
      <c r="D111" s="14" t="s">
        <v>601</v>
      </c>
      <c r="E111" s="14" t="s">
        <v>602</v>
      </c>
      <c r="F111" s="18" t="s">
        <v>608</v>
      </c>
      <c r="G111" s="14" t="s">
        <v>271</v>
      </c>
      <c r="H111" s="14" t="s">
        <v>75</v>
      </c>
      <c r="I111" s="14" t="s">
        <v>53</v>
      </c>
      <c r="J111" s="14">
        <v>5</v>
      </c>
      <c r="K111" s="14">
        <v>28.756</v>
      </c>
      <c r="L111" s="14">
        <v>143.78</v>
      </c>
      <c r="M111" s="14" t="s">
        <v>75</v>
      </c>
      <c r="N111" s="14">
        <v>12.25</v>
      </c>
      <c r="O111" s="14" t="s">
        <v>83</v>
      </c>
      <c r="P111" s="14">
        <v>81.683700000000002</v>
      </c>
      <c r="Q111" s="14">
        <v>0.15</v>
      </c>
      <c r="R111" s="14">
        <v>61.05</v>
      </c>
      <c r="S111" s="14" t="s">
        <v>610</v>
      </c>
      <c r="T111" s="14" t="s">
        <v>611</v>
      </c>
      <c r="U111" s="14">
        <v>81.393799999999999</v>
      </c>
      <c r="V111" s="14">
        <v>1</v>
      </c>
      <c r="W111" s="14">
        <v>300</v>
      </c>
      <c r="X111" s="14" t="s">
        <v>75</v>
      </c>
      <c r="Y111" s="14" t="s">
        <v>83</v>
      </c>
      <c r="Z111" s="15">
        <v>0.15</v>
      </c>
      <c r="AA111" s="13">
        <f t="shared" si="12"/>
        <v>2.2499999999999999E-2</v>
      </c>
      <c r="AB111" s="13">
        <f t="shared" si="13"/>
        <v>8.624999999999999E-3</v>
      </c>
      <c r="AC111" s="13">
        <f t="shared" si="14"/>
        <v>0.18112499999999998</v>
      </c>
      <c r="AD111" s="13">
        <f t="shared" si="15"/>
        <v>0.9056249999999999</v>
      </c>
      <c r="AE111" s="13">
        <f t="shared" si="16"/>
        <v>70.202152499999997</v>
      </c>
      <c r="AF111" s="13">
        <f t="shared" si="17"/>
        <v>41.446152499999997</v>
      </c>
      <c r="AG111" s="15">
        <f t="shared" si="18"/>
        <v>0</v>
      </c>
      <c r="AH111" s="15">
        <f t="shared" si="21"/>
        <v>0.15</v>
      </c>
      <c r="AI111" s="14" t="s">
        <v>1707</v>
      </c>
      <c r="AJ111" s="14" t="b">
        <f t="shared" si="19"/>
        <v>1</v>
      </c>
      <c r="AK111" s="14" t="s">
        <v>612</v>
      </c>
      <c r="AL111" s="14" t="e">
        <f>VLOOKUP(AK111,OT!A:A,1,0)</f>
        <v>#N/A</v>
      </c>
      <c r="AM111" s="17">
        <v>44956</v>
      </c>
      <c r="AN111" s="14">
        <v>1</v>
      </c>
      <c r="AO111" s="14" t="s">
        <v>58</v>
      </c>
      <c r="AP111" s="14" t="s">
        <v>59</v>
      </c>
      <c r="AQ111" s="14" t="s">
        <v>60</v>
      </c>
      <c r="AR111" s="14">
        <v>3662.72</v>
      </c>
      <c r="AS111" s="14">
        <v>3662.72</v>
      </c>
      <c r="AT111" s="14" t="s">
        <v>83</v>
      </c>
      <c r="AU111" s="14">
        <v>0.15</v>
      </c>
      <c r="AV111" s="14">
        <v>12.21</v>
      </c>
      <c r="AW111" s="14">
        <v>0.15</v>
      </c>
      <c r="AX111" s="14" t="s">
        <v>87</v>
      </c>
      <c r="AY111" s="14" t="s">
        <v>609</v>
      </c>
      <c r="AZ111" s="16">
        <v>45507</v>
      </c>
      <c r="BC111" s="11" t="s">
        <v>77</v>
      </c>
      <c r="BD111" s="11" t="s">
        <v>63</v>
      </c>
    </row>
    <row r="112" spans="1:56" x14ac:dyDescent="0.25">
      <c r="A112" s="14">
        <v>109</v>
      </c>
      <c r="B112" s="14" t="s">
        <v>47</v>
      </c>
      <c r="C112" s="14" t="s">
        <v>48</v>
      </c>
      <c r="D112" s="14" t="s">
        <v>262</v>
      </c>
      <c r="E112" s="14" t="s">
        <v>263</v>
      </c>
      <c r="F112" s="18" t="s">
        <v>613</v>
      </c>
      <c r="G112" s="14" t="s">
        <v>271</v>
      </c>
      <c r="H112" s="14" t="s">
        <v>75</v>
      </c>
      <c r="I112" s="14" t="s">
        <v>53</v>
      </c>
      <c r="J112" s="14">
        <v>6</v>
      </c>
      <c r="K112" s="14">
        <v>91.051699999999997</v>
      </c>
      <c r="L112" s="14">
        <v>546.30999999999995</v>
      </c>
      <c r="M112" s="14" t="s">
        <v>75</v>
      </c>
      <c r="N112" s="14">
        <v>27.5</v>
      </c>
      <c r="O112" s="14" t="s">
        <v>83</v>
      </c>
      <c r="P112" s="14">
        <v>83.331299999999999</v>
      </c>
      <c r="Q112" s="14">
        <v>0.33</v>
      </c>
      <c r="R112" s="14">
        <v>165.01</v>
      </c>
      <c r="S112" s="14" t="s">
        <v>615</v>
      </c>
      <c r="T112" s="14" t="s">
        <v>616</v>
      </c>
      <c r="U112" s="14">
        <v>83.34</v>
      </c>
      <c r="V112" s="14">
        <v>1</v>
      </c>
      <c r="W112" s="14"/>
      <c r="X112" s="14" t="s">
        <v>75</v>
      </c>
      <c r="Y112" s="14" t="s">
        <v>83</v>
      </c>
      <c r="Z112" s="15">
        <v>0.33</v>
      </c>
      <c r="AA112" s="13">
        <f t="shared" si="12"/>
        <v>4.9500000000000002E-2</v>
      </c>
      <c r="AB112" s="13">
        <f t="shared" si="13"/>
        <v>1.8975000000000002E-2</v>
      </c>
      <c r="AC112" s="13">
        <f t="shared" si="14"/>
        <v>0.39847500000000002</v>
      </c>
      <c r="AD112" s="13">
        <f t="shared" si="15"/>
        <v>2.3908500000000004</v>
      </c>
      <c r="AE112" s="13">
        <f t="shared" si="16"/>
        <v>189.76518000000002</v>
      </c>
      <c r="AF112" s="13">
        <f t="shared" si="17"/>
        <v>98.713480000000018</v>
      </c>
      <c r="AG112" s="15">
        <f t="shared" si="18"/>
        <v>0</v>
      </c>
      <c r="AH112" s="15">
        <f t="shared" si="21"/>
        <v>0.33</v>
      </c>
      <c r="AI112" s="14" t="s">
        <v>1707</v>
      </c>
      <c r="AJ112" s="14" t="b">
        <f t="shared" si="19"/>
        <v>1</v>
      </c>
      <c r="AK112" s="14" t="s">
        <v>617</v>
      </c>
      <c r="AL112" s="14" t="e">
        <f>VLOOKUP(AK112,OT!A:A,1,0)</f>
        <v>#N/A</v>
      </c>
      <c r="AM112" s="17">
        <v>45280</v>
      </c>
      <c r="AN112" s="14">
        <v>1</v>
      </c>
      <c r="AO112" s="14" t="s">
        <v>58</v>
      </c>
      <c r="AP112" s="14" t="s">
        <v>59</v>
      </c>
      <c r="AQ112" s="14" t="s">
        <v>60</v>
      </c>
      <c r="AR112" s="14">
        <v>2743.54</v>
      </c>
      <c r="AS112" s="14">
        <v>2743.54</v>
      </c>
      <c r="AT112" s="14" t="s">
        <v>83</v>
      </c>
      <c r="AU112" s="14">
        <v>0.33</v>
      </c>
      <c r="AV112" s="14">
        <v>27.44</v>
      </c>
      <c r="AW112" s="14">
        <v>0.33</v>
      </c>
      <c r="AX112" s="14" t="s">
        <v>87</v>
      </c>
      <c r="AY112" s="14" t="s">
        <v>614</v>
      </c>
      <c r="AZ112" s="16">
        <v>45510</v>
      </c>
      <c r="BD112" s="11" t="s">
        <v>63</v>
      </c>
    </row>
    <row r="113" spans="1:56" x14ac:dyDescent="0.25">
      <c r="A113" s="14">
        <v>110</v>
      </c>
      <c r="B113" s="14" t="s">
        <v>47</v>
      </c>
      <c r="C113" s="14" t="s">
        <v>48</v>
      </c>
      <c r="D113" s="14" t="s">
        <v>262</v>
      </c>
      <c r="E113" s="14" t="s">
        <v>263</v>
      </c>
      <c r="F113" s="18" t="s">
        <v>618</v>
      </c>
      <c r="G113" s="14" t="s">
        <v>277</v>
      </c>
      <c r="H113" s="14" t="s">
        <v>75</v>
      </c>
      <c r="I113" s="14" t="s">
        <v>53</v>
      </c>
      <c r="J113" s="14">
        <v>10</v>
      </c>
      <c r="K113" s="14">
        <v>2.9489999999999998</v>
      </c>
      <c r="L113" s="14">
        <v>29.49</v>
      </c>
      <c r="M113" s="14" t="s">
        <v>75</v>
      </c>
      <c r="N113" s="14">
        <v>1.51</v>
      </c>
      <c r="O113" s="14" t="s">
        <v>83</v>
      </c>
      <c r="P113" s="14">
        <v>75.333699999999993</v>
      </c>
      <c r="Q113" s="14">
        <v>0.02</v>
      </c>
      <c r="R113" s="14">
        <v>15.31</v>
      </c>
      <c r="S113" s="14" t="s">
        <v>620</v>
      </c>
      <c r="T113" s="14" t="s">
        <v>621</v>
      </c>
      <c r="U113" s="14">
        <v>76.528700000000001</v>
      </c>
      <c r="V113" s="14">
        <v>1</v>
      </c>
      <c r="W113" s="14"/>
      <c r="X113" s="14" t="s">
        <v>75</v>
      </c>
      <c r="Y113" s="14" t="s">
        <v>83</v>
      </c>
      <c r="Z113" s="15">
        <v>0.02</v>
      </c>
      <c r="AA113" s="13">
        <f t="shared" si="12"/>
        <v>3.0000000000000001E-3</v>
      </c>
      <c r="AB113" s="13">
        <f t="shared" si="13"/>
        <v>1.15E-3</v>
      </c>
      <c r="AC113" s="13">
        <f t="shared" si="14"/>
        <v>2.4149999999999998E-2</v>
      </c>
      <c r="AD113" s="13">
        <f t="shared" si="15"/>
        <v>0.24149999999999999</v>
      </c>
      <c r="AE113" s="13">
        <f t="shared" si="16"/>
        <v>17.601600999999999</v>
      </c>
      <c r="AF113" s="13">
        <f t="shared" si="17"/>
        <v>14.652600999999999</v>
      </c>
      <c r="AG113" s="15">
        <f t="shared" si="18"/>
        <v>0</v>
      </c>
      <c r="AH113" s="15">
        <f t="shared" si="21"/>
        <v>0.02</v>
      </c>
      <c r="AI113" s="14" t="s">
        <v>1707</v>
      </c>
      <c r="AJ113" s="14" t="b">
        <f t="shared" si="19"/>
        <v>1</v>
      </c>
      <c r="AK113" s="14" t="s">
        <v>622</v>
      </c>
      <c r="AL113" s="14" t="e">
        <f>VLOOKUP(AK113,OT!A:A,1,0)</f>
        <v>#N/A</v>
      </c>
      <c r="AM113" s="17">
        <v>44719</v>
      </c>
      <c r="AN113" s="14">
        <v>1</v>
      </c>
      <c r="AO113" s="14" t="s">
        <v>58</v>
      </c>
      <c r="AP113" s="14" t="s">
        <v>59</v>
      </c>
      <c r="AQ113" s="14" t="s">
        <v>60</v>
      </c>
      <c r="AR113" s="14">
        <v>2172.35</v>
      </c>
      <c r="AS113" s="14">
        <v>2172.35</v>
      </c>
      <c r="AT113" s="14" t="s">
        <v>83</v>
      </c>
      <c r="AU113" s="14">
        <v>0.02</v>
      </c>
      <c r="AV113" s="14">
        <v>1.55</v>
      </c>
      <c r="AW113" s="14">
        <v>0.02</v>
      </c>
      <c r="AX113" s="14" t="s">
        <v>87</v>
      </c>
      <c r="AY113" s="14" t="s">
        <v>619</v>
      </c>
      <c r="AZ113" s="16">
        <v>45507</v>
      </c>
      <c r="BD113" s="11" t="s">
        <v>63</v>
      </c>
    </row>
    <row r="114" spans="1:56" x14ac:dyDescent="0.25">
      <c r="A114" s="14">
        <v>111</v>
      </c>
      <c r="B114" s="14" t="s">
        <v>47</v>
      </c>
      <c r="C114" s="14" t="s">
        <v>48</v>
      </c>
      <c r="D114" s="14" t="s">
        <v>262</v>
      </c>
      <c r="E114" s="14" t="s">
        <v>263</v>
      </c>
      <c r="F114" s="18" t="s">
        <v>623</v>
      </c>
      <c r="G114" s="14" t="s">
        <v>624</v>
      </c>
      <c r="H114" s="14" t="s">
        <v>75</v>
      </c>
      <c r="I114" s="14" t="s">
        <v>53</v>
      </c>
      <c r="J114" s="14">
        <v>5</v>
      </c>
      <c r="K114" s="14">
        <v>30.006</v>
      </c>
      <c r="L114" s="14">
        <v>150.03</v>
      </c>
      <c r="M114" s="14" t="s">
        <v>75</v>
      </c>
      <c r="N114" s="14">
        <v>26.32</v>
      </c>
      <c r="O114" s="14" t="s">
        <v>83</v>
      </c>
      <c r="P114" s="14">
        <v>73.122600000000006</v>
      </c>
      <c r="Q114" s="14">
        <v>0.36</v>
      </c>
      <c r="R114" s="14">
        <v>131.31</v>
      </c>
      <c r="S114" s="14" t="s">
        <v>626</v>
      </c>
      <c r="T114" s="14" t="s">
        <v>627</v>
      </c>
      <c r="U114" s="14">
        <v>72.951899999999995</v>
      </c>
      <c r="V114" s="14">
        <v>1</v>
      </c>
      <c r="W114" s="14"/>
      <c r="X114" s="14" t="s">
        <v>75</v>
      </c>
      <c r="Y114" s="14" t="s">
        <v>83</v>
      </c>
      <c r="Z114" s="15">
        <v>0.36</v>
      </c>
      <c r="AA114" s="13">
        <f t="shared" si="12"/>
        <v>5.3999999999999999E-2</v>
      </c>
      <c r="AB114" s="13">
        <f t="shared" si="13"/>
        <v>2.07E-2</v>
      </c>
      <c r="AC114" s="13">
        <f t="shared" si="14"/>
        <v>0.43469999999999998</v>
      </c>
      <c r="AD114" s="13">
        <f t="shared" si="15"/>
        <v>2.1734999999999998</v>
      </c>
      <c r="AE114" s="13">
        <f t="shared" si="16"/>
        <v>151.01043299999998</v>
      </c>
      <c r="AF114" s="13">
        <f t="shared" si="17"/>
        <v>121.00443299999998</v>
      </c>
      <c r="AG114" s="15">
        <f t="shared" si="18"/>
        <v>0</v>
      </c>
      <c r="AH114" s="15">
        <f t="shared" si="21"/>
        <v>0.36</v>
      </c>
      <c r="AI114" s="14" t="s">
        <v>1707</v>
      </c>
      <c r="AJ114" s="14" t="b">
        <f t="shared" si="19"/>
        <v>1</v>
      </c>
      <c r="AK114" s="14" t="s">
        <v>628</v>
      </c>
      <c r="AL114" s="14" t="e">
        <f>VLOOKUP(AK114,OT!A:A,1,0)</f>
        <v>#N/A</v>
      </c>
      <c r="AM114" s="17">
        <v>44333</v>
      </c>
      <c r="AN114" s="14">
        <v>1</v>
      </c>
      <c r="AO114" s="14" t="s">
        <v>58</v>
      </c>
      <c r="AP114" s="14" t="s">
        <v>59</v>
      </c>
      <c r="AQ114" s="14" t="s">
        <v>60</v>
      </c>
      <c r="AR114" s="14">
        <v>3171.46</v>
      </c>
      <c r="AS114" s="14">
        <v>3171.46</v>
      </c>
      <c r="AT114" s="14" t="s">
        <v>83</v>
      </c>
      <c r="AU114" s="14">
        <v>0.36</v>
      </c>
      <c r="AV114" s="14">
        <v>26.43</v>
      </c>
      <c r="AW114" s="14">
        <v>0.36</v>
      </c>
      <c r="AX114" s="14" t="s">
        <v>87</v>
      </c>
      <c r="AY114" s="14" t="s">
        <v>625</v>
      </c>
      <c r="AZ114" s="16">
        <v>45507</v>
      </c>
      <c r="BD114" s="11" t="s">
        <v>63</v>
      </c>
    </row>
    <row r="115" spans="1:56" x14ac:dyDescent="0.25">
      <c r="A115" s="14">
        <v>112</v>
      </c>
      <c r="B115" s="14" t="s">
        <v>47</v>
      </c>
      <c r="C115" s="14" t="s">
        <v>48</v>
      </c>
      <c r="D115" s="14" t="s">
        <v>108</v>
      </c>
      <c r="E115" s="14" t="s">
        <v>109</v>
      </c>
      <c r="F115" s="18" t="s">
        <v>629</v>
      </c>
      <c r="G115" s="14" t="s">
        <v>624</v>
      </c>
      <c r="H115" s="14" t="s">
        <v>75</v>
      </c>
      <c r="I115" s="14" t="s">
        <v>53</v>
      </c>
      <c r="J115" s="14">
        <v>4</v>
      </c>
      <c r="K115" s="14">
        <v>247.8175</v>
      </c>
      <c r="L115" s="14">
        <v>991.27</v>
      </c>
      <c r="M115" s="14" t="s">
        <v>75</v>
      </c>
      <c r="N115" s="14">
        <v>217.17</v>
      </c>
      <c r="O115" s="14" t="s">
        <v>83</v>
      </c>
      <c r="P115" s="14">
        <v>82.575000000000003</v>
      </c>
      <c r="Q115" s="14">
        <v>2.63</v>
      </c>
      <c r="R115" s="14">
        <v>862.01</v>
      </c>
      <c r="S115" s="14" t="s">
        <v>631</v>
      </c>
      <c r="T115" s="14" t="s">
        <v>632</v>
      </c>
      <c r="U115" s="14">
        <v>81.94</v>
      </c>
      <c r="V115" s="14">
        <v>1</v>
      </c>
      <c r="W115" s="14"/>
      <c r="X115" s="14" t="s">
        <v>75</v>
      </c>
      <c r="Y115" s="14" t="s">
        <v>83</v>
      </c>
      <c r="Z115" s="15">
        <v>2.63</v>
      </c>
      <c r="AA115" s="13">
        <f t="shared" si="12"/>
        <v>0.39449999999999996</v>
      </c>
      <c r="AB115" s="13">
        <f t="shared" si="13"/>
        <v>0.151225</v>
      </c>
      <c r="AC115" s="13">
        <f t="shared" si="14"/>
        <v>3.1757249999999999</v>
      </c>
      <c r="AD115" s="13">
        <f t="shared" si="15"/>
        <v>12.7029</v>
      </c>
      <c r="AE115" s="13">
        <f t="shared" si="16"/>
        <v>991.31011999999987</v>
      </c>
      <c r="AF115" s="13">
        <f t="shared" si="17"/>
        <v>743.49261999999987</v>
      </c>
      <c r="AG115" s="15">
        <f t="shared" si="18"/>
        <v>0</v>
      </c>
      <c r="AH115" s="15">
        <f t="shared" si="21"/>
        <v>2.63</v>
      </c>
      <c r="AI115" s="14" t="s">
        <v>1707</v>
      </c>
      <c r="AJ115" s="14" t="b">
        <f t="shared" si="19"/>
        <v>1</v>
      </c>
      <c r="AK115" s="14" t="s">
        <v>633</v>
      </c>
      <c r="AL115" s="14" t="e">
        <f>VLOOKUP(AK115,OT!A:A,1,0)</f>
        <v>#N/A</v>
      </c>
      <c r="AM115" s="17">
        <v>45188</v>
      </c>
      <c r="AN115" s="14">
        <v>1</v>
      </c>
      <c r="AO115" s="14" t="s">
        <v>58</v>
      </c>
      <c r="AP115" s="14" t="s">
        <v>59</v>
      </c>
      <c r="AQ115" s="14" t="s">
        <v>60</v>
      </c>
      <c r="AR115" s="14">
        <v>7444.99</v>
      </c>
      <c r="AS115" s="14">
        <v>7444.99</v>
      </c>
      <c r="AT115" s="14" t="s">
        <v>83</v>
      </c>
      <c r="AU115" s="14">
        <v>2.63</v>
      </c>
      <c r="AV115" s="14">
        <v>217.37</v>
      </c>
      <c r="AW115" s="14">
        <v>2.63</v>
      </c>
      <c r="AX115" s="14" t="s">
        <v>118</v>
      </c>
      <c r="AY115" s="14" t="s">
        <v>630</v>
      </c>
      <c r="AZ115" s="16">
        <v>45509</v>
      </c>
      <c r="BC115" s="11" t="s">
        <v>77</v>
      </c>
      <c r="BD115" s="11" t="s">
        <v>63</v>
      </c>
    </row>
    <row r="116" spans="1:56" x14ac:dyDescent="0.25">
      <c r="A116" s="14">
        <v>113</v>
      </c>
      <c r="B116" s="14" t="s">
        <v>47</v>
      </c>
      <c r="C116" s="14" t="s">
        <v>48</v>
      </c>
      <c r="D116" s="14" t="s">
        <v>634</v>
      </c>
      <c r="E116" s="14" t="s">
        <v>635</v>
      </c>
      <c r="F116" s="18" t="s">
        <v>636</v>
      </c>
      <c r="G116" s="14" t="s">
        <v>624</v>
      </c>
      <c r="H116" s="14" t="s">
        <v>75</v>
      </c>
      <c r="I116" s="14" t="s">
        <v>53</v>
      </c>
      <c r="J116" s="14">
        <v>2</v>
      </c>
      <c r="K116" s="14">
        <v>158.11500000000001</v>
      </c>
      <c r="L116" s="14">
        <v>316.23</v>
      </c>
      <c r="M116" s="14" t="s">
        <v>75</v>
      </c>
      <c r="N116" s="14">
        <v>137.71</v>
      </c>
      <c r="O116" s="14" t="s">
        <v>83</v>
      </c>
      <c r="P116" s="14">
        <v>83.461299999999994</v>
      </c>
      <c r="Q116" s="14">
        <v>1.65</v>
      </c>
      <c r="R116" s="14">
        <v>275.42</v>
      </c>
      <c r="S116" s="14" t="s">
        <v>360</v>
      </c>
      <c r="T116" s="14" t="s">
        <v>638</v>
      </c>
      <c r="U116" s="14">
        <v>83.461299999999994</v>
      </c>
      <c r="V116" s="14">
        <v>1</v>
      </c>
      <c r="W116" s="14">
        <v>60</v>
      </c>
      <c r="X116" s="14" t="s">
        <v>75</v>
      </c>
      <c r="Y116" s="14" t="s">
        <v>83</v>
      </c>
      <c r="Z116" s="15">
        <v>1.65</v>
      </c>
      <c r="AA116" s="13">
        <f t="shared" si="12"/>
        <v>0.24749999999999997</v>
      </c>
      <c r="AB116" s="13">
        <f t="shared" si="13"/>
        <v>9.4875000000000001E-2</v>
      </c>
      <c r="AC116" s="13">
        <f t="shared" si="14"/>
        <v>1.992375</v>
      </c>
      <c r="AD116" s="13">
        <f t="shared" si="15"/>
        <v>3.98475</v>
      </c>
      <c r="AE116" s="13">
        <f t="shared" si="16"/>
        <v>316.73563349999995</v>
      </c>
      <c r="AF116" s="13">
        <f t="shared" si="17"/>
        <v>158.62063349999994</v>
      </c>
      <c r="AG116" s="15">
        <f t="shared" si="18"/>
        <v>0</v>
      </c>
      <c r="AH116" s="15">
        <f t="shared" si="21"/>
        <v>1.65</v>
      </c>
      <c r="AI116" s="14" t="s">
        <v>1707</v>
      </c>
      <c r="AJ116" s="14" t="b">
        <f t="shared" si="19"/>
        <v>1</v>
      </c>
      <c r="AK116" s="14" t="s">
        <v>639</v>
      </c>
      <c r="AL116" s="14" t="e">
        <f>VLOOKUP(AK116,OT!A:A,1,0)</f>
        <v>#N/A</v>
      </c>
      <c r="AM116" s="17">
        <v>45516</v>
      </c>
      <c r="AN116" s="14">
        <v>1</v>
      </c>
      <c r="AO116" s="14" t="s">
        <v>58</v>
      </c>
      <c r="AP116" s="14" t="s">
        <v>59</v>
      </c>
      <c r="AQ116" s="14" t="s">
        <v>60</v>
      </c>
      <c r="AR116" s="14">
        <v>8303.75</v>
      </c>
      <c r="AS116" s="14">
        <v>8303.75</v>
      </c>
      <c r="AT116" s="14" t="s">
        <v>83</v>
      </c>
      <c r="AU116" s="14">
        <v>1.65</v>
      </c>
      <c r="AV116" s="14">
        <v>138.4</v>
      </c>
      <c r="AW116" s="14">
        <v>1.65</v>
      </c>
      <c r="AX116" s="14" t="s">
        <v>87</v>
      </c>
      <c r="AY116" s="14" t="s">
        <v>637</v>
      </c>
      <c r="AZ116" s="16">
        <v>45512</v>
      </c>
      <c r="BC116" s="11" t="s">
        <v>77</v>
      </c>
      <c r="BD116" s="11" t="s">
        <v>63</v>
      </c>
    </row>
    <row r="117" spans="1:56" x14ac:dyDescent="0.25">
      <c r="A117" s="14">
        <v>114</v>
      </c>
      <c r="B117" s="14" t="s">
        <v>47</v>
      </c>
      <c r="C117" s="14" t="s">
        <v>48</v>
      </c>
      <c r="D117" s="14" t="s">
        <v>262</v>
      </c>
      <c r="E117" s="14" t="s">
        <v>263</v>
      </c>
      <c r="F117" s="18" t="s">
        <v>640</v>
      </c>
      <c r="G117" s="14" t="s">
        <v>624</v>
      </c>
      <c r="H117" s="14" t="s">
        <v>75</v>
      </c>
      <c r="I117" s="14" t="s">
        <v>53</v>
      </c>
      <c r="J117" s="14">
        <v>5</v>
      </c>
      <c r="K117" s="14">
        <v>190.464</v>
      </c>
      <c r="L117" s="14">
        <v>952.32</v>
      </c>
      <c r="M117" s="14" t="s">
        <v>75</v>
      </c>
      <c r="N117" s="14">
        <v>164.89</v>
      </c>
      <c r="O117" s="14" t="s">
        <v>83</v>
      </c>
      <c r="P117" s="14">
        <v>75.636899999999997</v>
      </c>
      <c r="Q117" s="14">
        <v>2.1800000000000002</v>
      </c>
      <c r="R117" s="14">
        <v>828.11</v>
      </c>
      <c r="S117" s="14" t="s">
        <v>642</v>
      </c>
      <c r="T117" s="14" t="s">
        <v>643</v>
      </c>
      <c r="U117" s="14">
        <v>75.972999999999999</v>
      </c>
      <c r="V117" s="14">
        <v>1</v>
      </c>
      <c r="W117" s="14"/>
      <c r="X117" s="14" t="s">
        <v>75</v>
      </c>
      <c r="Y117" s="14" t="s">
        <v>83</v>
      </c>
      <c r="Z117" s="15">
        <v>2.1800000000000002</v>
      </c>
      <c r="AA117" s="13">
        <f t="shared" si="12"/>
        <v>0.32700000000000001</v>
      </c>
      <c r="AB117" s="13">
        <f t="shared" si="13"/>
        <v>0.12535000000000002</v>
      </c>
      <c r="AC117" s="13">
        <f t="shared" si="14"/>
        <v>2.6323500000000002</v>
      </c>
      <c r="AD117" s="13">
        <f t="shared" si="15"/>
        <v>13.161750000000001</v>
      </c>
      <c r="AE117" s="13">
        <f t="shared" si="16"/>
        <v>952.32155499999999</v>
      </c>
      <c r="AF117" s="13">
        <f t="shared" si="17"/>
        <v>761.85755500000005</v>
      </c>
      <c r="AG117" s="15">
        <f t="shared" si="18"/>
        <v>0</v>
      </c>
      <c r="AH117" s="15">
        <f t="shared" si="21"/>
        <v>2.1800000000000002</v>
      </c>
      <c r="AI117" s="14" t="s">
        <v>1707</v>
      </c>
      <c r="AJ117" s="14" t="b">
        <f t="shared" si="19"/>
        <v>1</v>
      </c>
      <c r="AK117" s="14" t="s">
        <v>644</v>
      </c>
      <c r="AL117" s="14" t="e">
        <f>VLOOKUP(AK117,OT!A:A,1,0)</f>
        <v>#N/A</v>
      </c>
      <c r="AM117" s="17">
        <v>44005</v>
      </c>
      <c r="AN117" s="14">
        <v>1</v>
      </c>
      <c r="AO117" s="14" t="s">
        <v>58</v>
      </c>
      <c r="AP117" s="14" t="s">
        <v>59</v>
      </c>
      <c r="AQ117" s="14" t="s">
        <v>60</v>
      </c>
      <c r="AR117" s="14">
        <v>136624.53</v>
      </c>
      <c r="AS117" s="14">
        <v>144164.85</v>
      </c>
      <c r="AT117" s="14" t="s">
        <v>83</v>
      </c>
      <c r="AU117" s="14">
        <v>2.1800000000000002</v>
      </c>
      <c r="AV117" s="14">
        <v>165.62</v>
      </c>
      <c r="AW117" s="14">
        <v>2.1800000000000002</v>
      </c>
      <c r="AX117" s="14" t="s">
        <v>87</v>
      </c>
      <c r="AY117" s="14" t="s">
        <v>641</v>
      </c>
      <c r="AZ117" s="16">
        <v>45507</v>
      </c>
      <c r="BD117" s="11" t="s">
        <v>63</v>
      </c>
    </row>
    <row r="118" spans="1:56" x14ac:dyDescent="0.25">
      <c r="A118" s="14">
        <v>115</v>
      </c>
      <c r="B118" s="19" t="s">
        <v>47</v>
      </c>
      <c r="C118" s="14" t="s">
        <v>48</v>
      </c>
      <c r="D118" s="14" t="s">
        <v>645</v>
      </c>
      <c r="E118" s="14" t="s">
        <v>646</v>
      </c>
      <c r="F118" s="20" t="s">
        <v>647</v>
      </c>
      <c r="G118" s="14" t="s">
        <v>265</v>
      </c>
      <c r="H118" s="19" t="s">
        <v>75</v>
      </c>
      <c r="I118" s="14" t="s">
        <v>53</v>
      </c>
      <c r="J118" s="19">
        <v>4</v>
      </c>
      <c r="K118" s="14">
        <v>67.364999999999995</v>
      </c>
      <c r="L118" s="14">
        <v>269.45999999999998</v>
      </c>
      <c r="M118" s="14"/>
      <c r="N118" s="14"/>
      <c r="O118" s="14"/>
      <c r="P118" s="14"/>
      <c r="Q118" s="14"/>
      <c r="R118" s="14"/>
      <c r="S118" s="23" t="s">
        <v>11171</v>
      </c>
      <c r="T118" s="19" t="s">
        <v>649</v>
      </c>
      <c r="U118" s="23">
        <v>45.06</v>
      </c>
      <c r="V118" s="14"/>
      <c r="W118" s="14"/>
      <c r="X118" s="14"/>
      <c r="Y118" s="19" t="s">
        <v>83</v>
      </c>
      <c r="Z118" s="24">
        <v>1.3</v>
      </c>
      <c r="AA118" s="13">
        <f t="shared" si="12"/>
        <v>0.19500000000000001</v>
      </c>
      <c r="AB118" s="13">
        <f t="shared" si="13"/>
        <v>7.4750000000000011E-2</v>
      </c>
      <c r="AC118" s="13">
        <f t="shared" si="14"/>
        <v>1.5697500000000002</v>
      </c>
      <c r="AD118" s="13">
        <f t="shared" si="15"/>
        <v>6.2790000000000008</v>
      </c>
      <c r="AE118" s="13">
        <f t="shared" si="16"/>
        <v>269.45880000000005</v>
      </c>
      <c r="AF118" s="13">
        <f t="shared" si="17"/>
        <v>202.09380000000004</v>
      </c>
      <c r="AG118" s="15">
        <f t="shared" si="18"/>
        <v>0</v>
      </c>
      <c r="AH118" s="24">
        <v>1.3</v>
      </c>
      <c r="AI118" s="19" t="s">
        <v>11170</v>
      </c>
      <c r="AJ118" s="19" t="b">
        <f t="shared" si="19"/>
        <v>0</v>
      </c>
      <c r="AK118" s="23" t="s">
        <v>11171</v>
      </c>
      <c r="AL118" s="14" t="e">
        <f>VLOOKUP(AK118,OT!A:A,1,0)</f>
        <v>#N/A</v>
      </c>
      <c r="AM118" s="14"/>
      <c r="AN118" s="14"/>
      <c r="AO118" s="14" t="s">
        <v>58</v>
      </c>
      <c r="AP118" s="14" t="s">
        <v>59</v>
      </c>
      <c r="AQ118" s="14" t="s">
        <v>60</v>
      </c>
      <c r="AR118" s="14"/>
      <c r="AS118" s="14"/>
      <c r="AT118" s="14"/>
      <c r="AU118" s="14"/>
      <c r="AV118" s="14"/>
      <c r="AW118" s="14"/>
      <c r="AX118" s="14" t="s">
        <v>61</v>
      </c>
      <c r="AY118" s="14" t="s">
        <v>648</v>
      </c>
      <c r="AZ118" s="16">
        <v>45509</v>
      </c>
      <c r="BC118" s="11" t="s">
        <v>77</v>
      </c>
      <c r="BD118" s="11" t="s">
        <v>63</v>
      </c>
    </row>
    <row r="119" spans="1:56" x14ac:dyDescent="0.25">
      <c r="A119" s="14">
        <v>116</v>
      </c>
      <c r="B119" s="19" t="s">
        <v>47</v>
      </c>
      <c r="C119" s="14" t="s">
        <v>48</v>
      </c>
      <c r="D119" s="14" t="s">
        <v>645</v>
      </c>
      <c r="E119" s="14" t="s">
        <v>646</v>
      </c>
      <c r="F119" s="20" t="s">
        <v>647</v>
      </c>
      <c r="G119" s="14" t="s">
        <v>265</v>
      </c>
      <c r="H119" s="19" t="s">
        <v>75</v>
      </c>
      <c r="I119" s="14" t="s">
        <v>53</v>
      </c>
      <c r="J119" s="19">
        <v>1</v>
      </c>
      <c r="K119" s="14">
        <v>67.37</v>
      </c>
      <c r="L119" s="14">
        <v>67.37</v>
      </c>
      <c r="M119" s="14"/>
      <c r="N119" s="14"/>
      <c r="O119" s="14"/>
      <c r="P119" s="14"/>
      <c r="Q119" s="14"/>
      <c r="R119" s="14"/>
      <c r="S119" s="23" t="s">
        <v>11171</v>
      </c>
      <c r="T119" s="19" t="s">
        <v>649</v>
      </c>
      <c r="U119" s="23">
        <v>45.06</v>
      </c>
      <c r="V119" s="14"/>
      <c r="W119" s="14"/>
      <c r="X119" s="14"/>
      <c r="Y119" s="19" t="s">
        <v>83</v>
      </c>
      <c r="Z119" s="24">
        <v>1.3</v>
      </c>
      <c r="AA119" s="13">
        <f t="shared" si="12"/>
        <v>0.19500000000000001</v>
      </c>
      <c r="AB119" s="13">
        <f t="shared" si="13"/>
        <v>7.4750000000000011E-2</v>
      </c>
      <c r="AC119" s="13">
        <f t="shared" si="14"/>
        <v>1.5697500000000002</v>
      </c>
      <c r="AD119" s="13">
        <f t="shared" si="15"/>
        <v>1.5697500000000002</v>
      </c>
      <c r="AE119" s="13">
        <f t="shared" si="16"/>
        <v>67.364700000000013</v>
      </c>
      <c r="AF119" s="13">
        <f t="shared" si="17"/>
        <v>-5.2999999999912006E-3</v>
      </c>
      <c r="AG119" s="15">
        <f t="shared" si="18"/>
        <v>0</v>
      </c>
      <c r="AH119" s="24">
        <v>1.3</v>
      </c>
      <c r="AI119" s="19" t="s">
        <v>11170</v>
      </c>
      <c r="AJ119" s="19" t="b">
        <f t="shared" si="19"/>
        <v>0</v>
      </c>
      <c r="AK119" s="23" t="s">
        <v>11171</v>
      </c>
      <c r="AL119" s="14" t="e">
        <f>VLOOKUP(AK119,OT!A:A,1,0)</f>
        <v>#N/A</v>
      </c>
      <c r="AM119" s="14"/>
      <c r="AN119" s="14"/>
      <c r="AO119" s="14" t="s">
        <v>58</v>
      </c>
      <c r="AP119" s="14" t="s">
        <v>59</v>
      </c>
      <c r="AQ119" s="14" t="s">
        <v>60</v>
      </c>
      <c r="AR119" s="14"/>
      <c r="AS119" s="14"/>
      <c r="AT119" s="14"/>
      <c r="AU119" s="14"/>
      <c r="AV119" s="14"/>
      <c r="AW119" s="14"/>
      <c r="AX119" s="14" t="s">
        <v>61</v>
      </c>
      <c r="AY119" s="14" t="s">
        <v>650</v>
      </c>
      <c r="AZ119" s="16">
        <v>45510</v>
      </c>
      <c r="BC119" s="11" t="s">
        <v>77</v>
      </c>
      <c r="BD119" s="11" t="s">
        <v>63</v>
      </c>
    </row>
    <row r="120" spans="1:56" x14ac:dyDescent="0.25">
      <c r="A120" s="14">
        <v>117</v>
      </c>
      <c r="B120" s="19" t="s">
        <v>47</v>
      </c>
      <c r="C120" s="14" t="s">
        <v>48</v>
      </c>
      <c r="D120" s="14" t="s">
        <v>645</v>
      </c>
      <c r="E120" s="14" t="s">
        <v>646</v>
      </c>
      <c r="F120" s="20" t="s">
        <v>647</v>
      </c>
      <c r="G120" s="14" t="s">
        <v>265</v>
      </c>
      <c r="H120" s="19" t="s">
        <v>75</v>
      </c>
      <c r="I120" s="14" t="s">
        <v>53</v>
      </c>
      <c r="J120" s="19">
        <v>1</v>
      </c>
      <c r="K120" s="14">
        <v>67.36</v>
      </c>
      <c r="L120" s="14">
        <v>67.36</v>
      </c>
      <c r="M120" s="14"/>
      <c r="N120" s="14"/>
      <c r="O120" s="14"/>
      <c r="P120" s="14"/>
      <c r="Q120" s="14"/>
      <c r="R120" s="14"/>
      <c r="S120" s="23" t="s">
        <v>11171</v>
      </c>
      <c r="T120" s="19" t="s">
        <v>649</v>
      </c>
      <c r="U120" s="23">
        <v>45.06</v>
      </c>
      <c r="V120" s="14"/>
      <c r="W120" s="14"/>
      <c r="X120" s="14"/>
      <c r="Y120" s="19" t="s">
        <v>83</v>
      </c>
      <c r="Z120" s="24">
        <v>1.3</v>
      </c>
      <c r="AA120" s="13">
        <f t="shared" si="12"/>
        <v>0.19500000000000001</v>
      </c>
      <c r="AB120" s="13">
        <f t="shared" si="13"/>
        <v>7.4750000000000011E-2</v>
      </c>
      <c r="AC120" s="13">
        <f t="shared" si="14"/>
        <v>1.5697500000000002</v>
      </c>
      <c r="AD120" s="13">
        <f t="shared" si="15"/>
        <v>1.5697500000000002</v>
      </c>
      <c r="AE120" s="13">
        <f t="shared" si="16"/>
        <v>67.364700000000013</v>
      </c>
      <c r="AF120" s="13">
        <f t="shared" si="17"/>
        <v>4.7000000000139153E-3</v>
      </c>
      <c r="AG120" s="15">
        <f t="shared" si="18"/>
        <v>0</v>
      </c>
      <c r="AH120" s="24">
        <v>1.3</v>
      </c>
      <c r="AI120" s="19" t="s">
        <v>11170</v>
      </c>
      <c r="AJ120" s="19" t="b">
        <f t="shared" si="19"/>
        <v>0</v>
      </c>
      <c r="AK120" s="23" t="s">
        <v>11171</v>
      </c>
      <c r="AL120" s="14" t="e">
        <f>VLOOKUP(AK120,OT!A:A,1,0)</f>
        <v>#N/A</v>
      </c>
      <c r="AM120" s="14"/>
      <c r="AN120" s="14"/>
      <c r="AO120" s="14" t="s">
        <v>58</v>
      </c>
      <c r="AP120" s="14" t="s">
        <v>59</v>
      </c>
      <c r="AQ120" s="14" t="s">
        <v>60</v>
      </c>
      <c r="AR120" s="14"/>
      <c r="AS120" s="14"/>
      <c r="AT120" s="14"/>
      <c r="AU120" s="14"/>
      <c r="AV120" s="14"/>
      <c r="AW120" s="14"/>
      <c r="AX120" s="14" t="s">
        <v>61</v>
      </c>
      <c r="AY120" s="14" t="s">
        <v>650</v>
      </c>
      <c r="AZ120" s="16">
        <v>45510</v>
      </c>
      <c r="BC120" s="11" t="s">
        <v>77</v>
      </c>
      <c r="BD120" s="11" t="s">
        <v>63</v>
      </c>
    </row>
    <row r="121" spans="1:56" x14ac:dyDescent="0.25">
      <c r="A121" s="14">
        <v>118</v>
      </c>
      <c r="B121" s="19" t="s">
        <v>47</v>
      </c>
      <c r="C121" s="14" t="s">
        <v>48</v>
      </c>
      <c r="D121" s="14" t="s">
        <v>645</v>
      </c>
      <c r="E121" s="14" t="s">
        <v>646</v>
      </c>
      <c r="F121" s="20" t="s">
        <v>651</v>
      </c>
      <c r="G121" s="14" t="s">
        <v>265</v>
      </c>
      <c r="H121" s="19" t="s">
        <v>1142</v>
      </c>
      <c r="I121" s="14" t="s">
        <v>53</v>
      </c>
      <c r="J121" s="19">
        <v>5</v>
      </c>
      <c r="K121" s="14">
        <v>3.86</v>
      </c>
      <c r="L121" s="14">
        <v>19.3</v>
      </c>
      <c r="M121" s="14"/>
      <c r="N121" s="14"/>
      <c r="O121" s="14"/>
      <c r="P121" s="14"/>
      <c r="Q121" s="14"/>
      <c r="R121" s="14"/>
      <c r="S121" s="23" t="s">
        <v>11172</v>
      </c>
      <c r="T121" s="19" t="s">
        <v>653</v>
      </c>
      <c r="U121" s="23">
        <v>60.994500000000002</v>
      </c>
      <c r="V121" s="14"/>
      <c r="W121" s="14"/>
      <c r="X121" s="14"/>
      <c r="Y121" s="19" t="s">
        <v>83</v>
      </c>
      <c r="Z121" s="24">
        <v>70</v>
      </c>
      <c r="AA121" s="13">
        <f t="shared" si="12"/>
        <v>10.5</v>
      </c>
      <c r="AB121" s="13">
        <f t="shared" si="13"/>
        <v>4.0250000000000004</v>
      </c>
      <c r="AC121" s="13">
        <f t="shared" si="14"/>
        <v>84.525000000000006</v>
      </c>
      <c r="AD121" s="13">
        <f t="shared" si="15"/>
        <v>422.625</v>
      </c>
      <c r="AE121" s="13">
        <f t="shared" si="16"/>
        <v>24550.286250000001</v>
      </c>
      <c r="AF121" s="13">
        <f t="shared" si="17"/>
        <v>24546.42625</v>
      </c>
      <c r="AG121" s="15">
        <f t="shared" si="18"/>
        <v>0</v>
      </c>
      <c r="AH121" s="24">
        <v>70</v>
      </c>
      <c r="AI121" s="19" t="s">
        <v>11170</v>
      </c>
      <c r="AJ121" s="19" t="b">
        <f t="shared" si="19"/>
        <v>0</v>
      </c>
      <c r="AK121" s="23" t="s">
        <v>11172</v>
      </c>
      <c r="AL121" s="14" t="e">
        <f>VLOOKUP(AK121,OT!A:A,1,0)</f>
        <v>#N/A</v>
      </c>
      <c r="AM121" s="14"/>
      <c r="AN121" s="14"/>
      <c r="AO121" s="14" t="s">
        <v>58</v>
      </c>
      <c r="AP121" s="14" t="s">
        <v>59</v>
      </c>
      <c r="AQ121" s="14" t="s">
        <v>60</v>
      </c>
      <c r="AR121" s="14"/>
      <c r="AS121" s="14"/>
      <c r="AT121" s="14"/>
      <c r="AU121" s="14"/>
      <c r="AV121" s="14"/>
      <c r="AW121" s="14"/>
      <c r="AX121" s="14" t="s">
        <v>61</v>
      </c>
      <c r="AY121" s="14" t="s">
        <v>652</v>
      </c>
      <c r="AZ121" s="16">
        <v>45507</v>
      </c>
      <c r="BC121" s="11" t="s">
        <v>77</v>
      </c>
      <c r="BD121" s="11" t="s">
        <v>63</v>
      </c>
    </row>
    <row r="122" spans="1:56" x14ac:dyDescent="0.25">
      <c r="A122" s="14">
        <v>119</v>
      </c>
      <c r="B122" s="14" t="s">
        <v>47</v>
      </c>
      <c r="C122" s="14" t="s">
        <v>48</v>
      </c>
      <c r="D122" s="14" t="s">
        <v>49</v>
      </c>
      <c r="E122" s="14" t="s">
        <v>50</v>
      </c>
      <c r="F122" s="18" t="s">
        <v>654</v>
      </c>
      <c r="G122" s="14" t="s">
        <v>533</v>
      </c>
      <c r="H122" s="14" t="s">
        <v>75</v>
      </c>
      <c r="I122" s="14" t="s">
        <v>53</v>
      </c>
      <c r="J122" s="14">
        <v>1</v>
      </c>
      <c r="K122" s="14">
        <v>209.03</v>
      </c>
      <c r="L122" s="14">
        <v>209.03</v>
      </c>
      <c r="M122" s="14" t="s">
        <v>75</v>
      </c>
      <c r="N122" s="14">
        <v>137.84</v>
      </c>
      <c r="O122" s="14" t="s">
        <v>83</v>
      </c>
      <c r="P122" s="14">
        <v>75.323700000000002</v>
      </c>
      <c r="Q122" s="14">
        <v>1.83</v>
      </c>
      <c r="R122" s="14">
        <v>137.53</v>
      </c>
      <c r="S122" s="14" t="s">
        <v>656</v>
      </c>
      <c r="T122" s="14" t="s">
        <v>657</v>
      </c>
      <c r="U122" s="14">
        <v>75.151200000000003</v>
      </c>
      <c r="V122" s="14">
        <v>1</v>
      </c>
      <c r="W122" s="14">
        <v>30</v>
      </c>
      <c r="X122" s="14" t="s">
        <v>75</v>
      </c>
      <c r="Y122" s="14" t="s">
        <v>83</v>
      </c>
      <c r="Z122" s="15">
        <v>1.83</v>
      </c>
      <c r="AA122" s="13">
        <f t="shared" si="12"/>
        <v>0.27450000000000002</v>
      </c>
      <c r="AB122" s="13">
        <f t="shared" si="13"/>
        <v>0.10522500000000001</v>
      </c>
      <c r="AC122" s="13">
        <f t="shared" si="14"/>
        <v>2.2097250000000002</v>
      </c>
      <c r="AD122" s="13">
        <f t="shared" si="15"/>
        <v>2.2097250000000002</v>
      </c>
      <c r="AE122" s="13">
        <f t="shared" si="16"/>
        <v>158.15570040000003</v>
      </c>
      <c r="AF122" s="13">
        <f t="shared" si="17"/>
        <v>-50.874299599999972</v>
      </c>
      <c r="AG122" s="15">
        <f t="shared" si="18"/>
        <v>0</v>
      </c>
      <c r="AH122" s="15">
        <f t="shared" ref="AH122:AH146" si="22">AU122</f>
        <v>1.83</v>
      </c>
      <c r="AI122" s="14" t="s">
        <v>1707</v>
      </c>
      <c r="AJ122" s="14" t="b">
        <f t="shared" si="19"/>
        <v>1</v>
      </c>
      <c r="AK122" s="14" t="s">
        <v>658</v>
      </c>
      <c r="AL122" s="14" t="e">
        <f>VLOOKUP(AK122,OT!A:A,1,0)</f>
        <v>#N/A</v>
      </c>
      <c r="AM122" s="17">
        <v>44593</v>
      </c>
      <c r="AN122" s="14">
        <v>1</v>
      </c>
      <c r="AO122" s="14" t="s">
        <v>58</v>
      </c>
      <c r="AP122" s="14" t="s">
        <v>59</v>
      </c>
      <c r="AQ122" s="14" t="s">
        <v>60</v>
      </c>
      <c r="AR122" s="14">
        <v>146182.37</v>
      </c>
      <c r="AS122" s="14">
        <v>146182.37</v>
      </c>
      <c r="AT122" s="14" t="s">
        <v>83</v>
      </c>
      <c r="AU122" s="14">
        <v>1.83</v>
      </c>
      <c r="AV122" s="14">
        <v>137.09</v>
      </c>
      <c r="AW122" s="14">
        <v>1.83</v>
      </c>
      <c r="AX122" s="14" t="s">
        <v>61</v>
      </c>
      <c r="AY122" s="14" t="s">
        <v>655</v>
      </c>
      <c r="AZ122" s="16">
        <v>45506</v>
      </c>
      <c r="BC122" s="11" t="s">
        <v>62</v>
      </c>
      <c r="BD122" s="11" t="s">
        <v>63</v>
      </c>
    </row>
    <row r="123" spans="1:56" x14ac:dyDescent="0.25">
      <c r="A123" s="14">
        <v>120</v>
      </c>
      <c r="B123" s="14" t="s">
        <v>47</v>
      </c>
      <c r="C123" s="14" t="s">
        <v>48</v>
      </c>
      <c r="D123" s="14" t="s">
        <v>204</v>
      </c>
      <c r="E123" s="14" t="s">
        <v>205</v>
      </c>
      <c r="F123" s="18" t="s">
        <v>659</v>
      </c>
      <c r="G123" s="14" t="s">
        <v>248</v>
      </c>
      <c r="H123" s="14" t="s">
        <v>75</v>
      </c>
      <c r="I123" s="14" t="s">
        <v>53</v>
      </c>
      <c r="J123" s="14">
        <v>3</v>
      </c>
      <c r="K123" s="14">
        <v>243.8167</v>
      </c>
      <c r="L123" s="14">
        <v>731.45</v>
      </c>
      <c r="M123" s="14" t="s">
        <v>75</v>
      </c>
      <c r="N123" s="14">
        <v>335.93</v>
      </c>
      <c r="O123" s="14" t="s">
        <v>83</v>
      </c>
      <c r="P123" s="14">
        <v>75.152500000000003</v>
      </c>
      <c r="Q123" s="14">
        <v>4.47</v>
      </c>
      <c r="R123" s="14">
        <v>1004.81</v>
      </c>
      <c r="S123" s="14" t="s">
        <v>661</v>
      </c>
      <c r="T123" s="14" t="s">
        <v>662</v>
      </c>
      <c r="U123" s="14">
        <v>74.930000000000007</v>
      </c>
      <c r="V123" s="14">
        <v>1</v>
      </c>
      <c r="W123" s="14"/>
      <c r="X123" s="14" t="s">
        <v>75</v>
      </c>
      <c r="Y123" s="14" t="s">
        <v>83</v>
      </c>
      <c r="Z123" s="15">
        <v>4.47</v>
      </c>
      <c r="AA123" s="13">
        <f t="shared" si="12"/>
        <v>0.67049999999999998</v>
      </c>
      <c r="AB123" s="13">
        <f t="shared" si="13"/>
        <v>0.257025</v>
      </c>
      <c r="AC123" s="13">
        <f t="shared" si="14"/>
        <v>5.397524999999999</v>
      </c>
      <c r="AD123" s="13">
        <f t="shared" si="15"/>
        <v>16.192574999999998</v>
      </c>
      <c r="AE123" s="13">
        <f t="shared" si="16"/>
        <v>1155.532995</v>
      </c>
      <c r="AF123" s="13">
        <f t="shared" si="17"/>
        <v>911.71629500000006</v>
      </c>
      <c r="AG123" s="15">
        <f t="shared" si="18"/>
        <v>0</v>
      </c>
      <c r="AH123" s="15">
        <f t="shared" si="22"/>
        <v>4.47</v>
      </c>
      <c r="AI123" s="14" t="s">
        <v>1707</v>
      </c>
      <c r="AJ123" s="14" t="b">
        <f t="shared" si="19"/>
        <v>1</v>
      </c>
      <c r="AK123" s="14" t="s">
        <v>663</v>
      </c>
      <c r="AL123" s="14" t="e">
        <f>VLOOKUP(AK123,OT!A:A,1,0)</f>
        <v>#N/A</v>
      </c>
      <c r="AM123" s="17">
        <v>44561</v>
      </c>
      <c r="AN123" s="14">
        <v>1</v>
      </c>
      <c r="AO123" s="14" t="s">
        <v>58</v>
      </c>
      <c r="AP123" s="14" t="s">
        <v>59</v>
      </c>
      <c r="AQ123" s="14" t="s">
        <v>60</v>
      </c>
      <c r="AR123" s="14">
        <v>16703.560000000001</v>
      </c>
      <c r="AS123" s="14">
        <v>16703.560000000001</v>
      </c>
      <c r="AT123" s="14" t="s">
        <v>83</v>
      </c>
      <c r="AU123" s="14">
        <v>4.47</v>
      </c>
      <c r="AV123" s="14">
        <v>334.07</v>
      </c>
      <c r="AW123" s="14">
        <v>4.47</v>
      </c>
      <c r="AX123" s="14" t="s">
        <v>87</v>
      </c>
      <c r="AY123" s="14" t="s">
        <v>660</v>
      </c>
      <c r="AZ123" s="16">
        <v>45506</v>
      </c>
      <c r="BC123" s="11" t="s">
        <v>96</v>
      </c>
      <c r="BD123" s="11" t="s">
        <v>63</v>
      </c>
    </row>
    <row r="124" spans="1:56" x14ac:dyDescent="0.25">
      <c r="A124" s="14">
        <v>121</v>
      </c>
      <c r="B124" s="14" t="s">
        <v>47</v>
      </c>
      <c r="C124" s="14" t="s">
        <v>48</v>
      </c>
      <c r="D124" s="14" t="s">
        <v>119</v>
      </c>
      <c r="E124" s="14" t="s">
        <v>120</v>
      </c>
      <c r="F124" s="18" t="s">
        <v>659</v>
      </c>
      <c r="G124" s="14" t="s">
        <v>248</v>
      </c>
      <c r="H124" s="14" t="s">
        <v>75</v>
      </c>
      <c r="I124" s="14" t="s">
        <v>53</v>
      </c>
      <c r="J124" s="14">
        <v>1</v>
      </c>
      <c r="K124" s="14">
        <v>243.815</v>
      </c>
      <c r="L124" s="14">
        <v>243.815</v>
      </c>
      <c r="M124" s="14" t="s">
        <v>75</v>
      </c>
      <c r="N124" s="14">
        <v>335.93</v>
      </c>
      <c r="O124" s="14" t="s">
        <v>83</v>
      </c>
      <c r="P124" s="14">
        <v>75.152500000000003</v>
      </c>
      <c r="Q124" s="14">
        <v>4.47</v>
      </c>
      <c r="R124" s="14">
        <v>334.94</v>
      </c>
      <c r="S124" s="14" t="s">
        <v>661</v>
      </c>
      <c r="T124" s="14" t="s">
        <v>662</v>
      </c>
      <c r="U124" s="14">
        <v>74.930000000000007</v>
      </c>
      <c r="V124" s="14">
        <v>1</v>
      </c>
      <c r="W124" s="14"/>
      <c r="X124" s="14" t="s">
        <v>75</v>
      </c>
      <c r="Y124" s="14" t="s">
        <v>83</v>
      </c>
      <c r="Z124" s="15">
        <v>4.47</v>
      </c>
      <c r="AA124" s="13">
        <f t="shared" si="12"/>
        <v>0.67049999999999998</v>
      </c>
      <c r="AB124" s="13">
        <f t="shared" si="13"/>
        <v>0.257025</v>
      </c>
      <c r="AC124" s="13">
        <f t="shared" si="14"/>
        <v>5.397524999999999</v>
      </c>
      <c r="AD124" s="13">
        <f t="shared" si="15"/>
        <v>5.397524999999999</v>
      </c>
      <c r="AE124" s="13">
        <f t="shared" si="16"/>
        <v>385.17766499999999</v>
      </c>
      <c r="AF124" s="13">
        <f t="shared" si="17"/>
        <v>141.36266499999999</v>
      </c>
      <c r="AG124" s="15">
        <f t="shared" si="18"/>
        <v>0</v>
      </c>
      <c r="AH124" s="15">
        <f t="shared" si="22"/>
        <v>4.47</v>
      </c>
      <c r="AI124" s="14" t="s">
        <v>1707</v>
      </c>
      <c r="AJ124" s="14" t="b">
        <f t="shared" si="19"/>
        <v>1</v>
      </c>
      <c r="AK124" s="14" t="s">
        <v>663</v>
      </c>
      <c r="AL124" s="14" t="e">
        <f>VLOOKUP(AK124,OT!A:A,1,0)</f>
        <v>#N/A</v>
      </c>
      <c r="AM124" s="17">
        <v>44561</v>
      </c>
      <c r="AN124" s="14">
        <v>1</v>
      </c>
      <c r="AO124" s="14" t="s">
        <v>58</v>
      </c>
      <c r="AP124" s="14" t="s">
        <v>59</v>
      </c>
      <c r="AQ124" s="14" t="s">
        <v>60</v>
      </c>
      <c r="AR124" s="14">
        <v>16703.560000000001</v>
      </c>
      <c r="AS124" s="14">
        <v>16703.560000000001</v>
      </c>
      <c r="AT124" s="14" t="s">
        <v>83</v>
      </c>
      <c r="AU124" s="14">
        <v>4.47</v>
      </c>
      <c r="AV124" s="14">
        <v>334.07</v>
      </c>
      <c r="AW124" s="14">
        <v>4.47</v>
      </c>
      <c r="AX124" s="14" t="s">
        <v>87</v>
      </c>
      <c r="AY124" s="14" t="s">
        <v>664</v>
      </c>
      <c r="AZ124" s="16">
        <v>45507</v>
      </c>
      <c r="BC124" s="11" t="s">
        <v>96</v>
      </c>
      <c r="BD124" s="11" t="s">
        <v>63</v>
      </c>
    </row>
    <row r="125" spans="1:56" x14ac:dyDescent="0.25">
      <c r="A125" s="14">
        <v>122</v>
      </c>
      <c r="B125" s="14" t="s">
        <v>47</v>
      </c>
      <c r="C125" s="14" t="s">
        <v>48</v>
      </c>
      <c r="D125" s="14" t="s">
        <v>119</v>
      </c>
      <c r="E125" s="14" t="s">
        <v>120</v>
      </c>
      <c r="F125" s="18" t="s">
        <v>665</v>
      </c>
      <c r="G125" s="14" t="s">
        <v>207</v>
      </c>
      <c r="H125" s="14" t="s">
        <v>75</v>
      </c>
      <c r="I125" s="14" t="s">
        <v>53</v>
      </c>
      <c r="J125" s="14">
        <v>1</v>
      </c>
      <c r="K125" s="14">
        <v>154.52000000000001</v>
      </c>
      <c r="L125" s="14">
        <v>154.52000000000001</v>
      </c>
      <c r="M125" s="14" t="s">
        <v>75</v>
      </c>
      <c r="N125" s="14">
        <v>129.94</v>
      </c>
      <c r="O125" s="14" t="s">
        <v>83</v>
      </c>
      <c r="P125" s="14">
        <v>68.75</v>
      </c>
      <c r="Q125" s="14">
        <v>1.89</v>
      </c>
      <c r="R125" s="14">
        <v>134.36000000000001</v>
      </c>
      <c r="S125" s="14" t="s">
        <v>667</v>
      </c>
      <c r="T125" s="14" t="s">
        <v>668</v>
      </c>
      <c r="U125" s="14">
        <v>71.09</v>
      </c>
      <c r="V125" s="14">
        <v>1</v>
      </c>
      <c r="W125" s="14">
        <v>250</v>
      </c>
      <c r="X125" s="14" t="s">
        <v>75</v>
      </c>
      <c r="Y125" s="14" t="s">
        <v>83</v>
      </c>
      <c r="Z125" s="15">
        <v>1.89</v>
      </c>
      <c r="AA125" s="13">
        <f t="shared" si="12"/>
        <v>0.28349999999999997</v>
      </c>
      <c r="AB125" s="13">
        <f t="shared" si="13"/>
        <v>0.10867499999999999</v>
      </c>
      <c r="AC125" s="13">
        <f t="shared" si="14"/>
        <v>2.2821749999999996</v>
      </c>
      <c r="AD125" s="13">
        <f t="shared" si="15"/>
        <v>2.2821749999999996</v>
      </c>
      <c r="AE125" s="13">
        <f t="shared" si="16"/>
        <v>154.514115</v>
      </c>
      <c r="AF125" s="13">
        <f t="shared" si="17"/>
        <v>-5.8850000000063574E-3</v>
      </c>
      <c r="AG125" s="15">
        <f t="shared" si="18"/>
        <v>0</v>
      </c>
      <c r="AH125" s="15">
        <f t="shared" si="22"/>
        <v>1.89</v>
      </c>
      <c r="AI125" s="14" t="s">
        <v>1707</v>
      </c>
      <c r="AJ125" s="14" t="b">
        <f t="shared" si="19"/>
        <v>1</v>
      </c>
      <c r="AK125" s="14" t="s">
        <v>669</v>
      </c>
      <c r="AL125" s="14" t="e">
        <f>VLOOKUP(AK125,OT!A:A,1,0)</f>
        <v>#N/A</v>
      </c>
      <c r="AM125" s="17">
        <v>43761</v>
      </c>
      <c r="AN125" s="14">
        <v>1</v>
      </c>
      <c r="AO125" s="14" t="s">
        <v>58</v>
      </c>
      <c r="AP125" s="14" t="s">
        <v>59</v>
      </c>
      <c r="AQ125" s="14" t="s">
        <v>60</v>
      </c>
      <c r="AR125" s="14">
        <v>2672126.08</v>
      </c>
      <c r="AS125" s="14">
        <v>2672631.7400000002</v>
      </c>
      <c r="AT125" s="14" t="s">
        <v>83</v>
      </c>
      <c r="AU125" s="14">
        <v>1.89</v>
      </c>
      <c r="AV125" s="14">
        <v>134.22999999999999</v>
      </c>
      <c r="AW125" s="14">
        <v>1.89</v>
      </c>
      <c r="AX125" s="14" t="s">
        <v>87</v>
      </c>
      <c r="AY125" s="14" t="s">
        <v>666</v>
      </c>
      <c r="AZ125" s="16">
        <v>45507</v>
      </c>
      <c r="BC125" s="11" t="s">
        <v>96</v>
      </c>
      <c r="BD125" s="11" t="s">
        <v>63</v>
      </c>
    </row>
    <row r="126" spans="1:56" x14ac:dyDescent="0.25">
      <c r="A126" s="14">
        <v>123</v>
      </c>
      <c r="B126" s="14" t="s">
        <v>47</v>
      </c>
      <c r="C126" s="14" t="s">
        <v>48</v>
      </c>
      <c r="D126" s="14" t="s">
        <v>399</v>
      </c>
      <c r="E126" s="14" t="s">
        <v>400</v>
      </c>
      <c r="F126" s="18" t="s">
        <v>670</v>
      </c>
      <c r="G126" s="14" t="s">
        <v>248</v>
      </c>
      <c r="H126" s="14" t="s">
        <v>75</v>
      </c>
      <c r="I126" s="14" t="s">
        <v>53</v>
      </c>
      <c r="J126" s="14">
        <v>1</v>
      </c>
      <c r="K126" s="14">
        <v>90.3</v>
      </c>
      <c r="L126" s="14">
        <v>90.3</v>
      </c>
      <c r="M126" s="14" t="s">
        <v>75</v>
      </c>
      <c r="N126" s="14">
        <v>21.99</v>
      </c>
      <c r="O126" s="14" t="s">
        <v>83</v>
      </c>
      <c r="P126" s="14">
        <v>81.428700000000006</v>
      </c>
      <c r="Q126" s="14">
        <v>0.27</v>
      </c>
      <c r="R126" s="14">
        <v>22.29</v>
      </c>
      <c r="S126" s="14" t="s">
        <v>672</v>
      </c>
      <c r="T126" s="14" t="s">
        <v>673</v>
      </c>
      <c r="U126" s="14">
        <v>82.561199999999999</v>
      </c>
      <c r="V126" s="14">
        <v>1</v>
      </c>
      <c r="W126" s="14">
        <v>100</v>
      </c>
      <c r="X126" s="14" t="s">
        <v>75</v>
      </c>
      <c r="Y126" s="14" t="s">
        <v>83</v>
      </c>
      <c r="Z126" s="15">
        <v>0.27</v>
      </c>
      <c r="AA126" s="13">
        <f t="shared" si="12"/>
        <v>4.0500000000000001E-2</v>
      </c>
      <c r="AB126" s="13">
        <f t="shared" si="13"/>
        <v>1.5525000000000001E-2</v>
      </c>
      <c r="AC126" s="13">
        <f t="shared" si="14"/>
        <v>0.32602500000000001</v>
      </c>
      <c r="AD126" s="13">
        <f t="shared" si="15"/>
        <v>0.32602500000000001</v>
      </c>
      <c r="AE126" s="13">
        <f t="shared" si="16"/>
        <v>25.635252600000001</v>
      </c>
      <c r="AF126" s="13">
        <f t="shared" si="17"/>
        <v>-64.664747399999996</v>
      </c>
      <c r="AG126" s="15">
        <f t="shared" si="18"/>
        <v>0</v>
      </c>
      <c r="AH126" s="15">
        <f t="shared" si="22"/>
        <v>0.27</v>
      </c>
      <c r="AI126" s="14" t="s">
        <v>1707</v>
      </c>
      <c r="AJ126" s="14" t="b">
        <f t="shared" si="19"/>
        <v>1</v>
      </c>
      <c r="AK126" s="14" t="s">
        <v>674</v>
      </c>
      <c r="AL126" s="14" t="e">
        <f>VLOOKUP(AK126,OT!A:A,1,0)</f>
        <v>#N/A</v>
      </c>
      <c r="AM126" s="17">
        <v>44922</v>
      </c>
      <c r="AN126" s="14">
        <v>1</v>
      </c>
      <c r="AO126" s="14" t="s">
        <v>58</v>
      </c>
      <c r="AP126" s="14" t="s">
        <v>59</v>
      </c>
      <c r="AQ126" s="14" t="s">
        <v>60</v>
      </c>
      <c r="AR126" s="14">
        <v>2234.96</v>
      </c>
      <c r="AS126" s="14">
        <v>2234.96</v>
      </c>
      <c r="AT126" s="14" t="s">
        <v>83</v>
      </c>
      <c r="AU126" s="14">
        <v>0.27</v>
      </c>
      <c r="AV126" s="14">
        <v>22.35</v>
      </c>
      <c r="AW126" s="14">
        <v>0.27</v>
      </c>
      <c r="AX126" s="14" t="s">
        <v>87</v>
      </c>
      <c r="AY126" s="14" t="s">
        <v>671</v>
      </c>
      <c r="AZ126" s="16">
        <v>45509</v>
      </c>
      <c r="BC126" s="11" t="s">
        <v>96</v>
      </c>
      <c r="BD126" s="11" t="s">
        <v>63</v>
      </c>
    </row>
    <row r="127" spans="1:56" x14ac:dyDescent="0.25">
      <c r="A127" s="14">
        <v>124</v>
      </c>
      <c r="B127" s="14" t="s">
        <v>47</v>
      </c>
      <c r="C127" s="14" t="s">
        <v>48</v>
      </c>
      <c r="D127" s="14" t="s">
        <v>149</v>
      </c>
      <c r="E127" s="14" t="s">
        <v>150</v>
      </c>
      <c r="F127" s="18" t="s">
        <v>675</v>
      </c>
      <c r="G127" s="14" t="s">
        <v>248</v>
      </c>
      <c r="H127" s="14" t="s">
        <v>75</v>
      </c>
      <c r="I127" s="14" t="s">
        <v>53</v>
      </c>
      <c r="J127" s="14">
        <v>1</v>
      </c>
      <c r="K127" s="14">
        <v>72.400000000000006</v>
      </c>
      <c r="L127" s="14">
        <v>72.400000000000006</v>
      </c>
      <c r="M127" s="14" t="s">
        <v>75</v>
      </c>
      <c r="N127" s="14">
        <v>37.15</v>
      </c>
      <c r="O127" s="14" t="s">
        <v>83</v>
      </c>
      <c r="P127" s="14">
        <v>82.561199999999999</v>
      </c>
      <c r="Q127" s="14">
        <v>0.45</v>
      </c>
      <c r="R127" s="14">
        <v>37.06</v>
      </c>
      <c r="S127" s="14" t="s">
        <v>677</v>
      </c>
      <c r="T127" s="14" t="s">
        <v>678</v>
      </c>
      <c r="U127" s="14">
        <v>82.366299999999995</v>
      </c>
      <c r="V127" s="14">
        <v>1</v>
      </c>
      <c r="W127" s="14">
        <v>50</v>
      </c>
      <c r="X127" s="14" t="s">
        <v>75</v>
      </c>
      <c r="Y127" s="14" t="s">
        <v>83</v>
      </c>
      <c r="Z127" s="15">
        <v>0.45</v>
      </c>
      <c r="AA127" s="13">
        <f t="shared" si="12"/>
        <v>6.7500000000000004E-2</v>
      </c>
      <c r="AB127" s="13">
        <f t="shared" si="13"/>
        <v>2.5875000000000006E-2</v>
      </c>
      <c r="AC127" s="13">
        <f t="shared" si="14"/>
        <v>0.54337500000000005</v>
      </c>
      <c r="AD127" s="13">
        <f t="shared" si="15"/>
        <v>0.54337500000000005</v>
      </c>
      <c r="AE127" s="13">
        <f t="shared" si="16"/>
        <v>42.624560250000002</v>
      </c>
      <c r="AF127" s="13">
        <f t="shared" si="17"/>
        <v>-29.775439750000004</v>
      </c>
      <c r="AG127" s="15">
        <f t="shared" si="18"/>
        <v>0</v>
      </c>
      <c r="AH127" s="15">
        <f t="shared" si="22"/>
        <v>0.45</v>
      </c>
      <c r="AI127" s="14" t="s">
        <v>1707</v>
      </c>
      <c r="AJ127" s="14" t="b">
        <f t="shared" si="19"/>
        <v>1</v>
      </c>
      <c r="AK127" s="14" t="s">
        <v>679</v>
      </c>
      <c r="AL127" s="14" t="e">
        <f>VLOOKUP(AK127,OT!A:A,1,0)</f>
        <v>#N/A</v>
      </c>
      <c r="AM127" s="17">
        <v>45006</v>
      </c>
      <c r="AN127" s="14">
        <v>1</v>
      </c>
      <c r="AO127" s="14" t="s">
        <v>58</v>
      </c>
      <c r="AP127" s="14" t="s">
        <v>59</v>
      </c>
      <c r="AQ127" s="14" t="s">
        <v>60</v>
      </c>
      <c r="AR127" s="14">
        <v>1859.77</v>
      </c>
      <c r="AS127" s="14">
        <v>1859.77</v>
      </c>
      <c r="AT127" s="14" t="s">
        <v>83</v>
      </c>
      <c r="AU127" s="14">
        <v>0.45</v>
      </c>
      <c r="AV127" s="14">
        <v>37.200000000000003</v>
      </c>
      <c r="AW127" s="14">
        <v>0.45</v>
      </c>
      <c r="AX127" s="14" t="s">
        <v>87</v>
      </c>
      <c r="AY127" s="14" t="s">
        <v>676</v>
      </c>
      <c r="AZ127" s="16">
        <v>45509</v>
      </c>
      <c r="BC127" s="11" t="s">
        <v>148</v>
      </c>
      <c r="BD127" s="11" t="s">
        <v>63</v>
      </c>
    </row>
    <row r="128" spans="1:56" x14ac:dyDescent="0.25">
      <c r="A128" s="14">
        <v>125</v>
      </c>
      <c r="B128" s="14" t="s">
        <v>47</v>
      </c>
      <c r="C128" s="14" t="s">
        <v>48</v>
      </c>
      <c r="D128" s="14" t="s">
        <v>305</v>
      </c>
      <c r="E128" s="14" t="s">
        <v>306</v>
      </c>
      <c r="F128" s="18" t="s">
        <v>680</v>
      </c>
      <c r="G128" s="14" t="s">
        <v>248</v>
      </c>
      <c r="H128" s="14" t="s">
        <v>75</v>
      </c>
      <c r="I128" s="14" t="s">
        <v>53</v>
      </c>
      <c r="J128" s="14">
        <v>2</v>
      </c>
      <c r="K128" s="14">
        <v>275.43</v>
      </c>
      <c r="L128" s="14">
        <v>550.86</v>
      </c>
      <c r="M128" s="14" t="s">
        <v>75</v>
      </c>
      <c r="N128" s="14">
        <v>23.94</v>
      </c>
      <c r="O128" s="14" t="s">
        <v>83</v>
      </c>
      <c r="P128" s="14">
        <v>82.561199999999999</v>
      </c>
      <c r="Q128" s="14">
        <v>0.28999999999999998</v>
      </c>
      <c r="R128" s="14">
        <v>47.75</v>
      </c>
      <c r="S128" s="14" t="s">
        <v>677</v>
      </c>
      <c r="T128" s="14" t="s">
        <v>682</v>
      </c>
      <c r="U128" s="14">
        <v>82.331299999999999</v>
      </c>
      <c r="V128" s="14">
        <v>1</v>
      </c>
      <c r="W128" s="14">
        <v>53</v>
      </c>
      <c r="X128" s="14" t="s">
        <v>75</v>
      </c>
      <c r="Y128" s="14" t="s">
        <v>83</v>
      </c>
      <c r="Z128" s="15">
        <v>0.28999999999999998</v>
      </c>
      <c r="AA128" s="13">
        <f t="shared" si="12"/>
        <v>4.3499999999999997E-2</v>
      </c>
      <c r="AB128" s="13">
        <f t="shared" si="13"/>
        <v>1.6674999999999999E-2</v>
      </c>
      <c r="AC128" s="13">
        <f t="shared" si="14"/>
        <v>0.35017499999999996</v>
      </c>
      <c r="AD128" s="13">
        <f t="shared" si="15"/>
        <v>0.70034999999999992</v>
      </c>
      <c r="AE128" s="13">
        <f t="shared" si="16"/>
        <v>54.914977099999994</v>
      </c>
      <c r="AF128" s="13">
        <f t="shared" si="17"/>
        <v>-220.51502290000002</v>
      </c>
      <c r="AG128" s="15">
        <f t="shared" si="18"/>
        <v>0</v>
      </c>
      <c r="AH128" s="15">
        <f t="shared" si="22"/>
        <v>0.28999999999999998</v>
      </c>
      <c r="AI128" s="14" t="s">
        <v>1707</v>
      </c>
      <c r="AJ128" s="14" t="b">
        <f t="shared" si="19"/>
        <v>1</v>
      </c>
      <c r="AK128" s="14" t="s">
        <v>683</v>
      </c>
      <c r="AL128" s="14" t="e">
        <f>VLOOKUP(AK128,OT!A:A,1,0)</f>
        <v>#N/A</v>
      </c>
      <c r="AM128" s="17">
        <v>45040</v>
      </c>
      <c r="AN128" s="14">
        <v>1</v>
      </c>
      <c r="AO128" s="14" t="s">
        <v>58</v>
      </c>
      <c r="AP128" s="14" t="s">
        <v>59</v>
      </c>
      <c r="AQ128" s="14" t="s">
        <v>60</v>
      </c>
      <c r="AR128" s="14">
        <v>1262.72</v>
      </c>
      <c r="AS128" s="14">
        <v>1262.72</v>
      </c>
      <c r="AT128" s="14" t="s">
        <v>83</v>
      </c>
      <c r="AU128" s="14">
        <v>0.28999999999999998</v>
      </c>
      <c r="AV128" s="14">
        <v>23.82</v>
      </c>
      <c r="AW128" s="14">
        <v>0.28999999999999998</v>
      </c>
      <c r="AX128" s="14" t="s">
        <v>61</v>
      </c>
      <c r="AY128" s="14" t="s">
        <v>681</v>
      </c>
      <c r="AZ128" s="16">
        <v>45511</v>
      </c>
      <c r="BC128" s="11" t="s">
        <v>77</v>
      </c>
      <c r="BD128" s="11" t="s">
        <v>63</v>
      </c>
    </row>
    <row r="129" spans="1:56" x14ac:dyDescent="0.25">
      <c r="A129" s="14">
        <v>126</v>
      </c>
      <c r="B129" s="14" t="s">
        <v>47</v>
      </c>
      <c r="C129" s="14" t="s">
        <v>48</v>
      </c>
      <c r="D129" s="14" t="s">
        <v>320</v>
      </c>
      <c r="E129" s="14" t="s">
        <v>321</v>
      </c>
      <c r="F129" s="18" t="s">
        <v>684</v>
      </c>
      <c r="G129" s="14" t="s">
        <v>533</v>
      </c>
      <c r="H129" s="14" t="s">
        <v>75</v>
      </c>
      <c r="I129" s="14" t="s">
        <v>53</v>
      </c>
      <c r="J129" s="14">
        <v>3</v>
      </c>
      <c r="K129" s="14">
        <v>59.186700000000002</v>
      </c>
      <c r="L129" s="14">
        <v>177.56</v>
      </c>
      <c r="M129" s="14" t="s">
        <v>75</v>
      </c>
      <c r="N129" s="14">
        <v>50.91</v>
      </c>
      <c r="O129" s="14" t="s">
        <v>83</v>
      </c>
      <c r="P129" s="14">
        <v>83.465000000000003</v>
      </c>
      <c r="Q129" s="14">
        <v>0.61</v>
      </c>
      <c r="R129" s="14">
        <v>152.74</v>
      </c>
      <c r="S129" s="14" t="s">
        <v>686</v>
      </c>
      <c r="T129" s="14" t="s">
        <v>687</v>
      </c>
      <c r="U129" s="14">
        <v>83.465000000000003</v>
      </c>
      <c r="V129" s="14">
        <v>1</v>
      </c>
      <c r="W129" s="14">
        <v>1150</v>
      </c>
      <c r="X129" s="14" t="s">
        <v>75</v>
      </c>
      <c r="Y129" s="14" t="s">
        <v>83</v>
      </c>
      <c r="Z129" s="15">
        <v>0.61</v>
      </c>
      <c r="AA129" s="13">
        <f t="shared" si="12"/>
        <v>9.1499999999999998E-2</v>
      </c>
      <c r="AB129" s="13">
        <f t="shared" si="13"/>
        <v>3.5075000000000002E-2</v>
      </c>
      <c r="AC129" s="13">
        <f t="shared" si="14"/>
        <v>0.73657499999999998</v>
      </c>
      <c r="AD129" s="13">
        <f t="shared" si="15"/>
        <v>2.2097249999999997</v>
      </c>
      <c r="AE129" s="13">
        <f t="shared" si="16"/>
        <v>175.65209249999998</v>
      </c>
      <c r="AF129" s="13">
        <f t="shared" si="17"/>
        <v>116.46539249999998</v>
      </c>
      <c r="AG129" s="15">
        <f t="shared" si="18"/>
        <v>0</v>
      </c>
      <c r="AH129" s="15">
        <f t="shared" si="22"/>
        <v>0.61</v>
      </c>
      <c r="AI129" s="14" t="s">
        <v>1707</v>
      </c>
      <c r="AJ129" s="14" t="b">
        <f t="shared" si="19"/>
        <v>1</v>
      </c>
      <c r="AK129" s="14" t="s">
        <v>688</v>
      </c>
      <c r="AL129" s="14" t="e">
        <f>VLOOKUP(AK129,OT!A:A,1,0)</f>
        <v>#N/A</v>
      </c>
      <c r="AM129" s="17">
        <v>45471</v>
      </c>
      <c r="AN129" s="14">
        <v>1</v>
      </c>
      <c r="AO129" s="14" t="s">
        <v>58</v>
      </c>
      <c r="AP129" s="14" t="s">
        <v>59</v>
      </c>
      <c r="AQ129" s="14" t="s">
        <v>60</v>
      </c>
      <c r="AR129" s="14">
        <v>58560.31</v>
      </c>
      <c r="AS129" s="14">
        <v>58560.31</v>
      </c>
      <c r="AT129" s="14" t="s">
        <v>83</v>
      </c>
      <c r="AU129" s="14">
        <v>0.61</v>
      </c>
      <c r="AV129" s="14">
        <v>50.92</v>
      </c>
      <c r="AW129" s="14">
        <v>0.61</v>
      </c>
      <c r="AX129" s="14" t="s">
        <v>87</v>
      </c>
      <c r="AY129" s="14" t="s">
        <v>685</v>
      </c>
      <c r="AZ129" s="16">
        <v>45509</v>
      </c>
      <c r="BC129" s="11" t="s">
        <v>327</v>
      </c>
      <c r="BD129" s="11" t="s">
        <v>63</v>
      </c>
    </row>
    <row r="130" spans="1:56" x14ac:dyDescent="0.25">
      <c r="A130" s="14">
        <v>127</v>
      </c>
      <c r="B130" s="14" t="s">
        <v>47</v>
      </c>
      <c r="C130" s="14" t="s">
        <v>48</v>
      </c>
      <c r="D130" s="14" t="s">
        <v>328</v>
      </c>
      <c r="E130" s="14" t="s">
        <v>329</v>
      </c>
      <c r="F130" s="18" t="s">
        <v>684</v>
      </c>
      <c r="G130" s="14" t="s">
        <v>533</v>
      </c>
      <c r="H130" s="14" t="s">
        <v>75</v>
      </c>
      <c r="I130" s="14" t="s">
        <v>53</v>
      </c>
      <c r="J130" s="14">
        <v>3</v>
      </c>
      <c r="K130" s="14">
        <v>59.186700000000002</v>
      </c>
      <c r="L130" s="14">
        <v>177.56</v>
      </c>
      <c r="M130" s="14" t="s">
        <v>75</v>
      </c>
      <c r="N130" s="14">
        <v>50.91</v>
      </c>
      <c r="O130" s="14" t="s">
        <v>83</v>
      </c>
      <c r="P130" s="14">
        <v>83.465000000000003</v>
      </c>
      <c r="Q130" s="14">
        <v>0.61</v>
      </c>
      <c r="R130" s="14">
        <v>152.74</v>
      </c>
      <c r="S130" s="14" t="s">
        <v>686</v>
      </c>
      <c r="T130" s="14" t="s">
        <v>687</v>
      </c>
      <c r="U130" s="14">
        <v>83.465000000000003</v>
      </c>
      <c r="V130" s="14">
        <v>1</v>
      </c>
      <c r="W130" s="14">
        <v>1150</v>
      </c>
      <c r="X130" s="14" t="s">
        <v>75</v>
      </c>
      <c r="Y130" s="14" t="s">
        <v>83</v>
      </c>
      <c r="Z130" s="15">
        <v>0.61</v>
      </c>
      <c r="AA130" s="13">
        <f t="shared" si="12"/>
        <v>9.1499999999999998E-2</v>
      </c>
      <c r="AB130" s="13">
        <f t="shared" si="13"/>
        <v>3.5075000000000002E-2</v>
      </c>
      <c r="AC130" s="13">
        <f t="shared" si="14"/>
        <v>0.73657499999999998</v>
      </c>
      <c r="AD130" s="13">
        <f t="shared" si="15"/>
        <v>2.2097249999999997</v>
      </c>
      <c r="AE130" s="13">
        <f t="shared" si="16"/>
        <v>175.65209249999998</v>
      </c>
      <c r="AF130" s="13">
        <f t="shared" si="17"/>
        <v>116.46539249999998</v>
      </c>
      <c r="AG130" s="15">
        <f t="shared" si="18"/>
        <v>0</v>
      </c>
      <c r="AH130" s="15">
        <f t="shared" si="22"/>
        <v>0.61</v>
      </c>
      <c r="AI130" s="14" t="s">
        <v>1707</v>
      </c>
      <c r="AJ130" s="14" t="b">
        <f t="shared" si="19"/>
        <v>1</v>
      </c>
      <c r="AK130" s="14" t="s">
        <v>688</v>
      </c>
      <c r="AL130" s="14" t="e">
        <f>VLOOKUP(AK130,OT!A:A,1,0)</f>
        <v>#N/A</v>
      </c>
      <c r="AM130" s="17">
        <v>45471</v>
      </c>
      <c r="AN130" s="14">
        <v>1</v>
      </c>
      <c r="AO130" s="14" t="s">
        <v>58</v>
      </c>
      <c r="AP130" s="14" t="s">
        <v>59</v>
      </c>
      <c r="AQ130" s="14" t="s">
        <v>60</v>
      </c>
      <c r="AR130" s="14">
        <v>58560.31</v>
      </c>
      <c r="AS130" s="14">
        <v>58560.31</v>
      </c>
      <c r="AT130" s="14" t="s">
        <v>83</v>
      </c>
      <c r="AU130" s="14">
        <v>0.61</v>
      </c>
      <c r="AV130" s="14">
        <v>50.92</v>
      </c>
      <c r="AW130" s="14">
        <v>0.61</v>
      </c>
      <c r="AX130" s="14" t="s">
        <v>87</v>
      </c>
      <c r="AY130" s="14" t="s">
        <v>689</v>
      </c>
      <c r="AZ130" s="16">
        <v>45505</v>
      </c>
      <c r="BC130" s="11" t="s">
        <v>327</v>
      </c>
      <c r="BD130" s="11" t="s">
        <v>63</v>
      </c>
    </row>
    <row r="131" spans="1:56" x14ac:dyDescent="0.25">
      <c r="A131" s="14">
        <v>128</v>
      </c>
      <c r="B131" s="14" t="s">
        <v>47</v>
      </c>
      <c r="C131" s="14" t="s">
        <v>48</v>
      </c>
      <c r="D131" s="14" t="s">
        <v>399</v>
      </c>
      <c r="E131" s="14" t="s">
        <v>400</v>
      </c>
      <c r="F131" s="18" t="s">
        <v>690</v>
      </c>
      <c r="G131" s="14" t="s">
        <v>533</v>
      </c>
      <c r="H131" s="14" t="s">
        <v>75</v>
      </c>
      <c r="I131" s="14" t="s">
        <v>53</v>
      </c>
      <c r="J131" s="14">
        <v>8</v>
      </c>
      <c r="K131" s="14">
        <v>202.04</v>
      </c>
      <c r="L131" s="14">
        <v>1616.32</v>
      </c>
      <c r="M131" s="14" t="s">
        <v>75</v>
      </c>
      <c r="N131" s="14">
        <v>153.55000000000001</v>
      </c>
      <c r="O131" s="14" t="s">
        <v>83</v>
      </c>
      <c r="P131" s="14">
        <v>79.561199999999999</v>
      </c>
      <c r="Q131" s="14">
        <v>1.93</v>
      </c>
      <c r="R131" s="14">
        <v>1229.28</v>
      </c>
      <c r="S131" s="14" t="s">
        <v>692</v>
      </c>
      <c r="T131" s="14" t="s">
        <v>693</v>
      </c>
      <c r="U131" s="14">
        <v>79.616299999999995</v>
      </c>
      <c r="V131" s="14">
        <v>1</v>
      </c>
      <c r="W131" s="14"/>
      <c r="X131" s="14" t="s">
        <v>75</v>
      </c>
      <c r="Y131" s="14" t="s">
        <v>83</v>
      </c>
      <c r="Z131" s="15">
        <v>1.93</v>
      </c>
      <c r="AA131" s="13">
        <f t="shared" si="12"/>
        <v>0.28949999999999998</v>
      </c>
      <c r="AB131" s="13">
        <f t="shared" si="13"/>
        <v>0.110975</v>
      </c>
      <c r="AC131" s="13">
        <f t="shared" si="14"/>
        <v>2.3304749999999999</v>
      </c>
      <c r="AD131" s="13">
        <f t="shared" si="15"/>
        <v>18.643799999999999</v>
      </c>
      <c r="AE131" s="13">
        <f t="shared" si="16"/>
        <v>1413.6670228</v>
      </c>
      <c r="AF131" s="13">
        <f t="shared" si="17"/>
        <v>1211.6270228000001</v>
      </c>
      <c r="AG131" s="15">
        <f t="shared" si="18"/>
        <v>0</v>
      </c>
      <c r="AH131" s="15">
        <f t="shared" si="22"/>
        <v>1.93</v>
      </c>
      <c r="AI131" s="14" t="s">
        <v>1707</v>
      </c>
      <c r="AJ131" s="14" t="b">
        <f t="shared" si="19"/>
        <v>1</v>
      </c>
      <c r="AK131" s="14" t="s">
        <v>694</v>
      </c>
      <c r="AL131" s="14" t="e">
        <f>VLOOKUP(AK131,OT!A:A,1,0)</f>
        <v>#N/A</v>
      </c>
      <c r="AM131" s="17">
        <v>44875</v>
      </c>
      <c r="AN131" s="14">
        <v>1</v>
      </c>
      <c r="AO131" s="14" t="s">
        <v>58</v>
      </c>
      <c r="AP131" s="14" t="s">
        <v>59</v>
      </c>
      <c r="AQ131" s="14" t="s">
        <v>60</v>
      </c>
      <c r="AR131" s="14">
        <v>15857.85</v>
      </c>
      <c r="AS131" s="14">
        <v>15857.85</v>
      </c>
      <c r="AT131" s="14" t="s">
        <v>83</v>
      </c>
      <c r="AU131" s="14">
        <v>1.93</v>
      </c>
      <c r="AV131" s="14">
        <v>158.58000000000001</v>
      </c>
      <c r="AW131" s="14">
        <v>1.93</v>
      </c>
      <c r="AX131" s="14" t="s">
        <v>87</v>
      </c>
      <c r="AY131" s="14" t="s">
        <v>691</v>
      </c>
      <c r="AZ131" s="16">
        <v>45506</v>
      </c>
      <c r="BC131" s="11" t="s">
        <v>96</v>
      </c>
      <c r="BD131" s="11" t="s">
        <v>63</v>
      </c>
    </row>
    <row r="132" spans="1:56" x14ac:dyDescent="0.25">
      <c r="A132" s="14">
        <v>129</v>
      </c>
      <c r="B132" s="14" t="s">
        <v>47</v>
      </c>
      <c r="C132" s="14" t="s">
        <v>48</v>
      </c>
      <c r="D132" s="14" t="s">
        <v>143</v>
      </c>
      <c r="E132" s="14" t="s">
        <v>144</v>
      </c>
      <c r="F132" s="18" t="s">
        <v>695</v>
      </c>
      <c r="G132" s="14" t="s">
        <v>533</v>
      </c>
      <c r="H132" s="14" t="s">
        <v>75</v>
      </c>
      <c r="I132" s="14" t="s">
        <v>53</v>
      </c>
      <c r="J132" s="14">
        <v>1</v>
      </c>
      <c r="K132" s="14">
        <v>52.31</v>
      </c>
      <c r="L132" s="14">
        <v>52.31</v>
      </c>
      <c r="M132" s="14" t="s">
        <v>75</v>
      </c>
      <c r="N132" s="14">
        <v>57</v>
      </c>
      <c r="O132" s="14" t="s">
        <v>83</v>
      </c>
      <c r="P132" s="14">
        <v>81.428700000000006</v>
      </c>
      <c r="Q132" s="14">
        <v>0.7</v>
      </c>
      <c r="R132" s="14">
        <v>57.79</v>
      </c>
      <c r="S132" s="14" t="s">
        <v>697</v>
      </c>
      <c r="T132" s="14" t="s">
        <v>698</v>
      </c>
      <c r="U132" s="14">
        <v>82.561199999999999</v>
      </c>
      <c r="V132" s="14">
        <v>1</v>
      </c>
      <c r="W132" s="14"/>
      <c r="X132" s="14" t="s">
        <v>75</v>
      </c>
      <c r="Y132" s="14" t="s">
        <v>83</v>
      </c>
      <c r="Z132" s="15">
        <v>0.7</v>
      </c>
      <c r="AA132" s="13">
        <f t="shared" ref="AA132:AA195" si="23">Z132*15%</f>
        <v>0.105</v>
      </c>
      <c r="AB132" s="13">
        <f t="shared" ref="AB132:AB195" si="24">(Z132+AA132)*5%</f>
        <v>4.0250000000000001E-2</v>
      </c>
      <c r="AC132" s="13">
        <f t="shared" ref="AC132:AC195" si="25">Z132+AA132+AB132</f>
        <v>0.84524999999999995</v>
      </c>
      <c r="AD132" s="13">
        <f t="shared" ref="AD132:AD195" si="26">AC132*J132</f>
        <v>0.84524999999999995</v>
      </c>
      <c r="AE132" s="13">
        <f t="shared" ref="AE132:AE195" si="27">(Z132+AA132)*J132*U132</f>
        <v>66.461765999999997</v>
      </c>
      <c r="AF132" s="13">
        <f t="shared" ref="AF132:AF195" si="28">AE132-K132</f>
        <v>14.151765999999995</v>
      </c>
      <c r="AG132" s="15">
        <f t="shared" ref="AG132:AG195" si="29">AH132-Z132</f>
        <v>0</v>
      </c>
      <c r="AH132" s="15">
        <f t="shared" si="22"/>
        <v>0.7</v>
      </c>
      <c r="AI132" s="14" t="s">
        <v>1707</v>
      </c>
      <c r="AJ132" s="14" t="b">
        <f t="shared" ref="AJ132:AJ195" si="30">H132=M132</f>
        <v>1</v>
      </c>
      <c r="AK132" s="14" t="s">
        <v>699</v>
      </c>
      <c r="AL132" s="14" t="e">
        <f>VLOOKUP(AK132,OT!A:A,1,0)</f>
        <v>#N/A</v>
      </c>
      <c r="AM132" s="17">
        <v>44918</v>
      </c>
      <c r="AN132" s="14">
        <v>1</v>
      </c>
      <c r="AO132" s="14" t="s">
        <v>58</v>
      </c>
      <c r="AP132" s="14" t="s">
        <v>59</v>
      </c>
      <c r="AQ132" s="14" t="s">
        <v>60</v>
      </c>
      <c r="AR132" s="14">
        <v>30420.25</v>
      </c>
      <c r="AS132" s="14">
        <v>30420.25</v>
      </c>
      <c r="AT132" s="14" t="s">
        <v>83</v>
      </c>
      <c r="AU132" s="14">
        <v>0.7</v>
      </c>
      <c r="AV132" s="14">
        <v>57.94</v>
      </c>
      <c r="AW132" s="14">
        <v>0.7</v>
      </c>
      <c r="AX132" s="14" t="s">
        <v>87</v>
      </c>
      <c r="AY132" s="14" t="s">
        <v>696</v>
      </c>
      <c r="AZ132" s="16">
        <v>45509</v>
      </c>
      <c r="BC132" s="11" t="s">
        <v>148</v>
      </c>
      <c r="BD132" s="11" t="s">
        <v>63</v>
      </c>
    </row>
    <row r="133" spans="1:56" x14ac:dyDescent="0.25">
      <c r="A133" s="14">
        <v>130</v>
      </c>
      <c r="B133" s="14" t="s">
        <v>47</v>
      </c>
      <c r="C133" s="14" t="s">
        <v>48</v>
      </c>
      <c r="D133" s="14" t="s">
        <v>143</v>
      </c>
      <c r="E133" s="14" t="s">
        <v>144</v>
      </c>
      <c r="F133" s="18" t="s">
        <v>695</v>
      </c>
      <c r="G133" s="14" t="s">
        <v>533</v>
      </c>
      <c r="H133" s="14" t="s">
        <v>75</v>
      </c>
      <c r="I133" s="14" t="s">
        <v>53</v>
      </c>
      <c r="J133" s="14">
        <v>3</v>
      </c>
      <c r="K133" s="14">
        <v>52.313299999999998</v>
      </c>
      <c r="L133" s="14">
        <v>156.94</v>
      </c>
      <c r="M133" s="14" t="s">
        <v>75</v>
      </c>
      <c r="N133" s="14">
        <v>57</v>
      </c>
      <c r="O133" s="14" t="s">
        <v>83</v>
      </c>
      <c r="P133" s="14">
        <v>81.428700000000006</v>
      </c>
      <c r="Q133" s="14">
        <v>0.7</v>
      </c>
      <c r="R133" s="14">
        <v>173.38</v>
      </c>
      <c r="S133" s="14" t="s">
        <v>697</v>
      </c>
      <c r="T133" s="14" t="s">
        <v>698</v>
      </c>
      <c r="U133" s="14">
        <v>82.561199999999999</v>
      </c>
      <c r="V133" s="14">
        <v>1</v>
      </c>
      <c r="W133" s="14"/>
      <c r="X133" s="14" t="s">
        <v>75</v>
      </c>
      <c r="Y133" s="14" t="s">
        <v>83</v>
      </c>
      <c r="Z133" s="15">
        <v>0.7</v>
      </c>
      <c r="AA133" s="13">
        <f t="shared" si="23"/>
        <v>0.105</v>
      </c>
      <c r="AB133" s="13">
        <f t="shared" si="24"/>
        <v>4.0250000000000001E-2</v>
      </c>
      <c r="AC133" s="13">
        <f t="shared" si="25"/>
        <v>0.84524999999999995</v>
      </c>
      <c r="AD133" s="13">
        <f t="shared" si="26"/>
        <v>2.5357499999999997</v>
      </c>
      <c r="AE133" s="13">
        <f t="shared" si="27"/>
        <v>199.38529800000001</v>
      </c>
      <c r="AF133" s="13">
        <f t="shared" si="28"/>
        <v>147.07199800000001</v>
      </c>
      <c r="AG133" s="15">
        <f t="shared" si="29"/>
        <v>0</v>
      </c>
      <c r="AH133" s="15">
        <f t="shared" si="22"/>
        <v>0.7</v>
      </c>
      <c r="AI133" s="14" t="s">
        <v>1707</v>
      </c>
      <c r="AJ133" s="14" t="b">
        <f t="shared" si="30"/>
        <v>1</v>
      </c>
      <c r="AK133" s="14" t="s">
        <v>699</v>
      </c>
      <c r="AL133" s="14" t="e">
        <f>VLOOKUP(AK133,OT!A:A,1,0)</f>
        <v>#N/A</v>
      </c>
      <c r="AM133" s="17">
        <v>44918</v>
      </c>
      <c r="AN133" s="14">
        <v>1</v>
      </c>
      <c r="AO133" s="14" t="s">
        <v>58</v>
      </c>
      <c r="AP133" s="14" t="s">
        <v>59</v>
      </c>
      <c r="AQ133" s="14" t="s">
        <v>60</v>
      </c>
      <c r="AR133" s="14">
        <v>30420.25</v>
      </c>
      <c r="AS133" s="14">
        <v>30420.25</v>
      </c>
      <c r="AT133" s="14" t="s">
        <v>83</v>
      </c>
      <c r="AU133" s="14">
        <v>0.7</v>
      </c>
      <c r="AV133" s="14">
        <v>57.94</v>
      </c>
      <c r="AW133" s="14">
        <v>0.7</v>
      </c>
      <c r="AX133" s="14" t="s">
        <v>87</v>
      </c>
      <c r="AY133" s="14" t="s">
        <v>696</v>
      </c>
      <c r="AZ133" s="16">
        <v>45509</v>
      </c>
      <c r="BC133" s="11" t="s">
        <v>148</v>
      </c>
      <c r="BD133" s="11" t="s">
        <v>63</v>
      </c>
    </row>
    <row r="134" spans="1:56" x14ac:dyDescent="0.25">
      <c r="A134" s="14">
        <v>131</v>
      </c>
      <c r="B134" s="14" t="s">
        <v>47</v>
      </c>
      <c r="C134" s="14" t="s">
        <v>48</v>
      </c>
      <c r="D134" s="14" t="s">
        <v>143</v>
      </c>
      <c r="E134" s="14" t="s">
        <v>144</v>
      </c>
      <c r="F134" s="18" t="s">
        <v>695</v>
      </c>
      <c r="G134" s="14" t="s">
        <v>533</v>
      </c>
      <c r="H134" s="14" t="s">
        <v>75</v>
      </c>
      <c r="I134" s="14" t="s">
        <v>53</v>
      </c>
      <c r="J134" s="14">
        <v>7</v>
      </c>
      <c r="K134" s="14">
        <v>52.3157</v>
      </c>
      <c r="L134" s="14">
        <v>366.21</v>
      </c>
      <c r="M134" s="14" t="s">
        <v>75</v>
      </c>
      <c r="N134" s="14">
        <v>36.71</v>
      </c>
      <c r="O134" s="14" t="s">
        <v>83</v>
      </c>
      <c r="P134" s="14">
        <v>83.432500000000005</v>
      </c>
      <c r="Q134" s="14">
        <v>0.44</v>
      </c>
      <c r="R134" s="14">
        <v>256.97000000000003</v>
      </c>
      <c r="S134" s="14" t="s">
        <v>700</v>
      </c>
      <c r="T134" s="14" t="s">
        <v>701</v>
      </c>
      <c r="U134" s="14">
        <v>83.432500000000005</v>
      </c>
      <c r="V134" s="14">
        <v>1</v>
      </c>
      <c r="W134" s="14">
        <v>245</v>
      </c>
      <c r="X134" s="14" t="s">
        <v>75</v>
      </c>
      <c r="Y134" s="14" t="s">
        <v>83</v>
      </c>
      <c r="Z134" s="15">
        <v>0.44</v>
      </c>
      <c r="AA134" s="13">
        <f t="shared" si="23"/>
        <v>6.6000000000000003E-2</v>
      </c>
      <c r="AB134" s="13">
        <f t="shared" si="24"/>
        <v>2.5300000000000003E-2</v>
      </c>
      <c r="AC134" s="13">
        <f t="shared" si="25"/>
        <v>0.53129999999999999</v>
      </c>
      <c r="AD134" s="13">
        <f t="shared" si="26"/>
        <v>3.7191000000000001</v>
      </c>
      <c r="AE134" s="13">
        <f t="shared" si="27"/>
        <v>295.51791500000002</v>
      </c>
      <c r="AF134" s="13">
        <f t="shared" si="28"/>
        <v>243.20221500000002</v>
      </c>
      <c r="AG134" s="15">
        <f t="shared" si="29"/>
        <v>0</v>
      </c>
      <c r="AH134" s="15">
        <f t="shared" si="22"/>
        <v>0.44</v>
      </c>
      <c r="AI134" s="14" t="s">
        <v>1707</v>
      </c>
      <c r="AJ134" s="14" t="b">
        <f t="shared" si="30"/>
        <v>1</v>
      </c>
      <c r="AK134" s="14" t="s">
        <v>702</v>
      </c>
      <c r="AL134" s="14" t="e">
        <f>VLOOKUP(AK134,OT!A:A,1,0)</f>
        <v>#N/A</v>
      </c>
      <c r="AM134" s="17">
        <v>45449</v>
      </c>
      <c r="AN134" s="14">
        <v>1</v>
      </c>
      <c r="AO134" s="14" t="s">
        <v>58</v>
      </c>
      <c r="AP134" s="14" t="s">
        <v>59</v>
      </c>
      <c r="AQ134" s="14" t="s">
        <v>60</v>
      </c>
      <c r="AR134" s="14">
        <v>2570.7199999999998</v>
      </c>
      <c r="AS134" s="14">
        <v>2570.7199999999998</v>
      </c>
      <c r="AT134" s="14" t="s">
        <v>83</v>
      </c>
      <c r="AU134" s="14">
        <v>0.44</v>
      </c>
      <c r="AV134" s="14">
        <v>36.72</v>
      </c>
      <c r="AW134" s="14">
        <v>0.44</v>
      </c>
      <c r="AX134" s="14" t="s">
        <v>87</v>
      </c>
      <c r="AY134" s="14" t="s">
        <v>696</v>
      </c>
      <c r="AZ134" s="16">
        <v>45509</v>
      </c>
      <c r="BC134" s="11" t="s">
        <v>148</v>
      </c>
      <c r="BD134" s="11" t="s">
        <v>63</v>
      </c>
    </row>
    <row r="135" spans="1:56" x14ac:dyDescent="0.25">
      <c r="A135" s="14">
        <v>132</v>
      </c>
      <c r="B135" s="14" t="s">
        <v>47</v>
      </c>
      <c r="C135" s="14" t="s">
        <v>48</v>
      </c>
      <c r="D135" s="14" t="s">
        <v>149</v>
      </c>
      <c r="E135" s="14" t="s">
        <v>150</v>
      </c>
      <c r="F135" s="18" t="s">
        <v>695</v>
      </c>
      <c r="G135" s="14" t="s">
        <v>533</v>
      </c>
      <c r="H135" s="14" t="s">
        <v>75</v>
      </c>
      <c r="I135" s="14" t="s">
        <v>53</v>
      </c>
      <c r="J135" s="14">
        <v>11</v>
      </c>
      <c r="K135" s="14">
        <v>52.313600000000001</v>
      </c>
      <c r="L135" s="14">
        <v>575.45000000000005</v>
      </c>
      <c r="M135" s="14" t="s">
        <v>75</v>
      </c>
      <c r="N135" s="14">
        <v>36.71</v>
      </c>
      <c r="O135" s="14" t="s">
        <v>83</v>
      </c>
      <c r="P135" s="14">
        <v>83.432500000000005</v>
      </c>
      <c r="Q135" s="14">
        <v>0.44</v>
      </c>
      <c r="R135" s="14">
        <v>403.81</v>
      </c>
      <c r="S135" s="14" t="s">
        <v>700</v>
      </c>
      <c r="T135" s="14" t="s">
        <v>701</v>
      </c>
      <c r="U135" s="14">
        <v>83.432500000000005</v>
      </c>
      <c r="V135" s="14">
        <v>1</v>
      </c>
      <c r="W135" s="14">
        <v>245</v>
      </c>
      <c r="X135" s="14" t="s">
        <v>75</v>
      </c>
      <c r="Y135" s="14" t="s">
        <v>83</v>
      </c>
      <c r="Z135" s="15">
        <v>0.44</v>
      </c>
      <c r="AA135" s="13">
        <f t="shared" si="23"/>
        <v>6.6000000000000003E-2</v>
      </c>
      <c r="AB135" s="13">
        <f t="shared" si="24"/>
        <v>2.5300000000000003E-2</v>
      </c>
      <c r="AC135" s="13">
        <f t="shared" si="25"/>
        <v>0.53129999999999999</v>
      </c>
      <c r="AD135" s="13">
        <f t="shared" si="26"/>
        <v>5.8442999999999996</v>
      </c>
      <c r="AE135" s="13">
        <f t="shared" si="27"/>
        <v>464.38529499999999</v>
      </c>
      <c r="AF135" s="13">
        <f t="shared" si="28"/>
        <v>412.07169499999998</v>
      </c>
      <c r="AG135" s="15">
        <f t="shared" si="29"/>
        <v>0</v>
      </c>
      <c r="AH135" s="15">
        <f t="shared" si="22"/>
        <v>0.44</v>
      </c>
      <c r="AI135" s="14" t="s">
        <v>1707</v>
      </c>
      <c r="AJ135" s="14" t="b">
        <f t="shared" si="30"/>
        <v>1</v>
      </c>
      <c r="AK135" s="14" t="s">
        <v>702</v>
      </c>
      <c r="AL135" s="14" t="e">
        <f>VLOOKUP(AK135,OT!A:A,1,0)</f>
        <v>#N/A</v>
      </c>
      <c r="AM135" s="17">
        <v>45449</v>
      </c>
      <c r="AN135" s="14">
        <v>1</v>
      </c>
      <c r="AO135" s="14" t="s">
        <v>58</v>
      </c>
      <c r="AP135" s="14" t="s">
        <v>59</v>
      </c>
      <c r="AQ135" s="14" t="s">
        <v>60</v>
      </c>
      <c r="AR135" s="14">
        <v>2570.7199999999998</v>
      </c>
      <c r="AS135" s="14">
        <v>2570.7199999999998</v>
      </c>
      <c r="AT135" s="14" t="s">
        <v>83</v>
      </c>
      <c r="AU135" s="14">
        <v>0.44</v>
      </c>
      <c r="AV135" s="14">
        <v>36.72</v>
      </c>
      <c r="AW135" s="14">
        <v>0.44</v>
      </c>
      <c r="AX135" s="14" t="s">
        <v>87</v>
      </c>
      <c r="AY135" s="14" t="s">
        <v>703</v>
      </c>
      <c r="AZ135" s="16">
        <v>45509</v>
      </c>
      <c r="BC135" s="11" t="s">
        <v>148</v>
      </c>
      <c r="BD135" s="11" t="s">
        <v>63</v>
      </c>
    </row>
    <row r="136" spans="1:56" x14ac:dyDescent="0.25">
      <c r="A136" s="14">
        <v>133</v>
      </c>
      <c r="B136" s="14" t="s">
        <v>47</v>
      </c>
      <c r="C136" s="14" t="s">
        <v>48</v>
      </c>
      <c r="D136" s="14" t="s">
        <v>143</v>
      </c>
      <c r="E136" s="14" t="s">
        <v>144</v>
      </c>
      <c r="F136" s="18" t="s">
        <v>704</v>
      </c>
      <c r="G136" s="14" t="s">
        <v>533</v>
      </c>
      <c r="H136" s="14" t="s">
        <v>75</v>
      </c>
      <c r="I136" s="14" t="s">
        <v>53</v>
      </c>
      <c r="J136" s="14">
        <v>2</v>
      </c>
      <c r="K136" s="14">
        <v>84.665000000000006</v>
      </c>
      <c r="L136" s="14">
        <v>169.33</v>
      </c>
      <c r="M136" s="14" t="s">
        <v>75</v>
      </c>
      <c r="N136" s="14">
        <v>60.1</v>
      </c>
      <c r="O136" s="14" t="s">
        <v>83</v>
      </c>
      <c r="P136" s="14">
        <v>82.331299999999999</v>
      </c>
      <c r="Q136" s="14">
        <v>0.73</v>
      </c>
      <c r="R136" s="14">
        <v>119.95</v>
      </c>
      <c r="S136" s="14" t="s">
        <v>706</v>
      </c>
      <c r="T136" s="14" t="s">
        <v>707</v>
      </c>
      <c r="U136" s="14">
        <v>82.155000000000001</v>
      </c>
      <c r="V136" s="14">
        <v>1</v>
      </c>
      <c r="W136" s="14">
        <v>200</v>
      </c>
      <c r="X136" s="14" t="s">
        <v>75</v>
      </c>
      <c r="Y136" s="14" t="s">
        <v>83</v>
      </c>
      <c r="Z136" s="15">
        <v>0.73</v>
      </c>
      <c r="AA136" s="13">
        <f t="shared" si="23"/>
        <v>0.1095</v>
      </c>
      <c r="AB136" s="13">
        <f t="shared" si="24"/>
        <v>4.1975000000000005E-2</v>
      </c>
      <c r="AC136" s="13">
        <f t="shared" si="25"/>
        <v>0.88147500000000001</v>
      </c>
      <c r="AD136" s="13">
        <f t="shared" si="26"/>
        <v>1.76295</v>
      </c>
      <c r="AE136" s="13">
        <f t="shared" si="27"/>
        <v>137.93824499999999</v>
      </c>
      <c r="AF136" s="13">
        <f t="shared" si="28"/>
        <v>53.273244999999989</v>
      </c>
      <c r="AG136" s="15">
        <f t="shared" si="29"/>
        <v>0</v>
      </c>
      <c r="AH136" s="15">
        <f t="shared" si="22"/>
        <v>0.73</v>
      </c>
      <c r="AI136" s="14" t="s">
        <v>1707</v>
      </c>
      <c r="AJ136" s="14" t="b">
        <f t="shared" si="30"/>
        <v>1</v>
      </c>
      <c r="AK136" s="14" t="s">
        <v>708</v>
      </c>
      <c r="AL136" s="14" t="e">
        <f>VLOOKUP(AK136,OT!A:A,1,0)</f>
        <v>#N/A</v>
      </c>
      <c r="AM136" s="17">
        <v>45063</v>
      </c>
      <c r="AN136" s="14">
        <v>1</v>
      </c>
      <c r="AO136" s="14" t="s">
        <v>58</v>
      </c>
      <c r="AP136" s="14" t="s">
        <v>59</v>
      </c>
      <c r="AQ136" s="14" t="s">
        <v>60</v>
      </c>
      <c r="AR136" s="14">
        <v>947568.55</v>
      </c>
      <c r="AS136" s="14">
        <v>947568.55</v>
      </c>
      <c r="AT136" s="14" t="s">
        <v>83</v>
      </c>
      <c r="AU136" s="14">
        <v>0.73</v>
      </c>
      <c r="AV136" s="14">
        <v>59.98</v>
      </c>
      <c r="AW136" s="14">
        <v>0.73</v>
      </c>
      <c r="AX136" s="14" t="s">
        <v>87</v>
      </c>
      <c r="AY136" s="14" t="s">
        <v>705</v>
      </c>
      <c r="AZ136" s="16">
        <v>45509</v>
      </c>
      <c r="BC136" s="11" t="s">
        <v>148</v>
      </c>
      <c r="BD136" s="11" t="s">
        <v>63</v>
      </c>
    </row>
    <row r="137" spans="1:56" x14ac:dyDescent="0.25">
      <c r="A137" s="14">
        <v>134</v>
      </c>
      <c r="B137" s="14" t="s">
        <v>47</v>
      </c>
      <c r="C137" s="14" t="s">
        <v>48</v>
      </c>
      <c r="D137" s="14" t="s">
        <v>149</v>
      </c>
      <c r="E137" s="14" t="s">
        <v>150</v>
      </c>
      <c r="F137" s="18" t="s">
        <v>709</v>
      </c>
      <c r="G137" s="14" t="s">
        <v>533</v>
      </c>
      <c r="H137" s="14" t="s">
        <v>75</v>
      </c>
      <c r="I137" s="14" t="s">
        <v>53</v>
      </c>
      <c r="J137" s="14">
        <v>2</v>
      </c>
      <c r="K137" s="14">
        <v>99.83</v>
      </c>
      <c r="L137" s="14">
        <v>199.66</v>
      </c>
      <c r="M137" s="14" t="s">
        <v>75</v>
      </c>
      <c r="N137" s="14">
        <v>92.38</v>
      </c>
      <c r="O137" s="14" t="s">
        <v>83</v>
      </c>
      <c r="P137" s="14">
        <v>81.752499999999998</v>
      </c>
      <c r="Q137" s="14">
        <v>1.1299999999999999</v>
      </c>
      <c r="R137" s="14">
        <v>184.76</v>
      </c>
      <c r="S137" s="14" t="s">
        <v>711</v>
      </c>
      <c r="T137" s="14" t="s">
        <v>712</v>
      </c>
      <c r="U137" s="14">
        <v>81.752499999999998</v>
      </c>
      <c r="V137" s="14">
        <v>1</v>
      </c>
      <c r="W137" s="14">
        <v>100</v>
      </c>
      <c r="X137" s="14" t="s">
        <v>75</v>
      </c>
      <c r="Y137" s="14" t="s">
        <v>83</v>
      </c>
      <c r="Z137" s="15">
        <v>1.1299999999999999</v>
      </c>
      <c r="AA137" s="13">
        <f t="shared" si="23"/>
        <v>0.16949999999999998</v>
      </c>
      <c r="AB137" s="13">
        <f t="shared" si="24"/>
        <v>6.4974999999999991E-2</v>
      </c>
      <c r="AC137" s="13">
        <f t="shared" si="25"/>
        <v>1.3644749999999999</v>
      </c>
      <c r="AD137" s="13">
        <f t="shared" si="26"/>
        <v>2.7289499999999998</v>
      </c>
      <c r="AE137" s="13">
        <f t="shared" si="27"/>
        <v>212.47474749999998</v>
      </c>
      <c r="AF137" s="13">
        <f t="shared" si="28"/>
        <v>112.64474749999998</v>
      </c>
      <c r="AG137" s="15">
        <f t="shared" si="29"/>
        <v>0</v>
      </c>
      <c r="AH137" s="15">
        <f t="shared" si="22"/>
        <v>1.1299999999999999</v>
      </c>
      <c r="AI137" s="14" t="s">
        <v>1707</v>
      </c>
      <c r="AJ137" s="14" t="b">
        <f t="shared" si="30"/>
        <v>1</v>
      </c>
      <c r="AK137" s="14" t="s">
        <v>713</v>
      </c>
      <c r="AL137" s="14" t="e">
        <f>VLOOKUP(AK137,OT!A:A,1,0)</f>
        <v>#N/A</v>
      </c>
      <c r="AM137" s="17">
        <v>45177</v>
      </c>
      <c r="AN137" s="14">
        <v>1</v>
      </c>
      <c r="AO137" s="14" t="s">
        <v>58</v>
      </c>
      <c r="AP137" s="14" t="s">
        <v>59</v>
      </c>
      <c r="AQ137" s="14" t="s">
        <v>60</v>
      </c>
      <c r="AR137" s="14">
        <v>9339.2999999999993</v>
      </c>
      <c r="AS137" s="14">
        <v>9339.2999999999993</v>
      </c>
      <c r="AT137" s="14" t="s">
        <v>83</v>
      </c>
      <c r="AU137" s="14">
        <v>1.1299999999999999</v>
      </c>
      <c r="AV137" s="14">
        <v>93.39</v>
      </c>
      <c r="AW137" s="14">
        <v>1.1299999999999999</v>
      </c>
      <c r="AX137" s="14" t="s">
        <v>87</v>
      </c>
      <c r="AY137" s="14" t="s">
        <v>710</v>
      </c>
      <c r="AZ137" s="16">
        <v>45509</v>
      </c>
      <c r="BC137" s="11" t="s">
        <v>148</v>
      </c>
      <c r="BD137" s="11" t="s">
        <v>63</v>
      </c>
    </row>
    <row r="138" spans="1:56" x14ac:dyDescent="0.25">
      <c r="A138" s="14">
        <v>135</v>
      </c>
      <c r="B138" s="14" t="s">
        <v>47</v>
      </c>
      <c r="C138" s="14" t="s">
        <v>48</v>
      </c>
      <c r="D138" s="14" t="s">
        <v>287</v>
      </c>
      <c r="E138" s="14" t="s">
        <v>288</v>
      </c>
      <c r="F138" s="18" t="s">
        <v>714</v>
      </c>
      <c r="G138" s="14" t="s">
        <v>533</v>
      </c>
      <c r="H138" s="14" t="s">
        <v>75</v>
      </c>
      <c r="I138" s="14" t="s">
        <v>53</v>
      </c>
      <c r="J138" s="14">
        <v>2</v>
      </c>
      <c r="K138" s="14">
        <v>348.92</v>
      </c>
      <c r="L138" s="14">
        <v>697.84</v>
      </c>
      <c r="M138" s="14" t="s">
        <v>75</v>
      </c>
      <c r="N138" s="14">
        <v>185.8</v>
      </c>
      <c r="O138" s="14" t="s">
        <v>83</v>
      </c>
      <c r="P138" s="14">
        <v>74.023700000000005</v>
      </c>
      <c r="Q138" s="14">
        <v>2.5099999999999998</v>
      </c>
      <c r="R138" s="14">
        <v>373.23</v>
      </c>
      <c r="S138" s="14" t="s">
        <v>716</v>
      </c>
      <c r="T138" s="14" t="s">
        <v>717</v>
      </c>
      <c r="U138" s="14">
        <v>74.348799999999997</v>
      </c>
      <c r="V138" s="14">
        <v>1</v>
      </c>
      <c r="W138" s="14">
        <v>50</v>
      </c>
      <c r="X138" s="14" t="s">
        <v>75</v>
      </c>
      <c r="Y138" s="14" t="s">
        <v>83</v>
      </c>
      <c r="Z138" s="15">
        <v>2.5099999999999998</v>
      </c>
      <c r="AA138" s="13">
        <f t="shared" si="23"/>
        <v>0.37649999999999995</v>
      </c>
      <c r="AB138" s="13">
        <f t="shared" si="24"/>
        <v>0.14432500000000001</v>
      </c>
      <c r="AC138" s="13">
        <f t="shared" si="25"/>
        <v>3.0308249999999997</v>
      </c>
      <c r="AD138" s="13">
        <f t="shared" si="26"/>
        <v>6.0616499999999993</v>
      </c>
      <c r="AE138" s="13">
        <f t="shared" si="27"/>
        <v>429.21562239999997</v>
      </c>
      <c r="AF138" s="13">
        <f t="shared" si="28"/>
        <v>80.295622399999957</v>
      </c>
      <c r="AG138" s="15">
        <f t="shared" si="29"/>
        <v>0</v>
      </c>
      <c r="AH138" s="15">
        <f t="shared" si="22"/>
        <v>2.5099999999999998</v>
      </c>
      <c r="AI138" s="14" t="s">
        <v>1707</v>
      </c>
      <c r="AJ138" s="14" t="b">
        <f t="shared" si="30"/>
        <v>1</v>
      </c>
      <c r="AK138" s="14" t="s">
        <v>718</v>
      </c>
      <c r="AL138" s="14" t="e">
        <f>VLOOKUP(AK138,OT!A:A,1,0)</f>
        <v>#N/A</v>
      </c>
      <c r="AM138" s="17">
        <v>44572</v>
      </c>
      <c r="AN138" s="14">
        <v>1</v>
      </c>
      <c r="AO138" s="14" t="s">
        <v>58</v>
      </c>
      <c r="AP138" s="14" t="s">
        <v>59</v>
      </c>
      <c r="AQ138" s="14" t="s">
        <v>60</v>
      </c>
      <c r="AR138" s="14">
        <v>10844.81</v>
      </c>
      <c r="AS138" s="14">
        <v>10844.81</v>
      </c>
      <c r="AT138" s="14" t="s">
        <v>83</v>
      </c>
      <c r="AU138" s="14">
        <v>2.5099999999999998</v>
      </c>
      <c r="AV138" s="14">
        <v>186.68</v>
      </c>
      <c r="AW138" s="14">
        <v>2.5099999999999998</v>
      </c>
      <c r="AX138" s="14" t="s">
        <v>87</v>
      </c>
      <c r="AY138" s="14" t="s">
        <v>715</v>
      </c>
      <c r="AZ138" s="16">
        <v>45509</v>
      </c>
      <c r="BC138" s="11" t="s">
        <v>77</v>
      </c>
      <c r="BD138" s="11" t="s">
        <v>63</v>
      </c>
    </row>
    <row r="139" spans="1:56" x14ac:dyDescent="0.25">
      <c r="A139" s="14">
        <v>136</v>
      </c>
      <c r="B139" s="14" t="s">
        <v>47</v>
      </c>
      <c r="C139" s="14" t="s">
        <v>48</v>
      </c>
      <c r="D139" s="14" t="s">
        <v>262</v>
      </c>
      <c r="E139" s="14" t="s">
        <v>263</v>
      </c>
      <c r="F139" s="18" t="s">
        <v>719</v>
      </c>
      <c r="G139" s="14" t="s">
        <v>720</v>
      </c>
      <c r="H139" s="14" t="s">
        <v>75</v>
      </c>
      <c r="I139" s="14" t="s">
        <v>53</v>
      </c>
      <c r="J139" s="14">
        <v>3</v>
      </c>
      <c r="K139" s="14">
        <v>125.9</v>
      </c>
      <c r="L139" s="14">
        <v>377.7</v>
      </c>
      <c r="M139" s="14" t="s">
        <v>75</v>
      </c>
      <c r="N139" s="14">
        <v>70.97</v>
      </c>
      <c r="O139" s="14" t="s">
        <v>83</v>
      </c>
      <c r="P139" s="14">
        <v>74.707499999999996</v>
      </c>
      <c r="Q139" s="14">
        <v>0.95</v>
      </c>
      <c r="R139" s="14">
        <v>212.15</v>
      </c>
      <c r="S139" s="14" t="s">
        <v>722</v>
      </c>
      <c r="T139" s="14" t="s">
        <v>723</v>
      </c>
      <c r="U139" s="14">
        <v>74.438800000000001</v>
      </c>
      <c r="V139" s="14">
        <v>1</v>
      </c>
      <c r="W139" s="14">
        <v>110</v>
      </c>
      <c r="X139" s="14" t="s">
        <v>75</v>
      </c>
      <c r="Y139" s="14" t="s">
        <v>83</v>
      </c>
      <c r="Z139" s="15">
        <v>0.95</v>
      </c>
      <c r="AA139" s="13">
        <f t="shared" si="23"/>
        <v>0.14249999999999999</v>
      </c>
      <c r="AB139" s="13">
        <f t="shared" si="24"/>
        <v>5.4625000000000007E-2</v>
      </c>
      <c r="AC139" s="13">
        <f t="shared" si="25"/>
        <v>1.147125</v>
      </c>
      <c r="AD139" s="13">
        <f t="shared" si="26"/>
        <v>3.4413749999999999</v>
      </c>
      <c r="AE139" s="13">
        <f t="shared" si="27"/>
        <v>243.97316699999999</v>
      </c>
      <c r="AF139" s="13">
        <f t="shared" si="28"/>
        <v>118.07316699999998</v>
      </c>
      <c r="AG139" s="15">
        <f t="shared" si="29"/>
        <v>0</v>
      </c>
      <c r="AH139" s="15">
        <f t="shared" si="22"/>
        <v>0.95</v>
      </c>
      <c r="AI139" s="14" t="s">
        <v>1707</v>
      </c>
      <c r="AJ139" s="14" t="b">
        <f t="shared" si="30"/>
        <v>1</v>
      </c>
      <c r="AK139" s="14" t="s">
        <v>724</v>
      </c>
      <c r="AL139" s="14" t="e">
        <f>VLOOKUP(AK139,OT!A:A,1,0)</f>
        <v>#N/A</v>
      </c>
      <c r="AM139" s="17">
        <v>44420</v>
      </c>
      <c r="AN139" s="14">
        <v>1</v>
      </c>
      <c r="AO139" s="14" t="s">
        <v>58</v>
      </c>
      <c r="AP139" s="14" t="s">
        <v>59</v>
      </c>
      <c r="AQ139" s="14" t="s">
        <v>60</v>
      </c>
      <c r="AR139" s="14">
        <v>7781.33</v>
      </c>
      <c r="AS139" s="14">
        <v>7781.33</v>
      </c>
      <c r="AT139" s="14" t="s">
        <v>83</v>
      </c>
      <c r="AU139" s="14">
        <v>0.95</v>
      </c>
      <c r="AV139" s="14">
        <v>70.739999999999995</v>
      </c>
      <c r="AW139" s="14">
        <v>0.95</v>
      </c>
      <c r="AX139" s="14" t="s">
        <v>87</v>
      </c>
      <c r="AY139" s="14" t="s">
        <v>721</v>
      </c>
      <c r="AZ139" s="16">
        <v>45511</v>
      </c>
      <c r="BD139" s="11" t="s">
        <v>63</v>
      </c>
    </row>
    <row r="140" spans="1:56" x14ac:dyDescent="0.25">
      <c r="A140" s="14">
        <v>137</v>
      </c>
      <c r="B140" s="14" t="s">
        <v>47</v>
      </c>
      <c r="C140" s="14" t="s">
        <v>48</v>
      </c>
      <c r="D140" s="14" t="s">
        <v>143</v>
      </c>
      <c r="E140" s="14" t="s">
        <v>144</v>
      </c>
      <c r="F140" s="18" t="s">
        <v>725</v>
      </c>
      <c r="G140" s="14" t="s">
        <v>207</v>
      </c>
      <c r="H140" s="14" t="s">
        <v>75</v>
      </c>
      <c r="I140" s="14" t="s">
        <v>53</v>
      </c>
      <c r="J140" s="14">
        <v>3</v>
      </c>
      <c r="K140" s="14">
        <v>329.30669999999998</v>
      </c>
      <c r="L140" s="14">
        <v>987.92</v>
      </c>
      <c r="M140" s="14" t="s">
        <v>75</v>
      </c>
      <c r="N140" s="14">
        <v>234.64</v>
      </c>
      <c r="O140" s="14" t="s">
        <v>83</v>
      </c>
      <c r="P140" s="14">
        <v>82.331299999999999</v>
      </c>
      <c r="Q140" s="14">
        <v>2.85</v>
      </c>
      <c r="R140" s="14">
        <v>701.76</v>
      </c>
      <c r="S140" s="14" t="s">
        <v>727</v>
      </c>
      <c r="T140" s="14" t="s">
        <v>728</v>
      </c>
      <c r="U140" s="14">
        <v>82.077500000000001</v>
      </c>
      <c r="V140" s="14">
        <v>1</v>
      </c>
      <c r="W140" s="14"/>
      <c r="X140" s="14" t="s">
        <v>75</v>
      </c>
      <c r="Y140" s="14" t="s">
        <v>83</v>
      </c>
      <c r="Z140" s="15">
        <v>2.85</v>
      </c>
      <c r="AA140" s="13">
        <f t="shared" si="23"/>
        <v>0.42749999999999999</v>
      </c>
      <c r="AB140" s="13">
        <f t="shared" si="24"/>
        <v>0.16387499999999999</v>
      </c>
      <c r="AC140" s="13">
        <f t="shared" si="25"/>
        <v>3.4413749999999999</v>
      </c>
      <c r="AD140" s="13">
        <f t="shared" si="26"/>
        <v>10.324124999999999</v>
      </c>
      <c r="AE140" s="13">
        <f t="shared" si="27"/>
        <v>807.02701875000002</v>
      </c>
      <c r="AF140" s="13">
        <f t="shared" si="28"/>
        <v>477.72031875000005</v>
      </c>
      <c r="AG140" s="15">
        <f t="shared" si="29"/>
        <v>0</v>
      </c>
      <c r="AH140" s="15">
        <f t="shared" si="22"/>
        <v>2.85</v>
      </c>
      <c r="AI140" s="14" t="s">
        <v>1707</v>
      </c>
      <c r="AJ140" s="14" t="b">
        <f t="shared" si="30"/>
        <v>1</v>
      </c>
      <c r="AK140" s="14" t="s">
        <v>729</v>
      </c>
      <c r="AL140" s="14" t="e">
        <f>VLOOKUP(AK140,OT!A:A,1,0)</f>
        <v>#N/A</v>
      </c>
      <c r="AM140" s="17">
        <v>45086</v>
      </c>
      <c r="AN140" s="14">
        <v>1</v>
      </c>
      <c r="AO140" s="14" t="s">
        <v>58</v>
      </c>
      <c r="AP140" s="14" t="s">
        <v>59</v>
      </c>
      <c r="AQ140" s="14" t="s">
        <v>60</v>
      </c>
      <c r="AR140" s="14">
        <v>23533.88</v>
      </c>
      <c r="AS140" s="14">
        <v>23533.88</v>
      </c>
      <c r="AT140" s="14" t="s">
        <v>83</v>
      </c>
      <c r="AU140" s="14">
        <v>2.85</v>
      </c>
      <c r="AV140" s="14">
        <v>235.34</v>
      </c>
      <c r="AW140" s="14">
        <v>2.85</v>
      </c>
      <c r="AX140" s="14" t="s">
        <v>87</v>
      </c>
      <c r="AY140" s="14" t="s">
        <v>726</v>
      </c>
      <c r="AZ140" s="16">
        <v>45509</v>
      </c>
      <c r="BC140" s="11" t="s">
        <v>148</v>
      </c>
      <c r="BD140" s="11" t="s">
        <v>63</v>
      </c>
    </row>
    <row r="141" spans="1:56" x14ac:dyDescent="0.25">
      <c r="A141" s="14">
        <v>138</v>
      </c>
      <c r="B141" s="14" t="s">
        <v>47</v>
      </c>
      <c r="C141" s="14" t="s">
        <v>48</v>
      </c>
      <c r="D141" s="14" t="s">
        <v>149</v>
      </c>
      <c r="E141" s="14" t="s">
        <v>150</v>
      </c>
      <c r="F141" s="18" t="s">
        <v>725</v>
      </c>
      <c r="G141" s="14" t="s">
        <v>207</v>
      </c>
      <c r="H141" s="14" t="s">
        <v>75</v>
      </c>
      <c r="I141" s="14" t="s">
        <v>53</v>
      </c>
      <c r="J141" s="14">
        <v>2</v>
      </c>
      <c r="K141" s="14">
        <v>329.30500000000001</v>
      </c>
      <c r="L141" s="14">
        <v>658.61</v>
      </c>
      <c r="M141" s="14" t="s">
        <v>75</v>
      </c>
      <c r="N141" s="14">
        <v>234.64</v>
      </c>
      <c r="O141" s="14" t="s">
        <v>83</v>
      </c>
      <c r="P141" s="14">
        <v>82.331299999999999</v>
      </c>
      <c r="Q141" s="14">
        <v>2.85</v>
      </c>
      <c r="R141" s="14">
        <v>467.84</v>
      </c>
      <c r="S141" s="14" t="s">
        <v>727</v>
      </c>
      <c r="T141" s="14" t="s">
        <v>728</v>
      </c>
      <c r="U141" s="14">
        <v>82.077500000000001</v>
      </c>
      <c r="V141" s="14">
        <v>1</v>
      </c>
      <c r="W141" s="14"/>
      <c r="X141" s="14" t="s">
        <v>75</v>
      </c>
      <c r="Y141" s="14" t="s">
        <v>83</v>
      </c>
      <c r="Z141" s="15">
        <v>2.85</v>
      </c>
      <c r="AA141" s="13">
        <f t="shared" si="23"/>
        <v>0.42749999999999999</v>
      </c>
      <c r="AB141" s="13">
        <f t="shared" si="24"/>
        <v>0.16387499999999999</v>
      </c>
      <c r="AC141" s="13">
        <f t="shared" si="25"/>
        <v>3.4413749999999999</v>
      </c>
      <c r="AD141" s="13">
        <f t="shared" si="26"/>
        <v>6.8827499999999997</v>
      </c>
      <c r="AE141" s="13">
        <f t="shared" si="27"/>
        <v>538.01801249999994</v>
      </c>
      <c r="AF141" s="13">
        <f t="shared" si="28"/>
        <v>208.71301249999993</v>
      </c>
      <c r="AG141" s="15">
        <f t="shared" si="29"/>
        <v>0</v>
      </c>
      <c r="AH141" s="15">
        <f t="shared" si="22"/>
        <v>2.85</v>
      </c>
      <c r="AI141" s="14" t="s">
        <v>1707</v>
      </c>
      <c r="AJ141" s="14" t="b">
        <f t="shared" si="30"/>
        <v>1</v>
      </c>
      <c r="AK141" s="14" t="s">
        <v>729</v>
      </c>
      <c r="AL141" s="14" t="e">
        <f>VLOOKUP(AK141,OT!A:A,1,0)</f>
        <v>#N/A</v>
      </c>
      <c r="AM141" s="17">
        <v>45086</v>
      </c>
      <c r="AN141" s="14">
        <v>1</v>
      </c>
      <c r="AO141" s="14" t="s">
        <v>58</v>
      </c>
      <c r="AP141" s="14" t="s">
        <v>59</v>
      </c>
      <c r="AQ141" s="14" t="s">
        <v>60</v>
      </c>
      <c r="AR141" s="14">
        <v>23533.88</v>
      </c>
      <c r="AS141" s="14">
        <v>23533.88</v>
      </c>
      <c r="AT141" s="14" t="s">
        <v>83</v>
      </c>
      <c r="AU141" s="14">
        <v>2.85</v>
      </c>
      <c r="AV141" s="14">
        <v>235.34</v>
      </c>
      <c r="AW141" s="14">
        <v>2.85</v>
      </c>
      <c r="AX141" s="14" t="s">
        <v>87</v>
      </c>
      <c r="AY141" s="14" t="s">
        <v>730</v>
      </c>
      <c r="AZ141" s="16">
        <v>45509</v>
      </c>
      <c r="BC141" s="11" t="s">
        <v>148</v>
      </c>
      <c r="BD141" s="11" t="s">
        <v>63</v>
      </c>
    </row>
    <row r="142" spans="1:56" x14ac:dyDescent="0.25">
      <c r="A142" s="14">
        <v>139</v>
      </c>
      <c r="B142" s="14" t="s">
        <v>47</v>
      </c>
      <c r="C142" s="14" t="s">
        <v>48</v>
      </c>
      <c r="D142" s="14" t="s">
        <v>143</v>
      </c>
      <c r="E142" s="14" t="s">
        <v>144</v>
      </c>
      <c r="F142" s="18" t="s">
        <v>731</v>
      </c>
      <c r="G142" s="14" t="s">
        <v>207</v>
      </c>
      <c r="H142" s="14" t="s">
        <v>75</v>
      </c>
      <c r="I142" s="14" t="s">
        <v>53</v>
      </c>
      <c r="J142" s="14">
        <v>1</v>
      </c>
      <c r="K142" s="14">
        <v>108.84</v>
      </c>
      <c r="L142" s="14">
        <v>108.84</v>
      </c>
      <c r="M142" s="14" t="s">
        <v>75</v>
      </c>
      <c r="N142" s="14">
        <v>94.84</v>
      </c>
      <c r="O142" s="14" t="s">
        <v>83</v>
      </c>
      <c r="P142" s="14">
        <v>72.951899999999995</v>
      </c>
      <c r="Q142" s="14">
        <v>1.3</v>
      </c>
      <c r="R142" s="14">
        <v>94.64</v>
      </c>
      <c r="S142" s="14" t="s">
        <v>733</v>
      </c>
      <c r="T142" s="14" t="s">
        <v>734</v>
      </c>
      <c r="U142" s="14">
        <v>72.799800000000005</v>
      </c>
      <c r="V142" s="14">
        <v>1</v>
      </c>
      <c r="W142" s="14">
        <v>300</v>
      </c>
      <c r="X142" s="14" t="s">
        <v>75</v>
      </c>
      <c r="Y142" s="14" t="s">
        <v>83</v>
      </c>
      <c r="Z142" s="15">
        <v>1.3</v>
      </c>
      <c r="AA142" s="13">
        <f t="shared" si="23"/>
        <v>0.19500000000000001</v>
      </c>
      <c r="AB142" s="13">
        <f t="shared" si="24"/>
        <v>7.4750000000000011E-2</v>
      </c>
      <c r="AC142" s="13">
        <f t="shared" si="25"/>
        <v>1.5697500000000002</v>
      </c>
      <c r="AD142" s="13">
        <f t="shared" si="26"/>
        <v>1.5697500000000002</v>
      </c>
      <c r="AE142" s="13">
        <f t="shared" si="27"/>
        <v>108.83570100000001</v>
      </c>
      <c r="AF142" s="13">
        <f t="shared" si="28"/>
        <v>-4.2989999999889505E-3</v>
      </c>
      <c r="AG142" s="15">
        <f t="shared" si="29"/>
        <v>0</v>
      </c>
      <c r="AH142" s="15">
        <f t="shared" si="22"/>
        <v>1.3</v>
      </c>
      <c r="AI142" s="14" t="s">
        <v>1707</v>
      </c>
      <c r="AJ142" s="14" t="b">
        <f t="shared" si="30"/>
        <v>1</v>
      </c>
      <c r="AK142" s="14" t="s">
        <v>735</v>
      </c>
      <c r="AL142" s="14" t="e">
        <f>VLOOKUP(AK142,OT!A:A,1,0)</f>
        <v>#N/A</v>
      </c>
      <c r="AM142" s="17">
        <v>44384</v>
      </c>
      <c r="AN142" s="14">
        <v>1</v>
      </c>
      <c r="AO142" s="14" t="s">
        <v>58</v>
      </c>
      <c r="AP142" s="14" t="s">
        <v>59</v>
      </c>
      <c r="AQ142" s="14" t="s">
        <v>60</v>
      </c>
      <c r="AR142" s="14">
        <v>29135.93</v>
      </c>
      <c r="AS142" s="14">
        <v>29135.93</v>
      </c>
      <c r="AT142" s="14" t="s">
        <v>83</v>
      </c>
      <c r="AU142" s="14">
        <v>1.3</v>
      </c>
      <c r="AV142" s="14">
        <v>97.12</v>
      </c>
      <c r="AW142" s="14">
        <v>1.3</v>
      </c>
      <c r="AX142" s="14" t="s">
        <v>87</v>
      </c>
      <c r="AY142" s="14" t="s">
        <v>732</v>
      </c>
      <c r="AZ142" s="16">
        <v>45509</v>
      </c>
      <c r="BC142" s="11" t="s">
        <v>148</v>
      </c>
      <c r="BD142" s="11" t="s">
        <v>63</v>
      </c>
    </row>
    <row r="143" spans="1:56" x14ac:dyDescent="0.25">
      <c r="A143" s="14">
        <v>140</v>
      </c>
      <c r="B143" s="14" t="s">
        <v>47</v>
      </c>
      <c r="C143" s="14" t="s">
        <v>48</v>
      </c>
      <c r="D143" s="14" t="s">
        <v>149</v>
      </c>
      <c r="E143" s="14" t="s">
        <v>150</v>
      </c>
      <c r="F143" s="18" t="s">
        <v>731</v>
      </c>
      <c r="G143" s="14" t="s">
        <v>207</v>
      </c>
      <c r="H143" s="14" t="s">
        <v>75</v>
      </c>
      <c r="I143" s="14" t="s">
        <v>53</v>
      </c>
      <c r="J143" s="14">
        <v>1</v>
      </c>
      <c r="K143" s="14">
        <v>108.84</v>
      </c>
      <c r="L143" s="14">
        <v>108.84</v>
      </c>
      <c r="M143" s="14" t="s">
        <v>75</v>
      </c>
      <c r="N143" s="14">
        <v>94.84</v>
      </c>
      <c r="O143" s="14" t="s">
        <v>83</v>
      </c>
      <c r="P143" s="14">
        <v>72.951899999999995</v>
      </c>
      <c r="Q143" s="14">
        <v>1.3</v>
      </c>
      <c r="R143" s="14">
        <v>94.64</v>
      </c>
      <c r="S143" s="14" t="s">
        <v>733</v>
      </c>
      <c r="T143" s="14" t="s">
        <v>734</v>
      </c>
      <c r="U143" s="14">
        <v>72.799800000000005</v>
      </c>
      <c r="V143" s="14">
        <v>1</v>
      </c>
      <c r="W143" s="14">
        <v>300</v>
      </c>
      <c r="X143" s="14" t="s">
        <v>75</v>
      </c>
      <c r="Y143" s="14" t="s">
        <v>83</v>
      </c>
      <c r="Z143" s="15">
        <v>1.3</v>
      </c>
      <c r="AA143" s="13">
        <f t="shared" si="23"/>
        <v>0.19500000000000001</v>
      </c>
      <c r="AB143" s="13">
        <f t="shared" si="24"/>
        <v>7.4750000000000011E-2</v>
      </c>
      <c r="AC143" s="13">
        <f t="shared" si="25"/>
        <v>1.5697500000000002</v>
      </c>
      <c r="AD143" s="13">
        <f t="shared" si="26"/>
        <v>1.5697500000000002</v>
      </c>
      <c r="AE143" s="13">
        <f t="shared" si="27"/>
        <v>108.83570100000001</v>
      </c>
      <c r="AF143" s="13">
        <f t="shared" si="28"/>
        <v>-4.2989999999889505E-3</v>
      </c>
      <c r="AG143" s="15">
        <f t="shared" si="29"/>
        <v>0</v>
      </c>
      <c r="AH143" s="15">
        <f t="shared" si="22"/>
        <v>1.3</v>
      </c>
      <c r="AI143" s="14" t="s">
        <v>1707</v>
      </c>
      <c r="AJ143" s="14" t="b">
        <f t="shared" si="30"/>
        <v>1</v>
      </c>
      <c r="AK143" s="14" t="s">
        <v>735</v>
      </c>
      <c r="AL143" s="14" t="e">
        <f>VLOOKUP(AK143,OT!A:A,1,0)</f>
        <v>#N/A</v>
      </c>
      <c r="AM143" s="17">
        <v>44384</v>
      </c>
      <c r="AN143" s="14">
        <v>1</v>
      </c>
      <c r="AO143" s="14" t="s">
        <v>58</v>
      </c>
      <c r="AP143" s="14" t="s">
        <v>59</v>
      </c>
      <c r="AQ143" s="14" t="s">
        <v>60</v>
      </c>
      <c r="AR143" s="14">
        <v>29135.93</v>
      </c>
      <c r="AS143" s="14">
        <v>29135.93</v>
      </c>
      <c r="AT143" s="14" t="s">
        <v>83</v>
      </c>
      <c r="AU143" s="14">
        <v>1.3</v>
      </c>
      <c r="AV143" s="14">
        <v>97.12</v>
      </c>
      <c r="AW143" s="14">
        <v>1.3</v>
      </c>
      <c r="AX143" s="14" t="s">
        <v>87</v>
      </c>
      <c r="AY143" s="14" t="s">
        <v>736</v>
      </c>
      <c r="AZ143" s="16">
        <v>45509</v>
      </c>
      <c r="BC143" s="11" t="s">
        <v>148</v>
      </c>
      <c r="BD143" s="11" t="s">
        <v>63</v>
      </c>
    </row>
    <row r="144" spans="1:56" x14ac:dyDescent="0.25">
      <c r="A144" s="14">
        <v>141</v>
      </c>
      <c r="B144" s="14" t="s">
        <v>47</v>
      </c>
      <c r="C144" s="14" t="s">
        <v>48</v>
      </c>
      <c r="D144" s="14" t="s">
        <v>399</v>
      </c>
      <c r="E144" s="14" t="s">
        <v>400</v>
      </c>
      <c r="F144" s="18" t="s">
        <v>737</v>
      </c>
      <c r="G144" s="14" t="s">
        <v>207</v>
      </c>
      <c r="H144" s="14" t="s">
        <v>75</v>
      </c>
      <c r="I144" s="14" t="s">
        <v>53</v>
      </c>
      <c r="J144" s="14">
        <v>6</v>
      </c>
      <c r="K144" s="14">
        <v>182.66</v>
      </c>
      <c r="L144" s="14">
        <v>1095.96</v>
      </c>
      <c r="M144" s="14" t="s">
        <v>75</v>
      </c>
      <c r="N144" s="14">
        <v>159.34</v>
      </c>
      <c r="O144" s="14" t="s">
        <v>83</v>
      </c>
      <c r="P144" s="14">
        <v>82.561199999999999</v>
      </c>
      <c r="Q144" s="14">
        <v>1.93</v>
      </c>
      <c r="R144" s="14">
        <v>958.55</v>
      </c>
      <c r="S144" s="14" t="s">
        <v>739</v>
      </c>
      <c r="T144" s="14" t="s">
        <v>740</v>
      </c>
      <c r="U144" s="14">
        <v>82.776200000000003</v>
      </c>
      <c r="V144" s="14">
        <v>1</v>
      </c>
      <c r="W144" s="14"/>
      <c r="X144" s="14" t="s">
        <v>75</v>
      </c>
      <c r="Y144" s="14" t="s">
        <v>83</v>
      </c>
      <c r="Z144" s="15">
        <v>1.93</v>
      </c>
      <c r="AA144" s="13">
        <f t="shared" si="23"/>
        <v>0.28949999999999998</v>
      </c>
      <c r="AB144" s="13">
        <f t="shared" si="24"/>
        <v>0.110975</v>
      </c>
      <c r="AC144" s="13">
        <f t="shared" si="25"/>
        <v>2.3304749999999999</v>
      </c>
      <c r="AD144" s="13">
        <f t="shared" si="26"/>
        <v>13.982849999999999</v>
      </c>
      <c r="AE144" s="13">
        <f t="shared" si="27"/>
        <v>1102.3306554000001</v>
      </c>
      <c r="AF144" s="13">
        <f t="shared" si="28"/>
        <v>919.6706554000001</v>
      </c>
      <c r="AG144" s="15">
        <f t="shared" si="29"/>
        <v>0</v>
      </c>
      <c r="AH144" s="15">
        <f t="shared" si="22"/>
        <v>1.93</v>
      </c>
      <c r="AI144" s="14" t="s">
        <v>1707</v>
      </c>
      <c r="AJ144" s="14" t="b">
        <f t="shared" si="30"/>
        <v>1</v>
      </c>
      <c r="AK144" s="14" t="s">
        <v>741</v>
      </c>
      <c r="AL144" s="14" t="e">
        <f>VLOOKUP(AK144,OT!A:A,1,0)</f>
        <v>#N/A</v>
      </c>
      <c r="AM144" s="17">
        <v>44922</v>
      </c>
      <c r="AN144" s="14">
        <v>1</v>
      </c>
      <c r="AO144" s="14" t="s">
        <v>58</v>
      </c>
      <c r="AP144" s="14" t="s">
        <v>59</v>
      </c>
      <c r="AQ144" s="14" t="s">
        <v>60</v>
      </c>
      <c r="AR144" s="14">
        <v>31951.61</v>
      </c>
      <c r="AS144" s="14">
        <v>31951.61</v>
      </c>
      <c r="AT144" s="14" t="s">
        <v>83</v>
      </c>
      <c r="AU144" s="14">
        <v>1.93</v>
      </c>
      <c r="AV144" s="14">
        <v>159.76</v>
      </c>
      <c r="AW144" s="14">
        <v>1.93</v>
      </c>
      <c r="AX144" s="14" t="s">
        <v>87</v>
      </c>
      <c r="AY144" s="14" t="s">
        <v>738</v>
      </c>
      <c r="AZ144" s="16">
        <v>45506</v>
      </c>
      <c r="BC144" s="11" t="s">
        <v>96</v>
      </c>
      <c r="BD144" s="11" t="s">
        <v>63</v>
      </c>
    </row>
    <row r="145" spans="1:56" x14ac:dyDescent="0.25">
      <c r="A145" s="14">
        <v>142</v>
      </c>
      <c r="B145" s="14" t="s">
        <v>47</v>
      </c>
      <c r="C145" s="14" t="s">
        <v>48</v>
      </c>
      <c r="D145" s="14" t="s">
        <v>399</v>
      </c>
      <c r="E145" s="14" t="s">
        <v>400</v>
      </c>
      <c r="F145" s="18" t="s">
        <v>742</v>
      </c>
      <c r="G145" s="14" t="s">
        <v>207</v>
      </c>
      <c r="H145" s="14" t="s">
        <v>75</v>
      </c>
      <c r="I145" s="14" t="s">
        <v>53</v>
      </c>
      <c r="J145" s="14">
        <v>1</v>
      </c>
      <c r="K145" s="14">
        <v>3550.37</v>
      </c>
      <c r="L145" s="14">
        <v>3550.37</v>
      </c>
      <c r="M145" s="14" t="s">
        <v>75</v>
      </c>
      <c r="N145" s="14">
        <v>3161.05</v>
      </c>
      <c r="O145" s="14" t="s">
        <v>83</v>
      </c>
      <c r="P145" s="14">
        <v>75.913799999999995</v>
      </c>
      <c r="Q145" s="14">
        <v>41.64</v>
      </c>
      <c r="R145" s="14">
        <v>3119.25</v>
      </c>
      <c r="S145" s="14" t="s">
        <v>744</v>
      </c>
      <c r="T145" s="14" t="s">
        <v>745</v>
      </c>
      <c r="U145" s="14">
        <v>74.91</v>
      </c>
      <c r="V145" s="14">
        <v>1</v>
      </c>
      <c r="W145" s="14"/>
      <c r="X145" s="14" t="s">
        <v>75</v>
      </c>
      <c r="Y145" s="14" t="s">
        <v>83</v>
      </c>
      <c r="Z145" s="15">
        <v>41.64</v>
      </c>
      <c r="AA145" s="13">
        <f t="shared" si="23"/>
        <v>6.2459999999999996</v>
      </c>
      <c r="AB145" s="13">
        <f t="shared" si="24"/>
        <v>2.3943000000000003</v>
      </c>
      <c r="AC145" s="13">
        <f t="shared" si="25"/>
        <v>50.280300000000004</v>
      </c>
      <c r="AD145" s="13">
        <f t="shared" si="26"/>
        <v>50.280300000000004</v>
      </c>
      <c r="AE145" s="13">
        <f t="shared" si="27"/>
        <v>3587.1402600000001</v>
      </c>
      <c r="AF145" s="13">
        <f t="shared" si="28"/>
        <v>36.770260000000235</v>
      </c>
      <c r="AG145" s="15">
        <f t="shared" si="29"/>
        <v>0</v>
      </c>
      <c r="AH145" s="15">
        <f t="shared" si="22"/>
        <v>41.64</v>
      </c>
      <c r="AI145" s="14" t="s">
        <v>1707</v>
      </c>
      <c r="AJ145" s="14" t="b">
        <f t="shared" si="30"/>
        <v>1</v>
      </c>
      <c r="AK145" s="14" t="s">
        <v>746</v>
      </c>
      <c r="AL145" s="14" t="e">
        <f>VLOOKUP(AK145,OT!A:A,1,0)</f>
        <v>#N/A</v>
      </c>
      <c r="AM145" s="17">
        <v>44637</v>
      </c>
      <c r="AN145" s="14">
        <v>1</v>
      </c>
      <c r="AO145" s="14" t="s">
        <v>58</v>
      </c>
      <c r="AP145" s="14" t="s">
        <v>59</v>
      </c>
      <c r="AQ145" s="14" t="s">
        <v>60</v>
      </c>
      <c r="AR145" s="14">
        <v>63612.35</v>
      </c>
      <c r="AS145" s="14">
        <v>63612.35</v>
      </c>
      <c r="AT145" s="14" t="s">
        <v>83</v>
      </c>
      <c r="AU145" s="14">
        <v>41.64</v>
      </c>
      <c r="AV145" s="14">
        <v>3180.62</v>
      </c>
      <c r="AW145" s="14">
        <v>41.64</v>
      </c>
      <c r="AX145" s="14" t="s">
        <v>87</v>
      </c>
      <c r="AY145" s="14" t="s">
        <v>743</v>
      </c>
      <c r="AZ145" s="16">
        <v>45506</v>
      </c>
      <c r="BC145" s="11" t="s">
        <v>96</v>
      </c>
      <c r="BD145" s="11" t="s">
        <v>63</v>
      </c>
    </row>
    <row r="146" spans="1:56" x14ac:dyDescent="0.25">
      <c r="A146" s="14">
        <v>143</v>
      </c>
      <c r="B146" s="14" t="s">
        <v>47</v>
      </c>
      <c r="C146" s="14" t="s">
        <v>48</v>
      </c>
      <c r="D146" s="14" t="s">
        <v>399</v>
      </c>
      <c r="E146" s="14" t="s">
        <v>400</v>
      </c>
      <c r="F146" s="18" t="s">
        <v>747</v>
      </c>
      <c r="G146" s="14" t="s">
        <v>748</v>
      </c>
      <c r="H146" s="14" t="s">
        <v>75</v>
      </c>
      <c r="I146" s="14" t="s">
        <v>53</v>
      </c>
      <c r="J146" s="14">
        <v>1</v>
      </c>
      <c r="K146" s="14">
        <v>20.37</v>
      </c>
      <c r="L146" s="14">
        <v>20.37</v>
      </c>
      <c r="M146" s="14" t="s">
        <v>75</v>
      </c>
      <c r="N146" s="14">
        <v>11.47</v>
      </c>
      <c r="O146" s="14" t="s">
        <v>83</v>
      </c>
      <c r="P146" s="14">
        <v>76.433700000000002</v>
      </c>
      <c r="Q146" s="14">
        <v>0.15</v>
      </c>
      <c r="R146" s="14">
        <v>11.64</v>
      </c>
      <c r="S146" s="14" t="s">
        <v>750</v>
      </c>
      <c r="T146" s="14" t="s">
        <v>751</v>
      </c>
      <c r="U146" s="14">
        <v>77.583799999999997</v>
      </c>
      <c r="V146" s="14">
        <v>1</v>
      </c>
      <c r="W146" s="14"/>
      <c r="X146" s="14" t="s">
        <v>75</v>
      </c>
      <c r="Y146" s="14" t="s">
        <v>83</v>
      </c>
      <c r="Z146" s="15">
        <v>0.15</v>
      </c>
      <c r="AA146" s="13">
        <f t="shared" si="23"/>
        <v>2.2499999999999999E-2</v>
      </c>
      <c r="AB146" s="13">
        <f t="shared" si="24"/>
        <v>8.624999999999999E-3</v>
      </c>
      <c r="AC146" s="13">
        <f t="shared" si="25"/>
        <v>0.18112499999999998</v>
      </c>
      <c r="AD146" s="13">
        <f t="shared" si="26"/>
        <v>0.18112499999999998</v>
      </c>
      <c r="AE146" s="13">
        <f t="shared" si="27"/>
        <v>13.383205499999999</v>
      </c>
      <c r="AF146" s="13">
        <f t="shared" si="28"/>
        <v>-6.986794500000002</v>
      </c>
      <c r="AG146" s="15">
        <f t="shared" si="29"/>
        <v>0</v>
      </c>
      <c r="AH146" s="15">
        <f t="shared" si="22"/>
        <v>0.15</v>
      </c>
      <c r="AI146" s="14" t="s">
        <v>1707</v>
      </c>
      <c r="AJ146" s="14" t="b">
        <f t="shared" si="30"/>
        <v>1</v>
      </c>
      <c r="AK146" s="14" t="s">
        <v>752</v>
      </c>
      <c r="AL146" s="14" t="e">
        <f>VLOOKUP(AK146,OT!A:A,1,0)</f>
        <v>#N/A</v>
      </c>
      <c r="AM146" s="17">
        <v>44922</v>
      </c>
      <c r="AN146" s="14">
        <v>1</v>
      </c>
      <c r="AO146" s="14" t="s">
        <v>58</v>
      </c>
      <c r="AP146" s="14" t="s">
        <v>59</v>
      </c>
      <c r="AQ146" s="14" t="s">
        <v>60</v>
      </c>
      <c r="AR146" s="14">
        <v>3029.61</v>
      </c>
      <c r="AS146" s="14">
        <v>3029.61</v>
      </c>
      <c r="AT146" s="14" t="s">
        <v>83</v>
      </c>
      <c r="AU146" s="14">
        <v>0.15</v>
      </c>
      <c r="AV146" s="14">
        <v>12.42</v>
      </c>
      <c r="AW146" s="14">
        <v>0.15</v>
      </c>
      <c r="AX146" s="14" t="s">
        <v>87</v>
      </c>
      <c r="AY146" s="14" t="s">
        <v>749</v>
      </c>
      <c r="AZ146" s="16">
        <v>45506</v>
      </c>
      <c r="BC146" s="11" t="s">
        <v>96</v>
      </c>
      <c r="BD146" s="11" t="s">
        <v>63</v>
      </c>
    </row>
    <row r="147" spans="1:56" x14ac:dyDescent="0.25">
      <c r="A147" s="14">
        <v>144</v>
      </c>
      <c r="B147" s="14" t="s">
        <v>47</v>
      </c>
      <c r="C147" s="14" t="s">
        <v>48</v>
      </c>
      <c r="D147" s="14" t="s">
        <v>262</v>
      </c>
      <c r="E147" s="14" t="s">
        <v>263</v>
      </c>
      <c r="F147" s="18" t="s">
        <v>753</v>
      </c>
      <c r="G147" s="14" t="s">
        <v>271</v>
      </c>
      <c r="H147" s="14" t="s">
        <v>75</v>
      </c>
      <c r="I147" s="14" t="s">
        <v>53</v>
      </c>
      <c r="J147" s="14">
        <v>20</v>
      </c>
      <c r="K147" s="14">
        <v>245.21299999999999</v>
      </c>
      <c r="L147" s="14">
        <v>4904.26</v>
      </c>
      <c r="M147" s="14" t="s">
        <v>75</v>
      </c>
      <c r="N147" s="14">
        <v>237.78</v>
      </c>
      <c r="O147" s="14" t="s">
        <v>83</v>
      </c>
      <c r="P147" s="14">
        <v>83.432500000000005</v>
      </c>
      <c r="Q147" s="14">
        <v>2.85</v>
      </c>
      <c r="R147" s="14">
        <v>4755.6499999999996</v>
      </c>
      <c r="S147" s="14" t="s">
        <v>755</v>
      </c>
      <c r="T147" s="14" t="s">
        <v>756</v>
      </c>
      <c r="U147" s="14">
        <v>83.432500000000005</v>
      </c>
      <c r="V147" s="14">
        <v>1</v>
      </c>
      <c r="W147" s="14">
        <v>115</v>
      </c>
      <c r="X147" s="14" t="s">
        <v>75</v>
      </c>
      <c r="Y147" s="14" t="s">
        <v>83</v>
      </c>
      <c r="Z147" s="15">
        <v>2.85</v>
      </c>
      <c r="AA147" s="13">
        <f t="shared" si="23"/>
        <v>0.42749999999999999</v>
      </c>
      <c r="AB147" s="13">
        <f t="shared" si="24"/>
        <v>0.16387499999999999</v>
      </c>
      <c r="AC147" s="13">
        <f t="shared" si="25"/>
        <v>3.4413749999999999</v>
      </c>
      <c r="AD147" s="13">
        <f t="shared" si="26"/>
        <v>68.827500000000001</v>
      </c>
      <c r="AE147" s="13">
        <f t="shared" si="27"/>
        <v>5469.0003749999996</v>
      </c>
      <c r="AF147" s="13">
        <f t="shared" si="28"/>
        <v>5223.7873749999999</v>
      </c>
      <c r="AG147" s="15">
        <f t="shared" si="29"/>
        <v>0</v>
      </c>
      <c r="AH147" s="15">
        <v>2.85</v>
      </c>
      <c r="AI147" s="14" t="s">
        <v>1707</v>
      </c>
      <c r="AJ147" s="14" t="b">
        <f t="shared" si="30"/>
        <v>1</v>
      </c>
      <c r="AK147" s="14" t="s">
        <v>755</v>
      </c>
      <c r="AL147" s="14" t="e">
        <f>VLOOKUP(AK147,OT!A:A,1,0)</f>
        <v>#N/A</v>
      </c>
      <c r="AM147" s="14"/>
      <c r="AN147" s="14">
        <v>1</v>
      </c>
      <c r="AO147" s="14" t="s">
        <v>58</v>
      </c>
      <c r="AP147" s="14" t="s">
        <v>59</v>
      </c>
      <c r="AQ147" s="14" t="s">
        <v>60</v>
      </c>
      <c r="AR147" s="14"/>
      <c r="AS147" s="14"/>
      <c r="AT147" s="14"/>
      <c r="AU147" s="14"/>
      <c r="AV147" s="14"/>
      <c r="AW147" s="14">
        <v>2.85</v>
      </c>
      <c r="AX147" s="14" t="s">
        <v>87</v>
      </c>
      <c r="AY147" s="14" t="s">
        <v>754</v>
      </c>
      <c r="AZ147" s="16">
        <v>45507</v>
      </c>
      <c r="BD147" s="11" t="s">
        <v>63</v>
      </c>
    </row>
    <row r="148" spans="1:56" x14ac:dyDescent="0.25">
      <c r="A148" s="14">
        <v>145</v>
      </c>
      <c r="B148" s="14" t="s">
        <v>47</v>
      </c>
      <c r="C148" s="14" t="s">
        <v>48</v>
      </c>
      <c r="D148" s="14" t="s">
        <v>262</v>
      </c>
      <c r="E148" s="14" t="s">
        <v>263</v>
      </c>
      <c r="F148" s="18" t="s">
        <v>757</v>
      </c>
      <c r="G148" s="14" t="s">
        <v>758</v>
      </c>
      <c r="H148" s="14" t="s">
        <v>75</v>
      </c>
      <c r="I148" s="14" t="s">
        <v>53</v>
      </c>
      <c r="J148" s="14">
        <v>2</v>
      </c>
      <c r="K148" s="14">
        <v>78.814999999999998</v>
      </c>
      <c r="L148" s="14">
        <v>157.63</v>
      </c>
      <c r="M148" s="14" t="s">
        <v>75</v>
      </c>
      <c r="N148" s="14">
        <v>67.260000000000005</v>
      </c>
      <c r="O148" s="14" t="s">
        <v>83</v>
      </c>
      <c r="P148" s="14">
        <v>73.11</v>
      </c>
      <c r="Q148" s="14">
        <v>0.92</v>
      </c>
      <c r="R148" s="14">
        <v>136.84</v>
      </c>
      <c r="S148" s="14" t="s">
        <v>760</v>
      </c>
      <c r="T148" s="14" t="s">
        <v>761</v>
      </c>
      <c r="U148" s="14">
        <v>74.37</v>
      </c>
      <c r="V148" s="14">
        <v>1</v>
      </c>
      <c r="W148" s="14">
        <v>300</v>
      </c>
      <c r="X148" s="14" t="s">
        <v>75</v>
      </c>
      <c r="Y148" s="14" t="s">
        <v>83</v>
      </c>
      <c r="Z148" s="15">
        <v>0.92</v>
      </c>
      <c r="AA148" s="13">
        <f t="shared" si="23"/>
        <v>0.13800000000000001</v>
      </c>
      <c r="AB148" s="13">
        <f t="shared" si="24"/>
        <v>5.2900000000000003E-2</v>
      </c>
      <c r="AC148" s="13">
        <f t="shared" si="25"/>
        <v>1.1109</v>
      </c>
      <c r="AD148" s="13">
        <f t="shared" si="26"/>
        <v>2.2218</v>
      </c>
      <c r="AE148" s="13">
        <f t="shared" si="27"/>
        <v>157.36692000000002</v>
      </c>
      <c r="AF148" s="13">
        <f t="shared" si="28"/>
        <v>78.551920000000024</v>
      </c>
      <c r="AG148" s="15">
        <f t="shared" si="29"/>
        <v>0</v>
      </c>
      <c r="AH148" s="15">
        <f>AU148</f>
        <v>0.92</v>
      </c>
      <c r="AI148" s="14" t="s">
        <v>1707</v>
      </c>
      <c r="AJ148" s="14" t="b">
        <f t="shared" si="30"/>
        <v>1</v>
      </c>
      <c r="AK148" s="14" t="s">
        <v>762</v>
      </c>
      <c r="AL148" s="14" t="e">
        <f>VLOOKUP(AK148,OT!A:A,1,0)</f>
        <v>#N/A</v>
      </c>
      <c r="AM148" s="17">
        <v>44412</v>
      </c>
      <c r="AN148" s="14">
        <v>1</v>
      </c>
      <c r="AO148" s="14" t="s">
        <v>58</v>
      </c>
      <c r="AP148" s="14" t="s">
        <v>59</v>
      </c>
      <c r="AQ148" s="14" t="s">
        <v>60</v>
      </c>
      <c r="AR148" s="14">
        <v>20540.97</v>
      </c>
      <c r="AS148" s="14">
        <v>20540.97</v>
      </c>
      <c r="AT148" s="14" t="s">
        <v>83</v>
      </c>
      <c r="AU148" s="14">
        <v>0.92</v>
      </c>
      <c r="AV148" s="14">
        <v>68.47</v>
      </c>
      <c r="AW148" s="14">
        <v>0.92</v>
      </c>
      <c r="AX148" s="14" t="s">
        <v>87</v>
      </c>
      <c r="AY148" s="14" t="s">
        <v>759</v>
      </c>
      <c r="AZ148" s="16">
        <v>45507</v>
      </c>
      <c r="BD148" s="11" t="s">
        <v>63</v>
      </c>
    </row>
    <row r="149" spans="1:56" x14ac:dyDescent="0.25">
      <c r="A149" s="14">
        <v>146</v>
      </c>
      <c r="B149" s="14" t="s">
        <v>47</v>
      </c>
      <c r="C149" s="14" t="s">
        <v>48</v>
      </c>
      <c r="D149" s="14" t="s">
        <v>262</v>
      </c>
      <c r="E149" s="14" t="s">
        <v>263</v>
      </c>
      <c r="F149" s="18" t="s">
        <v>763</v>
      </c>
      <c r="G149" s="14" t="s">
        <v>758</v>
      </c>
      <c r="H149" s="14" t="s">
        <v>75</v>
      </c>
      <c r="I149" s="14" t="s">
        <v>53</v>
      </c>
      <c r="J149" s="14">
        <v>2</v>
      </c>
      <c r="K149" s="14">
        <v>79.405000000000001</v>
      </c>
      <c r="L149" s="14">
        <v>158.81</v>
      </c>
      <c r="M149" s="14" t="s">
        <v>75</v>
      </c>
      <c r="N149" s="14">
        <v>65.8</v>
      </c>
      <c r="O149" s="14" t="s">
        <v>83</v>
      </c>
      <c r="P149" s="14">
        <v>73.11</v>
      </c>
      <c r="Q149" s="14">
        <v>0.9</v>
      </c>
      <c r="R149" s="14">
        <v>133.87</v>
      </c>
      <c r="S149" s="14" t="s">
        <v>760</v>
      </c>
      <c r="T149" s="14" t="s">
        <v>765</v>
      </c>
      <c r="U149" s="14">
        <v>74.37</v>
      </c>
      <c r="V149" s="14">
        <v>1</v>
      </c>
      <c r="W149" s="14">
        <v>300</v>
      </c>
      <c r="X149" s="14" t="s">
        <v>75</v>
      </c>
      <c r="Y149" s="14" t="s">
        <v>83</v>
      </c>
      <c r="Z149" s="15">
        <v>0.9</v>
      </c>
      <c r="AA149" s="13">
        <f t="shared" si="23"/>
        <v>0.13500000000000001</v>
      </c>
      <c r="AB149" s="13">
        <f t="shared" si="24"/>
        <v>5.1750000000000011E-2</v>
      </c>
      <c r="AC149" s="13">
        <f t="shared" si="25"/>
        <v>1.0867500000000001</v>
      </c>
      <c r="AD149" s="13">
        <f t="shared" si="26"/>
        <v>2.1735000000000002</v>
      </c>
      <c r="AE149" s="13">
        <f t="shared" si="27"/>
        <v>153.94590000000002</v>
      </c>
      <c r="AF149" s="13">
        <f t="shared" si="28"/>
        <v>74.540900000000022</v>
      </c>
      <c r="AG149" s="15">
        <f t="shared" si="29"/>
        <v>0</v>
      </c>
      <c r="AH149" s="15">
        <f>AU149</f>
        <v>0.9</v>
      </c>
      <c r="AI149" s="14" t="s">
        <v>1707</v>
      </c>
      <c r="AJ149" s="14" t="b">
        <f t="shared" si="30"/>
        <v>1</v>
      </c>
      <c r="AK149" s="14" t="s">
        <v>766</v>
      </c>
      <c r="AL149" s="14" t="e">
        <f>VLOOKUP(AK149,OT!A:A,1,0)</f>
        <v>#N/A</v>
      </c>
      <c r="AM149" s="17">
        <v>44376</v>
      </c>
      <c r="AN149" s="14">
        <v>1</v>
      </c>
      <c r="AO149" s="14" t="s">
        <v>58</v>
      </c>
      <c r="AP149" s="14" t="s">
        <v>59</v>
      </c>
      <c r="AQ149" s="14" t="s">
        <v>60</v>
      </c>
      <c r="AR149" s="14">
        <v>19667.310000000001</v>
      </c>
      <c r="AS149" s="14">
        <v>19667.310000000001</v>
      </c>
      <c r="AT149" s="14" t="s">
        <v>83</v>
      </c>
      <c r="AU149" s="14">
        <v>0.9</v>
      </c>
      <c r="AV149" s="14">
        <v>65.56</v>
      </c>
      <c r="AW149" s="14">
        <v>0.9</v>
      </c>
      <c r="AX149" s="14" t="s">
        <v>87</v>
      </c>
      <c r="AY149" s="14" t="s">
        <v>764</v>
      </c>
      <c r="AZ149" s="16">
        <v>45507</v>
      </c>
      <c r="BD149" s="11" t="s">
        <v>63</v>
      </c>
    </row>
    <row r="150" spans="1:56" x14ac:dyDescent="0.25">
      <c r="A150" s="14">
        <v>147</v>
      </c>
      <c r="B150" s="14" t="s">
        <v>47</v>
      </c>
      <c r="C150" s="14" t="s">
        <v>48</v>
      </c>
      <c r="D150" s="14" t="s">
        <v>49</v>
      </c>
      <c r="E150" s="14" t="s">
        <v>50</v>
      </c>
      <c r="F150" s="18" t="s">
        <v>767</v>
      </c>
      <c r="G150" s="14" t="s">
        <v>265</v>
      </c>
      <c r="H150" s="14" t="s">
        <v>75</v>
      </c>
      <c r="I150" s="14" t="s">
        <v>53</v>
      </c>
      <c r="J150" s="14">
        <v>2</v>
      </c>
      <c r="K150" s="14">
        <v>81.61</v>
      </c>
      <c r="L150" s="14">
        <v>163.22</v>
      </c>
      <c r="M150" s="14" t="s">
        <v>75</v>
      </c>
      <c r="N150" s="14">
        <v>71.17</v>
      </c>
      <c r="O150" s="14" t="s">
        <v>83</v>
      </c>
      <c r="P150" s="14">
        <v>74.913700000000006</v>
      </c>
      <c r="Q150" s="14">
        <v>0.95</v>
      </c>
      <c r="R150" s="14">
        <v>140.65</v>
      </c>
      <c r="S150" s="14" t="s">
        <v>769</v>
      </c>
      <c r="T150" s="14" t="s">
        <v>770</v>
      </c>
      <c r="U150" s="14">
        <v>74.023700000000005</v>
      </c>
      <c r="V150" s="14">
        <v>1</v>
      </c>
      <c r="W150" s="14">
        <v>200</v>
      </c>
      <c r="X150" s="14" t="s">
        <v>75</v>
      </c>
      <c r="Y150" s="14" t="s">
        <v>83</v>
      </c>
      <c r="Z150" s="15">
        <v>0.95</v>
      </c>
      <c r="AA150" s="13">
        <f t="shared" si="23"/>
        <v>0.14249999999999999</v>
      </c>
      <c r="AB150" s="13">
        <f t="shared" si="24"/>
        <v>5.4625000000000007E-2</v>
      </c>
      <c r="AC150" s="13">
        <f t="shared" si="25"/>
        <v>1.147125</v>
      </c>
      <c r="AD150" s="13">
        <f t="shared" si="26"/>
        <v>2.2942499999999999</v>
      </c>
      <c r="AE150" s="13">
        <f t="shared" si="27"/>
        <v>161.74178450000002</v>
      </c>
      <c r="AF150" s="13">
        <f t="shared" si="28"/>
        <v>80.131784500000023</v>
      </c>
      <c r="AG150" s="15">
        <f t="shared" si="29"/>
        <v>0</v>
      </c>
      <c r="AH150" s="15">
        <f>AU150</f>
        <v>0.95</v>
      </c>
      <c r="AI150" s="14" t="s">
        <v>1707</v>
      </c>
      <c r="AJ150" s="14" t="b">
        <f t="shared" si="30"/>
        <v>1</v>
      </c>
      <c r="AK150" s="14" t="s">
        <v>771</v>
      </c>
      <c r="AL150" s="14" t="e">
        <f>VLOOKUP(AK150,OT!A:A,1,0)</f>
        <v>#N/A</v>
      </c>
      <c r="AM150" s="17">
        <v>44533</v>
      </c>
      <c r="AN150" s="14">
        <v>1</v>
      </c>
      <c r="AO150" s="14" t="s">
        <v>58</v>
      </c>
      <c r="AP150" s="14" t="s">
        <v>59</v>
      </c>
      <c r="AQ150" s="14" t="s">
        <v>60</v>
      </c>
      <c r="AR150" s="14">
        <v>14236.7</v>
      </c>
      <c r="AS150" s="14">
        <v>14236.7</v>
      </c>
      <c r="AT150" s="14" t="s">
        <v>83</v>
      </c>
      <c r="AU150" s="14">
        <v>0.95</v>
      </c>
      <c r="AV150" s="14">
        <v>71.180000000000007</v>
      </c>
      <c r="AW150" s="14">
        <v>0.95</v>
      </c>
      <c r="AX150" s="14" t="s">
        <v>61</v>
      </c>
      <c r="AY150" s="14" t="s">
        <v>768</v>
      </c>
      <c r="AZ150" s="16">
        <v>45506</v>
      </c>
      <c r="BC150" s="11" t="s">
        <v>62</v>
      </c>
      <c r="BD150" s="11" t="s">
        <v>63</v>
      </c>
    </row>
    <row r="151" spans="1:56" x14ac:dyDescent="0.25">
      <c r="A151" s="14">
        <v>148</v>
      </c>
      <c r="B151" s="14" t="s">
        <v>47</v>
      </c>
      <c r="C151" s="14" t="s">
        <v>48</v>
      </c>
      <c r="D151" s="14" t="s">
        <v>772</v>
      </c>
      <c r="E151" s="14" t="s">
        <v>773</v>
      </c>
      <c r="F151" s="18" t="s">
        <v>774</v>
      </c>
      <c r="G151" s="14" t="s">
        <v>248</v>
      </c>
      <c r="H151" s="14" t="s">
        <v>75</v>
      </c>
      <c r="I151" s="14" t="s">
        <v>53</v>
      </c>
      <c r="J151" s="14">
        <v>3</v>
      </c>
      <c r="K151" s="14">
        <v>119.8167</v>
      </c>
      <c r="L151" s="14">
        <v>359.45</v>
      </c>
      <c r="M151" s="14" t="s">
        <v>75</v>
      </c>
      <c r="N151" s="14">
        <v>46.39</v>
      </c>
      <c r="O151" s="14" t="s">
        <v>83</v>
      </c>
      <c r="P151" s="14">
        <v>81.393799999999999</v>
      </c>
      <c r="Q151" s="14">
        <v>0.56999999999999995</v>
      </c>
      <c r="R151" s="14">
        <v>141.44</v>
      </c>
      <c r="S151" s="14" t="s">
        <v>776</v>
      </c>
      <c r="T151" s="14" t="s">
        <v>777</v>
      </c>
      <c r="U151" s="14">
        <v>82.712500000000006</v>
      </c>
      <c r="V151" s="14">
        <v>1</v>
      </c>
      <c r="W151" s="14">
        <v>100</v>
      </c>
      <c r="X151" s="14" t="s">
        <v>75</v>
      </c>
      <c r="Y151" s="14" t="s">
        <v>83</v>
      </c>
      <c r="Z151" s="15">
        <v>0.56999999999999995</v>
      </c>
      <c r="AA151" s="13">
        <f t="shared" si="23"/>
        <v>8.5499999999999993E-2</v>
      </c>
      <c r="AB151" s="13">
        <f t="shared" si="24"/>
        <v>3.2774999999999999E-2</v>
      </c>
      <c r="AC151" s="13">
        <f t="shared" si="25"/>
        <v>0.68827499999999997</v>
      </c>
      <c r="AD151" s="13">
        <f t="shared" si="26"/>
        <v>2.0648249999999999</v>
      </c>
      <c r="AE151" s="13">
        <f t="shared" si="27"/>
        <v>162.65413125000001</v>
      </c>
      <c r="AF151" s="13">
        <f t="shared" si="28"/>
        <v>42.837431250000009</v>
      </c>
      <c r="AG151" s="15">
        <f t="shared" si="29"/>
        <v>0</v>
      </c>
      <c r="AH151" s="15">
        <f>AU151</f>
        <v>0.56999999999999995</v>
      </c>
      <c r="AI151" s="14" t="s">
        <v>1707</v>
      </c>
      <c r="AJ151" s="14" t="b">
        <f t="shared" si="30"/>
        <v>1</v>
      </c>
      <c r="AK151" s="14" t="s">
        <v>778</v>
      </c>
      <c r="AL151" s="14" t="e">
        <f>VLOOKUP(AK151,OT!A:A,1,0)</f>
        <v>#N/A</v>
      </c>
      <c r="AM151" s="17">
        <v>45103</v>
      </c>
      <c r="AN151" s="14">
        <v>1</v>
      </c>
      <c r="AO151" s="14" t="s">
        <v>58</v>
      </c>
      <c r="AP151" s="14" t="s">
        <v>59</v>
      </c>
      <c r="AQ151" s="14" t="s">
        <v>60</v>
      </c>
      <c r="AR151" s="14">
        <v>4670.58</v>
      </c>
      <c r="AS151" s="14">
        <v>4670.58</v>
      </c>
      <c r="AT151" s="14" t="s">
        <v>83</v>
      </c>
      <c r="AU151" s="14">
        <v>0.56999999999999995</v>
      </c>
      <c r="AV151" s="14">
        <v>46.71</v>
      </c>
      <c r="AW151" s="14">
        <v>0.56999999999999995</v>
      </c>
      <c r="AX151" s="14" t="s">
        <v>87</v>
      </c>
      <c r="AY151" s="14" t="s">
        <v>775</v>
      </c>
      <c r="AZ151" s="16">
        <v>45506</v>
      </c>
      <c r="BC151" s="11" t="s">
        <v>779</v>
      </c>
      <c r="BD151" s="11" t="s">
        <v>63</v>
      </c>
    </row>
    <row r="152" spans="1:56" x14ac:dyDescent="0.25">
      <c r="A152" s="14">
        <v>149</v>
      </c>
      <c r="B152" s="14" t="s">
        <v>47</v>
      </c>
      <c r="C152" s="14" t="s">
        <v>48</v>
      </c>
      <c r="D152" s="14" t="s">
        <v>780</v>
      </c>
      <c r="E152" s="14" t="s">
        <v>781</v>
      </c>
      <c r="F152" s="18" t="s">
        <v>782</v>
      </c>
      <c r="G152" s="14" t="s">
        <v>783</v>
      </c>
      <c r="H152" s="14" t="s">
        <v>52</v>
      </c>
      <c r="I152" s="14" t="s">
        <v>53</v>
      </c>
      <c r="J152" s="14">
        <v>0.5</v>
      </c>
      <c r="K152" s="14">
        <v>2569.08</v>
      </c>
      <c r="L152" s="14">
        <v>1284.54</v>
      </c>
      <c r="M152" s="14" t="s">
        <v>483</v>
      </c>
      <c r="N152" s="14">
        <v>2329</v>
      </c>
      <c r="O152" s="14" t="s">
        <v>55</v>
      </c>
      <c r="P152" s="14">
        <v>1</v>
      </c>
      <c r="Q152" s="14">
        <v>2329</v>
      </c>
      <c r="R152" s="14">
        <v>1164.5</v>
      </c>
      <c r="S152" s="14" t="s">
        <v>785</v>
      </c>
      <c r="T152" s="14" t="s">
        <v>786</v>
      </c>
      <c r="U152" s="14">
        <v>83.135000000000005</v>
      </c>
      <c r="V152" s="14">
        <v>1</v>
      </c>
      <c r="W152" s="14">
        <v>10</v>
      </c>
      <c r="X152" s="14" t="s">
        <v>483</v>
      </c>
      <c r="Y152" s="14" t="s">
        <v>55</v>
      </c>
      <c r="Z152" s="15">
        <v>28.014674926324652</v>
      </c>
      <c r="AA152" s="13">
        <f t="shared" si="23"/>
        <v>4.2022012389486978</v>
      </c>
      <c r="AB152" s="13">
        <f t="shared" si="24"/>
        <v>1.6108438082636676</v>
      </c>
      <c r="AC152" s="13">
        <f t="shared" si="25"/>
        <v>33.827719973537015</v>
      </c>
      <c r="AD152" s="13">
        <f t="shared" si="26"/>
        <v>16.913859986768507</v>
      </c>
      <c r="AE152" s="13">
        <f t="shared" si="27"/>
        <v>1339.175</v>
      </c>
      <c r="AF152" s="13">
        <f t="shared" si="28"/>
        <v>-1229.905</v>
      </c>
      <c r="AG152" s="15">
        <f t="shared" si="29"/>
        <v>0</v>
      </c>
      <c r="AH152" s="15">
        <f>(AU152/U152)</f>
        <v>28.014674926324652</v>
      </c>
      <c r="AI152" s="14" t="s">
        <v>1707</v>
      </c>
      <c r="AJ152" s="14" t="b">
        <f t="shared" si="30"/>
        <v>0</v>
      </c>
      <c r="AK152" s="14" t="s">
        <v>787</v>
      </c>
      <c r="AL152" s="14" t="e">
        <f>VLOOKUP(AK152,OT!A:A,1,0)</f>
        <v>#N/A</v>
      </c>
      <c r="AM152" s="17">
        <v>45345</v>
      </c>
      <c r="AN152" s="14">
        <v>1</v>
      </c>
      <c r="AO152" s="14" t="s">
        <v>58</v>
      </c>
      <c r="AP152" s="14" t="s">
        <v>59</v>
      </c>
      <c r="AQ152" s="14" t="s">
        <v>60</v>
      </c>
      <c r="AR152" s="14">
        <v>742455</v>
      </c>
      <c r="AS152" s="14">
        <v>742455</v>
      </c>
      <c r="AT152" s="14" t="s">
        <v>55</v>
      </c>
      <c r="AU152" s="14">
        <v>2329</v>
      </c>
      <c r="AV152" s="14">
        <v>2329</v>
      </c>
      <c r="AW152" s="14">
        <v>2329</v>
      </c>
      <c r="AX152" s="14" t="s">
        <v>87</v>
      </c>
      <c r="AY152" s="14" t="s">
        <v>784</v>
      </c>
      <c r="AZ152" s="16">
        <v>45506</v>
      </c>
      <c r="BC152" s="11" t="s">
        <v>495</v>
      </c>
      <c r="BD152" s="11" t="s">
        <v>63</v>
      </c>
    </row>
    <row r="153" spans="1:56" x14ac:dyDescent="0.25">
      <c r="A153" s="14">
        <v>150</v>
      </c>
      <c r="B153" s="14" t="s">
        <v>47</v>
      </c>
      <c r="C153" s="14" t="s">
        <v>48</v>
      </c>
      <c r="D153" s="14" t="s">
        <v>356</v>
      </c>
      <c r="E153" s="14" t="s">
        <v>357</v>
      </c>
      <c r="F153" s="18" t="s">
        <v>788</v>
      </c>
      <c r="G153" s="14" t="s">
        <v>789</v>
      </c>
      <c r="H153" s="14" t="s">
        <v>790</v>
      </c>
      <c r="I153" s="14" t="s">
        <v>53</v>
      </c>
      <c r="J153" s="14">
        <v>1</v>
      </c>
      <c r="K153" s="14">
        <v>74008.25</v>
      </c>
      <c r="L153" s="14">
        <v>74008.25</v>
      </c>
      <c r="M153" s="14" t="s">
        <v>790</v>
      </c>
      <c r="N153" s="14">
        <v>64355</v>
      </c>
      <c r="O153" s="14" t="s">
        <v>55</v>
      </c>
      <c r="P153" s="14">
        <v>1</v>
      </c>
      <c r="Q153" s="14">
        <v>64355</v>
      </c>
      <c r="R153" s="14">
        <v>64355</v>
      </c>
      <c r="S153" s="14" t="s">
        <v>347</v>
      </c>
      <c r="T153" s="14" t="s">
        <v>792</v>
      </c>
      <c r="U153" s="14">
        <v>83.432500000000005</v>
      </c>
      <c r="V153" s="14">
        <v>1</v>
      </c>
      <c r="W153" s="14">
        <v>2</v>
      </c>
      <c r="X153" s="14" t="s">
        <v>790</v>
      </c>
      <c r="Y153" s="14" t="s">
        <v>55</v>
      </c>
      <c r="Z153" s="15">
        <v>771.34210289755185</v>
      </c>
      <c r="AA153" s="13">
        <f t="shared" si="23"/>
        <v>115.70131543463278</v>
      </c>
      <c r="AB153" s="13">
        <f t="shared" si="24"/>
        <v>44.352170916609232</v>
      </c>
      <c r="AC153" s="13">
        <f t="shared" si="25"/>
        <v>931.39558924879384</v>
      </c>
      <c r="AD153" s="13">
        <f t="shared" si="26"/>
        <v>931.39558924879384</v>
      </c>
      <c r="AE153" s="13">
        <f t="shared" si="27"/>
        <v>74008.25</v>
      </c>
      <c r="AF153" s="13">
        <f t="shared" si="28"/>
        <v>0</v>
      </c>
      <c r="AG153" s="15">
        <f t="shared" si="29"/>
        <v>0</v>
      </c>
      <c r="AH153" s="15">
        <f>(AU153/U153)</f>
        <v>771.34210289755185</v>
      </c>
      <c r="AI153" s="14" t="s">
        <v>1707</v>
      </c>
      <c r="AJ153" s="14" t="b">
        <f t="shared" si="30"/>
        <v>1</v>
      </c>
      <c r="AK153" s="14" t="s">
        <v>793</v>
      </c>
      <c r="AL153" s="14" t="e">
        <f>VLOOKUP(AK153,OT!A:A,1,0)</f>
        <v>#N/A</v>
      </c>
      <c r="AM153" s="17">
        <v>45440</v>
      </c>
      <c r="AN153" s="14">
        <v>1</v>
      </c>
      <c r="AO153" s="14" t="s">
        <v>58</v>
      </c>
      <c r="AP153" s="14" t="s">
        <v>59</v>
      </c>
      <c r="AQ153" s="14" t="s">
        <v>60</v>
      </c>
      <c r="AR153" s="14">
        <v>128710</v>
      </c>
      <c r="AS153" s="14">
        <v>128710</v>
      </c>
      <c r="AT153" s="14" t="s">
        <v>55</v>
      </c>
      <c r="AU153" s="14">
        <v>64355</v>
      </c>
      <c r="AV153" s="14">
        <v>64355</v>
      </c>
      <c r="AW153" s="14">
        <v>64355</v>
      </c>
      <c r="AX153" s="14" t="s">
        <v>61</v>
      </c>
      <c r="AY153" s="14" t="s">
        <v>791</v>
      </c>
      <c r="AZ153" s="16">
        <v>45510</v>
      </c>
      <c r="BC153" s="11" t="s">
        <v>77</v>
      </c>
      <c r="BD153" s="11" t="s">
        <v>63</v>
      </c>
    </row>
    <row r="154" spans="1:56" x14ac:dyDescent="0.25">
      <c r="A154" s="14">
        <v>151</v>
      </c>
      <c r="B154" s="14" t="s">
        <v>47</v>
      </c>
      <c r="C154" s="14" t="s">
        <v>48</v>
      </c>
      <c r="D154" s="14" t="s">
        <v>794</v>
      </c>
      <c r="E154" s="14" t="s">
        <v>795</v>
      </c>
      <c r="F154" s="18" t="s">
        <v>796</v>
      </c>
      <c r="G154" s="14" t="s">
        <v>797</v>
      </c>
      <c r="H154" s="14" t="s">
        <v>158</v>
      </c>
      <c r="I154" s="14" t="s">
        <v>53</v>
      </c>
      <c r="J154" s="14">
        <v>0.1</v>
      </c>
      <c r="K154" s="14">
        <v>4243.6000000000004</v>
      </c>
      <c r="L154" s="14">
        <v>424.36</v>
      </c>
      <c r="M154" s="14" t="s">
        <v>158</v>
      </c>
      <c r="N154" s="14">
        <v>4582</v>
      </c>
      <c r="O154" s="14" t="s">
        <v>55</v>
      </c>
      <c r="P154" s="14">
        <v>1</v>
      </c>
      <c r="Q154" s="14">
        <v>4582</v>
      </c>
      <c r="R154" s="14">
        <v>458.2</v>
      </c>
      <c r="S154" s="14" t="s">
        <v>799</v>
      </c>
      <c r="T154" s="14" t="s">
        <v>800</v>
      </c>
      <c r="U154" s="14">
        <v>82.747500000000002</v>
      </c>
      <c r="V154" s="14">
        <v>1</v>
      </c>
      <c r="W154" s="14">
        <v>4</v>
      </c>
      <c r="X154" s="14" t="s">
        <v>158</v>
      </c>
      <c r="Y154" s="14" t="s">
        <v>55</v>
      </c>
      <c r="Z154" s="15">
        <v>55.373274117042811</v>
      </c>
      <c r="AA154" s="13">
        <f t="shared" si="23"/>
        <v>8.3059911175564221</v>
      </c>
      <c r="AB154" s="13">
        <f t="shared" si="24"/>
        <v>3.183963261729962</v>
      </c>
      <c r="AC154" s="13">
        <f t="shared" si="25"/>
        <v>66.863228496329199</v>
      </c>
      <c r="AD154" s="13">
        <f t="shared" si="26"/>
        <v>6.6863228496329201</v>
      </c>
      <c r="AE154" s="13">
        <f t="shared" si="27"/>
        <v>526.93000000000006</v>
      </c>
      <c r="AF154" s="13">
        <f t="shared" si="28"/>
        <v>-3716.67</v>
      </c>
      <c r="AG154" s="15">
        <f t="shared" si="29"/>
        <v>0</v>
      </c>
      <c r="AH154" s="15">
        <f>(AU154/U154)</f>
        <v>55.373274117042811</v>
      </c>
      <c r="AI154" s="14" t="s">
        <v>1707</v>
      </c>
      <c r="AJ154" s="14" t="b">
        <f t="shared" si="30"/>
        <v>1</v>
      </c>
      <c r="AK154" s="14" t="s">
        <v>801</v>
      </c>
      <c r="AL154" s="14" t="e">
        <f>VLOOKUP(AK154,OT!A:A,1,0)</f>
        <v>#N/A</v>
      </c>
      <c r="AM154" s="17">
        <v>45159</v>
      </c>
      <c r="AN154" s="14">
        <v>1</v>
      </c>
      <c r="AO154" s="14" t="s">
        <v>58</v>
      </c>
      <c r="AP154" s="14" t="s">
        <v>59</v>
      </c>
      <c r="AQ154" s="14" t="s">
        <v>60</v>
      </c>
      <c r="AR154" s="14">
        <v>40366</v>
      </c>
      <c r="AS154" s="14">
        <v>40366</v>
      </c>
      <c r="AT154" s="14" t="s">
        <v>55</v>
      </c>
      <c r="AU154" s="14">
        <v>4582</v>
      </c>
      <c r="AV154" s="14">
        <v>4582</v>
      </c>
      <c r="AW154" s="14">
        <v>4582</v>
      </c>
      <c r="AX154" s="14" t="s">
        <v>87</v>
      </c>
      <c r="AY154" s="14" t="s">
        <v>798</v>
      </c>
      <c r="AZ154" s="16">
        <v>45509</v>
      </c>
      <c r="BC154" s="11" t="s">
        <v>96</v>
      </c>
      <c r="BD154" s="11" t="s">
        <v>63</v>
      </c>
    </row>
    <row r="155" spans="1:56" x14ac:dyDescent="0.25">
      <c r="A155" s="14">
        <v>152</v>
      </c>
      <c r="B155" s="14" t="s">
        <v>47</v>
      </c>
      <c r="C155" s="14" t="s">
        <v>48</v>
      </c>
      <c r="D155" s="14" t="s">
        <v>794</v>
      </c>
      <c r="E155" s="14" t="s">
        <v>795</v>
      </c>
      <c r="F155" s="18" t="s">
        <v>796</v>
      </c>
      <c r="G155" s="14" t="s">
        <v>797</v>
      </c>
      <c r="H155" s="14" t="s">
        <v>158</v>
      </c>
      <c r="I155" s="14" t="s">
        <v>53</v>
      </c>
      <c r="J155" s="14">
        <v>1.9</v>
      </c>
      <c r="K155" s="14">
        <v>4243.5684000000001</v>
      </c>
      <c r="L155" s="14">
        <v>8062.78</v>
      </c>
      <c r="M155" s="14" t="s">
        <v>158</v>
      </c>
      <c r="N155" s="14">
        <v>4582</v>
      </c>
      <c r="O155" s="14" t="s">
        <v>55</v>
      </c>
      <c r="P155" s="14">
        <v>1</v>
      </c>
      <c r="Q155" s="14">
        <v>4582</v>
      </c>
      <c r="R155" s="14">
        <v>8705.7999999999993</v>
      </c>
      <c r="S155" s="14" t="s">
        <v>802</v>
      </c>
      <c r="T155" s="14" t="s">
        <v>803</v>
      </c>
      <c r="U155" s="14">
        <v>83.266300000000001</v>
      </c>
      <c r="V155" s="14">
        <v>1</v>
      </c>
      <c r="W155" s="14">
        <v>49</v>
      </c>
      <c r="X155" s="14" t="s">
        <v>158</v>
      </c>
      <c r="Y155" s="14" t="s">
        <v>55</v>
      </c>
      <c r="Z155" s="15">
        <v>55.028264736153758</v>
      </c>
      <c r="AA155" s="13">
        <f t="shared" si="23"/>
        <v>8.2542397104230627</v>
      </c>
      <c r="AB155" s="13">
        <f t="shared" si="24"/>
        <v>3.1641252223288414</v>
      </c>
      <c r="AC155" s="13">
        <f t="shared" si="25"/>
        <v>66.446629668905658</v>
      </c>
      <c r="AD155" s="13">
        <f t="shared" si="26"/>
        <v>126.24859637092074</v>
      </c>
      <c r="AE155" s="13">
        <f t="shared" si="27"/>
        <v>10011.67</v>
      </c>
      <c r="AF155" s="13">
        <f t="shared" si="28"/>
        <v>5768.1016</v>
      </c>
      <c r="AG155" s="15">
        <f t="shared" si="29"/>
        <v>0</v>
      </c>
      <c r="AH155" s="15">
        <f>(AU155/U155)</f>
        <v>55.028264736153758</v>
      </c>
      <c r="AI155" s="14" t="s">
        <v>1707</v>
      </c>
      <c r="AJ155" s="14" t="b">
        <f t="shared" si="30"/>
        <v>1</v>
      </c>
      <c r="AK155" s="14" t="s">
        <v>804</v>
      </c>
      <c r="AL155" s="14" t="e">
        <f>VLOOKUP(AK155,OT!A:A,1,0)</f>
        <v>#N/A</v>
      </c>
      <c r="AM155" s="17">
        <v>45258</v>
      </c>
      <c r="AN155" s="14">
        <v>1</v>
      </c>
      <c r="AO155" s="14" t="s">
        <v>58</v>
      </c>
      <c r="AP155" s="14" t="s">
        <v>59</v>
      </c>
      <c r="AQ155" s="14" t="s">
        <v>60</v>
      </c>
      <c r="AR155" s="14">
        <v>224518</v>
      </c>
      <c r="AS155" s="14">
        <v>224518</v>
      </c>
      <c r="AT155" s="14" t="s">
        <v>55</v>
      </c>
      <c r="AU155" s="14">
        <v>4582</v>
      </c>
      <c r="AV155" s="14">
        <v>4582</v>
      </c>
      <c r="AW155" s="14">
        <v>4582</v>
      </c>
      <c r="AX155" s="14" t="s">
        <v>87</v>
      </c>
      <c r="AY155" s="14" t="s">
        <v>798</v>
      </c>
      <c r="AZ155" s="16">
        <v>45509</v>
      </c>
      <c r="BC155" s="11" t="s">
        <v>96</v>
      </c>
      <c r="BD155" s="11" t="s">
        <v>63</v>
      </c>
    </row>
    <row r="156" spans="1:56" x14ac:dyDescent="0.25">
      <c r="A156" s="14">
        <v>153</v>
      </c>
      <c r="B156" s="14" t="s">
        <v>47</v>
      </c>
      <c r="C156" s="14" t="s">
        <v>48</v>
      </c>
      <c r="D156" s="14" t="s">
        <v>805</v>
      </c>
      <c r="E156" s="14" t="s">
        <v>806</v>
      </c>
      <c r="F156" s="18" t="s">
        <v>796</v>
      </c>
      <c r="G156" s="14" t="s">
        <v>797</v>
      </c>
      <c r="H156" s="14" t="s">
        <v>158</v>
      </c>
      <c r="I156" s="14" t="s">
        <v>53</v>
      </c>
      <c r="J156" s="14">
        <v>1.4</v>
      </c>
      <c r="K156" s="14">
        <v>4243.5713999999998</v>
      </c>
      <c r="L156" s="14">
        <v>5941</v>
      </c>
      <c r="M156" s="14" t="s">
        <v>158</v>
      </c>
      <c r="N156" s="14">
        <v>4582</v>
      </c>
      <c r="O156" s="14" t="s">
        <v>55</v>
      </c>
      <c r="P156" s="14">
        <v>1</v>
      </c>
      <c r="Q156" s="14">
        <v>4582</v>
      </c>
      <c r="R156" s="14">
        <v>6414.8</v>
      </c>
      <c r="S156" s="14" t="s">
        <v>802</v>
      </c>
      <c r="T156" s="14" t="s">
        <v>803</v>
      </c>
      <c r="U156" s="14">
        <v>83.266300000000001</v>
      </c>
      <c r="V156" s="14">
        <v>1</v>
      </c>
      <c r="W156" s="14">
        <v>49</v>
      </c>
      <c r="X156" s="14" t="s">
        <v>158</v>
      </c>
      <c r="Y156" s="14" t="s">
        <v>55</v>
      </c>
      <c r="Z156" s="15">
        <v>55.028264736153758</v>
      </c>
      <c r="AA156" s="13">
        <f t="shared" si="23"/>
        <v>8.2542397104230627</v>
      </c>
      <c r="AB156" s="13">
        <f t="shared" si="24"/>
        <v>3.1641252223288414</v>
      </c>
      <c r="AC156" s="13">
        <f t="shared" si="25"/>
        <v>66.446629668905658</v>
      </c>
      <c r="AD156" s="13">
        <f t="shared" si="26"/>
        <v>93.025281536467915</v>
      </c>
      <c r="AE156" s="13">
        <f t="shared" si="27"/>
        <v>7377.0199999999986</v>
      </c>
      <c r="AF156" s="13">
        <f t="shared" si="28"/>
        <v>3133.4485999999988</v>
      </c>
      <c r="AG156" s="15">
        <f t="shared" si="29"/>
        <v>0</v>
      </c>
      <c r="AH156" s="15">
        <f>(AU156/U156)</f>
        <v>55.028264736153758</v>
      </c>
      <c r="AI156" s="14" t="s">
        <v>1707</v>
      </c>
      <c r="AJ156" s="14" t="b">
        <f t="shared" si="30"/>
        <v>1</v>
      </c>
      <c r="AK156" s="14" t="s">
        <v>804</v>
      </c>
      <c r="AL156" s="14" t="e">
        <f>VLOOKUP(AK156,OT!A:A,1,0)</f>
        <v>#N/A</v>
      </c>
      <c r="AM156" s="17">
        <v>45258</v>
      </c>
      <c r="AN156" s="14">
        <v>1</v>
      </c>
      <c r="AO156" s="14" t="s">
        <v>58</v>
      </c>
      <c r="AP156" s="14" t="s">
        <v>59</v>
      </c>
      <c r="AQ156" s="14" t="s">
        <v>60</v>
      </c>
      <c r="AR156" s="14">
        <v>224518</v>
      </c>
      <c r="AS156" s="14">
        <v>224518</v>
      </c>
      <c r="AT156" s="14" t="s">
        <v>55</v>
      </c>
      <c r="AU156" s="14">
        <v>4582</v>
      </c>
      <c r="AV156" s="14">
        <v>4582</v>
      </c>
      <c r="AW156" s="14">
        <v>4582</v>
      </c>
      <c r="AX156" s="14" t="s">
        <v>87</v>
      </c>
      <c r="AY156" s="14" t="s">
        <v>807</v>
      </c>
      <c r="AZ156" s="16">
        <v>45509</v>
      </c>
      <c r="BC156" s="11" t="s">
        <v>96</v>
      </c>
      <c r="BD156" s="11" t="s">
        <v>63</v>
      </c>
    </row>
    <row r="157" spans="1:56" x14ac:dyDescent="0.25">
      <c r="A157" s="14">
        <v>154</v>
      </c>
      <c r="B157" s="14" t="s">
        <v>47</v>
      </c>
      <c r="C157" s="14" t="s">
        <v>48</v>
      </c>
      <c r="D157" s="14" t="s">
        <v>805</v>
      </c>
      <c r="E157" s="14" t="s">
        <v>806</v>
      </c>
      <c r="F157" s="18" t="s">
        <v>796</v>
      </c>
      <c r="G157" s="14" t="s">
        <v>797</v>
      </c>
      <c r="H157" s="14" t="s">
        <v>158</v>
      </c>
      <c r="I157" s="14" t="s">
        <v>53</v>
      </c>
      <c r="J157" s="14">
        <v>0.1</v>
      </c>
      <c r="K157" s="14">
        <v>4243.6000000000004</v>
      </c>
      <c r="L157" s="14">
        <v>424.36</v>
      </c>
      <c r="M157" s="14" t="s">
        <v>158</v>
      </c>
      <c r="N157" s="14">
        <v>3514.34</v>
      </c>
      <c r="O157" s="14" t="s">
        <v>83</v>
      </c>
      <c r="P157" s="14">
        <v>82.748699999999999</v>
      </c>
      <c r="Q157" s="14">
        <v>42.47</v>
      </c>
      <c r="R157" s="14">
        <v>354.22</v>
      </c>
      <c r="S157" s="14" t="s">
        <v>808</v>
      </c>
      <c r="T157" s="14" t="s">
        <v>809</v>
      </c>
      <c r="U157" s="14">
        <v>83.405000000000001</v>
      </c>
      <c r="V157" s="14">
        <v>1</v>
      </c>
      <c r="W157" s="14">
        <v>10</v>
      </c>
      <c r="X157" s="14" t="s">
        <v>158</v>
      </c>
      <c r="Y157" s="14" t="s">
        <v>83</v>
      </c>
      <c r="Z157" s="15">
        <v>42.47</v>
      </c>
      <c r="AA157" s="13">
        <f t="shared" si="23"/>
        <v>6.3704999999999998</v>
      </c>
      <c r="AB157" s="13">
        <f t="shared" si="24"/>
        <v>2.4420250000000001</v>
      </c>
      <c r="AC157" s="13">
        <f t="shared" si="25"/>
        <v>51.282525</v>
      </c>
      <c r="AD157" s="13">
        <f t="shared" si="26"/>
        <v>5.1282525000000003</v>
      </c>
      <c r="AE157" s="13">
        <f t="shared" si="27"/>
        <v>407.35419025000004</v>
      </c>
      <c r="AF157" s="13">
        <f t="shared" si="28"/>
        <v>-3836.2458097500003</v>
      </c>
      <c r="AG157" s="15">
        <f t="shared" si="29"/>
        <v>0</v>
      </c>
      <c r="AH157" s="15">
        <f t="shared" ref="AH157:AH169" si="31">AU157</f>
        <v>42.47</v>
      </c>
      <c r="AI157" s="14" t="s">
        <v>1707</v>
      </c>
      <c r="AJ157" s="14" t="b">
        <f t="shared" si="30"/>
        <v>1</v>
      </c>
      <c r="AK157" s="14" t="s">
        <v>810</v>
      </c>
      <c r="AL157" s="14" t="e">
        <f>VLOOKUP(AK157,OT!A:A,1,0)</f>
        <v>#N/A</v>
      </c>
      <c r="AM157" s="17">
        <v>45390</v>
      </c>
      <c r="AN157" s="14">
        <v>1</v>
      </c>
      <c r="AO157" s="14" t="s">
        <v>58</v>
      </c>
      <c r="AP157" s="14" t="s">
        <v>59</v>
      </c>
      <c r="AQ157" s="14" t="s">
        <v>60</v>
      </c>
      <c r="AR157" s="14">
        <v>318798.93</v>
      </c>
      <c r="AS157" s="14">
        <v>318798.93</v>
      </c>
      <c r="AT157" s="14" t="s">
        <v>83</v>
      </c>
      <c r="AU157" s="14">
        <v>42.47</v>
      </c>
      <c r="AV157" s="14">
        <v>3542.21</v>
      </c>
      <c r="AW157" s="14">
        <v>42.47</v>
      </c>
      <c r="AX157" s="14" t="s">
        <v>87</v>
      </c>
      <c r="AY157" s="14" t="s">
        <v>807</v>
      </c>
      <c r="AZ157" s="16">
        <v>45509</v>
      </c>
      <c r="BC157" s="11" t="s">
        <v>96</v>
      </c>
      <c r="BD157" s="11" t="s">
        <v>63</v>
      </c>
    </row>
    <row r="158" spans="1:56" x14ac:dyDescent="0.25">
      <c r="A158" s="14">
        <v>155</v>
      </c>
      <c r="B158" s="14" t="s">
        <v>47</v>
      </c>
      <c r="C158" s="14" t="s">
        <v>48</v>
      </c>
      <c r="D158" s="14" t="s">
        <v>805</v>
      </c>
      <c r="E158" s="14" t="s">
        <v>806</v>
      </c>
      <c r="F158" s="18" t="s">
        <v>796</v>
      </c>
      <c r="G158" s="14" t="s">
        <v>797</v>
      </c>
      <c r="H158" s="14" t="s">
        <v>158</v>
      </c>
      <c r="I158" s="14" t="s">
        <v>53</v>
      </c>
      <c r="J158" s="14">
        <v>0.5</v>
      </c>
      <c r="K158" s="14">
        <v>4243.5600000000004</v>
      </c>
      <c r="L158" s="14">
        <v>2121.7800000000002</v>
      </c>
      <c r="M158" s="14" t="s">
        <v>158</v>
      </c>
      <c r="N158" s="14">
        <v>3514.34</v>
      </c>
      <c r="O158" s="14" t="s">
        <v>83</v>
      </c>
      <c r="P158" s="14">
        <v>82.748699999999999</v>
      </c>
      <c r="Q158" s="14">
        <v>42.47</v>
      </c>
      <c r="R158" s="14">
        <v>1771.11</v>
      </c>
      <c r="S158" s="14" t="s">
        <v>808</v>
      </c>
      <c r="T158" s="14" t="s">
        <v>809</v>
      </c>
      <c r="U158" s="14">
        <v>83.405000000000001</v>
      </c>
      <c r="V158" s="14">
        <v>1</v>
      </c>
      <c r="W158" s="14">
        <v>80</v>
      </c>
      <c r="X158" s="14" t="s">
        <v>158</v>
      </c>
      <c r="Y158" s="14" t="s">
        <v>83</v>
      </c>
      <c r="Z158" s="15">
        <v>42.47</v>
      </c>
      <c r="AA158" s="13">
        <f t="shared" si="23"/>
        <v>6.3704999999999998</v>
      </c>
      <c r="AB158" s="13">
        <f t="shared" si="24"/>
        <v>2.4420250000000001</v>
      </c>
      <c r="AC158" s="13">
        <f t="shared" si="25"/>
        <v>51.282525</v>
      </c>
      <c r="AD158" s="13">
        <f t="shared" si="26"/>
        <v>25.6412625</v>
      </c>
      <c r="AE158" s="13">
        <f t="shared" si="27"/>
        <v>2036.7709512500001</v>
      </c>
      <c r="AF158" s="13">
        <f t="shared" si="28"/>
        <v>-2206.7890487500003</v>
      </c>
      <c r="AG158" s="15">
        <f t="shared" si="29"/>
        <v>0</v>
      </c>
      <c r="AH158" s="15">
        <f t="shared" si="31"/>
        <v>42.47</v>
      </c>
      <c r="AI158" s="14" t="s">
        <v>1707</v>
      </c>
      <c r="AJ158" s="14" t="b">
        <f t="shared" si="30"/>
        <v>1</v>
      </c>
      <c r="AK158" s="14" t="s">
        <v>810</v>
      </c>
      <c r="AL158" s="14" t="e">
        <f>VLOOKUP(AK158,OT!A:A,1,0)</f>
        <v>#N/A</v>
      </c>
      <c r="AM158" s="17">
        <v>45390</v>
      </c>
      <c r="AN158" s="14">
        <v>1</v>
      </c>
      <c r="AO158" s="14" t="s">
        <v>58</v>
      </c>
      <c r="AP158" s="14" t="s">
        <v>59</v>
      </c>
      <c r="AQ158" s="14" t="s">
        <v>60</v>
      </c>
      <c r="AR158" s="14">
        <v>318798.93</v>
      </c>
      <c r="AS158" s="14">
        <v>318798.93</v>
      </c>
      <c r="AT158" s="14" t="s">
        <v>83</v>
      </c>
      <c r="AU158" s="14">
        <v>42.47</v>
      </c>
      <c r="AV158" s="14">
        <v>3542.21</v>
      </c>
      <c r="AW158" s="14">
        <v>42.47</v>
      </c>
      <c r="AX158" s="14" t="s">
        <v>87</v>
      </c>
      <c r="AY158" s="14" t="s">
        <v>807</v>
      </c>
      <c r="AZ158" s="16">
        <v>45509</v>
      </c>
      <c r="BC158" s="11" t="s">
        <v>96</v>
      </c>
      <c r="BD158" s="11" t="s">
        <v>63</v>
      </c>
    </row>
    <row r="159" spans="1:56" x14ac:dyDescent="0.25">
      <c r="A159" s="14">
        <v>156</v>
      </c>
      <c r="B159" s="14" t="s">
        <v>47</v>
      </c>
      <c r="C159" s="14" t="s">
        <v>48</v>
      </c>
      <c r="D159" s="14" t="s">
        <v>152</v>
      </c>
      <c r="E159" s="14" t="s">
        <v>153</v>
      </c>
      <c r="F159" s="18" t="s">
        <v>796</v>
      </c>
      <c r="G159" s="14" t="s">
        <v>797</v>
      </c>
      <c r="H159" s="14" t="s">
        <v>158</v>
      </c>
      <c r="I159" s="14" t="s">
        <v>53</v>
      </c>
      <c r="J159" s="14">
        <v>5</v>
      </c>
      <c r="K159" s="14">
        <v>4243.5680000000002</v>
      </c>
      <c r="L159" s="14">
        <v>21217.84</v>
      </c>
      <c r="M159" s="14" t="s">
        <v>158</v>
      </c>
      <c r="N159" s="14">
        <v>3514.34</v>
      </c>
      <c r="O159" s="14" t="s">
        <v>83</v>
      </c>
      <c r="P159" s="14">
        <v>82.748699999999999</v>
      </c>
      <c r="Q159" s="14">
        <v>42.47</v>
      </c>
      <c r="R159" s="14">
        <v>17711.05</v>
      </c>
      <c r="S159" s="14" t="s">
        <v>808</v>
      </c>
      <c r="T159" s="14" t="s">
        <v>809</v>
      </c>
      <c r="U159" s="14">
        <v>83.405000000000001</v>
      </c>
      <c r="V159" s="14">
        <v>1</v>
      </c>
      <c r="W159" s="14">
        <v>80</v>
      </c>
      <c r="X159" s="14" t="s">
        <v>158</v>
      </c>
      <c r="Y159" s="14" t="s">
        <v>83</v>
      </c>
      <c r="Z159" s="15">
        <v>42.47</v>
      </c>
      <c r="AA159" s="13">
        <f t="shared" si="23"/>
        <v>6.3704999999999998</v>
      </c>
      <c r="AB159" s="13">
        <f t="shared" si="24"/>
        <v>2.4420250000000001</v>
      </c>
      <c r="AC159" s="13">
        <f t="shared" si="25"/>
        <v>51.282525</v>
      </c>
      <c r="AD159" s="13">
        <f t="shared" si="26"/>
        <v>256.41262499999999</v>
      </c>
      <c r="AE159" s="13">
        <f t="shared" si="27"/>
        <v>20367.709512499998</v>
      </c>
      <c r="AF159" s="13">
        <f t="shared" si="28"/>
        <v>16124.141512499998</v>
      </c>
      <c r="AG159" s="15">
        <f t="shared" si="29"/>
        <v>0</v>
      </c>
      <c r="AH159" s="15">
        <f t="shared" si="31"/>
        <v>42.47</v>
      </c>
      <c r="AI159" s="14" t="s">
        <v>1707</v>
      </c>
      <c r="AJ159" s="14" t="b">
        <f t="shared" si="30"/>
        <v>1</v>
      </c>
      <c r="AK159" s="14" t="s">
        <v>810</v>
      </c>
      <c r="AL159" s="14" t="e">
        <f>VLOOKUP(AK159,OT!A:A,1,0)</f>
        <v>#N/A</v>
      </c>
      <c r="AM159" s="17">
        <v>45390</v>
      </c>
      <c r="AN159" s="14">
        <v>1</v>
      </c>
      <c r="AO159" s="14" t="s">
        <v>58</v>
      </c>
      <c r="AP159" s="14" t="s">
        <v>59</v>
      </c>
      <c r="AQ159" s="14" t="s">
        <v>60</v>
      </c>
      <c r="AR159" s="14">
        <v>318798.93</v>
      </c>
      <c r="AS159" s="14">
        <v>318798.93</v>
      </c>
      <c r="AT159" s="14" t="s">
        <v>83</v>
      </c>
      <c r="AU159" s="14">
        <v>42.47</v>
      </c>
      <c r="AV159" s="14">
        <v>3542.21</v>
      </c>
      <c r="AW159" s="14">
        <v>42.47</v>
      </c>
      <c r="AX159" s="14" t="s">
        <v>87</v>
      </c>
      <c r="AY159" s="14" t="s">
        <v>811</v>
      </c>
      <c r="AZ159" s="16">
        <v>45506</v>
      </c>
      <c r="BC159" s="11" t="s">
        <v>162</v>
      </c>
      <c r="BD159" s="11" t="s">
        <v>63</v>
      </c>
    </row>
    <row r="160" spans="1:56" x14ac:dyDescent="0.25">
      <c r="A160" s="14">
        <v>157</v>
      </c>
      <c r="B160" s="14" t="s">
        <v>47</v>
      </c>
      <c r="C160" s="14" t="s">
        <v>48</v>
      </c>
      <c r="D160" s="14" t="s">
        <v>399</v>
      </c>
      <c r="E160" s="14" t="s">
        <v>400</v>
      </c>
      <c r="F160" s="18" t="s">
        <v>796</v>
      </c>
      <c r="G160" s="14" t="s">
        <v>797</v>
      </c>
      <c r="H160" s="14" t="s">
        <v>158</v>
      </c>
      <c r="I160" s="14" t="s">
        <v>53</v>
      </c>
      <c r="J160" s="14">
        <v>4</v>
      </c>
      <c r="K160" s="14">
        <v>4243.57</v>
      </c>
      <c r="L160" s="14">
        <v>16974.28</v>
      </c>
      <c r="M160" s="14" t="s">
        <v>158</v>
      </c>
      <c r="N160" s="14">
        <v>3514.34</v>
      </c>
      <c r="O160" s="14" t="s">
        <v>83</v>
      </c>
      <c r="P160" s="14">
        <v>82.748699999999999</v>
      </c>
      <c r="Q160" s="14">
        <v>42.47</v>
      </c>
      <c r="R160" s="14">
        <v>14168.84</v>
      </c>
      <c r="S160" s="14" t="s">
        <v>808</v>
      </c>
      <c r="T160" s="14" t="s">
        <v>809</v>
      </c>
      <c r="U160" s="14">
        <v>83.405000000000001</v>
      </c>
      <c r="V160" s="14">
        <v>1</v>
      </c>
      <c r="W160" s="14">
        <v>80</v>
      </c>
      <c r="X160" s="14" t="s">
        <v>158</v>
      </c>
      <c r="Y160" s="14" t="s">
        <v>83</v>
      </c>
      <c r="Z160" s="15">
        <v>42.47</v>
      </c>
      <c r="AA160" s="13">
        <f t="shared" si="23"/>
        <v>6.3704999999999998</v>
      </c>
      <c r="AB160" s="13">
        <f t="shared" si="24"/>
        <v>2.4420250000000001</v>
      </c>
      <c r="AC160" s="13">
        <f t="shared" si="25"/>
        <v>51.282525</v>
      </c>
      <c r="AD160" s="13">
        <f t="shared" si="26"/>
        <v>205.1301</v>
      </c>
      <c r="AE160" s="13">
        <f t="shared" si="27"/>
        <v>16294.16761</v>
      </c>
      <c r="AF160" s="13">
        <f t="shared" si="28"/>
        <v>12050.597610000001</v>
      </c>
      <c r="AG160" s="15">
        <f t="shared" si="29"/>
        <v>0</v>
      </c>
      <c r="AH160" s="15">
        <f t="shared" si="31"/>
        <v>42.47</v>
      </c>
      <c r="AI160" s="14" t="s">
        <v>1707</v>
      </c>
      <c r="AJ160" s="14" t="b">
        <f t="shared" si="30"/>
        <v>1</v>
      </c>
      <c r="AK160" s="14" t="s">
        <v>810</v>
      </c>
      <c r="AL160" s="14" t="e">
        <f>VLOOKUP(AK160,OT!A:A,1,0)</f>
        <v>#N/A</v>
      </c>
      <c r="AM160" s="17">
        <v>45390</v>
      </c>
      <c r="AN160" s="14">
        <v>1</v>
      </c>
      <c r="AO160" s="14" t="s">
        <v>58</v>
      </c>
      <c r="AP160" s="14" t="s">
        <v>59</v>
      </c>
      <c r="AQ160" s="14" t="s">
        <v>60</v>
      </c>
      <c r="AR160" s="14">
        <v>318798.93</v>
      </c>
      <c r="AS160" s="14">
        <v>318798.93</v>
      </c>
      <c r="AT160" s="14" t="s">
        <v>83</v>
      </c>
      <c r="AU160" s="14">
        <v>42.47</v>
      </c>
      <c r="AV160" s="14">
        <v>3542.21</v>
      </c>
      <c r="AW160" s="14">
        <v>42.47</v>
      </c>
      <c r="AX160" s="14" t="s">
        <v>87</v>
      </c>
      <c r="AY160" s="14" t="s">
        <v>812</v>
      </c>
      <c r="AZ160" s="16">
        <v>45509</v>
      </c>
      <c r="BC160" s="11" t="s">
        <v>96</v>
      </c>
      <c r="BD160" s="11" t="s">
        <v>63</v>
      </c>
    </row>
    <row r="161" spans="1:56" x14ac:dyDescent="0.25">
      <c r="A161" s="14">
        <v>158</v>
      </c>
      <c r="B161" s="14" t="s">
        <v>47</v>
      </c>
      <c r="C161" s="14" t="s">
        <v>48</v>
      </c>
      <c r="D161" s="14" t="s">
        <v>399</v>
      </c>
      <c r="E161" s="14" t="s">
        <v>400</v>
      </c>
      <c r="F161" s="18" t="s">
        <v>796</v>
      </c>
      <c r="G161" s="14" t="s">
        <v>797</v>
      </c>
      <c r="H161" s="14" t="s">
        <v>158</v>
      </c>
      <c r="I161" s="14" t="s">
        <v>53</v>
      </c>
      <c r="J161" s="14">
        <v>2</v>
      </c>
      <c r="K161" s="14">
        <v>4243.57</v>
      </c>
      <c r="L161" s="14">
        <v>8487.14</v>
      </c>
      <c r="M161" s="14" t="s">
        <v>158</v>
      </c>
      <c r="N161" s="14">
        <v>3514.34</v>
      </c>
      <c r="O161" s="14" t="s">
        <v>83</v>
      </c>
      <c r="P161" s="14">
        <v>82.748699999999999</v>
      </c>
      <c r="Q161" s="14">
        <v>42.47</v>
      </c>
      <c r="R161" s="14">
        <v>7084.42</v>
      </c>
      <c r="S161" s="14" t="s">
        <v>808</v>
      </c>
      <c r="T161" s="14" t="s">
        <v>809</v>
      </c>
      <c r="U161" s="14">
        <v>83.405000000000001</v>
      </c>
      <c r="V161" s="14">
        <v>1</v>
      </c>
      <c r="W161" s="14">
        <v>80</v>
      </c>
      <c r="X161" s="14" t="s">
        <v>158</v>
      </c>
      <c r="Y161" s="14" t="s">
        <v>83</v>
      </c>
      <c r="Z161" s="15">
        <v>42.47</v>
      </c>
      <c r="AA161" s="13">
        <f t="shared" si="23"/>
        <v>6.3704999999999998</v>
      </c>
      <c r="AB161" s="13">
        <f t="shared" si="24"/>
        <v>2.4420250000000001</v>
      </c>
      <c r="AC161" s="13">
        <f t="shared" si="25"/>
        <v>51.282525</v>
      </c>
      <c r="AD161" s="13">
        <f t="shared" si="26"/>
        <v>102.56505</v>
      </c>
      <c r="AE161" s="13">
        <f t="shared" si="27"/>
        <v>8147.0838050000002</v>
      </c>
      <c r="AF161" s="13">
        <f t="shared" si="28"/>
        <v>3903.5138050000005</v>
      </c>
      <c r="AG161" s="15">
        <f t="shared" si="29"/>
        <v>0</v>
      </c>
      <c r="AH161" s="15">
        <f t="shared" si="31"/>
        <v>42.47</v>
      </c>
      <c r="AI161" s="14" t="s">
        <v>1707</v>
      </c>
      <c r="AJ161" s="14" t="b">
        <f t="shared" si="30"/>
        <v>1</v>
      </c>
      <c r="AK161" s="14" t="s">
        <v>810</v>
      </c>
      <c r="AL161" s="14" t="e">
        <f>VLOOKUP(AK161,OT!A:A,1,0)</f>
        <v>#N/A</v>
      </c>
      <c r="AM161" s="17">
        <v>45390</v>
      </c>
      <c r="AN161" s="14">
        <v>1</v>
      </c>
      <c r="AO161" s="14" t="s">
        <v>58</v>
      </c>
      <c r="AP161" s="14" t="s">
        <v>59</v>
      </c>
      <c r="AQ161" s="14" t="s">
        <v>60</v>
      </c>
      <c r="AR161" s="14">
        <v>318798.93</v>
      </c>
      <c r="AS161" s="14">
        <v>318798.93</v>
      </c>
      <c r="AT161" s="14" t="s">
        <v>83</v>
      </c>
      <c r="AU161" s="14">
        <v>42.47</v>
      </c>
      <c r="AV161" s="14">
        <v>3542.21</v>
      </c>
      <c r="AW161" s="14">
        <v>42.47</v>
      </c>
      <c r="AX161" s="14" t="s">
        <v>87</v>
      </c>
      <c r="AY161" s="14" t="s">
        <v>813</v>
      </c>
      <c r="AZ161" s="16">
        <v>45509</v>
      </c>
      <c r="BC161" s="11" t="s">
        <v>96</v>
      </c>
      <c r="BD161" s="11" t="s">
        <v>63</v>
      </c>
    </row>
    <row r="162" spans="1:56" x14ac:dyDescent="0.25">
      <c r="A162" s="14">
        <v>159</v>
      </c>
      <c r="B162" s="14" t="s">
        <v>47</v>
      </c>
      <c r="C162" s="14" t="s">
        <v>48</v>
      </c>
      <c r="D162" s="14" t="s">
        <v>308</v>
      </c>
      <c r="E162" s="14" t="s">
        <v>309</v>
      </c>
      <c r="F162" s="18" t="s">
        <v>814</v>
      </c>
      <c r="G162" s="14" t="s">
        <v>815</v>
      </c>
      <c r="H162" s="14" t="s">
        <v>816</v>
      </c>
      <c r="I162" s="14" t="s">
        <v>53</v>
      </c>
      <c r="J162" s="14">
        <v>1</v>
      </c>
      <c r="K162" s="14">
        <v>5089.62</v>
      </c>
      <c r="L162" s="14">
        <v>5089.62</v>
      </c>
      <c r="M162" s="14" t="s">
        <v>816</v>
      </c>
      <c r="N162" s="14">
        <v>4137.33</v>
      </c>
      <c r="O162" s="14" t="s">
        <v>83</v>
      </c>
      <c r="P162" s="14">
        <v>83.162499999999994</v>
      </c>
      <c r="Q162" s="14">
        <v>49.75</v>
      </c>
      <c r="R162" s="14">
        <v>4136.59</v>
      </c>
      <c r="S162" s="14" t="s">
        <v>818</v>
      </c>
      <c r="T162" s="14" t="s">
        <v>819</v>
      </c>
      <c r="U162" s="14">
        <v>83.147499999999994</v>
      </c>
      <c r="V162" s="14">
        <v>1</v>
      </c>
      <c r="W162" s="14">
        <v>5</v>
      </c>
      <c r="X162" s="14" t="s">
        <v>816</v>
      </c>
      <c r="Y162" s="14" t="s">
        <v>83</v>
      </c>
      <c r="Z162" s="15">
        <v>49.75</v>
      </c>
      <c r="AA162" s="13">
        <f t="shared" si="23"/>
        <v>7.4624999999999995</v>
      </c>
      <c r="AB162" s="13">
        <f t="shared" si="24"/>
        <v>2.8606250000000002</v>
      </c>
      <c r="AC162" s="13">
        <f t="shared" si="25"/>
        <v>60.073124999999997</v>
      </c>
      <c r="AD162" s="13">
        <f t="shared" si="26"/>
        <v>60.073124999999997</v>
      </c>
      <c r="AE162" s="13">
        <f t="shared" si="27"/>
        <v>4757.07634375</v>
      </c>
      <c r="AF162" s="13">
        <f t="shared" si="28"/>
        <v>-332.54365624999991</v>
      </c>
      <c r="AG162" s="15">
        <f t="shared" si="29"/>
        <v>0</v>
      </c>
      <c r="AH162" s="15">
        <f t="shared" si="31"/>
        <v>49.75</v>
      </c>
      <c r="AI162" s="14" t="s">
        <v>1707</v>
      </c>
      <c r="AJ162" s="14" t="b">
        <f t="shared" si="30"/>
        <v>1</v>
      </c>
      <c r="AK162" s="14" t="s">
        <v>820</v>
      </c>
      <c r="AL162" s="14" t="e">
        <f>VLOOKUP(AK162,OT!A:A,1,0)</f>
        <v>#N/A</v>
      </c>
      <c r="AM162" s="17">
        <v>45315</v>
      </c>
      <c r="AN162" s="14">
        <v>1</v>
      </c>
      <c r="AO162" s="14" t="s">
        <v>58</v>
      </c>
      <c r="AP162" s="14" t="s">
        <v>59</v>
      </c>
      <c r="AQ162" s="14" t="s">
        <v>60</v>
      </c>
      <c r="AR162" s="14">
        <v>2244005.52</v>
      </c>
      <c r="AS162" s="14">
        <v>2244005.52</v>
      </c>
      <c r="AT162" s="14" t="s">
        <v>83</v>
      </c>
      <c r="AU162" s="14">
        <v>49.75</v>
      </c>
      <c r="AV162" s="14">
        <v>4136.59</v>
      </c>
      <c r="AW162" s="14">
        <v>49.75</v>
      </c>
      <c r="AX162" s="14" t="s">
        <v>87</v>
      </c>
      <c r="AY162" s="14" t="s">
        <v>817</v>
      </c>
      <c r="AZ162" s="16">
        <v>45506</v>
      </c>
      <c r="BC162" s="11" t="s">
        <v>245</v>
      </c>
      <c r="BD162" s="11" t="s">
        <v>63</v>
      </c>
    </row>
    <row r="163" spans="1:56" x14ac:dyDescent="0.25">
      <c r="A163" s="14">
        <v>160</v>
      </c>
      <c r="B163" s="14" t="s">
        <v>47</v>
      </c>
      <c r="C163" s="14" t="s">
        <v>48</v>
      </c>
      <c r="D163" s="14" t="s">
        <v>308</v>
      </c>
      <c r="E163" s="14" t="s">
        <v>309</v>
      </c>
      <c r="F163" s="18" t="s">
        <v>821</v>
      </c>
      <c r="G163" s="14" t="s">
        <v>822</v>
      </c>
      <c r="H163" s="14" t="s">
        <v>75</v>
      </c>
      <c r="I163" s="14" t="s">
        <v>53</v>
      </c>
      <c r="J163" s="14">
        <v>1</v>
      </c>
      <c r="K163" s="14">
        <v>6354.48</v>
      </c>
      <c r="L163" s="14">
        <v>6354.48</v>
      </c>
      <c r="M163" s="14" t="s">
        <v>75</v>
      </c>
      <c r="N163" s="14">
        <v>5306.51</v>
      </c>
      <c r="O163" s="14" t="s">
        <v>83</v>
      </c>
      <c r="P163" s="14">
        <v>83.135000000000005</v>
      </c>
      <c r="Q163" s="14">
        <v>63.83</v>
      </c>
      <c r="R163" s="14">
        <v>5325.5</v>
      </c>
      <c r="S163" s="14" t="s">
        <v>824</v>
      </c>
      <c r="T163" s="14" t="s">
        <v>825</v>
      </c>
      <c r="U163" s="14">
        <v>83.432500000000005</v>
      </c>
      <c r="V163" s="14">
        <v>1</v>
      </c>
      <c r="W163" s="14">
        <v>20</v>
      </c>
      <c r="X163" s="14" t="s">
        <v>75</v>
      </c>
      <c r="Y163" s="14" t="s">
        <v>83</v>
      </c>
      <c r="Z163" s="15">
        <v>63.83</v>
      </c>
      <c r="AA163" s="13">
        <f t="shared" si="23"/>
        <v>9.5744999999999987</v>
      </c>
      <c r="AB163" s="13">
        <f t="shared" si="24"/>
        <v>3.6702250000000003</v>
      </c>
      <c r="AC163" s="13">
        <f t="shared" si="25"/>
        <v>77.074725000000001</v>
      </c>
      <c r="AD163" s="13">
        <f t="shared" si="26"/>
        <v>77.074725000000001</v>
      </c>
      <c r="AE163" s="13">
        <f t="shared" si="27"/>
        <v>6124.3209462499999</v>
      </c>
      <c r="AF163" s="13">
        <f t="shared" si="28"/>
        <v>-230.15905374999966</v>
      </c>
      <c r="AG163" s="15">
        <f t="shared" si="29"/>
        <v>0</v>
      </c>
      <c r="AH163" s="15">
        <f t="shared" si="31"/>
        <v>63.83</v>
      </c>
      <c r="AI163" s="14" t="s">
        <v>1707</v>
      </c>
      <c r="AJ163" s="14" t="b">
        <f t="shared" si="30"/>
        <v>1</v>
      </c>
      <c r="AK163" s="14" t="s">
        <v>826</v>
      </c>
      <c r="AL163" s="14" t="e">
        <f>VLOOKUP(AK163,OT!A:A,1,0)</f>
        <v>#N/A</v>
      </c>
      <c r="AM163" s="17">
        <v>45430</v>
      </c>
      <c r="AN163" s="14">
        <v>1</v>
      </c>
      <c r="AO163" s="14" t="s">
        <v>58</v>
      </c>
      <c r="AP163" s="14" t="s">
        <v>59</v>
      </c>
      <c r="AQ163" s="14" t="s">
        <v>60</v>
      </c>
      <c r="AR163" s="14">
        <v>108178.58</v>
      </c>
      <c r="AS163" s="14">
        <v>108178.58</v>
      </c>
      <c r="AT163" s="14" t="s">
        <v>83</v>
      </c>
      <c r="AU163" s="14">
        <v>63.83</v>
      </c>
      <c r="AV163" s="14">
        <v>5325.5</v>
      </c>
      <c r="AW163" s="14">
        <v>63.83</v>
      </c>
      <c r="AX163" s="14" t="s">
        <v>87</v>
      </c>
      <c r="AY163" s="14" t="s">
        <v>823</v>
      </c>
      <c r="AZ163" s="16">
        <v>45506</v>
      </c>
      <c r="BC163" s="11" t="s">
        <v>245</v>
      </c>
      <c r="BD163" s="11" t="s">
        <v>63</v>
      </c>
    </row>
    <row r="164" spans="1:56" x14ac:dyDescent="0.25">
      <c r="A164" s="14">
        <v>161</v>
      </c>
      <c r="B164" s="14" t="s">
        <v>47</v>
      </c>
      <c r="C164" s="14" t="s">
        <v>48</v>
      </c>
      <c r="D164" s="14" t="s">
        <v>827</v>
      </c>
      <c r="E164" s="14" t="s">
        <v>828</v>
      </c>
      <c r="F164" s="18" t="s">
        <v>829</v>
      </c>
      <c r="G164" s="14" t="s">
        <v>822</v>
      </c>
      <c r="H164" s="14" t="s">
        <v>75</v>
      </c>
      <c r="I164" s="14" t="s">
        <v>53</v>
      </c>
      <c r="J164" s="14">
        <v>1</v>
      </c>
      <c r="K164" s="14">
        <v>6126.43</v>
      </c>
      <c r="L164" s="14">
        <v>6126.43</v>
      </c>
      <c r="M164" s="14" t="s">
        <v>75</v>
      </c>
      <c r="N164" s="14">
        <v>5325.5</v>
      </c>
      <c r="O164" s="14" t="s">
        <v>83</v>
      </c>
      <c r="P164" s="14">
        <v>83.432500000000005</v>
      </c>
      <c r="Q164" s="14">
        <v>63.83</v>
      </c>
      <c r="R164" s="14">
        <v>5327.33</v>
      </c>
      <c r="S164" s="14" t="s">
        <v>317</v>
      </c>
      <c r="T164" s="14" t="s">
        <v>318</v>
      </c>
      <c r="U164" s="14">
        <v>83.461299999999994</v>
      </c>
      <c r="V164" s="14">
        <v>1</v>
      </c>
      <c r="W164" s="14">
        <v>25</v>
      </c>
      <c r="X164" s="14" t="s">
        <v>75</v>
      </c>
      <c r="Y164" s="14" t="s">
        <v>83</v>
      </c>
      <c r="Z164" s="15">
        <v>63.83</v>
      </c>
      <c r="AA164" s="13">
        <f t="shared" si="23"/>
        <v>9.5744999999999987</v>
      </c>
      <c r="AB164" s="13">
        <f t="shared" si="24"/>
        <v>3.6702250000000003</v>
      </c>
      <c r="AC164" s="13">
        <f t="shared" si="25"/>
        <v>77.074725000000001</v>
      </c>
      <c r="AD164" s="13">
        <f t="shared" si="26"/>
        <v>77.074725000000001</v>
      </c>
      <c r="AE164" s="13">
        <f t="shared" si="27"/>
        <v>6126.4349958499997</v>
      </c>
      <c r="AF164" s="13">
        <f t="shared" si="28"/>
        <v>4.9958499994318117E-3</v>
      </c>
      <c r="AG164" s="15">
        <f t="shared" si="29"/>
        <v>0</v>
      </c>
      <c r="AH164" s="15">
        <f t="shared" si="31"/>
        <v>63.83</v>
      </c>
      <c r="AI164" s="14" t="s">
        <v>1707</v>
      </c>
      <c r="AJ164" s="14" t="b">
        <f t="shared" si="30"/>
        <v>1</v>
      </c>
      <c r="AK164" s="14" t="s">
        <v>319</v>
      </c>
      <c r="AL164" s="14" t="e">
        <f>VLOOKUP(AK164,OT!A:A,1,0)</f>
        <v>#N/A</v>
      </c>
      <c r="AM164" s="17">
        <v>45493</v>
      </c>
      <c r="AN164" s="14">
        <v>1</v>
      </c>
      <c r="AO164" s="14" t="s">
        <v>58</v>
      </c>
      <c r="AP164" s="14" t="s">
        <v>59</v>
      </c>
      <c r="AQ164" s="14" t="s">
        <v>60</v>
      </c>
      <c r="AR164" s="14">
        <v>608858.53</v>
      </c>
      <c r="AS164" s="14">
        <v>608858.53</v>
      </c>
      <c r="AT164" s="14" t="s">
        <v>83</v>
      </c>
      <c r="AU164" s="14">
        <v>63.83</v>
      </c>
      <c r="AV164" s="14">
        <v>5327.33</v>
      </c>
      <c r="AW164" s="14">
        <v>63.83</v>
      </c>
      <c r="AX164" s="14" t="s">
        <v>87</v>
      </c>
      <c r="AY164" s="14" t="s">
        <v>830</v>
      </c>
      <c r="AZ164" s="16">
        <v>45507</v>
      </c>
      <c r="BC164" s="11" t="s">
        <v>495</v>
      </c>
      <c r="BD164" s="11" t="s">
        <v>63</v>
      </c>
    </row>
    <row r="165" spans="1:56" x14ac:dyDescent="0.25">
      <c r="A165" s="14">
        <v>162</v>
      </c>
      <c r="B165" s="14" t="s">
        <v>47</v>
      </c>
      <c r="C165" s="14" t="s">
        <v>48</v>
      </c>
      <c r="D165" s="14" t="s">
        <v>320</v>
      </c>
      <c r="E165" s="14" t="s">
        <v>321</v>
      </c>
      <c r="F165" s="18" t="s">
        <v>829</v>
      </c>
      <c r="G165" s="14" t="s">
        <v>822</v>
      </c>
      <c r="H165" s="14" t="s">
        <v>75</v>
      </c>
      <c r="I165" s="14" t="s">
        <v>53</v>
      </c>
      <c r="J165" s="14">
        <v>1</v>
      </c>
      <c r="K165" s="14">
        <v>6126.43</v>
      </c>
      <c r="L165" s="14">
        <v>6126.43</v>
      </c>
      <c r="M165" s="14" t="s">
        <v>75</v>
      </c>
      <c r="N165" s="14">
        <v>5325.5</v>
      </c>
      <c r="O165" s="14" t="s">
        <v>83</v>
      </c>
      <c r="P165" s="14">
        <v>83.432500000000005</v>
      </c>
      <c r="Q165" s="14">
        <v>63.83</v>
      </c>
      <c r="R165" s="14">
        <v>5327.33</v>
      </c>
      <c r="S165" s="14" t="s">
        <v>317</v>
      </c>
      <c r="T165" s="14" t="s">
        <v>318</v>
      </c>
      <c r="U165" s="14">
        <v>83.461299999999994</v>
      </c>
      <c r="V165" s="14">
        <v>1</v>
      </c>
      <c r="W165" s="14">
        <v>25</v>
      </c>
      <c r="X165" s="14" t="s">
        <v>75</v>
      </c>
      <c r="Y165" s="14" t="s">
        <v>83</v>
      </c>
      <c r="Z165" s="15">
        <v>63.83</v>
      </c>
      <c r="AA165" s="13">
        <f t="shared" si="23"/>
        <v>9.5744999999999987</v>
      </c>
      <c r="AB165" s="13">
        <f t="shared" si="24"/>
        <v>3.6702250000000003</v>
      </c>
      <c r="AC165" s="13">
        <f t="shared" si="25"/>
        <v>77.074725000000001</v>
      </c>
      <c r="AD165" s="13">
        <f t="shared" si="26"/>
        <v>77.074725000000001</v>
      </c>
      <c r="AE165" s="13">
        <f t="shared" si="27"/>
        <v>6126.4349958499997</v>
      </c>
      <c r="AF165" s="13">
        <f t="shared" si="28"/>
        <v>4.9958499994318117E-3</v>
      </c>
      <c r="AG165" s="15">
        <f t="shared" si="29"/>
        <v>0</v>
      </c>
      <c r="AH165" s="15">
        <f t="shared" si="31"/>
        <v>63.83</v>
      </c>
      <c r="AI165" s="14" t="s">
        <v>1707</v>
      </c>
      <c r="AJ165" s="14" t="b">
        <f t="shared" si="30"/>
        <v>1</v>
      </c>
      <c r="AK165" s="14" t="s">
        <v>319</v>
      </c>
      <c r="AL165" s="14" t="e">
        <f>VLOOKUP(AK165,OT!A:A,1,0)</f>
        <v>#N/A</v>
      </c>
      <c r="AM165" s="17">
        <v>45493</v>
      </c>
      <c r="AN165" s="14">
        <v>1</v>
      </c>
      <c r="AO165" s="14" t="s">
        <v>58</v>
      </c>
      <c r="AP165" s="14" t="s">
        <v>59</v>
      </c>
      <c r="AQ165" s="14" t="s">
        <v>60</v>
      </c>
      <c r="AR165" s="14">
        <v>608858.53</v>
      </c>
      <c r="AS165" s="14">
        <v>608858.53</v>
      </c>
      <c r="AT165" s="14" t="s">
        <v>83</v>
      </c>
      <c r="AU165" s="14">
        <v>63.83</v>
      </c>
      <c r="AV165" s="14">
        <v>5327.33</v>
      </c>
      <c r="AW165" s="14">
        <v>63.83</v>
      </c>
      <c r="AX165" s="14" t="s">
        <v>87</v>
      </c>
      <c r="AY165" s="14" t="s">
        <v>831</v>
      </c>
      <c r="AZ165" s="16">
        <v>45509</v>
      </c>
      <c r="BC165" s="11" t="s">
        <v>327</v>
      </c>
      <c r="BD165" s="11" t="s">
        <v>63</v>
      </c>
    </row>
    <row r="166" spans="1:56" x14ac:dyDescent="0.25">
      <c r="A166" s="14">
        <v>163</v>
      </c>
      <c r="B166" s="14" t="s">
        <v>47</v>
      </c>
      <c r="C166" s="14" t="s">
        <v>48</v>
      </c>
      <c r="D166" s="14" t="s">
        <v>328</v>
      </c>
      <c r="E166" s="14" t="s">
        <v>329</v>
      </c>
      <c r="F166" s="18" t="s">
        <v>829</v>
      </c>
      <c r="G166" s="14" t="s">
        <v>822</v>
      </c>
      <c r="H166" s="14" t="s">
        <v>75</v>
      </c>
      <c r="I166" s="14" t="s">
        <v>53</v>
      </c>
      <c r="J166" s="14">
        <v>1</v>
      </c>
      <c r="K166" s="14">
        <v>6126.43</v>
      </c>
      <c r="L166" s="14">
        <v>6126.43</v>
      </c>
      <c r="M166" s="14" t="s">
        <v>75</v>
      </c>
      <c r="N166" s="14">
        <v>5325.5</v>
      </c>
      <c r="O166" s="14" t="s">
        <v>83</v>
      </c>
      <c r="P166" s="14">
        <v>83.432500000000005</v>
      </c>
      <c r="Q166" s="14">
        <v>63.83</v>
      </c>
      <c r="R166" s="14">
        <v>5327.33</v>
      </c>
      <c r="S166" s="14" t="s">
        <v>317</v>
      </c>
      <c r="T166" s="14" t="s">
        <v>318</v>
      </c>
      <c r="U166" s="14">
        <v>83.461299999999994</v>
      </c>
      <c r="V166" s="14">
        <v>1</v>
      </c>
      <c r="W166" s="14">
        <v>25</v>
      </c>
      <c r="X166" s="14" t="s">
        <v>75</v>
      </c>
      <c r="Y166" s="14" t="s">
        <v>83</v>
      </c>
      <c r="Z166" s="15">
        <v>63.83</v>
      </c>
      <c r="AA166" s="13">
        <f t="shared" si="23"/>
        <v>9.5744999999999987</v>
      </c>
      <c r="AB166" s="13">
        <f t="shared" si="24"/>
        <v>3.6702250000000003</v>
      </c>
      <c r="AC166" s="13">
        <f t="shared" si="25"/>
        <v>77.074725000000001</v>
      </c>
      <c r="AD166" s="13">
        <f t="shared" si="26"/>
        <v>77.074725000000001</v>
      </c>
      <c r="AE166" s="13">
        <f t="shared" si="27"/>
        <v>6126.4349958499997</v>
      </c>
      <c r="AF166" s="13">
        <f t="shared" si="28"/>
        <v>4.9958499994318117E-3</v>
      </c>
      <c r="AG166" s="15">
        <f t="shared" si="29"/>
        <v>0</v>
      </c>
      <c r="AH166" s="15">
        <f t="shared" si="31"/>
        <v>63.83</v>
      </c>
      <c r="AI166" s="14" t="s">
        <v>1707</v>
      </c>
      <c r="AJ166" s="14" t="b">
        <f t="shared" si="30"/>
        <v>1</v>
      </c>
      <c r="AK166" s="14" t="s">
        <v>319</v>
      </c>
      <c r="AL166" s="14" t="e">
        <f>VLOOKUP(AK166,OT!A:A,1,0)</f>
        <v>#N/A</v>
      </c>
      <c r="AM166" s="17">
        <v>45493</v>
      </c>
      <c r="AN166" s="14">
        <v>1</v>
      </c>
      <c r="AO166" s="14" t="s">
        <v>58</v>
      </c>
      <c r="AP166" s="14" t="s">
        <v>59</v>
      </c>
      <c r="AQ166" s="14" t="s">
        <v>60</v>
      </c>
      <c r="AR166" s="14">
        <v>608858.53</v>
      </c>
      <c r="AS166" s="14">
        <v>608858.53</v>
      </c>
      <c r="AT166" s="14" t="s">
        <v>83</v>
      </c>
      <c r="AU166" s="14">
        <v>63.83</v>
      </c>
      <c r="AV166" s="14">
        <v>5327.33</v>
      </c>
      <c r="AW166" s="14">
        <v>63.83</v>
      </c>
      <c r="AX166" s="14" t="s">
        <v>87</v>
      </c>
      <c r="AY166" s="14" t="s">
        <v>832</v>
      </c>
      <c r="AZ166" s="16">
        <v>45507</v>
      </c>
      <c r="BC166" s="11" t="s">
        <v>327</v>
      </c>
      <c r="BD166" s="11" t="s">
        <v>63</v>
      </c>
    </row>
    <row r="167" spans="1:56" x14ac:dyDescent="0.25">
      <c r="A167" s="14">
        <v>164</v>
      </c>
      <c r="B167" s="14" t="s">
        <v>47</v>
      </c>
      <c r="C167" s="14" t="s">
        <v>48</v>
      </c>
      <c r="D167" s="14" t="s">
        <v>218</v>
      </c>
      <c r="E167" s="14" t="s">
        <v>219</v>
      </c>
      <c r="F167" s="18" t="s">
        <v>829</v>
      </c>
      <c r="G167" s="14" t="s">
        <v>822</v>
      </c>
      <c r="H167" s="14" t="s">
        <v>75</v>
      </c>
      <c r="I167" s="14" t="s">
        <v>53</v>
      </c>
      <c r="J167" s="14">
        <v>1</v>
      </c>
      <c r="K167" s="14">
        <v>6126.43</v>
      </c>
      <c r="L167" s="14">
        <v>6126.43</v>
      </c>
      <c r="M167" s="14" t="s">
        <v>75</v>
      </c>
      <c r="N167" s="14">
        <v>5325.5</v>
      </c>
      <c r="O167" s="14" t="s">
        <v>83</v>
      </c>
      <c r="P167" s="14">
        <v>83.432500000000005</v>
      </c>
      <c r="Q167" s="14">
        <v>63.83</v>
      </c>
      <c r="R167" s="14">
        <v>5327.33</v>
      </c>
      <c r="S167" s="14" t="s">
        <v>317</v>
      </c>
      <c r="T167" s="14" t="s">
        <v>318</v>
      </c>
      <c r="U167" s="14">
        <v>83.461299999999994</v>
      </c>
      <c r="V167" s="14">
        <v>1</v>
      </c>
      <c r="W167" s="14">
        <v>25</v>
      </c>
      <c r="X167" s="14" t="s">
        <v>75</v>
      </c>
      <c r="Y167" s="14" t="s">
        <v>83</v>
      </c>
      <c r="Z167" s="15">
        <v>63.83</v>
      </c>
      <c r="AA167" s="13">
        <f t="shared" si="23"/>
        <v>9.5744999999999987</v>
      </c>
      <c r="AB167" s="13">
        <f t="shared" si="24"/>
        <v>3.6702250000000003</v>
      </c>
      <c r="AC167" s="13">
        <f t="shared" si="25"/>
        <v>77.074725000000001</v>
      </c>
      <c r="AD167" s="13">
        <f t="shared" si="26"/>
        <v>77.074725000000001</v>
      </c>
      <c r="AE167" s="13">
        <f t="shared" si="27"/>
        <v>6126.4349958499997</v>
      </c>
      <c r="AF167" s="13">
        <f t="shared" si="28"/>
        <v>4.9958499994318117E-3</v>
      </c>
      <c r="AG167" s="15">
        <f t="shared" si="29"/>
        <v>0</v>
      </c>
      <c r="AH167" s="15">
        <f t="shared" si="31"/>
        <v>63.83</v>
      </c>
      <c r="AI167" s="14" t="s">
        <v>1707</v>
      </c>
      <c r="AJ167" s="14" t="b">
        <f t="shared" si="30"/>
        <v>1</v>
      </c>
      <c r="AK167" s="14" t="s">
        <v>319</v>
      </c>
      <c r="AL167" s="14" t="e">
        <f>VLOOKUP(AK167,OT!A:A,1,0)</f>
        <v>#N/A</v>
      </c>
      <c r="AM167" s="17">
        <v>45493</v>
      </c>
      <c r="AN167" s="14">
        <v>1</v>
      </c>
      <c r="AO167" s="14" t="s">
        <v>58</v>
      </c>
      <c r="AP167" s="14" t="s">
        <v>59</v>
      </c>
      <c r="AQ167" s="14" t="s">
        <v>60</v>
      </c>
      <c r="AR167" s="14">
        <v>608858.53</v>
      </c>
      <c r="AS167" s="14">
        <v>608858.53</v>
      </c>
      <c r="AT167" s="14" t="s">
        <v>83</v>
      </c>
      <c r="AU167" s="14">
        <v>63.83</v>
      </c>
      <c r="AV167" s="14">
        <v>5327.33</v>
      </c>
      <c r="AW167" s="14">
        <v>63.83</v>
      </c>
      <c r="AX167" s="14" t="s">
        <v>87</v>
      </c>
      <c r="AY167" s="14" t="s">
        <v>833</v>
      </c>
      <c r="AZ167" s="16">
        <v>45515</v>
      </c>
      <c r="BC167" s="11" t="s">
        <v>77</v>
      </c>
      <c r="BD167" s="11" t="s">
        <v>63</v>
      </c>
    </row>
    <row r="168" spans="1:56" x14ac:dyDescent="0.25">
      <c r="A168" s="14">
        <v>165</v>
      </c>
      <c r="B168" s="14" t="s">
        <v>47</v>
      </c>
      <c r="C168" s="14" t="s">
        <v>48</v>
      </c>
      <c r="D168" s="14" t="s">
        <v>108</v>
      </c>
      <c r="E168" s="14" t="s">
        <v>109</v>
      </c>
      <c r="F168" s="18" t="s">
        <v>834</v>
      </c>
      <c r="G168" s="14" t="s">
        <v>835</v>
      </c>
      <c r="H168" s="14" t="s">
        <v>816</v>
      </c>
      <c r="I168" s="14" t="s">
        <v>53</v>
      </c>
      <c r="J168" s="14">
        <v>1</v>
      </c>
      <c r="K168" s="14">
        <v>5745.39</v>
      </c>
      <c r="L168" s="14">
        <v>5745.39</v>
      </c>
      <c r="M168" s="14" t="s">
        <v>816</v>
      </c>
      <c r="N168" s="14">
        <v>4995.99</v>
      </c>
      <c r="O168" s="14" t="s">
        <v>83</v>
      </c>
      <c r="P168" s="14">
        <v>83.461299999999994</v>
      </c>
      <c r="Q168" s="14">
        <v>59.86</v>
      </c>
      <c r="R168" s="14">
        <v>4995.99</v>
      </c>
      <c r="S168" s="14" t="s">
        <v>837</v>
      </c>
      <c r="T168" s="14" t="s">
        <v>838</v>
      </c>
      <c r="U168" s="14">
        <v>83.461299999999994</v>
      </c>
      <c r="V168" s="14">
        <v>1</v>
      </c>
      <c r="W168" s="14">
        <v>10</v>
      </c>
      <c r="X168" s="14" t="s">
        <v>816</v>
      </c>
      <c r="Y168" s="14" t="s">
        <v>83</v>
      </c>
      <c r="Z168" s="15">
        <v>59.86</v>
      </c>
      <c r="AA168" s="13">
        <f t="shared" si="23"/>
        <v>8.9789999999999992</v>
      </c>
      <c r="AB168" s="13">
        <f t="shared" si="24"/>
        <v>3.4419500000000003</v>
      </c>
      <c r="AC168" s="13">
        <f t="shared" si="25"/>
        <v>72.280950000000004</v>
      </c>
      <c r="AD168" s="13">
        <f t="shared" si="26"/>
        <v>72.280950000000004</v>
      </c>
      <c r="AE168" s="13">
        <f t="shared" si="27"/>
        <v>5745.3924306999997</v>
      </c>
      <c r="AF168" s="13">
        <f t="shared" si="28"/>
        <v>2.4306999994223588E-3</v>
      </c>
      <c r="AG168" s="15">
        <f t="shared" si="29"/>
        <v>0</v>
      </c>
      <c r="AH168" s="15">
        <f t="shared" si="31"/>
        <v>59.86</v>
      </c>
      <c r="AI168" s="14" t="s">
        <v>1707</v>
      </c>
      <c r="AJ168" s="14" t="b">
        <f t="shared" si="30"/>
        <v>1</v>
      </c>
      <c r="AK168" s="14" t="s">
        <v>839</v>
      </c>
      <c r="AL168" s="14" t="e">
        <f>VLOOKUP(AK168,OT!A:A,1,0)</f>
        <v>#N/A</v>
      </c>
      <c r="AM168" s="17">
        <v>45513</v>
      </c>
      <c r="AN168" s="14">
        <v>1</v>
      </c>
      <c r="AO168" s="14" t="s">
        <v>58</v>
      </c>
      <c r="AP168" s="14" t="s">
        <v>59</v>
      </c>
      <c r="AQ168" s="14" t="s">
        <v>60</v>
      </c>
      <c r="AR168" s="14">
        <v>262897.68</v>
      </c>
      <c r="AS168" s="14">
        <v>262897.68</v>
      </c>
      <c r="AT168" s="14" t="s">
        <v>83</v>
      </c>
      <c r="AU168" s="14">
        <v>59.86</v>
      </c>
      <c r="AV168" s="14">
        <v>5020.84</v>
      </c>
      <c r="AW168" s="14">
        <v>59.86</v>
      </c>
      <c r="AX168" s="14" t="s">
        <v>118</v>
      </c>
      <c r="AY168" s="14" t="s">
        <v>836</v>
      </c>
      <c r="AZ168" s="16">
        <v>45509</v>
      </c>
      <c r="BC168" s="11" t="s">
        <v>77</v>
      </c>
      <c r="BD168" s="11" t="s">
        <v>63</v>
      </c>
    </row>
    <row r="169" spans="1:56" x14ac:dyDescent="0.25">
      <c r="A169" s="14">
        <v>166</v>
      </c>
      <c r="B169" s="14" t="s">
        <v>47</v>
      </c>
      <c r="C169" s="14" t="s">
        <v>48</v>
      </c>
      <c r="D169" s="14" t="s">
        <v>840</v>
      </c>
      <c r="E169" s="14" t="s">
        <v>841</v>
      </c>
      <c r="F169" s="18" t="s">
        <v>842</v>
      </c>
      <c r="G169" s="14" t="s">
        <v>843</v>
      </c>
      <c r="H169" s="14" t="s">
        <v>816</v>
      </c>
      <c r="I169" s="14" t="s">
        <v>53</v>
      </c>
      <c r="J169" s="14">
        <v>2</v>
      </c>
      <c r="K169" s="14">
        <v>6662.8549999999996</v>
      </c>
      <c r="L169" s="14">
        <v>13325.71</v>
      </c>
      <c r="M169" s="14" t="s">
        <v>816</v>
      </c>
      <c r="N169" s="14">
        <v>5732.11</v>
      </c>
      <c r="O169" s="14" t="s">
        <v>83</v>
      </c>
      <c r="P169" s="14">
        <v>83.876300000000001</v>
      </c>
      <c r="Q169" s="14">
        <v>68.34</v>
      </c>
      <c r="R169" s="14">
        <v>11413.3</v>
      </c>
      <c r="S169" s="14" t="s">
        <v>845</v>
      </c>
      <c r="T169" s="14" t="s">
        <v>846</v>
      </c>
      <c r="U169" s="14">
        <v>83.503799999999998</v>
      </c>
      <c r="V169" s="14">
        <v>1</v>
      </c>
      <c r="W169" s="14">
        <v>20</v>
      </c>
      <c r="X169" s="14" t="s">
        <v>816</v>
      </c>
      <c r="Y169" s="14" t="s">
        <v>83</v>
      </c>
      <c r="Z169" s="15">
        <v>68.34</v>
      </c>
      <c r="AA169" s="13">
        <f t="shared" si="23"/>
        <v>10.250999999999999</v>
      </c>
      <c r="AB169" s="13">
        <f t="shared" si="24"/>
        <v>3.9295500000000008</v>
      </c>
      <c r="AC169" s="13">
        <f t="shared" si="25"/>
        <v>82.520550000000014</v>
      </c>
      <c r="AD169" s="13">
        <f t="shared" si="26"/>
        <v>165.04110000000003</v>
      </c>
      <c r="AE169" s="13">
        <f t="shared" si="27"/>
        <v>13125.294291600001</v>
      </c>
      <c r="AF169" s="13">
        <f t="shared" si="28"/>
        <v>6462.4392916000015</v>
      </c>
      <c r="AG169" s="15">
        <f t="shared" si="29"/>
        <v>0</v>
      </c>
      <c r="AH169" s="15">
        <f t="shared" si="31"/>
        <v>68.34</v>
      </c>
      <c r="AI169" s="14" t="s">
        <v>1707</v>
      </c>
      <c r="AJ169" s="14" t="b">
        <f t="shared" si="30"/>
        <v>1</v>
      </c>
      <c r="AK169" s="14" t="s">
        <v>847</v>
      </c>
      <c r="AL169" s="14" t="e">
        <f>VLOOKUP(AK169,OT!A:A,1,0)</f>
        <v>#N/A</v>
      </c>
      <c r="AM169" s="17">
        <v>45485</v>
      </c>
      <c r="AN169" s="14">
        <v>1</v>
      </c>
      <c r="AO169" s="14" t="s">
        <v>58</v>
      </c>
      <c r="AP169" s="14" t="s">
        <v>59</v>
      </c>
      <c r="AQ169" s="14" t="s">
        <v>60</v>
      </c>
      <c r="AR169" s="14">
        <v>115076.44</v>
      </c>
      <c r="AS169" s="14">
        <v>115076.44</v>
      </c>
      <c r="AT169" s="14" t="s">
        <v>83</v>
      </c>
      <c r="AU169" s="14">
        <v>68.34</v>
      </c>
      <c r="AV169" s="14">
        <v>5703.75</v>
      </c>
      <c r="AW169" s="14">
        <v>68.34</v>
      </c>
      <c r="AX169" s="14" t="s">
        <v>87</v>
      </c>
      <c r="AY169" s="14" t="s">
        <v>844</v>
      </c>
      <c r="AZ169" s="16">
        <v>45511</v>
      </c>
      <c r="BC169" s="11" t="s">
        <v>245</v>
      </c>
      <c r="BD169" s="11" t="s">
        <v>63</v>
      </c>
    </row>
    <row r="170" spans="1:56" x14ac:dyDescent="0.25">
      <c r="A170" s="14">
        <v>167</v>
      </c>
      <c r="B170" s="14" t="s">
        <v>47</v>
      </c>
      <c r="C170" s="14" t="s">
        <v>48</v>
      </c>
      <c r="D170" s="14" t="s">
        <v>108</v>
      </c>
      <c r="E170" s="14" t="s">
        <v>109</v>
      </c>
      <c r="F170" s="18" t="s">
        <v>848</v>
      </c>
      <c r="G170" s="14" t="s">
        <v>849</v>
      </c>
      <c r="H170" s="14" t="s">
        <v>816</v>
      </c>
      <c r="I170" s="14" t="s">
        <v>53</v>
      </c>
      <c r="J170" s="14">
        <v>1</v>
      </c>
      <c r="K170" s="14">
        <v>10987.41</v>
      </c>
      <c r="L170" s="14">
        <v>10987.41</v>
      </c>
      <c r="M170" s="14" t="s">
        <v>816</v>
      </c>
      <c r="N170" s="14">
        <v>8632.76</v>
      </c>
      <c r="O170" s="14" t="s">
        <v>83</v>
      </c>
      <c r="P170" s="14">
        <v>83.432500000000005</v>
      </c>
      <c r="Q170" s="14">
        <v>103.47</v>
      </c>
      <c r="R170" s="14">
        <v>8632.76</v>
      </c>
      <c r="S170" s="14" t="s">
        <v>851</v>
      </c>
      <c r="T170" s="14" t="s">
        <v>852</v>
      </c>
      <c r="U170" s="14">
        <v>83.432500000000005</v>
      </c>
      <c r="V170" s="14">
        <v>1</v>
      </c>
      <c r="W170" s="14">
        <v>10</v>
      </c>
      <c r="X170" s="14" t="s">
        <v>816</v>
      </c>
      <c r="Y170" s="14" t="s">
        <v>83</v>
      </c>
      <c r="Z170" s="15">
        <v>103.47</v>
      </c>
      <c r="AA170" s="13">
        <f t="shared" si="23"/>
        <v>15.520499999999998</v>
      </c>
      <c r="AB170" s="13">
        <f t="shared" si="24"/>
        <v>5.9495250000000004</v>
      </c>
      <c r="AC170" s="13">
        <f t="shared" si="25"/>
        <v>124.94002499999999</v>
      </c>
      <c r="AD170" s="13">
        <f t="shared" si="26"/>
        <v>124.94002499999999</v>
      </c>
      <c r="AE170" s="13">
        <f t="shared" si="27"/>
        <v>9927.6748912500007</v>
      </c>
      <c r="AF170" s="13">
        <f t="shared" si="28"/>
        <v>-1059.7351087499992</v>
      </c>
      <c r="AG170" s="15">
        <f t="shared" si="29"/>
        <v>0</v>
      </c>
      <c r="AH170" s="15">
        <v>103.47</v>
      </c>
      <c r="AI170" s="14" t="s">
        <v>1707</v>
      </c>
      <c r="AJ170" s="14" t="b">
        <f t="shared" si="30"/>
        <v>1</v>
      </c>
      <c r="AK170" s="14" t="s">
        <v>851</v>
      </c>
      <c r="AL170" s="14" t="e">
        <f>VLOOKUP(AK170,OT!A:A,1,0)</f>
        <v>#N/A</v>
      </c>
      <c r="AM170" s="14"/>
      <c r="AN170" s="14">
        <v>1</v>
      </c>
      <c r="AO170" s="14" t="s">
        <v>58</v>
      </c>
      <c r="AP170" s="14" t="s">
        <v>59</v>
      </c>
      <c r="AQ170" s="14" t="s">
        <v>60</v>
      </c>
      <c r="AR170" s="14"/>
      <c r="AS170" s="14"/>
      <c r="AT170" s="14"/>
      <c r="AU170" s="14"/>
      <c r="AV170" s="14"/>
      <c r="AW170" s="14">
        <v>103.47</v>
      </c>
      <c r="AX170" s="14" t="s">
        <v>118</v>
      </c>
      <c r="AY170" s="14" t="s">
        <v>850</v>
      </c>
      <c r="AZ170" s="16">
        <v>45509</v>
      </c>
      <c r="BC170" s="11" t="s">
        <v>77</v>
      </c>
      <c r="BD170" s="11" t="s">
        <v>63</v>
      </c>
    </row>
    <row r="171" spans="1:56" x14ac:dyDescent="0.25">
      <c r="A171" s="14">
        <v>168</v>
      </c>
      <c r="B171" s="14" t="s">
        <v>47</v>
      </c>
      <c r="C171" s="14" t="s">
        <v>48</v>
      </c>
      <c r="D171" s="14" t="s">
        <v>840</v>
      </c>
      <c r="E171" s="14" t="s">
        <v>841</v>
      </c>
      <c r="F171" s="18" t="s">
        <v>853</v>
      </c>
      <c r="G171" s="14" t="s">
        <v>854</v>
      </c>
      <c r="H171" s="14" t="s">
        <v>816</v>
      </c>
      <c r="I171" s="14" t="s">
        <v>53</v>
      </c>
      <c r="J171" s="14">
        <v>2</v>
      </c>
      <c r="K171" s="14">
        <v>19550</v>
      </c>
      <c r="L171" s="14">
        <v>39100</v>
      </c>
      <c r="M171" s="14" t="s">
        <v>816</v>
      </c>
      <c r="N171" s="14">
        <v>17000</v>
      </c>
      <c r="O171" s="14" t="s">
        <v>55</v>
      </c>
      <c r="P171" s="14">
        <v>1</v>
      </c>
      <c r="Q171" s="14">
        <v>17000</v>
      </c>
      <c r="R171" s="14">
        <v>34000</v>
      </c>
      <c r="S171" s="14" t="s">
        <v>856</v>
      </c>
      <c r="T171" s="14" t="s">
        <v>857</v>
      </c>
      <c r="U171" s="14">
        <v>83.432500000000005</v>
      </c>
      <c r="V171" s="14">
        <v>1</v>
      </c>
      <c r="W171" s="14">
        <v>10</v>
      </c>
      <c r="X171" s="14" t="s">
        <v>816</v>
      </c>
      <c r="Y171" s="14" t="s">
        <v>55</v>
      </c>
      <c r="Z171" s="15">
        <v>203.75752854103615</v>
      </c>
      <c r="AA171" s="13">
        <f t="shared" si="23"/>
        <v>30.563629281155421</v>
      </c>
      <c r="AB171" s="13">
        <f t="shared" si="24"/>
        <v>11.716057891109578</v>
      </c>
      <c r="AC171" s="13">
        <f t="shared" si="25"/>
        <v>246.03721571330115</v>
      </c>
      <c r="AD171" s="13">
        <f t="shared" si="26"/>
        <v>492.0744314266023</v>
      </c>
      <c r="AE171" s="13">
        <f t="shared" si="27"/>
        <v>39100</v>
      </c>
      <c r="AF171" s="13">
        <f t="shared" si="28"/>
        <v>19550</v>
      </c>
      <c r="AG171" s="15">
        <f t="shared" si="29"/>
        <v>0</v>
      </c>
      <c r="AH171" s="15">
        <f>(AU171/U171)</f>
        <v>203.75752854103615</v>
      </c>
      <c r="AI171" s="14" t="s">
        <v>1707</v>
      </c>
      <c r="AJ171" s="14" t="b">
        <f t="shared" si="30"/>
        <v>1</v>
      </c>
      <c r="AK171" s="14" t="s">
        <v>858</v>
      </c>
      <c r="AL171" s="14" t="e">
        <f>VLOOKUP(AK171,OT!A:A,1,0)</f>
        <v>#N/A</v>
      </c>
      <c r="AM171" s="17">
        <v>45446</v>
      </c>
      <c r="AN171" s="14">
        <v>1</v>
      </c>
      <c r="AO171" s="14" t="s">
        <v>58</v>
      </c>
      <c r="AP171" s="14" t="s">
        <v>59</v>
      </c>
      <c r="AQ171" s="14" t="s">
        <v>60</v>
      </c>
      <c r="AR171" s="14">
        <v>170000</v>
      </c>
      <c r="AS171" s="14">
        <v>170000</v>
      </c>
      <c r="AT171" s="14" t="s">
        <v>55</v>
      </c>
      <c r="AU171" s="14">
        <v>17000</v>
      </c>
      <c r="AV171" s="14">
        <v>17000</v>
      </c>
      <c r="AW171" s="14">
        <v>17000</v>
      </c>
      <c r="AX171" s="14" t="s">
        <v>87</v>
      </c>
      <c r="AY171" s="14" t="s">
        <v>855</v>
      </c>
      <c r="AZ171" s="16">
        <v>45509</v>
      </c>
      <c r="BC171" s="11" t="s">
        <v>245</v>
      </c>
      <c r="BD171" s="11" t="s">
        <v>63</v>
      </c>
    </row>
    <row r="172" spans="1:56" x14ac:dyDescent="0.25">
      <c r="A172" s="14">
        <v>169</v>
      </c>
      <c r="B172" s="14" t="s">
        <v>47</v>
      </c>
      <c r="C172" s="14" t="s">
        <v>48</v>
      </c>
      <c r="D172" s="14" t="s">
        <v>530</v>
      </c>
      <c r="E172" s="14" t="s">
        <v>531</v>
      </c>
      <c r="F172" s="18" t="s">
        <v>853</v>
      </c>
      <c r="G172" s="14" t="s">
        <v>854</v>
      </c>
      <c r="H172" s="14" t="s">
        <v>816</v>
      </c>
      <c r="I172" s="14" t="s">
        <v>53</v>
      </c>
      <c r="J172" s="14">
        <v>1</v>
      </c>
      <c r="K172" s="14">
        <v>19550</v>
      </c>
      <c r="L172" s="14">
        <v>19550</v>
      </c>
      <c r="M172" s="14" t="s">
        <v>816</v>
      </c>
      <c r="N172" s="14">
        <v>17000</v>
      </c>
      <c r="O172" s="14" t="s">
        <v>55</v>
      </c>
      <c r="P172" s="14">
        <v>1</v>
      </c>
      <c r="Q172" s="14">
        <v>17000</v>
      </c>
      <c r="R172" s="14">
        <v>17000</v>
      </c>
      <c r="S172" s="14" t="s">
        <v>856</v>
      </c>
      <c r="T172" s="14" t="s">
        <v>857</v>
      </c>
      <c r="U172" s="14">
        <v>83.432500000000005</v>
      </c>
      <c r="V172" s="14">
        <v>1</v>
      </c>
      <c r="W172" s="14">
        <v>10</v>
      </c>
      <c r="X172" s="14" t="s">
        <v>816</v>
      </c>
      <c r="Y172" s="14" t="s">
        <v>55</v>
      </c>
      <c r="Z172" s="15">
        <v>203.75752854103615</v>
      </c>
      <c r="AA172" s="13">
        <f t="shared" si="23"/>
        <v>30.563629281155421</v>
      </c>
      <c r="AB172" s="13">
        <f t="shared" si="24"/>
        <v>11.716057891109578</v>
      </c>
      <c r="AC172" s="13">
        <f t="shared" si="25"/>
        <v>246.03721571330115</v>
      </c>
      <c r="AD172" s="13">
        <f t="shared" si="26"/>
        <v>246.03721571330115</v>
      </c>
      <c r="AE172" s="13">
        <f t="shared" si="27"/>
        <v>19550</v>
      </c>
      <c r="AF172" s="13">
        <f t="shared" si="28"/>
        <v>0</v>
      </c>
      <c r="AG172" s="15">
        <f t="shared" si="29"/>
        <v>0</v>
      </c>
      <c r="AH172" s="15">
        <f>(AU172/U172)</f>
        <v>203.75752854103615</v>
      </c>
      <c r="AI172" s="14" t="s">
        <v>1707</v>
      </c>
      <c r="AJ172" s="14" t="b">
        <f t="shared" si="30"/>
        <v>1</v>
      </c>
      <c r="AK172" s="14" t="s">
        <v>858</v>
      </c>
      <c r="AL172" s="14" t="e">
        <f>VLOOKUP(AK172,OT!A:A,1,0)</f>
        <v>#N/A</v>
      </c>
      <c r="AM172" s="17">
        <v>45446</v>
      </c>
      <c r="AN172" s="14">
        <v>1</v>
      </c>
      <c r="AO172" s="14" t="s">
        <v>58</v>
      </c>
      <c r="AP172" s="14" t="s">
        <v>59</v>
      </c>
      <c r="AQ172" s="14" t="s">
        <v>60</v>
      </c>
      <c r="AR172" s="14">
        <v>170000</v>
      </c>
      <c r="AS172" s="14">
        <v>170000</v>
      </c>
      <c r="AT172" s="14" t="s">
        <v>55</v>
      </c>
      <c r="AU172" s="14">
        <v>17000</v>
      </c>
      <c r="AV172" s="14">
        <v>17000</v>
      </c>
      <c r="AW172" s="14">
        <v>17000</v>
      </c>
      <c r="AX172" s="14" t="s">
        <v>87</v>
      </c>
      <c r="AY172" s="14" t="s">
        <v>859</v>
      </c>
      <c r="AZ172" s="16">
        <v>45507</v>
      </c>
      <c r="BC172" s="11" t="s">
        <v>77</v>
      </c>
      <c r="BD172" s="11" t="s">
        <v>63</v>
      </c>
    </row>
    <row r="173" spans="1:56" x14ac:dyDescent="0.25">
      <c r="A173" s="14">
        <v>170</v>
      </c>
      <c r="B173" s="14" t="s">
        <v>47</v>
      </c>
      <c r="C173" s="14" t="s">
        <v>48</v>
      </c>
      <c r="D173" s="14" t="s">
        <v>860</v>
      </c>
      <c r="E173" s="14" t="s">
        <v>861</v>
      </c>
      <c r="F173" s="18" t="s">
        <v>862</v>
      </c>
      <c r="G173" s="14" t="s">
        <v>863</v>
      </c>
      <c r="H173" s="14" t="s">
        <v>816</v>
      </c>
      <c r="I173" s="14" t="s">
        <v>53</v>
      </c>
      <c r="J173" s="14">
        <v>1</v>
      </c>
      <c r="K173" s="14">
        <v>9465.58</v>
      </c>
      <c r="L173" s="14">
        <v>9465.58</v>
      </c>
      <c r="M173" s="14" t="s">
        <v>816</v>
      </c>
      <c r="N173" s="14">
        <v>8105.11</v>
      </c>
      <c r="O173" s="14" t="s">
        <v>83</v>
      </c>
      <c r="P173" s="14">
        <v>82.933700000000002</v>
      </c>
      <c r="Q173" s="14">
        <v>97.73</v>
      </c>
      <c r="R173" s="14">
        <v>8087.03</v>
      </c>
      <c r="S173" s="14" t="s">
        <v>865</v>
      </c>
      <c r="T173" s="14" t="s">
        <v>866</v>
      </c>
      <c r="U173" s="14">
        <v>82.748699999999999</v>
      </c>
      <c r="V173" s="14">
        <v>1</v>
      </c>
      <c r="W173" s="14">
        <v>20</v>
      </c>
      <c r="X173" s="14" t="s">
        <v>816</v>
      </c>
      <c r="Y173" s="14" t="s">
        <v>83</v>
      </c>
      <c r="Z173" s="15">
        <v>97.73</v>
      </c>
      <c r="AA173" s="13">
        <f t="shared" si="23"/>
        <v>14.6595</v>
      </c>
      <c r="AB173" s="13">
        <f t="shared" si="24"/>
        <v>5.6194750000000004</v>
      </c>
      <c r="AC173" s="13">
        <f t="shared" si="25"/>
        <v>118.00897499999999</v>
      </c>
      <c r="AD173" s="13">
        <f t="shared" si="26"/>
        <v>118.00897499999999</v>
      </c>
      <c r="AE173" s="13">
        <f t="shared" si="27"/>
        <v>9300.0850186499993</v>
      </c>
      <c r="AF173" s="13">
        <f t="shared" si="28"/>
        <v>-165.49498135000067</v>
      </c>
      <c r="AG173" s="15">
        <f t="shared" si="29"/>
        <v>0</v>
      </c>
      <c r="AH173" s="15">
        <f>AU173</f>
        <v>97.73</v>
      </c>
      <c r="AI173" s="14" t="s">
        <v>1707</v>
      </c>
      <c r="AJ173" s="14" t="b">
        <f t="shared" si="30"/>
        <v>1</v>
      </c>
      <c r="AK173" s="14" t="s">
        <v>867</v>
      </c>
      <c r="AL173" s="14" t="e">
        <f>VLOOKUP(AK173,OT!A:A,1,0)</f>
        <v>#N/A</v>
      </c>
      <c r="AM173" s="17">
        <v>45370</v>
      </c>
      <c r="AN173" s="14">
        <v>1</v>
      </c>
      <c r="AO173" s="14" t="s">
        <v>58</v>
      </c>
      <c r="AP173" s="14" t="s">
        <v>59</v>
      </c>
      <c r="AQ173" s="14" t="s">
        <v>60</v>
      </c>
      <c r="AR173" s="14">
        <v>163395.57999999999</v>
      </c>
      <c r="AS173" s="14">
        <v>163395.57999999999</v>
      </c>
      <c r="AT173" s="14" t="s">
        <v>83</v>
      </c>
      <c r="AU173" s="14">
        <v>97.73</v>
      </c>
      <c r="AV173" s="14">
        <v>8087.03</v>
      </c>
      <c r="AW173" s="14">
        <v>97.73</v>
      </c>
      <c r="AX173" s="14" t="s">
        <v>87</v>
      </c>
      <c r="AY173" s="14" t="s">
        <v>864</v>
      </c>
      <c r="AZ173" s="16">
        <v>45507</v>
      </c>
      <c r="BC173" s="11" t="s">
        <v>486</v>
      </c>
      <c r="BD173" s="11" t="s">
        <v>63</v>
      </c>
    </row>
    <row r="174" spans="1:56" x14ac:dyDescent="0.25">
      <c r="A174" s="14">
        <v>171</v>
      </c>
      <c r="B174" s="14" t="s">
        <v>47</v>
      </c>
      <c r="C174" s="14" t="s">
        <v>48</v>
      </c>
      <c r="D174" s="14" t="s">
        <v>119</v>
      </c>
      <c r="E174" s="14" t="s">
        <v>120</v>
      </c>
      <c r="F174" s="18" t="s">
        <v>868</v>
      </c>
      <c r="G174" s="14" t="s">
        <v>869</v>
      </c>
      <c r="H174" s="14" t="s">
        <v>816</v>
      </c>
      <c r="I174" s="14" t="s">
        <v>53</v>
      </c>
      <c r="J174" s="14">
        <v>2</v>
      </c>
      <c r="K174" s="14">
        <v>4268.24</v>
      </c>
      <c r="L174" s="14">
        <v>8536.48</v>
      </c>
      <c r="M174" s="14" t="s">
        <v>816</v>
      </c>
      <c r="N174" s="14">
        <v>3382.69</v>
      </c>
      <c r="O174" s="14" t="s">
        <v>83</v>
      </c>
      <c r="P174" s="14">
        <v>83.461299999999994</v>
      </c>
      <c r="Q174" s="14">
        <v>40.53</v>
      </c>
      <c r="R174" s="14">
        <v>6765.37</v>
      </c>
      <c r="S174" s="14" t="s">
        <v>871</v>
      </c>
      <c r="T174" s="14" t="s">
        <v>872</v>
      </c>
      <c r="U174" s="14">
        <v>83.461299999999994</v>
      </c>
      <c r="V174" s="14">
        <v>1</v>
      </c>
      <c r="W174" s="14">
        <v>269</v>
      </c>
      <c r="X174" s="14" t="s">
        <v>816</v>
      </c>
      <c r="Y174" s="14" t="s">
        <v>83</v>
      </c>
      <c r="Z174" s="15">
        <v>40.53</v>
      </c>
      <c r="AA174" s="13">
        <f t="shared" si="23"/>
        <v>6.0795000000000003</v>
      </c>
      <c r="AB174" s="13">
        <f t="shared" si="24"/>
        <v>2.3304750000000003</v>
      </c>
      <c r="AC174" s="13">
        <f t="shared" si="25"/>
        <v>48.939975000000004</v>
      </c>
      <c r="AD174" s="13">
        <f t="shared" si="26"/>
        <v>97.879950000000008</v>
      </c>
      <c r="AE174" s="13">
        <f t="shared" si="27"/>
        <v>7780.1789247000006</v>
      </c>
      <c r="AF174" s="13">
        <f t="shared" si="28"/>
        <v>3511.9389247000008</v>
      </c>
      <c r="AG174" s="15">
        <f t="shared" si="29"/>
        <v>0</v>
      </c>
      <c r="AH174" s="15">
        <f>AU174</f>
        <v>40.53</v>
      </c>
      <c r="AI174" s="14" t="s">
        <v>1707</v>
      </c>
      <c r="AJ174" s="14" t="b">
        <f t="shared" si="30"/>
        <v>1</v>
      </c>
      <c r="AK174" s="14" t="s">
        <v>873</v>
      </c>
      <c r="AL174" s="14" t="e">
        <f>VLOOKUP(AK174,OT!A:A,1,0)</f>
        <v>#N/A</v>
      </c>
      <c r="AM174" s="17">
        <v>45513</v>
      </c>
      <c r="AN174" s="14">
        <v>1</v>
      </c>
      <c r="AO174" s="14" t="s">
        <v>58</v>
      </c>
      <c r="AP174" s="14" t="s">
        <v>59</v>
      </c>
      <c r="AQ174" s="14" t="s">
        <v>60</v>
      </c>
      <c r="AR174" s="14">
        <v>1006391.46</v>
      </c>
      <c r="AS174" s="14">
        <v>1006391.46</v>
      </c>
      <c r="AT174" s="14" t="s">
        <v>83</v>
      </c>
      <c r="AU174" s="14">
        <v>40.53</v>
      </c>
      <c r="AV174" s="14">
        <v>3399.51</v>
      </c>
      <c r="AW174" s="14">
        <v>40.53</v>
      </c>
      <c r="AX174" s="14" t="s">
        <v>87</v>
      </c>
      <c r="AY174" s="14" t="s">
        <v>870</v>
      </c>
      <c r="AZ174" s="16">
        <v>45506</v>
      </c>
      <c r="BC174" s="11" t="s">
        <v>96</v>
      </c>
      <c r="BD174" s="11" t="s">
        <v>63</v>
      </c>
    </row>
    <row r="175" spans="1:56" x14ac:dyDescent="0.25">
      <c r="A175" s="14">
        <v>172</v>
      </c>
      <c r="B175" s="14" t="s">
        <v>47</v>
      </c>
      <c r="C175" s="14" t="s">
        <v>48</v>
      </c>
      <c r="D175" s="14" t="s">
        <v>308</v>
      </c>
      <c r="E175" s="14" t="s">
        <v>309</v>
      </c>
      <c r="F175" s="18" t="s">
        <v>874</v>
      </c>
      <c r="G175" s="14" t="s">
        <v>875</v>
      </c>
      <c r="H175" s="14" t="s">
        <v>75</v>
      </c>
      <c r="I175" s="14" t="s">
        <v>53</v>
      </c>
      <c r="J175" s="14">
        <v>1</v>
      </c>
      <c r="K175" s="14">
        <v>12951.65</v>
      </c>
      <c r="L175" s="14">
        <v>12951.65</v>
      </c>
      <c r="M175" s="14" t="s">
        <v>75</v>
      </c>
      <c r="N175" s="14">
        <v>11600</v>
      </c>
      <c r="O175" s="14" t="s">
        <v>55</v>
      </c>
      <c r="P175" s="14">
        <v>1</v>
      </c>
      <c r="Q175" s="14">
        <v>11600</v>
      </c>
      <c r="R175" s="14">
        <v>11600</v>
      </c>
      <c r="S175" s="14" t="s">
        <v>877</v>
      </c>
      <c r="T175" s="14" t="s">
        <v>878</v>
      </c>
      <c r="U175" s="14">
        <v>83.162499999999994</v>
      </c>
      <c r="V175" s="14">
        <v>1</v>
      </c>
      <c r="W175" s="14">
        <v>5</v>
      </c>
      <c r="X175" s="14" t="s">
        <v>75</v>
      </c>
      <c r="Y175" s="14" t="s">
        <v>55</v>
      </c>
      <c r="Z175" s="15">
        <v>139.48594618968886</v>
      </c>
      <c r="AA175" s="13">
        <f t="shared" si="23"/>
        <v>20.922891928453328</v>
      </c>
      <c r="AB175" s="13">
        <f t="shared" si="24"/>
        <v>8.020441905907111</v>
      </c>
      <c r="AC175" s="13">
        <f t="shared" si="25"/>
        <v>168.42928002404932</v>
      </c>
      <c r="AD175" s="13">
        <f t="shared" si="26"/>
        <v>168.42928002404932</v>
      </c>
      <c r="AE175" s="13">
        <f t="shared" si="27"/>
        <v>13340</v>
      </c>
      <c r="AF175" s="13">
        <f t="shared" si="28"/>
        <v>388.35000000000036</v>
      </c>
      <c r="AG175" s="15">
        <f t="shared" si="29"/>
        <v>0</v>
      </c>
      <c r="AH175" s="15">
        <f>(AU175/U175)</f>
        <v>139.48594618968886</v>
      </c>
      <c r="AI175" s="14" t="s">
        <v>1707</v>
      </c>
      <c r="AJ175" s="14" t="b">
        <f t="shared" si="30"/>
        <v>1</v>
      </c>
      <c r="AK175" s="14" t="s">
        <v>879</v>
      </c>
      <c r="AL175" s="14" t="e">
        <f>VLOOKUP(AK175,OT!A:A,1,0)</f>
        <v>#N/A</v>
      </c>
      <c r="AM175" s="17">
        <v>45311</v>
      </c>
      <c r="AN175" s="14">
        <v>1</v>
      </c>
      <c r="AO175" s="14" t="s">
        <v>58</v>
      </c>
      <c r="AP175" s="14" t="s">
        <v>59</v>
      </c>
      <c r="AQ175" s="14" t="s">
        <v>60</v>
      </c>
      <c r="AR175" s="14">
        <v>84169</v>
      </c>
      <c r="AS175" s="14">
        <v>84169</v>
      </c>
      <c r="AT175" s="14" t="s">
        <v>55</v>
      </c>
      <c r="AU175" s="14">
        <v>11600</v>
      </c>
      <c r="AV175" s="14">
        <v>11600</v>
      </c>
      <c r="AW175" s="14">
        <v>11600</v>
      </c>
      <c r="AX175" s="14" t="s">
        <v>87</v>
      </c>
      <c r="AY175" s="14" t="s">
        <v>876</v>
      </c>
      <c r="AZ175" s="16">
        <v>45506</v>
      </c>
      <c r="BC175" s="11" t="s">
        <v>245</v>
      </c>
      <c r="BD175" s="11" t="s">
        <v>63</v>
      </c>
    </row>
    <row r="176" spans="1:56" x14ac:dyDescent="0.25">
      <c r="A176" s="14">
        <v>173</v>
      </c>
      <c r="B176" s="14" t="s">
        <v>47</v>
      </c>
      <c r="C176" s="14" t="s">
        <v>48</v>
      </c>
      <c r="D176" s="14" t="s">
        <v>880</v>
      </c>
      <c r="E176" s="14" t="s">
        <v>881</v>
      </c>
      <c r="F176" s="18" t="s">
        <v>882</v>
      </c>
      <c r="G176" s="14" t="s">
        <v>103</v>
      </c>
      <c r="H176" s="14" t="s">
        <v>75</v>
      </c>
      <c r="I176" s="14" t="s">
        <v>53</v>
      </c>
      <c r="J176" s="14">
        <v>1</v>
      </c>
      <c r="K176" s="14">
        <v>371924.42</v>
      </c>
      <c r="L176" s="14">
        <v>371924.42</v>
      </c>
      <c r="M176" s="14" t="s">
        <v>75</v>
      </c>
      <c r="N176" s="14">
        <v>323412.53999999998</v>
      </c>
      <c r="O176" s="14" t="s">
        <v>83</v>
      </c>
      <c r="P176" s="14">
        <v>83.461299999999994</v>
      </c>
      <c r="Q176" s="14">
        <v>3875</v>
      </c>
      <c r="R176" s="14">
        <v>323412.53999999998</v>
      </c>
      <c r="S176" s="14" t="s">
        <v>884</v>
      </c>
      <c r="T176" s="14" t="s">
        <v>885</v>
      </c>
      <c r="U176" s="14">
        <v>83.461299999999994</v>
      </c>
      <c r="V176" s="14">
        <v>1</v>
      </c>
      <c r="W176" s="14">
        <v>4</v>
      </c>
      <c r="X176" s="14" t="s">
        <v>75</v>
      </c>
      <c r="Y176" s="14" t="s">
        <v>83</v>
      </c>
      <c r="Z176" s="15">
        <v>3875</v>
      </c>
      <c r="AA176" s="13">
        <f t="shared" si="23"/>
        <v>581.25</v>
      </c>
      <c r="AB176" s="13">
        <f t="shared" si="24"/>
        <v>222.8125</v>
      </c>
      <c r="AC176" s="13">
        <f t="shared" si="25"/>
        <v>4679.0625</v>
      </c>
      <c r="AD176" s="13">
        <f t="shared" si="26"/>
        <v>4679.0625</v>
      </c>
      <c r="AE176" s="13">
        <f t="shared" si="27"/>
        <v>371924.41812499997</v>
      </c>
      <c r="AF176" s="13">
        <f t="shared" si="28"/>
        <v>-1.8750000162981451E-3</v>
      </c>
      <c r="AG176" s="15">
        <f t="shared" si="29"/>
        <v>0</v>
      </c>
      <c r="AH176" s="15">
        <f t="shared" ref="AH176:AH192" si="32">AU176</f>
        <v>3875</v>
      </c>
      <c r="AI176" s="14" t="s">
        <v>1707</v>
      </c>
      <c r="AJ176" s="14" t="b">
        <f t="shared" si="30"/>
        <v>1</v>
      </c>
      <c r="AK176" s="14" t="s">
        <v>886</v>
      </c>
      <c r="AL176" s="14" t="e">
        <f>VLOOKUP(AK176,OT!A:A,1,0)</f>
        <v>#N/A</v>
      </c>
      <c r="AM176" s="17">
        <v>45511</v>
      </c>
      <c r="AN176" s="14">
        <v>1</v>
      </c>
      <c r="AO176" s="14" t="s">
        <v>58</v>
      </c>
      <c r="AP176" s="14" t="s">
        <v>59</v>
      </c>
      <c r="AQ176" s="14" t="s">
        <v>60</v>
      </c>
      <c r="AR176" s="14">
        <v>1505998.97</v>
      </c>
      <c r="AS176" s="14">
        <v>1505998.97</v>
      </c>
      <c r="AT176" s="14" t="s">
        <v>83</v>
      </c>
      <c r="AU176" s="14">
        <v>3875</v>
      </c>
      <c r="AV176" s="14">
        <v>325020.65999999997</v>
      </c>
      <c r="AW176" s="14">
        <v>3875</v>
      </c>
      <c r="AX176" s="14" t="s">
        <v>87</v>
      </c>
      <c r="AY176" s="14" t="s">
        <v>883</v>
      </c>
      <c r="AZ176" s="16">
        <v>45506</v>
      </c>
      <c r="BC176" s="11" t="s">
        <v>77</v>
      </c>
      <c r="BD176" s="11" t="s">
        <v>63</v>
      </c>
    </row>
    <row r="177" spans="1:56" x14ac:dyDescent="0.25">
      <c r="A177" s="14">
        <v>174</v>
      </c>
      <c r="B177" s="14" t="s">
        <v>47</v>
      </c>
      <c r="C177" s="14" t="s">
        <v>48</v>
      </c>
      <c r="D177" s="14" t="s">
        <v>887</v>
      </c>
      <c r="E177" s="14" t="s">
        <v>888</v>
      </c>
      <c r="F177" s="18" t="s">
        <v>882</v>
      </c>
      <c r="G177" s="14" t="s">
        <v>103</v>
      </c>
      <c r="H177" s="14" t="s">
        <v>75</v>
      </c>
      <c r="I177" s="14" t="s">
        <v>53</v>
      </c>
      <c r="J177" s="14">
        <v>1</v>
      </c>
      <c r="K177" s="14">
        <v>371924.42</v>
      </c>
      <c r="L177" s="14">
        <v>371924.42</v>
      </c>
      <c r="M177" s="14" t="s">
        <v>75</v>
      </c>
      <c r="N177" s="14">
        <v>323412.53999999998</v>
      </c>
      <c r="O177" s="14" t="s">
        <v>83</v>
      </c>
      <c r="P177" s="14">
        <v>83.461299999999994</v>
      </c>
      <c r="Q177" s="14">
        <v>3875</v>
      </c>
      <c r="R177" s="14">
        <v>323412.53999999998</v>
      </c>
      <c r="S177" s="14" t="s">
        <v>884</v>
      </c>
      <c r="T177" s="14" t="s">
        <v>885</v>
      </c>
      <c r="U177" s="14">
        <v>83.461299999999994</v>
      </c>
      <c r="V177" s="14">
        <v>1</v>
      </c>
      <c r="W177" s="14">
        <v>4</v>
      </c>
      <c r="X177" s="14" t="s">
        <v>75</v>
      </c>
      <c r="Y177" s="14" t="s">
        <v>83</v>
      </c>
      <c r="Z177" s="15">
        <v>3875</v>
      </c>
      <c r="AA177" s="13">
        <f t="shared" si="23"/>
        <v>581.25</v>
      </c>
      <c r="AB177" s="13">
        <f t="shared" si="24"/>
        <v>222.8125</v>
      </c>
      <c r="AC177" s="13">
        <f t="shared" si="25"/>
        <v>4679.0625</v>
      </c>
      <c r="AD177" s="13">
        <f t="shared" si="26"/>
        <v>4679.0625</v>
      </c>
      <c r="AE177" s="13">
        <f t="shared" si="27"/>
        <v>371924.41812499997</v>
      </c>
      <c r="AF177" s="13">
        <f t="shared" si="28"/>
        <v>-1.8750000162981451E-3</v>
      </c>
      <c r="AG177" s="15">
        <f t="shared" si="29"/>
        <v>0</v>
      </c>
      <c r="AH177" s="15">
        <f t="shared" si="32"/>
        <v>3875</v>
      </c>
      <c r="AI177" s="14" t="s">
        <v>1707</v>
      </c>
      <c r="AJ177" s="14" t="b">
        <f t="shared" si="30"/>
        <v>1</v>
      </c>
      <c r="AK177" s="14" t="s">
        <v>886</v>
      </c>
      <c r="AL177" s="14" t="e">
        <f>VLOOKUP(AK177,OT!A:A,1,0)</f>
        <v>#N/A</v>
      </c>
      <c r="AM177" s="17">
        <v>45511</v>
      </c>
      <c r="AN177" s="14">
        <v>1</v>
      </c>
      <c r="AO177" s="14" t="s">
        <v>58</v>
      </c>
      <c r="AP177" s="14" t="s">
        <v>59</v>
      </c>
      <c r="AQ177" s="14" t="s">
        <v>60</v>
      </c>
      <c r="AR177" s="14">
        <v>1505998.97</v>
      </c>
      <c r="AS177" s="14">
        <v>1505998.97</v>
      </c>
      <c r="AT177" s="14" t="s">
        <v>83</v>
      </c>
      <c r="AU177" s="14">
        <v>3875</v>
      </c>
      <c r="AV177" s="14">
        <v>325020.65999999997</v>
      </c>
      <c r="AW177" s="14">
        <v>3875</v>
      </c>
      <c r="AX177" s="14" t="s">
        <v>118</v>
      </c>
      <c r="AY177" s="14" t="s">
        <v>889</v>
      </c>
      <c r="AZ177" s="16">
        <v>45507</v>
      </c>
      <c r="BC177" s="11" t="s">
        <v>77</v>
      </c>
      <c r="BD177" s="11" t="s">
        <v>63</v>
      </c>
    </row>
    <row r="178" spans="1:56" x14ac:dyDescent="0.25">
      <c r="A178" s="14">
        <v>175</v>
      </c>
      <c r="B178" s="14" t="s">
        <v>47</v>
      </c>
      <c r="C178" s="14" t="s">
        <v>48</v>
      </c>
      <c r="D178" s="14" t="s">
        <v>880</v>
      </c>
      <c r="E178" s="14" t="s">
        <v>881</v>
      </c>
      <c r="F178" s="18" t="s">
        <v>890</v>
      </c>
      <c r="G178" s="14" t="s">
        <v>103</v>
      </c>
      <c r="H178" s="14" t="s">
        <v>75</v>
      </c>
      <c r="I178" s="14" t="s">
        <v>53</v>
      </c>
      <c r="J178" s="14">
        <v>1</v>
      </c>
      <c r="K178" s="14">
        <v>480380.91</v>
      </c>
      <c r="L178" s="14">
        <v>480380.91</v>
      </c>
      <c r="M178" s="14" t="s">
        <v>75</v>
      </c>
      <c r="N178" s="14">
        <v>435996</v>
      </c>
      <c r="O178" s="14" t="s">
        <v>83</v>
      </c>
      <c r="P178" s="14">
        <v>82.575000000000003</v>
      </c>
      <c r="Q178" s="14">
        <v>5280</v>
      </c>
      <c r="R178" s="14">
        <v>435996</v>
      </c>
      <c r="S178" s="14" t="s">
        <v>892</v>
      </c>
      <c r="T178" s="14" t="s">
        <v>893</v>
      </c>
      <c r="U178" s="14">
        <v>82.575000000000003</v>
      </c>
      <c r="V178" s="14">
        <v>1</v>
      </c>
      <c r="W178" s="14">
        <v>3</v>
      </c>
      <c r="X178" s="14" t="s">
        <v>75</v>
      </c>
      <c r="Y178" s="14" t="s">
        <v>83</v>
      </c>
      <c r="Z178" s="15">
        <v>5280</v>
      </c>
      <c r="AA178" s="13">
        <f t="shared" si="23"/>
        <v>792</v>
      </c>
      <c r="AB178" s="13">
        <f t="shared" si="24"/>
        <v>303.60000000000002</v>
      </c>
      <c r="AC178" s="13">
        <f t="shared" si="25"/>
        <v>6375.6</v>
      </c>
      <c r="AD178" s="13">
        <f t="shared" si="26"/>
        <v>6375.6</v>
      </c>
      <c r="AE178" s="13">
        <f t="shared" si="27"/>
        <v>501395.4</v>
      </c>
      <c r="AF178" s="13">
        <f t="shared" si="28"/>
        <v>21014.490000000049</v>
      </c>
      <c r="AG178" s="15">
        <f t="shared" si="29"/>
        <v>0</v>
      </c>
      <c r="AH178" s="15">
        <f t="shared" si="32"/>
        <v>5280</v>
      </c>
      <c r="AI178" s="14" t="s">
        <v>1707</v>
      </c>
      <c r="AJ178" s="14" t="b">
        <f t="shared" si="30"/>
        <v>1</v>
      </c>
      <c r="AK178" s="14" t="s">
        <v>894</v>
      </c>
      <c r="AL178" s="14" t="e">
        <f>VLOOKUP(AK178,OT!A:A,1,0)</f>
        <v>#N/A</v>
      </c>
      <c r="AM178" s="17">
        <v>45132</v>
      </c>
      <c r="AN178" s="14">
        <v>1</v>
      </c>
      <c r="AO178" s="14" t="s">
        <v>58</v>
      </c>
      <c r="AP178" s="14" t="s">
        <v>59</v>
      </c>
      <c r="AQ178" s="14" t="s">
        <v>60</v>
      </c>
      <c r="AR178" s="14">
        <v>1296147.6000000001</v>
      </c>
      <c r="AS178" s="14">
        <v>1296147.6000000001</v>
      </c>
      <c r="AT178" s="14" t="s">
        <v>83</v>
      </c>
      <c r="AU178" s="14">
        <v>5280</v>
      </c>
      <c r="AV178" s="14">
        <v>432049.2</v>
      </c>
      <c r="AW178" s="14">
        <v>5280</v>
      </c>
      <c r="AX178" s="14" t="s">
        <v>87</v>
      </c>
      <c r="AY178" s="14" t="s">
        <v>891</v>
      </c>
      <c r="AZ178" s="16">
        <v>45506</v>
      </c>
      <c r="BC178" s="11" t="s">
        <v>77</v>
      </c>
      <c r="BD178" s="11" t="s">
        <v>63</v>
      </c>
    </row>
    <row r="179" spans="1:56" x14ac:dyDescent="0.25">
      <c r="A179" s="14">
        <v>176</v>
      </c>
      <c r="B179" s="14" t="s">
        <v>47</v>
      </c>
      <c r="C179" s="14" t="s">
        <v>48</v>
      </c>
      <c r="D179" s="14" t="s">
        <v>880</v>
      </c>
      <c r="E179" s="14" t="s">
        <v>881</v>
      </c>
      <c r="F179" s="18" t="s">
        <v>904</v>
      </c>
      <c r="G179" s="14" t="s">
        <v>905</v>
      </c>
      <c r="H179" s="14" t="s">
        <v>75</v>
      </c>
      <c r="I179" s="14" t="s">
        <v>53</v>
      </c>
      <c r="J179" s="14">
        <v>1</v>
      </c>
      <c r="K179" s="14">
        <v>55107.11</v>
      </c>
      <c r="L179" s="14">
        <v>55107.11</v>
      </c>
      <c r="M179" s="14" t="s">
        <v>75</v>
      </c>
      <c r="N179" s="14">
        <v>44865.06</v>
      </c>
      <c r="O179" s="14" t="s">
        <v>83</v>
      </c>
      <c r="P179" s="14">
        <v>75.913799999999995</v>
      </c>
      <c r="Q179" s="14">
        <v>591</v>
      </c>
      <c r="R179" s="14">
        <v>44169.15</v>
      </c>
      <c r="S179" s="14" t="s">
        <v>907</v>
      </c>
      <c r="T179" s="14" t="s">
        <v>908</v>
      </c>
      <c r="U179" s="14">
        <v>74.7363</v>
      </c>
      <c r="V179" s="14">
        <v>1</v>
      </c>
      <c r="W179" s="14"/>
      <c r="X179" s="14" t="s">
        <v>75</v>
      </c>
      <c r="Y179" s="14" t="s">
        <v>83</v>
      </c>
      <c r="Z179" s="15">
        <v>591</v>
      </c>
      <c r="AA179" s="13">
        <f t="shared" si="23"/>
        <v>88.649999999999991</v>
      </c>
      <c r="AB179" s="13">
        <f t="shared" si="24"/>
        <v>33.982500000000002</v>
      </c>
      <c r="AC179" s="13">
        <f t="shared" si="25"/>
        <v>713.63249999999994</v>
      </c>
      <c r="AD179" s="13">
        <f t="shared" si="26"/>
        <v>713.63249999999994</v>
      </c>
      <c r="AE179" s="13">
        <f t="shared" si="27"/>
        <v>50794.526294999996</v>
      </c>
      <c r="AF179" s="13">
        <f t="shared" si="28"/>
        <v>-4312.5837050000046</v>
      </c>
      <c r="AG179" s="15">
        <f t="shared" si="29"/>
        <v>0</v>
      </c>
      <c r="AH179" s="15">
        <f t="shared" si="32"/>
        <v>591</v>
      </c>
      <c r="AI179" s="14" t="s">
        <v>1707</v>
      </c>
      <c r="AJ179" s="14" t="b">
        <f t="shared" si="30"/>
        <v>1</v>
      </c>
      <c r="AK179" s="14" t="s">
        <v>909</v>
      </c>
      <c r="AL179" s="14" t="e">
        <f>VLOOKUP(AK179,OT!A:A,1,0)</f>
        <v>#N/A</v>
      </c>
      <c r="AM179" s="17">
        <v>44596</v>
      </c>
      <c r="AN179" s="14">
        <v>1</v>
      </c>
      <c r="AO179" s="14" t="s">
        <v>58</v>
      </c>
      <c r="AP179" s="14" t="s">
        <v>59</v>
      </c>
      <c r="AQ179" s="14" t="s">
        <v>60</v>
      </c>
      <c r="AR179" s="14">
        <v>1031745.97</v>
      </c>
      <c r="AS179" s="14">
        <v>1031746.72</v>
      </c>
      <c r="AT179" s="14" t="s">
        <v>83</v>
      </c>
      <c r="AU179" s="14">
        <v>591</v>
      </c>
      <c r="AV179" s="14">
        <v>44242.26</v>
      </c>
      <c r="AW179" s="14">
        <v>591</v>
      </c>
      <c r="AX179" s="14" t="s">
        <v>87</v>
      </c>
      <c r="AY179" s="14" t="s">
        <v>906</v>
      </c>
      <c r="AZ179" s="16">
        <v>45506</v>
      </c>
      <c r="BC179" s="11" t="s">
        <v>77</v>
      </c>
      <c r="BD179" s="11" t="s">
        <v>63</v>
      </c>
    </row>
    <row r="180" spans="1:56" x14ac:dyDescent="0.25">
      <c r="A180" s="14">
        <v>177</v>
      </c>
      <c r="B180" s="14" t="s">
        <v>47</v>
      </c>
      <c r="C180" s="14" t="s">
        <v>48</v>
      </c>
      <c r="D180" s="14" t="s">
        <v>880</v>
      </c>
      <c r="E180" s="14" t="s">
        <v>881</v>
      </c>
      <c r="F180" s="18" t="s">
        <v>910</v>
      </c>
      <c r="G180" s="14" t="s">
        <v>905</v>
      </c>
      <c r="H180" s="14" t="s">
        <v>75</v>
      </c>
      <c r="I180" s="14" t="s">
        <v>53</v>
      </c>
      <c r="J180" s="14">
        <v>1</v>
      </c>
      <c r="K180" s="14">
        <v>36907.550000000003</v>
      </c>
      <c r="L180" s="14">
        <v>36907.550000000003</v>
      </c>
      <c r="M180" s="14" t="s">
        <v>75</v>
      </c>
      <c r="N180" s="14">
        <v>31979.62</v>
      </c>
      <c r="O180" s="14" t="s">
        <v>83</v>
      </c>
      <c r="P180" s="14">
        <v>81.393799999999999</v>
      </c>
      <c r="Q180" s="14">
        <v>392.9</v>
      </c>
      <c r="R180" s="14">
        <v>32093.53</v>
      </c>
      <c r="S180" s="14" t="s">
        <v>84</v>
      </c>
      <c r="T180" s="14" t="s">
        <v>85</v>
      </c>
      <c r="U180" s="14">
        <v>81.683700000000002</v>
      </c>
      <c r="V180" s="14">
        <v>1</v>
      </c>
      <c r="W180" s="14">
        <v>10</v>
      </c>
      <c r="X180" s="14" t="s">
        <v>75</v>
      </c>
      <c r="Y180" s="14" t="s">
        <v>83</v>
      </c>
      <c r="Z180" s="15">
        <v>392.9</v>
      </c>
      <c r="AA180" s="13">
        <f t="shared" si="23"/>
        <v>58.934999999999995</v>
      </c>
      <c r="AB180" s="13">
        <f t="shared" si="24"/>
        <v>22.591750000000001</v>
      </c>
      <c r="AC180" s="13">
        <f t="shared" si="25"/>
        <v>474.42674999999997</v>
      </c>
      <c r="AD180" s="13">
        <f t="shared" si="26"/>
        <v>474.42674999999997</v>
      </c>
      <c r="AE180" s="13">
        <f t="shared" si="27"/>
        <v>36907.554589499996</v>
      </c>
      <c r="AF180" s="13">
        <f t="shared" si="28"/>
        <v>4.5894999930169433E-3</v>
      </c>
      <c r="AG180" s="15">
        <f t="shared" si="29"/>
        <v>0</v>
      </c>
      <c r="AH180" s="15">
        <f t="shared" si="32"/>
        <v>392.9</v>
      </c>
      <c r="AI180" s="14" t="s">
        <v>1707</v>
      </c>
      <c r="AJ180" s="14" t="b">
        <f t="shared" si="30"/>
        <v>1</v>
      </c>
      <c r="AK180" s="14" t="s">
        <v>86</v>
      </c>
      <c r="AL180" s="14" t="e">
        <f>VLOOKUP(AK180,OT!A:A,1,0)</f>
        <v>#N/A</v>
      </c>
      <c r="AM180" s="17">
        <v>44992</v>
      </c>
      <c r="AN180" s="14">
        <v>1</v>
      </c>
      <c r="AO180" s="14" t="s">
        <v>58</v>
      </c>
      <c r="AP180" s="14" t="s">
        <v>59</v>
      </c>
      <c r="AQ180" s="14" t="s">
        <v>60</v>
      </c>
      <c r="AR180" s="14">
        <v>792484.91</v>
      </c>
      <c r="AS180" s="14">
        <v>792489.84</v>
      </c>
      <c r="AT180" s="14" t="s">
        <v>83</v>
      </c>
      <c r="AU180" s="14">
        <v>392.9</v>
      </c>
      <c r="AV180" s="14">
        <v>32310.639999999999</v>
      </c>
      <c r="AW180" s="14">
        <v>392.9</v>
      </c>
      <c r="AX180" s="14" t="s">
        <v>87</v>
      </c>
      <c r="AY180" s="14" t="s">
        <v>911</v>
      </c>
      <c r="AZ180" s="16">
        <v>45506</v>
      </c>
      <c r="BC180" s="11" t="s">
        <v>77</v>
      </c>
      <c r="BD180" s="11" t="s">
        <v>63</v>
      </c>
    </row>
    <row r="181" spans="1:56" x14ac:dyDescent="0.25">
      <c r="A181" s="14">
        <v>178</v>
      </c>
      <c r="B181" s="14" t="s">
        <v>47</v>
      </c>
      <c r="C181" s="14" t="s">
        <v>48</v>
      </c>
      <c r="D181" s="14" t="s">
        <v>645</v>
      </c>
      <c r="E181" s="14" t="s">
        <v>646</v>
      </c>
      <c r="F181" s="18" t="s">
        <v>912</v>
      </c>
      <c r="G181" s="14" t="s">
        <v>81</v>
      </c>
      <c r="H181" s="14" t="s">
        <v>75</v>
      </c>
      <c r="I181" s="14" t="s">
        <v>53</v>
      </c>
      <c r="J181" s="14">
        <v>1</v>
      </c>
      <c r="K181" s="14">
        <v>33675.769999999997</v>
      </c>
      <c r="L181" s="14">
        <v>33675.769999999997</v>
      </c>
      <c r="M181" s="14" t="s">
        <v>75</v>
      </c>
      <c r="N181" s="14">
        <v>29252.31</v>
      </c>
      <c r="O181" s="14" t="s">
        <v>83</v>
      </c>
      <c r="P181" s="14">
        <v>82.331299999999999</v>
      </c>
      <c r="Q181" s="14">
        <v>355.3</v>
      </c>
      <c r="R181" s="14">
        <v>29189.67</v>
      </c>
      <c r="S181" s="14" t="s">
        <v>706</v>
      </c>
      <c r="T181" s="14" t="s">
        <v>707</v>
      </c>
      <c r="U181" s="14">
        <v>82.155000000000001</v>
      </c>
      <c r="V181" s="14">
        <v>1</v>
      </c>
      <c r="W181" s="14">
        <v>20</v>
      </c>
      <c r="X181" s="14" t="s">
        <v>75</v>
      </c>
      <c r="Y181" s="14" t="s">
        <v>83</v>
      </c>
      <c r="Z181" s="15">
        <v>355.3</v>
      </c>
      <c r="AA181" s="13">
        <f t="shared" si="23"/>
        <v>53.295000000000002</v>
      </c>
      <c r="AB181" s="13">
        <f t="shared" si="24"/>
        <v>20.429750000000002</v>
      </c>
      <c r="AC181" s="13">
        <f t="shared" si="25"/>
        <v>429.02475000000004</v>
      </c>
      <c r="AD181" s="13">
        <f t="shared" si="26"/>
        <v>429.02475000000004</v>
      </c>
      <c r="AE181" s="13">
        <f t="shared" si="27"/>
        <v>33568.122224999999</v>
      </c>
      <c r="AF181" s="13">
        <f t="shared" si="28"/>
        <v>-107.64777499999764</v>
      </c>
      <c r="AG181" s="15">
        <f t="shared" si="29"/>
        <v>0</v>
      </c>
      <c r="AH181" s="15">
        <f t="shared" si="32"/>
        <v>355.3</v>
      </c>
      <c r="AI181" s="14" t="s">
        <v>1707</v>
      </c>
      <c r="AJ181" s="14" t="b">
        <f t="shared" si="30"/>
        <v>1</v>
      </c>
      <c r="AK181" s="14" t="s">
        <v>708</v>
      </c>
      <c r="AL181" s="14" t="e">
        <f>VLOOKUP(AK181,OT!A:A,1,0)</f>
        <v>#N/A</v>
      </c>
      <c r="AM181" s="17">
        <v>45063</v>
      </c>
      <c r="AN181" s="14">
        <v>1</v>
      </c>
      <c r="AO181" s="14" t="s">
        <v>58</v>
      </c>
      <c r="AP181" s="14" t="s">
        <v>59</v>
      </c>
      <c r="AQ181" s="14" t="s">
        <v>60</v>
      </c>
      <c r="AR181" s="14">
        <v>947568.55</v>
      </c>
      <c r="AS181" s="14">
        <v>947568.55</v>
      </c>
      <c r="AT181" s="14" t="s">
        <v>83</v>
      </c>
      <c r="AU181" s="14">
        <v>355.3</v>
      </c>
      <c r="AV181" s="14">
        <v>29193.65</v>
      </c>
      <c r="AW181" s="14">
        <v>355.3</v>
      </c>
      <c r="AX181" s="14" t="s">
        <v>61</v>
      </c>
      <c r="AY181" s="14" t="s">
        <v>913</v>
      </c>
      <c r="AZ181" s="16">
        <v>45506</v>
      </c>
      <c r="BC181" s="11" t="s">
        <v>77</v>
      </c>
      <c r="BD181" s="11" t="s">
        <v>63</v>
      </c>
    </row>
    <row r="182" spans="1:56" x14ac:dyDescent="0.25">
      <c r="A182" s="14">
        <v>179</v>
      </c>
      <c r="B182" s="14" t="s">
        <v>47</v>
      </c>
      <c r="C182" s="14" t="s">
        <v>48</v>
      </c>
      <c r="D182" s="14" t="s">
        <v>645</v>
      </c>
      <c r="E182" s="14" t="s">
        <v>646</v>
      </c>
      <c r="F182" s="18" t="s">
        <v>914</v>
      </c>
      <c r="G182" s="14" t="s">
        <v>81</v>
      </c>
      <c r="H182" s="14" t="s">
        <v>75</v>
      </c>
      <c r="I182" s="14" t="s">
        <v>53</v>
      </c>
      <c r="J182" s="14">
        <v>1</v>
      </c>
      <c r="K182" s="14">
        <v>29902.44</v>
      </c>
      <c r="L182" s="14">
        <v>29902.44</v>
      </c>
      <c r="M182" s="14" t="s">
        <v>75</v>
      </c>
      <c r="N182" s="14">
        <v>26329.55</v>
      </c>
      <c r="O182" s="14" t="s">
        <v>83</v>
      </c>
      <c r="P182" s="14">
        <v>82.331299999999999</v>
      </c>
      <c r="Q182" s="14">
        <v>319.8</v>
      </c>
      <c r="R182" s="14">
        <v>26329.55</v>
      </c>
      <c r="S182" s="14" t="s">
        <v>706</v>
      </c>
      <c r="T182" s="14" t="s">
        <v>916</v>
      </c>
      <c r="U182" s="14">
        <v>82.331299999999999</v>
      </c>
      <c r="V182" s="14">
        <v>1</v>
      </c>
      <c r="W182" s="14">
        <v>15</v>
      </c>
      <c r="X182" s="14" t="s">
        <v>75</v>
      </c>
      <c r="Y182" s="14" t="s">
        <v>83</v>
      </c>
      <c r="Z182" s="15">
        <v>319.8</v>
      </c>
      <c r="AA182" s="13">
        <f t="shared" si="23"/>
        <v>47.97</v>
      </c>
      <c r="AB182" s="13">
        <f t="shared" si="24"/>
        <v>18.388500000000001</v>
      </c>
      <c r="AC182" s="13">
        <f t="shared" si="25"/>
        <v>386.1585</v>
      </c>
      <c r="AD182" s="13">
        <f t="shared" si="26"/>
        <v>386.1585</v>
      </c>
      <c r="AE182" s="13">
        <f t="shared" si="27"/>
        <v>30278.982200999999</v>
      </c>
      <c r="AF182" s="13">
        <f t="shared" si="28"/>
        <v>376.5422010000002</v>
      </c>
      <c r="AG182" s="15">
        <f t="shared" si="29"/>
        <v>0</v>
      </c>
      <c r="AH182" s="15">
        <f t="shared" si="32"/>
        <v>319.8</v>
      </c>
      <c r="AI182" s="14" t="s">
        <v>1707</v>
      </c>
      <c r="AJ182" s="14" t="b">
        <f t="shared" si="30"/>
        <v>1</v>
      </c>
      <c r="AK182" s="14" t="s">
        <v>917</v>
      </c>
      <c r="AL182" s="14" t="e">
        <f>VLOOKUP(AK182,OT!A:A,1,0)</f>
        <v>#N/A</v>
      </c>
      <c r="AM182" s="17">
        <v>45063</v>
      </c>
      <c r="AN182" s="14">
        <v>1</v>
      </c>
      <c r="AO182" s="14" t="s">
        <v>58</v>
      </c>
      <c r="AP182" s="14" t="s">
        <v>59</v>
      </c>
      <c r="AQ182" s="14" t="s">
        <v>60</v>
      </c>
      <c r="AR182" s="14">
        <v>525535.02</v>
      </c>
      <c r="AS182" s="14">
        <v>525535.02</v>
      </c>
      <c r="AT182" s="14" t="s">
        <v>83</v>
      </c>
      <c r="AU182" s="14">
        <v>319.8</v>
      </c>
      <c r="AV182" s="14">
        <v>26276.75</v>
      </c>
      <c r="AW182" s="14">
        <v>319.8</v>
      </c>
      <c r="AX182" s="14" t="s">
        <v>61</v>
      </c>
      <c r="AY182" s="14" t="s">
        <v>915</v>
      </c>
      <c r="AZ182" s="16">
        <v>45509</v>
      </c>
      <c r="BC182" s="11" t="s">
        <v>77</v>
      </c>
      <c r="BD182" s="11" t="s">
        <v>63</v>
      </c>
    </row>
    <row r="183" spans="1:56" x14ac:dyDescent="0.25">
      <c r="A183" s="14">
        <v>180</v>
      </c>
      <c r="B183" s="14" t="s">
        <v>47</v>
      </c>
      <c r="C183" s="14" t="s">
        <v>48</v>
      </c>
      <c r="D183" s="14" t="s">
        <v>204</v>
      </c>
      <c r="E183" s="14" t="s">
        <v>205</v>
      </c>
      <c r="F183" s="18" t="s">
        <v>918</v>
      </c>
      <c r="G183" s="14" t="s">
        <v>103</v>
      </c>
      <c r="H183" s="14" t="s">
        <v>75</v>
      </c>
      <c r="I183" s="14" t="s">
        <v>53</v>
      </c>
      <c r="J183" s="14">
        <v>2</v>
      </c>
      <c r="K183" s="14">
        <v>28639.865000000002</v>
      </c>
      <c r="L183" s="14">
        <v>57279.73</v>
      </c>
      <c r="M183" s="14" t="s">
        <v>75</v>
      </c>
      <c r="N183" s="14">
        <v>24551.26</v>
      </c>
      <c r="O183" s="14" t="s">
        <v>83</v>
      </c>
      <c r="P183" s="14">
        <v>82.166200000000003</v>
      </c>
      <c r="Q183" s="14">
        <v>298.8</v>
      </c>
      <c r="R183" s="14">
        <v>49346.82</v>
      </c>
      <c r="S183" s="14" t="s">
        <v>97</v>
      </c>
      <c r="T183" s="14" t="s">
        <v>98</v>
      </c>
      <c r="U183" s="14">
        <v>82.575000000000003</v>
      </c>
      <c r="V183" s="14">
        <v>1</v>
      </c>
      <c r="W183" s="14">
        <v>13</v>
      </c>
      <c r="X183" s="14" t="s">
        <v>75</v>
      </c>
      <c r="Y183" s="14" t="s">
        <v>83</v>
      </c>
      <c r="Z183" s="15">
        <v>298.8</v>
      </c>
      <c r="AA183" s="13">
        <f t="shared" si="23"/>
        <v>44.82</v>
      </c>
      <c r="AB183" s="13">
        <f t="shared" si="24"/>
        <v>17.181000000000001</v>
      </c>
      <c r="AC183" s="13">
        <f t="shared" si="25"/>
        <v>360.80099999999999</v>
      </c>
      <c r="AD183" s="13">
        <f t="shared" si="26"/>
        <v>721.60199999999998</v>
      </c>
      <c r="AE183" s="13">
        <f t="shared" si="27"/>
        <v>56748.843000000001</v>
      </c>
      <c r="AF183" s="13">
        <f t="shared" si="28"/>
        <v>28108.977999999999</v>
      </c>
      <c r="AG183" s="15">
        <f t="shared" si="29"/>
        <v>0</v>
      </c>
      <c r="AH183" s="15">
        <f t="shared" si="32"/>
        <v>298.8</v>
      </c>
      <c r="AI183" s="14" t="s">
        <v>1707</v>
      </c>
      <c r="AJ183" s="14" t="b">
        <f t="shared" si="30"/>
        <v>1</v>
      </c>
      <c r="AK183" s="14" t="s">
        <v>99</v>
      </c>
      <c r="AL183" s="14" t="e">
        <f>VLOOKUP(AK183,OT!A:A,1,0)</f>
        <v>#N/A</v>
      </c>
      <c r="AM183" s="17">
        <v>45132</v>
      </c>
      <c r="AN183" s="14">
        <v>1</v>
      </c>
      <c r="AO183" s="14" t="s">
        <v>58</v>
      </c>
      <c r="AP183" s="14" t="s">
        <v>59</v>
      </c>
      <c r="AQ183" s="14" t="s">
        <v>60</v>
      </c>
      <c r="AR183" s="14">
        <v>4740160.7</v>
      </c>
      <c r="AS183" s="14">
        <v>4740160.7</v>
      </c>
      <c r="AT183" s="14" t="s">
        <v>83</v>
      </c>
      <c r="AU183" s="14">
        <v>298.8</v>
      </c>
      <c r="AV183" s="14">
        <v>24450.06</v>
      </c>
      <c r="AW183" s="14">
        <v>298.8</v>
      </c>
      <c r="AX183" s="14" t="s">
        <v>87</v>
      </c>
      <c r="AY183" s="14" t="s">
        <v>919</v>
      </c>
      <c r="AZ183" s="16">
        <v>45506</v>
      </c>
      <c r="BC183" s="11" t="s">
        <v>96</v>
      </c>
      <c r="BD183" s="11" t="s">
        <v>63</v>
      </c>
    </row>
    <row r="184" spans="1:56" x14ac:dyDescent="0.25">
      <c r="A184" s="14">
        <v>181</v>
      </c>
      <c r="B184" s="14" t="s">
        <v>47</v>
      </c>
      <c r="C184" s="14" t="s">
        <v>48</v>
      </c>
      <c r="D184" s="14" t="s">
        <v>119</v>
      </c>
      <c r="E184" s="14" t="s">
        <v>120</v>
      </c>
      <c r="F184" s="18" t="s">
        <v>923</v>
      </c>
      <c r="G184" s="14" t="s">
        <v>103</v>
      </c>
      <c r="H184" s="14" t="s">
        <v>75</v>
      </c>
      <c r="I184" s="14" t="s">
        <v>53</v>
      </c>
      <c r="J184" s="14">
        <v>1</v>
      </c>
      <c r="K184" s="14">
        <v>118683.5</v>
      </c>
      <c r="L184" s="14">
        <v>118683.5</v>
      </c>
      <c r="M184" s="14" t="s">
        <v>75</v>
      </c>
      <c r="N184" s="14">
        <v>85794.85</v>
      </c>
      <c r="O184" s="14" t="s">
        <v>83</v>
      </c>
      <c r="P184" s="14">
        <v>74.930000000000007</v>
      </c>
      <c r="Q184" s="14">
        <v>1145</v>
      </c>
      <c r="R184" s="14">
        <v>86245.64</v>
      </c>
      <c r="S184" s="14" t="s">
        <v>925</v>
      </c>
      <c r="T184" s="14" t="s">
        <v>926</v>
      </c>
      <c r="U184" s="14">
        <v>75.323700000000002</v>
      </c>
      <c r="V184" s="14">
        <v>1</v>
      </c>
      <c r="W184" s="14">
        <v>6</v>
      </c>
      <c r="X184" s="14" t="s">
        <v>75</v>
      </c>
      <c r="Y184" s="14" t="s">
        <v>83</v>
      </c>
      <c r="Z184" s="15">
        <v>1145</v>
      </c>
      <c r="AA184" s="13">
        <f t="shared" si="23"/>
        <v>171.75</v>
      </c>
      <c r="AB184" s="13">
        <f t="shared" si="24"/>
        <v>65.837500000000006</v>
      </c>
      <c r="AC184" s="13">
        <f t="shared" si="25"/>
        <v>1382.5875000000001</v>
      </c>
      <c r="AD184" s="13">
        <f t="shared" si="26"/>
        <v>1382.5875000000001</v>
      </c>
      <c r="AE184" s="13">
        <f t="shared" si="27"/>
        <v>99182.481975000002</v>
      </c>
      <c r="AF184" s="13">
        <f t="shared" si="28"/>
        <v>-19501.018024999998</v>
      </c>
      <c r="AG184" s="15">
        <f t="shared" si="29"/>
        <v>0</v>
      </c>
      <c r="AH184" s="15">
        <f t="shared" si="32"/>
        <v>1145</v>
      </c>
      <c r="AI184" s="14" t="s">
        <v>1707</v>
      </c>
      <c r="AJ184" s="14" t="b">
        <f t="shared" si="30"/>
        <v>1</v>
      </c>
      <c r="AK184" s="14" t="s">
        <v>927</v>
      </c>
      <c r="AL184" s="14" t="e">
        <f>VLOOKUP(AK184,OT!A:A,1,0)</f>
        <v>#N/A</v>
      </c>
      <c r="AM184" s="17">
        <v>44561</v>
      </c>
      <c r="AN184" s="14">
        <v>1</v>
      </c>
      <c r="AO184" s="14" t="s">
        <v>58</v>
      </c>
      <c r="AP184" s="14" t="s">
        <v>59</v>
      </c>
      <c r="AQ184" s="14" t="s">
        <v>60</v>
      </c>
      <c r="AR184" s="14">
        <v>1885892.8</v>
      </c>
      <c r="AS184" s="14">
        <v>1885895.79</v>
      </c>
      <c r="AT184" s="14" t="s">
        <v>83</v>
      </c>
      <c r="AU184" s="14">
        <v>1145</v>
      </c>
      <c r="AV184" s="14">
        <v>85573.06</v>
      </c>
      <c r="AW184" s="14">
        <v>1145</v>
      </c>
      <c r="AX184" s="14" t="s">
        <v>87</v>
      </c>
      <c r="AY184" s="14" t="s">
        <v>924</v>
      </c>
      <c r="AZ184" s="16">
        <v>45507</v>
      </c>
      <c r="BC184" s="11" t="s">
        <v>96</v>
      </c>
      <c r="BD184" s="11" t="s">
        <v>63</v>
      </c>
    </row>
    <row r="185" spans="1:56" x14ac:dyDescent="0.25">
      <c r="A185" s="14">
        <v>182</v>
      </c>
      <c r="B185" s="14" t="s">
        <v>47</v>
      </c>
      <c r="C185" s="14" t="s">
        <v>48</v>
      </c>
      <c r="D185" s="14" t="s">
        <v>204</v>
      </c>
      <c r="E185" s="14" t="s">
        <v>205</v>
      </c>
      <c r="F185" s="18" t="s">
        <v>928</v>
      </c>
      <c r="G185" s="14" t="s">
        <v>103</v>
      </c>
      <c r="H185" s="14" t="s">
        <v>75</v>
      </c>
      <c r="I185" s="14" t="s">
        <v>53</v>
      </c>
      <c r="J185" s="14">
        <v>1</v>
      </c>
      <c r="K185" s="14">
        <v>74449.62</v>
      </c>
      <c r="L185" s="14">
        <v>74449.62</v>
      </c>
      <c r="M185" s="14" t="s">
        <v>75</v>
      </c>
      <c r="N185" s="14">
        <v>64418.3</v>
      </c>
      <c r="O185" s="14" t="s">
        <v>83</v>
      </c>
      <c r="P185" s="14">
        <v>82.166200000000003</v>
      </c>
      <c r="Q185" s="14">
        <v>784</v>
      </c>
      <c r="R185" s="14">
        <v>64738.8</v>
      </c>
      <c r="S185" s="14" t="s">
        <v>97</v>
      </c>
      <c r="T185" s="14" t="s">
        <v>98</v>
      </c>
      <c r="U185" s="14">
        <v>82.575000000000003</v>
      </c>
      <c r="V185" s="14">
        <v>1</v>
      </c>
      <c r="W185" s="14">
        <v>10</v>
      </c>
      <c r="X185" s="14" t="s">
        <v>75</v>
      </c>
      <c r="Y185" s="14" t="s">
        <v>83</v>
      </c>
      <c r="Z185" s="15">
        <v>784</v>
      </c>
      <c r="AA185" s="13">
        <f t="shared" si="23"/>
        <v>117.6</v>
      </c>
      <c r="AB185" s="13">
        <f t="shared" si="24"/>
        <v>45.080000000000005</v>
      </c>
      <c r="AC185" s="13">
        <f t="shared" si="25"/>
        <v>946.68000000000006</v>
      </c>
      <c r="AD185" s="13">
        <f t="shared" si="26"/>
        <v>946.68000000000006</v>
      </c>
      <c r="AE185" s="13">
        <f t="shared" si="27"/>
        <v>74449.62000000001</v>
      </c>
      <c r="AF185" s="13">
        <f t="shared" si="28"/>
        <v>0</v>
      </c>
      <c r="AG185" s="15">
        <f t="shared" si="29"/>
        <v>0</v>
      </c>
      <c r="AH185" s="15">
        <f t="shared" si="32"/>
        <v>784</v>
      </c>
      <c r="AI185" s="14" t="s">
        <v>1707</v>
      </c>
      <c r="AJ185" s="14" t="b">
        <f t="shared" si="30"/>
        <v>1</v>
      </c>
      <c r="AK185" s="14" t="s">
        <v>99</v>
      </c>
      <c r="AL185" s="14" t="e">
        <f>VLOOKUP(AK185,OT!A:A,1,0)</f>
        <v>#N/A</v>
      </c>
      <c r="AM185" s="17">
        <v>45132</v>
      </c>
      <c r="AN185" s="14">
        <v>1</v>
      </c>
      <c r="AO185" s="14" t="s">
        <v>58</v>
      </c>
      <c r="AP185" s="14" t="s">
        <v>59</v>
      </c>
      <c r="AQ185" s="14" t="s">
        <v>60</v>
      </c>
      <c r="AR185" s="14">
        <v>4740160.7</v>
      </c>
      <c r="AS185" s="14">
        <v>4740160.7</v>
      </c>
      <c r="AT185" s="14" t="s">
        <v>83</v>
      </c>
      <c r="AU185" s="14">
        <v>784</v>
      </c>
      <c r="AV185" s="14">
        <v>64152.76</v>
      </c>
      <c r="AW185" s="14">
        <v>784</v>
      </c>
      <c r="AX185" s="14" t="s">
        <v>87</v>
      </c>
      <c r="AY185" s="14" t="s">
        <v>929</v>
      </c>
      <c r="AZ185" s="16">
        <v>45506</v>
      </c>
      <c r="BC185" s="11" t="s">
        <v>96</v>
      </c>
      <c r="BD185" s="11" t="s">
        <v>63</v>
      </c>
    </row>
    <row r="186" spans="1:56" x14ac:dyDescent="0.25">
      <c r="A186" s="14">
        <v>183</v>
      </c>
      <c r="B186" s="14" t="s">
        <v>47</v>
      </c>
      <c r="C186" s="14" t="s">
        <v>48</v>
      </c>
      <c r="D186" s="14" t="s">
        <v>119</v>
      </c>
      <c r="E186" s="14" t="s">
        <v>120</v>
      </c>
      <c r="F186" s="18" t="s">
        <v>930</v>
      </c>
      <c r="G186" s="14" t="s">
        <v>103</v>
      </c>
      <c r="H186" s="14" t="s">
        <v>75</v>
      </c>
      <c r="I186" s="14" t="s">
        <v>53</v>
      </c>
      <c r="J186" s="14">
        <v>2</v>
      </c>
      <c r="K186" s="14">
        <v>49630.94</v>
      </c>
      <c r="L186" s="14">
        <v>99261.88</v>
      </c>
      <c r="M186" s="14" t="s">
        <v>75</v>
      </c>
      <c r="N186" s="14">
        <v>34242.370000000003</v>
      </c>
      <c r="O186" s="14" t="s">
        <v>83</v>
      </c>
      <c r="P186" s="14">
        <v>81.393799999999999</v>
      </c>
      <c r="Q186" s="14">
        <v>420.7</v>
      </c>
      <c r="R186" s="14">
        <v>68728.67</v>
      </c>
      <c r="S186" s="14" t="s">
        <v>84</v>
      </c>
      <c r="T186" s="14" t="s">
        <v>932</v>
      </c>
      <c r="U186" s="14">
        <v>81.683700000000002</v>
      </c>
      <c r="V186" s="14">
        <v>1</v>
      </c>
      <c r="W186" s="14">
        <v>5</v>
      </c>
      <c r="X186" s="14" t="s">
        <v>75</v>
      </c>
      <c r="Y186" s="14" t="s">
        <v>83</v>
      </c>
      <c r="Z186" s="15">
        <v>420.7</v>
      </c>
      <c r="AA186" s="13">
        <f t="shared" si="23"/>
        <v>63.104999999999997</v>
      </c>
      <c r="AB186" s="13">
        <f t="shared" si="24"/>
        <v>24.190250000000002</v>
      </c>
      <c r="AC186" s="13">
        <f t="shared" si="25"/>
        <v>507.99525</v>
      </c>
      <c r="AD186" s="13">
        <f t="shared" si="26"/>
        <v>1015.9905</v>
      </c>
      <c r="AE186" s="13">
        <f t="shared" si="27"/>
        <v>79037.964957000004</v>
      </c>
      <c r="AF186" s="13">
        <f t="shared" si="28"/>
        <v>29407.024957000001</v>
      </c>
      <c r="AG186" s="15">
        <f t="shared" si="29"/>
        <v>0</v>
      </c>
      <c r="AH186" s="15">
        <f t="shared" si="32"/>
        <v>420.7</v>
      </c>
      <c r="AI186" s="14" t="s">
        <v>1707</v>
      </c>
      <c r="AJ186" s="14" t="b">
        <f t="shared" si="30"/>
        <v>1</v>
      </c>
      <c r="AK186" s="14" t="s">
        <v>933</v>
      </c>
      <c r="AL186" s="14" t="e">
        <f>VLOOKUP(AK186,OT!A:A,1,0)</f>
        <v>#N/A</v>
      </c>
      <c r="AM186" s="17">
        <v>44992</v>
      </c>
      <c r="AN186" s="14">
        <v>1</v>
      </c>
      <c r="AO186" s="14" t="s">
        <v>58</v>
      </c>
      <c r="AP186" s="14" t="s">
        <v>59</v>
      </c>
      <c r="AQ186" s="14" t="s">
        <v>60</v>
      </c>
      <c r="AR186" s="14">
        <v>188610.6</v>
      </c>
      <c r="AS186" s="14">
        <v>188610.6</v>
      </c>
      <c r="AT186" s="14" t="s">
        <v>83</v>
      </c>
      <c r="AU186" s="14">
        <v>420.7</v>
      </c>
      <c r="AV186" s="14">
        <v>34596.81</v>
      </c>
      <c r="AW186" s="14">
        <v>420.7</v>
      </c>
      <c r="AX186" s="14" t="s">
        <v>87</v>
      </c>
      <c r="AY186" s="14" t="s">
        <v>931</v>
      </c>
      <c r="AZ186" s="16">
        <v>45507</v>
      </c>
      <c r="BC186" s="11" t="s">
        <v>96</v>
      </c>
      <c r="BD186" s="11" t="s">
        <v>63</v>
      </c>
    </row>
    <row r="187" spans="1:56" x14ac:dyDescent="0.25">
      <c r="A187" s="14">
        <v>184</v>
      </c>
      <c r="B187" s="14" t="s">
        <v>47</v>
      </c>
      <c r="C187" s="14" t="s">
        <v>48</v>
      </c>
      <c r="D187" s="14" t="s">
        <v>100</v>
      </c>
      <c r="E187" s="14" t="s">
        <v>101</v>
      </c>
      <c r="F187" s="18" t="s">
        <v>934</v>
      </c>
      <c r="G187" s="14" t="s">
        <v>103</v>
      </c>
      <c r="H187" s="14" t="s">
        <v>75</v>
      </c>
      <c r="I187" s="14" t="s">
        <v>53</v>
      </c>
      <c r="J187" s="14">
        <v>2</v>
      </c>
      <c r="K187" s="14">
        <v>145066.92499999999</v>
      </c>
      <c r="L187" s="14">
        <v>290133.84999999998</v>
      </c>
      <c r="M187" s="14" t="s">
        <v>75</v>
      </c>
      <c r="N187" s="14">
        <v>126535.95</v>
      </c>
      <c r="O187" s="14" t="s">
        <v>83</v>
      </c>
      <c r="P187" s="14">
        <v>82.166200000000003</v>
      </c>
      <c r="Q187" s="14">
        <v>1540</v>
      </c>
      <c r="R187" s="14">
        <v>254331</v>
      </c>
      <c r="S187" s="14" t="s">
        <v>97</v>
      </c>
      <c r="T187" s="14" t="s">
        <v>98</v>
      </c>
      <c r="U187" s="14">
        <v>82.575000000000003</v>
      </c>
      <c r="V187" s="14">
        <v>1</v>
      </c>
      <c r="W187" s="14">
        <v>20</v>
      </c>
      <c r="X187" s="14" t="s">
        <v>75</v>
      </c>
      <c r="Y187" s="14" t="s">
        <v>83</v>
      </c>
      <c r="Z187" s="15">
        <v>1540</v>
      </c>
      <c r="AA187" s="13">
        <f t="shared" si="23"/>
        <v>231</v>
      </c>
      <c r="AB187" s="13">
        <f t="shared" si="24"/>
        <v>88.550000000000011</v>
      </c>
      <c r="AC187" s="13">
        <f t="shared" si="25"/>
        <v>1859.55</v>
      </c>
      <c r="AD187" s="13">
        <f t="shared" si="26"/>
        <v>3719.1</v>
      </c>
      <c r="AE187" s="13">
        <f t="shared" si="27"/>
        <v>292480.65000000002</v>
      </c>
      <c r="AF187" s="13">
        <f t="shared" si="28"/>
        <v>147413.72500000003</v>
      </c>
      <c r="AG187" s="15">
        <f t="shared" si="29"/>
        <v>0</v>
      </c>
      <c r="AH187" s="15">
        <f t="shared" si="32"/>
        <v>1540</v>
      </c>
      <c r="AI187" s="14" t="s">
        <v>1707</v>
      </c>
      <c r="AJ187" s="14" t="b">
        <f t="shared" si="30"/>
        <v>1</v>
      </c>
      <c r="AK187" s="14" t="s">
        <v>99</v>
      </c>
      <c r="AL187" s="14" t="e">
        <f>VLOOKUP(AK187,OT!A:A,1,0)</f>
        <v>#N/A</v>
      </c>
      <c r="AM187" s="17">
        <v>45132</v>
      </c>
      <c r="AN187" s="14">
        <v>1</v>
      </c>
      <c r="AO187" s="14" t="s">
        <v>58</v>
      </c>
      <c r="AP187" s="14" t="s">
        <v>59</v>
      </c>
      <c r="AQ187" s="14" t="s">
        <v>60</v>
      </c>
      <c r="AR187" s="14">
        <v>4740160.7</v>
      </c>
      <c r="AS187" s="14">
        <v>4740160.7</v>
      </c>
      <c r="AT187" s="14" t="s">
        <v>83</v>
      </c>
      <c r="AU187" s="14">
        <v>1540</v>
      </c>
      <c r="AV187" s="14">
        <v>126014.35</v>
      </c>
      <c r="AW187" s="14">
        <v>1540</v>
      </c>
      <c r="AX187" s="14" t="s">
        <v>87</v>
      </c>
      <c r="AY187" s="14" t="s">
        <v>935</v>
      </c>
      <c r="AZ187" s="16">
        <v>45507</v>
      </c>
      <c r="BC187" s="11" t="s">
        <v>96</v>
      </c>
      <c r="BD187" s="11" t="s">
        <v>63</v>
      </c>
    </row>
    <row r="188" spans="1:56" x14ac:dyDescent="0.25">
      <c r="A188" s="14">
        <v>185</v>
      </c>
      <c r="B188" s="14" t="s">
        <v>47</v>
      </c>
      <c r="C188" s="14" t="s">
        <v>48</v>
      </c>
      <c r="D188" s="14" t="s">
        <v>204</v>
      </c>
      <c r="E188" s="14" t="s">
        <v>205</v>
      </c>
      <c r="F188" s="18" t="s">
        <v>936</v>
      </c>
      <c r="G188" s="14" t="s">
        <v>103</v>
      </c>
      <c r="H188" s="14" t="s">
        <v>75</v>
      </c>
      <c r="I188" s="14" t="s">
        <v>53</v>
      </c>
      <c r="J188" s="14">
        <v>1</v>
      </c>
      <c r="K188" s="14">
        <v>22497.42</v>
      </c>
      <c r="L188" s="14">
        <v>22497.42</v>
      </c>
      <c r="M188" s="14" t="s">
        <v>75</v>
      </c>
      <c r="N188" s="14">
        <v>17503.75</v>
      </c>
      <c r="O188" s="14" t="s">
        <v>83</v>
      </c>
      <c r="P188" s="14">
        <v>81.754999999999995</v>
      </c>
      <c r="Q188" s="14">
        <v>214.1</v>
      </c>
      <c r="R188" s="14">
        <v>17632.46</v>
      </c>
      <c r="S188" s="14" t="s">
        <v>938</v>
      </c>
      <c r="T188" s="14" t="s">
        <v>939</v>
      </c>
      <c r="U188" s="14">
        <v>82.356200000000001</v>
      </c>
      <c r="V188" s="14">
        <v>1</v>
      </c>
      <c r="W188" s="14"/>
      <c r="X188" s="14" t="s">
        <v>75</v>
      </c>
      <c r="Y188" s="14" t="s">
        <v>83</v>
      </c>
      <c r="Z188" s="15">
        <v>214.1</v>
      </c>
      <c r="AA188" s="13">
        <f t="shared" si="23"/>
        <v>32.114999999999995</v>
      </c>
      <c r="AB188" s="13">
        <f t="shared" si="24"/>
        <v>12.310749999999999</v>
      </c>
      <c r="AC188" s="13">
        <f t="shared" si="25"/>
        <v>258.52574999999996</v>
      </c>
      <c r="AD188" s="13">
        <f t="shared" si="26"/>
        <v>258.52574999999996</v>
      </c>
      <c r="AE188" s="13">
        <f t="shared" si="27"/>
        <v>20277.331782999998</v>
      </c>
      <c r="AF188" s="13">
        <f t="shared" si="28"/>
        <v>-2220.0882170000004</v>
      </c>
      <c r="AG188" s="15">
        <f t="shared" si="29"/>
        <v>0</v>
      </c>
      <c r="AH188" s="15">
        <f t="shared" si="32"/>
        <v>214.1</v>
      </c>
      <c r="AI188" s="14" t="s">
        <v>1707</v>
      </c>
      <c r="AJ188" s="14" t="b">
        <f t="shared" si="30"/>
        <v>1</v>
      </c>
      <c r="AK188" s="14" t="s">
        <v>940</v>
      </c>
      <c r="AL188" s="14" t="e">
        <f>VLOOKUP(AK188,OT!A:A,1,0)</f>
        <v>#N/A</v>
      </c>
      <c r="AM188" s="17">
        <v>44883</v>
      </c>
      <c r="AN188" s="14">
        <v>1</v>
      </c>
      <c r="AO188" s="14" t="s">
        <v>58</v>
      </c>
      <c r="AP188" s="14" t="s">
        <v>59</v>
      </c>
      <c r="AQ188" s="14" t="s">
        <v>60</v>
      </c>
      <c r="AR188" s="14">
        <v>844237.55</v>
      </c>
      <c r="AS188" s="14">
        <v>844239.17</v>
      </c>
      <c r="AT188" s="14" t="s">
        <v>83</v>
      </c>
      <c r="AU188" s="14">
        <v>214.1</v>
      </c>
      <c r="AV188" s="14">
        <v>17358.41</v>
      </c>
      <c r="AW188" s="14">
        <v>214.1</v>
      </c>
      <c r="AX188" s="14" t="s">
        <v>87</v>
      </c>
      <c r="AY188" s="14" t="s">
        <v>937</v>
      </c>
      <c r="AZ188" s="16">
        <v>45506</v>
      </c>
      <c r="BC188" s="11" t="s">
        <v>96</v>
      </c>
      <c r="BD188" s="11" t="s">
        <v>63</v>
      </c>
    </row>
    <row r="189" spans="1:56" x14ac:dyDescent="0.25">
      <c r="A189" s="14">
        <v>186</v>
      </c>
      <c r="B189" s="14" t="s">
        <v>47</v>
      </c>
      <c r="C189" s="14" t="s">
        <v>48</v>
      </c>
      <c r="D189" s="14" t="s">
        <v>204</v>
      </c>
      <c r="E189" s="14" t="s">
        <v>205</v>
      </c>
      <c r="F189" s="18" t="s">
        <v>936</v>
      </c>
      <c r="G189" s="14" t="s">
        <v>103</v>
      </c>
      <c r="H189" s="14" t="s">
        <v>75</v>
      </c>
      <c r="I189" s="14" t="s">
        <v>53</v>
      </c>
      <c r="J189" s="14">
        <v>2</v>
      </c>
      <c r="K189" s="14">
        <v>22497.42</v>
      </c>
      <c r="L189" s="14">
        <v>44994.84</v>
      </c>
      <c r="M189" s="14" t="s">
        <v>75</v>
      </c>
      <c r="N189" s="14">
        <v>19703.45</v>
      </c>
      <c r="O189" s="14" t="s">
        <v>83</v>
      </c>
      <c r="P189" s="14">
        <v>82.166200000000003</v>
      </c>
      <c r="Q189" s="14">
        <v>239.8</v>
      </c>
      <c r="R189" s="14">
        <v>39602.97</v>
      </c>
      <c r="S189" s="14" t="s">
        <v>97</v>
      </c>
      <c r="T189" s="14" t="s">
        <v>98</v>
      </c>
      <c r="U189" s="14">
        <v>82.575000000000003</v>
      </c>
      <c r="V189" s="14">
        <v>1</v>
      </c>
      <c r="W189" s="14">
        <v>18</v>
      </c>
      <c r="X189" s="14" t="s">
        <v>75</v>
      </c>
      <c r="Y189" s="14" t="s">
        <v>83</v>
      </c>
      <c r="Z189" s="15">
        <v>239.8</v>
      </c>
      <c r="AA189" s="13">
        <f t="shared" si="23"/>
        <v>35.97</v>
      </c>
      <c r="AB189" s="13">
        <f t="shared" si="24"/>
        <v>13.788499999999999</v>
      </c>
      <c r="AC189" s="13">
        <f t="shared" si="25"/>
        <v>289.55849999999998</v>
      </c>
      <c r="AD189" s="13">
        <f t="shared" si="26"/>
        <v>579.11699999999996</v>
      </c>
      <c r="AE189" s="13">
        <f t="shared" si="27"/>
        <v>45543.415499999996</v>
      </c>
      <c r="AF189" s="13">
        <f t="shared" si="28"/>
        <v>23045.995499999997</v>
      </c>
      <c r="AG189" s="15">
        <f t="shared" si="29"/>
        <v>0</v>
      </c>
      <c r="AH189" s="15">
        <f t="shared" si="32"/>
        <v>239.8</v>
      </c>
      <c r="AI189" s="14" t="s">
        <v>1707</v>
      </c>
      <c r="AJ189" s="14" t="b">
        <f t="shared" si="30"/>
        <v>1</v>
      </c>
      <c r="AK189" s="14" t="s">
        <v>99</v>
      </c>
      <c r="AL189" s="14" t="e">
        <f>VLOOKUP(AK189,OT!A:A,1,0)</f>
        <v>#N/A</v>
      </c>
      <c r="AM189" s="17">
        <v>45132</v>
      </c>
      <c r="AN189" s="14">
        <v>1</v>
      </c>
      <c r="AO189" s="14" t="s">
        <v>58</v>
      </c>
      <c r="AP189" s="14" t="s">
        <v>59</v>
      </c>
      <c r="AQ189" s="14" t="s">
        <v>60</v>
      </c>
      <c r="AR189" s="14">
        <v>4740160.7</v>
      </c>
      <c r="AS189" s="14">
        <v>4740160.7</v>
      </c>
      <c r="AT189" s="14" t="s">
        <v>83</v>
      </c>
      <c r="AU189" s="14">
        <v>239.8</v>
      </c>
      <c r="AV189" s="14">
        <v>19622.23</v>
      </c>
      <c r="AW189" s="14">
        <v>239.8</v>
      </c>
      <c r="AX189" s="14" t="s">
        <v>87</v>
      </c>
      <c r="AY189" s="14" t="s">
        <v>937</v>
      </c>
      <c r="AZ189" s="16">
        <v>45506</v>
      </c>
      <c r="BC189" s="11" t="s">
        <v>96</v>
      </c>
      <c r="BD189" s="11" t="s">
        <v>63</v>
      </c>
    </row>
    <row r="190" spans="1:56" x14ac:dyDescent="0.25">
      <c r="A190" s="14">
        <v>187</v>
      </c>
      <c r="B190" s="14" t="s">
        <v>47</v>
      </c>
      <c r="C190" s="14" t="s">
        <v>48</v>
      </c>
      <c r="D190" s="14" t="s">
        <v>119</v>
      </c>
      <c r="E190" s="14" t="s">
        <v>120</v>
      </c>
      <c r="F190" s="18" t="s">
        <v>936</v>
      </c>
      <c r="G190" s="14" t="s">
        <v>103</v>
      </c>
      <c r="H190" s="14" t="s">
        <v>75</v>
      </c>
      <c r="I190" s="14" t="s">
        <v>53</v>
      </c>
      <c r="J190" s="14">
        <v>1</v>
      </c>
      <c r="K190" s="14">
        <v>22497.42</v>
      </c>
      <c r="L190" s="14">
        <v>22497.42</v>
      </c>
      <c r="M190" s="14" t="s">
        <v>75</v>
      </c>
      <c r="N190" s="14">
        <v>19703.45</v>
      </c>
      <c r="O190" s="14" t="s">
        <v>83</v>
      </c>
      <c r="P190" s="14">
        <v>82.166200000000003</v>
      </c>
      <c r="Q190" s="14">
        <v>239.8</v>
      </c>
      <c r="R190" s="14">
        <v>19801.490000000002</v>
      </c>
      <c r="S190" s="14" t="s">
        <v>97</v>
      </c>
      <c r="T190" s="14" t="s">
        <v>98</v>
      </c>
      <c r="U190" s="14">
        <v>82.575000000000003</v>
      </c>
      <c r="V190" s="14">
        <v>1</v>
      </c>
      <c r="W190" s="14">
        <v>18</v>
      </c>
      <c r="X190" s="14" t="s">
        <v>75</v>
      </c>
      <c r="Y190" s="14" t="s">
        <v>83</v>
      </c>
      <c r="Z190" s="15">
        <v>239.8</v>
      </c>
      <c r="AA190" s="13">
        <f t="shared" si="23"/>
        <v>35.97</v>
      </c>
      <c r="AB190" s="13">
        <f t="shared" si="24"/>
        <v>13.788499999999999</v>
      </c>
      <c r="AC190" s="13">
        <f t="shared" si="25"/>
        <v>289.55849999999998</v>
      </c>
      <c r="AD190" s="13">
        <f t="shared" si="26"/>
        <v>289.55849999999998</v>
      </c>
      <c r="AE190" s="13">
        <f t="shared" si="27"/>
        <v>22771.707749999998</v>
      </c>
      <c r="AF190" s="13">
        <f t="shared" si="28"/>
        <v>274.28774999999951</v>
      </c>
      <c r="AG190" s="15">
        <f t="shared" si="29"/>
        <v>0</v>
      </c>
      <c r="AH190" s="15">
        <f t="shared" si="32"/>
        <v>239.8</v>
      </c>
      <c r="AI190" s="14" t="s">
        <v>1707</v>
      </c>
      <c r="AJ190" s="14" t="b">
        <f t="shared" si="30"/>
        <v>1</v>
      </c>
      <c r="AK190" s="14" t="s">
        <v>99</v>
      </c>
      <c r="AL190" s="14" t="e">
        <f>VLOOKUP(AK190,OT!A:A,1,0)</f>
        <v>#N/A</v>
      </c>
      <c r="AM190" s="17">
        <v>45132</v>
      </c>
      <c r="AN190" s="14">
        <v>1</v>
      </c>
      <c r="AO190" s="14" t="s">
        <v>58</v>
      </c>
      <c r="AP190" s="14" t="s">
        <v>59</v>
      </c>
      <c r="AQ190" s="14" t="s">
        <v>60</v>
      </c>
      <c r="AR190" s="14">
        <v>4740160.7</v>
      </c>
      <c r="AS190" s="14">
        <v>4740160.7</v>
      </c>
      <c r="AT190" s="14" t="s">
        <v>83</v>
      </c>
      <c r="AU190" s="14">
        <v>239.8</v>
      </c>
      <c r="AV190" s="14">
        <v>19622.23</v>
      </c>
      <c r="AW190" s="14">
        <v>239.8</v>
      </c>
      <c r="AX190" s="14" t="s">
        <v>87</v>
      </c>
      <c r="AY190" s="14" t="s">
        <v>941</v>
      </c>
      <c r="AZ190" s="16">
        <v>45507</v>
      </c>
      <c r="BC190" s="11" t="s">
        <v>96</v>
      </c>
      <c r="BD190" s="11" t="s">
        <v>63</v>
      </c>
    </row>
    <row r="191" spans="1:56" x14ac:dyDescent="0.25">
      <c r="A191" s="14">
        <v>188</v>
      </c>
      <c r="B191" s="14" t="s">
        <v>47</v>
      </c>
      <c r="C191" s="14" t="s">
        <v>48</v>
      </c>
      <c r="D191" s="14" t="s">
        <v>860</v>
      </c>
      <c r="E191" s="14" t="s">
        <v>861</v>
      </c>
      <c r="F191" s="18" t="s">
        <v>942</v>
      </c>
      <c r="G191" s="14" t="s">
        <v>277</v>
      </c>
      <c r="H191" s="14" t="s">
        <v>75</v>
      </c>
      <c r="I191" s="14" t="s">
        <v>53</v>
      </c>
      <c r="J191" s="14">
        <v>1</v>
      </c>
      <c r="K191" s="14">
        <v>25210.85</v>
      </c>
      <c r="L191" s="14">
        <v>25210.85</v>
      </c>
      <c r="M191" s="14" t="s">
        <v>75</v>
      </c>
      <c r="N191" s="14">
        <v>21204.66</v>
      </c>
      <c r="O191" s="14" t="s">
        <v>83</v>
      </c>
      <c r="P191" s="14">
        <v>81.966200000000001</v>
      </c>
      <c r="Q191" s="14">
        <v>258.7</v>
      </c>
      <c r="R191" s="14">
        <v>21196.58</v>
      </c>
      <c r="S191" s="14" t="s">
        <v>944</v>
      </c>
      <c r="T191" s="14" t="s">
        <v>945</v>
      </c>
      <c r="U191" s="14">
        <v>81.935000000000002</v>
      </c>
      <c r="V191" s="14">
        <v>1</v>
      </c>
      <c r="W191" s="14"/>
      <c r="X191" s="14" t="s">
        <v>75</v>
      </c>
      <c r="Y191" s="14" t="s">
        <v>83</v>
      </c>
      <c r="Z191" s="15">
        <v>258.7</v>
      </c>
      <c r="AA191" s="13">
        <f t="shared" si="23"/>
        <v>38.805</v>
      </c>
      <c r="AB191" s="13">
        <f t="shared" si="24"/>
        <v>14.875250000000001</v>
      </c>
      <c r="AC191" s="13">
        <f t="shared" si="25"/>
        <v>312.38024999999999</v>
      </c>
      <c r="AD191" s="13">
        <f t="shared" si="26"/>
        <v>312.38024999999999</v>
      </c>
      <c r="AE191" s="13">
        <f t="shared" si="27"/>
        <v>24376.072175000001</v>
      </c>
      <c r="AF191" s="13">
        <f t="shared" si="28"/>
        <v>-834.77782499999739</v>
      </c>
      <c r="AG191" s="15">
        <f t="shared" si="29"/>
        <v>0</v>
      </c>
      <c r="AH191" s="15">
        <f t="shared" si="32"/>
        <v>258.7</v>
      </c>
      <c r="AI191" s="14" t="s">
        <v>1707</v>
      </c>
      <c r="AJ191" s="14" t="b">
        <f t="shared" si="30"/>
        <v>1</v>
      </c>
      <c r="AK191" s="14" t="s">
        <v>946</v>
      </c>
      <c r="AL191" s="14" t="e">
        <f>VLOOKUP(AK191,OT!A:A,1,0)</f>
        <v>#N/A</v>
      </c>
      <c r="AM191" s="17">
        <v>45132</v>
      </c>
      <c r="AN191" s="14">
        <v>1</v>
      </c>
      <c r="AO191" s="14" t="s">
        <v>58</v>
      </c>
      <c r="AP191" s="14" t="s">
        <v>59</v>
      </c>
      <c r="AQ191" s="14" t="s">
        <v>60</v>
      </c>
      <c r="AR191" s="14">
        <v>84675.1</v>
      </c>
      <c r="AS191" s="14">
        <v>84675.1</v>
      </c>
      <c r="AT191" s="14" t="s">
        <v>83</v>
      </c>
      <c r="AU191" s="14">
        <v>258.7</v>
      </c>
      <c r="AV191" s="14">
        <v>21168.77</v>
      </c>
      <c r="AW191" s="14">
        <v>258.7</v>
      </c>
      <c r="AX191" s="14" t="s">
        <v>87</v>
      </c>
      <c r="AY191" s="14" t="s">
        <v>943</v>
      </c>
      <c r="AZ191" s="16">
        <v>45507</v>
      </c>
      <c r="BC191" s="11" t="s">
        <v>486</v>
      </c>
      <c r="BD191" s="11" t="s">
        <v>63</v>
      </c>
    </row>
    <row r="192" spans="1:56" x14ac:dyDescent="0.25">
      <c r="A192" s="14">
        <v>189</v>
      </c>
      <c r="B192" s="14" t="s">
        <v>47</v>
      </c>
      <c r="C192" s="14" t="s">
        <v>48</v>
      </c>
      <c r="D192" s="14" t="s">
        <v>860</v>
      </c>
      <c r="E192" s="14" t="s">
        <v>861</v>
      </c>
      <c r="F192" s="18" t="s">
        <v>947</v>
      </c>
      <c r="G192" s="14" t="s">
        <v>948</v>
      </c>
      <c r="H192" s="14" t="s">
        <v>75</v>
      </c>
      <c r="I192" s="14" t="s">
        <v>53</v>
      </c>
      <c r="J192" s="14">
        <v>1</v>
      </c>
      <c r="K192" s="14">
        <v>55281.11</v>
      </c>
      <c r="L192" s="14">
        <v>55281.11</v>
      </c>
      <c r="M192" s="14" t="s">
        <v>75</v>
      </c>
      <c r="N192" s="14">
        <v>47723.39</v>
      </c>
      <c r="O192" s="14" t="s">
        <v>83</v>
      </c>
      <c r="P192" s="14">
        <v>83.432500000000005</v>
      </c>
      <c r="Q192" s="14">
        <v>572</v>
      </c>
      <c r="R192" s="14">
        <v>47723.39</v>
      </c>
      <c r="S192" s="14" t="s">
        <v>950</v>
      </c>
      <c r="T192" s="14" t="s">
        <v>951</v>
      </c>
      <c r="U192" s="14">
        <v>83.432500000000005</v>
      </c>
      <c r="V192" s="14">
        <v>1</v>
      </c>
      <c r="W192" s="14">
        <v>12</v>
      </c>
      <c r="X192" s="14" t="s">
        <v>75</v>
      </c>
      <c r="Y192" s="14" t="s">
        <v>83</v>
      </c>
      <c r="Z192" s="15">
        <v>572</v>
      </c>
      <c r="AA192" s="13">
        <f t="shared" si="23"/>
        <v>85.8</v>
      </c>
      <c r="AB192" s="13">
        <f t="shared" si="24"/>
        <v>32.89</v>
      </c>
      <c r="AC192" s="13">
        <f t="shared" si="25"/>
        <v>690.68999999999994</v>
      </c>
      <c r="AD192" s="13">
        <f t="shared" si="26"/>
        <v>690.68999999999994</v>
      </c>
      <c r="AE192" s="13">
        <f t="shared" si="27"/>
        <v>54881.898499999996</v>
      </c>
      <c r="AF192" s="13">
        <f t="shared" si="28"/>
        <v>-399.21150000000489</v>
      </c>
      <c r="AG192" s="15">
        <f t="shared" si="29"/>
        <v>0</v>
      </c>
      <c r="AH192" s="15">
        <f t="shared" si="32"/>
        <v>572</v>
      </c>
      <c r="AI192" s="14" t="s">
        <v>1707</v>
      </c>
      <c r="AJ192" s="14" t="b">
        <f t="shared" si="30"/>
        <v>1</v>
      </c>
      <c r="AK192" s="14" t="s">
        <v>952</v>
      </c>
      <c r="AL192" s="14" t="e">
        <f>VLOOKUP(AK192,OT!A:A,1,0)</f>
        <v>#N/A</v>
      </c>
      <c r="AM192" s="17">
        <v>45470</v>
      </c>
      <c r="AN192" s="14">
        <v>1</v>
      </c>
      <c r="AO192" s="14" t="s">
        <v>58</v>
      </c>
      <c r="AP192" s="14" t="s">
        <v>59</v>
      </c>
      <c r="AQ192" s="14" t="s">
        <v>60</v>
      </c>
      <c r="AR192" s="14">
        <v>1311236.79</v>
      </c>
      <c r="AS192" s="14">
        <v>1311236.79</v>
      </c>
      <c r="AT192" s="14" t="s">
        <v>83</v>
      </c>
      <c r="AU192" s="14">
        <v>572</v>
      </c>
      <c r="AV192" s="14">
        <v>47764.17</v>
      </c>
      <c r="AW192" s="14">
        <v>572</v>
      </c>
      <c r="AX192" s="14" t="s">
        <v>87</v>
      </c>
      <c r="AY192" s="14" t="s">
        <v>949</v>
      </c>
      <c r="AZ192" s="16">
        <v>45507</v>
      </c>
      <c r="BC192" s="11" t="s">
        <v>486</v>
      </c>
      <c r="BD192" s="11" t="s">
        <v>63</v>
      </c>
    </row>
    <row r="193" spans="1:56" x14ac:dyDescent="0.25">
      <c r="A193" s="14">
        <v>190</v>
      </c>
      <c r="B193" s="14" t="s">
        <v>47</v>
      </c>
      <c r="C193" s="14" t="s">
        <v>48</v>
      </c>
      <c r="D193" s="14" t="s">
        <v>49</v>
      </c>
      <c r="E193" s="14" t="s">
        <v>50</v>
      </c>
      <c r="F193" s="18" t="s">
        <v>953</v>
      </c>
      <c r="G193" s="14" t="s">
        <v>954</v>
      </c>
      <c r="H193" s="14" t="s">
        <v>167</v>
      </c>
      <c r="I193" s="14" t="s">
        <v>53</v>
      </c>
      <c r="J193" s="14">
        <v>10</v>
      </c>
      <c r="K193" s="14">
        <v>2070</v>
      </c>
      <c r="L193" s="14">
        <v>20700</v>
      </c>
      <c r="M193" s="14" t="s">
        <v>167</v>
      </c>
      <c r="N193" s="14">
        <v>1800</v>
      </c>
      <c r="O193" s="14" t="s">
        <v>55</v>
      </c>
      <c r="P193" s="14">
        <v>1</v>
      </c>
      <c r="Q193" s="14">
        <v>1800</v>
      </c>
      <c r="R193" s="14">
        <v>18000</v>
      </c>
      <c r="S193" s="14" t="s">
        <v>347</v>
      </c>
      <c r="T193" s="14" t="s">
        <v>956</v>
      </c>
      <c r="U193" s="14">
        <v>83.432500000000005</v>
      </c>
      <c r="V193" s="14">
        <v>1</v>
      </c>
      <c r="W193" s="14">
        <v>420</v>
      </c>
      <c r="X193" s="14" t="s">
        <v>167</v>
      </c>
      <c r="Y193" s="14" t="s">
        <v>55</v>
      </c>
      <c r="Z193" s="15">
        <v>21.574326551403828</v>
      </c>
      <c r="AA193" s="13">
        <f t="shared" si="23"/>
        <v>3.2361489827105743</v>
      </c>
      <c r="AB193" s="13">
        <f t="shared" si="24"/>
        <v>1.2405237767057202</v>
      </c>
      <c r="AC193" s="13">
        <f t="shared" si="25"/>
        <v>26.050999310820124</v>
      </c>
      <c r="AD193" s="13">
        <f t="shared" si="26"/>
        <v>260.50999310820123</v>
      </c>
      <c r="AE193" s="13">
        <f t="shared" si="27"/>
        <v>20700</v>
      </c>
      <c r="AF193" s="13">
        <f t="shared" si="28"/>
        <v>18630</v>
      </c>
      <c r="AG193" s="15">
        <f t="shared" si="29"/>
        <v>0</v>
      </c>
      <c r="AH193" s="15">
        <f>(AU193/U193)</f>
        <v>21.574326551403828</v>
      </c>
      <c r="AI193" s="14" t="s">
        <v>1707</v>
      </c>
      <c r="AJ193" s="14" t="b">
        <f t="shared" si="30"/>
        <v>1</v>
      </c>
      <c r="AK193" s="14" t="s">
        <v>349</v>
      </c>
      <c r="AL193" s="14" t="e">
        <f>VLOOKUP(AK193,OT!A:A,1,0)</f>
        <v>#N/A</v>
      </c>
      <c r="AM193" s="17">
        <v>45446</v>
      </c>
      <c r="AN193" s="14">
        <v>1</v>
      </c>
      <c r="AO193" s="14" t="s">
        <v>58</v>
      </c>
      <c r="AP193" s="14" t="s">
        <v>59</v>
      </c>
      <c r="AQ193" s="14" t="s">
        <v>60</v>
      </c>
      <c r="AR193" s="14">
        <v>1170420</v>
      </c>
      <c r="AS193" s="14">
        <v>1170420</v>
      </c>
      <c r="AT193" s="14" t="s">
        <v>55</v>
      </c>
      <c r="AU193" s="14">
        <v>1800</v>
      </c>
      <c r="AV193" s="14">
        <v>1800</v>
      </c>
      <c r="AW193" s="14">
        <v>1800</v>
      </c>
      <c r="AX193" s="14" t="s">
        <v>61</v>
      </c>
      <c r="AY193" s="14" t="s">
        <v>955</v>
      </c>
      <c r="AZ193" s="16">
        <v>45505</v>
      </c>
      <c r="BC193" s="11" t="s">
        <v>62</v>
      </c>
      <c r="BD193" s="11" t="s">
        <v>63</v>
      </c>
    </row>
    <row r="194" spans="1:56" x14ac:dyDescent="0.25">
      <c r="A194" s="14">
        <v>191</v>
      </c>
      <c r="B194" s="14" t="s">
        <v>47</v>
      </c>
      <c r="C194" s="14" t="s">
        <v>48</v>
      </c>
      <c r="D194" s="14" t="s">
        <v>127</v>
      </c>
      <c r="E194" s="14" t="s">
        <v>128</v>
      </c>
      <c r="F194" s="18" t="s">
        <v>957</v>
      </c>
      <c r="G194" s="14" t="s">
        <v>103</v>
      </c>
      <c r="H194" s="14" t="s">
        <v>75</v>
      </c>
      <c r="I194" s="14" t="s">
        <v>53</v>
      </c>
      <c r="J194" s="14">
        <v>1</v>
      </c>
      <c r="K194" s="14">
        <v>2090.6</v>
      </c>
      <c r="L194" s="14">
        <v>2090.6</v>
      </c>
      <c r="M194" s="14" t="s">
        <v>75</v>
      </c>
      <c r="N194" s="14">
        <v>1818.7</v>
      </c>
      <c r="O194" s="14" t="s">
        <v>83</v>
      </c>
      <c r="P194" s="14">
        <v>82.331299999999999</v>
      </c>
      <c r="Q194" s="14">
        <v>22.09</v>
      </c>
      <c r="R194" s="14">
        <v>1814.8</v>
      </c>
      <c r="S194" s="14" t="s">
        <v>706</v>
      </c>
      <c r="T194" s="14" t="s">
        <v>707</v>
      </c>
      <c r="U194" s="14">
        <v>82.155000000000001</v>
      </c>
      <c r="V194" s="14">
        <v>1</v>
      </c>
      <c r="W194" s="14">
        <v>100</v>
      </c>
      <c r="X194" s="14" t="s">
        <v>75</v>
      </c>
      <c r="Y194" s="14" t="s">
        <v>83</v>
      </c>
      <c r="Z194" s="15">
        <v>22.09</v>
      </c>
      <c r="AA194" s="13">
        <f t="shared" si="23"/>
        <v>3.3134999999999999</v>
      </c>
      <c r="AB194" s="13">
        <f t="shared" si="24"/>
        <v>1.2701750000000001</v>
      </c>
      <c r="AC194" s="13">
        <f t="shared" si="25"/>
        <v>26.673675000000003</v>
      </c>
      <c r="AD194" s="13">
        <f t="shared" si="26"/>
        <v>26.673675000000003</v>
      </c>
      <c r="AE194" s="13">
        <f t="shared" si="27"/>
        <v>2087.0245425000003</v>
      </c>
      <c r="AF194" s="13">
        <f t="shared" si="28"/>
        <v>-3.5754574999996294</v>
      </c>
      <c r="AG194" s="15">
        <f t="shared" si="29"/>
        <v>0</v>
      </c>
      <c r="AH194" s="15">
        <f>AU194</f>
        <v>22.09</v>
      </c>
      <c r="AI194" s="14" t="s">
        <v>1707</v>
      </c>
      <c r="AJ194" s="14" t="b">
        <f t="shared" si="30"/>
        <v>1</v>
      </c>
      <c r="AK194" s="14" t="s">
        <v>708</v>
      </c>
      <c r="AL194" s="14" t="e">
        <f>VLOOKUP(AK194,OT!A:A,1,0)</f>
        <v>#N/A</v>
      </c>
      <c r="AM194" s="17">
        <v>45063</v>
      </c>
      <c r="AN194" s="14">
        <v>1</v>
      </c>
      <c r="AO194" s="14" t="s">
        <v>58</v>
      </c>
      <c r="AP194" s="14" t="s">
        <v>59</v>
      </c>
      <c r="AQ194" s="14" t="s">
        <v>60</v>
      </c>
      <c r="AR194" s="14">
        <v>947568.55</v>
      </c>
      <c r="AS194" s="14">
        <v>947568.55</v>
      </c>
      <c r="AT194" s="14" t="s">
        <v>83</v>
      </c>
      <c r="AU194" s="14">
        <v>22.09</v>
      </c>
      <c r="AV194" s="14">
        <v>1815.05</v>
      </c>
      <c r="AW194" s="14">
        <v>22.09</v>
      </c>
      <c r="AX194" s="14" t="s">
        <v>118</v>
      </c>
      <c r="AY194" s="14" t="s">
        <v>958</v>
      </c>
      <c r="AZ194" s="16">
        <v>45505</v>
      </c>
      <c r="BC194" s="11" t="s">
        <v>133</v>
      </c>
      <c r="BD194" s="11" t="s">
        <v>63</v>
      </c>
    </row>
    <row r="195" spans="1:56" x14ac:dyDescent="0.25">
      <c r="A195" s="14">
        <v>192</v>
      </c>
      <c r="B195" s="14" t="s">
        <v>47</v>
      </c>
      <c r="C195" s="14" t="s">
        <v>48</v>
      </c>
      <c r="D195" s="14" t="s">
        <v>134</v>
      </c>
      <c r="E195" s="14" t="s">
        <v>135</v>
      </c>
      <c r="F195" s="18" t="s">
        <v>957</v>
      </c>
      <c r="G195" s="14" t="s">
        <v>103</v>
      </c>
      <c r="H195" s="14" t="s">
        <v>75</v>
      </c>
      <c r="I195" s="14" t="s">
        <v>53</v>
      </c>
      <c r="J195" s="14">
        <v>1</v>
      </c>
      <c r="K195" s="14">
        <v>2090.6</v>
      </c>
      <c r="L195" s="14">
        <v>2090.6</v>
      </c>
      <c r="M195" s="14" t="s">
        <v>75</v>
      </c>
      <c r="N195" s="14">
        <v>1818.7</v>
      </c>
      <c r="O195" s="14" t="s">
        <v>83</v>
      </c>
      <c r="P195" s="14">
        <v>82.331299999999999</v>
      </c>
      <c r="Q195" s="14">
        <v>22.09</v>
      </c>
      <c r="R195" s="14">
        <v>1814.8</v>
      </c>
      <c r="S195" s="14" t="s">
        <v>706</v>
      </c>
      <c r="T195" s="14" t="s">
        <v>707</v>
      </c>
      <c r="U195" s="14">
        <v>82.155000000000001</v>
      </c>
      <c r="V195" s="14">
        <v>1</v>
      </c>
      <c r="W195" s="14">
        <v>100</v>
      </c>
      <c r="X195" s="14" t="s">
        <v>75</v>
      </c>
      <c r="Y195" s="14" t="s">
        <v>83</v>
      </c>
      <c r="Z195" s="15">
        <v>22.09</v>
      </c>
      <c r="AA195" s="13">
        <f t="shared" si="23"/>
        <v>3.3134999999999999</v>
      </c>
      <c r="AB195" s="13">
        <f t="shared" si="24"/>
        <v>1.2701750000000001</v>
      </c>
      <c r="AC195" s="13">
        <f t="shared" si="25"/>
        <v>26.673675000000003</v>
      </c>
      <c r="AD195" s="13">
        <f t="shared" si="26"/>
        <v>26.673675000000003</v>
      </c>
      <c r="AE195" s="13">
        <f t="shared" si="27"/>
        <v>2087.0245425000003</v>
      </c>
      <c r="AF195" s="13">
        <f t="shared" si="28"/>
        <v>-3.5754574999996294</v>
      </c>
      <c r="AG195" s="15">
        <f t="shared" si="29"/>
        <v>0</v>
      </c>
      <c r="AH195" s="15">
        <f>AU195</f>
        <v>22.09</v>
      </c>
      <c r="AI195" s="14" t="s">
        <v>1707</v>
      </c>
      <c r="AJ195" s="14" t="b">
        <f t="shared" si="30"/>
        <v>1</v>
      </c>
      <c r="AK195" s="14" t="s">
        <v>708</v>
      </c>
      <c r="AL195" s="14" t="e">
        <f>VLOOKUP(AK195,OT!A:A,1,0)</f>
        <v>#N/A</v>
      </c>
      <c r="AM195" s="17">
        <v>45063</v>
      </c>
      <c r="AN195" s="14">
        <v>1</v>
      </c>
      <c r="AO195" s="14" t="s">
        <v>58</v>
      </c>
      <c r="AP195" s="14" t="s">
        <v>59</v>
      </c>
      <c r="AQ195" s="14" t="s">
        <v>60</v>
      </c>
      <c r="AR195" s="14">
        <v>947568.55</v>
      </c>
      <c r="AS195" s="14">
        <v>947568.55</v>
      </c>
      <c r="AT195" s="14" t="s">
        <v>83</v>
      </c>
      <c r="AU195" s="14">
        <v>22.09</v>
      </c>
      <c r="AV195" s="14">
        <v>1815.05</v>
      </c>
      <c r="AW195" s="14">
        <v>22.09</v>
      </c>
      <c r="AX195" s="14" t="s">
        <v>118</v>
      </c>
      <c r="AY195" s="14" t="s">
        <v>959</v>
      </c>
      <c r="AZ195" s="16">
        <v>45505</v>
      </c>
      <c r="BC195" s="11" t="s">
        <v>133</v>
      </c>
      <c r="BD195" s="11" t="s">
        <v>63</v>
      </c>
    </row>
    <row r="196" spans="1:56" x14ac:dyDescent="0.25">
      <c r="A196" s="14">
        <v>193</v>
      </c>
      <c r="B196" s="14" t="s">
        <v>47</v>
      </c>
      <c r="C196" s="14" t="s">
        <v>48</v>
      </c>
      <c r="D196" s="14" t="s">
        <v>137</v>
      </c>
      <c r="E196" s="14" t="s">
        <v>138</v>
      </c>
      <c r="F196" s="18" t="s">
        <v>957</v>
      </c>
      <c r="G196" s="14" t="s">
        <v>103</v>
      </c>
      <c r="H196" s="14" t="s">
        <v>75</v>
      </c>
      <c r="I196" s="14" t="s">
        <v>53</v>
      </c>
      <c r="J196" s="14">
        <v>1</v>
      </c>
      <c r="K196" s="14">
        <v>2090.6</v>
      </c>
      <c r="L196" s="14">
        <v>2090.6</v>
      </c>
      <c r="M196" s="14" t="s">
        <v>75</v>
      </c>
      <c r="N196" s="14">
        <v>1818.7</v>
      </c>
      <c r="O196" s="14" t="s">
        <v>83</v>
      </c>
      <c r="P196" s="14">
        <v>82.331299999999999</v>
      </c>
      <c r="Q196" s="14">
        <v>22.09</v>
      </c>
      <c r="R196" s="14">
        <v>1814.8</v>
      </c>
      <c r="S196" s="14" t="s">
        <v>706</v>
      </c>
      <c r="T196" s="14" t="s">
        <v>707</v>
      </c>
      <c r="U196" s="14">
        <v>82.155000000000001</v>
      </c>
      <c r="V196" s="14">
        <v>1</v>
      </c>
      <c r="W196" s="14">
        <v>100</v>
      </c>
      <c r="X196" s="14" t="s">
        <v>75</v>
      </c>
      <c r="Y196" s="14" t="s">
        <v>83</v>
      </c>
      <c r="Z196" s="15">
        <v>22.09</v>
      </c>
      <c r="AA196" s="13">
        <f t="shared" ref="AA196:AA259" si="33">Z196*15%</f>
        <v>3.3134999999999999</v>
      </c>
      <c r="AB196" s="13">
        <f t="shared" ref="AB196:AB259" si="34">(Z196+AA196)*5%</f>
        <v>1.2701750000000001</v>
      </c>
      <c r="AC196" s="13">
        <f t="shared" ref="AC196:AC259" si="35">Z196+AA196+AB196</f>
        <v>26.673675000000003</v>
      </c>
      <c r="AD196" s="13">
        <f t="shared" ref="AD196:AD259" si="36">AC196*J196</f>
        <v>26.673675000000003</v>
      </c>
      <c r="AE196" s="13">
        <f t="shared" ref="AE196:AE216" si="37">(Z196+AA196)*J196*U196</f>
        <v>2087.0245425000003</v>
      </c>
      <c r="AF196" s="13">
        <f t="shared" ref="AF196:AF259" si="38">AE196-K196</f>
        <v>-3.5754574999996294</v>
      </c>
      <c r="AG196" s="15">
        <f t="shared" ref="AG196:AG259" si="39">AH196-Z196</f>
        <v>0</v>
      </c>
      <c r="AH196" s="15">
        <f>AU196</f>
        <v>22.09</v>
      </c>
      <c r="AI196" s="14" t="s">
        <v>1707</v>
      </c>
      <c r="AJ196" s="14" t="b">
        <f t="shared" ref="AJ196:AJ216" si="40">H196=M196</f>
        <v>1</v>
      </c>
      <c r="AK196" s="14" t="s">
        <v>708</v>
      </c>
      <c r="AL196" s="14" t="e">
        <f>VLOOKUP(AK196,OT!A:A,1,0)</f>
        <v>#N/A</v>
      </c>
      <c r="AM196" s="17">
        <v>45063</v>
      </c>
      <c r="AN196" s="14">
        <v>1</v>
      </c>
      <c r="AO196" s="14" t="s">
        <v>58</v>
      </c>
      <c r="AP196" s="14" t="s">
        <v>59</v>
      </c>
      <c r="AQ196" s="14" t="s">
        <v>60</v>
      </c>
      <c r="AR196" s="14">
        <v>947568.55</v>
      </c>
      <c r="AS196" s="14">
        <v>947568.55</v>
      </c>
      <c r="AT196" s="14" t="s">
        <v>83</v>
      </c>
      <c r="AU196" s="14">
        <v>22.09</v>
      </c>
      <c r="AV196" s="14">
        <v>1815.05</v>
      </c>
      <c r="AW196" s="14">
        <v>22.09</v>
      </c>
      <c r="AX196" s="14" t="s">
        <v>118</v>
      </c>
      <c r="AY196" s="14" t="s">
        <v>960</v>
      </c>
      <c r="AZ196" s="16">
        <v>45512</v>
      </c>
      <c r="BC196" s="11" t="s">
        <v>133</v>
      </c>
      <c r="BD196" s="11" t="s">
        <v>63</v>
      </c>
    </row>
    <row r="197" spans="1:56" x14ac:dyDescent="0.25">
      <c r="A197" s="14">
        <v>194</v>
      </c>
      <c r="B197" s="14" t="s">
        <v>47</v>
      </c>
      <c r="C197" s="14" t="s">
        <v>48</v>
      </c>
      <c r="D197" s="14" t="s">
        <v>140</v>
      </c>
      <c r="E197" s="14" t="s">
        <v>141</v>
      </c>
      <c r="F197" s="18" t="s">
        <v>957</v>
      </c>
      <c r="G197" s="14" t="s">
        <v>103</v>
      </c>
      <c r="H197" s="14" t="s">
        <v>75</v>
      </c>
      <c r="I197" s="14" t="s">
        <v>53</v>
      </c>
      <c r="J197" s="14">
        <v>1</v>
      </c>
      <c r="K197" s="14">
        <v>2090.6</v>
      </c>
      <c r="L197" s="14">
        <v>2090.6</v>
      </c>
      <c r="M197" s="14" t="s">
        <v>75</v>
      </c>
      <c r="N197" s="14">
        <v>1818.7</v>
      </c>
      <c r="O197" s="14" t="s">
        <v>83</v>
      </c>
      <c r="P197" s="14">
        <v>82.331299999999999</v>
      </c>
      <c r="Q197" s="14">
        <v>22.09</v>
      </c>
      <c r="R197" s="14">
        <v>1814.8</v>
      </c>
      <c r="S197" s="14" t="s">
        <v>706</v>
      </c>
      <c r="T197" s="14" t="s">
        <v>707</v>
      </c>
      <c r="U197" s="14">
        <v>82.155000000000001</v>
      </c>
      <c r="V197" s="14">
        <v>1</v>
      </c>
      <c r="W197" s="14">
        <v>100</v>
      </c>
      <c r="X197" s="14" t="s">
        <v>75</v>
      </c>
      <c r="Y197" s="14" t="s">
        <v>83</v>
      </c>
      <c r="Z197" s="15">
        <v>22.09</v>
      </c>
      <c r="AA197" s="13">
        <f t="shared" si="33"/>
        <v>3.3134999999999999</v>
      </c>
      <c r="AB197" s="13">
        <f t="shared" si="34"/>
        <v>1.2701750000000001</v>
      </c>
      <c r="AC197" s="13">
        <f t="shared" si="35"/>
        <v>26.673675000000003</v>
      </c>
      <c r="AD197" s="13">
        <f t="shared" si="36"/>
        <v>26.673675000000003</v>
      </c>
      <c r="AE197" s="13">
        <f t="shared" si="37"/>
        <v>2087.0245425000003</v>
      </c>
      <c r="AF197" s="13">
        <f t="shared" si="38"/>
        <v>-3.5754574999996294</v>
      </c>
      <c r="AG197" s="15">
        <f t="shared" si="39"/>
        <v>0</v>
      </c>
      <c r="AH197" s="15">
        <f>AU197</f>
        <v>22.09</v>
      </c>
      <c r="AI197" s="14" t="s">
        <v>1707</v>
      </c>
      <c r="AJ197" s="14" t="b">
        <f t="shared" si="40"/>
        <v>1</v>
      </c>
      <c r="AK197" s="14" t="s">
        <v>708</v>
      </c>
      <c r="AL197" s="14" t="e">
        <f>VLOOKUP(AK197,OT!A:A,1,0)</f>
        <v>#N/A</v>
      </c>
      <c r="AM197" s="17">
        <v>45063</v>
      </c>
      <c r="AN197" s="14">
        <v>1</v>
      </c>
      <c r="AO197" s="14" t="s">
        <v>58</v>
      </c>
      <c r="AP197" s="14" t="s">
        <v>59</v>
      </c>
      <c r="AQ197" s="14" t="s">
        <v>60</v>
      </c>
      <c r="AR197" s="14">
        <v>947568.55</v>
      </c>
      <c r="AS197" s="14">
        <v>947568.55</v>
      </c>
      <c r="AT197" s="14" t="s">
        <v>83</v>
      </c>
      <c r="AU197" s="14">
        <v>22.09</v>
      </c>
      <c r="AV197" s="14">
        <v>1815.05</v>
      </c>
      <c r="AW197" s="14">
        <v>22.09</v>
      </c>
      <c r="AX197" s="14" t="s">
        <v>118</v>
      </c>
      <c r="AY197" s="14" t="s">
        <v>961</v>
      </c>
      <c r="AZ197" s="16">
        <v>45512</v>
      </c>
      <c r="BC197" s="11" t="s">
        <v>133</v>
      </c>
      <c r="BD197" s="11" t="s">
        <v>63</v>
      </c>
    </row>
    <row r="198" spans="1:56" x14ac:dyDescent="0.25">
      <c r="A198" s="14">
        <v>195</v>
      </c>
      <c r="B198" s="14" t="s">
        <v>47</v>
      </c>
      <c r="C198" s="14" t="s">
        <v>48</v>
      </c>
      <c r="D198" s="14" t="s">
        <v>49</v>
      </c>
      <c r="E198" s="14" t="s">
        <v>50</v>
      </c>
      <c r="F198" s="18" t="s">
        <v>962</v>
      </c>
      <c r="G198" s="14" t="s">
        <v>963</v>
      </c>
      <c r="H198" s="14" t="s">
        <v>75</v>
      </c>
      <c r="I198" s="14" t="s">
        <v>53</v>
      </c>
      <c r="J198" s="14">
        <v>50</v>
      </c>
      <c r="K198" s="14">
        <v>0.8</v>
      </c>
      <c r="L198" s="14">
        <v>40</v>
      </c>
      <c r="M198" s="14" t="s">
        <v>75</v>
      </c>
      <c r="N198" s="14">
        <v>0.8</v>
      </c>
      <c r="O198" s="14" t="s">
        <v>55</v>
      </c>
      <c r="P198" s="14">
        <v>1</v>
      </c>
      <c r="Q198" s="14">
        <v>0.8</v>
      </c>
      <c r="R198" s="14">
        <v>40</v>
      </c>
      <c r="S198" s="14" t="s">
        <v>964</v>
      </c>
      <c r="T198" s="14" t="s">
        <v>965</v>
      </c>
      <c r="U198" s="14">
        <v>83.39</v>
      </c>
      <c r="V198" s="14">
        <v>1</v>
      </c>
      <c r="W198" s="14">
        <v>5000</v>
      </c>
      <c r="X198" s="14" t="s">
        <v>75</v>
      </c>
      <c r="Y198" s="14" t="s">
        <v>55</v>
      </c>
      <c r="Z198" s="15">
        <v>9.5934764360235038E-3</v>
      </c>
      <c r="AA198" s="13">
        <f t="shared" si="33"/>
        <v>1.4390214654035256E-3</v>
      </c>
      <c r="AB198" s="13">
        <f t="shared" si="34"/>
        <v>5.5162489507135147E-4</v>
      </c>
      <c r="AC198" s="13">
        <f t="shared" si="35"/>
        <v>1.158412279649838E-2</v>
      </c>
      <c r="AD198" s="13">
        <f t="shared" si="36"/>
        <v>0.57920613982491898</v>
      </c>
      <c r="AE198" s="13">
        <f t="shared" si="37"/>
        <v>46</v>
      </c>
      <c r="AF198" s="13">
        <f t="shared" si="38"/>
        <v>45.2</v>
      </c>
      <c r="AG198" s="15">
        <f t="shared" si="39"/>
        <v>0</v>
      </c>
      <c r="AH198" s="15">
        <f>(AU198/U198)</f>
        <v>9.5934764360235038E-3</v>
      </c>
      <c r="AI198" s="14" t="s">
        <v>1707</v>
      </c>
      <c r="AJ198" s="14" t="b">
        <f t="shared" si="40"/>
        <v>1</v>
      </c>
      <c r="AK198" s="14" t="s">
        <v>966</v>
      </c>
      <c r="AL198" s="14" t="e">
        <f>VLOOKUP(AK198,OT!A:A,1,0)</f>
        <v>#N/A</v>
      </c>
      <c r="AM198" s="17">
        <v>45398</v>
      </c>
      <c r="AN198" s="14">
        <v>1</v>
      </c>
      <c r="AO198" s="14" t="s">
        <v>58</v>
      </c>
      <c r="AP198" s="14" t="s">
        <v>59</v>
      </c>
      <c r="AQ198" s="14" t="s">
        <v>60</v>
      </c>
      <c r="AR198" s="14">
        <v>6508.64</v>
      </c>
      <c r="AS198" s="14">
        <v>6508.64</v>
      </c>
      <c r="AT198" s="14" t="s">
        <v>55</v>
      </c>
      <c r="AU198" s="14">
        <v>0.8</v>
      </c>
      <c r="AV198" s="14">
        <v>0.8</v>
      </c>
      <c r="AW198" s="14">
        <v>0.8</v>
      </c>
      <c r="AX198" s="14" t="s">
        <v>61</v>
      </c>
      <c r="AY198" s="14" t="s">
        <v>67</v>
      </c>
      <c r="AZ198" s="16">
        <v>45505</v>
      </c>
      <c r="BC198" s="11" t="s">
        <v>62</v>
      </c>
      <c r="BD198" s="11" t="s">
        <v>63</v>
      </c>
    </row>
    <row r="199" spans="1:56" x14ac:dyDescent="0.25">
      <c r="A199" s="14">
        <v>196</v>
      </c>
      <c r="B199" s="14" t="s">
        <v>47</v>
      </c>
      <c r="C199" s="14" t="s">
        <v>48</v>
      </c>
      <c r="D199" s="14" t="s">
        <v>49</v>
      </c>
      <c r="E199" s="14" t="s">
        <v>50</v>
      </c>
      <c r="F199" s="18" t="s">
        <v>962</v>
      </c>
      <c r="G199" s="14" t="s">
        <v>963</v>
      </c>
      <c r="H199" s="14" t="s">
        <v>75</v>
      </c>
      <c r="I199" s="14" t="s">
        <v>53</v>
      </c>
      <c r="J199" s="14">
        <v>128</v>
      </c>
      <c r="K199" s="14">
        <v>0.8</v>
      </c>
      <c r="L199" s="14">
        <v>102.4</v>
      </c>
      <c r="M199" s="14" t="s">
        <v>75</v>
      </c>
      <c r="N199" s="14">
        <v>0.8</v>
      </c>
      <c r="O199" s="14" t="s">
        <v>55</v>
      </c>
      <c r="P199" s="14">
        <v>1</v>
      </c>
      <c r="Q199" s="14">
        <v>0.8</v>
      </c>
      <c r="R199" s="14">
        <v>102.4</v>
      </c>
      <c r="S199" s="14" t="s">
        <v>967</v>
      </c>
      <c r="T199" s="14" t="s">
        <v>968</v>
      </c>
      <c r="U199" s="14">
        <v>83.876300000000001</v>
      </c>
      <c r="V199" s="14">
        <v>1</v>
      </c>
      <c r="W199" s="14">
        <v>4000</v>
      </c>
      <c r="X199" s="14" t="s">
        <v>75</v>
      </c>
      <c r="Y199" s="14" t="s">
        <v>55</v>
      </c>
      <c r="Z199" s="15">
        <v>0.01</v>
      </c>
      <c r="AA199" s="13">
        <f t="shared" si="33"/>
        <v>1.5E-3</v>
      </c>
      <c r="AB199" s="13">
        <f t="shared" si="34"/>
        <v>5.7499999999999999E-4</v>
      </c>
      <c r="AC199" s="13">
        <f t="shared" si="35"/>
        <v>1.2074999999999999E-2</v>
      </c>
      <c r="AD199" s="13">
        <f t="shared" si="36"/>
        <v>1.5455999999999999</v>
      </c>
      <c r="AE199" s="13">
        <f t="shared" si="37"/>
        <v>123.46591359999999</v>
      </c>
      <c r="AF199" s="13">
        <f t="shared" si="38"/>
        <v>122.6659136</v>
      </c>
      <c r="AG199" s="15">
        <f t="shared" si="39"/>
        <v>0</v>
      </c>
      <c r="AH199" s="15">
        <v>0.01</v>
      </c>
      <c r="AI199" s="14" t="s">
        <v>1707</v>
      </c>
      <c r="AJ199" s="14" t="b">
        <f t="shared" si="40"/>
        <v>1</v>
      </c>
      <c r="AK199" s="14" t="s">
        <v>967</v>
      </c>
      <c r="AL199" s="14" t="e">
        <f>VLOOKUP(AK199,OT!A:A,1,0)</f>
        <v>#N/A</v>
      </c>
      <c r="AM199" s="14"/>
      <c r="AN199" s="14">
        <v>1</v>
      </c>
      <c r="AO199" s="14" t="s">
        <v>58</v>
      </c>
      <c r="AP199" s="14" t="s">
        <v>59</v>
      </c>
      <c r="AQ199" s="14" t="s">
        <v>60</v>
      </c>
      <c r="AR199" s="14"/>
      <c r="AS199" s="14"/>
      <c r="AT199" s="14"/>
      <c r="AU199" s="14"/>
      <c r="AV199" s="14"/>
      <c r="AW199" s="14">
        <v>0.8</v>
      </c>
      <c r="AX199" s="14" t="s">
        <v>61</v>
      </c>
      <c r="AY199" s="14" t="s">
        <v>64</v>
      </c>
      <c r="AZ199" s="16">
        <v>45514</v>
      </c>
      <c r="BC199" s="11" t="s">
        <v>62</v>
      </c>
      <c r="BD199" s="11" t="s">
        <v>63</v>
      </c>
    </row>
    <row r="200" spans="1:56" x14ac:dyDescent="0.25">
      <c r="A200" s="14">
        <v>197</v>
      </c>
      <c r="B200" s="14" t="s">
        <v>47</v>
      </c>
      <c r="C200" s="14" t="s">
        <v>48</v>
      </c>
      <c r="D200" s="14" t="s">
        <v>49</v>
      </c>
      <c r="E200" s="14" t="s">
        <v>50</v>
      </c>
      <c r="F200" s="18" t="s">
        <v>969</v>
      </c>
      <c r="G200" s="14" t="s">
        <v>970</v>
      </c>
      <c r="H200" s="14" t="s">
        <v>971</v>
      </c>
      <c r="I200" s="14" t="s">
        <v>53</v>
      </c>
      <c r="J200" s="14">
        <v>200</v>
      </c>
      <c r="K200" s="14">
        <v>2.4998999999999998</v>
      </c>
      <c r="L200" s="14">
        <v>499.97</v>
      </c>
      <c r="M200" s="14" t="s">
        <v>971</v>
      </c>
      <c r="N200" s="14">
        <v>2.5</v>
      </c>
      <c r="O200" s="14" t="s">
        <v>55</v>
      </c>
      <c r="P200" s="14">
        <v>1</v>
      </c>
      <c r="Q200" s="14">
        <v>2.5</v>
      </c>
      <c r="R200" s="14">
        <v>500</v>
      </c>
      <c r="S200" s="14" t="s">
        <v>973</v>
      </c>
      <c r="T200" s="14" t="s">
        <v>974</v>
      </c>
      <c r="U200" s="14">
        <v>83.432500000000005</v>
      </c>
      <c r="V200" s="14">
        <v>1</v>
      </c>
      <c r="W200" s="14">
        <v>10000</v>
      </c>
      <c r="X200" s="14" t="s">
        <v>971</v>
      </c>
      <c r="Y200" s="14" t="s">
        <v>55</v>
      </c>
      <c r="Z200" s="15">
        <v>2.9964342432505318E-2</v>
      </c>
      <c r="AA200" s="13">
        <f t="shared" si="33"/>
        <v>4.4946513648757977E-3</v>
      </c>
      <c r="AB200" s="13">
        <f t="shared" si="34"/>
        <v>1.7229496898690556E-3</v>
      </c>
      <c r="AC200" s="13">
        <f t="shared" si="35"/>
        <v>3.6181943487250165E-2</v>
      </c>
      <c r="AD200" s="13">
        <f t="shared" si="36"/>
        <v>7.2363886974500327</v>
      </c>
      <c r="AE200" s="13">
        <f t="shared" si="37"/>
        <v>575</v>
      </c>
      <c r="AF200" s="13">
        <f t="shared" si="38"/>
        <v>572.50009999999997</v>
      </c>
      <c r="AG200" s="15">
        <f t="shared" si="39"/>
        <v>0</v>
      </c>
      <c r="AH200" s="15">
        <f>(AU200/U200)</f>
        <v>2.9964342432505318E-2</v>
      </c>
      <c r="AI200" s="14" t="s">
        <v>1707</v>
      </c>
      <c r="AJ200" s="14" t="b">
        <f t="shared" si="40"/>
        <v>1</v>
      </c>
      <c r="AK200" s="14" t="s">
        <v>975</v>
      </c>
      <c r="AL200" s="14" t="e">
        <f>VLOOKUP(AK200,OT!A:A,1,0)</f>
        <v>#N/A</v>
      </c>
      <c r="AM200" s="17">
        <v>45439</v>
      </c>
      <c r="AN200" s="14">
        <v>1</v>
      </c>
      <c r="AO200" s="14" t="s">
        <v>58</v>
      </c>
      <c r="AP200" s="14" t="s">
        <v>59</v>
      </c>
      <c r="AQ200" s="14" t="s">
        <v>60</v>
      </c>
      <c r="AR200" s="14">
        <v>25000</v>
      </c>
      <c r="AS200" s="14">
        <v>25000</v>
      </c>
      <c r="AT200" s="14" t="s">
        <v>55</v>
      </c>
      <c r="AU200" s="14">
        <v>2.5</v>
      </c>
      <c r="AV200" s="14">
        <v>2.5</v>
      </c>
      <c r="AW200" s="14">
        <v>2.5</v>
      </c>
      <c r="AX200" s="14" t="s">
        <v>61</v>
      </c>
      <c r="AY200" s="14" t="s">
        <v>972</v>
      </c>
      <c r="AZ200" s="16">
        <v>45505</v>
      </c>
      <c r="BC200" s="11" t="s">
        <v>62</v>
      </c>
      <c r="BD200" s="11" t="s">
        <v>63</v>
      </c>
    </row>
    <row r="201" spans="1:56" x14ac:dyDescent="0.25">
      <c r="A201" s="14">
        <v>198</v>
      </c>
      <c r="B201" s="14" t="s">
        <v>47</v>
      </c>
      <c r="C201" s="14" t="s">
        <v>48</v>
      </c>
      <c r="D201" s="14" t="s">
        <v>49</v>
      </c>
      <c r="E201" s="14" t="s">
        <v>50</v>
      </c>
      <c r="F201" s="18" t="s">
        <v>969</v>
      </c>
      <c r="G201" s="14" t="s">
        <v>970</v>
      </c>
      <c r="H201" s="14" t="s">
        <v>971</v>
      </c>
      <c r="I201" s="14" t="s">
        <v>53</v>
      </c>
      <c r="J201" s="14">
        <v>100</v>
      </c>
      <c r="K201" s="14">
        <v>2.4998999999999998</v>
      </c>
      <c r="L201" s="14">
        <v>249.99</v>
      </c>
      <c r="M201" s="14" t="s">
        <v>971</v>
      </c>
      <c r="N201" s="14">
        <v>2.5</v>
      </c>
      <c r="O201" s="14" t="s">
        <v>55</v>
      </c>
      <c r="P201" s="14">
        <v>1</v>
      </c>
      <c r="Q201" s="14">
        <v>2.5</v>
      </c>
      <c r="R201" s="14">
        <v>250</v>
      </c>
      <c r="S201" s="14" t="s">
        <v>973</v>
      </c>
      <c r="T201" s="14" t="s">
        <v>974</v>
      </c>
      <c r="U201" s="14">
        <v>83.432500000000005</v>
      </c>
      <c r="V201" s="14">
        <v>1</v>
      </c>
      <c r="W201" s="14">
        <v>10000</v>
      </c>
      <c r="X201" s="14" t="s">
        <v>971</v>
      </c>
      <c r="Y201" s="14" t="s">
        <v>55</v>
      </c>
      <c r="Z201" s="15">
        <v>2.9964342432505318E-2</v>
      </c>
      <c r="AA201" s="13">
        <f t="shared" si="33"/>
        <v>4.4946513648757977E-3</v>
      </c>
      <c r="AB201" s="13">
        <f t="shared" si="34"/>
        <v>1.7229496898690556E-3</v>
      </c>
      <c r="AC201" s="13">
        <f t="shared" si="35"/>
        <v>3.6181943487250165E-2</v>
      </c>
      <c r="AD201" s="13">
        <f t="shared" si="36"/>
        <v>3.6181943487250163</v>
      </c>
      <c r="AE201" s="13">
        <f t="shared" si="37"/>
        <v>287.5</v>
      </c>
      <c r="AF201" s="13">
        <f t="shared" si="38"/>
        <v>285.00009999999997</v>
      </c>
      <c r="AG201" s="15">
        <f t="shared" si="39"/>
        <v>0</v>
      </c>
      <c r="AH201" s="15">
        <f>(AU201/U201)</f>
        <v>2.9964342432505318E-2</v>
      </c>
      <c r="AI201" s="14" t="s">
        <v>1707</v>
      </c>
      <c r="AJ201" s="14" t="b">
        <f t="shared" si="40"/>
        <v>1</v>
      </c>
      <c r="AK201" s="14" t="s">
        <v>975</v>
      </c>
      <c r="AL201" s="14" t="e">
        <f>VLOOKUP(AK201,OT!A:A,1,0)</f>
        <v>#N/A</v>
      </c>
      <c r="AM201" s="17">
        <v>45439</v>
      </c>
      <c r="AN201" s="14">
        <v>1</v>
      </c>
      <c r="AO201" s="14" t="s">
        <v>58</v>
      </c>
      <c r="AP201" s="14" t="s">
        <v>59</v>
      </c>
      <c r="AQ201" s="14" t="s">
        <v>60</v>
      </c>
      <c r="AR201" s="14">
        <v>25000</v>
      </c>
      <c r="AS201" s="14">
        <v>25000</v>
      </c>
      <c r="AT201" s="14" t="s">
        <v>55</v>
      </c>
      <c r="AU201" s="14">
        <v>2.5</v>
      </c>
      <c r="AV201" s="14">
        <v>2.5</v>
      </c>
      <c r="AW201" s="14">
        <v>2.5</v>
      </c>
      <c r="AX201" s="14" t="s">
        <v>61</v>
      </c>
      <c r="AY201" s="14" t="s">
        <v>976</v>
      </c>
      <c r="AZ201" s="16">
        <v>45506</v>
      </c>
      <c r="BC201" s="11" t="s">
        <v>62</v>
      </c>
      <c r="BD201" s="11" t="s">
        <v>63</v>
      </c>
    </row>
    <row r="202" spans="1:56" x14ac:dyDescent="0.25">
      <c r="A202" s="14">
        <v>199</v>
      </c>
      <c r="B202" s="14" t="s">
        <v>47</v>
      </c>
      <c r="C202" s="14" t="s">
        <v>48</v>
      </c>
      <c r="D202" s="14" t="s">
        <v>60</v>
      </c>
      <c r="E202" s="14" t="s">
        <v>232</v>
      </c>
      <c r="F202" s="18" t="s">
        <v>977</v>
      </c>
      <c r="G202" s="14" t="s">
        <v>341</v>
      </c>
      <c r="H202" s="14" t="s">
        <v>167</v>
      </c>
      <c r="I202" s="14" t="s">
        <v>53</v>
      </c>
      <c r="J202" s="14">
        <v>0.5</v>
      </c>
      <c r="K202" s="14">
        <v>4015.04</v>
      </c>
      <c r="L202" s="14">
        <v>2007.52</v>
      </c>
      <c r="M202" s="14" t="s">
        <v>167</v>
      </c>
      <c r="N202" s="14">
        <v>999.35</v>
      </c>
      <c r="O202" s="14" t="s">
        <v>83</v>
      </c>
      <c r="P202" s="14">
        <v>82.933700000000002</v>
      </c>
      <c r="Q202" s="14">
        <v>12.05</v>
      </c>
      <c r="R202" s="14">
        <v>498.56</v>
      </c>
      <c r="S202" s="14" t="s">
        <v>979</v>
      </c>
      <c r="T202" s="14" t="s">
        <v>980</v>
      </c>
      <c r="U202" s="14">
        <v>82.748699999999999</v>
      </c>
      <c r="V202" s="14">
        <v>1</v>
      </c>
      <c r="W202" s="14">
        <v>20</v>
      </c>
      <c r="X202" s="14" t="s">
        <v>167</v>
      </c>
      <c r="Y202" s="14" t="s">
        <v>83</v>
      </c>
      <c r="Z202" s="15">
        <v>12.05</v>
      </c>
      <c r="AA202" s="13">
        <f t="shared" si="33"/>
        <v>1.8075000000000001</v>
      </c>
      <c r="AB202" s="13">
        <f t="shared" si="34"/>
        <v>0.69287500000000013</v>
      </c>
      <c r="AC202" s="13">
        <f t="shared" si="35"/>
        <v>14.550375000000003</v>
      </c>
      <c r="AD202" s="13">
        <f t="shared" si="36"/>
        <v>7.2751875000000013</v>
      </c>
      <c r="AE202" s="13">
        <f t="shared" si="37"/>
        <v>573.34505512500004</v>
      </c>
      <c r="AF202" s="13">
        <f t="shared" si="38"/>
        <v>-3441.6949448750001</v>
      </c>
      <c r="AG202" s="15">
        <f t="shared" si="39"/>
        <v>0</v>
      </c>
      <c r="AH202" s="15">
        <f t="shared" ref="AH202:AH210" si="41">AU202</f>
        <v>12.05</v>
      </c>
      <c r="AI202" s="14" t="s">
        <v>1707</v>
      </c>
      <c r="AJ202" s="14" t="b">
        <f t="shared" si="40"/>
        <v>1</v>
      </c>
      <c r="AK202" s="14" t="s">
        <v>981</v>
      </c>
      <c r="AL202" s="14" t="e">
        <f>VLOOKUP(AK202,OT!A:A,1,0)</f>
        <v>#N/A</v>
      </c>
      <c r="AM202" s="17">
        <v>45380</v>
      </c>
      <c r="AN202" s="14">
        <v>1</v>
      </c>
      <c r="AO202" s="14" t="s">
        <v>58</v>
      </c>
      <c r="AP202" s="14" t="s">
        <v>59</v>
      </c>
      <c r="AQ202" s="14" t="s">
        <v>60</v>
      </c>
      <c r="AR202" s="14">
        <v>20100.61</v>
      </c>
      <c r="AS202" s="14">
        <v>20100.61</v>
      </c>
      <c r="AT202" s="14" t="s">
        <v>83</v>
      </c>
      <c r="AU202" s="14">
        <v>12.05</v>
      </c>
      <c r="AV202" s="14">
        <v>1005.03</v>
      </c>
      <c r="AW202" s="14">
        <v>12.05</v>
      </c>
      <c r="AX202" s="14" t="s">
        <v>239</v>
      </c>
      <c r="AY202" s="14" t="s">
        <v>978</v>
      </c>
      <c r="AZ202" s="16">
        <v>45505</v>
      </c>
      <c r="BC202" s="11" t="s">
        <v>62</v>
      </c>
      <c r="BD202" s="11" t="s">
        <v>63</v>
      </c>
    </row>
    <row r="203" spans="1:56" x14ac:dyDescent="0.25">
      <c r="A203" s="14">
        <v>200</v>
      </c>
      <c r="B203" s="14" t="s">
        <v>47</v>
      </c>
      <c r="C203" s="14" t="s">
        <v>48</v>
      </c>
      <c r="D203" s="14" t="s">
        <v>60</v>
      </c>
      <c r="E203" s="14" t="s">
        <v>232</v>
      </c>
      <c r="F203" s="18" t="s">
        <v>977</v>
      </c>
      <c r="G203" s="14" t="s">
        <v>341</v>
      </c>
      <c r="H203" s="14" t="s">
        <v>167</v>
      </c>
      <c r="I203" s="14" t="s">
        <v>53</v>
      </c>
      <c r="J203" s="14">
        <v>0.5</v>
      </c>
      <c r="K203" s="14">
        <v>4015.04</v>
      </c>
      <c r="L203" s="14">
        <v>2007.52</v>
      </c>
      <c r="M203" s="14" t="s">
        <v>167</v>
      </c>
      <c r="N203" s="14">
        <v>999.35</v>
      </c>
      <c r="O203" s="14" t="s">
        <v>83</v>
      </c>
      <c r="P203" s="14">
        <v>82.933700000000002</v>
      </c>
      <c r="Q203" s="14">
        <v>12.05</v>
      </c>
      <c r="R203" s="14">
        <v>498.56</v>
      </c>
      <c r="S203" s="14" t="s">
        <v>979</v>
      </c>
      <c r="T203" s="14" t="s">
        <v>980</v>
      </c>
      <c r="U203" s="14">
        <v>82.748699999999999</v>
      </c>
      <c r="V203" s="14">
        <v>1</v>
      </c>
      <c r="W203" s="14">
        <v>20</v>
      </c>
      <c r="X203" s="14" t="s">
        <v>167</v>
      </c>
      <c r="Y203" s="14" t="s">
        <v>83</v>
      </c>
      <c r="Z203" s="15">
        <v>12.05</v>
      </c>
      <c r="AA203" s="13">
        <f t="shared" si="33"/>
        <v>1.8075000000000001</v>
      </c>
      <c r="AB203" s="13">
        <f t="shared" si="34"/>
        <v>0.69287500000000013</v>
      </c>
      <c r="AC203" s="13">
        <f t="shared" si="35"/>
        <v>14.550375000000003</v>
      </c>
      <c r="AD203" s="13">
        <f t="shared" si="36"/>
        <v>7.2751875000000013</v>
      </c>
      <c r="AE203" s="13">
        <f t="shared" si="37"/>
        <v>573.34505512500004</v>
      </c>
      <c r="AF203" s="13">
        <f t="shared" si="38"/>
        <v>-3441.6949448750001</v>
      </c>
      <c r="AG203" s="15">
        <f t="shared" si="39"/>
        <v>0</v>
      </c>
      <c r="AH203" s="15">
        <f t="shared" si="41"/>
        <v>12.05</v>
      </c>
      <c r="AI203" s="14" t="s">
        <v>1707</v>
      </c>
      <c r="AJ203" s="14" t="b">
        <f t="shared" si="40"/>
        <v>1</v>
      </c>
      <c r="AK203" s="14" t="s">
        <v>981</v>
      </c>
      <c r="AL203" s="14" t="e">
        <f>VLOOKUP(AK203,OT!A:A,1,0)</f>
        <v>#N/A</v>
      </c>
      <c r="AM203" s="17">
        <v>45380</v>
      </c>
      <c r="AN203" s="14">
        <v>1</v>
      </c>
      <c r="AO203" s="14" t="s">
        <v>58</v>
      </c>
      <c r="AP203" s="14" t="s">
        <v>59</v>
      </c>
      <c r="AQ203" s="14" t="s">
        <v>60</v>
      </c>
      <c r="AR203" s="14">
        <v>20100.61</v>
      </c>
      <c r="AS203" s="14">
        <v>20100.61</v>
      </c>
      <c r="AT203" s="14" t="s">
        <v>83</v>
      </c>
      <c r="AU203" s="14">
        <v>12.05</v>
      </c>
      <c r="AV203" s="14">
        <v>1005.03</v>
      </c>
      <c r="AW203" s="14">
        <v>12.05</v>
      </c>
      <c r="AX203" s="14" t="s">
        <v>239</v>
      </c>
      <c r="AY203" s="14" t="s">
        <v>982</v>
      </c>
      <c r="AZ203" s="16">
        <v>45510</v>
      </c>
      <c r="BC203" s="11" t="s">
        <v>62</v>
      </c>
      <c r="BD203" s="11" t="s">
        <v>63</v>
      </c>
    </row>
    <row r="204" spans="1:56" x14ac:dyDescent="0.25">
      <c r="A204" s="14">
        <v>201</v>
      </c>
      <c r="B204" s="14" t="s">
        <v>47</v>
      </c>
      <c r="C204" s="14" t="s">
        <v>48</v>
      </c>
      <c r="D204" s="14" t="s">
        <v>108</v>
      </c>
      <c r="E204" s="14" t="s">
        <v>109</v>
      </c>
      <c r="F204" s="18" t="s">
        <v>977</v>
      </c>
      <c r="G204" s="14" t="s">
        <v>341</v>
      </c>
      <c r="H204" s="14" t="s">
        <v>167</v>
      </c>
      <c r="I204" s="14" t="s">
        <v>53</v>
      </c>
      <c r="J204" s="14">
        <v>1</v>
      </c>
      <c r="K204" s="14">
        <v>4015.05</v>
      </c>
      <c r="L204" s="14">
        <v>4015.05</v>
      </c>
      <c r="M204" s="14" t="s">
        <v>167</v>
      </c>
      <c r="N204" s="14">
        <v>999.35</v>
      </c>
      <c r="O204" s="14" t="s">
        <v>83</v>
      </c>
      <c r="P204" s="14">
        <v>82.933700000000002</v>
      </c>
      <c r="Q204" s="14">
        <v>12.05</v>
      </c>
      <c r="R204" s="14">
        <v>997.12</v>
      </c>
      <c r="S204" s="14" t="s">
        <v>979</v>
      </c>
      <c r="T204" s="14" t="s">
        <v>980</v>
      </c>
      <c r="U204" s="14">
        <v>82.748699999999999</v>
      </c>
      <c r="V204" s="14">
        <v>1</v>
      </c>
      <c r="W204" s="14">
        <v>20</v>
      </c>
      <c r="X204" s="14" t="s">
        <v>167</v>
      </c>
      <c r="Y204" s="14" t="s">
        <v>83</v>
      </c>
      <c r="Z204" s="15">
        <v>12.05</v>
      </c>
      <c r="AA204" s="13">
        <f t="shared" si="33"/>
        <v>1.8075000000000001</v>
      </c>
      <c r="AB204" s="13">
        <f t="shared" si="34"/>
        <v>0.69287500000000013</v>
      </c>
      <c r="AC204" s="13">
        <f t="shared" si="35"/>
        <v>14.550375000000003</v>
      </c>
      <c r="AD204" s="13">
        <f t="shared" si="36"/>
        <v>14.550375000000003</v>
      </c>
      <c r="AE204" s="13">
        <f t="shared" si="37"/>
        <v>1146.6901102500001</v>
      </c>
      <c r="AF204" s="13">
        <f t="shared" si="38"/>
        <v>-2868.3598897500001</v>
      </c>
      <c r="AG204" s="15">
        <f t="shared" si="39"/>
        <v>0</v>
      </c>
      <c r="AH204" s="15">
        <f t="shared" si="41"/>
        <v>12.05</v>
      </c>
      <c r="AI204" s="14" t="s">
        <v>1707</v>
      </c>
      <c r="AJ204" s="14" t="b">
        <f t="shared" si="40"/>
        <v>1</v>
      </c>
      <c r="AK204" s="14" t="s">
        <v>981</v>
      </c>
      <c r="AL204" s="14" t="e">
        <f>VLOOKUP(AK204,OT!A:A,1,0)</f>
        <v>#N/A</v>
      </c>
      <c r="AM204" s="17">
        <v>45380</v>
      </c>
      <c r="AN204" s="14">
        <v>1</v>
      </c>
      <c r="AO204" s="14" t="s">
        <v>58</v>
      </c>
      <c r="AP204" s="14" t="s">
        <v>59</v>
      </c>
      <c r="AQ204" s="14" t="s">
        <v>60</v>
      </c>
      <c r="AR204" s="14">
        <v>20100.61</v>
      </c>
      <c r="AS204" s="14">
        <v>20100.61</v>
      </c>
      <c r="AT204" s="14" t="s">
        <v>83</v>
      </c>
      <c r="AU204" s="14">
        <v>12.05</v>
      </c>
      <c r="AV204" s="14">
        <v>1005.03</v>
      </c>
      <c r="AW204" s="14">
        <v>12.05</v>
      </c>
      <c r="AX204" s="14" t="s">
        <v>118</v>
      </c>
      <c r="AY204" s="14" t="s">
        <v>983</v>
      </c>
      <c r="AZ204" s="16">
        <v>45509</v>
      </c>
      <c r="BC204" s="11" t="s">
        <v>77</v>
      </c>
      <c r="BD204" s="11" t="s">
        <v>63</v>
      </c>
    </row>
    <row r="205" spans="1:56" x14ac:dyDescent="0.25">
      <c r="A205" s="14">
        <v>202</v>
      </c>
      <c r="B205" s="14" t="s">
        <v>47</v>
      </c>
      <c r="C205" s="14" t="s">
        <v>48</v>
      </c>
      <c r="D205" s="14" t="s">
        <v>49</v>
      </c>
      <c r="E205" s="14" t="s">
        <v>50</v>
      </c>
      <c r="F205" s="18" t="s">
        <v>984</v>
      </c>
      <c r="G205" s="14" t="s">
        <v>985</v>
      </c>
      <c r="H205" s="14" t="s">
        <v>167</v>
      </c>
      <c r="I205" s="14" t="s">
        <v>53</v>
      </c>
      <c r="J205" s="14">
        <v>3</v>
      </c>
      <c r="K205" s="14">
        <v>3094.2433000000001</v>
      </c>
      <c r="L205" s="14">
        <v>9282.73</v>
      </c>
      <c r="M205" s="14" t="s">
        <v>167</v>
      </c>
      <c r="N205" s="14">
        <v>3049.39</v>
      </c>
      <c r="O205" s="14" t="s">
        <v>83</v>
      </c>
      <c r="P205" s="14">
        <v>83.135000000000005</v>
      </c>
      <c r="Q205" s="14">
        <v>36.68</v>
      </c>
      <c r="R205" s="14">
        <v>9148.18</v>
      </c>
      <c r="S205" s="14" t="s">
        <v>987</v>
      </c>
      <c r="T205" s="14" t="s">
        <v>988</v>
      </c>
      <c r="U205" s="14">
        <v>83.135000000000005</v>
      </c>
      <c r="V205" s="14">
        <v>1</v>
      </c>
      <c r="W205" s="14">
        <v>160</v>
      </c>
      <c r="X205" s="14" t="s">
        <v>167</v>
      </c>
      <c r="Y205" s="14" t="s">
        <v>83</v>
      </c>
      <c r="Z205" s="15">
        <v>36.68</v>
      </c>
      <c r="AA205" s="13">
        <f t="shared" si="33"/>
        <v>5.5019999999999998</v>
      </c>
      <c r="AB205" s="13">
        <f t="shared" si="34"/>
        <v>2.1091000000000002</v>
      </c>
      <c r="AC205" s="13">
        <f t="shared" si="35"/>
        <v>44.2911</v>
      </c>
      <c r="AD205" s="13">
        <f t="shared" si="36"/>
        <v>132.8733</v>
      </c>
      <c r="AE205" s="13">
        <f t="shared" si="37"/>
        <v>10520.401710000002</v>
      </c>
      <c r="AF205" s="13">
        <f t="shared" si="38"/>
        <v>7426.1584100000018</v>
      </c>
      <c r="AG205" s="15">
        <f t="shared" si="39"/>
        <v>0</v>
      </c>
      <c r="AH205" s="15">
        <f t="shared" si="41"/>
        <v>36.68</v>
      </c>
      <c r="AI205" s="14" t="s">
        <v>1707</v>
      </c>
      <c r="AJ205" s="14" t="b">
        <f t="shared" si="40"/>
        <v>1</v>
      </c>
      <c r="AK205" s="14" t="s">
        <v>989</v>
      </c>
      <c r="AL205" s="14" t="e">
        <f>VLOOKUP(AK205,OT!A:A,1,0)</f>
        <v>#N/A</v>
      </c>
      <c r="AM205" s="17">
        <v>45380</v>
      </c>
      <c r="AN205" s="14">
        <v>1</v>
      </c>
      <c r="AO205" s="14" t="s">
        <v>58</v>
      </c>
      <c r="AP205" s="14" t="s">
        <v>59</v>
      </c>
      <c r="AQ205" s="14" t="s">
        <v>60</v>
      </c>
      <c r="AR205" s="14">
        <v>489487.26</v>
      </c>
      <c r="AS205" s="14">
        <v>489487.26</v>
      </c>
      <c r="AT205" s="14" t="s">
        <v>83</v>
      </c>
      <c r="AU205" s="14">
        <v>36.68</v>
      </c>
      <c r="AV205" s="14">
        <v>3059.3</v>
      </c>
      <c r="AW205" s="14">
        <v>36.68</v>
      </c>
      <c r="AX205" s="14" t="s">
        <v>61</v>
      </c>
      <c r="AY205" s="14" t="s">
        <v>986</v>
      </c>
      <c r="AZ205" s="16">
        <v>45505</v>
      </c>
      <c r="BC205" s="11" t="s">
        <v>62</v>
      </c>
      <c r="BD205" s="11" t="s">
        <v>63</v>
      </c>
    </row>
    <row r="206" spans="1:56" x14ac:dyDescent="0.25">
      <c r="A206" s="14">
        <v>203</v>
      </c>
      <c r="B206" s="14" t="s">
        <v>47</v>
      </c>
      <c r="C206" s="14" t="s">
        <v>48</v>
      </c>
      <c r="D206" s="14" t="s">
        <v>49</v>
      </c>
      <c r="E206" s="14" t="s">
        <v>50</v>
      </c>
      <c r="F206" s="18" t="s">
        <v>984</v>
      </c>
      <c r="G206" s="14" t="s">
        <v>985</v>
      </c>
      <c r="H206" s="14" t="s">
        <v>167</v>
      </c>
      <c r="I206" s="14" t="s">
        <v>53</v>
      </c>
      <c r="J206" s="14">
        <v>5</v>
      </c>
      <c r="K206" s="14">
        <v>3094.2460000000001</v>
      </c>
      <c r="L206" s="14">
        <v>15471.23</v>
      </c>
      <c r="M206" s="14" t="s">
        <v>167</v>
      </c>
      <c r="N206" s="14">
        <v>3049.39</v>
      </c>
      <c r="O206" s="14" t="s">
        <v>83</v>
      </c>
      <c r="P206" s="14">
        <v>83.135000000000005</v>
      </c>
      <c r="Q206" s="14">
        <v>36.68</v>
      </c>
      <c r="R206" s="14">
        <v>15246.96</v>
      </c>
      <c r="S206" s="14" t="s">
        <v>987</v>
      </c>
      <c r="T206" s="14" t="s">
        <v>988</v>
      </c>
      <c r="U206" s="14">
        <v>83.135000000000005</v>
      </c>
      <c r="V206" s="14">
        <v>1</v>
      </c>
      <c r="W206" s="14">
        <v>160</v>
      </c>
      <c r="X206" s="14" t="s">
        <v>167</v>
      </c>
      <c r="Y206" s="14" t="s">
        <v>83</v>
      </c>
      <c r="Z206" s="15">
        <v>36.68</v>
      </c>
      <c r="AA206" s="13">
        <f t="shared" si="33"/>
        <v>5.5019999999999998</v>
      </c>
      <c r="AB206" s="13">
        <f t="shared" si="34"/>
        <v>2.1091000000000002</v>
      </c>
      <c r="AC206" s="13">
        <f t="shared" si="35"/>
        <v>44.2911</v>
      </c>
      <c r="AD206" s="13">
        <f t="shared" si="36"/>
        <v>221.4555</v>
      </c>
      <c r="AE206" s="13">
        <f t="shared" si="37"/>
        <v>17534.002850000004</v>
      </c>
      <c r="AF206" s="13">
        <f t="shared" si="38"/>
        <v>14439.756850000005</v>
      </c>
      <c r="AG206" s="15">
        <f t="shared" si="39"/>
        <v>0</v>
      </c>
      <c r="AH206" s="15">
        <f t="shared" si="41"/>
        <v>36.68</v>
      </c>
      <c r="AI206" s="14" t="s">
        <v>1707</v>
      </c>
      <c r="AJ206" s="14" t="b">
        <f t="shared" si="40"/>
        <v>1</v>
      </c>
      <c r="AK206" s="14" t="s">
        <v>989</v>
      </c>
      <c r="AL206" s="14" t="e">
        <f>VLOOKUP(AK206,OT!A:A,1,0)</f>
        <v>#N/A</v>
      </c>
      <c r="AM206" s="17">
        <v>45380</v>
      </c>
      <c r="AN206" s="14">
        <v>1</v>
      </c>
      <c r="AO206" s="14" t="s">
        <v>58</v>
      </c>
      <c r="AP206" s="14" t="s">
        <v>59</v>
      </c>
      <c r="AQ206" s="14" t="s">
        <v>60</v>
      </c>
      <c r="AR206" s="14">
        <v>489487.26</v>
      </c>
      <c r="AS206" s="14">
        <v>489487.26</v>
      </c>
      <c r="AT206" s="14" t="s">
        <v>83</v>
      </c>
      <c r="AU206" s="14">
        <v>36.68</v>
      </c>
      <c r="AV206" s="14">
        <v>3059.3</v>
      </c>
      <c r="AW206" s="14">
        <v>36.68</v>
      </c>
      <c r="AX206" s="14" t="s">
        <v>61</v>
      </c>
      <c r="AY206" s="14" t="s">
        <v>990</v>
      </c>
      <c r="AZ206" s="16">
        <v>45506</v>
      </c>
      <c r="BC206" s="11" t="s">
        <v>62</v>
      </c>
      <c r="BD206" s="11" t="s">
        <v>63</v>
      </c>
    </row>
    <row r="207" spans="1:56" x14ac:dyDescent="0.25">
      <c r="A207" s="14">
        <v>204</v>
      </c>
      <c r="B207" s="14" t="s">
        <v>47</v>
      </c>
      <c r="C207" s="14" t="s">
        <v>48</v>
      </c>
      <c r="D207" s="14" t="s">
        <v>152</v>
      </c>
      <c r="E207" s="14" t="s">
        <v>153</v>
      </c>
      <c r="F207" s="18" t="s">
        <v>991</v>
      </c>
      <c r="G207" s="14" t="s">
        <v>992</v>
      </c>
      <c r="H207" s="14" t="s">
        <v>75</v>
      </c>
      <c r="I207" s="14" t="s">
        <v>53</v>
      </c>
      <c r="J207" s="14">
        <v>1</v>
      </c>
      <c r="K207" s="14">
        <v>16246.58</v>
      </c>
      <c r="L207" s="14">
        <v>16246.58</v>
      </c>
      <c r="M207" s="14" t="s">
        <v>75</v>
      </c>
      <c r="N207" s="14">
        <v>15415.26</v>
      </c>
      <c r="O207" s="14" t="s">
        <v>83</v>
      </c>
      <c r="P207" s="14">
        <v>82.748699999999999</v>
      </c>
      <c r="Q207" s="14">
        <v>186.29</v>
      </c>
      <c r="R207" s="14">
        <v>15537.52</v>
      </c>
      <c r="S207" s="14" t="s">
        <v>994</v>
      </c>
      <c r="T207" s="14" t="s">
        <v>995</v>
      </c>
      <c r="U207" s="14">
        <v>83.405000000000001</v>
      </c>
      <c r="V207" s="14">
        <v>1</v>
      </c>
      <c r="W207" s="14">
        <v>25</v>
      </c>
      <c r="X207" s="14" t="s">
        <v>75</v>
      </c>
      <c r="Y207" s="14" t="s">
        <v>83</v>
      </c>
      <c r="Z207" s="15">
        <v>186.29</v>
      </c>
      <c r="AA207" s="13">
        <f t="shared" si="33"/>
        <v>27.943499999999997</v>
      </c>
      <c r="AB207" s="13">
        <f t="shared" si="34"/>
        <v>10.711675</v>
      </c>
      <c r="AC207" s="13">
        <f t="shared" si="35"/>
        <v>224.94517500000001</v>
      </c>
      <c r="AD207" s="13">
        <f t="shared" si="36"/>
        <v>224.94517500000001</v>
      </c>
      <c r="AE207" s="13">
        <f t="shared" si="37"/>
        <v>17868.145067499998</v>
      </c>
      <c r="AF207" s="13">
        <f t="shared" si="38"/>
        <v>1621.5650674999979</v>
      </c>
      <c r="AG207" s="15">
        <f t="shared" si="39"/>
        <v>0</v>
      </c>
      <c r="AH207" s="15">
        <f t="shared" si="41"/>
        <v>186.29</v>
      </c>
      <c r="AI207" s="14" t="s">
        <v>1707</v>
      </c>
      <c r="AJ207" s="14" t="b">
        <f t="shared" si="40"/>
        <v>1</v>
      </c>
      <c r="AK207" s="14" t="s">
        <v>996</v>
      </c>
      <c r="AL207" s="14" t="e">
        <f>VLOOKUP(AK207,OT!A:A,1,0)</f>
        <v>#N/A</v>
      </c>
      <c r="AM207" s="17">
        <v>45415</v>
      </c>
      <c r="AN207" s="14">
        <v>1</v>
      </c>
      <c r="AO207" s="14" t="s">
        <v>58</v>
      </c>
      <c r="AP207" s="14" t="s">
        <v>59</v>
      </c>
      <c r="AQ207" s="14" t="s">
        <v>60</v>
      </c>
      <c r="AR207" s="14">
        <v>388566.01</v>
      </c>
      <c r="AS207" s="14">
        <v>388566.01</v>
      </c>
      <c r="AT207" s="14" t="s">
        <v>83</v>
      </c>
      <c r="AU207" s="14">
        <v>186.29</v>
      </c>
      <c r="AV207" s="14">
        <v>15542.64</v>
      </c>
      <c r="AW207" s="14">
        <v>186.29</v>
      </c>
      <c r="AX207" s="14" t="s">
        <v>87</v>
      </c>
      <c r="AY207" s="14" t="s">
        <v>993</v>
      </c>
      <c r="AZ207" s="16">
        <v>45507</v>
      </c>
      <c r="BC207" s="11" t="s">
        <v>162</v>
      </c>
      <c r="BD207" s="11" t="s">
        <v>63</v>
      </c>
    </row>
    <row r="208" spans="1:56" x14ac:dyDescent="0.25">
      <c r="A208" s="14">
        <v>205</v>
      </c>
      <c r="B208" s="14" t="s">
        <v>47</v>
      </c>
      <c r="C208" s="14" t="s">
        <v>48</v>
      </c>
      <c r="D208" s="14" t="s">
        <v>399</v>
      </c>
      <c r="E208" s="14" t="s">
        <v>400</v>
      </c>
      <c r="F208" s="18" t="s">
        <v>991</v>
      </c>
      <c r="G208" s="14" t="s">
        <v>992</v>
      </c>
      <c r="H208" s="14" t="s">
        <v>75</v>
      </c>
      <c r="I208" s="14" t="s">
        <v>53</v>
      </c>
      <c r="J208" s="14">
        <v>1</v>
      </c>
      <c r="K208" s="14">
        <v>16246.59</v>
      </c>
      <c r="L208" s="14">
        <v>16246.59</v>
      </c>
      <c r="M208" s="14" t="s">
        <v>75</v>
      </c>
      <c r="N208" s="14">
        <v>15415.26</v>
      </c>
      <c r="O208" s="14" t="s">
        <v>83</v>
      </c>
      <c r="P208" s="14">
        <v>82.748699999999999</v>
      </c>
      <c r="Q208" s="14">
        <v>186.29</v>
      </c>
      <c r="R208" s="14">
        <v>15537.52</v>
      </c>
      <c r="S208" s="14" t="s">
        <v>994</v>
      </c>
      <c r="T208" s="14" t="s">
        <v>995</v>
      </c>
      <c r="U208" s="14">
        <v>83.405000000000001</v>
      </c>
      <c r="V208" s="14">
        <v>1</v>
      </c>
      <c r="W208" s="14">
        <v>25</v>
      </c>
      <c r="X208" s="14" t="s">
        <v>75</v>
      </c>
      <c r="Y208" s="14" t="s">
        <v>83</v>
      </c>
      <c r="Z208" s="15">
        <v>186.29</v>
      </c>
      <c r="AA208" s="13">
        <f t="shared" si="33"/>
        <v>27.943499999999997</v>
      </c>
      <c r="AB208" s="13">
        <f t="shared" si="34"/>
        <v>10.711675</v>
      </c>
      <c r="AC208" s="13">
        <f t="shared" si="35"/>
        <v>224.94517500000001</v>
      </c>
      <c r="AD208" s="13">
        <f t="shared" si="36"/>
        <v>224.94517500000001</v>
      </c>
      <c r="AE208" s="13">
        <f t="shared" si="37"/>
        <v>17868.145067499998</v>
      </c>
      <c r="AF208" s="13">
        <f t="shared" si="38"/>
        <v>1621.5550674999977</v>
      </c>
      <c r="AG208" s="15">
        <f t="shared" si="39"/>
        <v>0</v>
      </c>
      <c r="AH208" s="15">
        <f t="shared" si="41"/>
        <v>186.29</v>
      </c>
      <c r="AI208" s="14" t="s">
        <v>1707</v>
      </c>
      <c r="AJ208" s="14" t="b">
        <f t="shared" si="40"/>
        <v>1</v>
      </c>
      <c r="AK208" s="14" t="s">
        <v>996</v>
      </c>
      <c r="AL208" s="14" t="e">
        <f>VLOOKUP(AK208,OT!A:A,1,0)</f>
        <v>#N/A</v>
      </c>
      <c r="AM208" s="17">
        <v>45415</v>
      </c>
      <c r="AN208" s="14">
        <v>1</v>
      </c>
      <c r="AO208" s="14" t="s">
        <v>58</v>
      </c>
      <c r="AP208" s="14" t="s">
        <v>59</v>
      </c>
      <c r="AQ208" s="14" t="s">
        <v>60</v>
      </c>
      <c r="AR208" s="14">
        <v>388566.01</v>
      </c>
      <c r="AS208" s="14">
        <v>388566.01</v>
      </c>
      <c r="AT208" s="14" t="s">
        <v>83</v>
      </c>
      <c r="AU208" s="14">
        <v>186.29</v>
      </c>
      <c r="AV208" s="14">
        <v>15542.64</v>
      </c>
      <c r="AW208" s="14">
        <v>186.29</v>
      </c>
      <c r="AX208" s="14" t="s">
        <v>87</v>
      </c>
      <c r="AY208" s="14" t="s">
        <v>997</v>
      </c>
      <c r="AZ208" s="16">
        <v>45507</v>
      </c>
      <c r="BC208" s="11" t="s">
        <v>96</v>
      </c>
      <c r="BD208" s="11" t="s">
        <v>63</v>
      </c>
    </row>
    <row r="209" spans="1:56" x14ac:dyDescent="0.25">
      <c r="A209" s="14">
        <v>206</v>
      </c>
      <c r="B209" s="14" t="s">
        <v>47</v>
      </c>
      <c r="C209" s="14" t="s">
        <v>48</v>
      </c>
      <c r="D209" s="14" t="s">
        <v>399</v>
      </c>
      <c r="E209" s="14" t="s">
        <v>400</v>
      </c>
      <c r="F209" s="18" t="s">
        <v>991</v>
      </c>
      <c r="G209" s="14" t="s">
        <v>992</v>
      </c>
      <c r="H209" s="14" t="s">
        <v>75</v>
      </c>
      <c r="I209" s="14" t="s">
        <v>53</v>
      </c>
      <c r="J209" s="14">
        <v>2</v>
      </c>
      <c r="K209" s="14">
        <v>16246.584999999999</v>
      </c>
      <c r="L209" s="14">
        <v>32493.17</v>
      </c>
      <c r="M209" s="14" t="s">
        <v>75</v>
      </c>
      <c r="N209" s="14">
        <v>15415.26</v>
      </c>
      <c r="O209" s="14" t="s">
        <v>83</v>
      </c>
      <c r="P209" s="14">
        <v>82.748699999999999</v>
      </c>
      <c r="Q209" s="14">
        <v>186.29</v>
      </c>
      <c r="R209" s="14">
        <v>31075.03</v>
      </c>
      <c r="S209" s="14" t="s">
        <v>994</v>
      </c>
      <c r="T209" s="14" t="s">
        <v>995</v>
      </c>
      <c r="U209" s="14">
        <v>83.405000000000001</v>
      </c>
      <c r="V209" s="14">
        <v>1</v>
      </c>
      <c r="W209" s="14">
        <v>25</v>
      </c>
      <c r="X209" s="14" t="s">
        <v>75</v>
      </c>
      <c r="Y209" s="14" t="s">
        <v>83</v>
      </c>
      <c r="Z209" s="15">
        <v>186.29</v>
      </c>
      <c r="AA209" s="13">
        <f t="shared" si="33"/>
        <v>27.943499999999997</v>
      </c>
      <c r="AB209" s="13">
        <f t="shared" si="34"/>
        <v>10.711675</v>
      </c>
      <c r="AC209" s="13">
        <f t="shared" si="35"/>
        <v>224.94517500000001</v>
      </c>
      <c r="AD209" s="13">
        <f t="shared" si="36"/>
        <v>449.89035000000001</v>
      </c>
      <c r="AE209" s="13">
        <f t="shared" si="37"/>
        <v>35736.290134999996</v>
      </c>
      <c r="AF209" s="13">
        <f t="shared" si="38"/>
        <v>19489.705134999997</v>
      </c>
      <c r="AG209" s="15">
        <f t="shared" si="39"/>
        <v>0</v>
      </c>
      <c r="AH209" s="15">
        <f t="shared" si="41"/>
        <v>186.29</v>
      </c>
      <c r="AI209" s="14" t="s">
        <v>1707</v>
      </c>
      <c r="AJ209" s="14" t="b">
        <f t="shared" si="40"/>
        <v>1</v>
      </c>
      <c r="AK209" s="14" t="s">
        <v>996</v>
      </c>
      <c r="AL209" s="14" t="e">
        <f>VLOOKUP(AK209,OT!A:A,1,0)</f>
        <v>#N/A</v>
      </c>
      <c r="AM209" s="17">
        <v>45415</v>
      </c>
      <c r="AN209" s="14">
        <v>1</v>
      </c>
      <c r="AO209" s="14" t="s">
        <v>58</v>
      </c>
      <c r="AP209" s="14" t="s">
        <v>59</v>
      </c>
      <c r="AQ209" s="14" t="s">
        <v>60</v>
      </c>
      <c r="AR209" s="14">
        <v>388566.01</v>
      </c>
      <c r="AS209" s="14">
        <v>388566.01</v>
      </c>
      <c r="AT209" s="14" t="s">
        <v>83</v>
      </c>
      <c r="AU209" s="14">
        <v>186.29</v>
      </c>
      <c r="AV209" s="14">
        <v>15542.64</v>
      </c>
      <c r="AW209" s="14">
        <v>186.29</v>
      </c>
      <c r="AX209" s="14" t="s">
        <v>87</v>
      </c>
      <c r="AY209" s="14" t="s">
        <v>998</v>
      </c>
      <c r="AZ209" s="16">
        <v>45507</v>
      </c>
      <c r="BC209" s="11" t="s">
        <v>96</v>
      </c>
      <c r="BD209" s="11" t="s">
        <v>63</v>
      </c>
    </row>
    <row r="210" spans="1:56" x14ac:dyDescent="0.25">
      <c r="A210" s="14">
        <v>207</v>
      </c>
      <c r="B210" s="14" t="s">
        <v>47</v>
      </c>
      <c r="C210" s="14" t="s">
        <v>48</v>
      </c>
      <c r="D210" s="14" t="s">
        <v>999</v>
      </c>
      <c r="E210" s="14" t="s">
        <v>1000</v>
      </c>
      <c r="F210" s="18" t="s">
        <v>991</v>
      </c>
      <c r="G210" s="14" t="s">
        <v>992</v>
      </c>
      <c r="H210" s="14" t="s">
        <v>75</v>
      </c>
      <c r="I210" s="14" t="s">
        <v>53</v>
      </c>
      <c r="J210" s="14">
        <v>2</v>
      </c>
      <c r="K210" s="14">
        <v>16246.584999999999</v>
      </c>
      <c r="L210" s="14">
        <v>32493.17</v>
      </c>
      <c r="M210" s="14" t="s">
        <v>75</v>
      </c>
      <c r="N210" s="14">
        <v>15415.26</v>
      </c>
      <c r="O210" s="14" t="s">
        <v>83</v>
      </c>
      <c r="P210" s="14">
        <v>82.748699999999999</v>
      </c>
      <c r="Q210" s="14">
        <v>186.29</v>
      </c>
      <c r="R210" s="14">
        <v>31075.03</v>
      </c>
      <c r="S210" s="14" t="s">
        <v>994</v>
      </c>
      <c r="T210" s="14" t="s">
        <v>995</v>
      </c>
      <c r="U210" s="14">
        <v>83.405000000000001</v>
      </c>
      <c r="V210" s="14">
        <v>1</v>
      </c>
      <c r="W210" s="14">
        <v>25</v>
      </c>
      <c r="X210" s="14" t="s">
        <v>75</v>
      </c>
      <c r="Y210" s="14" t="s">
        <v>83</v>
      </c>
      <c r="Z210" s="15">
        <v>186.29</v>
      </c>
      <c r="AA210" s="13">
        <f t="shared" si="33"/>
        <v>27.943499999999997</v>
      </c>
      <c r="AB210" s="13">
        <f t="shared" si="34"/>
        <v>10.711675</v>
      </c>
      <c r="AC210" s="13">
        <f t="shared" si="35"/>
        <v>224.94517500000001</v>
      </c>
      <c r="AD210" s="13">
        <f t="shared" si="36"/>
        <v>449.89035000000001</v>
      </c>
      <c r="AE210" s="13">
        <f t="shared" si="37"/>
        <v>35736.290134999996</v>
      </c>
      <c r="AF210" s="13">
        <f t="shared" si="38"/>
        <v>19489.705134999997</v>
      </c>
      <c r="AG210" s="15">
        <f t="shared" si="39"/>
        <v>0</v>
      </c>
      <c r="AH210" s="15">
        <f t="shared" si="41"/>
        <v>186.29</v>
      </c>
      <c r="AI210" s="14" t="s">
        <v>1707</v>
      </c>
      <c r="AJ210" s="14" t="b">
        <f t="shared" si="40"/>
        <v>1</v>
      </c>
      <c r="AK210" s="14" t="s">
        <v>996</v>
      </c>
      <c r="AL210" s="14" t="e">
        <f>VLOOKUP(AK210,OT!A:A,1,0)</f>
        <v>#N/A</v>
      </c>
      <c r="AM210" s="17">
        <v>45415</v>
      </c>
      <c r="AN210" s="14">
        <v>1</v>
      </c>
      <c r="AO210" s="14" t="s">
        <v>58</v>
      </c>
      <c r="AP210" s="14" t="s">
        <v>59</v>
      </c>
      <c r="AQ210" s="14" t="s">
        <v>60</v>
      </c>
      <c r="AR210" s="14">
        <v>388566.01</v>
      </c>
      <c r="AS210" s="14">
        <v>388566.01</v>
      </c>
      <c r="AT210" s="14" t="s">
        <v>83</v>
      </c>
      <c r="AU210" s="14">
        <v>186.29</v>
      </c>
      <c r="AV210" s="14">
        <v>15542.64</v>
      </c>
      <c r="AW210" s="14">
        <v>186.29</v>
      </c>
      <c r="AX210" s="14" t="s">
        <v>87</v>
      </c>
      <c r="AY210" s="14" t="s">
        <v>1001</v>
      </c>
      <c r="AZ210" s="16">
        <v>45507</v>
      </c>
      <c r="BC210" s="11" t="s">
        <v>245</v>
      </c>
      <c r="BD210" s="11" t="s">
        <v>63</v>
      </c>
    </row>
    <row r="211" spans="1:56" x14ac:dyDescent="0.25">
      <c r="A211" s="14">
        <v>208</v>
      </c>
      <c r="B211" s="14" t="s">
        <v>47</v>
      </c>
      <c r="C211" s="14" t="s">
        <v>48</v>
      </c>
      <c r="D211" s="14" t="s">
        <v>338</v>
      </c>
      <c r="E211" s="14" t="s">
        <v>339</v>
      </c>
      <c r="F211" s="18" t="s">
        <v>991</v>
      </c>
      <c r="G211" s="14" t="s">
        <v>992</v>
      </c>
      <c r="H211" s="14" t="s">
        <v>75</v>
      </c>
      <c r="I211" s="14" t="s">
        <v>53</v>
      </c>
      <c r="J211" s="14">
        <v>2</v>
      </c>
      <c r="K211" s="14">
        <v>16221.08</v>
      </c>
      <c r="L211" s="14">
        <v>32442.16</v>
      </c>
      <c r="M211" s="14" t="s">
        <v>75</v>
      </c>
      <c r="N211" s="14">
        <v>15548.01</v>
      </c>
      <c r="O211" s="14" t="s">
        <v>83</v>
      </c>
      <c r="P211" s="14">
        <v>83.461299999999994</v>
      </c>
      <c r="Q211" s="14">
        <v>186.29</v>
      </c>
      <c r="R211" s="14">
        <v>31250.63</v>
      </c>
      <c r="S211" s="14" t="s">
        <v>1003</v>
      </c>
      <c r="T211" s="14" t="s">
        <v>1004</v>
      </c>
      <c r="U211" s="14">
        <v>83.876300000000001</v>
      </c>
      <c r="V211" s="14">
        <v>1</v>
      </c>
      <c r="W211" s="14">
        <v>25</v>
      </c>
      <c r="X211" s="14" t="s">
        <v>75</v>
      </c>
      <c r="Y211" s="14" t="s">
        <v>83</v>
      </c>
      <c r="Z211" s="15">
        <v>186.29</v>
      </c>
      <c r="AA211" s="13">
        <f t="shared" si="33"/>
        <v>27.943499999999997</v>
      </c>
      <c r="AB211" s="13">
        <f t="shared" si="34"/>
        <v>10.711675</v>
      </c>
      <c r="AC211" s="13">
        <f t="shared" si="35"/>
        <v>224.94517500000001</v>
      </c>
      <c r="AD211" s="13">
        <f t="shared" si="36"/>
        <v>449.89035000000001</v>
      </c>
      <c r="AE211" s="13">
        <f t="shared" si="37"/>
        <v>35938.226632099999</v>
      </c>
      <c r="AF211" s="13">
        <f t="shared" si="38"/>
        <v>19717.146632099997</v>
      </c>
      <c r="AG211" s="15">
        <f t="shared" si="39"/>
        <v>0</v>
      </c>
      <c r="AH211" s="15">
        <v>186.29</v>
      </c>
      <c r="AI211" s="14" t="s">
        <v>1707</v>
      </c>
      <c r="AJ211" s="14" t="b">
        <f t="shared" si="40"/>
        <v>1</v>
      </c>
      <c r="AK211" s="14" t="s">
        <v>1003</v>
      </c>
      <c r="AL211" s="14" t="e">
        <f>VLOOKUP(AK211,OT!A:A,1,0)</f>
        <v>#N/A</v>
      </c>
      <c r="AM211" s="14"/>
      <c r="AN211" s="14">
        <v>1</v>
      </c>
      <c r="AO211" s="14" t="s">
        <v>58</v>
      </c>
      <c r="AP211" s="14" t="s">
        <v>59</v>
      </c>
      <c r="AQ211" s="14" t="s">
        <v>60</v>
      </c>
      <c r="AR211" s="14"/>
      <c r="AS211" s="14"/>
      <c r="AT211" s="14"/>
      <c r="AU211" s="14"/>
      <c r="AV211" s="14"/>
      <c r="AW211" s="14">
        <v>186.29</v>
      </c>
      <c r="AX211" s="14" t="s">
        <v>118</v>
      </c>
      <c r="AY211" s="14" t="s">
        <v>1002</v>
      </c>
      <c r="AZ211" s="16">
        <v>45510</v>
      </c>
      <c r="BC211" s="11" t="s">
        <v>133</v>
      </c>
      <c r="BD211" s="11" t="s">
        <v>63</v>
      </c>
    </row>
    <row r="212" spans="1:56" x14ac:dyDescent="0.25">
      <c r="A212" s="14">
        <v>209</v>
      </c>
      <c r="B212" s="14" t="s">
        <v>47</v>
      </c>
      <c r="C212" s="14" t="s">
        <v>48</v>
      </c>
      <c r="D212" s="14" t="s">
        <v>60</v>
      </c>
      <c r="E212" s="14" t="s">
        <v>232</v>
      </c>
      <c r="F212" s="18" t="s">
        <v>1005</v>
      </c>
      <c r="G212" s="14" t="s">
        <v>1006</v>
      </c>
      <c r="H212" s="14" t="s">
        <v>75</v>
      </c>
      <c r="I212" s="14" t="s">
        <v>53</v>
      </c>
      <c r="J212" s="14">
        <v>1</v>
      </c>
      <c r="K212" s="14">
        <v>1581.64</v>
      </c>
      <c r="L212" s="14">
        <v>1581.64</v>
      </c>
      <c r="M212" s="14" t="s">
        <v>75</v>
      </c>
      <c r="N212" s="14">
        <v>1375</v>
      </c>
      <c r="O212" s="14" t="s">
        <v>55</v>
      </c>
      <c r="P212" s="14">
        <v>1</v>
      </c>
      <c r="Q212" s="14">
        <v>1375</v>
      </c>
      <c r="R212" s="14">
        <v>1375</v>
      </c>
      <c r="S212" s="14" t="s">
        <v>463</v>
      </c>
      <c r="T212" s="14" t="s">
        <v>464</v>
      </c>
      <c r="U212" s="14">
        <v>83.461299999999994</v>
      </c>
      <c r="V212" s="14">
        <v>1</v>
      </c>
      <c r="W212" s="14">
        <v>240</v>
      </c>
      <c r="X212" s="14" t="s">
        <v>75</v>
      </c>
      <c r="Y212" s="14" t="s">
        <v>55</v>
      </c>
      <c r="Z212" s="15">
        <v>16.474701448455754</v>
      </c>
      <c r="AA212" s="13">
        <f t="shared" si="33"/>
        <v>2.4712052172683632</v>
      </c>
      <c r="AB212" s="13">
        <f t="shared" si="34"/>
        <v>0.94729533328620585</v>
      </c>
      <c r="AC212" s="13">
        <f t="shared" si="35"/>
        <v>19.893201999010323</v>
      </c>
      <c r="AD212" s="13">
        <f t="shared" si="36"/>
        <v>19.893201999010323</v>
      </c>
      <c r="AE212" s="13">
        <f t="shared" si="37"/>
        <v>1581.25</v>
      </c>
      <c r="AF212" s="13">
        <f t="shared" si="38"/>
        <v>-0.39000000000010004</v>
      </c>
      <c r="AG212" s="15">
        <f t="shared" si="39"/>
        <v>0</v>
      </c>
      <c r="AH212" s="15">
        <f>(AU212/U212)</f>
        <v>16.474701448455754</v>
      </c>
      <c r="AI212" s="14" t="s">
        <v>1707</v>
      </c>
      <c r="AJ212" s="14" t="b">
        <f t="shared" si="40"/>
        <v>1</v>
      </c>
      <c r="AK212" s="14" t="s">
        <v>465</v>
      </c>
      <c r="AL212" s="14" t="e">
        <f>VLOOKUP(AK212,OT!A:A,1,0)</f>
        <v>#N/A</v>
      </c>
      <c r="AM212" s="17">
        <v>45512</v>
      </c>
      <c r="AN212" s="14">
        <v>1</v>
      </c>
      <c r="AO212" s="14" t="s">
        <v>58</v>
      </c>
      <c r="AP212" s="14" t="s">
        <v>59</v>
      </c>
      <c r="AQ212" s="14" t="s">
        <v>60</v>
      </c>
      <c r="AR212" s="14">
        <v>609000</v>
      </c>
      <c r="AS212" s="14">
        <v>609000</v>
      </c>
      <c r="AT212" s="14" t="s">
        <v>55</v>
      </c>
      <c r="AU212" s="14">
        <v>1375</v>
      </c>
      <c r="AV212" s="14">
        <v>1375</v>
      </c>
      <c r="AW212" s="14">
        <v>1375</v>
      </c>
      <c r="AX212" s="14" t="s">
        <v>239</v>
      </c>
      <c r="AY212" s="14" t="s">
        <v>1007</v>
      </c>
      <c r="AZ212" s="16">
        <v>45506</v>
      </c>
      <c r="BC212" s="11" t="s">
        <v>62</v>
      </c>
      <c r="BD212" s="11" t="s">
        <v>63</v>
      </c>
    </row>
    <row r="213" spans="1:56" x14ac:dyDescent="0.25">
      <c r="A213" s="14">
        <v>210</v>
      </c>
      <c r="B213" s="14" t="s">
        <v>47</v>
      </c>
      <c r="C213" s="14" t="s">
        <v>48</v>
      </c>
      <c r="D213" s="14" t="s">
        <v>1008</v>
      </c>
      <c r="E213" s="14" t="s">
        <v>1009</v>
      </c>
      <c r="F213" s="18" t="s">
        <v>1005</v>
      </c>
      <c r="G213" s="14" t="s">
        <v>1006</v>
      </c>
      <c r="H213" s="14" t="s">
        <v>75</v>
      </c>
      <c r="I213" s="14" t="s">
        <v>53</v>
      </c>
      <c r="J213" s="14">
        <v>2</v>
      </c>
      <c r="K213" s="14">
        <v>1581.635</v>
      </c>
      <c r="L213" s="14">
        <v>3163.27</v>
      </c>
      <c r="M213" s="14" t="s">
        <v>75</v>
      </c>
      <c r="N213" s="14">
        <v>1375</v>
      </c>
      <c r="O213" s="14" t="s">
        <v>55</v>
      </c>
      <c r="P213" s="14">
        <v>1</v>
      </c>
      <c r="Q213" s="14">
        <v>1375</v>
      </c>
      <c r="R213" s="14">
        <v>2750</v>
      </c>
      <c r="S213" s="14" t="s">
        <v>463</v>
      </c>
      <c r="T213" s="14" t="s">
        <v>464</v>
      </c>
      <c r="U213" s="14">
        <v>83.461299999999994</v>
      </c>
      <c r="V213" s="14">
        <v>1</v>
      </c>
      <c r="W213" s="14">
        <v>240</v>
      </c>
      <c r="X213" s="14" t="s">
        <v>75</v>
      </c>
      <c r="Y213" s="14" t="s">
        <v>55</v>
      </c>
      <c r="Z213" s="15">
        <v>16.474701448455754</v>
      </c>
      <c r="AA213" s="13">
        <f t="shared" si="33"/>
        <v>2.4712052172683632</v>
      </c>
      <c r="AB213" s="13">
        <f t="shared" si="34"/>
        <v>0.94729533328620585</v>
      </c>
      <c r="AC213" s="13">
        <f t="shared" si="35"/>
        <v>19.893201999010323</v>
      </c>
      <c r="AD213" s="13">
        <f t="shared" si="36"/>
        <v>39.786403998020646</v>
      </c>
      <c r="AE213" s="13">
        <f t="shared" si="37"/>
        <v>3162.5</v>
      </c>
      <c r="AF213" s="13">
        <f t="shared" si="38"/>
        <v>1580.865</v>
      </c>
      <c r="AG213" s="15">
        <f t="shared" si="39"/>
        <v>0</v>
      </c>
      <c r="AH213" s="15">
        <f>(AU213/U213)</f>
        <v>16.474701448455754</v>
      </c>
      <c r="AI213" s="14" t="s">
        <v>1707</v>
      </c>
      <c r="AJ213" s="14" t="b">
        <f t="shared" si="40"/>
        <v>1</v>
      </c>
      <c r="AK213" s="14" t="s">
        <v>465</v>
      </c>
      <c r="AL213" s="14" t="e">
        <f>VLOOKUP(AK213,OT!A:A,1,0)</f>
        <v>#N/A</v>
      </c>
      <c r="AM213" s="17">
        <v>45512</v>
      </c>
      <c r="AN213" s="14">
        <v>1</v>
      </c>
      <c r="AO213" s="14" t="s">
        <v>58</v>
      </c>
      <c r="AP213" s="14" t="s">
        <v>59</v>
      </c>
      <c r="AQ213" s="14" t="s">
        <v>60</v>
      </c>
      <c r="AR213" s="14">
        <v>609000</v>
      </c>
      <c r="AS213" s="14">
        <v>609000</v>
      </c>
      <c r="AT213" s="14" t="s">
        <v>55</v>
      </c>
      <c r="AU213" s="14">
        <v>1375</v>
      </c>
      <c r="AV213" s="14">
        <v>1375</v>
      </c>
      <c r="AW213" s="14">
        <v>1375</v>
      </c>
      <c r="AX213" s="14" t="s">
        <v>1011</v>
      </c>
      <c r="AY213" s="14" t="s">
        <v>1010</v>
      </c>
      <c r="AZ213" s="16">
        <v>45515</v>
      </c>
      <c r="BC213" s="11" t="s">
        <v>62</v>
      </c>
      <c r="BD213" s="11" t="s">
        <v>63</v>
      </c>
    </row>
    <row r="214" spans="1:56" x14ac:dyDescent="0.25">
      <c r="A214" s="14">
        <v>211</v>
      </c>
      <c r="B214" s="14" t="s">
        <v>47</v>
      </c>
      <c r="C214" s="14" t="s">
        <v>48</v>
      </c>
      <c r="D214" s="14" t="s">
        <v>523</v>
      </c>
      <c r="E214" s="14" t="s">
        <v>524</v>
      </c>
      <c r="F214" s="18" t="s">
        <v>1012</v>
      </c>
      <c r="G214" s="14" t="s">
        <v>1013</v>
      </c>
      <c r="H214" s="14" t="s">
        <v>75</v>
      </c>
      <c r="I214" s="14" t="s">
        <v>53</v>
      </c>
      <c r="J214" s="14">
        <v>1</v>
      </c>
      <c r="K214" s="14">
        <v>1.33</v>
      </c>
      <c r="L214" s="14">
        <v>1.33</v>
      </c>
      <c r="M214" s="14" t="s">
        <v>52</v>
      </c>
      <c r="N214" s="14">
        <v>1200</v>
      </c>
      <c r="O214" s="14" t="s">
        <v>55</v>
      </c>
      <c r="P214" s="14">
        <v>1</v>
      </c>
      <c r="Q214" s="14">
        <v>1200</v>
      </c>
      <c r="R214" s="14">
        <v>1200</v>
      </c>
      <c r="S214" s="14" t="s">
        <v>1015</v>
      </c>
      <c r="T214" s="14" t="s">
        <v>1016</v>
      </c>
      <c r="U214" s="14">
        <v>74.914400000000001</v>
      </c>
      <c r="V214" s="14">
        <v>1</v>
      </c>
      <c r="W214" s="14"/>
      <c r="X214" s="14" t="s">
        <v>52</v>
      </c>
      <c r="Y214" s="14" t="s">
        <v>55</v>
      </c>
      <c r="Z214" s="15">
        <v>16.018282199416934</v>
      </c>
      <c r="AA214" s="13">
        <f t="shared" si="33"/>
        <v>2.4027423299125399</v>
      </c>
      <c r="AB214" s="13">
        <f t="shared" si="34"/>
        <v>0.92105122646647364</v>
      </c>
      <c r="AC214" s="13">
        <f t="shared" si="35"/>
        <v>19.342075755795946</v>
      </c>
      <c r="AD214" s="13">
        <f t="shared" si="36"/>
        <v>19.342075755795946</v>
      </c>
      <c r="AE214" s="13">
        <f t="shared" si="37"/>
        <v>1379.9999999999998</v>
      </c>
      <c r="AF214" s="13">
        <f t="shared" si="38"/>
        <v>1378.6699999999998</v>
      </c>
      <c r="AG214" s="15">
        <f t="shared" si="39"/>
        <v>0</v>
      </c>
      <c r="AH214" s="15">
        <f>(AU214/U214)</f>
        <v>16.018282199416934</v>
      </c>
      <c r="AI214" s="14" t="s">
        <v>1707</v>
      </c>
      <c r="AJ214" s="14" t="b">
        <f t="shared" si="40"/>
        <v>0</v>
      </c>
      <c r="AK214" s="14" t="s">
        <v>1017</v>
      </c>
      <c r="AL214" s="14" t="e">
        <f>VLOOKUP(AK214,OT!A:A,1,0)</f>
        <v>#N/A</v>
      </c>
      <c r="AM214" s="17">
        <v>44338</v>
      </c>
      <c r="AN214" s="14">
        <v>1</v>
      </c>
      <c r="AO214" s="14" t="s">
        <v>58</v>
      </c>
      <c r="AP214" s="14" t="s">
        <v>59</v>
      </c>
      <c r="AQ214" s="14" t="s">
        <v>60</v>
      </c>
      <c r="AR214" s="14">
        <v>1200</v>
      </c>
      <c r="AS214" s="14">
        <v>1200</v>
      </c>
      <c r="AT214" s="14" t="s">
        <v>55</v>
      </c>
      <c r="AU214" s="14">
        <v>1200</v>
      </c>
      <c r="AV214" s="14">
        <v>1200</v>
      </c>
      <c r="AW214" s="14">
        <v>1200</v>
      </c>
      <c r="AX214" s="14" t="s">
        <v>87</v>
      </c>
      <c r="AY214" s="14" t="s">
        <v>1014</v>
      </c>
      <c r="AZ214" s="16">
        <v>45512</v>
      </c>
      <c r="BC214" s="11" t="s">
        <v>529</v>
      </c>
      <c r="BD214" s="11" t="s">
        <v>63</v>
      </c>
    </row>
    <row r="215" spans="1:56" x14ac:dyDescent="0.25">
      <c r="A215" s="14">
        <v>212</v>
      </c>
      <c r="B215" s="14" t="s">
        <v>47</v>
      </c>
      <c r="C215" s="14" t="s">
        <v>48</v>
      </c>
      <c r="D215" s="14" t="s">
        <v>523</v>
      </c>
      <c r="E215" s="14" t="s">
        <v>524</v>
      </c>
      <c r="F215" s="18" t="s">
        <v>1012</v>
      </c>
      <c r="G215" s="14" t="s">
        <v>1013</v>
      </c>
      <c r="H215" s="14" t="s">
        <v>75</v>
      </c>
      <c r="I215" s="14" t="s">
        <v>53</v>
      </c>
      <c r="J215" s="14">
        <v>1</v>
      </c>
      <c r="K215" s="14">
        <v>1.33</v>
      </c>
      <c r="L215" s="14">
        <v>1.33</v>
      </c>
      <c r="M215" s="14" t="s">
        <v>52</v>
      </c>
      <c r="N215" s="14">
        <v>1200</v>
      </c>
      <c r="O215" s="14" t="s">
        <v>55</v>
      </c>
      <c r="P215" s="14">
        <v>1</v>
      </c>
      <c r="Q215" s="14">
        <v>1200</v>
      </c>
      <c r="R215" s="14">
        <v>1200</v>
      </c>
      <c r="S215" s="14" t="s">
        <v>1015</v>
      </c>
      <c r="T215" s="14" t="s">
        <v>1016</v>
      </c>
      <c r="U215" s="14">
        <v>74.914400000000001</v>
      </c>
      <c r="V215" s="14">
        <v>1</v>
      </c>
      <c r="W215" s="14"/>
      <c r="X215" s="14" t="s">
        <v>52</v>
      </c>
      <c r="Y215" s="14" t="s">
        <v>55</v>
      </c>
      <c r="Z215" s="15">
        <v>16.018282199416934</v>
      </c>
      <c r="AA215" s="13">
        <f t="shared" si="33"/>
        <v>2.4027423299125399</v>
      </c>
      <c r="AB215" s="13">
        <f t="shared" si="34"/>
        <v>0.92105122646647364</v>
      </c>
      <c r="AC215" s="13">
        <f t="shared" si="35"/>
        <v>19.342075755795946</v>
      </c>
      <c r="AD215" s="13">
        <f t="shared" si="36"/>
        <v>19.342075755795946</v>
      </c>
      <c r="AE215" s="13">
        <f t="shared" si="37"/>
        <v>1379.9999999999998</v>
      </c>
      <c r="AF215" s="13">
        <f t="shared" si="38"/>
        <v>1378.6699999999998</v>
      </c>
      <c r="AG215" s="15">
        <f t="shared" si="39"/>
        <v>0</v>
      </c>
      <c r="AH215" s="15">
        <f>(AU215/U215)</f>
        <v>16.018282199416934</v>
      </c>
      <c r="AI215" s="14" t="s">
        <v>1707</v>
      </c>
      <c r="AJ215" s="14" t="b">
        <f t="shared" si="40"/>
        <v>0</v>
      </c>
      <c r="AK215" s="14" t="s">
        <v>1017</v>
      </c>
      <c r="AL215" s="14" t="e">
        <f>VLOOKUP(AK215,OT!A:A,1,0)</f>
        <v>#N/A</v>
      </c>
      <c r="AM215" s="17">
        <v>44338</v>
      </c>
      <c r="AN215" s="14">
        <v>1</v>
      </c>
      <c r="AO215" s="14" t="s">
        <v>58</v>
      </c>
      <c r="AP215" s="14" t="s">
        <v>59</v>
      </c>
      <c r="AQ215" s="14" t="s">
        <v>60</v>
      </c>
      <c r="AR215" s="14">
        <v>1200</v>
      </c>
      <c r="AS215" s="14">
        <v>1200</v>
      </c>
      <c r="AT215" s="14" t="s">
        <v>55</v>
      </c>
      <c r="AU215" s="14">
        <v>1200</v>
      </c>
      <c r="AV215" s="14">
        <v>1200</v>
      </c>
      <c r="AW215" s="14">
        <v>1200</v>
      </c>
      <c r="AX215" s="14" t="s">
        <v>87</v>
      </c>
      <c r="AY215" s="14" t="s">
        <v>1018</v>
      </c>
      <c r="AZ215" s="16">
        <v>45512</v>
      </c>
      <c r="BC215" s="11" t="s">
        <v>529</v>
      </c>
      <c r="BD215" s="11" t="s">
        <v>63</v>
      </c>
    </row>
    <row r="216" spans="1:56" x14ac:dyDescent="0.25">
      <c r="A216" s="14">
        <v>213</v>
      </c>
      <c r="B216" s="14" t="s">
        <v>47</v>
      </c>
      <c r="C216" s="14" t="s">
        <v>48</v>
      </c>
      <c r="D216" s="14" t="s">
        <v>49</v>
      </c>
      <c r="E216" s="14" t="s">
        <v>50</v>
      </c>
      <c r="F216" s="18" t="s">
        <v>1019</v>
      </c>
      <c r="G216" s="14" t="s">
        <v>1020</v>
      </c>
      <c r="H216" s="14" t="s">
        <v>167</v>
      </c>
      <c r="I216" s="14" t="s">
        <v>53</v>
      </c>
      <c r="J216" s="14">
        <v>3</v>
      </c>
      <c r="K216" s="14">
        <v>2334.4</v>
      </c>
      <c r="L216" s="14">
        <v>7003.2</v>
      </c>
      <c r="M216" s="14" t="s">
        <v>483</v>
      </c>
      <c r="N216" s="14">
        <v>1856</v>
      </c>
      <c r="O216" s="14" t="s">
        <v>55</v>
      </c>
      <c r="P216" s="14">
        <v>1</v>
      </c>
      <c r="Q216" s="14">
        <v>1856</v>
      </c>
      <c r="R216" s="14">
        <v>5568</v>
      </c>
      <c r="S216" s="14" t="s">
        <v>1022</v>
      </c>
      <c r="T216" s="14" t="s">
        <v>1023</v>
      </c>
      <c r="U216" s="14">
        <v>83.461299999999994</v>
      </c>
      <c r="V216" s="14">
        <v>1</v>
      </c>
      <c r="W216" s="14">
        <v>40</v>
      </c>
      <c r="X216" s="14" t="s">
        <v>483</v>
      </c>
      <c r="Y216" s="14" t="s">
        <v>55</v>
      </c>
      <c r="Z216" s="15">
        <v>22.237851555151909</v>
      </c>
      <c r="AA216" s="13">
        <f t="shared" si="33"/>
        <v>3.3356777332727865</v>
      </c>
      <c r="AB216" s="13">
        <f t="shared" si="34"/>
        <v>1.2786764644212347</v>
      </c>
      <c r="AC216" s="13">
        <f t="shared" si="35"/>
        <v>26.852205752845929</v>
      </c>
      <c r="AD216" s="13">
        <f t="shared" si="36"/>
        <v>80.556617258537784</v>
      </c>
      <c r="AE216" s="13">
        <f t="shared" si="37"/>
        <v>6403.2</v>
      </c>
      <c r="AF216" s="13">
        <f t="shared" si="38"/>
        <v>4068.7999999999997</v>
      </c>
      <c r="AG216" s="15">
        <f t="shared" si="39"/>
        <v>0</v>
      </c>
      <c r="AH216" s="15">
        <f>(AU216/U216)</f>
        <v>22.237851555151909</v>
      </c>
      <c r="AI216" s="14" t="s">
        <v>1707</v>
      </c>
      <c r="AJ216" s="14" t="b">
        <f t="shared" si="40"/>
        <v>0</v>
      </c>
      <c r="AK216" s="14" t="s">
        <v>1024</v>
      </c>
      <c r="AL216" s="14" t="e">
        <f>VLOOKUP(AK216,OT!A:A,1,0)</f>
        <v>#N/A</v>
      </c>
      <c r="AM216" s="17">
        <v>45512</v>
      </c>
      <c r="AN216" s="14">
        <v>1</v>
      </c>
      <c r="AO216" s="14" t="s">
        <v>58</v>
      </c>
      <c r="AP216" s="14" t="s">
        <v>59</v>
      </c>
      <c r="AQ216" s="14" t="s">
        <v>60</v>
      </c>
      <c r="AR216" s="14">
        <v>79140</v>
      </c>
      <c r="AS216" s="14">
        <v>79240</v>
      </c>
      <c r="AT216" s="14" t="s">
        <v>55</v>
      </c>
      <c r="AU216" s="14">
        <v>1856</v>
      </c>
      <c r="AV216" s="14">
        <v>1856</v>
      </c>
      <c r="AW216" s="14">
        <v>1856</v>
      </c>
      <c r="AX216" s="14" t="s">
        <v>61</v>
      </c>
      <c r="AY216" s="14" t="s">
        <v>1021</v>
      </c>
      <c r="AZ216" s="16">
        <v>45505</v>
      </c>
      <c r="BC216" s="11" t="s">
        <v>62</v>
      </c>
      <c r="BD216" s="11" t="s">
        <v>63</v>
      </c>
    </row>
  </sheetData>
  <autoFilter ref="A3:BD3" xr:uid="{D11D38E9-F68C-4FC6-9C00-06C8A0B0BA8D}">
    <sortState ref="A4:BD216">
      <sortCondition ref="A3"/>
    </sortState>
  </autoFilter>
  <sortState columnSort="1" ref="A2:BD216">
    <sortCondition ref="A2:BD2"/>
  </sortState>
  <conditionalFormatting sqref="AK1:AK194 AK217:AK1048576">
    <cfRule type="duplicateValues" dxfId="0" priority="1"/>
  </conditionalFormatting>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389"/>
  <sheetViews>
    <sheetView topLeftCell="C2" workbookViewId="0">
      <selection activeCell="D149" sqref="D149"/>
    </sheetView>
  </sheetViews>
  <sheetFormatPr defaultRowHeight="15" x14ac:dyDescent="0.25"/>
  <cols>
    <col min="1" max="1" width="11.42578125" hidden="1" customWidth="1"/>
    <col min="2" max="2" width="13.42578125" hidden="1" customWidth="1"/>
    <col min="3" max="3" width="20" style="3" customWidth="1"/>
    <col min="4" max="4" width="21.28515625" style="3" customWidth="1"/>
    <col min="5" max="7" width="20" style="3" customWidth="1"/>
    <col min="8" max="8" width="20" style="6" customWidth="1"/>
    <col min="9" max="9" width="17.28515625" style="6" customWidth="1"/>
    <col min="10" max="10" width="8" style="3" customWidth="1"/>
    <col min="11" max="11" width="24" style="6" customWidth="1"/>
    <col min="12" max="12" width="28" style="6" customWidth="1"/>
    <col min="13" max="13" width="33.28515625" style="3" customWidth="1"/>
    <col min="14" max="14" width="29.28515625" style="3" customWidth="1"/>
    <col min="15" max="15" width="26.7109375" style="3" customWidth="1"/>
    <col min="16" max="16" width="20" style="3" customWidth="1"/>
    <col min="17" max="17" width="25.28515625" style="3" customWidth="1"/>
    <col min="18" max="18" width="20" style="3" customWidth="1"/>
    <col min="19" max="19" width="20" style="6" customWidth="1"/>
    <col min="20" max="20" width="17.28515625" style="6" customWidth="1"/>
    <col min="21" max="21" width="8.42578125" style="3" hidden="1" customWidth="1"/>
    <col min="22" max="22" width="8.42578125" style="5" hidden="1" customWidth="1"/>
    <col min="23" max="23" width="8.42578125" style="6" hidden="1" customWidth="1"/>
    <col min="24" max="28" width="8.42578125" style="3" hidden="1" customWidth="1"/>
    <col min="29" max="30" width="8.42578125" style="6" hidden="1" customWidth="1"/>
    <col min="31" max="34" width="8.42578125" style="3" hidden="1" customWidth="1"/>
    <col min="35" max="35" width="8.42578125" style="5" hidden="1" customWidth="1"/>
    <col min="36" max="40" width="8.42578125" style="3" hidden="1" customWidth="1"/>
    <col min="41" max="42" width="8.42578125" style="6" hidden="1" customWidth="1"/>
    <col min="43" max="46" width="8.42578125" style="3" hidden="1" customWidth="1"/>
  </cols>
  <sheetData>
    <row r="1" spans="1:46" hidden="1" x14ac:dyDescent="0.25">
      <c r="A1" s="3" t="s">
        <v>1025</v>
      </c>
      <c r="B1" s="3" t="s">
        <v>1026</v>
      </c>
      <c r="C1" s="3" t="s">
        <v>1027</v>
      </c>
      <c r="D1" s="3" t="s">
        <v>1028</v>
      </c>
      <c r="E1" s="3" t="s">
        <v>1029</v>
      </c>
      <c r="F1" s="3" t="s">
        <v>1030</v>
      </c>
      <c r="G1" s="3" t="s">
        <v>1031</v>
      </c>
      <c r="H1" s="3" t="s">
        <v>1032</v>
      </c>
      <c r="I1" s="3" t="s">
        <v>1033</v>
      </c>
      <c r="J1" s="3" t="s">
        <v>1034</v>
      </c>
      <c r="K1" s="3" t="s">
        <v>1035</v>
      </c>
      <c r="L1" s="3" t="s">
        <v>1036</v>
      </c>
      <c r="M1" s="3" t="s">
        <v>1037</v>
      </c>
      <c r="N1" s="3" t="s">
        <v>1038</v>
      </c>
      <c r="O1" s="3" t="s">
        <v>1039</v>
      </c>
      <c r="P1" s="3" t="s">
        <v>1040</v>
      </c>
      <c r="Q1" s="3" t="s">
        <v>1041</v>
      </c>
      <c r="R1" s="3" t="s">
        <v>1042</v>
      </c>
      <c r="S1" s="3" t="s">
        <v>1043</v>
      </c>
      <c r="T1" s="3" t="s">
        <v>1044</v>
      </c>
      <c r="U1" s="3" t="s">
        <v>1045</v>
      </c>
      <c r="V1" s="3" t="s">
        <v>1046</v>
      </c>
      <c r="W1" s="3" t="s">
        <v>1047</v>
      </c>
      <c r="X1" s="3" t="s">
        <v>1048</v>
      </c>
      <c r="Y1" s="3" t="s">
        <v>1049</v>
      </c>
      <c r="Z1" s="3" t="s">
        <v>1050</v>
      </c>
      <c r="AA1" s="3" t="s">
        <v>1051</v>
      </c>
      <c r="AB1" s="3" t="s">
        <v>1052</v>
      </c>
      <c r="AC1" s="3" t="s">
        <v>1053</v>
      </c>
      <c r="AD1" s="3" t="s">
        <v>1054</v>
      </c>
      <c r="AE1" s="3" t="s">
        <v>1055</v>
      </c>
      <c r="AF1" s="3" t="s">
        <v>1056</v>
      </c>
      <c r="AG1" s="3" t="s">
        <v>1057</v>
      </c>
      <c r="AH1" s="3" t="s">
        <v>1058</v>
      </c>
      <c r="AI1" s="3" t="s">
        <v>1059</v>
      </c>
      <c r="AJ1" s="3" t="s">
        <v>1060</v>
      </c>
      <c r="AK1" s="3" t="s">
        <v>1061</v>
      </c>
      <c r="AL1" s="3" t="s">
        <v>1062</v>
      </c>
      <c r="AM1" s="3" t="s">
        <v>1063</v>
      </c>
      <c r="AN1" s="3" t="s">
        <v>1064</v>
      </c>
      <c r="AO1" s="3" t="s">
        <v>1065</v>
      </c>
      <c r="AP1" s="3" t="s">
        <v>1066</v>
      </c>
      <c r="AQ1" s="3" t="s">
        <v>1067</v>
      </c>
      <c r="AR1" s="3" t="s">
        <v>1068</v>
      </c>
      <c r="AS1" s="3" t="s">
        <v>1069</v>
      </c>
      <c r="AT1" s="3" t="s">
        <v>1070</v>
      </c>
    </row>
    <row r="2" spans="1:46" x14ac:dyDescent="0.25">
      <c r="A2" s="3" t="s">
        <v>1071</v>
      </c>
      <c r="B2" s="3" t="s">
        <v>1072</v>
      </c>
      <c r="C2" s="3" t="s">
        <v>2</v>
      </c>
      <c r="D2" s="3" t="s">
        <v>1073</v>
      </c>
      <c r="E2" s="3" t="s">
        <v>4</v>
      </c>
      <c r="F2" s="3" t="s">
        <v>1074</v>
      </c>
      <c r="G2" s="3" t="s">
        <v>1075</v>
      </c>
      <c r="H2" s="3" t="s">
        <v>1076</v>
      </c>
      <c r="I2" s="3" t="s">
        <v>1077</v>
      </c>
      <c r="J2" s="3" t="s">
        <v>1078</v>
      </c>
      <c r="K2" s="3" t="s">
        <v>1079</v>
      </c>
      <c r="L2" s="3" t="s">
        <v>1080</v>
      </c>
      <c r="M2" s="3" t="s">
        <v>5</v>
      </c>
      <c r="N2" s="3" t="s">
        <v>1081</v>
      </c>
      <c r="O2" s="3" t="s">
        <v>1082</v>
      </c>
      <c r="P2" s="3" t="s">
        <v>1083</v>
      </c>
      <c r="Q2" s="3" t="s">
        <v>1084</v>
      </c>
      <c r="R2" s="3" t="s">
        <v>1085</v>
      </c>
      <c r="S2" s="3" t="s">
        <v>1086</v>
      </c>
      <c r="T2" s="3" t="s">
        <v>1087</v>
      </c>
      <c r="U2" s="3" t="s">
        <v>1045</v>
      </c>
      <c r="V2" s="3" t="s">
        <v>1046</v>
      </c>
      <c r="W2" s="3" t="s">
        <v>1047</v>
      </c>
      <c r="X2" s="3" t="s">
        <v>1048</v>
      </c>
      <c r="Y2" s="3" t="s">
        <v>1049</v>
      </c>
      <c r="Z2" s="3" t="s">
        <v>1050</v>
      </c>
      <c r="AA2" s="3" t="s">
        <v>1051</v>
      </c>
      <c r="AB2" s="3" t="s">
        <v>1052</v>
      </c>
      <c r="AC2" s="3" t="s">
        <v>1053</v>
      </c>
      <c r="AD2" s="3" t="s">
        <v>1054</v>
      </c>
      <c r="AE2" s="3" t="s">
        <v>1055</v>
      </c>
      <c r="AF2" s="3" t="s">
        <v>1056</v>
      </c>
      <c r="AG2" s="3" t="s">
        <v>1057</v>
      </c>
      <c r="AH2" s="3" t="s">
        <v>1058</v>
      </c>
      <c r="AI2" s="3" t="s">
        <v>1059</v>
      </c>
      <c r="AJ2" s="3" t="s">
        <v>1060</v>
      </c>
      <c r="AK2" s="3" t="s">
        <v>1061</v>
      </c>
      <c r="AL2" s="3" t="s">
        <v>1062</v>
      </c>
      <c r="AM2" s="3" t="s">
        <v>1063</v>
      </c>
      <c r="AN2" s="3" t="s">
        <v>1064</v>
      </c>
      <c r="AO2" s="3" t="s">
        <v>1065</v>
      </c>
      <c r="AP2" s="3" t="s">
        <v>1066</v>
      </c>
      <c r="AQ2" s="3" t="s">
        <v>1067</v>
      </c>
      <c r="AR2" s="3" t="s">
        <v>1068</v>
      </c>
      <c r="AS2" s="3" t="s">
        <v>1069</v>
      </c>
      <c r="AT2" s="3" t="s">
        <v>1070</v>
      </c>
    </row>
    <row r="3" spans="1:46" hidden="1" x14ac:dyDescent="0.25">
      <c r="A3" s="3" t="s">
        <v>1088</v>
      </c>
      <c r="B3" s="3" t="s">
        <v>1089</v>
      </c>
      <c r="C3" s="3" t="s">
        <v>772</v>
      </c>
      <c r="D3" s="3" t="s">
        <v>1090</v>
      </c>
      <c r="E3" s="3" t="s">
        <v>1091</v>
      </c>
      <c r="F3" s="3" t="s">
        <v>1091</v>
      </c>
      <c r="G3" s="3" t="s">
        <v>1091</v>
      </c>
      <c r="H3" s="4"/>
      <c r="I3" s="4"/>
      <c r="J3" s="3" t="s">
        <v>75</v>
      </c>
      <c r="K3" s="4"/>
      <c r="L3" s="4"/>
      <c r="M3" s="3" t="s">
        <v>1092</v>
      </c>
      <c r="N3" s="3" t="s">
        <v>58</v>
      </c>
      <c r="O3" s="3" t="s">
        <v>1093</v>
      </c>
      <c r="P3" s="3" t="s">
        <v>1094</v>
      </c>
      <c r="Q3" s="3" t="s">
        <v>1091</v>
      </c>
      <c r="R3" s="3" t="s">
        <v>1091</v>
      </c>
      <c r="S3" s="4"/>
      <c r="T3" s="4">
        <v>1</v>
      </c>
      <c r="U3" s="3" t="s">
        <v>1091</v>
      </c>
      <c r="W3" s="4"/>
      <c r="X3" s="3" t="s">
        <v>1091</v>
      </c>
      <c r="Y3" s="3" t="s">
        <v>1091</v>
      </c>
      <c r="Z3" s="3" t="s">
        <v>1095</v>
      </c>
      <c r="AA3" s="3" t="s">
        <v>1096</v>
      </c>
      <c r="AB3" s="3" t="s">
        <v>1097</v>
      </c>
      <c r="AC3" s="4"/>
      <c r="AD3" s="4"/>
      <c r="AE3" s="3" t="s">
        <v>1098</v>
      </c>
      <c r="AF3" s="3" t="s">
        <v>1091</v>
      </c>
      <c r="AG3" s="3" t="s">
        <v>1091</v>
      </c>
      <c r="AH3" s="3" t="s">
        <v>1099</v>
      </c>
      <c r="AJ3" s="3" t="s">
        <v>1100</v>
      </c>
      <c r="AK3" s="3" t="s">
        <v>1091</v>
      </c>
      <c r="AL3" s="3" t="s">
        <v>1091</v>
      </c>
      <c r="AM3" s="3" t="s">
        <v>1089</v>
      </c>
      <c r="AN3" s="3" t="s">
        <v>1101</v>
      </c>
      <c r="AO3" s="4"/>
      <c r="AP3" s="4"/>
      <c r="AQ3" s="3" t="s">
        <v>1091</v>
      </c>
      <c r="AR3" s="3" t="s">
        <v>1091</v>
      </c>
      <c r="AS3" s="3" t="s">
        <v>1097</v>
      </c>
      <c r="AT3" s="3" t="s">
        <v>1097</v>
      </c>
    </row>
    <row r="4" spans="1:46" hidden="1" x14ac:dyDescent="0.25">
      <c r="A4" s="3" t="s">
        <v>1088</v>
      </c>
      <c r="B4" s="3" t="s">
        <v>1089</v>
      </c>
      <c r="C4" s="3" t="s">
        <v>772</v>
      </c>
      <c r="D4" s="3" t="s">
        <v>1102</v>
      </c>
      <c r="E4" s="3" t="s">
        <v>1091</v>
      </c>
      <c r="F4" s="3" t="s">
        <v>1091</v>
      </c>
      <c r="G4" s="3" t="s">
        <v>1091</v>
      </c>
      <c r="H4" s="4"/>
      <c r="I4" s="4"/>
      <c r="J4" s="3" t="s">
        <v>75</v>
      </c>
      <c r="K4" s="4"/>
      <c r="L4" s="4"/>
      <c r="M4" s="3" t="s">
        <v>207</v>
      </c>
      <c r="N4" s="3" t="s">
        <v>58</v>
      </c>
      <c r="O4" s="3" t="s">
        <v>1093</v>
      </c>
      <c r="P4" s="3" t="s">
        <v>1094</v>
      </c>
      <c r="Q4" s="3" t="s">
        <v>1091</v>
      </c>
      <c r="R4" s="3" t="s">
        <v>1091</v>
      </c>
      <c r="S4" s="4"/>
      <c r="T4" s="4">
        <v>3</v>
      </c>
      <c r="U4" s="3" t="s">
        <v>1091</v>
      </c>
      <c r="W4" s="4"/>
      <c r="X4" s="3" t="s">
        <v>1091</v>
      </c>
      <c r="Y4" s="3" t="s">
        <v>1091</v>
      </c>
      <c r="Z4" s="3" t="s">
        <v>1095</v>
      </c>
      <c r="AA4" s="3" t="s">
        <v>1096</v>
      </c>
      <c r="AB4" s="3" t="s">
        <v>1097</v>
      </c>
      <c r="AC4" s="4"/>
      <c r="AD4" s="4"/>
      <c r="AE4" s="3" t="s">
        <v>1098</v>
      </c>
      <c r="AF4" s="3" t="s">
        <v>1091</v>
      </c>
      <c r="AG4" s="3" t="s">
        <v>1091</v>
      </c>
      <c r="AH4" s="3" t="s">
        <v>1099</v>
      </c>
      <c r="AJ4" s="3" t="s">
        <v>1100</v>
      </c>
      <c r="AK4" s="3" t="s">
        <v>1091</v>
      </c>
      <c r="AL4" s="3" t="s">
        <v>1091</v>
      </c>
      <c r="AM4" s="3" t="s">
        <v>1089</v>
      </c>
      <c r="AN4" s="3" t="s">
        <v>1101</v>
      </c>
      <c r="AO4" s="4"/>
      <c r="AP4" s="4"/>
      <c r="AQ4" s="3" t="s">
        <v>1091</v>
      </c>
      <c r="AR4" s="3" t="s">
        <v>1091</v>
      </c>
      <c r="AS4" s="3" t="s">
        <v>1097</v>
      </c>
      <c r="AT4" s="3" t="s">
        <v>1097</v>
      </c>
    </row>
    <row r="5" spans="1:46" hidden="1" x14ac:dyDescent="0.25">
      <c r="A5" s="3" t="s">
        <v>1088</v>
      </c>
      <c r="B5" s="3" t="s">
        <v>1089</v>
      </c>
      <c r="C5" s="3" t="s">
        <v>204</v>
      </c>
      <c r="D5" s="3" t="s">
        <v>1103</v>
      </c>
      <c r="E5" s="3" t="s">
        <v>1091</v>
      </c>
      <c r="F5" s="3" t="s">
        <v>1091</v>
      </c>
      <c r="G5" s="3" t="s">
        <v>1091</v>
      </c>
      <c r="H5" s="4"/>
      <c r="I5" s="4"/>
      <c r="J5" s="3" t="s">
        <v>75</v>
      </c>
      <c r="K5" s="4"/>
      <c r="L5" s="4"/>
      <c r="M5" s="3" t="s">
        <v>207</v>
      </c>
      <c r="N5" s="3" t="s">
        <v>58</v>
      </c>
      <c r="O5" s="3" t="s">
        <v>1104</v>
      </c>
      <c r="P5" s="3" t="s">
        <v>1094</v>
      </c>
      <c r="Q5" s="3" t="s">
        <v>1091</v>
      </c>
      <c r="R5" s="3" t="s">
        <v>1091</v>
      </c>
      <c r="S5" s="4"/>
      <c r="T5" s="4">
        <v>7</v>
      </c>
      <c r="U5" s="3" t="s">
        <v>1091</v>
      </c>
      <c r="W5" s="4"/>
      <c r="X5" s="3" t="s">
        <v>1091</v>
      </c>
      <c r="Y5" s="3" t="s">
        <v>1091</v>
      </c>
      <c r="Z5" s="3" t="s">
        <v>1105</v>
      </c>
      <c r="AA5" s="3" t="s">
        <v>1096</v>
      </c>
      <c r="AB5" s="3" t="s">
        <v>1097</v>
      </c>
      <c r="AC5" s="4"/>
      <c r="AD5" s="4"/>
      <c r="AE5" s="3" t="s">
        <v>1098</v>
      </c>
      <c r="AF5" s="3" t="s">
        <v>1091</v>
      </c>
      <c r="AG5" s="3" t="s">
        <v>1091</v>
      </c>
      <c r="AH5" s="3" t="s">
        <v>1099</v>
      </c>
      <c r="AJ5" s="3" t="s">
        <v>1106</v>
      </c>
      <c r="AK5" s="3" t="s">
        <v>1091</v>
      </c>
      <c r="AL5" s="3" t="s">
        <v>1091</v>
      </c>
      <c r="AM5" s="3" t="s">
        <v>1089</v>
      </c>
      <c r="AN5" s="3" t="s">
        <v>1101</v>
      </c>
      <c r="AO5" s="4"/>
      <c r="AP5" s="4"/>
      <c r="AQ5" s="3" t="s">
        <v>1091</v>
      </c>
      <c r="AR5" s="3" t="s">
        <v>1091</v>
      </c>
      <c r="AS5" s="3" t="s">
        <v>1097</v>
      </c>
      <c r="AT5" s="3" t="s">
        <v>1097</v>
      </c>
    </row>
    <row r="6" spans="1:46" hidden="1" x14ac:dyDescent="0.25">
      <c r="A6" s="3" t="s">
        <v>1088</v>
      </c>
      <c r="B6" s="3" t="s">
        <v>1089</v>
      </c>
      <c r="C6" s="3" t="s">
        <v>204</v>
      </c>
      <c r="D6" s="3" t="s">
        <v>1107</v>
      </c>
      <c r="E6" s="3" t="s">
        <v>1091</v>
      </c>
      <c r="F6" s="3" t="s">
        <v>1091</v>
      </c>
      <c r="G6" s="3" t="s">
        <v>1091</v>
      </c>
      <c r="H6" s="4"/>
      <c r="I6" s="4"/>
      <c r="J6" s="3" t="s">
        <v>75</v>
      </c>
      <c r="K6" s="4"/>
      <c r="L6" s="4"/>
      <c r="M6" s="3" t="s">
        <v>207</v>
      </c>
      <c r="N6" s="3" t="s">
        <v>58</v>
      </c>
      <c r="O6" s="3" t="s">
        <v>1104</v>
      </c>
      <c r="P6" s="3" t="s">
        <v>1094</v>
      </c>
      <c r="Q6" s="3" t="s">
        <v>1091</v>
      </c>
      <c r="R6" s="3" t="s">
        <v>1091</v>
      </c>
      <c r="S6" s="4"/>
      <c r="T6" s="4">
        <v>6</v>
      </c>
      <c r="U6" s="3" t="s">
        <v>1091</v>
      </c>
      <c r="W6" s="4"/>
      <c r="X6" s="3" t="s">
        <v>1091</v>
      </c>
      <c r="Y6" s="3" t="s">
        <v>1091</v>
      </c>
      <c r="Z6" s="3" t="s">
        <v>1105</v>
      </c>
      <c r="AA6" s="3" t="s">
        <v>1096</v>
      </c>
      <c r="AB6" s="3" t="s">
        <v>1097</v>
      </c>
      <c r="AC6" s="4"/>
      <c r="AD6" s="4"/>
      <c r="AE6" s="3" t="s">
        <v>1098</v>
      </c>
      <c r="AF6" s="3" t="s">
        <v>1091</v>
      </c>
      <c r="AG6" s="3" t="s">
        <v>1091</v>
      </c>
      <c r="AH6" s="3" t="s">
        <v>1099</v>
      </c>
      <c r="AJ6" s="3" t="s">
        <v>1106</v>
      </c>
      <c r="AK6" s="3" t="s">
        <v>1091</v>
      </c>
      <c r="AL6" s="3" t="s">
        <v>1091</v>
      </c>
      <c r="AM6" s="3" t="s">
        <v>1089</v>
      </c>
      <c r="AN6" s="3" t="s">
        <v>1101</v>
      </c>
      <c r="AO6" s="4"/>
      <c r="AP6" s="4"/>
      <c r="AQ6" s="3" t="s">
        <v>1091</v>
      </c>
      <c r="AR6" s="3" t="s">
        <v>1091</v>
      </c>
      <c r="AS6" s="3" t="s">
        <v>1097</v>
      </c>
      <c r="AT6" s="3" t="s">
        <v>1097</v>
      </c>
    </row>
    <row r="7" spans="1:46" hidden="1" x14ac:dyDescent="0.25">
      <c r="A7" s="3" t="s">
        <v>1088</v>
      </c>
      <c r="B7" s="3" t="s">
        <v>1089</v>
      </c>
      <c r="C7" s="3" t="s">
        <v>204</v>
      </c>
      <c r="D7" s="3" t="s">
        <v>1108</v>
      </c>
      <c r="E7" s="3" t="s">
        <v>1091</v>
      </c>
      <c r="F7" s="3" t="s">
        <v>1091</v>
      </c>
      <c r="G7" s="3" t="s">
        <v>1091</v>
      </c>
      <c r="H7" s="4"/>
      <c r="I7" s="4"/>
      <c r="J7" s="3" t="s">
        <v>75</v>
      </c>
      <c r="K7" s="4"/>
      <c r="L7" s="4"/>
      <c r="M7" s="3" t="s">
        <v>271</v>
      </c>
      <c r="N7" s="3" t="s">
        <v>58</v>
      </c>
      <c r="O7" s="3" t="s">
        <v>1104</v>
      </c>
      <c r="P7" s="3" t="s">
        <v>1094</v>
      </c>
      <c r="Q7" s="3" t="s">
        <v>1091</v>
      </c>
      <c r="R7" s="3" t="s">
        <v>1091</v>
      </c>
      <c r="S7" s="4"/>
      <c r="T7" s="4">
        <v>12</v>
      </c>
      <c r="U7" s="3" t="s">
        <v>1091</v>
      </c>
      <c r="W7" s="4"/>
      <c r="X7" s="3" t="s">
        <v>1091</v>
      </c>
      <c r="Y7" s="3" t="s">
        <v>1091</v>
      </c>
      <c r="Z7" s="3" t="s">
        <v>1105</v>
      </c>
      <c r="AA7" s="3" t="s">
        <v>1096</v>
      </c>
      <c r="AB7" s="3" t="s">
        <v>1097</v>
      </c>
      <c r="AC7" s="4"/>
      <c r="AD7" s="4"/>
      <c r="AE7" s="3" t="s">
        <v>1098</v>
      </c>
      <c r="AF7" s="3" t="s">
        <v>1091</v>
      </c>
      <c r="AG7" s="3" t="s">
        <v>1091</v>
      </c>
      <c r="AH7" s="3" t="s">
        <v>1099</v>
      </c>
      <c r="AJ7" s="3" t="s">
        <v>1106</v>
      </c>
      <c r="AK7" s="3" t="s">
        <v>1091</v>
      </c>
      <c r="AL7" s="3" t="s">
        <v>1091</v>
      </c>
      <c r="AM7" s="3" t="s">
        <v>1089</v>
      </c>
      <c r="AN7" s="3" t="s">
        <v>1101</v>
      </c>
      <c r="AO7" s="4"/>
      <c r="AP7" s="4"/>
      <c r="AQ7" s="3" t="s">
        <v>1091</v>
      </c>
      <c r="AR7" s="3" t="s">
        <v>1091</v>
      </c>
      <c r="AS7" s="3" t="s">
        <v>1097</v>
      </c>
      <c r="AT7" s="3" t="s">
        <v>1097</v>
      </c>
    </row>
    <row r="8" spans="1:46" hidden="1" x14ac:dyDescent="0.25">
      <c r="A8" s="3" t="s">
        <v>1088</v>
      </c>
      <c r="B8" s="3" t="s">
        <v>1089</v>
      </c>
      <c r="C8" s="3" t="s">
        <v>204</v>
      </c>
      <c r="D8" s="3" t="s">
        <v>608</v>
      </c>
      <c r="E8" s="3" t="s">
        <v>1091</v>
      </c>
      <c r="F8" s="3" t="s">
        <v>1091</v>
      </c>
      <c r="G8" s="3" t="s">
        <v>1091</v>
      </c>
      <c r="H8" s="4"/>
      <c r="I8" s="4"/>
      <c r="J8" s="3" t="s">
        <v>75</v>
      </c>
      <c r="K8" s="4"/>
      <c r="L8" s="4"/>
      <c r="M8" s="3" t="s">
        <v>271</v>
      </c>
      <c r="N8" s="3" t="s">
        <v>58</v>
      </c>
      <c r="O8" s="3" t="s">
        <v>1104</v>
      </c>
      <c r="P8" s="3" t="s">
        <v>1094</v>
      </c>
      <c r="Q8" s="3" t="s">
        <v>1091</v>
      </c>
      <c r="R8" s="3" t="s">
        <v>1091</v>
      </c>
      <c r="S8" s="4"/>
      <c r="T8" s="4">
        <v>12</v>
      </c>
      <c r="U8" s="3" t="s">
        <v>1091</v>
      </c>
      <c r="W8" s="4"/>
      <c r="X8" s="3" t="s">
        <v>1091</v>
      </c>
      <c r="Y8" s="3" t="s">
        <v>1091</v>
      </c>
      <c r="Z8" s="3" t="s">
        <v>1105</v>
      </c>
      <c r="AA8" s="3" t="s">
        <v>1096</v>
      </c>
      <c r="AB8" s="3" t="s">
        <v>1097</v>
      </c>
      <c r="AC8" s="4"/>
      <c r="AD8" s="4"/>
      <c r="AE8" s="3" t="s">
        <v>1098</v>
      </c>
      <c r="AF8" s="3" t="s">
        <v>1091</v>
      </c>
      <c r="AG8" s="3" t="s">
        <v>1091</v>
      </c>
      <c r="AH8" s="3" t="s">
        <v>1099</v>
      </c>
      <c r="AJ8" s="3" t="s">
        <v>1106</v>
      </c>
      <c r="AK8" s="3" t="s">
        <v>1091</v>
      </c>
      <c r="AL8" s="3" t="s">
        <v>1091</v>
      </c>
      <c r="AM8" s="3" t="s">
        <v>1089</v>
      </c>
      <c r="AN8" s="3" t="s">
        <v>1101</v>
      </c>
      <c r="AO8" s="4"/>
      <c r="AP8" s="4"/>
      <c r="AQ8" s="3" t="s">
        <v>1091</v>
      </c>
      <c r="AR8" s="3" t="s">
        <v>1091</v>
      </c>
      <c r="AS8" s="3" t="s">
        <v>1097</v>
      </c>
      <c r="AT8" s="3" t="s">
        <v>1097</v>
      </c>
    </row>
    <row r="9" spans="1:46" hidden="1" x14ac:dyDescent="0.25">
      <c r="A9" s="3" t="s">
        <v>1088</v>
      </c>
      <c r="B9" s="3" t="s">
        <v>1089</v>
      </c>
      <c r="C9" s="3" t="s">
        <v>204</v>
      </c>
      <c r="D9" s="3" t="s">
        <v>1109</v>
      </c>
      <c r="E9" s="3" t="s">
        <v>1091</v>
      </c>
      <c r="F9" s="3" t="s">
        <v>1091</v>
      </c>
      <c r="G9" s="3" t="s">
        <v>1091</v>
      </c>
      <c r="H9" s="4"/>
      <c r="I9" s="4"/>
      <c r="J9" s="3" t="s">
        <v>75</v>
      </c>
      <c r="K9" s="4"/>
      <c r="L9" s="4"/>
      <c r="M9" s="3" t="s">
        <v>271</v>
      </c>
      <c r="N9" s="3" t="s">
        <v>58</v>
      </c>
      <c r="O9" s="3" t="s">
        <v>1104</v>
      </c>
      <c r="P9" s="3" t="s">
        <v>1094</v>
      </c>
      <c r="Q9" s="3" t="s">
        <v>1091</v>
      </c>
      <c r="R9" s="3" t="s">
        <v>1091</v>
      </c>
      <c r="S9" s="4"/>
      <c r="T9" s="4">
        <v>4</v>
      </c>
      <c r="U9" s="3" t="s">
        <v>1091</v>
      </c>
      <c r="W9" s="4"/>
      <c r="X9" s="3" t="s">
        <v>1091</v>
      </c>
      <c r="Y9" s="3" t="s">
        <v>1091</v>
      </c>
      <c r="Z9" s="3" t="s">
        <v>1105</v>
      </c>
      <c r="AA9" s="3" t="s">
        <v>1096</v>
      </c>
      <c r="AB9" s="3" t="s">
        <v>1097</v>
      </c>
      <c r="AC9" s="4"/>
      <c r="AD9" s="4"/>
      <c r="AE9" s="3" t="s">
        <v>1098</v>
      </c>
      <c r="AF9" s="3" t="s">
        <v>1091</v>
      </c>
      <c r="AG9" s="3" t="s">
        <v>1091</v>
      </c>
      <c r="AH9" s="3" t="s">
        <v>1099</v>
      </c>
      <c r="AJ9" s="3" t="s">
        <v>1106</v>
      </c>
      <c r="AK9" s="3" t="s">
        <v>1091</v>
      </c>
      <c r="AL9" s="3" t="s">
        <v>1091</v>
      </c>
      <c r="AM9" s="3" t="s">
        <v>1089</v>
      </c>
      <c r="AN9" s="3" t="s">
        <v>1101</v>
      </c>
      <c r="AO9" s="4"/>
      <c r="AP9" s="4"/>
      <c r="AQ9" s="3" t="s">
        <v>1091</v>
      </c>
      <c r="AR9" s="3" t="s">
        <v>1091</v>
      </c>
      <c r="AS9" s="3" t="s">
        <v>1097</v>
      </c>
      <c r="AT9" s="3" t="s">
        <v>1097</v>
      </c>
    </row>
    <row r="10" spans="1:46" hidden="1" x14ac:dyDescent="0.25">
      <c r="A10" s="3" t="s">
        <v>1088</v>
      </c>
      <c r="B10" s="3" t="s">
        <v>1089</v>
      </c>
      <c r="C10" s="3" t="s">
        <v>204</v>
      </c>
      <c r="D10" s="3" t="s">
        <v>918</v>
      </c>
      <c r="E10" s="3" t="s">
        <v>1091</v>
      </c>
      <c r="F10" s="3" t="s">
        <v>1091</v>
      </c>
      <c r="G10" s="3" t="s">
        <v>1091</v>
      </c>
      <c r="H10" s="4"/>
      <c r="I10" s="4"/>
      <c r="J10" s="3" t="s">
        <v>75</v>
      </c>
      <c r="K10" s="4"/>
      <c r="L10" s="4"/>
      <c r="M10" s="3" t="s">
        <v>103</v>
      </c>
      <c r="N10" s="3" t="s">
        <v>58</v>
      </c>
      <c r="O10" s="3" t="s">
        <v>1104</v>
      </c>
      <c r="P10" s="3" t="s">
        <v>1094</v>
      </c>
      <c r="Q10" s="3" t="s">
        <v>1091</v>
      </c>
      <c r="R10" s="3" t="s">
        <v>1091</v>
      </c>
      <c r="S10" s="4"/>
      <c r="T10" s="4">
        <v>6</v>
      </c>
      <c r="U10" s="3" t="s">
        <v>1091</v>
      </c>
      <c r="W10" s="4"/>
      <c r="X10" s="3" t="s">
        <v>1091</v>
      </c>
      <c r="Y10" s="3" t="s">
        <v>1091</v>
      </c>
      <c r="Z10" s="3" t="s">
        <v>1105</v>
      </c>
      <c r="AA10" s="3" t="s">
        <v>1096</v>
      </c>
      <c r="AB10" s="3" t="s">
        <v>1097</v>
      </c>
      <c r="AC10" s="4"/>
      <c r="AD10" s="4"/>
      <c r="AE10" s="3" t="s">
        <v>1098</v>
      </c>
      <c r="AF10" s="3" t="s">
        <v>1091</v>
      </c>
      <c r="AG10" s="3" t="s">
        <v>1091</v>
      </c>
      <c r="AH10" s="3" t="s">
        <v>1099</v>
      </c>
      <c r="AJ10" s="3" t="s">
        <v>1106</v>
      </c>
      <c r="AK10" s="3" t="s">
        <v>1091</v>
      </c>
      <c r="AL10" s="3" t="s">
        <v>1091</v>
      </c>
      <c r="AM10" s="3" t="s">
        <v>1089</v>
      </c>
      <c r="AN10" s="3" t="s">
        <v>1101</v>
      </c>
      <c r="AO10" s="4"/>
      <c r="AP10" s="4"/>
      <c r="AQ10" s="3" t="s">
        <v>1091</v>
      </c>
      <c r="AR10" s="3" t="s">
        <v>1091</v>
      </c>
      <c r="AS10" s="3" t="s">
        <v>1097</v>
      </c>
      <c r="AT10" s="3" t="s">
        <v>1097</v>
      </c>
    </row>
    <row r="11" spans="1:46" hidden="1" x14ac:dyDescent="0.25">
      <c r="A11" s="3" t="s">
        <v>1088</v>
      </c>
      <c r="B11" s="3" t="s">
        <v>1089</v>
      </c>
      <c r="C11" s="3" t="s">
        <v>204</v>
      </c>
      <c r="D11" s="3" t="s">
        <v>934</v>
      </c>
      <c r="E11" s="3" t="s">
        <v>1091</v>
      </c>
      <c r="F11" s="3" t="s">
        <v>1091</v>
      </c>
      <c r="G11" s="3" t="s">
        <v>1091</v>
      </c>
      <c r="H11" s="4"/>
      <c r="I11" s="4"/>
      <c r="J11" s="3" t="s">
        <v>75</v>
      </c>
      <c r="K11" s="4"/>
      <c r="L11" s="4"/>
      <c r="M11" s="3" t="s">
        <v>103</v>
      </c>
      <c r="N11" s="3" t="s">
        <v>58</v>
      </c>
      <c r="O11" s="3" t="s">
        <v>1104</v>
      </c>
      <c r="P11" s="3" t="s">
        <v>1094</v>
      </c>
      <c r="Q11" s="3" t="s">
        <v>1091</v>
      </c>
      <c r="R11" s="3" t="s">
        <v>1091</v>
      </c>
      <c r="S11" s="4"/>
      <c r="T11" s="4">
        <v>4</v>
      </c>
      <c r="U11" s="3" t="s">
        <v>1091</v>
      </c>
      <c r="W11" s="4"/>
      <c r="X11" s="3" t="s">
        <v>1091</v>
      </c>
      <c r="Y11" s="3" t="s">
        <v>1091</v>
      </c>
      <c r="Z11" s="3" t="s">
        <v>1105</v>
      </c>
      <c r="AA11" s="3" t="s">
        <v>1096</v>
      </c>
      <c r="AB11" s="3" t="s">
        <v>1097</v>
      </c>
      <c r="AC11" s="4"/>
      <c r="AD11" s="4"/>
      <c r="AE11" s="3" t="s">
        <v>1098</v>
      </c>
      <c r="AF11" s="3" t="s">
        <v>1091</v>
      </c>
      <c r="AG11" s="3" t="s">
        <v>1091</v>
      </c>
      <c r="AH11" s="3" t="s">
        <v>1099</v>
      </c>
      <c r="AJ11" s="3" t="s">
        <v>1106</v>
      </c>
      <c r="AK11" s="3" t="s">
        <v>1091</v>
      </c>
      <c r="AL11" s="3" t="s">
        <v>1091</v>
      </c>
      <c r="AM11" s="3" t="s">
        <v>1089</v>
      </c>
      <c r="AN11" s="3" t="s">
        <v>1101</v>
      </c>
      <c r="AO11" s="4"/>
      <c r="AP11" s="4"/>
      <c r="AQ11" s="3" t="s">
        <v>1091</v>
      </c>
      <c r="AR11" s="3" t="s">
        <v>1091</v>
      </c>
      <c r="AS11" s="3" t="s">
        <v>1097</v>
      </c>
      <c r="AT11" s="3" t="s">
        <v>1097</v>
      </c>
    </row>
    <row r="12" spans="1:46" hidden="1" x14ac:dyDescent="0.25">
      <c r="A12" s="3" t="s">
        <v>1088</v>
      </c>
      <c r="B12" s="3" t="s">
        <v>1089</v>
      </c>
      <c r="C12" s="3" t="s">
        <v>204</v>
      </c>
      <c r="D12" s="3" t="s">
        <v>936</v>
      </c>
      <c r="E12" s="3" t="s">
        <v>1091</v>
      </c>
      <c r="F12" s="3" t="s">
        <v>1091</v>
      </c>
      <c r="G12" s="3" t="s">
        <v>1091</v>
      </c>
      <c r="H12" s="4"/>
      <c r="I12" s="4"/>
      <c r="J12" s="3" t="s">
        <v>75</v>
      </c>
      <c r="K12" s="4"/>
      <c r="L12" s="4"/>
      <c r="M12" s="3" t="s">
        <v>103</v>
      </c>
      <c r="N12" s="3" t="s">
        <v>58</v>
      </c>
      <c r="O12" s="3" t="s">
        <v>1104</v>
      </c>
      <c r="P12" s="3" t="s">
        <v>1094</v>
      </c>
      <c r="Q12" s="3" t="s">
        <v>1091</v>
      </c>
      <c r="R12" s="3" t="s">
        <v>1091</v>
      </c>
      <c r="S12" s="4"/>
      <c r="T12" s="4">
        <v>9</v>
      </c>
      <c r="U12" s="3" t="s">
        <v>1091</v>
      </c>
      <c r="W12" s="4"/>
      <c r="X12" s="3" t="s">
        <v>1091</v>
      </c>
      <c r="Y12" s="3" t="s">
        <v>1091</v>
      </c>
      <c r="Z12" s="3" t="s">
        <v>1105</v>
      </c>
      <c r="AA12" s="3" t="s">
        <v>1096</v>
      </c>
      <c r="AB12" s="3" t="s">
        <v>1097</v>
      </c>
      <c r="AC12" s="4"/>
      <c r="AD12" s="4"/>
      <c r="AE12" s="3" t="s">
        <v>1098</v>
      </c>
      <c r="AF12" s="3" t="s">
        <v>1091</v>
      </c>
      <c r="AG12" s="3" t="s">
        <v>1091</v>
      </c>
      <c r="AH12" s="3" t="s">
        <v>1099</v>
      </c>
      <c r="AJ12" s="3" t="s">
        <v>1106</v>
      </c>
      <c r="AK12" s="3" t="s">
        <v>1091</v>
      </c>
      <c r="AL12" s="3" t="s">
        <v>1091</v>
      </c>
      <c r="AM12" s="3" t="s">
        <v>1089</v>
      </c>
      <c r="AN12" s="3" t="s">
        <v>1101</v>
      </c>
      <c r="AO12" s="4"/>
      <c r="AP12" s="4"/>
      <c r="AQ12" s="3" t="s">
        <v>1091</v>
      </c>
      <c r="AR12" s="3" t="s">
        <v>1091</v>
      </c>
      <c r="AS12" s="3" t="s">
        <v>1097</v>
      </c>
      <c r="AT12" s="3" t="s">
        <v>1097</v>
      </c>
    </row>
    <row r="13" spans="1:46" hidden="1" x14ac:dyDescent="0.25">
      <c r="A13" s="3" t="s">
        <v>1088</v>
      </c>
      <c r="B13" s="3" t="s">
        <v>1089</v>
      </c>
      <c r="C13" s="3" t="s">
        <v>88</v>
      </c>
      <c r="D13" s="3" t="s">
        <v>90</v>
      </c>
      <c r="E13" s="3" t="s">
        <v>1091</v>
      </c>
      <c r="F13" s="3" t="s">
        <v>1091</v>
      </c>
      <c r="G13" s="3" t="s">
        <v>1091</v>
      </c>
      <c r="H13" s="4"/>
      <c r="I13" s="4"/>
      <c r="J13" s="3" t="s">
        <v>75</v>
      </c>
      <c r="K13" s="4"/>
      <c r="L13" s="4"/>
      <c r="M13" s="3" t="s">
        <v>91</v>
      </c>
      <c r="N13" s="3" t="s">
        <v>58</v>
      </c>
      <c r="O13" s="3" t="s">
        <v>1110</v>
      </c>
      <c r="P13" s="3" t="s">
        <v>1094</v>
      </c>
      <c r="Q13" s="3" t="s">
        <v>1091</v>
      </c>
      <c r="R13" s="3" t="s">
        <v>1091</v>
      </c>
      <c r="S13" s="4"/>
      <c r="T13" s="4">
        <v>4</v>
      </c>
      <c r="U13" s="3" t="s">
        <v>1091</v>
      </c>
      <c r="W13" s="4"/>
      <c r="X13" s="3" t="s">
        <v>1091</v>
      </c>
      <c r="Y13" s="3" t="s">
        <v>1091</v>
      </c>
      <c r="Z13" s="3" t="s">
        <v>1095</v>
      </c>
      <c r="AA13" s="3" t="s">
        <v>1096</v>
      </c>
      <c r="AB13" s="3" t="s">
        <v>1097</v>
      </c>
      <c r="AC13" s="4"/>
      <c r="AD13" s="4"/>
      <c r="AE13" s="3" t="s">
        <v>1098</v>
      </c>
      <c r="AF13" s="3" t="s">
        <v>1091</v>
      </c>
      <c r="AG13" s="3" t="s">
        <v>1091</v>
      </c>
      <c r="AH13" s="3" t="s">
        <v>1099</v>
      </c>
      <c r="AJ13" s="3" t="s">
        <v>1111</v>
      </c>
      <c r="AK13" s="3" t="s">
        <v>1091</v>
      </c>
      <c r="AL13" s="3" t="s">
        <v>1091</v>
      </c>
      <c r="AM13" s="3" t="s">
        <v>1089</v>
      </c>
      <c r="AN13" s="3" t="s">
        <v>1101</v>
      </c>
      <c r="AO13" s="4"/>
      <c r="AP13" s="4"/>
      <c r="AQ13" s="3" t="s">
        <v>1091</v>
      </c>
      <c r="AR13" s="3" t="s">
        <v>1091</v>
      </c>
      <c r="AS13" s="3" t="s">
        <v>1097</v>
      </c>
      <c r="AT13" s="3" t="s">
        <v>1097</v>
      </c>
    </row>
    <row r="14" spans="1:46" hidden="1" x14ac:dyDescent="0.25">
      <c r="A14" s="3" t="s">
        <v>1088</v>
      </c>
      <c r="B14" s="3" t="s">
        <v>1089</v>
      </c>
      <c r="C14" s="3" t="s">
        <v>1112</v>
      </c>
      <c r="D14" s="3" t="s">
        <v>121</v>
      </c>
      <c r="E14" s="3" t="s">
        <v>1091</v>
      </c>
      <c r="F14" s="3" t="s">
        <v>1091</v>
      </c>
      <c r="G14" s="3" t="s">
        <v>1091</v>
      </c>
      <c r="H14" s="4"/>
      <c r="I14" s="4"/>
      <c r="J14" s="3" t="s">
        <v>75</v>
      </c>
      <c r="K14" s="4"/>
      <c r="L14" s="4"/>
      <c r="M14" s="3" t="s">
        <v>103</v>
      </c>
      <c r="N14" s="3" t="s">
        <v>58</v>
      </c>
      <c r="O14" s="3" t="s">
        <v>1113</v>
      </c>
      <c r="P14" s="3" t="s">
        <v>1094</v>
      </c>
      <c r="Q14" s="3" t="s">
        <v>1091</v>
      </c>
      <c r="R14" s="3" t="s">
        <v>1091</v>
      </c>
      <c r="S14" s="4"/>
      <c r="T14" s="4">
        <v>25</v>
      </c>
      <c r="U14" s="3" t="s">
        <v>1091</v>
      </c>
      <c r="W14" s="4"/>
      <c r="X14" s="3" t="s">
        <v>1091</v>
      </c>
      <c r="Y14" s="3" t="s">
        <v>1091</v>
      </c>
      <c r="Z14" s="3" t="s">
        <v>1095</v>
      </c>
      <c r="AA14" s="3" t="s">
        <v>1096</v>
      </c>
      <c r="AB14" s="3" t="s">
        <v>1097</v>
      </c>
      <c r="AC14" s="4"/>
      <c r="AD14" s="4"/>
      <c r="AE14" s="3" t="s">
        <v>1098</v>
      </c>
      <c r="AF14" s="3" t="s">
        <v>1091</v>
      </c>
      <c r="AG14" s="3" t="s">
        <v>1091</v>
      </c>
      <c r="AH14" s="3" t="s">
        <v>1099</v>
      </c>
      <c r="AJ14" s="3" t="s">
        <v>1114</v>
      </c>
      <c r="AK14" s="3" t="s">
        <v>1091</v>
      </c>
      <c r="AL14" s="3" t="s">
        <v>1091</v>
      </c>
      <c r="AM14" s="3" t="s">
        <v>1089</v>
      </c>
      <c r="AN14" s="3" t="s">
        <v>1101</v>
      </c>
      <c r="AO14" s="4"/>
      <c r="AP14" s="4"/>
      <c r="AQ14" s="3" t="s">
        <v>1091</v>
      </c>
      <c r="AR14" s="3" t="s">
        <v>1091</v>
      </c>
      <c r="AS14" s="3" t="s">
        <v>1097</v>
      </c>
      <c r="AT14" s="3" t="s">
        <v>1097</v>
      </c>
    </row>
    <row r="15" spans="1:46" hidden="1" x14ac:dyDescent="0.25">
      <c r="A15" s="3" t="s">
        <v>1088</v>
      </c>
      <c r="B15" s="3" t="s">
        <v>1089</v>
      </c>
      <c r="C15" s="3" t="s">
        <v>119</v>
      </c>
      <c r="D15" s="3" t="s">
        <v>1103</v>
      </c>
      <c r="E15" s="3" t="s">
        <v>1091</v>
      </c>
      <c r="F15" s="3" t="s">
        <v>1091</v>
      </c>
      <c r="G15" s="3" t="s">
        <v>1091</v>
      </c>
      <c r="H15" s="4"/>
      <c r="I15" s="4"/>
      <c r="J15" s="3" t="s">
        <v>75</v>
      </c>
      <c r="K15" s="4"/>
      <c r="L15" s="4"/>
      <c r="M15" s="3" t="s">
        <v>207</v>
      </c>
      <c r="N15" s="3" t="s">
        <v>58</v>
      </c>
      <c r="O15" s="3" t="s">
        <v>1115</v>
      </c>
      <c r="P15" s="3" t="s">
        <v>1094</v>
      </c>
      <c r="Q15" s="3" t="s">
        <v>1091</v>
      </c>
      <c r="R15" s="3" t="s">
        <v>1091</v>
      </c>
      <c r="S15" s="4"/>
      <c r="T15" s="4">
        <v>46</v>
      </c>
      <c r="U15" s="3" t="s">
        <v>1091</v>
      </c>
      <c r="W15" s="4"/>
      <c r="X15" s="3" t="s">
        <v>1091</v>
      </c>
      <c r="Y15" s="3" t="s">
        <v>1091</v>
      </c>
      <c r="Z15" s="3" t="s">
        <v>1095</v>
      </c>
      <c r="AA15" s="3" t="s">
        <v>1096</v>
      </c>
      <c r="AB15" s="3" t="s">
        <v>1097</v>
      </c>
      <c r="AC15" s="4"/>
      <c r="AD15" s="4"/>
      <c r="AE15" s="3" t="s">
        <v>1098</v>
      </c>
      <c r="AF15" s="3" t="s">
        <v>1091</v>
      </c>
      <c r="AG15" s="3" t="s">
        <v>1091</v>
      </c>
      <c r="AH15" s="3" t="s">
        <v>1099</v>
      </c>
      <c r="AJ15" s="3" t="s">
        <v>1116</v>
      </c>
      <c r="AK15" s="3" t="s">
        <v>1091</v>
      </c>
      <c r="AL15" s="3" t="s">
        <v>1091</v>
      </c>
      <c r="AM15" s="3" t="s">
        <v>1089</v>
      </c>
      <c r="AN15" s="3" t="s">
        <v>1101</v>
      </c>
      <c r="AO15" s="4"/>
      <c r="AP15" s="4"/>
      <c r="AQ15" s="3" t="s">
        <v>1091</v>
      </c>
      <c r="AR15" s="3" t="s">
        <v>1091</v>
      </c>
      <c r="AS15" s="3" t="s">
        <v>1097</v>
      </c>
      <c r="AT15" s="3" t="s">
        <v>1097</v>
      </c>
    </row>
    <row r="16" spans="1:46" hidden="1" x14ac:dyDescent="0.25">
      <c r="A16" s="3" t="s">
        <v>1088</v>
      </c>
      <c r="B16" s="3" t="s">
        <v>1089</v>
      </c>
      <c r="C16" s="3" t="s">
        <v>119</v>
      </c>
      <c r="D16" s="3" t="s">
        <v>121</v>
      </c>
      <c r="E16" s="3" t="s">
        <v>1091</v>
      </c>
      <c r="F16" s="3" t="s">
        <v>1091</v>
      </c>
      <c r="G16" s="3" t="s">
        <v>1091</v>
      </c>
      <c r="H16" s="4"/>
      <c r="I16" s="4"/>
      <c r="J16" s="3" t="s">
        <v>75</v>
      </c>
      <c r="K16" s="4"/>
      <c r="L16" s="4"/>
      <c r="M16" s="3" t="s">
        <v>103</v>
      </c>
      <c r="N16" s="3" t="s">
        <v>58</v>
      </c>
      <c r="O16" s="3" t="s">
        <v>1115</v>
      </c>
      <c r="P16" s="3" t="s">
        <v>1094</v>
      </c>
      <c r="Q16" s="3" t="s">
        <v>1091</v>
      </c>
      <c r="R16" s="3" t="s">
        <v>1091</v>
      </c>
      <c r="S16" s="4"/>
      <c r="T16" s="4">
        <v>23</v>
      </c>
      <c r="U16" s="3" t="s">
        <v>1091</v>
      </c>
      <c r="W16" s="4"/>
      <c r="X16" s="3" t="s">
        <v>1091</v>
      </c>
      <c r="Y16" s="3" t="s">
        <v>1091</v>
      </c>
      <c r="Z16" s="3" t="s">
        <v>1095</v>
      </c>
      <c r="AA16" s="3" t="s">
        <v>1096</v>
      </c>
      <c r="AB16" s="3" t="s">
        <v>1097</v>
      </c>
      <c r="AC16" s="4"/>
      <c r="AD16" s="4"/>
      <c r="AE16" s="3" t="s">
        <v>1098</v>
      </c>
      <c r="AF16" s="3" t="s">
        <v>1091</v>
      </c>
      <c r="AG16" s="3" t="s">
        <v>1091</v>
      </c>
      <c r="AH16" s="3" t="s">
        <v>1099</v>
      </c>
      <c r="AJ16" s="3" t="s">
        <v>1116</v>
      </c>
      <c r="AK16" s="3" t="s">
        <v>1091</v>
      </c>
      <c r="AL16" s="3" t="s">
        <v>1091</v>
      </c>
      <c r="AM16" s="3" t="s">
        <v>1089</v>
      </c>
      <c r="AN16" s="3" t="s">
        <v>1101</v>
      </c>
      <c r="AO16" s="4"/>
      <c r="AP16" s="4"/>
      <c r="AQ16" s="3" t="s">
        <v>1091</v>
      </c>
      <c r="AR16" s="3" t="s">
        <v>1091</v>
      </c>
      <c r="AS16" s="3" t="s">
        <v>1097</v>
      </c>
      <c r="AT16" s="3" t="s">
        <v>1097</v>
      </c>
    </row>
    <row r="17" spans="1:46" hidden="1" x14ac:dyDescent="0.25">
      <c r="A17" s="3" t="s">
        <v>1088</v>
      </c>
      <c r="B17" s="3" t="s">
        <v>1089</v>
      </c>
      <c r="C17" s="3" t="s">
        <v>119</v>
      </c>
      <c r="D17" s="3" t="s">
        <v>572</v>
      </c>
      <c r="E17" s="3" t="s">
        <v>1091</v>
      </c>
      <c r="F17" s="3" t="s">
        <v>1091</v>
      </c>
      <c r="G17" s="3" t="s">
        <v>1091</v>
      </c>
      <c r="H17" s="4"/>
      <c r="I17" s="4"/>
      <c r="J17" s="3" t="s">
        <v>75</v>
      </c>
      <c r="K17" s="4"/>
      <c r="L17" s="4"/>
      <c r="M17" s="3" t="s">
        <v>248</v>
      </c>
      <c r="N17" s="3" t="s">
        <v>58</v>
      </c>
      <c r="O17" s="3" t="s">
        <v>1115</v>
      </c>
      <c r="P17" s="3" t="s">
        <v>1094</v>
      </c>
      <c r="Q17" s="3" t="s">
        <v>1091</v>
      </c>
      <c r="R17" s="3" t="s">
        <v>1091</v>
      </c>
      <c r="S17" s="4"/>
      <c r="T17" s="4">
        <v>46</v>
      </c>
      <c r="U17" s="3" t="s">
        <v>1091</v>
      </c>
      <c r="W17" s="4"/>
      <c r="X17" s="3" t="s">
        <v>1091</v>
      </c>
      <c r="Y17" s="3" t="s">
        <v>1091</v>
      </c>
      <c r="Z17" s="3" t="s">
        <v>1095</v>
      </c>
      <c r="AA17" s="3" t="s">
        <v>1096</v>
      </c>
      <c r="AB17" s="3" t="s">
        <v>1097</v>
      </c>
      <c r="AC17" s="4"/>
      <c r="AD17" s="4"/>
      <c r="AE17" s="3" t="s">
        <v>1098</v>
      </c>
      <c r="AF17" s="3" t="s">
        <v>1091</v>
      </c>
      <c r="AG17" s="3" t="s">
        <v>1091</v>
      </c>
      <c r="AH17" s="3" t="s">
        <v>1099</v>
      </c>
      <c r="AJ17" s="3" t="s">
        <v>1116</v>
      </c>
      <c r="AK17" s="3" t="s">
        <v>1091</v>
      </c>
      <c r="AL17" s="3" t="s">
        <v>1091</v>
      </c>
      <c r="AM17" s="3" t="s">
        <v>1089</v>
      </c>
      <c r="AN17" s="3" t="s">
        <v>1101</v>
      </c>
      <c r="AO17" s="4"/>
      <c r="AP17" s="4"/>
      <c r="AQ17" s="3" t="s">
        <v>1091</v>
      </c>
      <c r="AR17" s="3" t="s">
        <v>1091</v>
      </c>
      <c r="AS17" s="3" t="s">
        <v>1097</v>
      </c>
      <c r="AT17" s="3" t="s">
        <v>1097</v>
      </c>
    </row>
    <row r="18" spans="1:46" hidden="1" x14ac:dyDescent="0.25">
      <c r="A18" s="3" t="s">
        <v>1088</v>
      </c>
      <c r="B18" s="3" t="s">
        <v>1089</v>
      </c>
      <c r="C18" s="3" t="s">
        <v>119</v>
      </c>
      <c r="D18" s="3" t="s">
        <v>665</v>
      </c>
      <c r="E18" s="3" t="s">
        <v>1091</v>
      </c>
      <c r="F18" s="3" t="s">
        <v>1091</v>
      </c>
      <c r="G18" s="3" t="s">
        <v>1091</v>
      </c>
      <c r="H18" s="4"/>
      <c r="I18" s="4"/>
      <c r="J18" s="3" t="s">
        <v>75</v>
      </c>
      <c r="K18" s="4"/>
      <c r="L18" s="4"/>
      <c r="M18" s="3" t="s">
        <v>207</v>
      </c>
      <c r="N18" s="3" t="s">
        <v>58</v>
      </c>
      <c r="O18" s="3" t="s">
        <v>1115</v>
      </c>
      <c r="P18" s="3" t="s">
        <v>1094</v>
      </c>
      <c r="Q18" s="3" t="s">
        <v>1091</v>
      </c>
      <c r="R18" s="3" t="s">
        <v>1091</v>
      </c>
      <c r="S18" s="4"/>
      <c r="T18" s="4">
        <v>23</v>
      </c>
      <c r="U18" s="3" t="s">
        <v>1091</v>
      </c>
      <c r="W18" s="4"/>
      <c r="X18" s="3" t="s">
        <v>1091</v>
      </c>
      <c r="Y18" s="3" t="s">
        <v>1091</v>
      </c>
      <c r="Z18" s="3" t="s">
        <v>1095</v>
      </c>
      <c r="AA18" s="3" t="s">
        <v>1096</v>
      </c>
      <c r="AB18" s="3" t="s">
        <v>1097</v>
      </c>
      <c r="AC18" s="4"/>
      <c r="AD18" s="4"/>
      <c r="AE18" s="3" t="s">
        <v>1098</v>
      </c>
      <c r="AF18" s="3" t="s">
        <v>1091</v>
      </c>
      <c r="AG18" s="3" t="s">
        <v>1091</v>
      </c>
      <c r="AH18" s="3" t="s">
        <v>1099</v>
      </c>
      <c r="AJ18" s="3" t="s">
        <v>1116</v>
      </c>
      <c r="AK18" s="3" t="s">
        <v>1091</v>
      </c>
      <c r="AL18" s="3" t="s">
        <v>1091</v>
      </c>
      <c r="AM18" s="3" t="s">
        <v>1089</v>
      </c>
      <c r="AN18" s="3" t="s">
        <v>1101</v>
      </c>
      <c r="AO18" s="4"/>
      <c r="AP18" s="4"/>
      <c r="AQ18" s="3" t="s">
        <v>1091</v>
      </c>
      <c r="AR18" s="3" t="s">
        <v>1091</v>
      </c>
      <c r="AS18" s="3" t="s">
        <v>1097</v>
      </c>
      <c r="AT18" s="3" t="s">
        <v>1097</v>
      </c>
    </row>
    <row r="19" spans="1:46" hidden="1" x14ac:dyDescent="0.25">
      <c r="A19" s="3" t="s">
        <v>1088</v>
      </c>
      <c r="B19" s="3" t="s">
        <v>1089</v>
      </c>
      <c r="C19" s="3" t="s">
        <v>119</v>
      </c>
      <c r="D19" s="3" t="s">
        <v>923</v>
      </c>
      <c r="E19" s="3" t="s">
        <v>1091</v>
      </c>
      <c r="F19" s="3" t="s">
        <v>1091</v>
      </c>
      <c r="G19" s="3" t="s">
        <v>1091</v>
      </c>
      <c r="H19" s="4"/>
      <c r="I19" s="4"/>
      <c r="J19" s="3" t="s">
        <v>75</v>
      </c>
      <c r="K19" s="4"/>
      <c r="L19" s="4"/>
      <c r="M19" s="3" t="s">
        <v>103</v>
      </c>
      <c r="N19" s="3" t="s">
        <v>58</v>
      </c>
      <c r="O19" s="3" t="s">
        <v>1115</v>
      </c>
      <c r="P19" s="3" t="s">
        <v>1094</v>
      </c>
      <c r="Q19" s="3" t="s">
        <v>1091</v>
      </c>
      <c r="R19" s="3" t="s">
        <v>1091</v>
      </c>
      <c r="S19" s="4"/>
      <c r="T19" s="4">
        <v>23</v>
      </c>
      <c r="U19" s="3" t="s">
        <v>1091</v>
      </c>
      <c r="W19" s="4"/>
      <c r="X19" s="3" t="s">
        <v>1091</v>
      </c>
      <c r="Y19" s="3" t="s">
        <v>1091</v>
      </c>
      <c r="Z19" s="3" t="s">
        <v>1095</v>
      </c>
      <c r="AA19" s="3" t="s">
        <v>1096</v>
      </c>
      <c r="AB19" s="3" t="s">
        <v>1097</v>
      </c>
      <c r="AC19" s="4"/>
      <c r="AD19" s="4"/>
      <c r="AE19" s="3" t="s">
        <v>1098</v>
      </c>
      <c r="AF19" s="3" t="s">
        <v>1091</v>
      </c>
      <c r="AG19" s="3" t="s">
        <v>1091</v>
      </c>
      <c r="AH19" s="3" t="s">
        <v>1099</v>
      </c>
      <c r="AJ19" s="3" t="s">
        <v>1116</v>
      </c>
      <c r="AK19" s="3" t="s">
        <v>1091</v>
      </c>
      <c r="AL19" s="3" t="s">
        <v>1091</v>
      </c>
      <c r="AM19" s="3" t="s">
        <v>1089</v>
      </c>
      <c r="AN19" s="3" t="s">
        <v>1101</v>
      </c>
      <c r="AO19" s="4"/>
      <c r="AP19" s="4"/>
      <c r="AQ19" s="3" t="s">
        <v>1091</v>
      </c>
      <c r="AR19" s="3" t="s">
        <v>1091</v>
      </c>
      <c r="AS19" s="3" t="s">
        <v>1097</v>
      </c>
      <c r="AT19" s="3" t="s">
        <v>1097</v>
      </c>
    </row>
    <row r="20" spans="1:46" hidden="1" x14ac:dyDescent="0.25">
      <c r="A20" s="3" t="s">
        <v>1088</v>
      </c>
      <c r="B20" s="3" t="s">
        <v>1089</v>
      </c>
      <c r="C20" s="3" t="s">
        <v>119</v>
      </c>
      <c r="D20" s="3" t="s">
        <v>930</v>
      </c>
      <c r="E20" s="3" t="s">
        <v>1091</v>
      </c>
      <c r="F20" s="3" t="s">
        <v>1091</v>
      </c>
      <c r="G20" s="3" t="s">
        <v>1091</v>
      </c>
      <c r="H20" s="4"/>
      <c r="I20" s="4"/>
      <c r="J20" s="3" t="s">
        <v>75</v>
      </c>
      <c r="K20" s="4"/>
      <c r="L20" s="4"/>
      <c r="M20" s="3" t="s">
        <v>103</v>
      </c>
      <c r="N20" s="3" t="s">
        <v>58</v>
      </c>
      <c r="O20" s="3" t="s">
        <v>1115</v>
      </c>
      <c r="P20" s="3" t="s">
        <v>1094</v>
      </c>
      <c r="Q20" s="3" t="s">
        <v>1091</v>
      </c>
      <c r="R20" s="3" t="s">
        <v>1091</v>
      </c>
      <c r="S20" s="4"/>
      <c r="T20" s="4">
        <v>46</v>
      </c>
      <c r="U20" s="3" t="s">
        <v>1091</v>
      </c>
      <c r="W20" s="4"/>
      <c r="X20" s="3" t="s">
        <v>1091</v>
      </c>
      <c r="Y20" s="3" t="s">
        <v>1091</v>
      </c>
      <c r="Z20" s="3" t="s">
        <v>1095</v>
      </c>
      <c r="AA20" s="3" t="s">
        <v>1096</v>
      </c>
      <c r="AB20" s="3" t="s">
        <v>1097</v>
      </c>
      <c r="AC20" s="4"/>
      <c r="AD20" s="4"/>
      <c r="AE20" s="3" t="s">
        <v>1098</v>
      </c>
      <c r="AF20" s="3" t="s">
        <v>1091</v>
      </c>
      <c r="AG20" s="3" t="s">
        <v>1091</v>
      </c>
      <c r="AH20" s="3" t="s">
        <v>1099</v>
      </c>
      <c r="AJ20" s="3" t="s">
        <v>1116</v>
      </c>
      <c r="AK20" s="3" t="s">
        <v>1091</v>
      </c>
      <c r="AL20" s="3" t="s">
        <v>1091</v>
      </c>
      <c r="AM20" s="3" t="s">
        <v>1089</v>
      </c>
      <c r="AN20" s="3" t="s">
        <v>1101</v>
      </c>
      <c r="AO20" s="4"/>
      <c r="AP20" s="4"/>
      <c r="AQ20" s="3" t="s">
        <v>1091</v>
      </c>
      <c r="AR20" s="3" t="s">
        <v>1091</v>
      </c>
      <c r="AS20" s="3" t="s">
        <v>1097</v>
      </c>
      <c r="AT20" s="3" t="s">
        <v>1097</v>
      </c>
    </row>
    <row r="21" spans="1:46" hidden="1" x14ac:dyDescent="0.25">
      <c r="A21" s="3" t="s">
        <v>1088</v>
      </c>
      <c r="B21" s="3" t="s">
        <v>1089</v>
      </c>
      <c r="C21" s="3" t="s">
        <v>119</v>
      </c>
      <c r="D21" s="3" t="s">
        <v>936</v>
      </c>
      <c r="E21" s="3" t="s">
        <v>1091</v>
      </c>
      <c r="F21" s="3" t="s">
        <v>1091</v>
      </c>
      <c r="G21" s="3" t="s">
        <v>1091</v>
      </c>
      <c r="H21" s="4"/>
      <c r="I21" s="4"/>
      <c r="J21" s="3" t="s">
        <v>75</v>
      </c>
      <c r="K21" s="4"/>
      <c r="L21" s="4"/>
      <c r="M21" s="3" t="s">
        <v>103</v>
      </c>
      <c r="N21" s="3" t="s">
        <v>58</v>
      </c>
      <c r="O21" s="3" t="s">
        <v>1115</v>
      </c>
      <c r="P21" s="3" t="s">
        <v>1094</v>
      </c>
      <c r="Q21" s="3" t="s">
        <v>1091</v>
      </c>
      <c r="R21" s="3" t="s">
        <v>1091</v>
      </c>
      <c r="S21" s="4"/>
      <c r="T21" s="4">
        <v>46</v>
      </c>
      <c r="U21" s="3" t="s">
        <v>1091</v>
      </c>
      <c r="W21" s="4"/>
      <c r="X21" s="3" t="s">
        <v>1091</v>
      </c>
      <c r="Y21" s="3" t="s">
        <v>1091</v>
      </c>
      <c r="Z21" s="3" t="s">
        <v>1095</v>
      </c>
      <c r="AA21" s="3" t="s">
        <v>1096</v>
      </c>
      <c r="AB21" s="3" t="s">
        <v>1097</v>
      </c>
      <c r="AC21" s="4"/>
      <c r="AD21" s="4"/>
      <c r="AE21" s="3" t="s">
        <v>1098</v>
      </c>
      <c r="AF21" s="3" t="s">
        <v>1091</v>
      </c>
      <c r="AG21" s="3" t="s">
        <v>1091</v>
      </c>
      <c r="AH21" s="3" t="s">
        <v>1099</v>
      </c>
      <c r="AJ21" s="3" t="s">
        <v>1116</v>
      </c>
      <c r="AK21" s="3" t="s">
        <v>1091</v>
      </c>
      <c r="AL21" s="3" t="s">
        <v>1091</v>
      </c>
      <c r="AM21" s="3" t="s">
        <v>1089</v>
      </c>
      <c r="AN21" s="3" t="s">
        <v>1101</v>
      </c>
      <c r="AO21" s="4"/>
      <c r="AP21" s="4"/>
      <c r="AQ21" s="3" t="s">
        <v>1091</v>
      </c>
      <c r="AR21" s="3" t="s">
        <v>1091</v>
      </c>
      <c r="AS21" s="3" t="s">
        <v>1097</v>
      </c>
      <c r="AT21" s="3" t="s">
        <v>1097</v>
      </c>
    </row>
    <row r="22" spans="1:46" hidden="1" x14ac:dyDescent="0.25">
      <c r="A22" s="3" t="s">
        <v>1088</v>
      </c>
      <c r="B22" s="3" t="s">
        <v>1089</v>
      </c>
      <c r="C22" s="3" t="s">
        <v>794</v>
      </c>
      <c r="D22" s="3" t="s">
        <v>737</v>
      </c>
      <c r="E22" s="3" t="s">
        <v>1091</v>
      </c>
      <c r="F22" s="3" t="s">
        <v>1091</v>
      </c>
      <c r="G22" s="3" t="s">
        <v>1091</v>
      </c>
      <c r="H22" s="4"/>
      <c r="I22" s="4"/>
      <c r="J22" s="3" t="s">
        <v>75</v>
      </c>
      <c r="K22" s="4"/>
      <c r="L22" s="4"/>
      <c r="M22" s="3" t="s">
        <v>207</v>
      </c>
      <c r="N22" s="3" t="s">
        <v>58</v>
      </c>
      <c r="O22" s="3" t="s">
        <v>1117</v>
      </c>
      <c r="P22" s="3" t="s">
        <v>1094</v>
      </c>
      <c r="Q22" s="3" t="s">
        <v>1091</v>
      </c>
      <c r="R22" s="3" t="s">
        <v>1091</v>
      </c>
      <c r="S22" s="4"/>
      <c r="T22" s="4">
        <v>6</v>
      </c>
      <c r="U22" s="3" t="s">
        <v>1091</v>
      </c>
      <c r="W22" s="4"/>
      <c r="X22" s="3" t="s">
        <v>1091</v>
      </c>
      <c r="Y22" s="3" t="s">
        <v>1091</v>
      </c>
      <c r="Z22" s="3" t="s">
        <v>1095</v>
      </c>
      <c r="AA22" s="3" t="s">
        <v>1096</v>
      </c>
      <c r="AB22" s="3" t="s">
        <v>1097</v>
      </c>
      <c r="AC22" s="4"/>
      <c r="AD22" s="4"/>
      <c r="AE22" s="3" t="s">
        <v>1098</v>
      </c>
      <c r="AF22" s="3" t="s">
        <v>1091</v>
      </c>
      <c r="AG22" s="3" t="s">
        <v>1091</v>
      </c>
      <c r="AH22" s="3" t="s">
        <v>1099</v>
      </c>
      <c r="AJ22" s="3" t="s">
        <v>1118</v>
      </c>
      <c r="AK22" s="3" t="s">
        <v>1091</v>
      </c>
      <c r="AL22" s="3" t="s">
        <v>1091</v>
      </c>
      <c r="AM22" s="3" t="s">
        <v>1089</v>
      </c>
      <c r="AN22" s="3" t="s">
        <v>1101</v>
      </c>
      <c r="AO22" s="4"/>
      <c r="AP22" s="4"/>
      <c r="AQ22" s="3" t="s">
        <v>1091</v>
      </c>
      <c r="AR22" s="3" t="s">
        <v>1091</v>
      </c>
      <c r="AS22" s="3" t="s">
        <v>1097</v>
      </c>
      <c r="AT22" s="3" t="s">
        <v>1097</v>
      </c>
    </row>
    <row r="23" spans="1:46" hidden="1" x14ac:dyDescent="0.25">
      <c r="A23" s="3" t="s">
        <v>1088</v>
      </c>
      <c r="B23" s="3" t="s">
        <v>1089</v>
      </c>
      <c r="C23" s="3" t="s">
        <v>100</v>
      </c>
      <c r="D23" s="3" t="s">
        <v>121</v>
      </c>
      <c r="E23" s="3" t="s">
        <v>1091</v>
      </c>
      <c r="F23" s="3" t="s">
        <v>1091</v>
      </c>
      <c r="G23" s="3" t="s">
        <v>1091</v>
      </c>
      <c r="H23" s="4"/>
      <c r="I23" s="4"/>
      <c r="J23" s="3" t="s">
        <v>75</v>
      </c>
      <c r="K23" s="4"/>
      <c r="L23" s="4"/>
      <c r="M23" s="3" t="s">
        <v>103</v>
      </c>
      <c r="N23" s="3" t="s">
        <v>58</v>
      </c>
      <c r="O23" s="3" t="s">
        <v>1119</v>
      </c>
      <c r="P23" s="3" t="s">
        <v>1094</v>
      </c>
      <c r="Q23" s="3" t="s">
        <v>1091</v>
      </c>
      <c r="R23" s="3" t="s">
        <v>1091</v>
      </c>
      <c r="S23" s="4"/>
      <c r="T23" s="4">
        <v>21</v>
      </c>
      <c r="U23" s="3" t="s">
        <v>1091</v>
      </c>
      <c r="W23" s="4"/>
      <c r="X23" s="3" t="s">
        <v>1091</v>
      </c>
      <c r="Y23" s="3" t="s">
        <v>1091</v>
      </c>
      <c r="Z23" s="3" t="s">
        <v>1095</v>
      </c>
      <c r="AA23" s="3" t="s">
        <v>1096</v>
      </c>
      <c r="AB23" s="3" t="s">
        <v>1097</v>
      </c>
      <c r="AC23" s="4"/>
      <c r="AD23" s="4"/>
      <c r="AE23" s="3" t="s">
        <v>1098</v>
      </c>
      <c r="AF23" s="3" t="s">
        <v>1091</v>
      </c>
      <c r="AG23" s="3" t="s">
        <v>1091</v>
      </c>
      <c r="AH23" s="3" t="s">
        <v>1099</v>
      </c>
      <c r="AJ23" s="3" t="s">
        <v>1120</v>
      </c>
      <c r="AK23" s="3" t="s">
        <v>1091</v>
      </c>
      <c r="AL23" s="3" t="s">
        <v>1091</v>
      </c>
      <c r="AM23" s="3" t="s">
        <v>1089</v>
      </c>
      <c r="AN23" s="3" t="s">
        <v>1101</v>
      </c>
      <c r="AO23" s="4"/>
      <c r="AP23" s="4"/>
      <c r="AQ23" s="3" t="s">
        <v>1091</v>
      </c>
      <c r="AR23" s="3" t="s">
        <v>1091</v>
      </c>
      <c r="AS23" s="3" t="s">
        <v>1097</v>
      </c>
      <c r="AT23" s="3" t="s">
        <v>1097</v>
      </c>
    </row>
    <row r="24" spans="1:46" hidden="1" x14ac:dyDescent="0.25">
      <c r="A24" s="3" t="s">
        <v>1088</v>
      </c>
      <c r="B24" s="3" t="s">
        <v>1089</v>
      </c>
      <c r="C24" s="3" t="s">
        <v>805</v>
      </c>
      <c r="D24" s="3" t="s">
        <v>737</v>
      </c>
      <c r="E24" s="3" t="s">
        <v>1091</v>
      </c>
      <c r="F24" s="3" t="s">
        <v>1091</v>
      </c>
      <c r="G24" s="3" t="s">
        <v>1091</v>
      </c>
      <c r="H24" s="4"/>
      <c r="I24" s="4"/>
      <c r="J24" s="3" t="s">
        <v>75</v>
      </c>
      <c r="K24" s="4"/>
      <c r="L24" s="4"/>
      <c r="M24" s="3" t="s">
        <v>207</v>
      </c>
      <c r="N24" s="3" t="s">
        <v>58</v>
      </c>
      <c r="O24" s="3" t="s">
        <v>1121</v>
      </c>
      <c r="P24" s="3" t="s">
        <v>1094</v>
      </c>
      <c r="Q24" s="3" t="s">
        <v>1091</v>
      </c>
      <c r="R24" s="3" t="s">
        <v>1091</v>
      </c>
      <c r="S24" s="4"/>
      <c r="T24" s="4">
        <v>6</v>
      </c>
      <c r="U24" s="3" t="s">
        <v>1091</v>
      </c>
      <c r="W24" s="4"/>
      <c r="X24" s="3" t="s">
        <v>1091</v>
      </c>
      <c r="Y24" s="3" t="s">
        <v>1091</v>
      </c>
      <c r="Z24" s="3" t="s">
        <v>1095</v>
      </c>
      <c r="AA24" s="3" t="s">
        <v>1096</v>
      </c>
      <c r="AB24" s="3" t="s">
        <v>1097</v>
      </c>
      <c r="AC24" s="4"/>
      <c r="AD24" s="4"/>
      <c r="AE24" s="3" t="s">
        <v>1098</v>
      </c>
      <c r="AF24" s="3" t="s">
        <v>1091</v>
      </c>
      <c r="AG24" s="3" t="s">
        <v>1091</v>
      </c>
      <c r="AH24" s="3" t="s">
        <v>1099</v>
      </c>
      <c r="AJ24" s="3" t="s">
        <v>1122</v>
      </c>
      <c r="AK24" s="3" t="s">
        <v>1091</v>
      </c>
      <c r="AL24" s="3" t="s">
        <v>1091</v>
      </c>
      <c r="AM24" s="3" t="s">
        <v>1089</v>
      </c>
      <c r="AN24" s="3" t="s">
        <v>1101</v>
      </c>
      <c r="AO24" s="4"/>
      <c r="AP24" s="4"/>
      <c r="AQ24" s="3" t="s">
        <v>1091</v>
      </c>
      <c r="AR24" s="3" t="s">
        <v>1091</v>
      </c>
      <c r="AS24" s="3" t="s">
        <v>1097</v>
      </c>
      <c r="AT24" s="3" t="s">
        <v>1097</v>
      </c>
    </row>
    <row r="25" spans="1:46" hidden="1" x14ac:dyDescent="0.25">
      <c r="A25" s="3" t="s">
        <v>1088</v>
      </c>
      <c r="B25" s="3" t="s">
        <v>1089</v>
      </c>
      <c r="C25" s="3" t="s">
        <v>152</v>
      </c>
      <c r="D25" s="3" t="s">
        <v>690</v>
      </c>
      <c r="E25" s="3" t="s">
        <v>1091</v>
      </c>
      <c r="F25" s="3" t="s">
        <v>1091</v>
      </c>
      <c r="G25" s="3" t="s">
        <v>1091</v>
      </c>
      <c r="H25" s="4"/>
      <c r="I25" s="4"/>
      <c r="J25" s="3" t="s">
        <v>75</v>
      </c>
      <c r="K25" s="4"/>
      <c r="L25" s="4"/>
      <c r="M25" s="3" t="s">
        <v>533</v>
      </c>
      <c r="N25" s="3" t="s">
        <v>58</v>
      </c>
      <c r="O25" s="3" t="s">
        <v>1123</v>
      </c>
      <c r="P25" s="3" t="s">
        <v>1094</v>
      </c>
      <c r="Q25" s="3" t="s">
        <v>1091</v>
      </c>
      <c r="R25" s="3" t="s">
        <v>1091</v>
      </c>
      <c r="S25" s="4"/>
      <c r="T25" s="4">
        <v>8</v>
      </c>
      <c r="U25" s="3" t="s">
        <v>1091</v>
      </c>
      <c r="W25" s="4"/>
      <c r="X25" s="3" t="s">
        <v>1091</v>
      </c>
      <c r="Y25" s="3" t="s">
        <v>1091</v>
      </c>
      <c r="Z25" s="3" t="s">
        <v>1095</v>
      </c>
      <c r="AA25" s="3" t="s">
        <v>1096</v>
      </c>
      <c r="AB25" s="3" t="s">
        <v>1097</v>
      </c>
      <c r="AC25" s="4"/>
      <c r="AD25" s="4"/>
      <c r="AE25" s="3" t="s">
        <v>1098</v>
      </c>
      <c r="AF25" s="3" t="s">
        <v>1091</v>
      </c>
      <c r="AG25" s="3" t="s">
        <v>1091</v>
      </c>
      <c r="AH25" s="3" t="s">
        <v>1099</v>
      </c>
      <c r="AJ25" s="3" t="s">
        <v>1124</v>
      </c>
      <c r="AK25" s="3" t="s">
        <v>1091</v>
      </c>
      <c r="AL25" s="3" t="s">
        <v>1091</v>
      </c>
      <c r="AM25" s="3" t="s">
        <v>1089</v>
      </c>
      <c r="AN25" s="3" t="s">
        <v>1101</v>
      </c>
      <c r="AO25" s="4"/>
      <c r="AP25" s="4"/>
      <c r="AQ25" s="3" t="s">
        <v>1091</v>
      </c>
      <c r="AR25" s="3" t="s">
        <v>1091</v>
      </c>
      <c r="AS25" s="3" t="s">
        <v>1097</v>
      </c>
      <c r="AT25" s="3" t="s">
        <v>1097</v>
      </c>
    </row>
    <row r="26" spans="1:46" hidden="1" x14ac:dyDescent="0.25">
      <c r="A26" s="3" t="s">
        <v>1088</v>
      </c>
      <c r="B26" s="3" t="s">
        <v>1089</v>
      </c>
      <c r="C26" s="3" t="s">
        <v>152</v>
      </c>
      <c r="D26" s="3" t="s">
        <v>742</v>
      </c>
      <c r="E26" s="3" t="s">
        <v>1091</v>
      </c>
      <c r="F26" s="3" t="s">
        <v>1091</v>
      </c>
      <c r="G26" s="3" t="s">
        <v>1091</v>
      </c>
      <c r="H26" s="4"/>
      <c r="I26" s="4"/>
      <c r="J26" s="3" t="s">
        <v>75</v>
      </c>
      <c r="K26" s="4"/>
      <c r="L26" s="4"/>
      <c r="M26" s="3" t="s">
        <v>207</v>
      </c>
      <c r="N26" s="3" t="s">
        <v>58</v>
      </c>
      <c r="O26" s="3" t="s">
        <v>1123</v>
      </c>
      <c r="P26" s="3" t="s">
        <v>1094</v>
      </c>
      <c r="Q26" s="3" t="s">
        <v>1091</v>
      </c>
      <c r="R26" s="3" t="s">
        <v>1091</v>
      </c>
      <c r="S26" s="4"/>
      <c r="T26" s="4">
        <v>1</v>
      </c>
      <c r="U26" s="3" t="s">
        <v>1091</v>
      </c>
      <c r="W26" s="4"/>
      <c r="X26" s="3" t="s">
        <v>1091</v>
      </c>
      <c r="Y26" s="3" t="s">
        <v>1091</v>
      </c>
      <c r="Z26" s="3" t="s">
        <v>1095</v>
      </c>
      <c r="AA26" s="3" t="s">
        <v>1096</v>
      </c>
      <c r="AB26" s="3" t="s">
        <v>1097</v>
      </c>
      <c r="AC26" s="4"/>
      <c r="AD26" s="4"/>
      <c r="AE26" s="3" t="s">
        <v>1098</v>
      </c>
      <c r="AF26" s="3" t="s">
        <v>1091</v>
      </c>
      <c r="AG26" s="3" t="s">
        <v>1091</v>
      </c>
      <c r="AH26" s="3" t="s">
        <v>1099</v>
      </c>
      <c r="AJ26" s="3" t="s">
        <v>1124</v>
      </c>
      <c r="AK26" s="3" t="s">
        <v>1091</v>
      </c>
      <c r="AL26" s="3" t="s">
        <v>1091</v>
      </c>
      <c r="AM26" s="3" t="s">
        <v>1089</v>
      </c>
      <c r="AN26" s="3" t="s">
        <v>1101</v>
      </c>
      <c r="AO26" s="4"/>
      <c r="AP26" s="4"/>
      <c r="AQ26" s="3" t="s">
        <v>1091</v>
      </c>
      <c r="AR26" s="3" t="s">
        <v>1091</v>
      </c>
      <c r="AS26" s="3" t="s">
        <v>1097</v>
      </c>
      <c r="AT26" s="3" t="s">
        <v>1097</v>
      </c>
    </row>
    <row r="27" spans="1:46" hidden="1" x14ac:dyDescent="0.25">
      <c r="A27" s="3" t="s">
        <v>1088</v>
      </c>
      <c r="B27" s="3" t="s">
        <v>1089</v>
      </c>
      <c r="C27" s="3" t="s">
        <v>152</v>
      </c>
      <c r="D27" s="3" t="s">
        <v>1125</v>
      </c>
      <c r="E27" s="3" t="s">
        <v>1091</v>
      </c>
      <c r="F27" s="3" t="s">
        <v>1091</v>
      </c>
      <c r="G27" s="3" t="s">
        <v>1091</v>
      </c>
      <c r="H27" s="4"/>
      <c r="I27" s="4"/>
      <c r="J27" s="3" t="s">
        <v>1126</v>
      </c>
      <c r="K27" s="4"/>
      <c r="L27" s="4"/>
      <c r="M27" s="3" t="s">
        <v>1127</v>
      </c>
      <c r="N27" s="3" t="s">
        <v>58</v>
      </c>
      <c r="O27" s="3" t="s">
        <v>1123</v>
      </c>
      <c r="P27" s="3" t="s">
        <v>1094</v>
      </c>
      <c r="Q27" s="3" t="s">
        <v>1091</v>
      </c>
      <c r="R27" s="3" t="s">
        <v>1091</v>
      </c>
      <c r="S27" s="4"/>
      <c r="T27" s="4">
        <v>8.5</v>
      </c>
      <c r="U27" s="3" t="s">
        <v>1091</v>
      </c>
      <c r="W27" s="4"/>
      <c r="X27" s="3" t="s">
        <v>1091</v>
      </c>
      <c r="Y27" s="3" t="s">
        <v>1091</v>
      </c>
      <c r="Z27" s="3" t="s">
        <v>1095</v>
      </c>
      <c r="AA27" s="3" t="s">
        <v>1096</v>
      </c>
      <c r="AB27" s="3" t="s">
        <v>1097</v>
      </c>
      <c r="AC27" s="4"/>
      <c r="AD27" s="4"/>
      <c r="AE27" s="3" t="s">
        <v>1098</v>
      </c>
      <c r="AF27" s="3" t="s">
        <v>1091</v>
      </c>
      <c r="AG27" s="3" t="s">
        <v>1091</v>
      </c>
      <c r="AH27" s="3" t="s">
        <v>1099</v>
      </c>
      <c r="AJ27" s="3" t="s">
        <v>1124</v>
      </c>
      <c r="AK27" s="3" t="s">
        <v>1091</v>
      </c>
      <c r="AL27" s="3" t="s">
        <v>1091</v>
      </c>
      <c r="AM27" s="3" t="s">
        <v>1089</v>
      </c>
      <c r="AN27" s="3" t="s">
        <v>1101</v>
      </c>
      <c r="AO27" s="4"/>
      <c r="AP27" s="4"/>
      <c r="AQ27" s="3" t="s">
        <v>1091</v>
      </c>
      <c r="AR27" s="3" t="s">
        <v>1091</v>
      </c>
      <c r="AS27" s="3" t="s">
        <v>1097</v>
      </c>
      <c r="AT27" s="3" t="s">
        <v>1097</v>
      </c>
    </row>
    <row r="28" spans="1:46" hidden="1" x14ac:dyDescent="0.25">
      <c r="A28" s="3" t="s">
        <v>1088</v>
      </c>
      <c r="B28" s="3" t="s">
        <v>1089</v>
      </c>
      <c r="C28" s="3" t="s">
        <v>399</v>
      </c>
      <c r="D28" s="3" t="s">
        <v>1125</v>
      </c>
      <c r="E28" s="3" t="s">
        <v>1091</v>
      </c>
      <c r="F28" s="3" t="s">
        <v>1091</v>
      </c>
      <c r="G28" s="3" t="s">
        <v>1091</v>
      </c>
      <c r="H28" s="4"/>
      <c r="I28" s="4"/>
      <c r="J28" s="3" t="s">
        <v>1126</v>
      </c>
      <c r="K28" s="4"/>
      <c r="L28" s="4"/>
      <c r="M28" s="3" t="s">
        <v>1127</v>
      </c>
      <c r="N28" s="3" t="s">
        <v>58</v>
      </c>
      <c r="O28" s="3" t="s">
        <v>1128</v>
      </c>
      <c r="P28" s="3" t="s">
        <v>1094</v>
      </c>
      <c r="Q28" s="3" t="s">
        <v>1091</v>
      </c>
      <c r="R28" s="3" t="s">
        <v>1091</v>
      </c>
      <c r="S28" s="4"/>
      <c r="T28" s="4">
        <v>8.5</v>
      </c>
      <c r="U28" s="3" t="s">
        <v>1091</v>
      </c>
      <c r="W28" s="4"/>
      <c r="X28" s="3" t="s">
        <v>1091</v>
      </c>
      <c r="Y28" s="3" t="s">
        <v>1091</v>
      </c>
      <c r="Z28" s="3" t="s">
        <v>1105</v>
      </c>
      <c r="AA28" s="3" t="s">
        <v>1096</v>
      </c>
      <c r="AB28" s="3" t="s">
        <v>1097</v>
      </c>
      <c r="AC28" s="4"/>
      <c r="AD28" s="4"/>
      <c r="AE28" s="3" t="s">
        <v>1098</v>
      </c>
      <c r="AF28" s="3" t="s">
        <v>1091</v>
      </c>
      <c r="AG28" s="3" t="s">
        <v>1091</v>
      </c>
      <c r="AH28" s="3" t="s">
        <v>1099</v>
      </c>
      <c r="AJ28" s="3" t="s">
        <v>1129</v>
      </c>
      <c r="AK28" s="3" t="s">
        <v>1091</v>
      </c>
      <c r="AL28" s="3" t="s">
        <v>1091</v>
      </c>
      <c r="AM28" s="3" t="s">
        <v>1089</v>
      </c>
      <c r="AN28" s="3" t="s">
        <v>1101</v>
      </c>
      <c r="AO28" s="4"/>
      <c r="AP28" s="4"/>
      <c r="AQ28" s="3" t="s">
        <v>1091</v>
      </c>
      <c r="AR28" s="3" t="s">
        <v>1091</v>
      </c>
      <c r="AS28" s="3" t="s">
        <v>1097</v>
      </c>
      <c r="AT28" s="3" t="s">
        <v>1097</v>
      </c>
    </row>
    <row r="29" spans="1:46" hidden="1" x14ac:dyDescent="0.25">
      <c r="A29" s="3" t="s">
        <v>1088</v>
      </c>
      <c r="B29" s="3" t="s">
        <v>1089</v>
      </c>
      <c r="C29" s="3" t="s">
        <v>399</v>
      </c>
      <c r="D29" s="3" t="s">
        <v>1130</v>
      </c>
      <c r="E29" s="3" t="s">
        <v>1091</v>
      </c>
      <c r="F29" s="3" t="s">
        <v>1091</v>
      </c>
      <c r="G29" s="3" t="s">
        <v>1091</v>
      </c>
      <c r="H29" s="4"/>
      <c r="I29" s="4"/>
      <c r="J29" s="3" t="s">
        <v>75</v>
      </c>
      <c r="K29" s="4"/>
      <c r="L29" s="4"/>
      <c r="M29" s="3" t="s">
        <v>277</v>
      </c>
      <c r="N29" s="3" t="s">
        <v>58</v>
      </c>
      <c r="O29" s="3" t="s">
        <v>1128</v>
      </c>
      <c r="P29" s="3" t="s">
        <v>1094</v>
      </c>
      <c r="Q29" s="3" t="s">
        <v>1091</v>
      </c>
      <c r="R29" s="3" t="s">
        <v>1091</v>
      </c>
      <c r="S29" s="4"/>
      <c r="T29" s="4">
        <v>1</v>
      </c>
      <c r="U29" s="3" t="s">
        <v>1091</v>
      </c>
      <c r="W29" s="4"/>
      <c r="X29" s="3" t="s">
        <v>1091</v>
      </c>
      <c r="Y29" s="3" t="s">
        <v>1091</v>
      </c>
      <c r="Z29" s="3" t="s">
        <v>1105</v>
      </c>
      <c r="AA29" s="3" t="s">
        <v>1096</v>
      </c>
      <c r="AB29" s="3" t="s">
        <v>1097</v>
      </c>
      <c r="AC29" s="4"/>
      <c r="AD29" s="4"/>
      <c r="AE29" s="3" t="s">
        <v>1098</v>
      </c>
      <c r="AF29" s="3" t="s">
        <v>1091</v>
      </c>
      <c r="AG29" s="3" t="s">
        <v>1091</v>
      </c>
      <c r="AH29" s="3" t="s">
        <v>1099</v>
      </c>
      <c r="AJ29" s="3" t="s">
        <v>1129</v>
      </c>
      <c r="AK29" s="3" t="s">
        <v>1091</v>
      </c>
      <c r="AL29" s="3" t="s">
        <v>1091</v>
      </c>
      <c r="AM29" s="3" t="s">
        <v>1089</v>
      </c>
      <c r="AN29" s="3" t="s">
        <v>1101</v>
      </c>
      <c r="AO29" s="4"/>
      <c r="AP29" s="4"/>
      <c r="AQ29" s="3" t="s">
        <v>1091</v>
      </c>
      <c r="AR29" s="3" t="s">
        <v>1091</v>
      </c>
      <c r="AS29" s="3" t="s">
        <v>1097</v>
      </c>
      <c r="AT29" s="3" t="s">
        <v>1097</v>
      </c>
    </row>
    <row r="30" spans="1:46" hidden="1" x14ac:dyDescent="0.25">
      <c r="A30" s="3" t="s">
        <v>1088</v>
      </c>
      <c r="B30" s="3" t="s">
        <v>1089</v>
      </c>
      <c r="C30" s="3" t="s">
        <v>1131</v>
      </c>
      <c r="D30" s="3" t="s">
        <v>1090</v>
      </c>
      <c r="E30" s="3" t="s">
        <v>1091</v>
      </c>
      <c r="F30" s="3" t="s">
        <v>1091</v>
      </c>
      <c r="G30" s="3" t="s">
        <v>1091</v>
      </c>
      <c r="H30" s="4"/>
      <c r="I30" s="4"/>
      <c r="J30" s="3" t="s">
        <v>75</v>
      </c>
      <c r="K30" s="4"/>
      <c r="L30" s="4"/>
      <c r="M30" s="3" t="s">
        <v>1092</v>
      </c>
      <c r="N30" s="3" t="s">
        <v>58</v>
      </c>
      <c r="O30" s="3" t="s">
        <v>1132</v>
      </c>
      <c r="P30" s="3" t="s">
        <v>1094</v>
      </c>
      <c r="Q30" s="3" t="s">
        <v>1091</v>
      </c>
      <c r="R30" s="3" t="s">
        <v>1091</v>
      </c>
      <c r="S30" s="4"/>
      <c r="T30" s="4">
        <v>1</v>
      </c>
      <c r="U30" s="3" t="s">
        <v>1091</v>
      </c>
      <c r="W30" s="4"/>
      <c r="X30" s="3" t="s">
        <v>1091</v>
      </c>
      <c r="Y30" s="3" t="s">
        <v>1091</v>
      </c>
      <c r="Z30" s="3" t="s">
        <v>1095</v>
      </c>
      <c r="AA30" s="3" t="s">
        <v>1096</v>
      </c>
      <c r="AB30" s="3" t="s">
        <v>1097</v>
      </c>
      <c r="AC30" s="4"/>
      <c r="AD30" s="4"/>
      <c r="AE30" s="3" t="s">
        <v>1098</v>
      </c>
      <c r="AF30" s="3" t="s">
        <v>1091</v>
      </c>
      <c r="AG30" s="3" t="s">
        <v>1091</v>
      </c>
      <c r="AH30" s="3" t="s">
        <v>1099</v>
      </c>
      <c r="AJ30" s="3" t="s">
        <v>1133</v>
      </c>
      <c r="AK30" s="3" t="s">
        <v>1091</v>
      </c>
      <c r="AL30" s="3" t="s">
        <v>1091</v>
      </c>
      <c r="AM30" s="3" t="s">
        <v>1089</v>
      </c>
      <c r="AN30" s="3" t="s">
        <v>1101</v>
      </c>
      <c r="AO30" s="4"/>
      <c r="AP30" s="4"/>
      <c r="AQ30" s="3" t="s">
        <v>1091</v>
      </c>
      <c r="AR30" s="3" t="s">
        <v>1091</v>
      </c>
      <c r="AS30" s="3" t="s">
        <v>1097</v>
      </c>
      <c r="AT30" s="3" t="s">
        <v>1097</v>
      </c>
    </row>
    <row r="31" spans="1:46" hidden="1" x14ac:dyDescent="0.25">
      <c r="A31" s="3" t="s">
        <v>1088</v>
      </c>
      <c r="B31" s="3" t="s">
        <v>1089</v>
      </c>
      <c r="C31" s="3" t="s">
        <v>60</v>
      </c>
      <c r="D31" s="3" t="s">
        <v>1134</v>
      </c>
      <c r="E31" s="3" t="s">
        <v>1091</v>
      </c>
      <c r="F31" s="3" t="s">
        <v>1091</v>
      </c>
      <c r="G31" s="3" t="s">
        <v>1091</v>
      </c>
      <c r="H31" s="4"/>
      <c r="I31" s="4"/>
      <c r="J31" s="3" t="s">
        <v>52</v>
      </c>
      <c r="K31" s="4"/>
      <c r="L31" s="4"/>
      <c r="M31" s="3" t="s">
        <v>1135</v>
      </c>
      <c r="N31" s="3" t="s">
        <v>58</v>
      </c>
      <c r="O31" s="3" t="s">
        <v>1136</v>
      </c>
      <c r="P31" s="3" t="s">
        <v>1137</v>
      </c>
      <c r="Q31" s="3" t="s">
        <v>1091</v>
      </c>
      <c r="R31" s="3" t="s">
        <v>1091</v>
      </c>
      <c r="S31" s="4"/>
      <c r="T31" s="4">
        <v>2</v>
      </c>
      <c r="U31" s="3" t="s">
        <v>1091</v>
      </c>
      <c r="W31" s="4"/>
      <c r="X31" s="3" t="s">
        <v>1091</v>
      </c>
      <c r="Y31" s="3" t="s">
        <v>1091</v>
      </c>
      <c r="Z31" s="3" t="s">
        <v>1095</v>
      </c>
      <c r="AA31" s="3" t="s">
        <v>1096</v>
      </c>
      <c r="AB31" s="3" t="s">
        <v>1097</v>
      </c>
      <c r="AC31" s="4"/>
      <c r="AD31" s="4"/>
      <c r="AE31" s="3" t="s">
        <v>1098</v>
      </c>
      <c r="AF31" s="3" t="s">
        <v>1091</v>
      </c>
      <c r="AG31" s="3" t="s">
        <v>1091</v>
      </c>
      <c r="AH31" s="3" t="s">
        <v>1099</v>
      </c>
      <c r="AJ31" s="3" t="s">
        <v>232</v>
      </c>
      <c r="AK31" s="3" t="s">
        <v>1091</v>
      </c>
      <c r="AL31" s="3" t="s">
        <v>1091</v>
      </c>
      <c r="AM31" s="3" t="s">
        <v>1089</v>
      </c>
      <c r="AN31" s="3" t="s">
        <v>1101</v>
      </c>
      <c r="AO31" s="4"/>
      <c r="AP31" s="4"/>
      <c r="AQ31" s="3" t="s">
        <v>1091</v>
      </c>
      <c r="AR31" s="3" t="s">
        <v>1091</v>
      </c>
      <c r="AS31" s="3" t="s">
        <v>1097</v>
      </c>
      <c r="AT31" s="3" t="s">
        <v>1097</v>
      </c>
    </row>
    <row r="32" spans="1:46" hidden="1" x14ac:dyDescent="0.25">
      <c r="A32" s="3" t="s">
        <v>1088</v>
      </c>
      <c r="B32" s="3" t="s">
        <v>1089</v>
      </c>
      <c r="C32" s="3" t="s">
        <v>60</v>
      </c>
      <c r="D32" s="3" t="s">
        <v>1138</v>
      </c>
      <c r="E32" s="3" t="s">
        <v>1091</v>
      </c>
      <c r="F32" s="3" t="s">
        <v>1091</v>
      </c>
      <c r="G32" s="3" t="s">
        <v>1091</v>
      </c>
      <c r="H32" s="4"/>
      <c r="I32" s="4"/>
      <c r="J32" s="3" t="s">
        <v>167</v>
      </c>
      <c r="K32" s="4"/>
      <c r="L32" s="4"/>
      <c r="M32" s="3" t="s">
        <v>341</v>
      </c>
      <c r="N32" s="3" t="s">
        <v>58</v>
      </c>
      <c r="O32" s="3" t="s">
        <v>1139</v>
      </c>
      <c r="P32" s="3" t="s">
        <v>1137</v>
      </c>
      <c r="Q32" s="3" t="s">
        <v>1091</v>
      </c>
      <c r="R32" s="3" t="s">
        <v>1091</v>
      </c>
      <c r="S32" s="4"/>
      <c r="T32" s="4">
        <v>2</v>
      </c>
      <c r="U32" s="3" t="s">
        <v>1091</v>
      </c>
      <c r="W32" s="4"/>
      <c r="X32" s="3" t="s">
        <v>1091</v>
      </c>
      <c r="Y32" s="3" t="s">
        <v>1091</v>
      </c>
      <c r="Z32" s="3" t="s">
        <v>1095</v>
      </c>
      <c r="AA32" s="3" t="s">
        <v>1096</v>
      </c>
      <c r="AB32" s="3" t="s">
        <v>1097</v>
      </c>
      <c r="AC32" s="4"/>
      <c r="AD32" s="4"/>
      <c r="AE32" s="3" t="s">
        <v>1098</v>
      </c>
      <c r="AF32" s="3" t="s">
        <v>1091</v>
      </c>
      <c r="AG32" s="3" t="s">
        <v>1091</v>
      </c>
      <c r="AH32" s="3" t="s">
        <v>1099</v>
      </c>
      <c r="AJ32" s="3" t="s">
        <v>232</v>
      </c>
      <c r="AK32" s="3" t="s">
        <v>1091</v>
      </c>
      <c r="AL32" s="3" t="s">
        <v>1091</v>
      </c>
      <c r="AM32" s="3" t="s">
        <v>1089</v>
      </c>
      <c r="AN32" s="3" t="s">
        <v>1101</v>
      </c>
      <c r="AO32" s="4"/>
      <c r="AP32" s="4"/>
      <c r="AQ32" s="3" t="s">
        <v>1091</v>
      </c>
      <c r="AR32" s="3" t="s">
        <v>1091</v>
      </c>
      <c r="AS32" s="3" t="s">
        <v>1097</v>
      </c>
      <c r="AT32" s="3" t="s">
        <v>1097</v>
      </c>
    </row>
    <row r="33" spans="1:46" hidden="1" x14ac:dyDescent="0.25">
      <c r="A33" s="3" t="s">
        <v>1088</v>
      </c>
      <c r="B33" s="3" t="s">
        <v>1089</v>
      </c>
      <c r="C33" s="3" t="s">
        <v>60</v>
      </c>
      <c r="D33" s="3" t="s">
        <v>977</v>
      </c>
      <c r="E33" s="3" t="s">
        <v>1091</v>
      </c>
      <c r="F33" s="3" t="s">
        <v>1091</v>
      </c>
      <c r="G33" s="3" t="s">
        <v>1091</v>
      </c>
      <c r="H33" s="4"/>
      <c r="I33" s="4"/>
      <c r="J33" s="3" t="s">
        <v>167</v>
      </c>
      <c r="K33" s="4">
        <v>0</v>
      </c>
      <c r="L33" s="4"/>
      <c r="M33" s="3" t="s">
        <v>341</v>
      </c>
      <c r="N33" s="3" t="s">
        <v>58</v>
      </c>
      <c r="O33" s="3" t="s">
        <v>1140</v>
      </c>
      <c r="P33" s="3" t="s">
        <v>1137</v>
      </c>
      <c r="Q33" s="3" t="s">
        <v>1091</v>
      </c>
      <c r="R33" s="3" t="s">
        <v>1091</v>
      </c>
      <c r="S33" s="4"/>
      <c r="T33" s="4">
        <v>3</v>
      </c>
      <c r="U33" s="3" t="s">
        <v>1091</v>
      </c>
      <c r="W33" s="4">
        <v>0</v>
      </c>
      <c r="X33" s="3" t="s">
        <v>1091</v>
      </c>
      <c r="Y33" s="3" t="s">
        <v>1091</v>
      </c>
      <c r="Z33" s="3" t="s">
        <v>1095</v>
      </c>
      <c r="AA33" s="3" t="s">
        <v>1096</v>
      </c>
      <c r="AB33" s="3" t="s">
        <v>1097</v>
      </c>
      <c r="AC33" s="4"/>
      <c r="AD33" s="4"/>
      <c r="AE33" s="3" t="s">
        <v>1098</v>
      </c>
      <c r="AF33" s="3" t="s">
        <v>1091</v>
      </c>
      <c r="AG33" s="3" t="s">
        <v>1091</v>
      </c>
      <c r="AH33" s="3" t="s">
        <v>1099</v>
      </c>
      <c r="AJ33" s="3" t="s">
        <v>232</v>
      </c>
      <c r="AK33" s="3" t="s">
        <v>1091</v>
      </c>
      <c r="AL33" s="3" t="s">
        <v>1091</v>
      </c>
      <c r="AM33" s="3" t="s">
        <v>1089</v>
      </c>
      <c r="AN33" s="3" t="s">
        <v>1101</v>
      </c>
      <c r="AO33" s="4"/>
      <c r="AP33" s="4"/>
      <c r="AQ33" s="3" t="s">
        <v>1091</v>
      </c>
      <c r="AR33" s="3" t="s">
        <v>1091</v>
      </c>
      <c r="AS33" s="3" t="s">
        <v>1097</v>
      </c>
      <c r="AT33" s="3" t="s">
        <v>1097</v>
      </c>
    </row>
    <row r="34" spans="1:46" hidden="1" x14ac:dyDescent="0.25">
      <c r="A34" s="3" t="s">
        <v>1088</v>
      </c>
      <c r="B34" s="3" t="s">
        <v>1089</v>
      </c>
      <c r="C34" s="3" t="s">
        <v>60</v>
      </c>
      <c r="D34" s="3" t="s">
        <v>1141</v>
      </c>
      <c r="E34" s="3" t="s">
        <v>1091</v>
      </c>
      <c r="F34" s="3" t="s">
        <v>1091</v>
      </c>
      <c r="G34" s="3" t="s">
        <v>1091</v>
      </c>
      <c r="H34" s="4"/>
      <c r="I34" s="4"/>
      <c r="J34" s="3" t="s">
        <v>1142</v>
      </c>
      <c r="K34" s="4"/>
      <c r="L34" s="4"/>
      <c r="M34" s="3" t="s">
        <v>526</v>
      </c>
      <c r="N34" s="3" t="s">
        <v>58</v>
      </c>
      <c r="O34" s="3" t="s">
        <v>1143</v>
      </c>
      <c r="P34" s="3" t="s">
        <v>1137</v>
      </c>
      <c r="Q34" s="3" t="s">
        <v>1091</v>
      </c>
      <c r="R34" s="3" t="s">
        <v>1091</v>
      </c>
      <c r="S34" s="4"/>
      <c r="T34" s="4">
        <v>1</v>
      </c>
      <c r="U34" s="3" t="s">
        <v>1091</v>
      </c>
      <c r="W34" s="4"/>
      <c r="X34" s="3" t="s">
        <v>1091</v>
      </c>
      <c r="Y34" s="3" t="s">
        <v>1091</v>
      </c>
      <c r="Z34" s="3" t="s">
        <v>1095</v>
      </c>
      <c r="AA34" s="3" t="s">
        <v>1096</v>
      </c>
      <c r="AB34" s="3" t="s">
        <v>1097</v>
      </c>
      <c r="AC34" s="4"/>
      <c r="AD34" s="4"/>
      <c r="AE34" s="3" t="s">
        <v>1098</v>
      </c>
      <c r="AF34" s="3" t="s">
        <v>1091</v>
      </c>
      <c r="AG34" s="3" t="s">
        <v>1091</v>
      </c>
      <c r="AH34" s="3" t="s">
        <v>1099</v>
      </c>
      <c r="AJ34" s="3" t="s">
        <v>232</v>
      </c>
      <c r="AK34" s="3" t="s">
        <v>1091</v>
      </c>
      <c r="AL34" s="3" t="s">
        <v>1091</v>
      </c>
      <c r="AM34" s="3" t="s">
        <v>1089</v>
      </c>
      <c r="AN34" s="3" t="s">
        <v>1101</v>
      </c>
      <c r="AO34" s="4"/>
      <c r="AP34" s="4"/>
      <c r="AQ34" s="3" t="s">
        <v>1091</v>
      </c>
      <c r="AR34" s="3" t="s">
        <v>1091</v>
      </c>
      <c r="AS34" s="3" t="s">
        <v>1097</v>
      </c>
      <c r="AT34" s="3" t="s">
        <v>1097</v>
      </c>
    </row>
    <row r="35" spans="1:46" hidden="1" x14ac:dyDescent="0.25">
      <c r="A35" s="3" t="s">
        <v>1088</v>
      </c>
      <c r="B35" s="3" t="s">
        <v>1089</v>
      </c>
      <c r="C35" s="3" t="s">
        <v>60</v>
      </c>
      <c r="D35" s="3" t="s">
        <v>525</v>
      </c>
      <c r="E35" s="3" t="s">
        <v>1091</v>
      </c>
      <c r="F35" s="3" t="s">
        <v>1091</v>
      </c>
      <c r="G35" s="3" t="s">
        <v>1091</v>
      </c>
      <c r="H35" s="4"/>
      <c r="I35" s="4"/>
      <c r="J35" s="3" t="s">
        <v>156</v>
      </c>
      <c r="K35" s="4"/>
      <c r="L35" s="4"/>
      <c r="M35" s="3" t="s">
        <v>526</v>
      </c>
      <c r="N35" s="3" t="s">
        <v>58</v>
      </c>
      <c r="O35" s="3" t="s">
        <v>1144</v>
      </c>
      <c r="P35" s="3" t="s">
        <v>1137</v>
      </c>
      <c r="Q35" s="3" t="s">
        <v>1091</v>
      </c>
      <c r="R35" s="3" t="s">
        <v>1091</v>
      </c>
      <c r="S35" s="4"/>
      <c r="T35" s="4">
        <v>1</v>
      </c>
      <c r="U35" s="3" t="s">
        <v>1091</v>
      </c>
      <c r="W35" s="4"/>
      <c r="X35" s="3" t="s">
        <v>1091</v>
      </c>
      <c r="Y35" s="3" t="s">
        <v>1091</v>
      </c>
      <c r="Z35" s="3" t="s">
        <v>1095</v>
      </c>
      <c r="AA35" s="3" t="s">
        <v>1096</v>
      </c>
      <c r="AB35" s="3" t="s">
        <v>1097</v>
      </c>
      <c r="AC35" s="4"/>
      <c r="AD35" s="4"/>
      <c r="AE35" s="3" t="s">
        <v>1098</v>
      </c>
      <c r="AF35" s="3" t="s">
        <v>1091</v>
      </c>
      <c r="AG35" s="3" t="s">
        <v>1091</v>
      </c>
      <c r="AH35" s="3" t="s">
        <v>1099</v>
      </c>
      <c r="AJ35" s="3" t="s">
        <v>232</v>
      </c>
      <c r="AK35" s="3" t="s">
        <v>1091</v>
      </c>
      <c r="AL35" s="3" t="s">
        <v>1091</v>
      </c>
      <c r="AM35" s="3" t="s">
        <v>1089</v>
      </c>
      <c r="AN35" s="3" t="s">
        <v>1101</v>
      </c>
      <c r="AO35" s="4"/>
      <c r="AP35" s="4"/>
      <c r="AQ35" s="3" t="s">
        <v>1091</v>
      </c>
      <c r="AR35" s="3" t="s">
        <v>1091</v>
      </c>
      <c r="AS35" s="3" t="s">
        <v>1097</v>
      </c>
      <c r="AT35" s="3" t="s">
        <v>1097</v>
      </c>
    </row>
    <row r="36" spans="1:46" hidden="1" x14ac:dyDescent="0.25">
      <c r="A36" s="3" t="s">
        <v>1088</v>
      </c>
      <c r="B36" s="3" t="s">
        <v>1089</v>
      </c>
      <c r="C36" s="3" t="s">
        <v>1145</v>
      </c>
      <c r="D36" s="3" t="s">
        <v>1146</v>
      </c>
      <c r="E36" s="3" t="s">
        <v>1091</v>
      </c>
      <c r="F36" s="3" t="s">
        <v>1091</v>
      </c>
      <c r="G36" s="3" t="s">
        <v>1091</v>
      </c>
      <c r="H36" s="4"/>
      <c r="I36" s="4"/>
      <c r="J36" s="3" t="s">
        <v>52</v>
      </c>
      <c r="K36" s="4"/>
      <c r="L36" s="4"/>
      <c r="M36" s="3" t="s">
        <v>1147</v>
      </c>
      <c r="N36" s="3" t="s">
        <v>58</v>
      </c>
      <c r="O36" s="3" t="s">
        <v>1148</v>
      </c>
      <c r="P36" s="3" t="s">
        <v>1137</v>
      </c>
      <c r="Q36" s="3" t="s">
        <v>1091</v>
      </c>
      <c r="R36" s="3" t="s">
        <v>1091</v>
      </c>
      <c r="S36" s="4"/>
      <c r="T36" s="4">
        <v>0.5</v>
      </c>
      <c r="U36" s="3" t="s">
        <v>1091</v>
      </c>
      <c r="W36" s="4"/>
      <c r="X36" s="3" t="s">
        <v>1091</v>
      </c>
      <c r="Y36" s="3" t="s">
        <v>1091</v>
      </c>
      <c r="Z36" s="3" t="s">
        <v>1095</v>
      </c>
      <c r="AA36" s="3" t="s">
        <v>1096</v>
      </c>
      <c r="AB36" s="3" t="s">
        <v>1097</v>
      </c>
      <c r="AC36" s="4"/>
      <c r="AD36" s="4"/>
      <c r="AE36" s="3" t="s">
        <v>1098</v>
      </c>
      <c r="AF36" s="3" t="s">
        <v>1091</v>
      </c>
      <c r="AG36" s="3" t="s">
        <v>1091</v>
      </c>
      <c r="AH36" s="3" t="s">
        <v>1099</v>
      </c>
      <c r="AJ36" s="3" t="s">
        <v>1149</v>
      </c>
      <c r="AK36" s="3" t="s">
        <v>1091</v>
      </c>
      <c r="AL36" s="3" t="s">
        <v>1091</v>
      </c>
      <c r="AM36" s="3" t="s">
        <v>1089</v>
      </c>
      <c r="AN36" s="3" t="s">
        <v>1101</v>
      </c>
      <c r="AO36" s="4"/>
      <c r="AP36" s="4"/>
      <c r="AQ36" s="3" t="s">
        <v>1091</v>
      </c>
      <c r="AR36" s="3" t="s">
        <v>1091</v>
      </c>
      <c r="AS36" s="3" t="s">
        <v>1097</v>
      </c>
      <c r="AT36" s="3" t="s">
        <v>1097</v>
      </c>
    </row>
    <row r="37" spans="1:46" hidden="1" x14ac:dyDescent="0.25">
      <c r="A37" s="3" t="s">
        <v>1088</v>
      </c>
      <c r="B37" s="3" t="s">
        <v>1089</v>
      </c>
      <c r="C37" s="3" t="s">
        <v>1145</v>
      </c>
      <c r="D37" s="3" t="s">
        <v>1150</v>
      </c>
      <c r="E37" s="3" t="s">
        <v>1091</v>
      </c>
      <c r="F37" s="3" t="s">
        <v>1091</v>
      </c>
      <c r="G37" s="3" t="s">
        <v>1091</v>
      </c>
      <c r="H37" s="4"/>
      <c r="I37" s="4"/>
      <c r="J37" s="3" t="s">
        <v>75</v>
      </c>
      <c r="K37" s="4"/>
      <c r="L37" s="4"/>
      <c r="M37" s="3" t="s">
        <v>1151</v>
      </c>
      <c r="N37" s="3" t="s">
        <v>58</v>
      </c>
      <c r="O37" s="3" t="s">
        <v>1148</v>
      </c>
      <c r="P37" s="3" t="s">
        <v>1137</v>
      </c>
      <c r="Q37" s="3" t="s">
        <v>1091</v>
      </c>
      <c r="R37" s="3" t="s">
        <v>1091</v>
      </c>
      <c r="S37" s="4"/>
      <c r="T37" s="4">
        <v>1</v>
      </c>
      <c r="U37" s="3" t="s">
        <v>1091</v>
      </c>
      <c r="W37" s="4"/>
      <c r="X37" s="3" t="s">
        <v>1091</v>
      </c>
      <c r="Y37" s="3" t="s">
        <v>1091</v>
      </c>
      <c r="Z37" s="3" t="s">
        <v>1095</v>
      </c>
      <c r="AA37" s="3" t="s">
        <v>1096</v>
      </c>
      <c r="AB37" s="3" t="s">
        <v>1097</v>
      </c>
      <c r="AC37" s="4"/>
      <c r="AD37" s="4"/>
      <c r="AE37" s="3" t="s">
        <v>1098</v>
      </c>
      <c r="AF37" s="3" t="s">
        <v>1091</v>
      </c>
      <c r="AG37" s="3" t="s">
        <v>1091</v>
      </c>
      <c r="AH37" s="3" t="s">
        <v>1099</v>
      </c>
      <c r="AJ37" s="3" t="s">
        <v>1149</v>
      </c>
      <c r="AK37" s="3" t="s">
        <v>1091</v>
      </c>
      <c r="AL37" s="3" t="s">
        <v>1091</v>
      </c>
      <c r="AM37" s="3" t="s">
        <v>1089</v>
      </c>
      <c r="AN37" s="3" t="s">
        <v>1101</v>
      </c>
      <c r="AO37" s="4"/>
      <c r="AP37" s="4"/>
      <c r="AQ37" s="3" t="s">
        <v>1091</v>
      </c>
      <c r="AR37" s="3" t="s">
        <v>1091</v>
      </c>
      <c r="AS37" s="3" t="s">
        <v>1097</v>
      </c>
      <c r="AT37" s="3" t="s">
        <v>1097</v>
      </c>
    </row>
    <row r="38" spans="1:46" hidden="1" x14ac:dyDescent="0.25">
      <c r="A38" s="3" t="s">
        <v>1088</v>
      </c>
      <c r="B38" s="3" t="s">
        <v>1089</v>
      </c>
      <c r="C38" s="3" t="s">
        <v>487</v>
      </c>
      <c r="D38" s="3" t="s">
        <v>1146</v>
      </c>
      <c r="E38" s="3" t="s">
        <v>1091</v>
      </c>
      <c r="F38" s="3" t="s">
        <v>1091</v>
      </c>
      <c r="G38" s="3" t="s">
        <v>1091</v>
      </c>
      <c r="H38" s="4"/>
      <c r="I38" s="4"/>
      <c r="J38" s="3" t="s">
        <v>52</v>
      </c>
      <c r="K38" s="4"/>
      <c r="L38" s="4"/>
      <c r="M38" s="3" t="s">
        <v>1147</v>
      </c>
      <c r="N38" s="3" t="s">
        <v>58</v>
      </c>
      <c r="O38" s="3" t="s">
        <v>1152</v>
      </c>
      <c r="P38" s="3" t="s">
        <v>1137</v>
      </c>
      <c r="Q38" s="3" t="s">
        <v>1091</v>
      </c>
      <c r="R38" s="3" t="s">
        <v>1091</v>
      </c>
      <c r="S38" s="4"/>
      <c r="T38" s="4">
        <v>0.5</v>
      </c>
      <c r="U38" s="3" t="s">
        <v>1091</v>
      </c>
      <c r="W38" s="4"/>
      <c r="X38" s="3" t="s">
        <v>1091</v>
      </c>
      <c r="Y38" s="3" t="s">
        <v>1091</v>
      </c>
      <c r="Z38" s="3" t="s">
        <v>1095</v>
      </c>
      <c r="AA38" s="3" t="s">
        <v>1096</v>
      </c>
      <c r="AB38" s="3" t="s">
        <v>1097</v>
      </c>
      <c r="AC38" s="4"/>
      <c r="AD38" s="4"/>
      <c r="AE38" s="3" t="s">
        <v>1098</v>
      </c>
      <c r="AF38" s="3" t="s">
        <v>1091</v>
      </c>
      <c r="AG38" s="3" t="s">
        <v>1091</v>
      </c>
      <c r="AH38" s="3" t="s">
        <v>1099</v>
      </c>
      <c r="AJ38" s="3" t="s">
        <v>488</v>
      </c>
      <c r="AK38" s="3" t="s">
        <v>1091</v>
      </c>
      <c r="AL38" s="3" t="s">
        <v>1091</v>
      </c>
      <c r="AM38" s="3" t="s">
        <v>1089</v>
      </c>
      <c r="AN38" s="3" t="s">
        <v>1101</v>
      </c>
      <c r="AO38" s="4"/>
      <c r="AP38" s="4"/>
      <c r="AQ38" s="3" t="s">
        <v>1091</v>
      </c>
      <c r="AR38" s="3" t="s">
        <v>1091</v>
      </c>
      <c r="AS38" s="3" t="s">
        <v>1097</v>
      </c>
      <c r="AT38" s="3" t="s">
        <v>1097</v>
      </c>
    </row>
    <row r="39" spans="1:46" hidden="1" x14ac:dyDescent="0.25">
      <c r="A39" s="3" t="s">
        <v>1088</v>
      </c>
      <c r="B39" s="3" t="s">
        <v>1089</v>
      </c>
      <c r="C39" s="3" t="s">
        <v>487</v>
      </c>
      <c r="D39" s="3" t="s">
        <v>1150</v>
      </c>
      <c r="E39" s="3" t="s">
        <v>1091</v>
      </c>
      <c r="F39" s="3" t="s">
        <v>1091</v>
      </c>
      <c r="G39" s="3" t="s">
        <v>1091</v>
      </c>
      <c r="H39" s="4"/>
      <c r="I39" s="4"/>
      <c r="J39" s="3" t="s">
        <v>75</v>
      </c>
      <c r="K39" s="4"/>
      <c r="L39" s="4"/>
      <c r="M39" s="3" t="s">
        <v>1151</v>
      </c>
      <c r="N39" s="3" t="s">
        <v>58</v>
      </c>
      <c r="O39" s="3" t="s">
        <v>1152</v>
      </c>
      <c r="P39" s="3" t="s">
        <v>1137</v>
      </c>
      <c r="Q39" s="3" t="s">
        <v>1091</v>
      </c>
      <c r="R39" s="3" t="s">
        <v>1091</v>
      </c>
      <c r="S39" s="4"/>
      <c r="T39" s="4">
        <v>1</v>
      </c>
      <c r="U39" s="3" t="s">
        <v>1091</v>
      </c>
      <c r="W39" s="4"/>
      <c r="X39" s="3" t="s">
        <v>1091</v>
      </c>
      <c r="Y39" s="3" t="s">
        <v>1091</v>
      </c>
      <c r="Z39" s="3" t="s">
        <v>1095</v>
      </c>
      <c r="AA39" s="3" t="s">
        <v>1096</v>
      </c>
      <c r="AB39" s="3" t="s">
        <v>1097</v>
      </c>
      <c r="AC39" s="4"/>
      <c r="AD39" s="4"/>
      <c r="AE39" s="3" t="s">
        <v>1098</v>
      </c>
      <c r="AF39" s="3" t="s">
        <v>1091</v>
      </c>
      <c r="AG39" s="3" t="s">
        <v>1091</v>
      </c>
      <c r="AH39" s="3" t="s">
        <v>1099</v>
      </c>
      <c r="AJ39" s="3" t="s">
        <v>488</v>
      </c>
      <c r="AK39" s="3" t="s">
        <v>1091</v>
      </c>
      <c r="AL39" s="3" t="s">
        <v>1091</v>
      </c>
      <c r="AM39" s="3" t="s">
        <v>1089</v>
      </c>
      <c r="AN39" s="3" t="s">
        <v>1101</v>
      </c>
      <c r="AO39" s="4"/>
      <c r="AP39" s="4"/>
      <c r="AQ39" s="3" t="s">
        <v>1091</v>
      </c>
      <c r="AR39" s="3" t="s">
        <v>1091</v>
      </c>
      <c r="AS39" s="3" t="s">
        <v>1097</v>
      </c>
      <c r="AT39" s="3" t="s">
        <v>1097</v>
      </c>
    </row>
    <row r="40" spans="1:46" hidden="1" x14ac:dyDescent="0.25">
      <c r="A40" s="3" t="s">
        <v>1088</v>
      </c>
      <c r="B40" s="3" t="s">
        <v>1089</v>
      </c>
      <c r="C40" s="3" t="s">
        <v>827</v>
      </c>
      <c r="D40" s="3" t="s">
        <v>829</v>
      </c>
      <c r="E40" s="3" t="s">
        <v>1091</v>
      </c>
      <c r="F40" s="3" t="s">
        <v>1091</v>
      </c>
      <c r="G40" s="3" t="s">
        <v>1091</v>
      </c>
      <c r="H40" s="4"/>
      <c r="I40" s="4"/>
      <c r="J40" s="3" t="s">
        <v>75</v>
      </c>
      <c r="K40" s="4"/>
      <c r="L40" s="4"/>
      <c r="M40" s="3" t="s">
        <v>822</v>
      </c>
      <c r="N40" s="3" t="s">
        <v>58</v>
      </c>
      <c r="O40" s="3" t="s">
        <v>1153</v>
      </c>
      <c r="P40" s="3" t="s">
        <v>1137</v>
      </c>
      <c r="Q40" s="3" t="s">
        <v>1091</v>
      </c>
      <c r="R40" s="3" t="s">
        <v>1091</v>
      </c>
      <c r="S40" s="4"/>
      <c r="T40" s="4">
        <v>1</v>
      </c>
      <c r="U40" s="3" t="s">
        <v>1091</v>
      </c>
      <c r="W40" s="4"/>
      <c r="X40" s="3" t="s">
        <v>1091</v>
      </c>
      <c r="Y40" s="3" t="s">
        <v>1091</v>
      </c>
      <c r="Z40" s="3" t="s">
        <v>1095</v>
      </c>
      <c r="AA40" s="3" t="s">
        <v>1096</v>
      </c>
      <c r="AB40" s="3" t="s">
        <v>1097</v>
      </c>
      <c r="AC40" s="4"/>
      <c r="AD40" s="4"/>
      <c r="AE40" s="3" t="s">
        <v>1098</v>
      </c>
      <c r="AF40" s="3" t="s">
        <v>1091</v>
      </c>
      <c r="AG40" s="3" t="s">
        <v>1091</v>
      </c>
      <c r="AH40" s="3" t="s">
        <v>1099</v>
      </c>
      <c r="AJ40" s="3" t="s">
        <v>1154</v>
      </c>
      <c r="AK40" s="3" t="s">
        <v>1091</v>
      </c>
      <c r="AL40" s="3" t="s">
        <v>1091</v>
      </c>
      <c r="AM40" s="3" t="s">
        <v>1089</v>
      </c>
      <c r="AN40" s="3" t="s">
        <v>1101</v>
      </c>
      <c r="AO40" s="4"/>
      <c r="AP40" s="4"/>
      <c r="AQ40" s="3" t="s">
        <v>1091</v>
      </c>
      <c r="AR40" s="3" t="s">
        <v>1091</v>
      </c>
      <c r="AS40" s="3" t="s">
        <v>1097</v>
      </c>
      <c r="AT40" s="3" t="s">
        <v>1097</v>
      </c>
    </row>
    <row r="41" spans="1:46" hidden="1" x14ac:dyDescent="0.25">
      <c r="A41" s="3" t="s">
        <v>1088</v>
      </c>
      <c r="B41" s="3" t="s">
        <v>1089</v>
      </c>
      <c r="C41" s="3" t="s">
        <v>1155</v>
      </c>
      <c r="D41" s="3" t="s">
        <v>1156</v>
      </c>
      <c r="E41" s="3" t="s">
        <v>1091</v>
      </c>
      <c r="F41" s="3" t="s">
        <v>1091</v>
      </c>
      <c r="G41" s="3" t="s">
        <v>1091</v>
      </c>
      <c r="H41" s="4"/>
      <c r="I41" s="4"/>
      <c r="J41" s="3" t="s">
        <v>816</v>
      </c>
      <c r="K41" s="4"/>
      <c r="L41" s="4"/>
      <c r="M41" s="3" t="s">
        <v>1157</v>
      </c>
      <c r="N41" s="3" t="s">
        <v>58</v>
      </c>
      <c r="O41" s="3" t="s">
        <v>1158</v>
      </c>
      <c r="P41" s="3" t="s">
        <v>1137</v>
      </c>
      <c r="Q41" s="3" t="s">
        <v>1091</v>
      </c>
      <c r="R41" s="3" t="s">
        <v>1091</v>
      </c>
      <c r="S41" s="4"/>
      <c r="T41" s="4">
        <v>1</v>
      </c>
      <c r="U41" s="3" t="s">
        <v>1091</v>
      </c>
      <c r="W41" s="4"/>
      <c r="X41" s="3" t="s">
        <v>1091</v>
      </c>
      <c r="Y41" s="3" t="s">
        <v>1091</v>
      </c>
      <c r="Z41" s="3" t="s">
        <v>1095</v>
      </c>
      <c r="AA41" s="3" t="s">
        <v>1096</v>
      </c>
      <c r="AB41" s="3" t="s">
        <v>1097</v>
      </c>
      <c r="AC41" s="4"/>
      <c r="AD41" s="4"/>
      <c r="AE41" s="3" t="s">
        <v>1098</v>
      </c>
      <c r="AF41" s="3" t="s">
        <v>1091</v>
      </c>
      <c r="AG41" s="3" t="s">
        <v>1091</v>
      </c>
      <c r="AH41" s="3" t="s">
        <v>1099</v>
      </c>
      <c r="AJ41" s="3" t="s">
        <v>1159</v>
      </c>
      <c r="AK41" s="3" t="s">
        <v>1091</v>
      </c>
      <c r="AL41" s="3" t="s">
        <v>1091</v>
      </c>
      <c r="AM41" s="3" t="s">
        <v>1089</v>
      </c>
      <c r="AN41" s="3" t="s">
        <v>1101</v>
      </c>
      <c r="AO41" s="4"/>
      <c r="AP41" s="4"/>
      <c r="AQ41" s="3" t="s">
        <v>1091</v>
      </c>
      <c r="AR41" s="3" t="s">
        <v>1091</v>
      </c>
      <c r="AS41" s="3" t="s">
        <v>1097</v>
      </c>
      <c r="AT41" s="3" t="s">
        <v>1097</v>
      </c>
    </row>
    <row r="42" spans="1:46" hidden="1" x14ac:dyDescent="0.25">
      <c r="A42" s="3" t="s">
        <v>1088</v>
      </c>
      <c r="B42" s="3" t="s">
        <v>1089</v>
      </c>
      <c r="C42" s="3" t="s">
        <v>204</v>
      </c>
      <c r="D42" s="3" t="s">
        <v>1160</v>
      </c>
      <c r="E42" s="3" t="s">
        <v>1091</v>
      </c>
      <c r="F42" s="3" t="s">
        <v>1091</v>
      </c>
      <c r="G42" s="3" t="s">
        <v>1091</v>
      </c>
      <c r="H42" s="4"/>
      <c r="I42" s="4"/>
      <c r="J42" s="3" t="s">
        <v>75</v>
      </c>
      <c r="K42" s="4"/>
      <c r="L42" s="4"/>
      <c r="M42" s="3" t="s">
        <v>1161</v>
      </c>
      <c r="N42" s="3" t="s">
        <v>58</v>
      </c>
      <c r="O42" s="3" t="s">
        <v>1162</v>
      </c>
      <c r="P42" s="3" t="s">
        <v>1137</v>
      </c>
      <c r="Q42" s="3" t="s">
        <v>1091</v>
      </c>
      <c r="R42" s="3" t="s">
        <v>1091</v>
      </c>
      <c r="S42" s="4"/>
      <c r="T42" s="4">
        <v>2</v>
      </c>
      <c r="U42" s="3" t="s">
        <v>1091</v>
      </c>
      <c r="W42" s="4"/>
      <c r="X42" s="3" t="s">
        <v>1091</v>
      </c>
      <c r="Y42" s="3" t="s">
        <v>1091</v>
      </c>
      <c r="Z42" s="3" t="s">
        <v>1095</v>
      </c>
      <c r="AA42" s="3" t="s">
        <v>1096</v>
      </c>
      <c r="AB42" s="3" t="s">
        <v>1097</v>
      </c>
      <c r="AC42" s="4"/>
      <c r="AD42" s="4"/>
      <c r="AE42" s="3" t="s">
        <v>1098</v>
      </c>
      <c r="AF42" s="3" t="s">
        <v>1091</v>
      </c>
      <c r="AG42" s="3" t="s">
        <v>1091</v>
      </c>
      <c r="AH42" s="3" t="s">
        <v>1099</v>
      </c>
      <c r="AJ42" s="3" t="s">
        <v>1106</v>
      </c>
      <c r="AK42" s="3" t="s">
        <v>1091</v>
      </c>
      <c r="AL42" s="3" t="s">
        <v>1091</v>
      </c>
      <c r="AM42" s="3" t="s">
        <v>1089</v>
      </c>
      <c r="AN42" s="3" t="s">
        <v>1101</v>
      </c>
      <c r="AO42" s="4"/>
      <c r="AP42" s="4"/>
      <c r="AQ42" s="3" t="s">
        <v>1091</v>
      </c>
      <c r="AR42" s="3" t="s">
        <v>1091</v>
      </c>
      <c r="AS42" s="3" t="s">
        <v>1097</v>
      </c>
      <c r="AT42" s="3" t="s">
        <v>1097</v>
      </c>
    </row>
    <row r="43" spans="1:46" hidden="1" x14ac:dyDescent="0.25">
      <c r="A43" s="3" t="s">
        <v>1088</v>
      </c>
      <c r="B43" s="3" t="s">
        <v>1089</v>
      </c>
      <c r="C43" s="3" t="s">
        <v>204</v>
      </c>
      <c r="D43" s="3" t="s">
        <v>1163</v>
      </c>
      <c r="E43" s="3" t="s">
        <v>1091</v>
      </c>
      <c r="F43" s="3" t="s">
        <v>1091</v>
      </c>
      <c r="G43" s="3" t="s">
        <v>1091</v>
      </c>
      <c r="H43" s="4"/>
      <c r="I43" s="4"/>
      <c r="J43" s="3" t="s">
        <v>1164</v>
      </c>
      <c r="K43" s="4"/>
      <c r="L43" s="4"/>
      <c r="M43" s="3" t="s">
        <v>1165</v>
      </c>
      <c r="N43" s="3" t="s">
        <v>58</v>
      </c>
      <c r="O43" s="3" t="s">
        <v>1162</v>
      </c>
      <c r="P43" s="3" t="s">
        <v>1137</v>
      </c>
      <c r="Q43" s="3" t="s">
        <v>1091</v>
      </c>
      <c r="R43" s="3" t="s">
        <v>1091</v>
      </c>
      <c r="S43" s="4"/>
      <c r="T43" s="4">
        <v>1</v>
      </c>
      <c r="U43" s="3" t="s">
        <v>1091</v>
      </c>
      <c r="W43" s="4"/>
      <c r="X43" s="3" t="s">
        <v>1091</v>
      </c>
      <c r="Y43" s="3" t="s">
        <v>1091</v>
      </c>
      <c r="Z43" s="3" t="s">
        <v>1095</v>
      </c>
      <c r="AA43" s="3" t="s">
        <v>1096</v>
      </c>
      <c r="AB43" s="3" t="s">
        <v>1097</v>
      </c>
      <c r="AC43" s="4"/>
      <c r="AD43" s="4"/>
      <c r="AE43" s="3" t="s">
        <v>1098</v>
      </c>
      <c r="AF43" s="3" t="s">
        <v>1091</v>
      </c>
      <c r="AG43" s="3" t="s">
        <v>1091</v>
      </c>
      <c r="AH43" s="3" t="s">
        <v>1099</v>
      </c>
      <c r="AJ43" s="3" t="s">
        <v>1106</v>
      </c>
      <c r="AK43" s="3" t="s">
        <v>1091</v>
      </c>
      <c r="AL43" s="3" t="s">
        <v>1091</v>
      </c>
      <c r="AM43" s="3" t="s">
        <v>1089</v>
      </c>
      <c r="AN43" s="3" t="s">
        <v>1101</v>
      </c>
      <c r="AO43" s="4"/>
      <c r="AP43" s="4"/>
      <c r="AQ43" s="3" t="s">
        <v>1091</v>
      </c>
      <c r="AR43" s="3" t="s">
        <v>1091</v>
      </c>
      <c r="AS43" s="3" t="s">
        <v>1097</v>
      </c>
      <c r="AT43" s="3" t="s">
        <v>1097</v>
      </c>
    </row>
    <row r="44" spans="1:46" hidden="1" x14ac:dyDescent="0.25">
      <c r="A44" s="3" t="s">
        <v>1088</v>
      </c>
      <c r="B44" s="3" t="s">
        <v>1089</v>
      </c>
      <c r="C44" s="3" t="s">
        <v>204</v>
      </c>
      <c r="D44" s="3" t="s">
        <v>481</v>
      </c>
      <c r="E44" s="3" t="s">
        <v>1091</v>
      </c>
      <c r="F44" s="3" t="s">
        <v>1091</v>
      </c>
      <c r="G44" s="3" t="s">
        <v>1091</v>
      </c>
      <c r="H44" s="4"/>
      <c r="I44" s="4"/>
      <c r="J44" s="3" t="s">
        <v>483</v>
      </c>
      <c r="K44" s="4"/>
      <c r="L44" s="4"/>
      <c r="M44" s="3" t="s">
        <v>482</v>
      </c>
      <c r="N44" s="3" t="s">
        <v>58</v>
      </c>
      <c r="O44" s="3" t="s">
        <v>1162</v>
      </c>
      <c r="P44" s="3" t="s">
        <v>1137</v>
      </c>
      <c r="Q44" s="3" t="s">
        <v>1091</v>
      </c>
      <c r="R44" s="3" t="s">
        <v>1091</v>
      </c>
      <c r="S44" s="4"/>
      <c r="T44" s="4">
        <v>1</v>
      </c>
      <c r="U44" s="3" t="s">
        <v>1091</v>
      </c>
      <c r="W44" s="4"/>
      <c r="X44" s="3" t="s">
        <v>1091</v>
      </c>
      <c r="Y44" s="3" t="s">
        <v>1091</v>
      </c>
      <c r="Z44" s="3" t="s">
        <v>1095</v>
      </c>
      <c r="AA44" s="3" t="s">
        <v>1096</v>
      </c>
      <c r="AB44" s="3" t="s">
        <v>1097</v>
      </c>
      <c r="AC44" s="4"/>
      <c r="AD44" s="4"/>
      <c r="AE44" s="3" t="s">
        <v>1098</v>
      </c>
      <c r="AF44" s="3" t="s">
        <v>1091</v>
      </c>
      <c r="AG44" s="3" t="s">
        <v>1091</v>
      </c>
      <c r="AH44" s="3" t="s">
        <v>1099</v>
      </c>
      <c r="AJ44" s="3" t="s">
        <v>1106</v>
      </c>
      <c r="AK44" s="3" t="s">
        <v>1091</v>
      </c>
      <c r="AL44" s="3" t="s">
        <v>1091</v>
      </c>
      <c r="AM44" s="3" t="s">
        <v>1089</v>
      </c>
      <c r="AN44" s="3" t="s">
        <v>1101</v>
      </c>
      <c r="AO44" s="4"/>
      <c r="AP44" s="4"/>
      <c r="AQ44" s="3" t="s">
        <v>1091</v>
      </c>
      <c r="AR44" s="3" t="s">
        <v>1091</v>
      </c>
      <c r="AS44" s="3" t="s">
        <v>1097</v>
      </c>
      <c r="AT44" s="3" t="s">
        <v>1097</v>
      </c>
    </row>
    <row r="45" spans="1:46" hidden="1" x14ac:dyDescent="0.25">
      <c r="A45" s="3" t="s">
        <v>1088</v>
      </c>
      <c r="B45" s="3" t="s">
        <v>1089</v>
      </c>
      <c r="C45" s="3" t="s">
        <v>204</v>
      </c>
      <c r="D45" s="3" t="s">
        <v>1166</v>
      </c>
      <c r="E45" s="3" t="s">
        <v>1091</v>
      </c>
      <c r="F45" s="3" t="s">
        <v>1091</v>
      </c>
      <c r="G45" s="3" t="s">
        <v>1091</v>
      </c>
      <c r="H45" s="4"/>
      <c r="I45" s="4"/>
      <c r="J45" s="3" t="s">
        <v>816</v>
      </c>
      <c r="K45" s="4"/>
      <c r="L45" s="4"/>
      <c r="M45" s="3" t="s">
        <v>1167</v>
      </c>
      <c r="N45" s="3" t="s">
        <v>58</v>
      </c>
      <c r="O45" s="3" t="s">
        <v>1162</v>
      </c>
      <c r="P45" s="3" t="s">
        <v>1137</v>
      </c>
      <c r="Q45" s="3" t="s">
        <v>1091</v>
      </c>
      <c r="R45" s="3" t="s">
        <v>1091</v>
      </c>
      <c r="S45" s="4"/>
      <c r="T45" s="4">
        <v>2</v>
      </c>
      <c r="U45" s="3" t="s">
        <v>1091</v>
      </c>
      <c r="W45" s="4"/>
      <c r="X45" s="3" t="s">
        <v>1091</v>
      </c>
      <c r="Y45" s="3" t="s">
        <v>1091</v>
      </c>
      <c r="Z45" s="3" t="s">
        <v>1095</v>
      </c>
      <c r="AA45" s="3" t="s">
        <v>1096</v>
      </c>
      <c r="AB45" s="3" t="s">
        <v>1097</v>
      </c>
      <c r="AC45" s="4"/>
      <c r="AD45" s="4"/>
      <c r="AE45" s="3" t="s">
        <v>1098</v>
      </c>
      <c r="AF45" s="3" t="s">
        <v>1091</v>
      </c>
      <c r="AG45" s="3" t="s">
        <v>1091</v>
      </c>
      <c r="AH45" s="3" t="s">
        <v>1099</v>
      </c>
      <c r="AJ45" s="3" t="s">
        <v>1106</v>
      </c>
      <c r="AK45" s="3" t="s">
        <v>1091</v>
      </c>
      <c r="AL45" s="3" t="s">
        <v>1091</v>
      </c>
      <c r="AM45" s="3" t="s">
        <v>1089</v>
      </c>
      <c r="AN45" s="3" t="s">
        <v>1101</v>
      </c>
      <c r="AO45" s="4"/>
      <c r="AP45" s="4"/>
      <c r="AQ45" s="3" t="s">
        <v>1091</v>
      </c>
      <c r="AR45" s="3" t="s">
        <v>1091</v>
      </c>
      <c r="AS45" s="3" t="s">
        <v>1097</v>
      </c>
      <c r="AT45" s="3" t="s">
        <v>1097</v>
      </c>
    </row>
    <row r="46" spans="1:46" hidden="1" x14ac:dyDescent="0.25">
      <c r="A46" s="3" t="s">
        <v>1088</v>
      </c>
      <c r="B46" s="3" t="s">
        <v>1089</v>
      </c>
      <c r="C46" s="3" t="s">
        <v>204</v>
      </c>
      <c r="D46" s="3" t="s">
        <v>1156</v>
      </c>
      <c r="E46" s="3" t="s">
        <v>1091</v>
      </c>
      <c r="F46" s="3" t="s">
        <v>1091</v>
      </c>
      <c r="G46" s="3" t="s">
        <v>1091</v>
      </c>
      <c r="H46" s="4"/>
      <c r="I46" s="4"/>
      <c r="J46" s="3" t="s">
        <v>816</v>
      </c>
      <c r="K46" s="4"/>
      <c r="L46" s="4"/>
      <c r="M46" s="3" t="s">
        <v>1157</v>
      </c>
      <c r="N46" s="3" t="s">
        <v>58</v>
      </c>
      <c r="O46" s="3" t="s">
        <v>1162</v>
      </c>
      <c r="P46" s="3" t="s">
        <v>1137</v>
      </c>
      <c r="Q46" s="3" t="s">
        <v>1091</v>
      </c>
      <c r="R46" s="3" t="s">
        <v>1091</v>
      </c>
      <c r="S46" s="4"/>
      <c r="T46" s="4">
        <v>2</v>
      </c>
      <c r="U46" s="3" t="s">
        <v>1091</v>
      </c>
      <c r="W46" s="4"/>
      <c r="X46" s="3" t="s">
        <v>1091</v>
      </c>
      <c r="Y46" s="3" t="s">
        <v>1091</v>
      </c>
      <c r="Z46" s="3" t="s">
        <v>1095</v>
      </c>
      <c r="AA46" s="3" t="s">
        <v>1096</v>
      </c>
      <c r="AB46" s="3" t="s">
        <v>1097</v>
      </c>
      <c r="AC46" s="4"/>
      <c r="AD46" s="4"/>
      <c r="AE46" s="3" t="s">
        <v>1098</v>
      </c>
      <c r="AF46" s="3" t="s">
        <v>1091</v>
      </c>
      <c r="AG46" s="3" t="s">
        <v>1091</v>
      </c>
      <c r="AH46" s="3" t="s">
        <v>1099</v>
      </c>
      <c r="AJ46" s="3" t="s">
        <v>1106</v>
      </c>
      <c r="AK46" s="3" t="s">
        <v>1091</v>
      </c>
      <c r="AL46" s="3" t="s">
        <v>1091</v>
      </c>
      <c r="AM46" s="3" t="s">
        <v>1089</v>
      </c>
      <c r="AN46" s="3" t="s">
        <v>1101</v>
      </c>
      <c r="AO46" s="4"/>
      <c r="AP46" s="4"/>
      <c r="AQ46" s="3" t="s">
        <v>1091</v>
      </c>
      <c r="AR46" s="3" t="s">
        <v>1091</v>
      </c>
      <c r="AS46" s="3" t="s">
        <v>1097</v>
      </c>
      <c r="AT46" s="3" t="s">
        <v>1097</v>
      </c>
    </row>
    <row r="47" spans="1:46" hidden="1" x14ac:dyDescent="0.25">
      <c r="A47" s="3" t="s">
        <v>1088</v>
      </c>
      <c r="B47" s="3" t="s">
        <v>1089</v>
      </c>
      <c r="C47" s="3" t="s">
        <v>204</v>
      </c>
      <c r="D47" s="3" t="s">
        <v>1168</v>
      </c>
      <c r="E47" s="3" t="s">
        <v>1091</v>
      </c>
      <c r="F47" s="3" t="s">
        <v>1091</v>
      </c>
      <c r="G47" s="3" t="s">
        <v>1091</v>
      </c>
      <c r="H47" s="4"/>
      <c r="I47" s="4"/>
      <c r="J47" s="3" t="s">
        <v>52</v>
      </c>
      <c r="K47" s="4"/>
      <c r="L47" s="4"/>
      <c r="M47" s="3" t="s">
        <v>1169</v>
      </c>
      <c r="N47" s="3" t="s">
        <v>58</v>
      </c>
      <c r="O47" s="3" t="s">
        <v>1162</v>
      </c>
      <c r="P47" s="3" t="s">
        <v>1137</v>
      </c>
      <c r="Q47" s="3" t="s">
        <v>1091</v>
      </c>
      <c r="R47" s="3" t="s">
        <v>1091</v>
      </c>
      <c r="S47" s="4"/>
      <c r="T47" s="4">
        <v>1</v>
      </c>
      <c r="U47" s="3" t="s">
        <v>1091</v>
      </c>
      <c r="W47" s="4"/>
      <c r="X47" s="3" t="s">
        <v>1091</v>
      </c>
      <c r="Y47" s="3" t="s">
        <v>1091</v>
      </c>
      <c r="Z47" s="3" t="s">
        <v>1095</v>
      </c>
      <c r="AA47" s="3" t="s">
        <v>1096</v>
      </c>
      <c r="AB47" s="3" t="s">
        <v>1097</v>
      </c>
      <c r="AC47" s="4"/>
      <c r="AD47" s="4"/>
      <c r="AE47" s="3" t="s">
        <v>1098</v>
      </c>
      <c r="AF47" s="3" t="s">
        <v>1091</v>
      </c>
      <c r="AG47" s="3" t="s">
        <v>1091</v>
      </c>
      <c r="AH47" s="3" t="s">
        <v>1099</v>
      </c>
      <c r="AJ47" s="3" t="s">
        <v>1106</v>
      </c>
      <c r="AK47" s="3" t="s">
        <v>1091</v>
      </c>
      <c r="AL47" s="3" t="s">
        <v>1091</v>
      </c>
      <c r="AM47" s="3" t="s">
        <v>1089</v>
      </c>
      <c r="AN47" s="3" t="s">
        <v>1101</v>
      </c>
      <c r="AO47" s="4"/>
      <c r="AP47" s="4"/>
      <c r="AQ47" s="3" t="s">
        <v>1091</v>
      </c>
      <c r="AR47" s="3" t="s">
        <v>1091</v>
      </c>
      <c r="AS47" s="3" t="s">
        <v>1097</v>
      </c>
      <c r="AT47" s="3" t="s">
        <v>1097</v>
      </c>
    </row>
    <row r="48" spans="1:46" hidden="1" x14ac:dyDescent="0.25">
      <c r="A48" s="3" t="s">
        <v>1088</v>
      </c>
      <c r="B48" s="3" t="s">
        <v>1089</v>
      </c>
      <c r="C48" s="3" t="s">
        <v>204</v>
      </c>
      <c r="D48" s="3" t="s">
        <v>1170</v>
      </c>
      <c r="E48" s="3" t="s">
        <v>1091</v>
      </c>
      <c r="F48" s="3" t="s">
        <v>1091</v>
      </c>
      <c r="G48" s="3" t="s">
        <v>1091</v>
      </c>
      <c r="H48" s="4"/>
      <c r="I48" s="4"/>
      <c r="J48" s="3" t="s">
        <v>816</v>
      </c>
      <c r="K48" s="4"/>
      <c r="L48" s="4"/>
      <c r="M48" s="3" t="s">
        <v>815</v>
      </c>
      <c r="N48" s="3" t="s">
        <v>58</v>
      </c>
      <c r="O48" s="3" t="s">
        <v>1162</v>
      </c>
      <c r="P48" s="3" t="s">
        <v>1137</v>
      </c>
      <c r="Q48" s="3" t="s">
        <v>1091</v>
      </c>
      <c r="R48" s="3" t="s">
        <v>1091</v>
      </c>
      <c r="S48" s="4"/>
      <c r="T48" s="4">
        <v>1</v>
      </c>
      <c r="U48" s="3" t="s">
        <v>1091</v>
      </c>
      <c r="W48" s="4"/>
      <c r="X48" s="3" t="s">
        <v>1091</v>
      </c>
      <c r="Y48" s="3" t="s">
        <v>1091</v>
      </c>
      <c r="Z48" s="3" t="s">
        <v>1095</v>
      </c>
      <c r="AA48" s="3" t="s">
        <v>1096</v>
      </c>
      <c r="AB48" s="3" t="s">
        <v>1097</v>
      </c>
      <c r="AC48" s="4"/>
      <c r="AD48" s="4"/>
      <c r="AE48" s="3" t="s">
        <v>1098</v>
      </c>
      <c r="AF48" s="3" t="s">
        <v>1091</v>
      </c>
      <c r="AG48" s="3" t="s">
        <v>1091</v>
      </c>
      <c r="AH48" s="3" t="s">
        <v>1099</v>
      </c>
      <c r="AJ48" s="3" t="s">
        <v>1106</v>
      </c>
      <c r="AK48" s="3" t="s">
        <v>1091</v>
      </c>
      <c r="AL48" s="3" t="s">
        <v>1091</v>
      </c>
      <c r="AM48" s="3" t="s">
        <v>1089</v>
      </c>
      <c r="AN48" s="3" t="s">
        <v>1101</v>
      </c>
      <c r="AO48" s="4"/>
      <c r="AP48" s="4"/>
      <c r="AQ48" s="3" t="s">
        <v>1091</v>
      </c>
      <c r="AR48" s="3" t="s">
        <v>1091</v>
      </c>
      <c r="AS48" s="3" t="s">
        <v>1097</v>
      </c>
      <c r="AT48" s="3" t="s">
        <v>1097</v>
      </c>
    </row>
    <row r="49" spans="1:46" hidden="1" x14ac:dyDescent="0.25">
      <c r="A49" s="3" t="s">
        <v>1088</v>
      </c>
      <c r="B49" s="3" t="s">
        <v>1089</v>
      </c>
      <c r="C49" s="3" t="s">
        <v>204</v>
      </c>
      <c r="D49" s="3" t="s">
        <v>1171</v>
      </c>
      <c r="E49" s="3" t="s">
        <v>1091</v>
      </c>
      <c r="F49" s="3" t="s">
        <v>1091</v>
      </c>
      <c r="G49" s="3" t="s">
        <v>1091</v>
      </c>
      <c r="H49" s="4"/>
      <c r="I49" s="4"/>
      <c r="J49" s="3" t="s">
        <v>816</v>
      </c>
      <c r="K49" s="4"/>
      <c r="L49" s="4"/>
      <c r="M49" s="3" t="s">
        <v>1157</v>
      </c>
      <c r="N49" s="3" t="s">
        <v>58</v>
      </c>
      <c r="O49" s="3" t="s">
        <v>1162</v>
      </c>
      <c r="P49" s="3" t="s">
        <v>1137</v>
      </c>
      <c r="Q49" s="3" t="s">
        <v>1091</v>
      </c>
      <c r="R49" s="3" t="s">
        <v>1091</v>
      </c>
      <c r="S49" s="4"/>
      <c r="T49" s="4">
        <v>1</v>
      </c>
      <c r="U49" s="3" t="s">
        <v>1091</v>
      </c>
      <c r="W49" s="4"/>
      <c r="X49" s="3" t="s">
        <v>1091</v>
      </c>
      <c r="Y49" s="3" t="s">
        <v>1091</v>
      </c>
      <c r="Z49" s="3" t="s">
        <v>1095</v>
      </c>
      <c r="AA49" s="3" t="s">
        <v>1096</v>
      </c>
      <c r="AB49" s="3" t="s">
        <v>1097</v>
      </c>
      <c r="AC49" s="4"/>
      <c r="AD49" s="4"/>
      <c r="AE49" s="3" t="s">
        <v>1098</v>
      </c>
      <c r="AF49" s="3" t="s">
        <v>1091</v>
      </c>
      <c r="AG49" s="3" t="s">
        <v>1091</v>
      </c>
      <c r="AH49" s="3" t="s">
        <v>1099</v>
      </c>
      <c r="AJ49" s="3" t="s">
        <v>1106</v>
      </c>
      <c r="AK49" s="3" t="s">
        <v>1091</v>
      </c>
      <c r="AL49" s="3" t="s">
        <v>1091</v>
      </c>
      <c r="AM49" s="3" t="s">
        <v>1089</v>
      </c>
      <c r="AN49" s="3" t="s">
        <v>1101</v>
      </c>
      <c r="AO49" s="4"/>
      <c r="AP49" s="4"/>
      <c r="AQ49" s="3" t="s">
        <v>1091</v>
      </c>
      <c r="AR49" s="3" t="s">
        <v>1091</v>
      </c>
      <c r="AS49" s="3" t="s">
        <v>1097</v>
      </c>
      <c r="AT49" s="3" t="s">
        <v>1097</v>
      </c>
    </row>
    <row r="50" spans="1:46" hidden="1" x14ac:dyDescent="0.25">
      <c r="A50" s="3" t="s">
        <v>1088</v>
      </c>
      <c r="B50" s="3" t="s">
        <v>1089</v>
      </c>
      <c r="C50" s="3" t="s">
        <v>204</v>
      </c>
      <c r="D50" s="3" t="s">
        <v>984</v>
      </c>
      <c r="E50" s="3" t="s">
        <v>1091</v>
      </c>
      <c r="F50" s="3" t="s">
        <v>1091</v>
      </c>
      <c r="G50" s="3" t="s">
        <v>1091</v>
      </c>
      <c r="H50" s="4"/>
      <c r="I50" s="4"/>
      <c r="J50" s="3" t="s">
        <v>167</v>
      </c>
      <c r="K50" s="4"/>
      <c r="L50" s="4"/>
      <c r="M50" s="3" t="s">
        <v>985</v>
      </c>
      <c r="N50" s="3" t="s">
        <v>58</v>
      </c>
      <c r="O50" s="3" t="s">
        <v>1162</v>
      </c>
      <c r="P50" s="3" t="s">
        <v>1137</v>
      </c>
      <c r="Q50" s="3" t="s">
        <v>1091</v>
      </c>
      <c r="R50" s="3" t="s">
        <v>1091</v>
      </c>
      <c r="S50" s="4"/>
      <c r="T50" s="4">
        <v>0.5</v>
      </c>
      <c r="U50" s="3" t="s">
        <v>1091</v>
      </c>
      <c r="W50" s="4"/>
      <c r="X50" s="3" t="s">
        <v>1091</v>
      </c>
      <c r="Y50" s="3" t="s">
        <v>1091</v>
      </c>
      <c r="Z50" s="3" t="s">
        <v>1095</v>
      </c>
      <c r="AA50" s="3" t="s">
        <v>1096</v>
      </c>
      <c r="AB50" s="3" t="s">
        <v>1097</v>
      </c>
      <c r="AC50" s="4"/>
      <c r="AD50" s="4"/>
      <c r="AE50" s="3" t="s">
        <v>1098</v>
      </c>
      <c r="AF50" s="3" t="s">
        <v>1091</v>
      </c>
      <c r="AG50" s="3" t="s">
        <v>1091</v>
      </c>
      <c r="AH50" s="3" t="s">
        <v>1099</v>
      </c>
      <c r="AJ50" s="3" t="s">
        <v>1106</v>
      </c>
      <c r="AK50" s="3" t="s">
        <v>1091</v>
      </c>
      <c r="AL50" s="3" t="s">
        <v>1091</v>
      </c>
      <c r="AM50" s="3" t="s">
        <v>1089</v>
      </c>
      <c r="AN50" s="3" t="s">
        <v>1101</v>
      </c>
      <c r="AO50" s="4"/>
      <c r="AP50" s="4"/>
      <c r="AQ50" s="3" t="s">
        <v>1091</v>
      </c>
      <c r="AR50" s="3" t="s">
        <v>1091</v>
      </c>
      <c r="AS50" s="3" t="s">
        <v>1097</v>
      </c>
      <c r="AT50" s="3" t="s">
        <v>1097</v>
      </c>
    </row>
    <row r="51" spans="1:46" hidden="1" x14ac:dyDescent="0.25">
      <c r="A51" s="3" t="s">
        <v>1088</v>
      </c>
      <c r="B51" s="3" t="s">
        <v>1089</v>
      </c>
      <c r="C51" s="3" t="s">
        <v>1112</v>
      </c>
      <c r="D51" s="3" t="s">
        <v>394</v>
      </c>
      <c r="E51" s="3" t="s">
        <v>1091</v>
      </c>
      <c r="F51" s="3" t="s">
        <v>1091</v>
      </c>
      <c r="G51" s="3" t="s">
        <v>1091</v>
      </c>
      <c r="H51" s="4"/>
      <c r="I51" s="4"/>
      <c r="J51" s="3" t="s">
        <v>75</v>
      </c>
      <c r="K51" s="4"/>
      <c r="L51" s="4"/>
      <c r="M51" s="3" t="s">
        <v>395</v>
      </c>
      <c r="N51" s="3" t="s">
        <v>58</v>
      </c>
      <c r="O51" s="3" t="s">
        <v>1172</v>
      </c>
      <c r="P51" s="3" t="s">
        <v>1137</v>
      </c>
      <c r="Q51" s="3" t="s">
        <v>1091</v>
      </c>
      <c r="R51" s="3" t="s">
        <v>1091</v>
      </c>
      <c r="S51" s="4"/>
      <c r="T51" s="4">
        <v>25</v>
      </c>
      <c r="U51" s="3" t="s">
        <v>1091</v>
      </c>
      <c r="W51" s="4"/>
      <c r="X51" s="3" t="s">
        <v>1091</v>
      </c>
      <c r="Y51" s="3" t="s">
        <v>1091</v>
      </c>
      <c r="Z51" s="3" t="s">
        <v>1095</v>
      </c>
      <c r="AA51" s="3" t="s">
        <v>1096</v>
      </c>
      <c r="AB51" s="3" t="s">
        <v>1097</v>
      </c>
      <c r="AC51" s="4"/>
      <c r="AD51" s="4"/>
      <c r="AE51" s="3" t="s">
        <v>1098</v>
      </c>
      <c r="AF51" s="3" t="s">
        <v>1091</v>
      </c>
      <c r="AG51" s="3" t="s">
        <v>1091</v>
      </c>
      <c r="AH51" s="3" t="s">
        <v>1099</v>
      </c>
      <c r="AJ51" s="3" t="s">
        <v>1114</v>
      </c>
      <c r="AK51" s="3" t="s">
        <v>1091</v>
      </c>
      <c r="AL51" s="3" t="s">
        <v>1091</v>
      </c>
      <c r="AM51" s="3" t="s">
        <v>1089</v>
      </c>
      <c r="AN51" s="3" t="s">
        <v>1101</v>
      </c>
      <c r="AO51" s="4"/>
      <c r="AP51" s="4"/>
      <c r="AQ51" s="3" t="s">
        <v>1091</v>
      </c>
      <c r="AR51" s="3" t="s">
        <v>1091</v>
      </c>
      <c r="AS51" s="3" t="s">
        <v>1097</v>
      </c>
      <c r="AT51" s="3" t="s">
        <v>1097</v>
      </c>
    </row>
    <row r="52" spans="1:46" hidden="1" x14ac:dyDescent="0.25">
      <c r="A52" s="3" t="s">
        <v>1088</v>
      </c>
      <c r="B52" s="3" t="s">
        <v>1089</v>
      </c>
      <c r="C52" s="3" t="s">
        <v>1112</v>
      </c>
      <c r="D52" s="3" t="s">
        <v>1170</v>
      </c>
      <c r="E52" s="3" t="s">
        <v>1091</v>
      </c>
      <c r="F52" s="3" t="s">
        <v>1091</v>
      </c>
      <c r="G52" s="3" t="s">
        <v>1091</v>
      </c>
      <c r="H52" s="4"/>
      <c r="I52" s="4"/>
      <c r="J52" s="3" t="s">
        <v>816</v>
      </c>
      <c r="K52" s="4"/>
      <c r="L52" s="4"/>
      <c r="M52" s="3" t="s">
        <v>815</v>
      </c>
      <c r="N52" s="3" t="s">
        <v>58</v>
      </c>
      <c r="O52" s="3" t="s">
        <v>1172</v>
      </c>
      <c r="P52" s="3" t="s">
        <v>1137</v>
      </c>
      <c r="Q52" s="3" t="s">
        <v>1091</v>
      </c>
      <c r="R52" s="3" t="s">
        <v>1091</v>
      </c>
      <c r="S52" s="4"/>
      <c r="T52" s="4">
        <v>25</v>
      </c>
      <c r="U52" s="3" t="s">
        <v>1091</v>
      </c>
      <c r="W52" s="4"/>
      <c r="X52" s="3" t="s">
        <v>1091</v>
      </c>
      <c r="Y52" s="3" t="s">
        <v>1091</v>
      </c>
      <c r="Z52" s="3" t="s">
        <v>1095</v>
      </c>
      <c r="AA52" s="3" t="s">
        <v>1096</v>
      </c>
      <c r="AB52" s="3" t="s">
        <v>1097</v>
      </c>
      <c r="AC52" s="4"/>
      <c r="AD52" s="4"/>
      <c r="AE52" s="3" t="s">
        <v>1098</v>
      </c>
      <c r="AF52" s="3" t="s">
        <v>1091</v>
      </c>
      <c r="AG52" s="3" t="s">
        <v>1091</v>
      </c>
      <c r="AH52" s="3" t="s">
        <v>1099</v>
      </c>
      <c r="AJ52" s="3" t="s">
        <v>1114</v>
      </c>
      <c r="AK52" s="3" t="s">
        <v>1091</v>
      </c>
      <c r="AL52" s="3" t="s">
        <v>1091</v>
      </c>
      <c r="AM52" s="3" t="s">
        <v>1089</v>
      </c>
      <c r="AN52" s="3" t="s">
        <v>1101</v>
      </c>
      <c r="AO52" s="4"/>
      <c r="AP52" s="4"/>
      <c r="AQ52" s="3" t="s">
        <v>1091</v>
      </c>
      <c r="AR52" s="3" t="s">
        <v>1091</v>
      </c>
      <c r="AS52" s="3" t="s">
        <v>1097</v>
      </c>
      <c r="AT52" s="3" t="s">
        <v>1097</v>
      </c>
    </row>
    <row r="53" spans="1:46" hidden="1" x14ac:dyDescent="0.25">
      <c r="A53" s="3" t="s">
        <v>1088</v>
      </c>
      <c r="B53" s="3" t="s">
        <v>1089</v>
      </c>
      <c r="C53" s="3" t="s">
        <v>119</v>
      </c>
      <c r="D53" s="3" t="s">
        <v>1156</v>
      </c>
      <c r="E53" s="3" t="s">
        <v>1091</v>
      </c>
      <c r="F53" s="3" t="s">
        <v>1091</v>
      </c>
      <c r="G53" s="3" t="s">
        <v>1091</v>
      </c>
      <c r="H53" s="4"/>
      <c r="I53" s="4"/>
      <c r="J53" s="3" t="s">
        <v>816</v>
      </c>
      <c r="K53" s="4"/>
      <c r="L53" s="4"/>
      <c r="M53" s="3" t="s">
        <v>1157</v>
      </c>
      <c r="N53" s="3" t="s">
        <v>58</v>
      </c>
      <c r="O53" s="3" t="s">
        <v>1173</v>
      </c>
      <c r="P53" s="3" t="s">
        <v>1137</v>
      </c>
      <c r="Q53" s="3" t="s">
        <v>1091</v>
      </c>
      <c r="R53" s="3" t="s">
        <v>1091</v>
      </c>
      <c r="S53" s="4"/>
      <c r="T53" s="4">
        <v>46</v>
      </c>
      <c r="U53" s="3" t="s">
        <v>1091</v>
      </c>
      <c r="W53" s="4"/>
      <c r="X53" s="3" t="s">
        <v>1091</v>
      </c>
      <c r="Y53" s="3" t="s">
        <v>1091</v>
      </c>
      <c r="Z53" s="3" t="s">
        <v>1095</v>
      </c>
      <c r="AA53" s="3" t="s">
        <v>1096</v>
      </c>
      <c r="AB53" s="3" t="s">
        <v>1097</v>
      </c>
      <c r="AC53" s="4"/>
      <c r="AD53" s="4"/>
      <c r="AE53" s="3" t="s">
        <v>1098</v>
      </c>
      <c r="AF53" s="3" t="s">
        <v>1091</v>
      </c>
      <c r="AG53" s="3" t="s">
        <v>1091</v>
      </c>
      <c r="AH53" s="3" t="s">
        <v>1099</v>
      </c>
      <c r="AJ53" s="3" t="s">
        <v>1116</v>
      </c>
      <c r="AK53" s="3" t="s">
        <v>1091</v>
      </c>
      <c r="AL53" s="3" t="s">
        <v>1091</v>
      </c>
      <c r="AM53" s="3" t="s">
        <v>1089</v>
      </c>
      <c r="AN53" s="3" t="s">
        <v>1101</v>
      </c>
      <c r="AO53" s="4"/>
      <c r="AP53" s="4"/>
      <c r="AQ53" s="3" t="s">
        <v>1091</v>
      </c>
      <c r="AR53" s="3" t="s">
        <v>1091</v>
      </c>
      <c r="AS53" s="3" t="s">
        <v>1097</v>
      </c>
      <c r="AT53" s="3" t="s">
        <v>1097</v>
      </c>
    </row>
    <row r="54" spans="1:46" hidden="1" x14ac:dyDescent="0.25">
      <c r="A54" s="3" t="s">
        <v>1088</v>
      </c>
      <c r="B54" s="3" t="s">
        <v>1089</v>
      </c>
      <c r="C54" s="3" t="s">
        <v>794</v>
      </c>
      <c r="D54" s="3" t="s">
        <v>1174</v>
      </c>
      <c r="E54" s="3" t="s">
        <v>1091</v>
      </c>
      <c r="F54" s="3" t="s">
        <v>1091</v>
      </c>
      <c r="G54" s="3" t="s">
        <v>1091</v>
      </c>
      <c r="H54" s="4"/>
      <c r="I54" s="4"/>
      <c r="J54" s="3" t="s">
        <v>75</v>
      </c>
      <c r="K54" s="4"/>
      <c r="L54" s="4"/>
      <c r="M54" s="3" t="s">
        <v>1175</v>
      </c>
      <c r="N54" s="3" t="s">
        <v>58</v>
      </c>
      <c r="O54" s="3" t="s">
        <v>1176</v>
      </c>
      <c r="P54" s="3" t="s">
        <v>1137</v>
      </c>
      <c r="Q54" s="3" t="s">
        <v>1091</v>
      </c>
      <c r="R54" s="3" t="s">
        <v>1091</v>
      </c>
      <c r="S54" s="4"/>
      <c r="T54" s="4">
        <v>2</v>
      </c>
      <c r="U54" s="3" t="s">
        <v>1091</v>
      </c>
      <c r="W54" s="4"/>
      <c r="X54" s="3" t="s">
        <v>1091</v>
      </c>
      <c r="Y54" s="3" t="s">
        <v>1091</v>
      </c>
      <c r="Z54" s="3" t="s">
        <v>1095</v>
      </c>
      <c r="AA54" s="3" t="s">
        <v>1096</v>
      </c>
      <c r="AB54" s="3" t="s">
        <v>1097</v>
      </c>
      <c r="AC54" s="4"/>
      <c r="AD54" s="4"/>
      <c r="AE54" s="3" t="s">
        <v>1098</v>
      </c>
      <c r="AF54" s="3" t="s">
        <v>1091</v>
      </c>
      <c r="AG54" s="3" t="s">
        <v>1091</v>
      </c>
      <c r="AH54" s="3" t="s">
        <v>1099</v>
      </c>
      <c r="AJ54" s="3" t="s">
        <v>1118</v>
      </c>
      <c r="AK54" s="3" t="s">
        <v>1091</v>
      </c>
      <c r="AL54" s="3" t="s">
        <v>1091</v>
      </c>
      <c r="AM54" s="3" t="s">
        <v>1089</v>
      </c>
      <c r="AN54" s="3" t="s">
        <v>1101</v>
      </c>
      <c r="AO54" s="4"/>
      <c r="AP54" s="4"/>
      <c r="AQ54" s="3" t="s">
        <v>1091</v>
      </c>
      <c r="AR54" s="3" t="s">
        <v>1091</v>
      </c>
      <c r="AS54" s="3" t="s">
        <v>1097</v>
      </c>
      <c r="AT54" s="3" t="s">
        <v>1097</v>
      </c>
    </row>
    <row r="55" spans="1:46" hidden="1" x14ac:dyDescent="0.25">
      <c r="A55" s="3" t="s">
        <v>1088</v>
      </c>
      <c r="B55" s="3" t="s">
        <v>1089</v>
      </c>
      <c r="C55" s="3" t="s">
        <v>794</v>
      </c>
      <c r="D55" s="3" t="s">
        <v>1177</v>
      </c>
      <c r="E55" s="3" t="s">
        <v>1091</v>
      </c>
      <c r="F55" s="3" t="s">
        <v>1091</v>
      </c>
      <c r="G55" s="3" t="s">
        <v>1091</v>
      </c>
      <c r="H55" s="4"/>
      <c r="I55" s="4"/>
      <c r="J55" s="3" t="s">
        <v>158</v>
      </c>
      <c r="K55" s="4"/>
      <c r="L55" s="4"/>
      <c r="M55" s="3" t="s">
        <v>1175</v>
      </c>
      <c r="N55" s="3" t="s">
        <v>58</v>
      </c>
      <c r="O55" s="3" t="s">
        <v>1176</v>
      </c>
      <c r="P55" s="3" t="s">
        <v>1137</v>
      </c>
      <c r="Q55" s="3" t="s">
        <v>1091</v>
      </c>
      <c r="R55" s="3" t="s">
        <v>1091</v>
      </c>
      <c r="S55" s="4"/>
      <c r="T55" s="4">
        <v>1</v>
      </c>
      <c r="U55" s="3" t="s">
        <v>1091</v>
      </c>
      <c r="W55" s="4"/>
      <c r="X55" s="3" t="s">
        <v>1091</v>
      </c>
      <c r="Y55" s="3" t="s">
        <v>1091</v>
      </c>
      <c r="Z55" s="3" t="s">
        <v>1095</v>
      </c>
      <c r="AA55" s="3" t="s">
        <v>1096</v>
      </c>
      <c r="AB55" s="3" t="s">
        <v>1097</v>
      </c>
      <c r="AC55" s="4"/>
      <c r="AD55" s="4"/>
      <c r="AE55" s="3" t="s">
        <v>1098</v>
      </c>
      <c r="AF55" s="3" t="s">
        <v>1091</v>
      </c>
      <c r="AG55" s="3" t="s">
        <v>1091</v>
      </c>
      <c r="AH55" s="3" t="s">
        <v>1099</v>
      </c>
      <c r="AJ55" s="3" t="s">
        <v>1118</v>
      </c>
      <c r="AK55" s="3" t="s">
        <v>1091</v>
      </c>
      <c r="AL55" s="3" t="s">
        <v>1091</v>
      </c>
      <c r="AM55" s="3" t="s">
        <v>1089</v>
      </c>
      <c r="AN55" s="3" t="s">
        <v>1101</v>
      </c>
      <c r="AO55" s="4"/>
      <c r="AP55" s="4"/>
      <c r="AQ55" s="3" t="s">
        <v>1091</v>
      </c>
      <c r="AR55" s="3" t="s">
        <v>1091</v>
      </c>
      <c r="AS55" s="3" t="s">
        <v>1097</v>
      </c>
      <c r="AT55" s="3" t="s">
        <v>1097</v>
      </c>
    </row>
    <row r="56" spans="1:46" hidden="1" x14ac:dyDescent="0.25">
      <c r="A56" s="3" t="s">
        <v>1088</v>
      </c>
      <c r="B56" s="3" t="s">
        <v>1089</v>
      </c>
      <c r="C56" s="3" t="s">
        <v>805</v>
      </c>
      <c r="D56" s="3" t="s">
        <v>1174</v>
      </c>
      <c r="E56" s="3" t="s">
        <v>1091</v>
      </c>
      <c r="F56" s="3" t="s">
        <v>1091</v>
      </c>
      <c r="G56" s="3" t="s">
        <v>1091</v>
      </c>
      <c r="H56" s="4"/>
      <c r="I56" s="4"/>
      <c r="J56" s="3" t="s">
        <v>75</v>
      </c>
      <c r="K56" s="4"/>
      <c r="L56" s="4"/>
      <c r="M56" s="3" t="s">
        <v>1175</v>
      </c>
      <c r="N56" s="3" t="s">
        <v>58</v>
      </c>
      <c r="O56" s="3" t="s">
        <v>1178</v>
      </c>
      <c r="P56" s="3" t="s">
        <v>1137</v>
      </c>
      <c r="Q56" s="3" t="s">
        <v>1091</v>
      </c>
      <c r="R56" s="3" t="s">
        <v>1091</v>
      </c>
      <c r="S56" s="4"/>
      <c r="T56" s="4">
        <v>2</v>
      </c>
      <c r="U56" s="3" t="s">
        <v>1091</v>
      </c>
      <c r="W56" s="4"/>
      <c r="X56" s="3" t="s">
        <v>1091</v>
      </c>
      <c r="Y56" s="3" t="s">
        <v>1091</v>
      </c>
      <c r="Z56" s="3" t="s">
        <v>1095</v>
      </c>
      <c r="AA56" s="3" t="s">
        <v>1096</v>
      </c>
      <c r="AB56" s="3" t="s">
        <v>1097</v>
      </c>
      <c r="AC56" s="4"/>
      <c r="AD56" s="4"/>
      <c r="AE56" s="3" t="s">
        <v>1098</v>
      </c>
      <c r="AF56" s="3" t="s">
        <v>1091</v>
      </c>
      <c r="AG56" s="3" t="s">
        <v>1091</v>
      </c>
      <c r="AH56" s="3" t="s">
        <v>1099</v>
      </c>
      <c r="AJ56" s="3" t="s">
        <v>1122</v>
      </c>
      <c r="AK56" s="3" t="s">
        <v>1091</v>
      </c>
      <c r="AL56" s="3" t="s">
        <v>1091</v>
      </c>
      <c r="AM56" s="3" t="s">
        <v>1089</v>
      </c>
      <c r="AN56" s="3" t="s">
        <v>1101</v>
      </c>
      <c r="AO56" s="4"/>
      <c r="AP56" s="4"/>
      <c r="AQ56" s="3" t="s">
        <v>1091</v>
      </c>
      <c r="AR56" s="3" t="s">
        <v>1091</v>
      </c>
      <c r="AS56" s="3" t="s">
        <v>1097</v>
      </c>
      <c r="AT56" s="3" t="s">
        <v>1097</v>
      </c>
    </row>
    <row r="57" spans="1:46" hidden="1" x14ac:dyDescent="0.25">
      <c r="A57" s="3" t="s">
        <v>1088</v>
      </c>
      <c r="B57" s="3" t="s">
        <v>1089</v>
      </c>
      <c r="C57" s="3" t="s">
        <v>805</v>
      </c>
      <c r="D57" s="3" t="s">
        <v>1177</v>
      </c>
      <c r="E57" s="3" t="s">
        <v>1091</v>
      </c>
      <c r="F57" s="3" t="s">
        <v>1091</v>
      </c>
      <c r="G57" s="3" t="s">
        <v>1091</v>
      </c>
      <c r="H57" s="4"/>
      <c r="I57" s="4"/>
      <c r="J57" s="3" t="s">
        <v>158</v>
      </c>
      <c r="K57" s="4"/>
      <c r="L57" s="4"/>
      <c r="M57" s="3" t="s">
        <v>1175</v>
      </c>
      <c r="N57" s="3" t="s">
        <v>58</v>
      </c>
      <c r="O57" s="3" t="s">
        <v>1178</v>
      </c>
      <c r="P57" s="3" t="s">
        <v>1137</v>
      </c>
      <c r="Q57" s="3" t="s">
        <v>1091</v>
      </c>
      <c r="R57" s="3" t="s">
        <v>1091</v>
      </c>
      <c r="S57" s="4"/>
      <c r="T57" s="4">
        <v>1</v>
      </c>
      <c r="U57" s="3" t="s">
        <v>1091</v>
      </c>
      <c r="W57" s="4"/>
      <c r="X57" s="3" t="s">
        <v>1091</v>
      </c>
      <c r="Y57" s="3" t="s">
        <v>1091</v>
      </c>
      <c r="Z57" s="3" t="s">
        <v>1095</v>
      </c>
      <c r="AA57" s="3" t="s">
        <v>1096</v>
      </c>
      <c r="AB57" s="3" t="s">
        <v>1097</v>
      </c>
      <c r="AC57" s="4"/>
      <c r="AD57" s="4"/>
      <c r="AE57" s="3" t="s">
        <v>1098</v>
      </c>
      <c r="AF57" s="3" t="s">
        <v>1091</v>
      </c>
      <c r="AG57" s="3" t="s">
        <v>1091</v>
      </c>
      <c r="AH57" s="3" t="s">
        <v>1099</v>
      </c>
      <c r="AJ57" s="3" t="s">
        <v>1122</v>
      </c>
      <c r="AK57" s="3" t="s">
        <v>1091</v>
      </c>
      <c r="AL57" s="3" t="s">
        <v>1091</v>
      </c>
      <c r="AM57" s="3" t="s">
        <v>1089</v>
      </c>
      <c r="AN57" s="3" t="s">
        <v>1101</v>
      </c>
      <c r="AO57" s="4"/>
      <c r="AP57" s="4"/>
      <c r="AQ57" s="3" t="s">
        <v>1091</v>
      </c>
      <c r="AR57" s="3" t="s">
        <v>1091</v>
      </c>
      <c r="AS57" s="3" t="s">
        <v>1097</v>
      </c>
      <c r="AT57" s="3" t="s">
        <v>1097</v>
      </c>
    </row>
    <row r="58" spans="1:46" hidden="1" x14ac:dyDescent="0.25">
      <c r="A58" s="3" t="s">
        <v>1088</v>
      </c>
      <c r="B58" s="3" t="s">
        <v>1089</v>
      </c>
      <c r="C58" s="3" t="s">
        <v>152</v>
      </c>
      <c r="D58" s="3" t="s">
        <v>1179</v>
      </c>
      <c r="E58" s="3" t="s">
        <v>1091</v>
      </c>
      <c r="F58" s="3" t="s">
        <v>1091</v>
      </c>
      <c r="G58" s="3" t="s">
        <v>1091</v>
      </c>
      <c r="H58" s="4"/>
      <c r="I58" s="4"/>
      <c r="J58" s="3" t="s">
        <v>158</v>
      </c>
      <c r="K58" s="4"/>
      <c r="L58" s="4"/>
      <c r="M58" s="3" t="s">
        <v>1180</v>
      </c>
      <c r="N58" s="3" t="s">
        <v>58</v>
      </c>
      <c r="O58" s="3" t="s">
        <v>1181</v>
      </c>
      <c r="P58" s="3" t="s">
        <v>1137</v>
      </c>
      <c r="Q58" s="3" t="s">
        <v>1091</v>
      </c>
      <c r="R58" s="3" t="s">
        <v>1091</v>
      </c>
      <c r="S58" s="4"/>
      <c r="T58" s="4">
        <v>1</v>
      </c>
      <c r="U58" s="3" t="s">
        <v>1091</v>
      </c>
      <c r="W58" s="4"/>
      <c r="X58" s="3" t="s">
        <v>1091</v>
      </c>
      <c r="Y58" s="3" t="s">
        <v>1091</v>
      </c>
      <c r="Z58" s="3" t="s">
        <v>1095</v>
      </c>
      <c r="AA58" s="3" t="s">
        <v>1096</v>
      </c>
      <c r="AB58" s="3" t="s">
        <v>1097</v>
      </c>
      <c r="AC58" s="4"/>
      <c r="AD58" s="4"/>
      <c r="AE58" s="3" t="s">
        <v>1098</v>
      </c>
      <c r="AF58" s="3" t="s">
        <v>1091</v>
      </c>
      <c r="AG58" s="3" t="s">
        <v>1091</v>
      </c>
      <c r="AH58" s="3" t="s">
        <v>1099</v>
      </c>
      <c r="AJ58" s="3" t="s">
        <v>1124</v>
      </c>
      <c r="AK58" s="3" t="s">
        <v>1091</v>
      </c>
      <c r="AL58" s="3" t="s">
        <v>1091</v>
      </c>
      <c r="AM58" s="3" t="s">
        <v>1089</v>
      </c>
      <c r="AN58" s="3" t="s">
        <v>1101</v>
      </c>
      <c r="AO58" s="4"/>
      <c r="AP58" s="4"/>
      <c r="AQ58" s="3" t="s">
        <v>1091</v>
      </c>
      <c r="AR58" s="3" t="s">
        <v>1091</v>
      </c>
      <c r="AS58" s="3" t="s">
        <v>1097</v>
      </c>
      <c r="AT58" s="3" t="s">
        <v>1097</v>
      </c>
    </row>
    <row r="59" spans="1:46" hidden="1" x14ac:dyDescent="0.25">
      <c r="A59" s="3" t="s">
        <v>1088</v>
      </c>
      <c r="B59" s="3" t="s">
        <v>1089</v>
      </c>
      <c r="C59" s="3" t="s">
        <v>152</v>
      </c>
      <c r="D59" s="3" t="s">
        <v>1182</v>
      </c>
      <c r="E59" s="3" t="s">
        <v>1091</v>
      </c>
      <c r="F59" s="3" t="s">
        <v>1091</v>
      </c>
      <c r="G59" s="3" t="s">
        <v>1091</v>
      </c>
      <c r="H59" s="4"/>
      <c r="I59" s="4"/>
      <c r="J59" s="3" t="s">
        <v>75</v>
      </c>
      <c r="K59" s="4"/>
      <c r="L59" s="4"/>
      <c r="M59" s="3" t="s">
        <v>1183</v>
      </c>
      <c r="N59" s="3" t="s">
        <v>58</v>
      </c>
      <c r="O59" s="3" t="s">
        <v>1181</v>
      </c>
      <c r="P59" s="3" t="s">
        <v>1137</v>
      </c>
      <c r="Q59" s="3" t="s">
        <v>1091</v>
      </c>
      <c r="R59" s="3" t="s">
        <v>1091</v>
      </c>
      <c r="S59" s="4"/>
      <c r="T59" s="4">
        <v>1</v>
      </c>
      <c r="U59" s="3" t="s">
        <v>1091</v>
      </c>
      <c r="W59" s="4"/>
      <c r="X59" s="3" t="s">
        <v>1091</v>
      </c>
      <c r="Y59" s="3" t="s">
        <v>1091</v>
      </c>
      <c r="Z59" s="3" t="s">
        <v>1095</v>
      </c>
      <c r="AA59" s="3" t="s">
        <v>1096</v>
      </c>
      <c r="AB59" s="3" t="s">
        <v>1097</v>
      </c>
      <c r="AC59" s="4"/>
      <c r="AD59" s="4"/>
      <c r="AE59" s="3" t="s">
        <v>1098</v>
      </c>
      <c r="AF59" s="3" t="s">
        <v>1091</v>
      </c>
      <c r="AG59" s="3" t="s">
        <v>1091</v>
      </c>
      <c r="AH59" s="3" t="s">
        <v>1099</v>
      </c>
      <c r="AJ59" s="3" t="s">
        <v>1124</v>
      </c>
      <c r="AK59" s="3" t="s">
        <v>1091</v>
      </c>
      <c r="AL59" s="3" t="s">
        <v>1091</v>
      </c>
      <c r="AM59" s="3" t="s">
        <v>1089</v>
      </c>
      <c r="AN59" s="3" t="s">
        <v>1101</v>
      </c>
      <c r="AO59" s="4"/>
      <c r="AP59" s="4"/>
      <c r="AQ59" s="3" t="s">
        <v>1091</v>
      </c>
      <c r="AR59" s="3" t="s">
        <v>1091</v>
      </c>
      <c r="AS59" s="3" t="s">
        <v>1097</v>
      </c>
      <c r="AT59" s="3" t="s">
        <v>1097</v>
      </c>
    </row>
    <row r="60" spans="1:46" hidden="1" x14ac:dyDescent="0.25">
      <c r="A60" s="3" t="s">
        <v>1088</v>
      </c>
      <c r="B60" s="3" t="s">
        <v>1089</v>
      </c>
      <c r="C60" s="3" t="s">
        <v>152</v>
      </c>
      <c r="D60" s="3" t="s">
        <v>991</v>
      </c>
      <c r="E60" s="3" t="s">
        <v>1091</v>
      </c>
      <c r="F60" s="3" t="s">
        <v>1091</v>
      </c>
      <c r="G60" s="3" t="s">
        <v>1091</v>
      </c>
      <c r="H60" s="4"/>
      <c r="I60" s="4"/>
      <c r="J60" s="3" t="s">
        <v>75</v>
      </c>
      <c r="K60" s="4">
        <v>0</v>
      </c>
      <c r="L60" s="4"/>
      <c r="M60" s="3" t="s">
        <v>992</v>
      </c>
      <c r="N60" s="3" t="s">
        <v>58</v>
      </c>
      <c r="O60" s="3" t="s">
        <v>1181</v>
      </c>
      <c r="P60" s="3" t="s">
        <v>1137</v>
      </c>
      <c r="Q60" s="3" t="s">
        <v>1091</v>
      </c>
      <c r="R60" s="3" t="s">
        <v>1091</v>
      </c>
      <c r="S60" s="4"/>
      <c r="T60" s="4">
        <v>4</v>
      </c>
      <c r="U60" s="3" t="s">
        <v>1091</v>
      </c>
      <c r="W60" s="4">
        <v>0</v>
      </c>
      <c r="X60" s="3" t="s">
        <v>1091</v>
      </c>
      <c r="Y60" s="3" t="s">
        <v>1091</v>
      </c>
      <c r="Z60" s="3" t="s">
        <v>1095</v>
      </c>
      <c r="AA60" s="3" t="s">
        <v>1096</v>
      </c>
      <c r="AB60" s="3" t="s">
        <v>1097</v>
      </c>
      <c r="AC60" s="4"/>
      <c r="AD60" s="4"/>
      <c r="AE60" s="3" t="s">
        <v>1098</v>
      </c>
      <c r="AF60" s="3" t="s">
        <v>1091</v>
      </c>
      <c r="AG60" s="3" t="s">
        <v>1091</v>
      </c>
      <c r="AH60" s="3" t="s">
        <v>1099</v>
      </c>
      <c r="AJ60" s="3" t="s">
        <v>1124</v>
      </c>
      <c r="AK60" s="3" t="s">
        <v>1091</v>
      </c>
      <c r="AL60" s="3" t="s">
        <v>1091</v>
      </c>
      <c r="AM60" s="3" t="s">
        <v>1089</v>
      </c>
      <c r="AN60" s="3" t="s">
        <v>1101</v>
      </c>
      <c r="AO60" s="4"/>
      <c r="AP60" s="4"/>
      <c r="AQ60" s="3" t="s">
        <v>1091</v>
      </c>
      <c r="AR60" s="3" t="s">
        <v>1091</v>
      </c>
      <c r="AS60" s="3" t="s">
        <v>1097</v>
      </c>
      <c r="AT60" s="3" t="s">
        <v>1097</v>
      </c>
    </row>
    <row r="61" spans="1:46" hidden="1" x14ac:dyDescent="0.25">
      <c r="A61" s="3" t="s">
        <v>1088</v>
      </c>
      <c r="B61" s="3" t="s">
        <v>1089</v>
      </c>
      <c r="C61" s="3" t="s">
        <v>399</v>
      </c>
      <c r="D61" s="3" t="s">
        <v>154</v>
      </c>
      <c r="E61" s="3" t="s">
        <v>1091</v>
      </c>
      <c r="F61" s="3" t="s">
        <v>1091</v>
      </c>
      <c r="G61" s="3" t="s">
        <v>1091</v>
      </c>
      <c r="H61" s="4"/>
      <c r="I61" s="4"/>
      <c r="J61" s="3" t="s">
        <v>156</v>
      </c>
      <c r="K61" s="4"/>
      <c r="L61" s="4"/>
      <c r="M61" s="3" t="s">
        <v>155</v>
      </c>
      <c r="N61" s="3" t="s">
        <v>58</v>
      </c>
      <c r="O61" s="3" t="s">
        <v>1184</v>
      </c>
      <c r="P61" s="3" t="s">
        <v>1137</v>
      </c>
      <c r="Q61" s="3" t="s">
        <v>1091</v>
      </c>
      <c r="R61" s="3" t="s">
        <v>1091</v>
      </c>
      <c r="S61" s="4"/>
      <c r="T61" s="4">
        <v>40</v>
      </c>
      <c r="U61" s="3" t="s">
        <v>1091</v>
      </c>
      <c r="W61" s="4"/>
      <c r="X61" s="3" t="s">
        <v>1091</v>
      </c>
      <c r="Y61" s="3" t="s">
        <v>1091</v>
      </c>
      <c r="Z61" s="3" t="s">
        <v>1095</v>
      </c>
      <c r="AA61" s="3" t="s">
        <v>1096</v>
      </c>
      <c r="AB61" s="3" t="s">
        <v>1097</v>
      </c>
      <c r="AC61" s="4"/>
      <c r="AD61" s="4"/>
      <c r="AE61" s="3" t="s">
        <v>1098</v>
      </c>
      <c r="AF61" s="3" t="s">
        <v>1091</v>
      </c>
      <c r="AG61" s="3" t="s">
        <v>1091</v>
      </c>
      <c r="AH61" s="3" t="s">
        <v>1099</v>
      </c>
      <c r="AJ61" s="3" t="s">
        <v>1129</v>
      </c>
      <c r="AK61" s="3" t="s">
        <v>1091</v>
      </c>
      <c r="AL61" s="3" t="s">
        <v>1091</v>
      </c>
      <c r="AM61" s="3" t="s">
        <v>1089</v>
      </c>
      <c r="AN61" s="3" t="s">
        <v>1101</v>
      </c>
      <c r="AO61" s="4"/>
      <c r="AP61" s="4"/>
      <c r="AQ61" s="3" t="s">
        <v>1091</v>
      </c>
      <c r="AR61" s="3" t="s">
        <v>1091</v>
      </c>
      <c r="AS61" s="3" t="s">
        <v>1097</v>
      </c>
      <c r="AT61" s="3" t="s">
        <v>1097</v>
      </c>
    </row>
    <row r="62" spans="1:46" hidden="1" x14ac:dyDescent="0.25">
      <c r="A62" s="3" t="s">
        <v>1088</v>
      </c>
      <c r="B62" s="3" t="s">
        <v>1089</v>
      </c>
      <c r="C62" s="3" t="s">
        <v>399</v>
      </c>
      <c r="D62" s="3" t="s">
        <v>1179</v>
      </c>
      <c r="E62" s="3" t="s">
        <v>1091</v>
      </c>
      <c r="F62" s="3" t="s">
        <v>1091</v>
      </c>
      <c r="G62" s="3" t="s">
        <v>1091</v>
      </c>
      <c r="H62" s="4"/>
      <c r="I62" s="4"/>
      <c r="J62" s="3" t="s">
        <v>158</v>
      </c>
      <c r="K62" s="4"/>
      <c r="L62" s="4"/>
      <c r="M62" s="3" t="s">
        <v>1180</v>
      </c>
      <c r="N62" s="3" t="s">
        <v>58</v>
      </c>
      <c r="O62" s="3" t="s">
        <v>1184</v>
      </c>
      <c r="P62" s="3" t="s">
        <v>1137</v>
      </c>
      <c r="Q62" s="3" t="s">
        <v>1091</v>
      </c>
      <c r="R62" s="3" t="s">
        <v>1091</v>
      </c>
      <c r="S62" s="4"/>
      <c r="T62" s="4">
        <v>1</v>
      </c>
      <c r="U62" s="3" t="s">
        <v>1091</v>
      </c>
      <c r="W62" s="4"/>
      <c r="X62" s="3" t="s">
        <v>1091</v>
      </c>
      <c r="Y62" s="3" t="s">
        <v>1091</v>
      </c>
      <c r="Z62" s="3" t="s">
        <v>1095</v>
      </c>
      <c r="AA62" s="3" t="s">
        <v>1096</v>
      </c>
      <c r="AB62" s="3" t="s">
        <v>1097</v>
      </c>
      <c r="AC62" s="4"/>
      <c r="AD62" s="4"/>
      <c r="AE62" s="3" t="s">
        <v>1098</v>
      </c>
      <c r="AF62" s="3" t="s">
        <v>1091</v>
      </c>
      <c r="AG62" s="3" t="s">
        <v>1091</v>
      </c>
      <c r="AH62" s="3" t="s">
        <v>1099</v>
      </c>
      <c r="AJ62" s="3" t="s">
        <v>1129</v>
      </c>
      <c r="AK62" s="3" t="s">
        <v>1091</v>
      </c>
      <c r="AL62" s="3" t="s">
        <v>1091</v>
      </c>
      <c r="AM62" s="3" t="s">
        <v>1089</v>
      </c>
      <c r="AN62" s="3" t="s">
        <v>1101</v>
      </c>
      <c r="AO62" s="4"/>
      <c r="AP62" s="4"/>
      <c r="AQ62" s="3" t="s">
        <v>1091</v>
      </c>
      <c r="AR62" s="3" t="s">
        <v>1091</v>
      </c>
      <c r="AS62" s="3" t="s">
        <v>1097</v>
      </c>
      <c r="AT62" s="3" t="s">
        <v>1097</v>
      </c>
    </row>
    <row r="63" spans="1:46" hidden="1" x14ac:dyDescent="0.25">
      <c r="A63" s="3" t="s">
        <v>1088</v>
      </c>
      <c r="B63" s="3" t="s">
        <v>1089</v>
      </c>
      <c r="C63" s="3" t="s">
        <v>399</v>
      </c>
      <c r="D63" s="3" t="s">
        <v>1174</v>
      </c>
      <c r="E63" s="3" t="s">
        <v>1091</v>
      </c>
      <c r="F63" s="3" t="s">
        <v>1091</v>
      </c>
      <c r="G63" s="3" t="s">
        <v>1091</v>
      </c>
      <c r="H63" s="4"/>
      <c r="I63" s="4"/>
      <c r="J63" s="3" t="s">
        <v>75</v>
      </c>
      <c r="K63" s="4"/>
      <c r="L63" s="4"/>
      <c r="M63" s="3" t="s">
        <v>1175</v>
      </c>
      <c r="N63" s="3" t="s">
        <v>58</v>
      </c>
      <c r="O63" s="3" t="s">
        <v>1184</v>
      </c>
      <c r="P63" s="3" t="s">
        <v>1137</v>
      </c>
      <c r="Q63" s="3" t="s">
        <v>1091</v>
      </c>
      <c r="R63" s="3" t="s">
        <v>1091</v>
      </c>
      <c r="S63" s="4"/>
      <c r="T63" s="4">
        <v>2</v>
      </c>
      <c r="U63" s="3" t="s">
        <v>1091</v>
      </c>
      <c r="W63" s="4"/>
      <c r="X63" s="3" t="s">
        <v>1091</v>
      </c>
      <c r="Y63" s="3" t="s">
        <v>1091</v>
      </c>
      <c r="Z63" s="3" t="s">
        <v>1095</v>
      </c>
      <c r="AA63" s="3" t="s">
        <v>1096</v>
      </c>
      <c r="AB63" s="3" t="s">
        <v>1097</v>
      </c>
      <c r="AC63" s="4"/>
      <c r="AD63" s="4"/>
      <c r="AE63" s="3" t="s">
        <v>1098</v>
      </c>
      <c r="AF63" s="3" t="s">
        <v>1091</v>
      </c>
      <c r="AG63" s="3" t="s">
        <v>1091</v>
      </c>
      <c r="AH63" s="3" t="s">
        <v>1099</v>
      </c>
      <c r="AJ63" s="3" t="s">
        <v>1129</v>
      </c>
      <c r="AK63" s="3" t="s">
        <v>1091</v>
      </c>
      <c r="AL63" s="3" t="s">
        <v>1091</v>
      </c>
      <c r="AM63" s="3" t="s">
        <v>1089</v>
      </c>
      <c r="AN63" s="3" t="s">
        <v>1101</v>
      </c>
      <c r="AO63" s="4"/>
      <c r="AP63" s="4"/>
      <c r="AQ63" s="3" t="s">
        <v>1091</v>
      </c>
      <c r="AR63" s="3" t="s">
        <v>1091</v>
      </c>
      <c r="AS63" s="3" t="s">
        <v>1097</v>
      </c>
      <c r="AT63" s="3" t="s">
        <v>1097</v>
      </c>
    </row>
    <row r="64" spans="1:46" hidden="1" x14ac:dyDescent="0.25">
      <c r="A64" s="3" t="s">
        <v>1088</v>
      </c>
      <c r="B64" s="3" t="s">
        <v>1089</v>
      </c>
      <c r="C64" s="3" t="s">
        <v>399</v>
      </c>
      <c r="D64" s="3" t="s">
        <v>1182</v>
      </c>
      <c r="E64" s="3" t="s">
        <v>1091</v>
      </c>
      <c r="F64" s="3" t="s">
        <v>1091</v>
      </c>
      <c r="G64" s="3" t="s">
        <v>1091</v>
      </c>
      <c r="H64" s="4"/>
      <c r="I64" s="4"/>
      <c r="J64" s="3" t="s">
        <v>75</v>
      </c>
      <c r="K64" s="4"/>
      <c r="L64" s="4"/>
      <c r="M64" s="3" t="s">
        <v>1183</v>
      </c>
      <c r="N64" s="3" t="s">
        <v>58</v>
      </c>
      <c r="O64" s="3" t="s">
        <v>1184</v>
      </c>
      <c r="P64" s="3" t="s">
        <v>1137</v>
      </c>
      <c r="Q64" s="3" t="s">
        <v>1091</v>
      </c>
      <c r="R64" s="3" t="s">
        <v>1091</v>
      </c>
      <c r="S64" s="4"/>
      <c r="T64" s="4">
        <v>4</v>
      </c>
      <c r="U64" s="3" t="s">
        <v>1091</v>
      </c>
      <c r="W64" s="4"/>
      <c r="X64" s="3" t="s">
        <v>1091</v>
      </c>
      <c r="Y64" s="3" t="s">
        <v>1091</v>
      </c>
      <c r="Z64" s="3" t="s">
        <v>1095</v>
      </c>
      <c r="AA64" s="3" t="s">
        <v>1096</v>
      </c>
      <c r="AB64" s="3" t="s">
        <v>1097</v>
      </c>
      <c r="AC64" s="4"/>
      <c r="AD64" s="4"/>
      <c r="AE64" s="3" t="s">
        <v>1098</v>
      </c>
      <c r="AF64" s="3" t="s">
        <v>1091</v>
      </c>
      <c r="AG64" s="3" t="s">
        <v>1091</v>
      </c>
      <c r="AH64" s="3" t="s">
        <v>1099</v>
      </c>
      <c r="AJ64" s="3" t="s">
        <v>1129</v>
      </c>
      <c r="AK64" s="3" t="s">
        <v>1091</v>
      </c>
      <c r="AL64" s="3" t="s">
        <v>1091</v>
      </c>
      <c r="AM64" s="3" t="s">
        <v>1089</v>
      </c>
      <c r="AN64" s="3" t="s">
        <v>1101</v>
      </c>
      <c r="AO64" s="4"/>
      <c r="AP64" s="4"/>
      <c r="AQ64" s="3" t="s">
        <v>1091</v>
      </c>
      <c r="AR64" s="3" t="s">
        <v>1091</v>
      </c>
      <c r="AS64" s="3" t="s">
        <v>1097</v>
      </c>
      <c r="AT64" s="3" t="s">
        <v>1097</v>
      </c>
    </row>
    <row r="65" spans="1:46" hidden="1" x14ac:dyDescent="0.25">
      <c r="A65" s="3" t="s">
        <v>1088</v>
      </c>
      <c r="B65" s="3" t="s">
        <v>1089</v>
      </c>
      <c r="C65" s="3" t="s">
        <v>399</v>
      </c>
      <c r="D65" s="3" t="s">
        <v>282</v>
      </c>
      <c r="E65" s="3" t="s">
        <v>1091</v>
      </c>
      <c r="F65" s="3" t="s">
        <v>1091</v>
      </c>
      <c r="G65" s="3" t="s">
        <v>1091</v>
      </c>
      <c r="H65" s="4"/>
      <c r="I65" s="4"/>
      <c r="J65" s="3" t="s">
        <v>75</v>
      </c>
      <c r="K65" s="4"/>
      <c r="L65" s="4"/>
      <c r="M65" s="3" t="s">
        <v>234</v>
      </c>
      <c r="N65" s="3" t="s">
        <v>58</v>
      </c>
      <c r="O65" s="3" t="s">
        <v>1184</v>
      </c>
      <c r="P65" s="3" t="s">
        <v>1137</v>
      </c>
      <c r="Q65" s="3" t="s">
        <v>1091</v>
      </c>
      <c r="R65" s="3" t="s">
        <v>1091</v>
      </c>
      <c r="S65" s="4"/>
      <c r="T65" s="4">
        <v>1</v>
      </c>
      <c r="U65" s="3" t="s">
        <v>1091</v>
      </c>
      <c r="W65" s="4"/>
      <c r="X65" s="3" t="s">
        <v>1091</v>
      </c>
      <c r="Y65" s="3" t="s">
        <v>1091</v>
      </c>
      <c r="Z65" s="3" t="s">
        <v>1095</v>
      </c>
      <c r="AA65" s="3" t="s">
        <v>1096</v>
      </c>
      <c r="AB65" s="3" t="s">
        <v>1097</v>
      </c>
      <c r="AC65" s="4"/>
      <c r="AD65" s="4"/>
      <c r="AE65" s="3" t="s">
        <v>1098</v>
      </c>
      <c r="AF65" s="3" t="s">
        <v>1091</v>
      </c>
      <c r="AG65" s="3" t="s">
        <v>1091</v>
      </c>
      <c r="AH65" s="3" t="s">
        <v>1099</v>
      </c>
      <c r="AJ65" s="3" t="s">
        <v>1129</v>
      </c>
      <c r="AK65" s="3" t="s">
        <v>1091</v>
      </c>
      <c r="AL65" s="3" t="s">
        <v>1091</v>
      </c>
      <c r="AM65" s="3" t="s">
        <v>1089</v>
      </c>
      <c r="AN65" s="3" t="s">
        <v>1101</v>
      </c>
      <c r="AO65" s="4"/>
      <c r="AP65" s="4"/>
      <c r="AQ65" s="3" t="s">
        <v>1091</v>
      </c>
      <c r="AR65" s="3" t="s">
        <v>1091</v>
      </c>
      <c r="AS65" s="3" t="s">
        <v>1097</v>
      </c>
      <c r="AT65" s="3" t="s">
        <v>1097</v>
      </c>
    </row>
    <row r="66" spans="1:46" hidden="1" x14ac:dyDescent="0.25">
      <c r="A66" s="3" t="s">
        <v>1088</v>
      </c>
      <c r="B66" s="3" t="s">
        <v>1089</v>
      </c>
      <c r="C66" s="3" t="s">
        <v>399</v>
      </c>
      <c r="D66" s="3" t="s">
        <v>375</v>
      </c>
      <c r="E66" s="3" t="s">
        <v>1091</v>
      </c>
      <c r="F66" s="3" t="s">
        <v>1091</v>
      </c>
      <c r="G66" s="3" t="s">
        <v>1091</v>
      </c>
      <c r="H66" s="4"/>
      <c r="I66" s="4"/>
      <c r="J66" s="3" t="s">
        <v>377</v>
      </c>
      <c r="K66" s="4"/>
      <c r="L66" s="4"/>
      <c r="M66" s="3" t="s">
        <v>376</v>
      </c>
      <c r="N66" s="3" t="s">
        <v>58</v>
      </c>
      <c r="O66" s="3" t="s">
        <v>1184</v>
      </c>
      <c r="P66" s="3" t="s">
        <v>1137</v>
      </c>
      <c r="Q66" s="3" t="s">
        <v>1091</v>
      </c>
      <c r="R66" s="3" t="s">
        <v>1091</v>
      </c>
      <c r="S66" s="4"/>
      <c r="T66" s="4">
        <v>2</v>
      </c>
      <c r="U66" s="3" t="s">
        <v>1091</v>
      </c>
      <c r="W66" s="4"/>
      <c r="X66" s="3" t="s">
        <v>1091</v>
      </c>
      <c r="Y66" s="3" t="s">
        <v>1091</v>
      </c>
      <c r="Z66" s="3" t="s">
        <v>1095</v>
      </c>
      <c r="AA66" s="3" t="s">
        <v>1096</v>
      </c>
      <c r="AB66" s="3" t="s">
        <v>1097</v>
      </c>
      <c r="AC66" s="4"/>
      <c r="AD66" s="4"/>
      <c r="AE66" s="3" t="s">
        <v>1098</v>
      </c>
      <c r="AF66" s="3" t="s">
        <v>1091</v>
      </c>
      <c r="AG66" s="3" t="s">
        <v>1091</v>
      </c>
      <c r="AH66" s="3" t="s">
        <v>1099</v>
      </c>
      <c r="AJ66" s="3" t="s">
        <v>1129</v>
      </c>
      <c r="AK66" s="3" t="s">
        <v>1091</v>
      </c>
      <c r="AL66" s="3" t="s">
        <v>1091</v>
      </c>
      <c r="AM66" s="3" t="s">
        <v>1089</v>
      </c>
      <c r="AN66" s="3" t="s">
        <v>1101</v>
      </c>
      <c r="AO66" s="4"/>
      <c r="AP66" s="4"/>
      <c r="AQ66" s="3" t="s">
        <v>1091</v>
      </c>
      <c r="AR66" s="3" t="s">
        <v>1091</v>
      </c>
      <c r="AS66" s="3" t="s">
        <v>1097</v>
      </c>
      <c r="AT66" s="3" t="s">
        <v>1097</v>
      </c>
    </row>
    <row r="67" spans="1:46" hidden="1" x14ac:dyDescent="0.25">
      <c r="A67" s="3" t="s">
        <v>1088</v>
      </c>
      <c r="B67" s="3" t="s">
        <v>1089</v>
      </c>
      <c r="C67" s="3" t="s">
        <v>399</v>
      </c>
      <c r="D67" s="3" t="s">
        <v>1185</v>
      </c>
      <c r="E67" s="3" t="s">
        <v>1091</v>
      </c>
      <c r="F67" s="3" t="s">
        <v>1091</v>
      </c>
      <c r="G67" s="3" t="s">
        <v>1091</v>
      </c>
      <c r="H67" s="4"/>
      <c r="I67" s="4"/>
      <c r="J67" s="3" t="s">
        <v>75</v>
      </c>
      <c r="K67" s="4"/>
      <c r="L67" s="4"/>
      <c r="M67" s="3" t="s">
        <v>389</v>
      </c>
      <c r="N67" s="3" t="s">
        <v>58</v>
      </c>
      <c r="O67" s="3" t="s">
        <v>1184</v>
      </c>
      <c r="P67" s="3" t="s">
        <v>1137</v>
      </c>
      <c r="Q67" s="3" t="s">
        <v>1091</v>
      </c>
      <c r="R67" s="3" t="s">
        <v>1091</v>
      </c>
      <c r="S67" s="4"/>
      <c r="T67" s="4">
        <v>7</v>
      </c>
      <c r="U67" s="3" t="s">
        <v>1091</v>
      </c>
      <c r="W67" s="4"/>
      <c r="X67" s="3" t="s">
        <v>1091</v>
      </c>
      <c r="Y67" s="3" t="s">
        <v>1091</v>
      </c>
      <c r="Z67" s="3" t="s">
        <v>1095</v>
      </c>
      <c r="AA67" s="3" t="s">
        <v>1096</v>
      </c>
      <c r="AB67" s="3" t="s">
        <v>1097</v>
      </c>
      <c r="AC67" s="4"/>
      <c r="AD67" s="4"/>
      <c r="AE67" s="3" t="s">
        <v>1098</v>
      </c>
      <c r="AF67" s="3" t="s">
        <v>1091</v>
      </c>
      <c r="AG67" s="3" t="s">
        <v>1091</v>
      </c>
      <c r="AH67" s="3" t="s">
        <v>1099</v>
      </c>
      <c r="AJ67" s="3" t="s">
        <v>1129</v>
      </c>
      <c r="AK67" s="3" t="s">
        <v>1091</v>
      </c>
      <c r="AL67" s="3" t="s">
        <v>1091</v>
      </c>
      <c r="AM67" s="3" t="s">
        <v>1089</v>
      </c>
      <c r="AN67" s="3" t="s">
        <v>1101</v>
      </c>
      <c r="AO67" s="4"/>
      <c r="AP67" s="4"/>
      <c r="AQ67" s="3" t="s">
        <v>1091</v>
      </c>
      <c r="AR67" s="3" t="s">
        <v>1091</v>
      </c>
      <c r="AS67" s="3" t="s">
        <v>1097</v>
      </c>
      <c r="AT67" s="3" t="s">
        <v>1097</v>
      </c>
    </row>
    <row r="68" spans="1:46" hidden="1" x14ac:dyDescent="0.25">
      <c r="A68" s="3" t="s">
        <v>1088</v>
      </c>
      <c r="B68" s="3" t="s">
        <v>1089</v>
      </c>
      <c r="C68" s="3" t="s">
        <v>399</v>
      </c>
      <c r="D68" s="3" t="s">
        <v>394</v>
      </c>
      <c r="E68" s="3" t="s">
        <v>1091</v>
      </c>
      <c r="F68" s="3" t="s">
        <v>1091</v>
      </c>
      <c r="G68" s="3" t="s">
        <v>1091</v>
      </c>
      <c r="H68" s="4"/>
      <c r="I68" s="4"/>
      <c r="J68" s="3" t="s">
        <v>75</v>
      </c>
      <c r="K68" s="4">
        <v>0</v>
      </c>
      <c r="L68" s="4"/>
      <c r="M68" s="3" t="s">
        <v>395</v>
      </c>
      <c r="N68" s="3" t="s">
        <v>58</v>
      </c>
      <c r="O68" s="3" t="s">
        <v>1184</v>
      </c>
      <c r="P68" s="3" t="s">
        <v>1137</v>
      </c>
      <c r="Q68" s="3" t="s">
        <v>1091</v>
      </c>
      <c r="R68" s="3" t="s">
        <v>1091</v>
      </c>
      <c r="S68" s="4"/>
      <c r="T68" s="4">
        <v>5</v>
      </c>
      <c r="U68" s="3" t="s">
        <v>1091</v>
      </c>
      <c r="W68" s="4">
        <v>0</v>
      </c>
      <c r="X68" s="3" t="s">
        <v>1091</v>
      </c>
      <c r="Y68" s="3" t="s">
        <v>1091</v>
      </c>
      <c r="Z68" s="3" t="s">
        <v>1095</v>
      </c>
      <c r="AA68" s="3" t="s">
        <v>1096</v>
      </c>
      <c r="AB68" s="3" t="s">
        <v>1097</v>
      </c>
      <c r="AC68" s="4"/>
      <c r="AD68" s="4"/>
      <c r="AE68" s="3" t="s">
        <v>1098</v>
      </c>
      <c r="AF68" s="3" t="s">
        <v>1091</v>
      </c>
      <c r="AG68" s="3" t="s">
        <v>1091</v>
      </c>
      <c r="AH68" s="3" t="s">
        <v>1099</v>
      </c>
      <c r="AJ68" s="3" t="s">
        <v>1129</v>
      </c>
      <c r="AK68" s="3" t="s">
        <v>1091</v>
      </c>
      <c r="AL68" s="3" t="s">
        <v>1091</v>
      </c>
      <c r="AM68" s="3" t="s">
        <v>1089</v>
      </c>
      <c r="AN68" s="3" t="s">
        <v>1101</v>
      </c>
      <c r="AO68" s="4"/>
      <c r="AP68" s="4"/>
      <c r="AQ68" s="3" t="s">
        <v>1091</v>
      </c>
      <c r="AR68" s="3" t="s">
        <v>1091</v>
      </c>
      <c r="AS68" s="3" t="s">
        <v>1097</v>
      </c>
      <c r="AT68" s="3" t="s">
        <v>1097</v>
      </c>
    </row>
    <row r="69" spans="1:46" hidden="1" x14ac:dyDescent="0.25">
      <c r="A69" s="3" t="s">
        <v>1088</v>
      </c>
      <c r="B69" s="3" t="s">
        <v>1089</v>
      </c>
      <c r="C69" s="3" t="s">
        <v>399</v>
      </c>
      <c r="D69" s="3" t="s">
        <v>454</v>
      </c>
      <c r="E69" s="3" t="s">
        <v>1091</v>
      </c>
      <c r="F69" s="3" t="s">
        <v>1091</v>
      </c>
      <c r="G69" s="3" t="s">
        <v>1091</v>
      </c>
      <c r="H69" s="4"/>
      <c r="I69" s="4"/>
      <c r="J69" s="3" t="s">
        <v>158</v>
      </c>
      <c r="K69" s="4"/>
      <c r="L69" s="4"/>
      <c r="M69" s="3" t="s">
        <v>455</v>
      </c>
      <c r="N69" s="3" t="s">
        <v>58</v>
      </c>
      <c r="O69" s="3" t="s">
        <v>1184</v>
      </c>
      <c r="P69" s="3" t="s">
        <v>1137</v>
      </c>
      <c r="Q69" s="3" t="s">
        <v>1091</v>
      </c>
      <c r="R69" s="3" t="s">
        <v>1091</v>
      </c>
      <c r="S69" s="4"/>
      <c r="T69" s="4">
        <v>1</v>
      </c>
      <c r="U69" s="3" t="s">
        <v>1091</v>
      </c>
      <c r="W69" s="4"/>
      <c r="X69" s="3" t="s">
        <v>1091</v>
      </c>
      <c r="Y69" s="3" t="s">
        <v>1091</v>
      </c>
      <c r="Z69" s="3" t="s">
        <v>1095</v>
      </c>
      <c r="AA69" s="3" t="s">
        <v>1096</v>
      </c>
      <c r="AB69" s="3" t="s">
        <v>1097</v>
      </c>
      <c r="AC69" s="4"/>
      <c r="AD69" s="4"/>
      <c r="AE69" s="3" t="s">
        <v>1098</v>
      </c>
      <c r="AF69" s="3" t="s">
        <v>1091</v>
      </c>
      <c r="AG69" s="3" t="s">
        <v>1091</v>
      </c>
      <c r="AH69" s="3" t="s">
        <v>1099</v>
      </c>
      <c r="AJ69" s="3" t="s">
        <v>1129</v>
      </c>
      <c r="AK69" s="3" t="s">
        <v>1091</v>
      </c>
      <c r="AL69" s="3" t="s">
        <v>1091</v>
      </c>
      <c r="AM69" s="3" t="s">
        <v>1089</v>
      </c>
      <c r="AN69" s="3" t="s">
        <v>1101</v>
      </c>
      <c r="AO69" s="4"/>
      <c r="AP69" s="4"/>
      <c r="AQ69" s="3" t="s">
        <v>1091</v>
      </c>
      <c r="AR69" s="3" t="s">
        <v>1091</v>
      </c>
      <c r="AS69" s="3" t="s">
        <v>1097</v>
      </c>
      <c r="AT69" s="3" t="s">
        <v>1097</v>
      </c>
    </row>
    <row r="70" spans="1:46" hidden="1" x14ac:dyDescent="0.25">
      <c r="A70" s="3" t="s">
        <v>1088</v>
      </c>
      <c r="B70" s="3" t="s">
        <v>1089</v>
      </c>
      <c r="C70" s="3" t="s">
        <v>399</v>
      </c>
      <c r="D70" s="3" t="s">
        <v>1186</v>
      </c>
      <c r="E70" s="3" t="s">
        <v>1091</v>
      </c>
      <c r="F70" s="3" t="s">
        <v>1091</v>
      </c>
      <c r="G70" s="3" t="s">
        <v>1091</v>
      </c>
      <c r="H70" s="4"/>
      <c r="I70" s="4"/>
      <c r="J70" s="3" t="s">
        <v>75</v>
      </c>
      <c r="K70" s="4"/>
      <c r="L70" s="4"/>
      <c r="M70" s="3" t="s">
        <v>1187</v>
      </c>
      <c r="N70" s="3" t="s">
        <v>58</v>
      </c>
      <c r="O70" s="3" t="s">
        <v>1184</v>
      </c>
      <c r="P70" s="3" t="s">
        <v>1137</v>
      </c>
      <c r="Q70" s="3" t="s">
        <v>1091</v>
      </c>
      <c r="R70" s="3" t="s">
        <v>1091</v>
      </c>
      <c r="S70" s="4"/>
      <c r="T70" s="4">
        <v>1</v>
      </c>
      <c r="U70" s="3" t="s">
        <v>1091</v>
      </c>
      <c r="W70" s="4"/>
      <c r="X70" s="3" t="s">
        <v>1091</v>
      </c>
      <c r="Y70" s="3" t="s">
        <v>1091</v>
      </c>
      <c r="Z70" s="3" t="s">
        <v>1095</v>
      </c>
      <c r="AA70" s="3" t="s">
        <v>1096</v>
      </c>
      <c r="AB70" s="3" t="s">
        <v>1097</v>
      </c>
      <c r="AC70" s="4"/>
      <c r="AD70" s="4"/>
      <c r="AE70" s="3" t="s">
        <v>1098</v>
      </c>
      <c r="AF70" s="3" t="s">
        <v>1091</v>
      </c>
      <c r="AG70" s="3" t="s">
        <v>1091</v>
      </c>
      <c r="AH70" s="3" t="s">
        <v>1099</v>
      </c>
      <c r="AJ70" s="3" t="s">
        <v>1129</v>
      </c>
      <c r="AK70" s="3" t="s">
        <v>1091</v>
      </c>
      <c r="AL70" s="3" t="s">
        <v>1091</v>
      </c>
      <c r="AM70" s="3" t="s">
        <v>1089</v>
      </c>
      <c r="AN70" s="3" t="s">
        <v>1101</v>
      </c>
      <c r="AO70" s="4"/>
      <c r="AP70" s="4"/>
      <c r="AQ70" s="3" t="s">
        <v>1091</v>
      </c>
      <c r="AR70" s="3" t="s">
        <v>1091</v>
      </c>
      <c r="AS70" s="3" t="s">
        <v>1097</v>
      </c>
      <c r="AT70" s="3" t="s">
        <v>1097</v>
      </c>
    </row>
    <row r="71" spans="1:46" hidden="1" x14ac:dyDescent="0.25">
      <c r="A71" s="3" t="s">
        <v>1088</v>
      </c>
      <c r="B71" s="3" t="s">
        <v>1089</v>
      </c>
      <c r="C71" s="3" t="s">
        <v>399</v>
      </c>
      <c r="D71" s="3" t="s">
        <v>1188</v>
      </c>
      <c r="E71" s="3" t="s">
        <v>1091</v>
      </c>
      <c r="F71" s="3" t="s">
        <v>1091</v>
      </c>
      <c r="G71" s="3" t="s">
        <v>1091</v>
      </c>
      <c r="H71" s="4"/>
      <c r="I71" s="4"/>
      <c r="J71" s="3" t="s">
        <v>167</v>
      </c>
      <c r="K71" s="4"/>
      <c r="L71" s="4"/>
      <c r="M71" s="3" t="s">
        <v>1189</v>
      </c>
      <c r="N71" s="3" t="s">
        <v>58</v>
      </c>
      <c r="O71" s="3" t="s">
        <v>1184</v>
      </c>
      <c r="P71" s="3" t="s">
        <v>1137</v>
      </c>
      <c r="Q71" s="3" t="s">
        <v>1091</v>
      </c>
      <c r="R71" s="3" t="s">
        <v>1091</v>
      </c>
      <c r="S71" s="4"/>
      <c r="T71" s="4">
        <v>4</v>
      </c>
      <c r="U71" s="3" t="s">
        <v>1091</v>
      </c>
      <c r="W71" s="4"/>
      <c r="X71" s="3" t="s">
        <v>1091</v>
      </c>
      <c r="Y71" s="3" t="s">
        <v>1091</v>
      </c>
      <c r="Z71" s="3" t="s">
        <v>1095</v>
      </c>
      <c r="AA71" s="3" t="s">
        <v>1096</v>
      </c>
      <c r="AB71" s="3" t="s">
        <v>1097</v>
      </c>
      <c r="AC71" s="4"/>
      <c r="AD71" s="4"/>
      <c r="AE71" s="3" t="s">
        <v>1098</v>
      </c>
      <c r="AF71" s="3" t="s">
        <v>1091</v>
      </c>
      <c r="AG71" s="3" t="s">
        <v>1091</v>
      </c>
      <c r="AH71" s="3" t="s">
        <v>1099</v>
      </c>
      <c r="AJ71" s="3" t="s">
        <v>1129</v>
      </c>
      <c r="AK71" s="3" t="s">
        <v>1091</v>
      </c>
      <c r="AL71" s="3" t="s">
        <v>1091</v>
      </c>
      <c r="AM71" s="3" t="s">
        <v>1089</v>
      </c>
      <c r="AN71" s="3" t="s">
        <v>1101</v>
      </c>
      <c r="AO71" s="4"/>
      <c r="AP71" s="4"/>
      <c r="AQ71" s="3" t="s">
        <v>1091</v>
      </c>
      <c r="AR71" s="3" t="s">
        <v>1091</v>
      </c>
      <c r="AS71" s="3" t="s">
        <v>1097</v>
      </c>
      <c r="AT71" s="3" t="s">
        <v>1097</v>
      </c>
    </row>
    <row r="72" spans="1:46" hidden="1" x14ac:dyDescent="0.25">
      <c r="A72" s="3" t="s">
        <v>1088</v>
      </c>
      <c r="B72" s="3" t="s">
        <v>1089</v>
      </c>
      <c r="C72" s="3" t="s">
        <v>308</v>
      </c>
      <c r="D72" s="3" t="s">
        <v>1190</v>
      </c>
      <c r="E72" s="3" t="s">
        <v>1091</v>
      </c>
      <c r="F72" s="3" t="s">
        <v>1091</v>
      </c>
      <c r="G72" s="3" t="s">
        <v>1091</v>
      </c>
      <c r="H72" s="4"/>
      <c r="I72" s="4"/>
      <c r="J72" s="3" t="s">
        <v>52</v>
      </c>
      <c r="K72" s="4"/>
      <c r="L72" s="4"/>
      <c r="M72" s="3" t="s">
        <v>1191</v>
      </c>
      <c r="N72" s="3" t="s">
        <v>58</v>
      </c>
      <c r="O72" s="3" t="s">
        <v>1192</v>
      </c>
      <c r="P72" s="3" t="s">
        <v>1137</v>
      </c>
      <c r="Q72" s="3" t="s">
        <v>1091</v>
      </c>
      <c r="R72" s="3" t="s">
        <v>1091</v>
      </c>
      <c r="S72" s="4"/>
      <c r="T72" s="4">
        <v>1</v>
      </c>
      <c r="U72" s="3" t="s">
        <v>1091</v>
      </c>
      <c r="W72" s="4"/>
      <c r="X72" s="3" t="s">
        <v>1091</v>
      </c>
      <c r="Y72" s="3" t="s">
        <v>1091</v>
      </c>
      <c r="Z72" s="3" t="s">
        <v>1095</v>
      </c>
      <c r="AA72" s="3" t="s">
        <v>1096</v>
      </c>
      <c r="AB72" s="3" t="s">
        <v>1097</v>
      </c>
      <c r="AC72" s="4"/>
      <c r="AD72" s="4"/>
      <c r="AE72" s="3" t="s">
        <v>1098</v>
      </c>
      <c r="AF72" s="3" t="s">
        <v>1091</v>
      </c>
      <c r="AG72" s="3" t="s">
        <v>1091</v>
      </c>
      <c r="AH72" s="3" t="s">
        <v>1099</v>
      </c>
      <c r="AJ72" s="3" t="s">
        <v>1133</v>
      </c>
      <c r="AK72" s="3" t="s">
        <v>1091</v>
      </c>
      <c r="AL72" s="3" t="s">
        <v>1091</v>
      </c>
      <c r="AM72" s="3" t="s">
        <v>1089</v>
      </c>
      <c r="AN72" s="3" t="s">
        <v>1101</v>
      </c>
      <c r="AO72" s="4"/>
      <c r="AP72" s="4"/>
      <c r="AQ72" s="3" t="s">
        <v>1091</v>
      </c>
      <c r="AR72" s="3" t="s">
        <v>1091</v>
      </c>
      <c r="AS72" s="3" t="s">
        <v>1097</v>
      </c>
      <c r="AT72" s="3" t="s">
        <v>1097</v>
      </c>
    </row>
    <row r="73" spans="1:46" hidden="1" x14ac:dyDescent="0.25">
      <c r="A73" s="3" t="s">
        <v>1088</v>
      </c>
      <c r="B73" s="3" t="s">
        <v>1089</v>
      </c>
      <c r="C73" s="3" t="s">
        <v>1131</v>
      </c>
      <c r="D73" s="3" t="s">
        <v>310</v>
      </c>
      <c r="E73" s="3" t="s">
        <v>1091</v>
      </c>
      <c r="F73" s="3" t="s">
        <v>1091</v>
      </c>
      <c r="G73" s="3" t="s">
        <v>1091</v>
      </c>
      <c r="H73" s="4"/>
      <c r="I73" s="4"/>
      <c r="J73" s="3" t="s">
        <v>75</v>
      </c>
      <c r="K73" s="4"/>
      <c r="L73" s="4"/>
      <c r="M73" s="3" t="s">
        <v>311</v>
      </c>
      <c r="N73" s="3" t="s">
        <v>58</v>
      </c>
      <c r="O73" s="3" t="s">
        <v>1193</v>
      </c>
      <c r="P73" s="3" t="s">
        <v>1137</v>
      </c>
      <c r="Q73" s="3" t="s">
        <v>1091</v>
      </c>
      <c r="R73" s="3" t="s">
        <v>1091</v>
      </c>
      <c r="S73" s="4"/>
      <c r="T73" s="4">
        <v>1</v>
      </c>
      <c r="U73" s="3" t="s">
        <v>1091</v>
      </c>
      <c r="W73" s="4"/>
      <c r="X73" s="3" t="s">
        <v>1091</v>
      </c>
      <c r="Y73" s="3" t="s">
        <v>1091</v>
      </c>
      <c r="Z73" s="3" t="s">
        <v>1095</v>
      </c>
      <c r="AA73" s="3" t="s">
        <v>1096</v>
      </c>
      <c r="AB73" s="3" t="s">
        <v>1097</v>
      </c>
      <c r="AC73" s="4"/>
      <c r="AD73" s="4"/>
      <c r="AE73" s="3" t="s">
        <v>1098</v>
      </c>
      <c r="AF73" s="3" t="s">
        <v>1091</v>
      </c>
      <c r="AG73" s="3" t="s">
        <v>1091</v>
      </c>
      <c r="AH73" s="3" t="s">
        <v>1099</v>
      </c>
      <c r="AJ73" s="3" t="s">
        <v>1133</v>
      </c>
      <c r="AK73" s="3" t="s">
        <v>1091</v>
      </c>
      <c r="AL73" s="3" t="s">
        <v>1091</v>
      </c>
      <c r="AM73" s="3" t="s">
        <v>1089</v>
      </c>
      <c r="AN73" s="3" t="s">
        <v>1101</v>
      </c>
      <c r="AO73" s="4"/>
      <c r="AP73" s="4"/>
      <c r="AQ73" s="3" t="s">
        <v>1091</v>
      </c>
      <c r="AR73" s="3" t="s">
        <v>1091</v>
      </c>
      <c r="AS73" s="3" t="s">
        <v>1097</v>
      </c>
      <c r="AT73" s="3" t="s">
        <v>1097</v>
      </c>
    </row>
    <row r="74" spans="1:46" hidden="1" x14ac:dyDescent="0.25">
      <c r="A74" s="3" t="s">
        <v>1088</v>
      </c>
      <c r="B74" s="3" t="s">
        <v>1089</v>
      </c>
      <c r="C74" s="3" t="s">
        <v>1131</v>
      </c>
      <c r="D74" s="3" t="s">
        <v>331</v>
      </c>
      <c r="E74" s="3" t="s">
        <v>1091</v>
      </c>
      <c r="F74" s="3" t="s">
        <v>1091</v>
      </c>
      <c r="G74" s="3" t="s">
        <v>1091</v>
      </c>
      <c r="H74" s="4"/>
      <c r="I74" s="4"/>
      <c r="J74" s="3" t="s">
        <v>75</v>
      </c>
      <c r="K74" s="4"/>
      <c r="L74" s="4"/>
      <c r="M74" s="3" t="s">
        <v>332</v>
      </c>
      <c r="N74" s="3" t="s">
        <v>58</v>
      </c>
      <c r="O74" s="3" t="s">
        <v>1193</v>
      </c>
      <c r="P74" s="3" t="s">
        <v>1137</v>
      </c>
      <c r="Q74" s="3" t="s">
        <v>1091</v>
      </c>
      <c r="R74" s="3" t="s">
        <v>1091</v>
      </c>
      <c r="S74" s="4"/>
      <c r="T74" s="4">
        <v>1</v>
      </c>
      <c r="U74" s="3" t="s">
        <v>1091</v>
      </c>
      <c r="W74" s="4"/>
      <c r="X74" s="3" t="s">
        <v>1091</v>
      </c>
      <c r="Y74" s="3" t="s">
        <v>1091</v>
      </c>
      <c r="Z74" s="3" t="s">
        <v>1095</v>
      </c>
      <c r="AA74" s="3" t="s">
        <v>1096</v>
      </c>
      <c r="AB74" s="3" t="s">
        <v>1097</v>
      </c>
      <c r="AC74" s="4"/>
      <c r="AD74" s="4"/>
      <c r="AE74" s="3" t="s">
        <v>1098</v>
      </c>
      <c r="AF74" s="3" t="s">
        <v>1091</v>
      </c>
      <c r="AG74" s="3" t="s">
        <v>1091</v>
      </c>
      <c r="AH74" s="3" t="s">
        <v>1099</v>
      </c>
      <c r="AJ74" s="3" t="s">
        <v>1133</v>
      </c>
      <c r="AK74" s="3" t="s">
        <v>1091</v>
      </c>
      <c r="AL74" s="3" t="s">
        <v>1091</v>
      </c>
      <c r="AM74" s="3" t="s">
        <v>1089</v>
      </c>
      <c r="AN74" s="3" t="s">
        <v>1101</v>
      </c>
      <c r="AO74" s="4"/>
      <c r="AP74" s="4"/>
      <c r="AQ74" s="3" t="s">
        <v>1091</v>
      </c>
      <c r="AR74" s="3" t="s">
        <v>1091</v>
      </c>
      <c r="AS74" s="3" t="s">
        <v>1097</v>
      </c>
      <c r="AT74" s="3" t="s">
        <v>1097</v>
      </c>
    </row>
    <row r="75" spans="1:46" hidden="1" x14ac:dyDescent="0.25">
      <c r="A75" s="3" t="s">
        <v>1088</v>
      </c>
      <c r="B75" s="3" t="s">
        <v>1089</v>
      </c>
      <c r="C75" s="3" t="s">
        <v>1131</v>
      </c>
      <c r="D75" s="3" t="s">
        <v>350</v>
      </c>
      <c r="E75" s="3" t="s">
        <v>1091</v>
      </c>
      <c r="F75" s="3" t="s">
        <v>1091</v>
      </c>
      <c r="G75" s="3" t="s">
        <v>1091</v>
      </c>
      <c r="H75" s="4"/>
      <c r="I75" s="4"/>
      <c r="J75" s="3" t="s">
        <v>167</v>
      </c>
      <c r="K75" s="4"/>
      <c r="L75" s="4"/>
      <c r="M75" s="3" t="s">
        <v>351</v>
      </c>
      <c r="N75" s="3" t="s">
        <v>58</v>
      </c>
      <c r="O75" s="3" t="s">
        <v>1193</v>
      </c>
      <c r="P75" s="3" t="s">
        <v>1137</v>
      </c>
      <c r="Q75" s="3" t="s">
        <v>1091</v>
      </c>
      <c r="R75" s="3" t="s">
        <v>1091</v>
      </c>
      <c r="S75" s="4"/>
      <c r="T75" s="4">
        <v>1</v>
      </c>
      <c r="U75" s="3" t="s">
        <v>1091</v>
      </c>
      <c r="W75" s="4"/>
      <c r="X75" s="3" t="s">
        <v>1091</v>
      </c>
      <c r="Y75" s="3" t="s">
        <v>1091</v>
      </c>
      <c r="Z75" s="3" t="s">
        <v>1095</v>
      </c>
      <c r="AA75" s="3" t="s">
        <v>1096</v>
      </c>
      <c r="AB75" s="3" t="s">
        <v>1097</v>
      </c>
      <c r="AC75" s="4"/>
      <c r="AD75" s="4"/>
      <c r="AE75" s="3" t="s">
        <v>1098</v>
      </c>
      <c r="AF75" s="3" t="s">
        <v>1091</v>
      </c>
      <c r="AG75" s="3" t="s">
        <v>1091</v>
      </c>
      <c r="AH75" s="3" t="s">
        <v>1099</v>
      </c>
      <c r="AJ75" s="3" t="s">
        <v>1133</v>
      </c>
      <c r="AK75" s="3" t="s">
        <v>1091</v>
      </c>
      <c r="AL75" s="3" t="s">
        <v>1091</v>
      </c>
      <c r="AM75" s="3" t="s">
        <v>1089</v>
      </c>
      <c r="AN75" s="3" t="s">
        <v>1101</v>
      </c>
      <c r="AO75" s="4"/>
      <c r="AP75" s="4"/>
      <c r="AQ75" s="3" t="s">
        <v>1091</v>
      </c>
      <c r="AR75" s="3" t="s">
        <v>1091</v>
      </c>
      <c r="AS75" s="3" t="s">
        <v>1097</v>
      </c>
      <c r="AT75" s="3" t="s">
        <v>1097</v>
      </c>
    </row>
    <row r="76" spans="1:46" hidden="1" x14ac:dyDescent="0.25">
      <c r="A76" s="3" t="s">
        <v>1088</v>
      </c>
      <c r="B76" s="3" t="s">
        <v>1089</v>
      </c>
      <c r="C76" s="3" t="s">
        <v>1131</v>
      </c>
      <c r="D76" s="3" t="s">
        <v>1190</v>
      </c>
      <c r="E76" s="3" t="s">
        <v>1091</v>
      </c>
      <c r="F76" s="3" t="s">
        <v>1091</v>
      </c>
      <c r="G76" s="3" t="s">
        <v>1091</v>
      </c>
      <c r="H76" s="4"/>
      <c r="I76" s="4"/>
      <c r="J76" s="3" t="s">
        <v>52</v>
      </c>
      <c r="K76" s="4"/>
      <c r="L76" s="4"/>
      <c r="M76" s="3" t="s">
        <v>1191</v>
      </c>
      <c r="N76" s="3" t="s">
        <v>58</v>
      </c>
      <c r="O76" s="3" t="s">
        <v>1193</v>
      </c>
      <c r="P76" s="3" t="s">
        <v>1137</v>
      </c>
      <c r="Q76" s="3" t="s">
        <v>1091</v>
      </c>
      <c r="R76" s="3" t="s">
        <v>1091</v>
      </c>
      <c r="S76" s="4"/>
      <c r="T76" s="4">
        <v>1</v>
      </c>
      <c r="U76" s="3" t="s">
        <v>1091</v>
      </c>
      <c r="W76" s="4"/>
      <c r="X76" s="3" t="s">
        <v>1091</v>
      </c>
      <c r="Y76" s="3" t="s">
        <v>1091</v>
      </c>
      <c r="Z76" s="3" t="s">
        <v>1095</v>
      </c>
      <c r="AA76" s="3" t="s">
        <v>1096</v>
      </c>
      <c r="AB76" s="3" t="s">
        <v>1097</v>
      </c>
      <c r="AC76" s="4"/>
      <c r="AD76" s="4"/>
      <c r="AE76" s="3" t="s">
        <v>1098</v>
      </c>
      <c r="AF76" s="3" t="s">
        <v>1091</v>
      </c>
      <c r="AG76" s="3" t="s">
        <v>1091</v>
      </c>
      <c r="AH76" s="3" t="s">
        <v>1099</v>
      </c>
      <c r="AJ76" s="3" t="s">
        <v>1133</v>
      </c>
      <c r="AK76" s="3" t="s">
        <v>1091</v>
      </c>
      <c r="AL76" s="3" t="s">
        <v>1091</v>
      </c>
      <c r="AM76" s="3" t="s">
        <v>1089</v>
      </c>
      <c r="AN76" s="3" t="s">
        <v>1101</v>
      </c>
      <c r="AO76" s="4"/>
      <c r="AP76" s="4"/>
      <c r="AQ76" s="3" t="s">
        <v>1091</v>
      </c>
      <c r="AR76" s="3" t="s">
        <v>1091</v>
      </c>
      <c r="AS76" s="3" t="s">
        <v>1097</v>
      </c>
      <c r="AT76" s="3" t="s">
        <v>1097</v>
      </c>
    </row>
    <row r="77" spans="1:46" hidden="1" x14ac:dyDescent="0.25">
      <c r="A77" s="3" t="s">
        <v>1088</v>
      </c>
      <c r="B77" s="3" t="s">
        <v>1089</v>
      </c>
      <c r="C77" s="3" t="s">
        <v>1131</v>
      </c>
      <c r="D77" s="3" t="s">
        <v>782</v>
      </c>
      <c r="E77" s="3" t="s">
        <v>1091</v>
      </c>
      <c r="F77" s="3" t="s">
        <v>1091</v>
      </c>
      <c r="G77" s="3" t="s">
        <v>1091</v>
      </c>
      <c r="H77" s="4"/>
      <c r="I77" s="4"/>
      <c r="J77" s="3" t="s">
        <v>52</v>
      </c>
      <c r="K77" s="4"/>
      <c r="L77" s="4"/>
      <c r="M77" s="3" t="s">
        <v>783</v>
      </c>
      <c r="N77" s="3" t="s">
        <v>58</v>
      </c>
      <c r="O77" s="3" t="s">
        <v>1193</v>
      </c>
      <c r="P77" s="3" t="s">
        <v>1137</v>
      </c>
      <c r="Q77" s="3" t="s">
        <v>1091</v>
      </c>
      <c r="R77" s="3" t="s">
        <v>1091</v>
      </c>
      <c r="S77" s="4"/>
      <c r="T77" s="4">
        <v>1</v>
      </c>
      <c r="U77" s="3" t="s">
        <v>1091</v>
      </c>
      <c r="W77" s="4"/>
      <c r="X77" s="3" t="s">
        <v>1091</v>
      </c>
      <c r="Y77" s="3" t="s">
        <v>1091</v>
      </c>
      <c r="Z77" s="3" t="s">
        <v>1095</v>
      </c>
      <c r="AA77" s="3" t="s">
        <v>1096</v>
      </c>
      <c r="AB77" s="3" t="s">
        <v>1097</v>
      </c>
      <c r="AC77" s="4"/>
      <c r="AD77" s="4"/>
      <c r="AE77" s="3" t="s">
        <v>1098</v>
      </c>
      <c r="AF77" s="3" t="s">
        <v>1091</v>
      </c>
      <c r="AG77" s="3" t="s">
        <v>1091</v>
      </c>
      <c r="AH77" s="3" t="s">
        <v>1099</v>
      </c>
      <c r="AJ77" s="3" t="s">
        <v>1133</v>
      </c>
      <c r="AK77" s="3" t="s">
        <v>1091</v>
      </c>
      <c r="AL77" s="3" t="s">
        <v>1091</v>
      </c>
      <c r="AM77" s="3" t="s">
        <v>1089</v>
      </c>
      <c r="AN77" s="3" t="s">
        <v>1101</v>
      </c>
      <c r="AO77" s="4"/>
      <c r="AP77" s="4"/>
      <c r="AQ77" s="3" t="s">
        <v>1091</v>
      </c>
      <c r="AR77" s="3" t="s">
        <v>1091</v>
      </c>
      <c r="AS77" s="3" t="s">
        <v>1097</v>
      </c>
      <c r="AT77" s="3" t="s">
        <v>1097</v>
      </c>
    </row>
    <row r="78" spans="1:46" hidden="1" x14ac:dyDescent="0.25">
      <c r="A78" s="3" t="s">
        <v>1088</v>
      </c>
      <c r="B78" s="3" t="s">
        <v>1089</v>
      </c>
      <c r="C78" s="3" t="s">
        <v>1131</v>
      </c>
      <c r="D78" s="3" t="s">
        <v>1194</v>
      </c>
      <c r="E78" s="3" t="s">
        <v>1091</v>
      </c>
      <c r="F78" s="3" t="s">
        <v>1091</v>
      </c>
      <c r="G78" s="3" t="s">
        <v>1091</v>
      </c>
      <c r="H78" s="4"/>
      <c r="I78" s="4"/>
      <c r="J78" s="3" t="s">
        <v>75</v>
      </c>
      <c r="K78" s="4"/>
      <c r="L78" s="4"/>
      <c r="M78" s="3" t="s">
        <v>815</v>
      </c>
      <c r="N78" s="3" t="s">
        <v>58</v>
      </c>
      <c r="O78" s="3" t="s">
        <v>1193</v>
      </c>
      <c r="P78" s="3" t="s">
        <v>1137</v>
      </c>
      <c r="Q78" s="3" t="s">
        <v>1091</v>
      </c>
      <c r="R78" s="3" t="s">
        <v>1091</v>
      </c>
      <c r="S78" s="4"/>
      <c r="T78" s="4">
        <v>1</v>
      </c>
      <c r="U78" s="3" t="s">
        <v>1091</v>
      </c>
      <c r="W78" s="4"/>
      <c r="X78" s="3" t="s">
        <v>1091</v>
      </c>
      <c r="Y78" s="3" t="s">
        <v>1091</v>
      </c>
      <c r="Z78" s="3" t="s">
        <v>1095</v>
      </c>
      <c r="AA78" s="3" t="s">
        <v>1096</v>
      </c>
      <c r="AB78" s="3" t="s">
        <v>1097</v>
      </c>
      <c r="AC78" s="4"/>
      <c r="AD78" s="4"/>
      <c r="AE78" s="3" t="s">
        <v>1098</v>
      </c>
      <c r="AF78" s="3" t="s">
        <v>1091</v>
      </c>
      <c r="AG78" s="3" t="s">
        <v>1091</v>
      </c>
      <c r="AH78" s="3" t="s">
        <v>1099</v>
      </c>
      <c r="AJ78" s="3" t="s">
        <v>1133</v>
      </c>
      <c r="AK78" s="3" t="s">
        <v>1091</v>
      </c>
      <c r="AL78" s="3" t="s">
        <v>1091</v>
      </c>
      <c r="AM78" s="3" t="s">
        <v>1089</v>
      </c>
      <c r="AN78" s="3" t="s">
        <v>1101</v>
      </c>
      <c r="AO78" s="4"/>
      <c r="AP78" s="4"/>
      <c r="AQ78" s="3" t="s">
        <v>1091</v>
      </c>
      <c r="AR78" s="3" t="s">
        <v>1091</v>
      </c>
      <c r="AS78" s="3" t="s">
        <v>1097</v>
      </c>
      <c r="AT78" s="3" t="s">
        <v>1097</v>
      </c>
    </row>
    <row r="79" spans="1:46" hidden="1" x14ac:dyDescent="0.25">
      <c r="A79" s="3" t="s">
        <v>1088</v>
      </c>
      <c r="B79" s="3" t="s">
        <v>1089</v>
      </c>
      <c r="C79" s="3" t="s">
        <v>1131</v>
      </c>
      <c r="D79" s="3" t="s">
        <v>821</v>
      </c>
      <c r="E79" s="3" t="s">
        <v>1091</v>
      </c>
      <c r="F79" s="3" t="s">
        <v>1091</v>
      </c>
      <c r="G79" s="3" t="s">
        <v>1091</v>
      </c>
      <c r="H79" s="4"/>
      <c r="I79" s="4"/>
      <c r="J79" s="3" t="s">
        <v>75</v>
      </c>
      <c r="K79" s="4"/>
      <c r="L79" s="4"/>
      <c r="M79" s="3" t="s">
        <v>822</v>
      </c>
      <c r="N79" s="3" t="s">
        <v>58</v>
      </c>
      <c r="O79" s="3" t="s">
        <v>1193</v>
      </c>
      <c r="P79" s="3" t="s">
        <v>1137</v>
      </c>
      <c r="Q79" s="3" t="s">
        <v>1091</v>
      </c>
      <c r="R79" s="3" t="s">
        <v>1091</v>
      </c>
      <c r="S79" s="4"/>
      <c r="T79" s="4">
        <v>1</v>
      </c>
      <c r="U79" s="3" t="s">
        <v>1091</v>
      </c>
      <c r="W79" s="4"/>
      <c r="X79" s="3" t="s">
        <v>1091</v>
      </c>
      <c r="Y79" s="3" t="s">
        <v>1091</v>
      </c>
      <c r="Z79" s="3" t="s">
        <v>1095</v>
      </c>
      <c r="AA79" s="3" t="s">
        <v>1096</v>
      </c>
      <c r="AB79" s="3" t="s">
        <v>1097</v>
      </c>
      <c r="AC79" s="4"/>
      <c r="AD79" s="4"/>
      <c r="AE79" s="3" t="s">
        <v>1098</v>
      </c>
      <c r="AF79" s="3" t="s">
        <v>1091</v>
      </c>
      <c r="AG79" s="3" t="s">
        <v>1091</v>
      </c>
      <c r="AH79" s="3" t="s">
        <v>1099</v>
      </c>
      <c r="AJ79" s="3" t="s">
        <v>1133</v>
      </c>
      <c r="AK79" s="3" t="s">
        <v>1091</v>
      </c>
      <c r="AL79" s="3" t="s">
        <v>1091</v>
      </c>
      <c r="AM79" s="3" t="s">
        <v>1089</v>
      </c>
      <c r="AN79" s="3" t="s">
        <v>1101</v>
      </c>
      <c r="AO79" s="4"/>
      <c r="AP79" s="4"/>
      <c r="AQ79" s="3" t="s">
        <v>1091</v>
      </c>
      <c r="AR79" s="3" t="s">
        <v>1091</v>
      </c>
      <c r="AS79" s="3" t="s">
        <v>1097</v>
      </c>
      <c r="AT79" s="3" t="s">
        <v>1097</v>
      </c>
    </row>
    <row r="80" spans="1:46" hidden="1" x14ac:dyDescent="0.25">
      <c r="A80" s="3" t="s">
        <v>1088</v>
      </c>
      <c r="B80" s="3" t="s">
        <v>1089</v>
      </c>
      <c r="C80" s="3" t="s">
        <v>1195</v>
      </c>
      <c r="D80" s="3" t="s">
        <v>1196</v>
      </c>
      <c r="E80" s="3" t="s">
        <v>1091</v>
      </c>
      <c r="F80" s="3" t="s">
        <v>1091</v>
      </c>
      <c r="G80" s="3" t="s">
        <v>1091</v>
      </c>
      <c r="H80" s="4"/>
      <c r="I80" s="4"/>
      <c r="J80" s="3" t="s">
        <v>75</v>
      </c>
      <c r="K80" s="4"/>
      <c r="L80" s="4"/>
      <c r="M80" s="3" t="s">
        <v>1197</v>
      </c>
      <c r="N80" s="3" t="s">
        <v>58</v>
      </c>
      <c r="O80" s="3" t="s">
        <v>1198</v>
      </c>
      <c r="P80" s="3" t="s">
        <v>1137</v>
      </c>
      <c r="Q80" s="3" t="s">
        <v>1091</v>
      </c>
      <c r="R80" s="3" t="s">
        <v>1091</v>
      </c>
      <c r="S80" s="4"/>
      <c r="T80" s="4">
        <v>1</v>
      </c>
      <c r="U80" s="3" t="s">
        <v>1091</v>
      </c>
      <c r="W80" s="4"/>
      <c r="X80" s="3" t="s">
        <v>1091</v>
      </c>
      <c r="Y80" s="3" t="s">
        <v>1091</v>
      </c>
      <c r="Z80" s="3" t="s">
        <v>1095</v>
      </c>
      <c r="AA80" s="3" t="s">
        <v>1096</v>
      </c>
      <c r="AB80" s="3" t="s">
        <v>1097</v>
      </c>
      <c r="AC80" s="4"/>
      <c r="AD80" s="4"/>
      <c r="AE80" s="3" t="s">
        <v>1098</v>
      </c>
      <c r="AF80" s="3" t="s">
        <v>1091</v>
      </c>
      <c r="AG80" s="3" t="s">
        <v>1091</v>
      </c>
      <c r="AH80" s="3" t="s">
        <v>1099</v>
      </c>
      <c r="AJ80" s="3" t="s">
        <v>1199</v>
      </c>
      <c r="AK80" s="3" t="s">
        <v>1091</v>
      </c>
      <c r="AL80" s="3" t="s">
        <v>1091</v>
      </c>
      <c r="AM80" s="3" t="s">
        <v>1089</v>
      </c>
      <c r="AN80" s="3" t="s">
        <v>1101</v>
      </c>
      <c r="AO80" s="4"/>
      <c r="AP80" s="4"/>
      <c r="AQ80" s="3" t="s">
        <v>1091</v>
      </c>
      <c r="AR80" s="3" t="s">
        <v>1091</v>
      </c>
      <c r="AS80" s="3" t="s">
        <v>1097</v>
      </c>
      <c r="AT80" s="3" t="s">
        <v>1097</v>
      </c>
    </row>
    <row r="81" spans="1:46" hidden="1" x14ac:dyDescent="0.25">
      <c r="A81" s="3" t="s">
        <v>1088</v>
      </c>
      <c r="B81" s="3" t="s">
        <v>1089</v>
      </c>
      <c r="C81" s="3" t="s">
        <v>1195</v>
      </c>
      <c r="D81" s="3" t="s">
        <v>1200</v>
      </c>
      <c r="E81" s="3" t="s">
        <v>1091</v>
      </c>
      <c r="F81" s="3" t="s">
        <v>1091</v>
      </c>
      <c r="G81" s="3" t="s">
        <v>1091</v>
      </c>
      <c r="H81" s="4"/>
      <c r="I81" s="4"/>
      <c r="J81" s="3" t="s">
        <v>75</v>
      </c>
      <c r="K81" s="4"/>
      <c r="L81" s="4"/>
      <c r="M81" s="3" t="s">
        <v>1201</v>
      </c>
      <c r="N81" s="3" t="s">
        <v>58</v>
      </c>
      <c r="O81" s="3" t="s">
        <v>1198</v>
      </c>
      <c r="P81" s="3" t="s">
        <v>1137</v>
      </c>
      <c r="Q81" s="3" t="s">
        <v>1091</v>
      </c>
      <c r="R81" s="3" t="s">
        <v>1091</v>
      </c>
      <c r="S81" s="4"/>
      <c r="T81" s="4">
        <v>1</v>
      </c>
      <c r="U81" s="3" t="s">
        <v>1091</v>
      </c>
      <c r="W81" s="4"/>
      <c r="X81" s="3" t="s">
        <v>1091</v>
      </c>
      <c r="Y81" s="3" t="s">
        <v>1091</v>
      </c>
      <c r="Z81" s="3" t="s">
        <v>1095</v>
      </c>
      <c r="AA81" s="3" t="s">
        <v>1096</v>
      </c>
      <c r="AB81" s="3" t="s">
        <v>1097</v>
      </c>
      <c r="AC81" s="4"/>
      <c r="AD81" s="4"/>
      <c r="AE81" s="3" t="s">
        <v>1098</v>
      </c>
      <c r="AF81" s="3" t="s">
        <v>1091</v>
      </c>
      <c r="AG81" s="3" t="s">
        <v>1091</v>
      </c>
      <c r="AH81" s="3" t="s">
        <v>1099</v>
      </c>
      <c r="AJ81" s="3" t="s">
        <v>1199</v>
      </c>
      <c r="AK81" s="3" t="s">
        <v>1091</v>
      </c>
      <c r="AL81" s="3" t="s">
        <v>1091</v>
      </c>
      <c r="AM81" s="3" t="s">
        <v>1089</v>
      </c>
      <c r="AN81" s="3" t="s">
        <v>1101</v>
      </c>
      <c r="AO81" s="4"/>
      <c r="AP81" s="4"/>
      <c r="AQ81" s="3" t="s">
        <v>1091</v>
      </c>
      <c r="AR81" s="3" t="s">
        <v>1091</v>
      </c>
      <c r="AS81" s="3" t="s">
        <v>1097</v>
      </c>
      <c r="AT81" s="3" t="s">
        <v>1097</v>
      </c>
    </row>
    <row r="82" spans="1:46" hidden="1" x14ac:dyDescent="0.25">
      <c r="A82" s="3" t="s">
        <v>1088</v>
      </c>
      <c r="B82" s="3" t="s">
        <v>1089</v>
      </c>
      <c r="C82" s="3" t="s">
        <v>1202</v>
      </c>
      <c r="D82" s="3" t="s">
        <v>1196</v>
      </c>
      <c r="E82" s="3" t="s">
        <v>1091</v>
      </c>
      <c r="F82" s="3" t="s">
        <v>1091</v>
      </c>
      <c r="G82" s="3" t="s">
        <v>1091</v>
      </c>
      <c r="H82" s="4"/>
      <c r="I82" s="4"/>
      <c r="J82" s="3" t="s">
        <v>75</v>
      </c>
      <c r="K82" s="4"/>
      <c r="L82" s="4"/>
      <c r="M82" s="3" t="s">
        <v>1197</v>
      </c>
      <c r="N82" s="3" t="s">
        <v>58</v>
      </c>
      <c r="O82" s="3" t="s">
        <v>1203</v>
      </c>
      <c r="P82" s="3" t="s">
        <v>1137</v>
      </c>
      <c r="Q82" s="3" t="s">
        <v>1091</v>
      </c>
      <c r="R82" s="3" t="s">
        <v>1091</v>
      </c>
      <c r="S82" s="4"/>
      <c r="T82" s="4">
        <v>1</v>
      </c>
      <c r="U82" s="3" t="s">
        <v>1091</v>
      </c>
      <c r="W82" s="4"/>
      <c r="X82" s="3" t="s">
        <v>1091</v>
      </c>
      <c r="Y82" s="3" t="s">
        <v>1091</v>
      </c>
      <c r="Z82" s="3" t="s">
        <v>1095</v>
      </c>
      <c r="AA82" s="3" t="s">
        <v>1096</v>
      </c>
      <c r="AB82" s="3" t="s">
        <v>1097</v>
      </c>
      <c r="AC82" s="4"/>
      <c r="AD82" s="4"/>
      <c r="AE82" s="3" t="s">
        <v>1098</v>
      </c>
      <c r="AF82" s="3" t="s">
        <v>1091</v>
      </c>
      <c r="AG82" s="3" t="s">
        <v>1091</v>
      </c>
      <c r="AH82" s="3" t="s">
        <v>1099</v>
      </c>
      <c r="AJ82" s="3" t="s">
        <v>1199</v>
      </c>
      <c r="AK82" s="3" t="s">
        <v>1091</v>
      </c>
      <c r="AL82" s="3" t="s">
        <v>1091</v>
      </c>
      <c r="AM82" s="3" t="s">
        <v>1089</v>
      </c>
      <c r="AN82" s="3" t="s">
        <v>1101</v>
      </c>
      <c r="AO82" s="4"/>
      <c r="AP82" s="4"/>
      <c r="AQ82" s="3" t="s">
        <v>1091</v>
      </c>
      <c r="AR82" s="3" t="s">
        <v>1091</v>
      </c>
      <c r="AS82" s="3" t="s">
        <v>1097</v>
      </c>
      <c r="AT82" s="3" t="s">
        <v>1097</v>
      </c>
    </row>
    <row r="83" spans="1:46" hidden="1" x14ac:dyDescent="0.25">
      <c r="A83" s="3" t="s">
        <v>1088</v>
      </c>
      <c r="B83" s="3" t="s">
        <v>1089</v>
      </c>
      <c r="C83" s="3" t="s">
        <v>1202</v>
      </c>
      <c r="D83" s="3" t="s">
        <v>1200</v>
      </c>
      <c r="E83" s="3" t="s">
        <v>1091</v>
      </c>
      <c r="F83" s="3" t="s">
        <v>1091</v>
      </c>
      <c r="G83" s="3" t="s">
        <v>1091</v>
      </c>
      <c r="H83" s="4"/>
      <c r="I83" s="4"/>
      <c r="J83" s="3" t="s">
        <v>75</v>
      </c>
      <c r="K83" s="4"/>
      <c r="L83" s="4"/>
      <c r="M83" s="3" t="s">
        <v>1201</v>
      </c>
      <c r="N83" s="3" t="s">
        <v>58</v>
      </c>
      <c r="O83" s="3" t="s">
        <v>1203</v>
      </c>
      <c r="P83" s="3" t="s">
        <v>1137</v>
      </c>
      <c r="Q83" s="3" t="s">
        <v>1091</v>
      </c>
      <c r="R83" s="3" t="s">
        <v>1091</v>
      </c>
      <c r="S83" s="4"/>
      <c r="T83" s="4">
        <v>1</v>
      </c>
      <c r="U83" s="3" t="s">
        <v>1091</v>
      </c>
      <c r="W83" s="4"/>
      <c r="X83" s="3" t="s">
        <v>1091</v>
      </c>
      <c r="Y83" s="3" t="s">
        <v>1091</v>
      </c>
      <c r="Z83" s="3" t="s">
        <v>1095</v>
      </c>
      <c r="AA83" s="3" t="s">
        <v>1096</v>
      </c>
      <c r="AB83" s="3" t="s">
        <v>1097</v>
      </c>
      <c r="AC83" s="4"/>
      <c r="AD83" s="4"/>
      <c r="AE83" s="3" t="s">
        <v>1098</v>
      </c>
      <c r="AF83" s="3" t="s">
        <v>1091</v>
      </c>
      <c r="AG83" s="3" t="s">
        <v>1091</v>
      </c>
      <c r="AH83" s="3" t="s">
        <v>1099</v>
      </c>
      <c r="AJ83" s="3" t="s">
        <v>1199</v>
      </c>
      <c r="AK83" s="3" t="s">
        <v>1091</v>
      </c>
      <c r="AL83" s="3" t="s">
        <v>1091</v>
      </c>
      <c r="AM83" s="3" t="s">
        <v>1089</v>
      </c>
      <c r="AN83" s="3" t="s">
        <v>1101</v>
      </c>
      <c r="AO83" s="4"/>
      <c r="AP83" s="4"/>
      <c r="AQ83" s="3" t="s">
        <v>1091</v>
      </c>
      <c r="AR83" s="3" t="s">
        <v>1091</v>
      </c>
      <c r="AS83" s="3" t="s">
        <v>1097</v>
      </c>
      <c r="AT83" s="3" t="s">
        <v>1097</v>
      </c>
    </row>
    <row r="84" spans="1:46" hidden="1" x14ac:dyDescent="0.25">
      <c r="A84" s="3" t="s">
        <v>1088</v>
      </c>
      <c r="B84" s="3" t="s">
        <v>1089</v>
      </c>
      <c r="C84" s="3" t="s">
        <v>143</v>
      </c>
      <c r="D84" s="3" t="s">
        <v>1204</v>
      </c>
      <c r="E84" s="3" t="s">
        <v>1091</v>
      </c>
      <c r="F84" s="3" t="s">
        <v>1091</v>
      </c>
      <c r="G84" s="3" t="s">
        <v>1091</v>
      </c>
      <c r="H84" s="4"/>
      <c r="I84" s="4"/>
      <c r="J84" s="3" t="s">
        <v>75</v>
      </c>
      <c r="K84" s="4"/>
      <c r="L84" s="4"/>
      <c r="M84" s="3" t="s">
        <v>1205</v>
      </c>
      <c r="N84" s="3" t="s">
        <v>58</v>
      </c>
      <c r="O84" s="3" t="s">
        <v>1206</v>
      </c>
      <c r="P84" s="3" t="s">
        <v>1137</v>
      </c>
      <c r="Q84" s="3" t="s">
        <v>1091</v>
      </c>
      <c r="R84" s="3" t="s">
        <v>1091</v>
      </c>
      <c r="S84" s="4"/>
      <c r="T84" s="4">
        <v>1</v>
      </c>
      <c r="U84" s="3" t="s">
        <v>1091</v>
      </c>
      <c r="W84" s="4"/>
      <c r="X84" s="3" t="s">
        <v>1091</v>
      </c>
      <c r="Y84" s="3" t="s">
        <v>1091</v>
      </c>
      <c r="Z84" s="3" t="s">
        <v>1095</v>
      </c>
      <c r="AA84" s="3" t="s">
        <v>1096</v>
      </c>
      <c r="AB84" s="3" t="s">
        <v>1097</v>
      </c>
      <c r="AC84" s="4"/>
      <c r="AD84" s="4"/>
      <c r="AE84" s="3" t="s">
        <v>1098</v>
      </c>
      <c r="AF84" s="3" t="s">
        <v>1091</v>
      </c>
      <c r="AG84" s="3" t="s">
        <v>1091</v>
      </c>
      <c r="AH84" s="3" t="s">
        <v>1099</v>
      </c>
      <c r="AJ84" s="3" t="s">
        <v>1207</v>
      </c>
      <c r="AK84" s="3" t="s">
        <v>1091</v>
      </c>
      <c r="AL84" s="3" t="s">
        <v>1091</v>
      </c>
      <c r="AM84" s="3" t="s">
        <v>1089</v>
      </c>
      <c r="AN84" s="3" t="s">
        <v>1101</v>
      </c>
      <c r="AO84" s="4"/>
      <c r="AP84" s="4"/>
      <c r="AQ84" s="3" t="s">
        <v>1091</v>
      </c>
      <c r="AR84" s="3" t="s">
        <v>1091</v>
      </c>
      <c r="AS84" s="3" t="s">
        <v>1097</v>
      </c>
      <c r="AT84" s="3" t="s">
        <v>1097</v>
      </c>
    </row>
    <row r="85" spans="1:46" hidden="1" x14ac:dyDescent="0.25">
      <c r="A85" s="3" t="s">
        <v>1088</v>
      </c>
      <c r="B85" s="3" t="s">
        <v>1089</v>
      </c>
      <c r="C85" s="3" t="s">
        <v>149</v>
      </c>
      <c r="D85" s="3" t="s">
        <v>1204</v>
      </c>
      <c r="E85" s="3" t="s">
        <v>1091</v>
      </c>
      <c r="F85" s="3" t="s">
        <v>1091</v>
      </c>
      <c r="G85" s="3" t="s">
        <v>1091</v>
      </c>
      <c r="H85" s="4"/>
      <c r="I85" s="4"/>
      <c r="J85" s="3" t="s">
        <v>75</v>
      </c>
      <c r="K85" s="4"/>
      <c r="L85" s="4"/>
      <c r="M85" s="3" t="s">
        <v>1205</v>
      </c>
      <c r="N85" s="3" t="s">
        <v>58</v>
      </c>
      <c r="O85" s="3" t="s">
        <v>1208</v>
      </c>
      <c r="P85" s="3" t="s">
        <v>1137</v>
      </c>
      <c r="Q85" s="3" t="s">
        <v>1091</v>
      </c>
      <c r="R85" s="3" t="s">
        <v>1091</v>
      </c>
      <c r="S85" s="4"/>
      <c r="T85" s="4">
        <v>1</v>
      </c>
      <c r="U85" s="3" t="s">
        <v>1091</v>
      </c>
      <c r="W85" s="4"/>
      <c r="X85" s="3" t="s">
        <v>1091</v>
      </c>
      <c r="Y85" s="3" t="s">
        <v>1091</v>
      </c>
      <c r="Z85" s="3" t="s">
        <v>1095</v>
      </c>
      <c r="AA85" s="3" t="s">
        <v>1096</v>
      </c>
      <c r="AB85" s="3" t="s">
        <v>1097</v>
      </c>
      <c r="AC85" s="4"/>
      <c r="AD85" s="4"/>
      <c r="AE85" s="3" t="s">
        <v>1098</v>
      </c>
      <c r="AF85" s="3" t="s">
        <v>1091</v>
      </c>
      <c r="AG85" s="3" t="s">
        <v>1091</v>
      </c>
      <c r="AH85" s="3" t="s">
        <v>1099</v>
      </c>
      <c r="AJ85" s="3" t="s">
        <v>1207</v>
      </c>
      <c r="AK85" s="3" t="s">
        <v>1091</v>
      </c>
      <c r="AL85" s="3" t="s">
        <v>1091</v>
      </c>
      <c r="AM85" s="3" t="s">
        <v>1089</v>
      </c>
      <c r="AN85" s="3" t="s">
        <v>1101</v>
      </c>
      <c r="AO85" s="4"/>
      <c r="AP85" s="4"/>
      <c r="AQ85" s="3" t="s">
        <v>1091</v>
      </c>
      <c r="AR85" s="3" t="s">
        <v>1091</v>
      </c>
      <c r="AS85" s="3" t="s">
        <v>1097</v>
      </c>
      <c r="AT85" s="3" t="s">
        <v>1097</v>
      </c>
    </row>
    <row r="86" spans="1:46" hidden="1" x14ac:dyDescent="0.25">
      <c r="A86" s="3" t="s">
        <v>1088</v>
      </c>
      <c r="B86" s="3" t="s">
        <v>1089</v>
      </c>
      <c r="C86" s="3" t="s">
        <v>240</v>
      </c>
      <c r="D86" s="3" t="s">
        <v>1209</v>
      </c>
      <c r="E86" s="3" t="s">
        <v>1091</v>
      </c>
      <c r="F86" s="3" t="s">
        <v>1091</v>
      </c>
      <c r="G86" s="3" t="s">
        <v>1091</v>
      </c>
      <c r="H86" s="4"/>
      <c r="I86" s="4"/>
      <c r="J86" s="3" t="s">
        <v>167</v>
      </c>
      <c r="K86" s="4"/>
      <c r="L86" s="4"/>
      <c r="M86" s="3" t="s">
        <v>227</v>
      </c>
      <c r="N86" s="3" t="s">
        <v>58</v>
      </c>
      <c r="O86" s="3" t="s">
        <v>1210</v>
      </c>
      <c r="P86" s="3" t="s">
        <v>1137</v>
      </c>
      <c r="Q86" s="3" t="s">
        <v>1091</v>
      </c>
      <c r="R86" s="3" t="s">
        <v>1091</v>
      </c>
      <c r="S86" s="4"/>
      <c r="T86" s="4">
        <v>1</v>
      </c>
      <c r="U86" s="3" t="s">
        <v>1091</v>
      </c>
      <c r="W86" s="4"/>
      <c r="X86" s="3" t="s">
        <v>1091</v>
      </c>
      <c r="Y86" s="3" t="s">
        <v>1091</v>
      </c>
      <c r="Z86" s="3" t="s">
        <v>1095</v>
      </c>
      <c r="AA86" s="3" t="s">
        <v>1096</v>
      </c>
      <c r="AB86" s="3" t="s">
        <v>1097</v>
      </c>
      <c r="AC86" s="4"/>
      <c r="AD86" s="4"/>
      <c r="AE86" s="3" t="s">
        <v>1098</v>
      </c>
      <c r="AF86" s="3" t="s">
        <v>1091</v>
      </c>
      <c r="AG86" s="3" t="s">
        <v>1091</v>
      </c>
      <c r="AH86" s="3" t="s">
        <v>1099</v>
      </c>
      <c r="AJ86" s="3" t="s">
        <v>1211</v>
      </c>
      <c r="AK86" s="3" t="s">
        <v>1091</v>
      </c>
      <c r="AL86" s="3" t="s">
        <v>1091</v>
      </c>
      <c r="AM86" s="3" t="s">
        <v>1089</v>
      </c>
      <c r="AN86" s="3" t="s">
        <v>1101</v>
      </c>
      <c r="AO86" s="4"/>
      <c r="AP86" s="4"/>
      <c r="AQ86" s="3" t="s">
        <v>1091</v>
      </c>
      <c r="AR86" s="3" t="s">
        <v>1091</v>
      </c>
      <c r="AS86" s="3" t="s">
        <v>1097</v>
      </c>
      <c r="AT86" s="3" t="s">
        <v>1097</v>
      </c>
    </row>
    <row r="87" spans="1:46" hidden="1" x14ac:dyDescent="0.25">
      <c r="A87" s="3" t="s">
        <v>1088</v>
      </c>
      <c r="B87" s="3" t="s">
        <v>1089</v>
      </c>
      <c r="C87" s="3" t="s">
        <v>240</v>
      </c>
      <c r="D87" s="3" t="s">
        <v>1188</v>
      </c>
      <c r="E87" s="3" t="s">
        <v>1091</v>
      </c>
      <c r="F87" s="3" t="s">
        <v>1091</v>
      </c>
      <c r="G87" s="3" t="s">
        <v>1091</v>
      </c>
      <c r="H87" s="4"/>
      <c r="I87" s="4"/>
      <c r="J87" s="3" t="s">
        <v>167</v>
      </c>
      <c r="K87" s="4"/>
      <c r="L87" s="4"/>
      <c r="M87" s="3" t="s">
        <v>1189</v>
      </c>
      <c r="N87" s="3" t="s">
        <v>58</v>
      </c>
      <c r="O87" s="3" t="s">
        <v>1210</v>
      </c>
      <c r="P87" s="3" t="s">
        <v>1137</v>
      </c>
      <c r="Q87" s="3" t="s">
        <v>1091</v>
      </c>
      <c r="R87" s="3" t="s">
        <v>1091</v>
      </c>
      <c r="S87" s="4"/>
      <c r="T87" s="4">
        <v>2</v>
      </c>
      <c r="U87" s="3" t="s">
        <v>1091</v>
      </c>
      <c r="W87" s="4"/>
      <c r="X87" s="3" t="s">
        <v>1091</v>
      </c>
      <c r="Y87" s="3" t="s">
        <v>1091</v>
      </c>
      <c r="Z87" s="3" t="s">
        <v>1095</v>
      </c>
      <c r="AA87" s="3" t="s">
        <v>1096</v>
      </c>
      <c r="AB87" s="3" t="s">
        <v>1097</v>
      </c>
      <c r="AC87" s="4"/>
      <c r="AD87" s="4"/>
      <c r="AE87" s="3" t="s">
        <v>1098</v>
      </c>
      <c r="AF87" s="3" t="s">
        <v>1091</v>
      </c>
      <c r="AG87" s="3" t="s">
        <v>1091</v>
      </c>
      <c r="AH87" s="3" t="s">
        <v>1099</v>
      </c>
      <c r="AJ87" s="3" t="s">
        <v>1211</v>
      </c>
      <c r="AK87" s="3" t="s">
        <v>1091</v>
      </c>
      <c r="AL87" s="3" t="s">
        <v>1091</v>
      </c>
      <c r="AM87" s="3" t="s">
        <v>1089</v>
      </c>
      <c r="AN87" s="3" t="s">
        <v>1101</v>
      </c>
      <c r="AO87" s="4"/>
      <c r="AP87" s="4"/>
      <c r="AQ87" s="3" t="s">
        <v>1091</v>
      </c>
      <c r="AR87" s="3" t="s">
        <v>1091</v>
      </c>
      <c r="AS87" s="3" t="s">
        <v>1097</v>
      </c>
      <c r="AT87" s="3" t="s">
        <v>1097</v>
      </c>
    </row>
    <row r="88" spans="1:46" hidden="1" x14ac:dyDescent="0.25">
      <c r="A88" s="3" t="s">
        <v>1088</v>
      </c>
      <c r="B88" s="3" t="s">
        <v>1089</v>
      </c>
      <c r="C88" s="3" t="s">
        <v>999</v>
      </c>
      <c r="D88" s="3" t="s">
        <v>1212</v>
      </c>
      <c r="E88" s="3" t="s">
        <v>1091</v>
      </c>
      <c r="F88" s="3" t="s">
        <v>1091</v>
      </c>
      <c r="G88" s="3" t="s">
        <v>1091</v>
      </c>
      <c r="H88" s="4"/>
      <c r="I88" s="4"/>
      <c r="J88" s="3" t="s">
        <v>167</v>
      </c>
      <c r="K88" s="4"/>
      <c r="L88" s="4"/>
      <c r="M88" s="3" t="s">
        <v>1213</v>
      </c>
      <c r="N88" s="3" t="s">
        <v>58</v>
      </c>
      <c r="O88" s="3" t="s">
        <v>1214</v>
      </c>
      <c r="P88" s="3" t="s">
        <v>1137</v>
      </c>
      <c r="Q88" s="3" t="s">
        <v>1091</v>
      </c>
      <c r="R88" s="3" t="s">
        <v>1091</v>
      </c>
      <c r="S88" s="4"/>
      <c r="T88" s="4">
        <v>27</v>
      </c>
      <c r="U88" s="3" t="s">
        <v>1091</v>
      </c>
      <c r="W88" s="4"/>
      <c r="X88" s="3" t="s">
        <v>1091</v>
      </c>
      <c r="Y88" s="3" t="s">
        <v>1091</v>
      </c>
      <c r="Z88" s="3" t="s">
        <v>1095</v>
      </c>
      <c r="AA88" s="3" t="s">
        <v>1096</v>
      </c>
      <c r="AB88" s="3" t="s">
        <v>1097</v>
      </c>
      <c r="AC88" s="4"/>
      <c r="AD88" s="4"/>
      <c r="AE88" s="3" t="s">
        <v>1098</v>
      </c>
      <c r="AF88" s="3" t="s">
        <v>1091</v>
      </c>
      <c r="AG88" s="3" t="s">
        <v>1091</v>
      </c>
      <c r="AH88" s="3" t="s">
        <v>1099</v>
      </c>
      <c r="AJ88" s="3" t="s">
        <v>1215</v>
      </c>
      <c r="AK88" s="3" t="s">
        <v>1091</v>
      </c>
      <c r="AL88" s="3" t="s">
        <v>1091</v>
      </c>
      <c r="AM88" s="3" t="s">
        <v>1089</v>
      </c>
      <c r="AN88" s="3" t="s">
        <v>1101</v>
      </c>
      <c r="AO88" s="4"/>
      <c r="AP88" s="4"/>
      <c r="AQ88" s="3" t="s">
        <v>1091</v>
      </c>
      <c r="AR88" s="3" t="s">
        <v>1091</v>
      </c>
      <c r="AS88" s="3" t="s">
        <v>1097</v>
      </c>
      <c r="AT88" s="3" t="s">
        <v>1097</v>
      </c>
    </row>
    <row r="89" spans="1:46" hidden="1" x14ac:dyDescent="0.25">
      <c r="A89" s="3" t="s">
        <v>1088</v>
      </c>
      <c r="B89" s="3" t="s">
        <v>1089</v>
      </c>
      <c r="C89" s="3" t="s">
        <v>999</v>
      </c>
      <c r="D89" s="3" t="s">
        <v>282</v>
      </c>
      <c r="E89" s="3" t="s">
        <v>1091</v>
      </c>
      <c r="F89" s="3" t="s">
        <v>1091</v>
      </c>
      <c r="G89" s="3" t="s">
        <v>1091</v>
      </c>
      <c r="H89" s="4"/>
      <c r="I89" s="4"/>
      <c r="J89" s="3" t="s">
        <v>75</v>
      </c>
      <c r="K89" s="4"/>
      <c r="L89" s="4"/>
      <c r="M89" s="3" t="s">
        <v>234</v>
      </c>
      <c r="N89" s="3" t="s">
        <v>58</v>
      </c>
      <c r="O89" s="3" t="s">
        <v>1214</v>
      </c>
      <c r="P89" s="3" t="s">
        <v>1137</v>
      </c>
      <c r="Q89" s="3" t="s">
        <v>1091</v>
      </c>
      <c r="R89" s="3" t="s">
        <v>1091</v>
      </c>
      <c r="S89" s="4"/>
      <c r="T89" s="4">
        <v>27</v>
      </c>
      <c r="U89" s="3" t="s">
        <v>1091</v>
      </c>
      <c r="W89" s="4"/>
      <c r="X89" s="3" t="s">
        <v>1091</v>
      </c>
      <c r="Y89" s="3" t="s">
        <v>1091</v>
      </c>
      <c r="Z89" s="3" t="s">
        <v>1095</v>
      </c>
      <c r="AA89" s="3" t="s">
        <v>1096</v>
      </c>
      <c r="AB89" s="3" t="s">
        <v>1097</v>
      </c>
      <c r="AC89" s="4"/>
      <c r="AD89" s="4"/>
      <c r="AE89" s="3" t="s">
        <v>1098</v>
      </c>
      <c r="AF89" s="3" t="s">
        <v>1091</v>
      </c>
      <c r="AG89" s="3" t="s">
        <v>1091</v>
      </c>
      <c r="AH89" s="3" t="s">
        <v>1099</v>
      </c>
      <c r="AJ89" s="3" t="s">
        <v>1215</v>
      </c>
      <c r="AK89" s="3" t="s">
        <v>1091</v>
      </c>
      <c r="AL89" s="3" t="s">
        <v>1091</v>
      </c>
      <c r="AM89" s="3" t="s">
        <v>1089</v>
      </c>
      <c r="AN89" s="3" t="s">
        <v>1101</v>
      </c>
      <c r="AO89" s="4"/>
      <c r="AP89" s="4"/>
      <c r="AQ89" s="3" t="s">
        <v>1091</v>
      </c>
      <c r="AR89" s="3" t="s">
        <v>1091</v>
      </c>
      <c r="AS89" s="3" t="s">
        <v>1097</v>
      </c>
      <c r="AT89" s="3" t="s">
        <v>1097</v>
      </c>
    </row>
    <row r="90" spans="1:46" hidden="1" x14ac:dyDescent="0.25">
      <c r="A90" s="3" t="s">
        <v>1088</v>
      </c>
      <c r="B90" s="3" t="s">
        <v>1089</v>
      </c>
      <c r="C90" s="3" t="s">
        <v>999</v>
      </c>
      <c r="D90" s="3" t="s">
        <v>1216</v>
      </c>
      <c r="E90" s="3" t="s">
        <v>1091</v>
      </c>
      <c r="F90" s="3" t="s">
        <v>1091</v>
      </c>
      <c r="G90" s="3" t="s">
        <v>1091</v>
      </c>
      <c r="H90" s="4"/>
      <c r="I90" s="4"/>
      <c r="J90" s="3" t="s">
        <v>158</v>
      </c>
      <c r="K90" s="4"/>
      <c r="L90" s="4"/>
      <c r="M90" s="3" t="s">
        <v>1217</v>
      </c>
      <c r="N90" s="3" t="s">
        <v>58</v>
      </c>
      <c r="O90" s="3" t="s">
        <v>1214</v>
      </c>
      <c r="P90" s="3" t="s">
        <v>1137</v>
      </c>
      <c r="Q90" s="3" t="s">
        <v>1091</v>
      </c>
      <c r="R90" s="3" t="s">
        <v>1091</v>
      </c>
      <c r="S90" s="4"/>
      <c r="T90" s="4">
        <v>54</v>
      </c>
      <c r="U90" s="3" t="s">
        <v>1091</v>
      </c>
      <c r="W90" s="4"/>
      <c r="X90" s="3" t="s">
        <v>1091</v>
      </c>
      <c r="Y90" s="3" t="s">
        <v>1091</v>
      </c>
      <c r="Z90" s="3" t="s">
        <v>1095</v>
      </c>
      <c r="AA90" s="3" t="s">
        <v>1096</v>
      </c>
      <c r="AB90" s="3" t="s">
        <v>1097</v>
      </c>
      <c r="AC90" s="4"/>
      <c r="AD90" s="4"/>
      <c r="AE90" s="3" t="s">
        <v>1098</v>
      </c>
      <c r="AF90" s="3" t="s">
        <v>1091</v>
      </c>
      <c r="AG90" s="3" t="s">
        <v>1091</v>
      </c>
      <c r="AH90" s="3" t="s">
        <v>1099</v>
      </c>
      <c r="AJ90" s="3" t="s">
        <v>1215</v>
      </c>
      <c r="AK90" s="3" t="s">
        <v>1091</v>
      </c>
      <c r="AL90" s="3" t="s">
        <v>1091</v>
      </c>
      <c r="AM90" s="3" t="s">
        <v>1089</v>
      </c>
      <c r="AN90" s="3" t="s">
        <v>1101</v>
      </c>
      <c r="AO90" s="4"/>
      <c r="AP90" s="4"/>
      <c r="AQ90" s="3" t="s">
        <v>1091</v>
      </c>
      <c r="AR90" s="3" t="s">
        <v>1091</v>
      </c>
      <c r="AS90" s="3" t="s">
        <v>1097</v>
      </c>
      <c r="AT90" s="3" t="s">
        <v>1097</v>
      </c>
    </row>
    <row r="91" spans="1:46" hidden="1" x14ac:dyDescent="0.25">
      <c r="A91" s="3" t="s">
        <v>1088</v>
      </c>
      <c r="B91" s="3" t="s">
        <v>1089</v>
      </c>
      <c r="C91" s="3" t="s">
        <v>999</v>
      </c>
      <c r="D91" s="3" t="s">
        <v>991</v>
      </c>
      <c r="E91" s="3" t="s">
        <v>1091</v>
      </c>
      <c r="F91" s="3" t="s">
        <v>1091</v>
      </c>
      <c r="G91" s="3" t="s">
        <v>1091</v>
      </c>
      <c r="H91" s="4"/>
      <c r="I91" s="4"/>
      <c r="J91" s="3" t="s">
        <v>75</v>
      </c>
      <c r="K91" s="4"/>
      <c r="L91" s="4"/>
      <c r="M91" s="3" t="s">
        <v>992</v>
      </c>
      <c r="N91" s="3" t="s">
        <v>58</v>
      </c>
      <c r="O91" s="3" t="s">
        <v>1214</v>
      </c>
      <c r="P91" s="3" t="s">
        <v>1137</v>
      </c>
      <c r="Q91" s="3" t="s">
        <v>1091</v>
      </c>
      <c r="R91" s="3" t="s">
        <v>1091</v>
      </c>
      <c r="S91" s="4"/>
      <c r="T91" s="4">
        <v>54</v>
      </c>
      <c r="U91" s="3" t="s">
        <v>1091</v>
      </c>
      <c r="W91" s="4"/>
      <c r="X91" s="3" t="s">
        <v>1091</v>
      </c>
      <c r="Y91" s="3" t="s">
        <v>1091</v>
      </c>
      <c r="Z91" s="3" t="s">
        <v>1095</v>
      </c>
      <c r="AA91" s="3" t="s">
        <v>1096</v>
      </c>
      <c r="AB91" s="3" t="s">
        <v>1097</v>
      </c>
      <c r="AC91" s="4"/>
      <c r="AD91" s="4"/>
      <c r="AE91" s="3" t="s">
        <v>1098</v>
      </c>
      <c r="AF91" s="3" t="s">
        <v>1091</v>
      </c>
      <c r="AG91" s="3" t="s">
        <v>1091</v>
      </c>
      <c r="AH91" s="3" t="s">
        <v>1099</v>
      </c>
      <c r="AJ91" s="3" t="s">
        <v>1215</v>
      </c>
      <c r="AK91" s="3" t="s">
        <v>1091</v>
      </c>
      <c r="AL91" s="3" t="s">
        <v>1091</v>
      </c>
      <c r="AM91" s="3" t="s">
        <v>1089</v>
      </c>
      <c r="AN91" s="3" t="s">
        <v>1101</v>
      </c>
      <c r="AO91" s="4"/>
      <c r="AP91" s="4"/>
      <c r="AQ91" s="3" t="s">
        <v>1091</v>
      </c>
      <c r="AR91" s="3" t="s">
        <v>1091</v>
      </c>
      <c r="AS91" s="3" t="s">
        <v>1097</v>
      </c>
      <c r="AT91" s="3" t="s">
        <v>1097</v>
      </c>
    </row>
    <row r="92" spans="1:46" hidden="1" x14ac:dyDescent="0.25">
      <c r="A92" s="3" t="s">
        <v>1088</v>
      </c>
      <c r="B92" s="3" t="s">
        <v>1089</v>
      </c>
      <c r="C92" s="3" t="s">
        <v>119</v>
      </c>
      <c r="D92" s="3" t="s">
        <v>394</v>
      </c>
      <c r="E92" s="3" t="s">
        <v>1091</v>
      </c>
      <c r="F92" s="3" t="s">
        <v>1091</v>
      </c>
      <c r="G92" s="3" t="s">
        <v>1091</v>
      </c>
      <c r="H92" s="4"/>
      <c r="I92" s="4"/>
      <c r="J92" s="3" t="s">
        <v>75</v>
      </c>
      <c r="K92" s="4"/>
      <c r="L92" s="4"/>
      <c r="M92" s="3" t="s">
        <v>395</v>
      </c>
      <c r="N92" s="3" t="s">
        <v>58</v>
      </c>
      <c r="O92" s="3" t="s">
        <v>1218</v>
      </c>
      <c r="P92" s="3" t="s">
        <v>1137</v>
      </c>
      <c r="Q92" s="3" t="s">
        <v>1091</v>
      </c>
      <c r="R92" s="3" t="s">
        <v>1091</v>
      </c>
      <c r="S92" s="4"/>
      <c r="T92" s="4">
        <v>23</v>
      </c>
      <c r="U92" s="3" t="s">
        <v>1091</v>
      </c>
      <c r="W92" s="4"/>
      <c r="X92" s="3" t="s">
        <v>1091</v>
      </c>
      <c r="Y92" s="3" t="s">
        <v>1091</v>
      </c>
      <c r="Z92" s="3" t="s">
        <v>1095</v>
      </c>
      <c r="AA92" s="3" t="s">
        <v>1096</v>
      </c>
      <c r="AB92" s="3" t="s">
        <v>1097</v>
      </c>
      <c r="AC92" s="4"/>
      <c r="AD92" s="4"/>
      <c r="AE92" s="3" t="s">
        <v>1098</v>
      </c>
      <c r="AF92" s="3" t="s">
        <v>1091</v>
      </c>
      <c r="AG92" s="3" t="s">
        <v>1091</v>
      </c>
      <c r="AH92" s="3" t="s">
        <v>1099</v>
      </c>
      <c r="AJ92" s="3" t="s">
        <v>1116</v>
      </c>
      <c r="AK92" s="3" t="s">
        <v>1091</v>
      </c>
      <c r="AL92" s="3" t="s">
        <v>1091</v>
      </c>
      <c r="AM92" s="3" t="s">
        <v>1089</v>
      </c>
      <c r="AN92" s="3" t="s">
        <v>1101</v>
      </c>
      <c r="AO92" s="4"/>
      <c r="AP92" s="4"/>
      <c r="AQ92" s="3" t="s">
        <v>1091</v>
      </c>
      <c r="AR92" s="3" t="s">
        <v>1091</v>
      </c>
      <c r="AS92" s="3" t="s">
        <v>1097</v>
      </c>
      <c r="AT92" s="3" t="s">
        <v>1097</v>
      </c>
    </row>
    <row r="93" spans="1:46" hidden="1" x14ac:dyDescent="0.25">
      <c r="A93" s="3" t="s">
        <v>1088</v>
      </c>
      <c r="B93" s="3" t="s">
        <v>1089</v>
      </c>
      <c r="C93" s="3" t="s">
        <v>60</v>
      </c>
      <c r="D93" s="3" t="s">
        <v>1090</v>
      </c>
      <c r="E93" s="3" t="s">
        <v>1091</v>
      </c>
      <c r="F93" s="3" t="s">
        <v>1091</v>
      </c>
      <c r="G93" s="3" t="s">
        <v>1091</v>
      </c>
      <c r="H93" s="4"/>
      <c r="I93" s="4"/>
      <c r="J93" s="3" t="s">
        <v>75</v>
      </c>
      <c r="K93" s="4"/>
      <c r="L93" s="4"/>
      <c r="M93" s="3" t="s">
        <v>1092</v>
      </c>
      <c r="N93" s="3" t="s">
        <v>58</v>
      </c>
      <c r="O93" s="3" t="s">
        <v>1219</v>
      </c>
      <c r="P93" s="3" t="s">
        <v>1094</v>
      </c>
      <c r="Q93" s="3" t="s">
        <v>1091</v>
      </c>
      <c r="R93" s="3" t="s">
        <v>1091</v>
      </c>
      <c r="S93" s="4"/>
      <c r="T93" s="4">
        <v>1</v>
      </c>
      <c r="U93" s="3" t="s">
        <v>1091</v>
      </c>
      <c r="W93" s="4"/>
      <c r="X93" s="3" t="s">
        <v>1091</v>
      </c>
      <c r="Y93" s="3" t="s">
        <v>1091</v>
      </c>
      <c r="Z93" s="3" t="s">
        <v>1095</v>
      </c>
      <c r="AA93" s="3" t="s">
        <v>1096</v>
      </c>
      <c r="AB93" s="3" t="s">
        <v>1097</v>
      </c>
      <c r="AC93" s="4"/>
      <c r="AD93" s="4"/>
      <c r="AE93" s="3" t="s">
        <v>1098</v>
      </c>
      <c r="AF93" s="3" t="s">
        <v>1091</v>
      </c>
      <c r="AG93" s="3" t="s">
        <v>1091</v>
      </c>
      <c r="AH93" s="3" t="s">
        <v>1099</v>
      </c>
      <c r="AJ93" s="3" t="s">
        <v>232</v>
      </c>
      <c r="AK93" s="3" t="s">
        <v>1091</v>
      </c>
      <c r="AL93" s="3" t="s">
        <v>1091</v>
      </c>
      <c r="AM93" s="3" t="s">
        <v>1089</v>
      </c>
      <c r="AN93" s="3" t="s">
        <v>1101</v>
      </c>
      <c r="AO93" s="4"/>
      <c r="AP93" s="4"/>
      <c r="AQ93" s="3" t="s">
        <v>1091</v>
      </c>
      <c r="AR93" s="3" t="s">
        <v>1091</v>
      </c>
      <c r="AS93" s="3" t="s">
        <v>1097</v>
      </c>
      <c r="AT93" s="3" t="s">
        <v>1097</v>
      </c>
    </row>
    <row r="94" spans="1:46" hidden="1" x14ac:dyDescent="0.25">
      <c r="A94" s="3" t="s">
        <v>1088</v>
      </c>
      <c r="B94" s="3" t="s">
        <v>1089</v>
      </c>
      <c r="C94" s="3" t="s">
        <v>308</v>
      </c>
      <c r="D94" s="3" t="s">
        <v>1220</v>
      </c>
      <c r="E94" s="3" t="s">
        <v>1091</v>
      </c>
      <c r="F94" s="3" t="s">
        <v>1091</v>
      </c>
      <c r="G94" s="3" t="s">
        <v>1091</v>
      </c>
      <c r="H94" s="4"/>
      <c r="I94" s="4"/>
      <c r="J94" s="3" t="s">
        <v>483</v>
      </c>
      <c r="K94" s="4"/>
      <c r="L94" s="4"/>
      <c r="M94" s="3" t="s">
        <v>1221</v>
      </c>
      <c r="N94" s="3" t="s">
        <v>58</v>
      </c>
      <c r="O94" s="3" t="s">
        <v>1222</v>
      </c>
      <c r="P94" s="3" t="s">
        <v>1137</v>
      </c>
      <c r="Q94" s="3" t="s">
        <v>1091</v>
      </c>
      <c r="R94" s="3" t="s">
        <v>1091</v>
      </c>
      <c r="S94" s="4"/>
      <c r="T94" s="4">
        <v>1</v>
      </c>
      <c r="U94" s="3" t="s">
        <v>1091</v>
      </c>
      <c r="W94" s="4"/>
      <c r="X94" s="3" t="s">
        <v>1091</v>
      </c>
      <c r="Y94" s="3" t="s">
        <v>1091</v>
      </c>
      <c r="Z94" s="3" t="s">
        <v>1095</v>
      </c>
      <c r="AA94" s="3" t="s">
        <v>1096</v>
      </c>
      <c r="AB94" s="3" t="s">
        <v>1097</v>
      </c>
      <c r="AC94" s="4"/>
      <c r="AD94" s="4"/>
      <c r="AE94" s="3" t="s">
        <v>1098</v>
      </c>
      <c r="AF94" s="3" t="s">
        <v>1091</v>
      </c>
      <c r="AG94" s="3" t="s">
        <v>1091</v>
      </c>
      <c r="AH94" s="3" t="s">
        <v>1099</v>
      </c>
      <c r="AJ94" s="3" t="s">
        <v>1133</v>
      </c>
      <c r="AK94" s="3" t="s">
        <v>1091</v>
      </c>
      <c r="AL94" s="3" t="s">
        <v>1091</v>
      </c>
      <c r="AM94" s="3" t="s">
        <v>1089</v>
      </c>
      <c r="AN94" s="3" t="s">
        <v>1101</v>
      </c>
      <c r="AO94" s="4"/>
      <c r="AP94" s="4"/>
      <c r="AQ94" s="3" t="s">
        <v>1091</v>
      </c>
      <c r="AR94" s="3" t="s">
        <v>1091</v>
      </c>
      <c r="AS94" s="3" t="s">
        <v>1097</v>
      </c>
      <c r="AT94" s="3" t="s">
        <v>1097</v>
      </c>
    </row>
    <row r="95" spans="1:46" hidden="1" x14ac:dyDescent="0.25">
      <c r="A95" s="3" t="s">
        <v>1088</v>
      </c>
      <c r="B95" s="3" t="s">
        <v>1089</v>
      </c>
      <c r="C95" s="3" t="s">
        <v>320</v>
      </c>
      <c r="D95" s="3" t="s">
        <v>1223</v>
      </c>
      <c r="E95" s="3" t="s">
        <v>1091</v>
      </c>
      <c r="F95" s="3" t="s">
        <v>1091</v>
      </c>
      <c r="G95" s="3" t="s">
        <v>1091</v>
      </c>
      <c r="H95" s="4"/>
      <c r="I95" s="4"/>
      <c r="J95" s="3" t="s">
        <v>75</v>
      </c>
      <c r="K95" s="4"/>
      <c r="L95" s="4"/>
      <c r="M95" s="3" t="s">
        <v>1224</v>
      </c>
      <c r="N95" s="3" t="s">
        <v>58</v>
      </c>
      <c r="O95" s="3" t="s">
        <v>1225</v>
      </c>
      <c r="P95" s="3" t="s">
        <v>1137</v>
      </c>
      <c r="Q95" s="3" t="s">
        <v>1091</v>
      </c>
      <c r="R95" s="3" t="s">
        <v>1091</v>
      </c>
      <c r="S95" s="4"/>
      <c r="T95" s="4">
        <v>1</v>
      </c>
      <c r="U95" s="3" t="s">
        <v>1091</v>
      </c>
      <c r="W95" s="4"/>
      <c r="X95" s="3" t="s">
        <v>1091</v>
      </c>
      <c r="Y95" s="3" t="s">
        <v>1091</v>
      </c>
      <c r="Z95" s="3" t="s">
        <v>1095</v>
      </c>
      <c r="AA95" s="3" t="s">
        <v>1096</v>
      </c>
      <c r="AB95" s="3" t="s">
        <v>1097</v>
      </c>
      <c r="AC95" s="4"/>
      <c r="AD95" s="4"/>
      <c r="AE95" s="3" t="s">
        <v>1098</v>
      </c>
      <c r="AF95" s="3" t="s">
        <v>1091</v>
      </c>
      <c r="AG95" s="3" t="s">
        <v>1091</v>
      </c>
      <c r="AH95" s="3" t="s">
        <v>1099</v>
      </c>
      <c r="AJ95" s="3" t="s">
        <v>1226</v>
      </c>
      <c r="AK95" s="3" t="s">
        <v>1091</v>
      </c>
      <c r="AL95" s="3" t="s">
        <v>1091</v>
      </c>
      <c r="AM95" s="3" t="s">
        <v>1089</v>
      </c>
      <c r="AN95" s="3" t="s">
        <v>1101</v>
      </c>
      <c r="AO95" s="4"/>
      <c r="AP95" s="4"/>
      <c r="AQ95" s="3" t="s">
        <v>1091</v>
      </c>
      <c r="AR95" s="3" t="s">
        <v>1091</v>
      </c>
      <c r="AS95" s="3" t="s">
        <v>1097</v>
      </c>
      <c r="AT95" s="3" t="s">
        <v>1097</v>
      </c>
    </row>
    <row r="96" spans="1:46" hidden="1" x14ac:dyDescent="0.25">
      <c r="A96" s="3" t="s">
        <v>1088</v>
      </c>
      <c r="B96" s="3" t="s">
        <v>1089</v>
      </c>
      <c r="C96" s="3" t="s">
        <v>320</v>
      </c>
      <c r="D96" s="3" t="s">
        <v>1227</v>
      </c>
      <c r="E96" s="3" t="s">
        <v>1091</v>
      </c>
      <c r="F96" s="3" t="s">
        <v>1091</v>
      </c>
      <c r="G96" s="3" t="s">
        <v>1091</v>
      </c>
      <c r="H96" s="4"/>
      <c r="I96" s="4"/>
      <c r="J96" s="3" t="s">
        <v>52</v>
      </c>
      <c r="K96" s="4"/>
      <c r="L96" s="4"/>
      <c r="M96" s="3" t="s">
        <v>1228</v>
      </c>
      <c r="N96" s="3" t="s">
        <v>58</v>
      </c>
      <c r="O96" s="3" t="s">
        <v>1229</v>
      </c>
      <c r="P96" s="3" t="s">
        <v>1137</v>
      </c>
      <c r="Q96" s="3" t="s">
        <v>1091</v>
      </c>
      <c r="R96" s="3" t="s">
        <v>1091</v>
      </c>
      <c r="S96" s="4"/>
      <c r="T96" s="4">
        <v>1</v>
      </c>
      <c r="U96" s="3" t="s">
        <v>1091</v>
      </c>
      <c r="W96" s="4"/>
      <c r="X96" s="3" t="s">
        <v>1091</v>
      </c>
      <c r="Y96" s="3" t="s">
        <v>1091</v>
      </c>
      <c r="Z96" s="3" t="s">
        <v>1095</v>
      </c>
      <c r="AA96" s="3" t="s">
        <v>1096</v>
      </c>
      <c r="AB96" s="3" t="s">
        <v>1097</v>
      </c>
      <c r="AC96" s="4"/>
      <c r="AD96" s="4"/>
      <c r="AE96" s="3" t="s">
        <v>1098</v>
      </c>
      <c r="AF96" s="3" t="s">
        <v>1091</v>
      </c>
      <c r="AG96" s="3" t="s">
        <v>1091</v>
      </c>
      <c r="AH96" s="3" t="s">
        <v>1099</v>
      </c>
      <c r="AJ96" s="3" t="s">
        <v>1226</v>
      </c>
      <c r="AK96" s="3" t="s">
        <v>1091</v>
      </c>
      <c r="AL96" s="3" t="s">
        <v>1091</v>
      </c>
      <c r="AM96" s="3" t="s">
        <v>1089</v>
      </c>
      <c r="AN96" s="3" t="s">
        <v>1101</v>
      </c>
      <c r="AO96" s="4"/>
      <c r="AP96" s="4"/>
      <c r="AQ96" s="3" t="s">
        <v>1091</v>
      </c>
      <c r="AR96" s="3" t="s">
        <v>1091</v>
      </c>
      <c r="AS96" s="3" t="s">
        <v>1097</v>
      </c>
      <c r="AT96" s="3" t="s">
        <v>1097</v>
      </c>
    </row>
    <row r="97" spans="1:46" hidden="1" x14ac:dyDescent="0.25">
      <c r="A97" s="3" t="s">
        <v>1088</v>
      </c>
      <c r="B97" s="3" t="s">
        <v>1089</v>
      </c>
      <c r="C97" s="3" t="s">
        <v>328</v>
      </c>
      <c r="D97" s="3" t="s">
        <v>1223</v>
      </c>
      <c r="E97" s="3" t="s">
        <v>1091</v>
      </c>
      <c r="F97" s="3" t="s">
        <v>1091</v>
      </c>
      <c r="G97" s="3" t="s">
        <v>1091</v>
      </c>
      <c r="H97" s="4"/>
      <c r="I97" s="4"/>
      <c r="J97" s="3" t="s">
        <v>75</v>
      </c>
      <c r="K97" s="4"/>
      <c r="L97" s="4"/>
      <c r="M97" s="3" t="s">
        <v>1224</v>
      </c>
      <c r="N97" s="3" t="s">
        <v>58</v>
      </c>
      <c r="O97" s="3" t="s">
        <v>1230</v>
      </c>
      <c r="P97" s="3" t="s">
        <v>1137</v>
      </c>
      <c r="Q97" s="3" t="s">
        <v>1091</v>
      </c>
      <c r="R97" s="3" t="s">
        <v>1091</v>
      </c>
      <c r="S97" s="4"/>
      <c r="T97" s="4">
        <v>1</v>
      </c>
      <c r="U97" s="3" t="s">
        <v>1091</v>
      </c>
      <c r="W97" s="4"/>
      <c r="X97" s="3" t="s">
        <v>1091</v>
      </c>
      <c r="Y97" s="3" t="s">
        <v>1091</v>
      </c>
      <c r="Z97" s="3" t="s">
        <v>1095</v>
      </c>
      <c r="AA97" s="3" t="s">
        <v>1096</v>
      </c>
      <c r="AB97" s="3" t="s">
        <v>1097</v>
      </c>
      <c r="AC97" s="4"/>
      <c r="AD97" s="4"/>
      <c r="AE97" s="3" t="s">
        <v>1098</v>
      </c>
      <c r="AF97" s="3" t="s">
        <v>1091</v>
      </c>
      <c r="AG97" s="3" t="s">
        <v>1091</v>
      </c>
      <c r="AH97" s="3" t="s">
        <v>1099</v>
      </c>
      <c r="AJ97" s="3" t="s">
        <v>1226</v>
      </c>
      <c r="AK97" s="3" t="s">
        <v>1091</v>
      </c>
      <c r="AL97" s="3" t="s">
        <v>1091</v>
      </c>
      <c r="AM97" s="3" t="s">
        <v>1089</v>
      </c>
      <c r="AN97" s="3" t="s">
        <v>1101</v>
      </c>
      <c r="AO97" s="4"/>
      <c r="AP97" s="4"/>
      <c r="AQ97" s="3" t="s">
        <v>1091</v>
      </c>
      <c r="AR97" s="3" t="s">
        <v>1091</v>
      </c>
      <c r="AS97" s="3" t="s">
        <v>1097</v>
      </c>
      <c r="AT97" s="3" t="s">
        <v>1097</v>
      </c>
    </row>
    <row r="98" spans="1:46" hidden="1" x14ac:dyDescent="0.25">
      <c r="A98" s="3" t="s">
        <v>1088</v>
      </c>
      <c r="B98" s="3" t="s">
        <v>1089</v>
      </c>
      <c r="C98" s="3" t="s">
        <v>328</v>
      </c>
      <c r="D98" s="3" t="s">
        <v>1227</v>
      </c>
      <c r="E98" s="3" t="s">
        <v>1091</v>
      </c>
      <c r="F98" s="3" t="s">
        <v>1091</v>
      </c>
      <c r="G98" s="3" t="s">
        <v>1091</v>
      </c>
      <c r="H98" s="4"/>
      <c r="I98" s="4"/>
      <c r="J98" s="3" t="s">
        <v>52</v>
      </c>
      <c r="K98" s="4"/>
      <c r="L98" s="4"/>
      <c r="M98" s="3" t="s">
        <v>1228</v>
      </c>
      <c r="N98" s="3" t="s">
        <v>58</v>
      </c>
      <c r="O98" s="3" t="s">
        <v>1230</v>
      </c>
      <c r="P98" s="3" t="s">
        <v>1137</v>
      </c>
      <c r="Q98" s="3" t="s">
        <v>1091</v>
      </c>
      <c r="R98" s="3" t="s">
        <v>1091</v>
      </c>
      <c r="S98" s="4"/>
      <c r="T98" s="4">
        <v>1</v>
      </c>
      <c r="U98" s="3" t="s">
        <v>1091</v>
      </c>
      <c r="W98" s="4"/>
      <c r="X98" s="3" t="s">
        <v>1091</v>
      </c>
      <c r="Y98" s="3" t="s">
        <v>1091</v>
      </c>
      <c r="Z98" s="3" t="s">
        <v>1095</v>
      </c>
      <c r="AA98" s="3" t="s">
        <v>1096</v>
      </c>
      <c r="AB98" s="3" t="s">
        <v>1097</v>
      </c>
      <c r="AC98" s="4"/>
      <c r="AD98" s="4"/>
      <c r="AE98" s="3" t="s">
        <v>1098</v>
      </c>
      <c r="AF98" s="3" t="s">
        <v>1091</v>
      </c>
      <c r="AG98" s="3" t="s">
        <v>1091</v>
      </c>
      <c r="AH98" s="3" t="s">
        <v>1099</v>
      </c>
      <c r="AJ98" s="3" t="s">
        <v>1226</v>
      </c>
      <c r="AK98" s="3" t="s">
        <v>1091</v>
      </c>
      <c r="AL98" s="3" t="s">
        <v>1091</v>
      </c>
      <c r="AM98" s="3" t="s">
        <v>1089</v>
      </c>
      <c r="AN98" s="3" t="s">
        <v>1101</v>
      </c>
      <c r="AO98" s="4"/>
      <c r="AP98" s="4"/>
      <c r="AQ98" s="3" t="s">
        <v>1091</v>
      </c>
      <c r="AR98" s="3" t="s">
        <v>1091</v>
      </c>
      <c r="AS98" s="3" t="s">
        <v>1097</v>
      </c>
      <c r="AT98" s="3" t="s">
        <v>1097</v>
      </c>
    </row>
    <row r="99" spans="1:46" hidden="1" x14ac:dyDescent="0.25">
      <c r="A99" s="3" t="s">
        <v>1088</v>
      </c>
      <c r="B99" s="3" t="s">
        <v>1089</v>
      </c>
      <c r="C99" s="3" t="s">
        <v>100</v>
      </c>
      <c r="D99" s="3" t="s">
        <v>934</v>
      </c>
      <c r="E99" s="3" t="s">
        <v>1091</v>
      </c>
      <c r="F99" s="3" t="s">
        <v>1091</v>
      </c>
      <c r="G99" s="3" t="s">
        <v>1091</v>
      </c>
      <c r="H99" s="4"/>
      <c r="I99" s="4"/>
      <c r="J99" s="3" t="s">
        <v>75</v>
      </c>
      <c r="K99" s="4"/>
      <c r="L99" s="4"/>
      <c r="M99" s="3" t="s">
        <v>103</v>
      </c>
      <c r="N99" s="3" t="s">
        <v>58</v>
      </c>
      <c r="O99" s="3" t="s">
        <v>1231</v>
      </c>
      <c r="P99" s="3" t="s">
        <v>1094</v>
      </c>
      <c r="Q99" s="3" t="s">
        <v>1091</v>
      </c>
      <c r="R99" s="3" t="s">
        <v>1091</v>
      </c>
      <c r="S99" s="4"/>
      <c r="T99" s="4">
        <v>42</v>
      </c>
      <c r="U99" s="3" t="s">
        <v>1091</v>
      </c>
      <c r="W99" s="4"/>
      <c r="X99" s="3" t="s">
        <v>1091</v>
      </c>
      <c r="Y99" s="3" t="s">
        <v>1091</v>
      </c>
      <c r="Z99" s="3" t="s">
        <v>1095</v>
      </c>
      <c r="AA99" s="3" t="s">
        <v>1096</v>
      </c>
      <c r="AB99" s="3" t="s">
        <v>1097</v>
      </c>
      <c r="AC99" s="4"/>
      <c r="AD99" s="4"/>
      <c r="AE99" s="3" t="s">
        <v>1098</v>
      </c>
      <c r="AF99" s="3" t="s">
        <v>1091</v>
      </c>
      <c r="AG99" s="3" t="s">
        <v>1091</v>
      </c>
      <c r="AH99" s="3" t="s">
        <v>1099</v>
      </c>
      <c r="AJ99" s="3" t="s">
        <v>1120</v>
      </c>
      <c r="AK99" s="3" t="s">
        <v>1091</v>
      </c>
      <c r="AL99" s="3" t="s">
        <v>1091</v>
      </c>
      <c r="AM99" s="3" t="s">
        <v>1089</v>
      </c>
      <c r="AN99" s="3" t="s">
        <v>1101</v>
      </c>
      <c r="AO99" s="4"/>
      <c r="AP99" s="4"/>
      <c r="AQ99" s="3" t="s">
        <v>1091</v>
      </c>
      <c r="AR99" s="3" t="s">
        <v>1091</v>
      </c>
      <c r="AS99" s="3" t="s">
        <v>1097</v>
      </c>
      <c r="AT99" s="3" t="s">
        <v>1097</v>
      </c>
    </row>
    <row r="100" spans="1:46" hidden="1" x14ac:dyDescent="0.25">
      <c r="A100" s="3" t="s">
        <v>1088</v>
      </c>
      <c r="B100" s="3" t="s">
        <v>1089</v>
      </c>
      <c r="C100" s="3" t="s">
        <v>100</v>
      </c>
      <c r="D100" s="3" t="s">
        <v>102</v>
      </c>
      <c r="E100" s="3" t="s">
        <v>1091</v>
      </c>
      <c r="F100" s="3" t="s">
        <v>1091</v>
      </c>
      <c r="G100" s="3" t="s">
        <v>1091</v>
      </c>
      <c r="H100" s="4"/>
      <c r="I100" s="4"/>
      <c r="J100" s="3" t="s">
        <v>75</v>
      </c>
      <c r="K100" s="4"/>
      <c r="L100" s="4"/>
      <c r="M100" s="3" t="s">
        <v>103</v>
      </c>
      <c r="N100" s="3" t="s">
        <v>58</v>
      </c>
      <c r="O100" s="3" t="s">
        <v>1231</v>
      </c>
      <c r="P100" s="3" t="s">
        <v>1094</v>
      </c>
      <c r="Q100" s="3" t="s">
        <v>1091</v>
      </c>
      <c r="R100" s="3" t="s">
        <v>1091</v>
      </c>
      <c r="S100" s="4"/>
      <c r="T100" s="4">
        <v>21</v>
      </c>
      <c r="U100" s="3" t="s">
        <v>1091</v>
      </c>
      <c r="W100" s="4"/>
      <c r="X100" s="3" t="s">
        <v>1091</v>
      </c>
      <c r="Y100" s="3" t="s">
        <v>1091</v>
      </c>
      <c r="Z100" s="3" t="s">
        <v>1095</v>
      </c>
      <c r="AA100" s="3" t="s">
        <v>1096</v>
      </c>
      <c r="AB100" s="3" t="s">
        <v>1097</v>
      </c>
      <c r="AC100" s="4"/>
      <c r="AD100" s="4"/>
      <c r="AE100" s="3" t="s">
        <v>1098</v>
      </c>
      <c r="AF100" s="3" t="s">
        <v>1091</v>
      </c>
      <c r="AG100" s="3" t="s">
        <v>1091</v>
      </c>
      <c r="AH100" s="3" t="s">
        <v>1099</v>
      </c>
      <c r="AJ100" s="3" t="s">
        <v>1120</v>
      </c>
      <c r="AK100" s="3" t="s">
        <v>1091</v>
      </c>
      <c r="AL100" s="3" t="s">
        <v>1091</v>
      </c>
      <c r="AM100" s="3" t="s">
        <v>1089</v>
      </c>
      <c r="AN100" s="3" t="s">
        <v>1101</v>
      </c>
      <c r="AO100" s="4"/>
      <c r="AP100" s="4"/>
      <c r="AQ100" s="3" t="s">
        <v>1091</v>
      </c>
      <c r="AR100" s="3" t="s">
        <v>1091</v>
      </c>
      <c r="AS100" s="3" t="s">
        <v>1097</v>
      </c>
      <c r="AT100" s="3" t="s">
        <v>1097</v>
      </c>
    </row>
    <row r="101" spans="1:46" hidden="1" x14ac:dyDescent="0.25">
      <c r="A101" s="3" t="s">
        <v>1088</v>
      </c>
      <c r="B101" s="3" t="s">
        <v>1089</v>
      </c>
      <c r="C101" s="3" t="s">
        <v>204</v>
      </c>
      <c r="D101" s="3" t="s">
        <v>848</v>
      </c>
      <c r="E101" s="3" t="s">
        <v>1091</v>
      </c>
      <c r="F101" s="3" t="s">
        <v>1091</v>
      </c>
      <c r="G101" s="3" t="s">
        <v>1091</v>
      </c>
      <c r="H101" s="4"/>
      <c r="I101" s="4"/>
      <c r="J101" s="3" t="s">
        <v>816</v>
      </c>
      <c r="K101" s="4"/>
      <c r="L101" s="4"/>
      <c r="M101" s="3" t="s">
        <v>849</v>
      </c>
      <c r="N101" s="3" t="s">
        <v>58</v>
      </c>
      <c r="O101" s="3" t="s">
        <v>1232</v>
      </c>
      <c r="P101" s="3" t="s">
        <v>1137</v>
      </c>
      <c r="Q101" s="3" t="s">
        <v>1091</v>
      </c>
      <c r="R101" s="3" t="s">
        <v>1091</v>
      </c>
      <c r="S101" s="4"/>
      <c r="T101" s="4">
        <v>1</v>
      </c>
      <c r="U101" s="3" t="s">
        <v>1091</v>
      </c>
      <c r="W101" s="4"/>
      <c r="X101" s="3" t="s">
        <v>1091</v>
      </c>
      <c r="Y101" s="3" t="s">
        <v>1091</v>
      </c>
      <c r="Z101" s="3" t="s">
        <v>1095</v>
      </c>
      <c r="AA101" s="3" t="s">
        <v>1096</v>
      </c>
      <c r="AB101" s="3" t="s">
        <v>1097</v>
      </c>
      <c r="AC101" s="4"/>
      <c r="AD101" s="4"/>
      <c r="AE101" s="3" t="s">
        <v>1098</v>
      </c>
      <c r="AF101" s="3" t="s">
        <v>1091</v>
      </c>
      <c r="AG101" s="3" t="s">
        <v>1091</v>
      </c>
      <c r="AH101" s="3" t="s">
        <v>1099</v>
      </c>
      <c r="AJ101" s="3" t="s">
        <v>1106</v>
      </c>
      <c r="AK101" s="3" t="s">
        <v>1091</v>
      </c>
      <c r="AL101" s="3" t="s">
        <v>1091</v>
      </c>
      <c r="AM101" s="3" t="s">
        <v>1089</v>
      </c>
      <c r="AN101" s="3" t="s">
        <v>1101</v>
      </c>
      <c r="AO101" s="4"/>
      <c r="AP101" s="4"/>
      <c r="AQ101" s="3" t="s">
        <v>1091</v>
      </c>
      <c r="AR101" s="3" t="s">
        <v>1091</v>
      </c>
      <c r="AS101" s="3" t="s">
        <v>1097</v>
      </c>
      <c r="AT101" s="3" t="s">
        <v>1097</v>
      </c>
    </row>
    <row r="102" spans="1:46" hidden="1" x14ac:dyDescent="0.25">
      <c r="A102" s="3" t="s">
        <v>1088</v>
      </c>
      <c r="B102" s="3" t="s">
        <v>1089</v>
      </c>
      <c r="C102" s="3" t="s">
        <v>399</v>
      </c>
      <c r="D102" s="3" t="s">
        <v>1233</v>
      </c>
      <c r="E102" s="3" t="s">
        <v>1091</v>
      </c>
      <c r="F102" s="3" t="s">
        <v>1091</v>
      </c>
      <c r="G102" s="3" t="s">
        <v>1091</v>
      </c>
      <c r="H102" s="4"/>
      <c r="I102" s="4"/>
      <c r="J102" s="3" t="s">
        <v>1234</v>
      </c>
      <c r="K102" s="4"/>
      <c r="L102" s="4"/>
      <c r="M102" s="3" t="s">
        <v>1235</v>
      </c>
      <c r="N102" s="3" t="s">
        <v>58</v>
      </c>
      <c r="O102" s="3" t="s">
        <v>1236</v>
      </c>
      <c r="P102" s="3" t="s">
        <v>1094</v>
      </c>
      <c r="Q102" s="3" t="s">
        <v>1091</v>
      </c>
      <c r="R102" s="3" t="s">
        <v>1091</v>
      </c>
      <c r="S102" s="4"/>
      <c r="T102" s="4">
        <v>7</v>
      </c>
      <c r="U102" s="3" t="s">
        <v>1091</v>
      </c>
      <c r="W102" s="4"/>
      <c r="X102" s="3" t="s">
        <v>1091</v>
      </c>
      <c r="Y102" s="3" t="s">
        <v>1091</v>
      </c>
      <c r="Z102" s="3" t="s">
        <v>1095</v>
      </c>
      <c r="AA102" s="3" t="s">
        <v>1096</v>
      </c>
      <c r="AB102" s="3" t="s">
        <v>1097</v>
      </c>
      <c r="AC102" s="4"/>
      <c r="AD102" s="4"/>
      <c r="AE102" s="3" t="s">
        <v>1098</v>
      </c>
      <c r="AF102" s="3" t="s">
        <v>1091</v>
      </c>
      <c r="AG102" s="3" t="s">
        <v>1091</v>
      </c>
      <c r="AH102" s="3" t="s">
        <v>1099</v>
      </c>
      <c r="AJ102" s="3" t="s">
        <v>1129</v>
      </c>
      <c r="AK102" s="3" t="s">
        <v>1091</v>
      </c>
      <c r="AL102" s="3" t="s">
        <v>1091</v>
      </c>
      <c r="AM102" s="3" t="s">
        <v>1089</v>
      </c>
      <c r="AN102" s="3" t="s">
        <v>1101</v>
      </c>
      <c r="AO102" s="4"/>
      <c r="AP102" s="4"/>
      <c r="AQ102" s="3" t="s">
        <v>1091</v>
      </c>
      <c r="AR102" s="3" t="s">
        <v>1091</v>
      </c>
      <c r="AS102" s="3" t="s">
        <v>1097</v>
      </c>
      <c r="AT102" s="3" t="s">
        <v>1097</v>
      </c>
    </row>
    <row r="103" spans="1:46" hidden="1" x14ac:dyDescent="0.25">
      <c r="A103" s="3" t="s">
        <v>1088</v>
      </c>
      <c r="B103" s="3" t="s">
        <v>1089</v>
      </c>
      <c r="C103" s="3" t="s">
        <v>399</v>
      </c>
      <c r="D103" s="3" t="s">
        <v>1233</v>
      </c>
      <c r="E103" s="3" t="s">
        <v>1091</v>
      </c>
      <c r="F103" s="3" t="s">
        <v>1091</v>
      </c>
      <c r="G103" s="3" t="s">
        <v>1091</v>
      </c>
      <c r="H103" s="4"/>
      <c r="I103" s="4"/>
      <c r="J103" s="3" t="s">
        <v>1234</v>
      </c>
      <c r="K103" s="4"/>
      <c r="L103" s="4"/>
      <c r="M103" s="3" t="s">
        <v>1235</v>
      </c>
      <c r="N103" s="3" t="s">
        <v>58</v>
      </c>
      <c r="O103" s="3" t="s">
        <v>1237</v>
      </c>
      <c r="P103" s="3" t="s">
        <v>1094</v>
      </c>
      <c r="Q103" s="3" t="s">
        <v>1091</v>
      </c>
      <c r="R103" s="3" t="s">
        <v>1091</v>
      </c>
      <c r="S103" s="4"/>
      <c r="T103" s="4">
        <v>7</v>
      </c>
      <c r="U103" s="3" t="s">
        <v>1091</v>
      </c>
      <c r="W103" s="4"/>
      <c r="X103" s="3" t="s">
        <v>1091</v>
      </c>
      <c r="Y103" s="3" t="s">
        <v>1091</v>
      </c>
      <c r="Z103" s="3" t="s">
        <v>1095</v>
      </c>
      <c r="AA103" s="3" t="s">
        <v>1096</v>
      </c>
      <c r="AB103" s="3" t="s">
        <v>1097</v>
      </c>
      <c r="AC103" s="4"/>
      <c r="AD103" s="4"/>
      <c r="AE103" s="3" t="s">
        <v>1098</v>
      </c>
      <c r="AF103" s="3" t="s">
        <v>1091</v>
      </c>
      <c r="AG103" s="3" t="s">
        <v>1091</v>
      </c>
      <c r="AH103" s="3" t="s">
        <v>1099</v>
      </c>
      <c r="AJ103" s="3" t="s">
        <v>1129</v>
      </c>
      <c r="AK103" s="3" t="s">
        <v>1091</v>
      </c>
      <c r="AL103" s="3" t="s">
        <v>1091</v>
      </c>
      <c r="AM103" s="3" t="s">
        <v>1089</v>
      </c>
      <c r="AN103" s="3" t="s">
        <v>1101</v>
      </c>
      <c r="AO103" s="4"/>
      <c r="AP103" s="4"/>
      <c r="AQ103" s="3" t="s">
        <v>1091</v>
      </c>
      <c r="AR103" s="3" t="s">
        <v>1091</v>
      </c>
      <c r="AS103" s="3" t="s">
        <v>1097</v>
      </c>
      <c r="AT103" s="3" t="s">
        <v>1097</v>
      </c>
    </row>
    <row r="104" spans="1:46" hidden="1" x14ac:dyDescent="0.25">
      <c r="A104" s="3" t="s">
        <v>1088</v>
      </c>
      <c r="B104" s="3" t="s">
        <v>1089</v>
      </c>
      <c r="C104" s="3" t="s">
        <v>840</v>
      </c>
      <c r="D104" s="3" t="s">
        <v>1156</v>
      </c>
      <c r="E104" s="3" t="s">
        <v>1091</v>
      </c>
      <c r="F104" s="3" t="s">
        <v>1091</v>
      </c>
      <c r="G104" s="3" t="s">
        <v>1091</v>
      </c>
      <c r="H104" s="4"/>
      <c r="I104" s="4"/>
      <c r="J104" s="3" t="s">
        <v>816</v>
      </c>
      <c r="K104" s="4"/>
      <c r="L104" s="4"/>
      <c r="M104" s="3" t="s">
        <v>1157</v>
      </c>
      <c r="N104" s="3" t="s">
        <v>58</v>
      </c>
      <c r="O104" s="3" t="s">
        <v>1238</v>
      </c>
      <c r="P104" s="3" t="s">
        <v>1137</v>
      </c>
      <c r="Q104" s="3" t="s">
        <v>1091</v>
      </c>
      <c r="R104" s="3" t="s">
        <v>1091</v>
      </c>
      <c r="S104" s="4"/>
      <c r="T104" s="4">
        <v>2</v>
      </c>
      <c r="U104" s="3" t="s">
        <v>1091</v>
      </c>
      <c r="W104" s="4"/>
      <c r="X104" s="3" t="s">
        <v>1091</v>
      </c>
      <c r="Y104" s="3" t="s">
        <v>1091</v>
      </c>
      <c r="Z104" s="3" t="s">
        <v>1095</v>
      </c>
      <c r="AA104" s="3" t="s">
        <v>1096</v>
      </c>
      <c r="AB104" s="3" t="s">
        <v>1097</v>
      </c>
      <c r="AC104" s="4"/>
      <c r="AD104" s="4"/>
      <c r="AE104" s="3" t="s">
        <v>1098</v>
      </c>
      <c r="AF104" s="3" t="s">
        <v>1091</v>
      </c>
      <c r="AG104" s="3" t="s">
        <v>1091</v>
      </c>
      <c r="AH104" s="3" t="s">
        <v>1099</v>
      </c>
      <c r="AJ104" s="3" t="s">
        <v>1239</v>
      </c>
      <c r="AK104" s="3" t="s">
        <v>1091</v>
      </c>
      <c r="AL104" s="3" t="s">
        <v>1091</v>
      </c>
      <c r="AM104" s="3" t="s">
        <v>1089</v>
      </c>
      <c r="AN104" s="3" t="s">
        <v>1101</v>
      </c>
      <c r="AO104" s="4"/>
      <c r="AP104" s="4"/>
      <c r="AQ104" s="3" t="s">
        <v>1091</v>
      </c>
      <c r="AR104" s="3" t="s">
        <v>1091</v>
      </c>
      <c r="AS104" s="3" t="s">
        <v>1097</v>
      </c>
      <c r="AT104" s="3" t="s">
        <v>1097</v>
      </c>
    </row>
    <row r="105" spans="1:46" hidden="1" x14ac:dyDescent="0.25">
      <c r="A105" s="3" t="s">
        <v>1088</v>
      </c>
      <c r="B105" s="3" t="s">
        <v>1089</v>
      </c>
      <c r="C105" s="3" t="s">
        <v>1240</v>
      </c>
      <c r="D105" s="3" t="s">
        <v>1212</v>
      </c>
      <c r="E105" s="3" t="s">
        <v>1091</v>
      </c>
      <c r="F105" s="3" t="s">
        <v>1091</v>
      </c>
      <c r="G105" s="3" t="s">
        <v>1091</v>
      </c>
      <c r="H105" s="4"/>
      <c r="I105" s="4"/>
      <c r="J105" s="3" t="s">
        <v>167</v>
      </c>
      <c r="K105" s="4"/>
      <c r="L105" s="4"/>
      <c r="M105" s="3" t="s">
        <v>1213</v>
      </c>
      <c r="N105" s="3" t="s">
        <v>58</v>
      </c>
      <c r="O105" s="3" t="s">
        <v>1241</v>
      </c>
      <c r="P105" s="3" t="s">
        <v>1137</v>
      </c>
      <c r="Q105" s="3" t="s">
        <v>1091</v>
      </c>
      <c r="R105" s="3" t="s">
        <v>1091</v>
      </c>
      <c r="S105" s="4"/>
      <c r="T105" s="4">
        <v>1</v>
      </c>
      <c r="U105" s="3" t="s">
        <v>1091</v>
      </c>
      <c r="W105" s="4"/>
      <c r="X105" s="3" t="s">
        <v>1091</v>
      </c>
      <c r="Y105" s="3" t="s">
        <v>1091</v>
      </c>
      <c r="Z105" s="3" t="s">
        <v>1095</v>
      </c>
      <c r="AA105" s="3" t="s">
        <v>1096</v>
      </c>
      <c r="AB105" s="3" t="s">
        <v>1097</v>
      </c>
      <c r="AC105" s="4"/>
      <c r="AD105" s="4"/>
      <c r="AE105" s="3" t="s">
        <v>1098</v>
      </c>
      <c r="AF105" s="3" t="s">
        <v>1091</v>
      </c>
      <c r="AG105" s="3" t="s">
        <v>1091</v>
      </c>
      <c r="AH105" s="3" t="s">
        <v>1099</v>
      </c>
      <c r="AJ105" s="3" t="s">
        <v>1242</v>
      </c>
      <c r="AK105" s="3" t="s">
        <v>1091</v>
      </c>
      <c r="AL105" s="3" t="s">
        <v>1091</v>
      </c>
      <c r="AM105" s="3" t="s">
        <v>1089</v>
      </c>
      <c r="AN105" s="3" t="s">
        <v>1101</v>
      </c>
      <c r="AO105" s="4"/>
      <c r="AP105" s="4"/>
      <c r="AQ105" s="3" t="s">
        <v>1091</v>
      </c>
      <c r="AR105" s="3" t="s">
        <v>1091</v>
      </c>
      <c r="AS105" s="3" t="s">
        <v>1097</v>
      </c>
      <c r="AT105" s="3" t="s">
        <v>1097</v>
      </c>
    </row>
    <row r="106" spans="1:46" hidden="1" x14ac:dyDescent="0.25">
      <c r="A106" s="3" t="s">
        <v>1088</v>
      </c>
      <c r="B106" s="3" t="s">
        <v>1089</v>
      </c>
      <c r="C106" s="3" t="s">
        <v>1243</v>
      </c>
      <c r="D106" s="3" t="s">
        <v>868</v>
      </c>
      <c r="E106" s="3" t="s">
        <v>1091</v>
      </c>
      <c r="F106" s="3" t="s">
        <v>1091</v>
      </c>
      <c r="G106" s="3" t="s">
        <v>1091</v>
      </c>
      <c r="H106" s="4"/>
      <c r="I106" s="4"/>
      <c r="J106" s="3" t="s">
        <v>816</v>
      </c>
      <c r="K106" s="4"/>
      <c r="L106" s="4"/>
      <c r="M106" s="3" t="s">
        <v>869</v>
      </c>
      <c r="N106" s="3" t="s">
        <v>58</v>
      </c>
      <c r="O106" s="3" t="s">
        <v>1244</v>
      </c>
      <c r="P106" s="3" t="s">
        <v>1137</v>
      </c>
      <c r="Q106" s="3" t="s">
        <v>1091</v>
      </c>
      <c r="R106" s="3" t="s">
        <v>1091</v>
      </c>
      <c r="S106" s="4"/>
      <c r="T106" s="4">
        <v>1</v>
      </c>
      <c r="U106" s="3" t="s">
        <v>1091</v>
      </c>
      <c r="W106" s="4"/>
      <c r="X106" s="3" t="s">
        <v>1091</v>
      </c>
      <c r="Y106" s="3" t="s">
        <v>1091</v>
      </c>
      <c r="Z106" s="3" t="s">
        <v>1095</v>
      </c>
      <c r="AA106" s="3" t="s">
        <v>1096</v>
      </c>
      <c r="AB106" s="3" t="s">
        <v>1097</v>
      </c>
      <c r="AC106" s="4"/>
      <c r="AD106" s="4"/>
      <c r="AE106" s="3" t="s">
        <v>1098</v>
      </c>
      <c r="AF106" s="3" t="s">
        <v>1091</v>
      </c>
      <c r="AG106" s="3" t="s">
        <v>1091</v>
      </c>
      <c r="AH106" s="3" t="s">
        <v>1099</v>
      </c>
      <c r="AJ106" s="3" t="s">
        <v>1245</v>
      </c>
      <c r="AK106" s="3" t="s">
        <v>1091</v>
      </c>
      <c r="AL106" s="3" t="s">
        <v>1091</v>
      </c>
      <c r="AM106" s="3" t="s">
        <v>1089</v>
      </c>
      <c r="AN106" s="3" t="s">
        <v>1101</v>
      </c>
      <c r="AO106" s="4"/>
      <c r="AP106" s="4"/>
      <c r="AQ106" s="3" t="s">
        <v>1091</v>
      </c>
      <c r="AR106" s="3" t="s">
        <v>1091</v>
      </c>
      <c r="AS106" s="3" t="s">
        <v>1097</v>
      </c>
      <c r="AT106" s="3" t="s">
        <v>1097</v>
      </c>
    </row>
    <row r="107" spans="1:46" hidden="1" x14ac:dyDescent="0.25">
      <c r="A107" s="3" t="s">
        <v>1088</v>
      </c>
      <c r="B107" s="3" t="s">
        <v>1089</v>
      </c>
      <c r="C107" s="3" t="s">
        <v>1008</v>
      </c>
      <c r="D107" s="3" t="s">
        <v>1246</v>
      </c>
      <c r="E107" s="3" t="s">
        <v>1091</v>
      </c>
      <c r="F107" s="3" t="s">
        <v>1091</v>
      </c>
      <c r="G107" s="3" t="s">
        <v>1091</v>
      </c>
      <c r="H107" s="4"/>
      <c r="I107" s="4"/>
      <c r="J107" s="3" t="s">
        <v>75</v>
      </c>
      <c r="K107" s="4"/>
      <c r="L107" s="4"/>
      <c r="M107" s="3" t="s">
        <v>1247</v>
      </c>
      <c r="N107" s="3" t="s">
        <v>58</v>
      </c>
      <c r="O107" s="3" t="s">
        <v>1248</v>
      </c>
      <c r="P107" s="3" t="s">
        <v>1137</v>
      </c>
      <c r="Q107" s="3" t="s">
        <v>1091</v>
      </c>
      <c r="R107" s="3" t="s">
        <v>1091</v>
      </c>
      <c r="S107" s="4"/>
      <c r="T107" s="4">
        <v>3</v>
      </c>
      <c r="U107" s="3" t="s">
        <v>1249</v>
      </c>
      <c r="W107" s="4"/>
      <c r="X107" s="3" t="s">
        <v>1091</v>
      </c>
      <c r="Y107" s="3" t="s">
        <v>1091</v>
      </c>
      <c r="Z107" s="3" t="s">
        <v>1095</v>
      </c>
      <c r="AA107" s="3" t="s">
        <v>1096</v>
      </c>
      <c r="AB107" s="3" t="s">
        <v>1097</v>
      </c>
      <c r="AC107" s="4"/>
      <c r="AD107" s="4"/>
      <c r="AE107" s="3" t="s">
        <v>1098</v>
      </c>
      <c r="AF107" s="3" t="s">
        <v>1091</v>
      </c>
      <c r="AG107" s="3" t="s">
        <v>1091</v>
      </c>
      <c r="AH107" s="3" t="s">
        <v>1099</v>
      </c>
      <c r="AJ107" s="3" t="s">
        <v>1009</v>
      </c>
      <c r="AK107" s="3" t="s">
        <v>1091</v>
      </c>
      <c r="AL107" s="3" t="s">
        <v>1091</v>
      </c>
      <c r="AM107" s="3" t="s">
        <v>1089</v>
      </c>
      <c r="AN107" s="3" t="s">
        <v>1101</v>
      </c>
      <c r="AO107" s="4"/>
      <c r="AP107" s="4"/>
      <c r="AQ107" s="3" t="s">
        <v>1091</v>
      </c>
      <c r="AR107" s="3" t="s">
        <v>1091</v>
      </c>
      <c r="AS107" s="3" t="s">
        <v>1097</v>
      </c>
      <c r="AT107" s="3" t="s">
        <v>1097</v>
      </c>
    </row>
    <row r="108" spans="1:46" hidden="1" x14ac:dyDescent="0.25">
      <c r="A108" s="3" t="s">
        <v>1088</v>
      </c>
      <c r="B108" s="3" t="s">
        <v>1089</v>
      </c>
      <c r="C108" s="3" t="s">
        <v>127</v>
      </c>
      <c r="D108" s="3" t="s">
        <v>256</v>
      </c>
      <c r="E108" s="3" t="s">
        <v>1091</v>
      </c>
      <c r="F108" s="3" t="s">
        <v>1091</v>
      </c>
      <c r="G108" s="3" t="s">
        <v>1091</v>
      </c>
      <c r="H108" s="4"/>
      <c r="I108" s="4"/>
      <c r="J108" s="3" t="s">
        <v>75</v>
      </c>
      <c r="K108" s="4"/>
      <c r="L108" s="4"/>
      <c r="M108" s="3" t="s">
        <v>257</v>
      </c>
      <c r="N108" s="3" t="s">
        <v>58</v>
      </c>
      <c r="O108" s="3" t="s">
        <v>1250</v>
      </c>
      <c r="P108" s="3" t="s">
        <v>1094</v>
      </c>
      <c r="Q108" s="3" t="s">
        <v>1091</v>
      </c>
      <c r="R108" s="3" t="s">
        <v>1091</v>
      </c>
      <c r="S108" s="4"/>
      <c r="T108" s="4">
        <v>1</v>
      </c>
      <c r="U108" s="3" t="s">
        <v>1091</v>
      </c>
      <c r="W108" s="4"/>
      <c r="X108" s="3" t="s">
        <v>1091</v>
      </c>
      <c r="Y108" s="3" t="s">
        <v>1091</v>
      </c>
      <c r="Z108" s="3" t="s">
        <v>1095</v>
      </c>
      <c r="AA108" s="3" t="s">
        <v>1096</v>
      </c>
      <c r="AB108" s="3" t="s">
        <v>1097</v>
      </c>
      <c r="AC108" s="4"/>
      <c r="AD108" s="4"/>
      <c r="AE108" s="3" t="s">
        <v>1098</v>
      </c>
      <c r="AF108" s="3" t="s">
        <v>1091</v>
      </c>
      <c r="AG108" s="3" t="s">
        <v>1091</v>
      </c>
      <c r="AH108" s="3" t="s">
        <v>1099</v>
      </c>
      <c r="AJ108" s="3" t="s">
        <v>1251</v>
      </c>
      <c r="AK108" s="3" t="s">
        <v>1091</v>
      </c>
      <c r="AL108" s="3" t="s">
        <v>1091</v>
      </c>
      <c r="AM108" s="3" t="s">
        <v>1089</v>
      </c>
      <c r="AN108" s="3" t="s">
        <v>1101</v>
      </c>
      <c r="AO108" s="4"/>
      <c r="AP108" s="4"/>
      <c r="AQ108" s="3" t="s">
        <v>1091</v>
      </c>
      <c r="AR108" s="3" t="s">
        <v>1091</v>
      </c>
      <c r="AS108" s="3" t="s">
        <v>1097</v>
      </c>
      <c r="AT108" s="3" t="s">
        <v>1097</v>
      </c>
    </row>
    <row r="109" spans="1:46" hidden="1" x14ac:dyDescent="0.25">
      <c r="A109" s="3" t="s">
        <v>1088</v>
      </c>
      <c r="B109" s="3" t="s">
        <v>1089</v>
      </c>
      <c r="C109" s="3" t="s">
        <v>127</v>
      </c>
      <c r="D109" s="3" t="s">
        <v>1252</v>
      </c>
      <c r="E109" s="3" t="s">
        <v>1091</v>
      </c>
      <c r="F109" s="3" t="s">
        <v>1091</v>
      </c>
      <c r="G109" s="3" t="s">
        <v>1091</v>
      </c>
      <c r="H109" s="4"/>
      <c r="I109" s="4"/>
      <c r="J109" s="3" t="s">
        <v>377</v>
      </c>
      <c r="K109" s="4"/>
      <c r="L109" s="4"/>
      <c r="M109" s="3" t="s">
        <v>1253</v>
      </c>
      <c r="N109" s="3" t="s">
        <v>58</v>
      </c>
      <c r="O109" s="3" t="s">
        <v>1254</v>
      </c>
      <c r="P109" s="3" t="s">
        <v>1137</v>
      </c>
      <c r="Q109" s="3" t="s">
        <v>1091</v>
      </c>
      <c r="R109" s="3" t="s">
        <v>1091</v>
      </c>
      <c r="S109" s="4"/>
      <c r="T109" s="4">
        <v>1</v>
      </c>
      <c r="U109" s="3" t="s">
        <v>1091</v>
      </c>
      <c r="W109" s="4"/>
      <c r="X109" s="3" t="s">
        <v>1091</v>
      </c>
      <c r="Y109" s="3" t="s">
        <v>1091</v>
      </c>
      <c r="Z109" s="3" t="s">
        <v>1095</v>
      </c>
      <c r="AA109" s="3" t="s">
        <v>1096</v>
      </c>
      <c r="AB109" s="3" t="s">
        <v>1097</v>
      </c>
      <c r="AC109" s="4"/>
      <c r="AD109" s="4"/>
      <c r="AE109" s="3" t="s">
        <v>1098</v>
      </c>
      <c r="AF109" s="3" t="s">
        <v>1091</v>
      </c>
      <c r="AG109" s="3" t="s">
        <v>1091</v>
      </c>
      <c r="AH109" s="3" t="s">
        <v>1099</v>
      </c>
      <c r="AJ109" s="3" t="s">
        <v>1251</v>
      </c>
      <c r="AK109" s="3" t="s">
        <v>1091</v>
      </c>
      <c r="AL109" s="3" t="s">
        <v>1091</v>
      </c>
      <c r="AM109" s="3" t="s">
        <v>1089</v>
      </c>
      <c r="AN109" s="3" t="s">
        <v>1101</v>
      </c>
      <c r="AO109" s="4"/>
      <c r="AP109" s="4"/>
      <c r="AQ109" s="3" t="s">
        <v>1091</v>
      </c>
      <c r="AR109" s="3" t="s">
        <v>1091</v>
      </c>
      <c r="AS109" s="3" t="s">
        <v>1097</v>
      </c>
      <c r="AT109" s="3" t="s">
        <v>1097</v>
      </c>
    </row>
    <row r="110" spans="1:46" hidden="1" x14ac:dyDescent="0.25">
      <c r="A110" s="3" t="s">
        <v>1088</v>
      </c>
      <c r="B110" s="3" t="s">
        <v>1089</v>
      </c>
      <c r="C110" s="3" t="s">
        <v>134</v>
      </c>
      <c r="D110" s="3" t="s">
        <v>1252</v>
      </c>
      <c r="E110" s="3" t="s">
        <v>1091</v>
      </c>
      <c r="F110" s="3" t="s">
        <v>1091</v>
      </c>
      <c r="G110" s="3" t="s">
        <v>1091</v>
      </c>
      <c r="H110" s="4"/>
      <c r="I110" s="4"/>
      <c r="J110" s="3" t="s">
        <v>377</v>
      </c>
      <c r="K110" s="4"/>
      <c r="L110" s="4"/>
      <c r="M110" s="3" t="s">
        <v>1253</v>
      </c>
      <c r="N110" s="3" t="s">
        <v>58</v>
      </c>
      <c r="O110" s="3" t="s">
        <v>1255</v>
      </c>
      <c r="P110" s="3" t="s">
        <v>1137</v>
      </c>
      <c r="Q110" s="3" t="s">
        <v>1091</v>
      </c>
      <c r="R110" s="3" t="s">
        <v>1091</v>
      </c>
      <c r="S110" s="4"/>
      <c r="T110" s="4">
        <v>1</v>
      </c>
      <c r="U110" s="3" t="s">
        <v>1091</v>
      </c>
      <c r="W110" s="4"/>
      <c r="X110" s="3" t="s">
        <v>1091</v>
      </c>
      <c r="Y110" s="3" t="s">
        <v>1091</v>
      </c>
      <c r="Z110" s="3" t="s">
        <v>1095</v>
      </c>
      <c r="AA110" s="3" t="s">
        <v>1096</v>
      </c>
      <c r="AB110" s="3" t="s">
        <v>1097</v>
      </c>
      <c r="AC110" s="4"/>
      <c r="AD110" s="4"/>
      <c r="AE110" s="3" t="s">
        <v>1098</v>
      </c>
      <c r="AF110" s="3" t="s">
        <v>1091</v>
      </c>
      <c r="AG110" s="3" t="s">
        <v>1091</v>
      </c>
      <c r="AH110" s="3" t="s">
        <v>1099</v>
      </c>
      <c r="AJ110" s="3" t="s">
        <v>1256</v>
      </c>
      <c r="AK110" s="3" t="s">
        <v>1091</v>
      </c>
      <c r="AL110" s="3" t="s">
        <v>1091</v>
      </c>
      <c r="AM110" s="3" t="s">
        <v>1089</v>
      </c>
      <c r="AN110" s="3" t="s">
        <v>1101</v>
      </c>
      <c r="AO110" s="4"/>
      <c r="AP110" s="4"/>
      <c r="AQ110" s="3" t="s">
        <v>1091</v>
      </c>
      <c r="AR110" s="3" t="s">
        <v>1091</v>
      </c>
      <c r="AS110" s="3" t="s">
        <v>1097</v>
      </c>
      <c r="AT110" s="3" t="s">
        <v>1097</v>
      </c>
    </row>
    <row r="111" spans="1:46" hidden="1" x14ac:dyDescent="0.25">
      <c r="A111" s="3" t="s">
        <v>1088</v>
      </c>
      <c r="B111" s="3" t="s">
        <v>1089</v>
      </c>
      <c r="C111" s="3" t="s">
        <v>60</v>
      </c>
      <c r="D111" s="3" t="s">
        <v>1257</v>
      </c>
      <c r="E111" s="3" t="s">
        <v>1091</v>
      </c>
      <c r="F111" s="3" t="s">
        <v>1091</v>
      </c>
      <c r="G111" s="3" t="s">
        <v>1091</v>
      </c>
      <c r="H111" s="4"/>
      <c r="I111" s="4"/>
      <c r="J111" s="3" t="s">
        <v>158</v>
      </c>
      <c r="K111" s="4"/>
      <c r="L111" s="4"/>
      <c r="M111" s="3" t="s">
        <v>1258</v>
      </c>
      <c r="N111" s="3" t="s">
        <v>58</v>
      </c>
      <c r="O111" s="3" t="s">
        <v>1259</v>
      </c>
      <c r="P111" s="3" t="s">
        <v>1137</v>
      </c>
      <c r="Q111" s="3" t="s">
        <v>1091</v>
      </c>
      <c r="R111" s="3" t="s">
        <v>1091</v>
      </c>
      <c r="S111" s="4"/>
      <c r="T111" s="4">
        <v>1</v>
      </c>
      <c r="U111" s="3" t="s">
        <v>1091</v>
      </c>
      <c r="W111" s="4"/>
      <c r="X111" s="3" t="s">
        <v>1091</v>
      </c>
      <c r="Y111" s="3" t="s">
        <v>1091</v>
      </c>
      <c r="Z111" s="3" t="s">
        <v>1095</v>
      </c>
      <c r="AA111" s="3" t="s">
        <v>1096</v>
      </c>
      <c r="AB111" s="3" t="s">
        <v>1097</v>
      </c>
      <c r="AC111" s="4"/>
      <c r="AD111" s="4"/>
      <c r="AE111" s="3" t="s">
        <v>1098</v>
      </c>
      <c r="AF111" s="3" t="s">
        <v>1091</v>
      </c>
      <c r="AG111" s="3" t="s">
        <v>1091</v>
      </c>
      <c r="AH111" s="3" t="s">
        <v>1099</v>
      </c>
      <c r="AJ111" s="3" t="s">
        <v>232</v>
      </c>
      <c r="AK111" s="3" t="s">
        <v>1091</v>
      </c>
      <c r="AL111" s="3" t="s">
        <v>1091</v>
      </c>
      <c r="AM111" s="3" t="s">
        <v>1089</v>
      </c>
      <c r="AN111" s="3" t="s">
        <v>1101</v>
      </c>
      <c r="AO111" s="4"/>
      <c r="AP111" s="4"/>
      <c r="AQ111" s="3" t="s">
        <v>1091</v>
      </c>
      <c r="AR111" s="3" t="s">
        <v>1091</v>
      </c>
      <c r="AS111" s="3" t="s">
        <v>1097</v>
      </c>
      <c r="AT111" s="3" t="s">
        <v>1097</v>
      </c>
    </row>
    <row r="112" spans="1:46" hidden="1" x14ac:dyDescent="0.25">
      <c r="A112" s="3" t="s">
        <v>1088</v>
      </c>
      <c r="B112" s="3" t="s">
        <v>1089</v>
      </c>
      <c r="C112" s="3" t="s">
        <v>137</v>
      </c>
      <c r="D112" s="3" t="s">
        <v>1252</v>
      </c>
      <c r="E112" s="3" t="s">
        <v>1091</v>
      </c>
      <c r="F112" s="3" t="s">
        <v>1091</v>
      </c>
      <c r="G112" s="3" t="s">
        <v>1091</v>
      </c>
      <c r="H112" s="4"/>
      <c r="I112" s="4"/>
      <c r="J112" s="3" t="s">
        <v>377</v>
      </c>
      <c r="K112" s="4"/>
      <c r="L112" s="4"/>
      <c r="M112" s="3" t="s">
        <v>1253</v>
      </c>
      <c r="N112" s="3" t="s">
        <v>58</v>
      </c>
      <c r="O112" s="3" t="s">
        <v>1260</v>
      </c>
      <c r="P112" s="3" t="s">
        <v>1137</v>
      </c>
      <c r="Q112" s="3" t="s">
        <v>1091</v>
      </c>
      <c r="R112" s="3" t="s">
        <v>1091</v>
      </c>
      <c r="S112" s="4"/>
      <c r="T112" s="4">
        <v>1</v>
      </c>
      <c r="U112" s="3" t="s">
        <v>1091</v>
      </c>
      <c r="W112" s="4"/>
      <c r="X112" s="3" t="s">
        <v>1091</v>
      </c>
      <c r="Y112" s="3" t="s">
        <v>1091</v>
      </c>
      <c r="Z112" s="3" t="s">
        <v>1095</v>
      </c>
      <c r="AA112" s="3" t="s">
        <v>1096</v>
      </c>
      <c r="AB112" s="3" t="s">
        <v>1097</v>
      </c>
      <c r="AC112" s="4"/>
      <c r="AD112" s="4"/>
      <c r="AE112" s="3" t="s">
        <v>1098</v>
      </c>
      <c r="AF112" s="3" t="s">
        <v>1091</v>
      </c>
      <c r="AG112" s="3" t="s">
        <v>1091</v>
      </c>
      <c r="AH112" s="3" t="s">
        <v>1099</v>
      </c>
      <c r="AJ112" s="3" t="s">
        <v>1261</v>
      </c>
      <c r="AK112" s="3" t="s">
        <v>1091</v>
      </c>
      <c r="AL112" s="3" t="s">
        <v>1091</v>
      </c>
      <c r="AM112" s="3" t="s">
        <v>1089</v>
      </c>
      <c r="AN112" s="3" t="s">
        <v>1101</v>
      </c>
      <c r="AO112" s="4"/>
      <c r="AP112" s="4"/>
      <c r="AQ112" s="3" t="s">
        <v>1091</v>
      </c>
      <c r="AR112" s="3" t="s">
        <v>1091</v>
      </c>
      <c r="AS112" s="3" t="s">
        <v>1097</v>
      </c>
      <c r="AT112" s="3" t="s">
        <v>1097</v>
      </c>
    </row>
    <row r="113" spans="1:46" hidden="1" x14ac:dyDescent="0.25">
      <c r="A113" s="3" t="s">
        <v>1088</v>
      </c>
      <c r="B113" s="3" t="s">
        <v>1089</v>
      </c>
      <c r="C113" s="3" t="s">
        <v>137</v>
      </c>
      <c r="D113" s="3" t="s">
        <v>256</v>
      </c>
      <c r="E113" s="3" t="s">
        <v>1091</v>
      </c>
      <c r="F113" s="3" t="s">
        <v>1091</v>
      </c>
      <c r="G113" s="3" t="s">
        <v>1091</v>
      </c>
      <c r="H113" s="4"/>
      <c r="I113" s="4"/>
      <c r="J113" s="3" t="s">
        <v>75</v>
      </c>
      <c r="K113" s="4"/>
      <c r="L113" s="4"/>
      <c r="M113" s="3" t="s">
        <v>257</v>
      </c>
      <c r="N113" s="3" t="s">
        <v>58</v>
      </c>
      <c r="O113" s="3" t="s">
        <v>1260</v>
      </c>
      <c r="P113" s="3" t="s">
        <v>1094</v>
      </c>
      <c r="Q113" s="3" t="s">
        <v>1091</v>
      </c>
      <c r="R113" s="3" t="s">
        <v>1091</v>
      </c>
      <c r="S113" s="4"/>
      <c r="T113" s="4">
        <v>1</v>
      </c>
      <c r="U113" s="3" t="s">
        <v>1091</v>
      </c>
      <c r="W113" s="4"/>
      <c r="X113" s="3" t="s">
        <v>1091</v>
      </c>
      <c r="Y113" s="3" t="s">
        <v>1091</v>
      </c>
      <c r="Z113" s="3" t="s">
        <v>1095</v>
      </c>
      <c r="AA113" s="3" t="s">
        <v>1096</v>
      </c>
      <c r="AB113" s="3" t="s">
        <v>1097</v>
      </c>
      <c r="AC113" s="4"/>
      <c r="AD113" s="4"/>
      <c r="AE113" s="3" t="s">
        <v>1098</v>
      </c>
      <c r="AF113" s="3" t="s">
        <v>1091</v>
      </c>
      <c r="AG113" s="3" t="s">
        <v>1091</v>
      </c>
      <c r="AH113" s="3" t="s">
        <v>1099</v>
      </c>
      <c r="AJ113" s="3" t="s">
        <v>1261</v>
      </c>
      <c r="AK113" s="3" t="s">
        <v>1091</v>
      </c>
      <c r="AL113" s="3" t="s">
        <v>1091</v>
      </c>
      <c r="AM113" s="3" t="s">
        <v>1089</v>
      </c>
      <c r="AN113" s="3" t="s">
        <v>1101</v>
      </c>
      <c r="AO113" s="4"/>
      <c r="AP113" s="4"/>
      <c r="AQ113" s="3" t="s">
        <v>1091</v>
      </c>
      <c r="AR113" s="3" t="s">
        <v>1091</v>
      </c>
      <c r="AS113" s="3" t="s">
        <v>1097</v>
      </c>
      <c r="AT113" s="3" t="s">
        <v>1097</v>
      </c>
    </row>
    <row r="114" spans="1:46" hidden="1" x14ac:dyDescent="0.25">
      <c r="A114" s="3" t="s">
        <v>1088</v>
      </c>
      <c r="B114" s="3" t="s">
        <v>1089</v>
      </c>
      <c r="C114" s="3" t="s">
        <v>140</v>
      </c>
      <c r="D114" s="3" t="s">
        <v>256</v>
      </c>
      <c r="E114" s="3" t="s">
        <v>1091</v>
      </c>
      <c r="F114" s="3" t="s">
        <v>1091</v>
      </c>
      <c r="G114" s="3" t="s">
        <v>1091</v>
      </c>
      <c r="H114" s="4"/>
      <c r="I114" s="4"/>
      <c r="J114" s="3" t="s">
        <v>75</v>
      </c>
      <c r="K114" s="4"/>
      <c r="L114" s="4"/>
      <c r="M114" s="3" t="s">
        <v>257</v>
      </c>
      <c r="N114" s="3" t="s">
        <v>58</v>
      </c>
      <c r="O114" s="3" t="s">
        <v>1262</v>
      </c>
      <c r="P114" s="3" t="s">
        <v>1094</v>
      </c>
      <c r="Q114" s="3" t="s">
        <v>1091</v>
      </c>
      <c r="R114" s="3" t="s">
        <v>1091</v>
      </c>
      <c r="S114" s="4"/>
      <c r="T114" s="4">
        <v>1</v>
      </c>
      <c r="U114" s="3" t="s">
        <v>1091</v>
      </c>
      <c r="W114" s="4"/>
      <c r="X114" s="3" t="s">
        <v>1091</v>
      </c>
      <c r="Y114" s="3" t="s">
        <v>1091</v>
      </c>
      <c r="Z114" s="3" t="s">
        <v>1095</v>
      </c>
      <c r="AA114" s="3" t="s">
        <v>1096</v>
      </c>
      <c r="AB114" s="3" t="s">
        <v>1097</v>
      </c>
      <c r="AC114" s="4"/>
      <c r="AD114" s="4"/>
      <c r="AE114" s="3" t="s">
        <v>1098</v>
      </c>
      <c r="AF114" s="3" t="s">
        <v>1091</v>
      </c>
      <c r="AG114" s="3" t="s">
        <v>1091</v>
      </c>
      <c r="AH114" s="3" t="s">
        <v>1099</v>
      </c>
      <c r="AJ114" s="3" t="s">
        <v>1263</v>
      </c>
      <c r="AK114" s="3" t="s">
        <v>1091</v>
      </c>
      <c r="AL114" s="3" t="s">
        <v>1091</v>
      </c>
      <c r="AM114" s="3" t="s">
        <v>1089</v>
      </c>
      <c r="AN114" s="3" t="s">
        <v>1101</v>
      </c>
      <c r="AO114" s="4"/>
      <c r="AP114" s="4"/>
      <c r="AQ114" s="3" t="s">
        <v>1091</v>
      </c>
      <c r="AR114" s="3" t="s">
        <v>1091</v>
      </c>
      <c r="AS114" s="3" t="s">
        <v>1097</v>
      </c>
      <c r="AT114" s="3" t="s">
        <v>1097</v>
      </c>
    </row>
    <row r="115" spans="1:46" hidden="1" x14ac:dyDescent="0.25">
      <c r="A115" s="3" t="s">
        <v>1088</v>
      </c>
      <c r="B115" s="3" t="s">
        <v>1089</v>
      </c>
      <c r="C115" s="3" t="s">
        <v>140</v>
      </c>
      <c r="D115" s="3" t="s">
        <v>1252</v>
      </c>
      <c r="E115" s="3" t="s">
        <v>1091</v>
      </c>
      <c r="F115" s="3" t="s">
        <v>1091</v>
      </c>
      <c r="G115" s="3" t="s">
        <v>1091</v>
      </c>
      <c r="H115" s="4"/>
      <c r="I115" s="4"/>
      <c r="J115" s="3" t="s">
        <v>377</v>
      </c>
      <c r="K115" s="4"/>
      <c r="L115" s="4"/>
      <c r="M115" s="3" t="s">
        <v>1253</v>
      </c>
      <c r="N115" s="3" t="s">
        <v>58</v>
      </c>
      <c r="O115" s="3" t="s">
        <v>1262</v>
      </c>
      <c r="P115" s="3" t="s">
        <v>1137</v>
      </c>
      <c r="Q115" s="3" t="s">
        <v>1091</v>
      </c>
      <c r="R115" s="3" t="s">
        <v>1091</v>
      </c>
      <c r="S115" s="4"/>
      <c r="T115" s="4">
        <v>1</v>
      </c>
      <c r="U115" s="3" t="s">
        <v>1091</v>
      </c>
      <c r="W115" s="4"/>
      <c r="X115" s="3" t="s">
        <v>1091</v>
      </c>
      <c r="Y115" s="3" t="s">
        <v>1091</v>
      </c>
      <c r="Z115" s="3" t="s">
        <v>1095</v>
      </c>
      <c r="AA115" s="3" t="s">
        <v>1096</v>
      </c>
      <c r="AB115" s="3" t="s">
        <v>1097</v>
      </c>
      <c r="AC115" s="4"/>
      <c r="AD115" s="4"/>
      <c r="AE115" s="3" t="s">
        <v>1098</v>
      </c>
      <c r="AF115" s="3" t="s">
        <v>1091</v>
      </c>
      <c r="AG115" s="3" t="s">
        <v>1091</v>
      </c>
      <c r="AH115" s="3" t="s">
        <v>1099</v>
      </c>
      <c r="AJ115" s="3" t="s">
        <v>1263</v>
      </c>
      <c r="AK115" s="3" t="s">
        <v>1091</v>
      </c>
      <c r="AL115" s="3" t="s">
        <v>1091</v>
      </c>
      <c r="AM115" s="3" t="s">
        <v>1089</v>
      </c>
      <c r="AN115" s="3" t="s">
        <v>1101</v>
      </c>
      <c r="AO115" s="4"/>
      <c r="AP115" s="4"/>
      <c r="AQ115" s="3" t="s">
        <v>1091</v>
      </c>
      <c r="AR115" s="3" t="s">
        <v>1091</v>
      </c>
      <c r="AS115" s="3" t="s">
        <v>1097</v>
      </c>
      <c r="AT115" s="3" t="s">
        <v>1097</v>
      </c>
    </row>
    <row r="116" spans="1:46" hidden="1" x14ac:dyDescent="0.25">
      <c r="A116" s="3" t="s">
        <v>1088</v>
      </c>
      <c r="B116" s="3" t="s">
        <v>1089</v>
      </c>
      <c r="C116" s="3" t="s">
        <v>999</v>
      </c>
      <c r="D116" s="3" t="s">
        <v>1212</v>
      </c>
      <c r="E116" s="3" t="s">
        <v>1091</v>
      </c>
      <c r="F116" s="3" t="s">
        <v>1091</v>
      </c>
      <c r="G116" s="3" t="s">
        <v>1091</v>
      </c>
      <c r="H116" s="4"/>
      <c r="I116" s="4"/>
      <c r="J116" s="3" t="s">
        <v>167</v>
      </c>
      <c r="K116" s="4"/>
      <c r="L116" s="4"/>
      <c r="M116" s="3" t="s">
        <v>1213</v>
      </c>
      <c r="N116" s="3" t="s">
        <v>58</v>
      </c>
      <c r="O116" s="3" t="s">
        <v>1264</v>
      </c>
      <c r="P116" s="3" t="s">
        <v>1137</v>
      </c>
      <c r="Q116" s="3" t="s">
        <v>1091</v>
      </c>
      <c r="R116" s="3" t="s">
        <v>1091</v>
      </c>
      <c r="S116" s="4"/>
      <c r="T116" s="4">
        <v>1</v>
      </c>
      <c r="U116" s="3" t="s">
        <v>1249</v>
      </c>
      <c r="W116" s="4"/>
      <c r="X116" s="3" t="s">
        <v>1091</v>
      </c>
      <c r="Y116" s="3" t="s">
        <v>1091</v>
      </c>
      <c r="Z116" s="3" t="s">
        <v>1095</v>
      </c>
      <c r="AA116" s="3" t="s">
        <v>1096</v>
      </c>
      <c r="AB116" s="3" t="s">
        <v>1097</v>
      </c>
      <c r="AC116" s="4"/>
      <c r="AD116" s="4"/>
      <c r="AE116" s="3" t="s">
        <v>1098</v>
      </c>
      <c r="AF116" s="3" t="s">
        <v>1091</v>
      </c>
      <c r="AG116" s="3" t="s">
        <v>1091</v>
      </c>
      <c r="AH116" s="3" t="s">
        <v>1099</v>
      </c>
      <c r="AJ116" s="3" t="s">
        <v>1215</v>
      </c>
      <c r="AK116" s="3" t="s">
        <v>1091</v>
      </c>
      <c r="AL116" s="3" t="s">
        <v>1091</v>
      </c>
      <c r="AM116" s="3" t="s">
        <v>1089</v>
      </c>
      <c r="AN116" s="3" t="s">
        <v>1101</v>
      </c>
      <c r="AO116" s="4"/>
      <c r="AP116" s="4"/>
      <c r="AQ116" s="3" t="s">
        <v>1091</v>
      </c>
      <c r="AR116" s="3" t="s">
        <v>1091</v>
      </c>
      <c r="AS116" s="3" t="s">
        <v>1097</v>
      </c>
      <c r="AT116" s="3" t="s">
        <v>1097</v>
      </c>
    </row>
    <row r="117" spans="1:46" hidden="1" x14ac:dyDescent="0.25">
      <c r="A117" s="3" t="s">
        <v>1088</v>
      </c>
      <c r="B117" s="3" t="s">
        <v>1089</v>
      </c>
      <c r="C117" s="3" t="s">
        <v>999</v>
      </c>
      <c r="D117" s="3" t="s">
        <v>282</v>
      </c>
      <c r="E117" s="3" t="s">
        <v>1091</v>
      </c>
      <c r="F117" s="3" t="s">
        <v>1091</v>
      </c>
      <c r="G117" s="3" t="s">
        <v>1091</v>
      </c>
      <c r="H117" s="4"/>
      <c r="I117" s="4"/>
      <c r="J117" s="3" t="s">
        <v>75</v>
      </c>
      <c r="K117" s="4"/>
      <c r="L117" s="4"/>
      <c r="M117" s="3" t="s">
        <v>234</v>
      </c>
      <c r="N117" s="3" t="s">
        <v>58</v>
      </c>
      <c r="O117" s="3" t="s">
        <v>1264</v>
      </c>
      <c r="P117" s="3" t="s">
        <v>1137</v>
      </c>
      <c r="Q117" s="3" t="s">
        <v>1091</v>
      </c>
      <c r="R117" s="3" t="s">
        <v>1091</v>
      </c>
      <c r="S117" s="4"/>
      <c r="T117" s="4">
        <v>1</v>
      </c>
      <c r="U117" s="3" t="s">
        <v>1249</v>
      </c>
      <c r="W117" s="4"/>
      <c r="X117" s="3" t="s">
        <v>1091</v>
      </c>
      <c r="Y117" s="3" t="s">
        <v>1091</v>
      </c>
      <c r="Z117" s="3" t="s">
        <v>1095</v>
      </c>
      <c r="AA117" s="3" t="s">
        <v>1096</v>
      </c>
      <c r="AB117" s="3" t="s">
        <v>1097</v>
      </c>
      <c r="AC117" s="4"/>
      <c r="AD117" s="4"/>
      <c r="AE117" s="3" t="s">
        <v>1098</v>
      </c>
      <c r="AF117" s="3" t="s">
        <v>1091</v>
      </c>
      <c r="AG117" s="3" t="s">
        <v>1091</v>
      </c>
      <c r="AH117" s="3" t="s">
        <v>1099</v>
      </c>
      <c r="AJ117" s="3" t="s">
        <v>1215</v>
      </c>
      <c r="AK117" s="3" t="s">
        <v>1091</v>
      </c>
      <c r="AL117" s="3" t="s">
        <v>1091</v>
      </c>
      <c r="AM117" s="3" t="s">
        <v>1089</v>
      </c>
      <c r="AN117" s="3" t="s">
        <v>1101</v>
      </c>
      <c r="AO117" s="4"/>
      <c r="AP117" s="4"/>
      <c r="AQ117" s="3" t="s">
        <v>1091</v>
      </c>
      <c r="AR117" s="3" t="s">
        <v>1091</v>
      </c>
      <c r="AS117" s="3" t="s">
        <v>1097</v>
      </c>
      <c r="AT117" s="3" t="s">
        <v>1097</v>
      </c>
    </row>
    <row r="118" spans="1:46" hidden="1" x14ac:dyDescent="0.25">
      <c r="A118" s="3" t="s">
        <v>1088</v>
      </c>
      <c r="B118" s="3" t="s">
        <v>1089</v>
      </c>
      <c r="C118" s="3" t="s">
        <v>999</v>
      </c>
      <c r="D118" s="3" t="s">
        <v>1216</v>
      </c>
      <c r="E118" s="3" t="s">
        <v>1091</v>
      </c>
      <c r="F118" s="3" t="s">
        <v>1091</v>
      </c>
      <c r="G118" s="3" t="s">
        <v>1091</v>
      </c>
      <c r="H118" s="4"/>
      <c r="I118" s="4"/>
      <c r="J118" s="3" t="s">
        <v>158</v>
      </c>
      <c r="K118" s="4"/>
      <c r="L118" s="4"/>
      <c r="M118" s="3" t="s">
        <v>1217</v>
      </c>
      <c r="N118" s="3" t="s">
        <v>58</v>
      </c>
      <c r="O118" s="3" t="s">
        <v>1264</v>
      </c>
      <c r="P118" s="3" t="s">
        <v>1137</v>
      </c>
      <c r="Q118" s="3" t="s">
        <v>1091</v>
      </c>
      <c r="R118" s="3" t="s">
        <v>1091</v>
      </c>
      <c r="S118" s="4"/>
      <c r="T118" s="4">
        <v>2</v>
      </c>
      <c r="U118" s="3" t="s">
        <v>1249</v>
      </c>
      <c r="W118" s="4"/>
      <c r="X118" s="3" t="s">
        <v>1091</v>
      </c>
      <c r="Y118" s="3" t="s">
        <v>1091</v>
      </c>
      <c r="Z118" s="3" t="s">
        <v>1095</v>
      </c>
      <c r="AA118" s="3" t="s">
        <v>1096</v>
      </c>
      <c r="AB118" s="3" t="s">
        <v>1097</v>
      </c>
      <c r="AC118" s="4"/>
      <c r="AD118" s="4"/>
      <c r="AE118" s="3" t="s">
        <v>1098</v>
      </c>
      <c r="AF118" s="3" t="s">
        <v>1091</v>
      </c>
      <c r="AG118" s="3" t="s">
        <v>1091</v>
      </c>
      <c r="AH118" s="3" t="s">
        <v>1099</v>
      </c>
      <c r="AJ118" s="3" t="s">
        <v>1215</v>
      </c>
      <c r="AK118" s="3" t="s">
        <v>1091</v>
      </c>
      <c r="AL118" s="3" t="s">
        <v>1091</v>
      </c>
      <c r="AM118" s="3" t="s">
        <v>1089</v>
      </c>
      <c r="AN118" s="3" t="s">
        <v>1101</v>
      </c>
      <c r="AO118" s="4"/>
      <c r="AP118" s="4"/>
      <c r="AQ118" s="3" t="s">
        <v>1091</v>
      </c>
      <c r="AR118" s="3" t="s">
        <v>1091</v>
      </c>
      <c r="AS118" s="3" t="s">
        <v>1097</v>
      </c>
      <c r="AT118" s="3" t="s">
        <v>1097</v>
      </c>
    </row>
    <row r="119" spans="1:46" hidden="1" x14ac:dyDescent="0.25">
      <c r="A119" s="3" t="s">
        <v>1088</v>
      </c>
      <c r="B119" s="3" t="s">
        <v>1089</v>
      </c>
      <c r="C119" s="3" t="s">
        <v>1112</v>
      </c>
      <c r="D119" s="3" t="s">
        <v>1103</v>
      </c>
      <c r="E119" s="3" t="s">
        <v>1091</v>
      </c>
      <c r="F119" s="3" t="s">
        <v>1091</v>
      </c>
      <c r="G119" s="3" t="s">
        <v>1091</v>
      </c>
      <c r="H119" s="4"/>
      <c r="I119" s="4"/>
      <c r="J119" s="3" t="s">
        <v>75</v>
      </c>
      <c r="K119" s="4"/>
      <c r="L119" s="4"/>
      <c r="M119" s="3" t="s">
        <v>207</v>
      </c>
      <c r="N119" s="3" t="s">
        <v>58</v>
      </c>
      <c r="O119" s="3" t="s">
        <v>1265</v>
      </c>
      <c r="P119" s="3" t="s">
        <v>1094</v>
      </c>
      <c r="Q119" s="3" t="s">
        <v>1091</v>
      </c>
      <c r="R119" s="3" t="s">
        <v>1091</v>
      </c>
      <c r="S119" s="4"/>
      <c r="T119" s="4">
        <v>2</v>
      </c>
      <c r="U119" s="3" t="s">
        <v>1249</v>
      </c>
      <c r="W119" s="4"/>
      <c r="X119" s="3" t="s">
        <v>1091</v>
      </c>
      <c r="Y119" s="3" t="s">
        <v>1091</v>
      </c>
      <c r="Z119" s="3" t="s">
        <v>1095</v>
      </c>
      <c r="AA119" s="3" t="s">
        <v>1096</v>
      </c>
      <c r="AB119" s="3" t="s">
        <v>1097</v>
      </c>
      <c r="AC119" s="4"/>
      <c r="AD119" s="4"/>
      <c r="AE119" s="3" t="s">
        <v>1098</v>
      </c>
      <c r="AF119" s="3" t="s">
        <v>1091</v>
      </c>
      <c r="AG119" s="3" t="s">
        <v>1091</v>
      </c>
      <c r="AH119" s="3" t="s">
        <v>1099</v>
      </c>
      <c r="AJ119" s="3" t="s">
        <v>1114</v>
      </c>
      <c r="AK119" s="3" t="s">
        <v>1091</v>
      </c>
      <c r="AL119" s="3" t="s">
        <v>1091</v>
      </c>
      <c r="AM119" s="3" t="s">
        <v>1089</v>
      </c>
      <c r="AN119" s="3" t="s">
        <v>1101</v>
      </c>
      <c r="AO119" s="4"/>
      <c r="AP119" s="4"/>
      <c r="AQ119" s="3" t="s">
        <v>1091</v>
      </c>
      <c r="AR119" s="3" t="s">
        <v>1091</v>
      </c>
      <c r="AS119" s="3" t="s">
        <v>1097</v>
      </c>
      <c r="AT119" s="3" t="s">
        <v>1097</v>
      </c>
    </row>
    <row r="120" spans="1:46" hidden="1" x14ac:dyDescent="0.25">
      <c r="A120" s="3" t="s">
        <v>1088</v>
      </c>
      <c r="B120" s="3" t="s">
        <v>1089</v>
      </c>
      <c r="C120" s="3" t="s">
        <v>1112</v>
      </c>
      <c r="D120" s="3" t="s">
        <v>121</v>
      </c>
      <c r="E120" s="3" t="s">
        <v>1091</v>
      </c>
      <c r="F120" s="3" t="s">
        <v>1091</v>
      </c>
      <c r="G120" s="3" t="s">
        <v>1091</v>
      </c>
      <c r="H120" s="4"/>
      <c r="I120" s="4"/>
      <c r="J120" s="3" t="s">
        <v>75</v>
      </c>
      <c r="K120" s="4"/>
      <c r="L120" s="4"/>
      <c r="M120" s="3" t="s">
        <v>103</v>
      </c>
      <c r="N120" s="3" t="s">
        <v>58</v>
      </c>
      <c r="O120" s="3" t="s">
        <v>1265</v>
      </c>
      <c r="P120" s="3" t="s">
        <v>1094</v>
      </c>
      <c r="Q120" s="3" t="s">
        <v>1091</v>
      </c>
      <c r="R120" s="3" t="s">
        <v>1091</v>
      </c>
      <c r="S120" s="4"/>
      <c r="T120" s="4">
        <v>1</v>
      </c>
      <c r="U120" s="3" t="s">
        <v>1249</v>
      </c>
      <c r="W120" s="4"/>
      <c r="X120" s="3" t="s">
        <v>1091</v>
      </c>
      <c r="Y120" s="3" t="s">
        <v>1091</v>
      </c>
      <c r="Z120" s="3" t="s">
        <v>1095</v>
      </c>
      <c r="AA120" s="3" t="s">
        <v>1096</v>
      </c>
      <c r="AB120" s="3" t="s">
        <v>1097</v>
      </c>
      <c r="AC120" s="4"/>
      <c r="AD120" s="4"/>
      <c r="AE120" s="3" t="s">
        <v>1098</v>
      </c>
      <c r="AF120" s="3" t="s">
        <v>1091</v>
      </c>
      <c r="AG120" s="3" t="s">
        <v>1091</v>
      </c>
      <c r="AH120" s="3" t="s">
        <v>1099</v>
      </c>
      <c r="AJ120" s="3" t="s">
        <v>1114</v>
      </c>
      <c r="AK120" s="3" t="s">
        <v>1091</v>
      </c>
      <c r="AL120" s="3" t="s">
        <v>1091</v>
      </c>
      <c r="AM120" s="3" t="s">
        <v>1089</v>
      </c>
      <c r="AN120" s="3" t="s">
        <v>1101</v>
      </c>
      <c r="AO120" s="4"/>
      <c r="AP120" s="4"/>
      <c r="AQ120" s="3" t="s">
        <v>1091</v>
      </c>
      <c r="AR120" s="3" t="s">
        <v>1091</v>
      </c>
      <c r="AS120" s="3" t="s">
        <v>1097</v>
      </c>
      <c r="AT120" s="3" t="s">
        <v>1097</v>
      </c>
    </row>
    <row r="121" spans="1:46" hidden="1" x14ac:dyDescent="0.25">
      <c r="A121" s="3" t="s">
        <v>1088</v>
      </c>
      <c r="B121" s="3" t="s">
        <v>1089</v>
      </c>
      <c r="C121" s="3" t="s">
        <v>1112</v>
      </c>
      <c r="D121" s="3" t="s">
        <v>394</v>
      </c>
      <c r="E121" s="3" t="s">
        <v>1091</v>
      </c>
      <c r="F121" s="3" t="s">
        <v>1091</v>
      </c>
      <c r="G121" s="3" t="s">
        <v>1091</v>
      </c>
      <c r="H121" s="4"/>
      <c r="I121" s="4"/>
      <c r="J121" s="3" t="s">
        <v>75</v>
      </c>
      <c r="K121" s="4"/>
      <c r="L121" s="4"/>
      <c r="M121" s="3" t="s">
        <v>395</v>
      </c>
      <c r="N121" s="3" t="s">
        <v>58</v>
      </c>
      <c r="O121" s="3" t="s">
        <v>1265</v>
      </c>
      <c r="P121" s="3" t="s">
        <v>1137</v>
      </c>
      <c r="Q121" s="3" t="s">
        <v>1091</v>
      </c>
      <c r="R121" s="3" t="s">
        <v>1091</v>
      </c>
      <c r="S121" s="4"/>
      <c r="T121" s="4">
        <v>1</v>
      </c>
      <c r="U121" s="3" t="s">
        <v>1249</v>
      </c>
      <c r="W121" s="4"/>
      <c r="X121" s="3" t="s">
        <v>1091</v>
      </c>
      <c r="Y121" s="3" t="s">
        <v>1091</v>
      </c>
      <c r="Z121" s="3" t="s">
        <v>1095</v>
      </c>
      <c r="AA121" s="3" t="s">
        <v>1096</v>
      </c>
      <c r="AB121" s="3" t="s">
        <v>1097</v>
      </c>
      <c r="AC121" s="4"/>
      <c r="AD121" s="4"/>
      <c r="AE121" s="3" t="s">
        <v>1098</v>
      </c>
      <c r="AF121" s="3" t="s">
        <v>1091</v>
      </c>
      <c r="AG121" s="3" t="s">
        <v>1091</v>
      </c>
      <c r="AH121" s="3" t="s">
        <v>1099</v>
      </c>
      <c r="AJ121" s="3" t="s">
        <v>1114</v>
      </c>
      <c r="AK121" s="3" t="s">
        <v>1091</v>
      </c>
      <c r="AL121" s="3" t="s">
        <v>1091</v>
      </c>
      <c r="AM121" s="3" t="s">
        <v>1089</v>
      </c>
      <c r="AN121" s="3" t="s">
        <v>1101</v>
      </c>
      <c r="AO121" s="4"/>
      <c r="AP121" s="4"/>
      <c r="AQ121" s="3" t="s">
        <v>1091</v>
      </c>
      <c r="AR121" s="3" t="s">
        <v>1091</v>
      </c>
      <c r="AS121" s="3" t="s">
        <v>1097</v>
      </c>
      <c r="AT121" s="3" t="s">
        <v>1097</v>
      </c>
    </row>
    <row r="122" spans="1:46" hidden="1" x14ac:dyDescent="0.25">
      <c r="A122" s="3" t="s">
        <v>1088</v>
      </c>
      <c r="B122" s="3" t="s">
        <v>1089</v>
      </c>
      <c r="C122" s="3" t="s">
        <v>1112</v>
      </c>
      <c r="D122" s="3" t="s">
        <v>1266</v>
      </c>
      <c r="E122" s="3" t="s">
        <v>1091</v>
      </c>
      <c r="F122" s="3" t="s">
        <v>1091</v>
      </c>
      <c r="G122" s="3" t="s">
        <v>1091</v>
      </c>
      <c r="H122" s="4"/>
      <c r="I122" s="4"/>
      <c r="J122" s="3" t="s">
        <v>816</v>
      </c>
      <c r="K122" s="4"/>
      <c r="L122" s="4"/>
      <c r="M122" s="3" t="s">
        <v>1157</v>
      </c>
      <c r="N122" s="3" t="s">
        <v>58</v>
      </c>
      <c r="O122" s="3" t="s">
        <v>1265</v>
      </c>
      <c r="P122" s="3" t="s">
        <v>1137</v>
      </c>
      <c r="Q122" s="3" t="s">
        <v>1091</v>
      </c>
      <c r="R122" s="3" t="s">
        <v>1091</v>
      </c>
      <c r="S122" s="4"/>
      <c r="T122" s="4">
        <v>1</v>
      </c>
      <c r="U122" s="3" t="s">
        <v>1249</v>
      </c>
      <c r="W122" s="4"/>
      <c r="X122" s="3" t="s">
        <v>1091</v>
      </c>
      <c r="Y122" s="3" t="s">
        <v>1091</v>
      </c>
      <c r="Z122" s="3" t="s">
        <v>1095</v>
      </c>
      <c r="AA122" s="3" t="s">
        <v>1096</v>
      </c>
      <c r="AB122" s="3" t="s">
        <v>1097</v>
      </c>
      <c r="AC122" s="4"/>
      <c r="AD122" s="4"/>
      <c r="AE122" s="3" t="s">
        <v>1098</v>
      </c>
      <c r="AF122" s="3" t="s">
        <v>1091</v>
      </c>
      <c r="AG122" s="3" t="s">
        <v>1091</v>
      </c>
      <c r="AH122" s="3" t="s">
        <v>1099</v>
      </c>
      <c r="AJ122" s="3" t="s">
        <v>1114</v>
      </c>
      <c r="AK122" s="3" t="s">
        <v>1091</v>
      </c>
      <c r="AL122" s="3" t="s">
        <v>1091</v>
      </c>
      <c r="AM122" s="3" t="s">
        <v>1089</v>
      </c>
      <c r="AN122" s="3" t="s">
        <v>1101</v>
      </c>
      <c r="AO122" s="4"/>
      <c r="AP122" s="4"/>
      <c r="AQ122" s="3" t="s">
        <v>1091</v>
      </c>
      <c r="AR122" s="3" t="s">
        <v>1091</v>
      </c>
      <c r="AS122" s="3" t="s">
        <v>1097</v>
      </c>
      <c r="AT122" s="3" t="s">
        <v>1097</v>
      </c>
    </row>
    <row r="123" spans="1:46" hidden="1" x14ac:dyDescent="0.25">
      <c r="A123" s="3" t="s">
        <v>1088</v>
      </c>
      <c r="B123" s="3" t="s">
        <v>1089</v>
      </c>
      <c r="C123" s="3" t="s">
        <v>1112</v>
      </c>
      <c r="D123" s="3" t="s">
        <v>936</v>
      </c>
      <c r="E123" s="3" t="s">
        <v>1091</v>
      </c>
      <c r="F123" s="3" t="s">
        <v>1091</v>
      </c>
      <c r="G123" s="3" t="s">
        <v>1091</v>
      </c>
      <c r="H123" s="4"/>
      <c r="I123" s="4"/>
      <c r="J123" s="3" t="s">
        <v>75</v>
      </c>
      <c r="K123" s="4"/>
      <c r="L123" s="4"/>
      <c r="M123" s="3" t="s">
        <v>103</v>
      </c>
      <c r="N123" s="3" t="s">
        <v>58</v>
      </c>
      <c r="O123" s="3" t="s">
        <v>1265</v>
      </c>
      <c r="P123" s="3" t="s">
        <v>1094</v>
      </c>
      <c r="Q123" s="3" t="s">
        <v>1091</v>
      </c>
      <c r="R123" s="3" t="s">
        <v>1091</v>
      </c>
      <c r="S123" s="4"/>
      <c r="T123" s="4">
        <v>2</v>
      </c>
      <c r="U123" s="3" t="s">
        <v>1249</v>
      </c>
      <c r="W123" s="4"/>
      <c r="X123" s="3" t="s">
        <v>1091</v>
      </c>
      <c r="Y123" s="3" t="s">
        <v>1091</v>
      </c>
      <c r="Z123" s="3" t="s">
        <v>1095</v>
      </c>
      <c r="AA123" s="3" t="s">
        <v>1096</v>
      </c>
      <c r="AB123" s="3" t="s">
        <v>1097</v>
      </c>
      <c r="AC123" s="4"/>
      <c r="AD123" s="4"/>
      <c r="AE123" s="3" t="s">
        <v>1098</v>
      </c>
      <c r="AF123" s="3" t="s">
        <v>1091</v>
      </c>
      <c r="AG123" s="3" t="s">
        <v>1091</v>
      </c>
      <c r="AH123" s="3" t="s">
        <v>1099</v>
      </c>
      <c r="AJ123" s="3" t="s">
        <v>1114</v>
      </c>
      <c r="AK123" s="3" t="s">
        <v>1091</v>
      </c>
      <c r="AL123" s="3" t="s">
        <v>1091</v>
      </c>
      <c r="AM123" s="3" t="s">
        <v>1089</v>
      </c>
      <c r="AN123" s="3" t="s">
        <v>1101</v>
      </c>
      <c r="AO123" s="4"/>
      <c r="AP123" s="4"/>
      <c r="AQ123" s="3" t="s">
        <v>1091</v>
      </c>
      <c r="AR123" s="3" t="s">
        <v>1091</v>
      </c>
      <c r="AS123" s="3" t="s">
        <v>1097</v>
      </c>
      <c r="AT123" s="3" t="s">
        <v>1097</v>
      </c>
    </row>
    <row r="124" spans="1:46" hidden="1" x14ac:dyDescent="0.25">
      <c r="A124" s="3" t="s">
        <v>1088</v>
      </c>
      <c r="B124" s="3" t="s">
        <v>1089</v>
      </c>
      <c r="C124" s="3" t="s">
        <v>1112</v>
      </c>
      <c r="D124" s="3" t="s">
        <v>1170</v>
      </c>
      <c r="E124" s="3" t="s">
        <v>1091</v>
      </c>
      <c r="F124" s="3" t="s">
        <v>1091</v>
      </c>
      <c r="G124" s="3" t="s">
        <v>1091</v>
      </c>
      <c r="H124" s="4"/>
      <c r="I124" s="4"/>
      <c r="J124" s="3" t="s">
        <v>816</v>
      </c>
      <c r="K124" s="4"/>
      <c r="L124" s="4"/>
      <c r="M124" s="3" t="s">
        <v>815</v>
      </c>
      <c r="N124" s="3" t="s">
        <v>58</v>
      </c>
      <c r="O124" s="3" t="s">
        <v>1267</v>
      </c>
      <c r="P124" s="3" t="s">
        <v>1137</v>
      </c>
      <c r="Q124" s="3" t="s">
        <v>1091</v>
      </c>
      <c r="R124" s="3" t="s">
        <v>1091</v>
      </c>
      <c r="S124" s="4"/>
      <c r="T124" s="4">
        <v>1</v>
      </c>
      <c r="U124" s="3" t="s">
        <v>1091</v>
      </c>
      <c r="W124" s="4"/>
      <c r="X124" s="3" t="s">
        <v>1091</v>
      </c>
      <c r="Y124" s="3" t="s">
        <v>1091</v>
      </c>
      <c r="Z124" s="3" t="s">
        <v>1095</v>
      </c>
      <c r="AA124" s="3" t="s">
        <v>1096</v>
      </c>
      <c r="AB124" s="3" t="s">
        <v>1097</v>
      </c>
      <c r="AC124" s="4"/>
      <c r="AD124" s="4"/>
      <c r="AE124" s="3" t="s">
        <v>1098</v>
      </c>
      <c r="AF124" s="3" t="s">
        <v>1091</v>
      </c>
      <c r="AG124" s="3" t="s">
        <v>1091</v>
      </c>
      <c r="AH124" s="3" t="s">
        <v>1099</v>
      </c>
      <c r="AJ124" s="3" t="s">
        <v>1114</v>
      </c>
      <c r="AK124" s="3" t="s">
        <v>1091</v>
      </c>
      <c r="AL124" s="3" t="s">
        <v>1091</v>
      </c>
      <c r="AM124" s="3" t="s">
        <v>1089</v>
      </c>
      <c r="AN124" s="3" t="s">
        <v>1101</v>
      </c>
      <c r="AO124" s="4"/>
      <c r="AP124" s="4"/>
      <c r="AQ124" s="3" t="s">
        <v>1091</v>
      </c>
      <c r="AR124" s="3" t="s">
        <v>1091</v>
      </c>
      <c r="AS124" s="3" t="s">
        <v>1097</v>
      </c>
      <c r="AT124" s="3" t="s">
        <v>1097</v>
      </c>
    </row>
    <row r="125" spans="1:46" hidden="1" x14ac:dyDescent="0.25">
      <c r="A125" s="3" t="s">
        <v>1088</v>
      </c>
      <c r="B125" s="3" t="s">
        <v>1089</v>
      </c>
      <c r="C125" s="3" t="s">
        <v>49</v>
      </c>
      <c r="D125" s="3" t="s">
        <v>1188</v>
      </c>
      <c r="E125" s="3" t="s">
        <v>1091</v>
      </c>
      <c r="F125" s="3" t="s">
        <v>1091</v>
      </c>
      <c r="G125" s="3" t="s">
        <v>1091</v>
      </c>
      <c r="H125" s="4"/>
      <c r="I125" s="4"/>
      <c r="J125" s="3" t="s">
        <v>167</v>
      </c>
      <c r="K125" s="4"/>
      <c r="L125" s="4"/>
      <c r="M125" s="3" t="s">
        <v>1189</v>
      </c>
      <c r="N125" s="3" t="s">
        <v>53</v>
      </c>
      <c r="O125" s="3" t="s">
        <v>1268</v>
      </c>
      <c r="P125" s="3" t="s">
        <v>1137</v>
      </c>
      <c r="Q125" s="3" t="s">
        <v>1091</v>
      </c>
      <c r="R125" s="3" t="s">
        <v>1091</v>
      </c>
      <c r="S125" s="4"/>
      <c r="T125" s="4">
        <v>2</v>
      </c>
      <c r="U125" s="3" t="s">
        <v>1091</v>
      </c>
      <c r="W125" s="4"/>
      <c r="X125" s="3" t="s">
        <v>1091</v>
      </c>
      <c r="Y125" s="3" t="s">
        <v>1091</v>
      </c>
      <c r="Z125" s="3" t="s">
        <v>1095</v>
      </c>
      <c r="AA125" s="3" t="s">
        <v>1096</v>
      </c>
      <c r="AB125" s="3" t="s">
        <v>1097</v>
      </c>
      <c r="AC125" s="4"/>
      <c r="AD125" s="4"/>
      <c r="AE125" s="3" t="s">
        <v>1098</v>
      </c>
      <c r="AF125" s="3" t="s">
        <v>1091</v>
      </c>
      <c r="AG125" s="3" t="s">
        <v>1091</v>
      </c>
      <c r="AH125" s="3" t="s">
        <v>1099</v>
      </c>
      <c r="AJ125" s="3" t="s">
        <v>50</v>
      </c>
      <c r="AK125" s="3" t="s">
        <v>1091</v>
      </c>
      <c r="AL125" s="3" t="s">
        <v>1091</v>
      </c>
      <c r="AM125" s="3" t="s">
        <v>1089</v>
      </c>
      <c r="AN125" s="3" t="s">
        <v>1101</v>
      </c>
      <c r="AO125" s="4"/>
      <c r="AP125" s="4"/>
      <c r="AQ125" s="3" t="s">
        <v>1091</v>
      </c>
      <c r="AR125" s="3" t="s">
        <v>1091</v>
      </c>
      <c r="AS125" s="3" t="s">
        <v>1097</v>
      </c>
      <c r="AT125" s="3" t="s">
        <v>1097</v>
      </c>
    </row>
    <row r="126" spans="1:46" hidden="1" x14ac:dyDescent="0.25">
      <c r="A126" s="3" t="s">
        <v>1088</v>
      </c>
      <c r="B126" s="3" t="s">
        <v>1089</v>
      </c>
      <c r="C126" s="3" t="s">
        <v>1269</v>
      </c>
      <c r="D126" s="3" t="s">
        <v>1270</v>
      </c>
      <c r="E126" s="3" t="s">
        <v>1091</v>
      </c>
      <c r="F126" s="3" t="s">
        <v>1091</v>
      </c>
      <c r="G126" s="3" t="s">
        <v>1091</v>
      </c>
      <c r="H126" s="4"/>
      <c r="I126" s="4"/>
      <c r="J126" s="3" t="s">
        <v>75</v>
      </c>
      <c r="K126" s="4"/>
      <c r="L126" s="4"/>
      <c r="M126" s="3" t="s">
        <v>1271</v>
      </c>
      <c r="N126" s="3" t="s">
        <v>58</v>
      </c>
      <c r="O126" s="3" t="s">
        <v>1272</v>
      </c>
      <c r="P126" s="3" t="s">
        <v>1094</v>
      </c>
      <c r="Q126" s="3" t="s">
        <v>1091</v>
      </c>
      <c r="R126" s="3" t="s">
        <v>1091</v>
      </c>
      <c r="S126" s="4"/>
      <c r="T126" s="4">
        <v>1</v>
      </c>
      <c r="U126" s="3" t="s">
        <v>1091</v>
      </c>
      <c r="W126" s="4"/>
      <c r="X126" s="3" t="s">
        <v>1091</v>
      </c>
      <c r="Y126" s="3" t="s">
        <v>1091</v>
      </c>
      <c r="Z126" s="3" t="s">
        <v>1095</v>
      </c>
      <c r="AA126" s="3" t="s">
        <v>1096</v>
      </c>
      <c r="AB126" s="3" t="s">
        <v>1097</v>
      </c>
      <c r="AC126" s="4"/>
      <c r="AD126" s="4"/>
      <c r="AE126" s="3" t="s">
        <v>1098</v>
      </c>
      <c r="AF126" s="3" t="s">
        <v>1091</v>
      </c>
      <c r="AG126" s="3" t="s">
        <v>1091</v>
      </c>
      <c r="AH126" s="3" t="s">
        <v>1099</v>
      </c>
      <c r="AJ126" s="3" t="s">
        <v>1273</v>
      </c>
      <c r="AK126" s="3" t="s">
        <v>1269</v>
      </c>
      <c r="AL126" s="3" t="s">
        <v>1273</v>
      </c>
      <c r="AM126" s="3" t="s">
        <v>1089</v>
      </c>
      <c r="AN126" s="3" t="s">
        <v>1101</v>
      </c>
      <c r="AO126" s="4"/>
      <c r="AP126" s="4"/>
      <c r="AQ126" s="3" t="s">
        <v>1091</v>
      </c>
      <c r="AR126" s="3" t="s">
        <v>1091</v>
      </c>
      <c r="AS126" s="3" t="s">
        <v>1097</v>
      </c>
      <c r="AT126" s="3" t="s">
        <v>1097</v>
      </c>
    </row>
    <row r="127" spans="1:46" hidden="1" x14ac:dyDescent="0.25">
      <c r="A127" s="3" t="s">
        <v>1088</v>
      </c>
      <c r="B127" s="3" t="s">
        <v>1089</v>
      </c>
      <c r="C127" s="3" t="s">
        <v>1269</v>
      </c>
      <c r="D127" s="3" t="s">
        <v>1274</v>
      </c>
      <c r="E127" s="3" t="s">
        <v>1091</v>
      </c>
      <c r="F127" s="3" t="s">
        <v>1091</v>
      </c>
      <c r="G127" s="3" t="s">
        <v>1091</v>
      </c>
      <c r="H127" s="4"/>
      <c r="I127" s="4"/>
      <c r="J127" s="3" t="s">
        <v>75</v>
      </c>
      <c r="K127" s="4"/>
      <c r="L127" s="4"/>
      <c r="M127" s="3" t="s">
        <v>271</v>
      </c>
      <c r="N127" s="3" t="s">
        <v>58</v>
      </c>
      <c r="O127" s="3" t="s">
        <v>1272</v>
      </c>
      <c r="P127" s="3" t="s">
        <v>1094</v>
      </c>
      <c r="Q127" s="3" t="s">
        <v>1091</v>
      </c>
      <c r="R127" s="3" t="s">
        <v>1091</v>
      </c>
      <c r="S127" s="4"/>
      <c r="T127" s="4">
        <v>4</v>
      </c>
      <c r="U127" s="3" t="s">
        <v>1091</v>
      </c>
      <c r="W127" s="4"/>
      <c r="X127" s="3" t="s">
        <v>1091</v>
      </c>
      <c r="Y127" s="3" t="s">
        <v>1091</v>
      </c>
      <c r="Z127" s="3" t="s">
        <v>1095</v>
      </c>
      <c r="AA127" s="3" t="s">
        <v>1096</v>
      </c>
      <c r="AB127" s="3" t="s">
        <v>1097</v>
      </c>
      <c r="AC127" s="4"/>
      <c r="AD127" s="4"/>
      <c r="AE127" s="3" t="s">
        <v>1098</v>
      </c>
      <c r="AF127" s="3" t="s">
        <v>1091</v>
      </c>
      <c r="AG127" s="3" t="s">
        <v>1091</v>
      </c>
      <c r="AH127" s="3" t="s">
        <v>1099</v>
      </c>
      <c r="AJ127" s="3" t="s">
        <v>1273</v>
      </c>
      <c r="AK127" s="3" t="s">
        <v>1269</v>
      </c>
      <c r="AL127" s="3" t="s">
        <v>1273</v>
      </c>
      <c r="AM127" s="3" t="s">
        <v>1089</v>
      </c>
      <c r="AN127" s="3" t="s">
        <v>1101</v>
      </c>
      <c r="AO127" s="4"/>
      <c r="AP127" s="4"/>
      <c r="AQ127" s="3" t="s">
        <v>1091</v>
      </c>
      <c r="AR127" s="3" t="s">
        <v>1091</v>
      </c>
      <c r="AS127" s="3" t="s">
        <v>1097</v>
      </c>
      <c r="AT127" s="3" t="s">
        <v>1097</v>
      </c>
    </row>
    <row r="128" spans="1:46" hidden="1" x14ac:dyDescent="0.25">
      <c r="A128" s="3" t="s">
        <v>1088</v>
      </c>
      <c r="B128" s="3" t="s">
        <v>1089</v>
      </c>
      <c r="C128" s="3" t="s">
        <v>1275</v>
      </c>
      <c r="D128" s="3" t="s">
        <v>1276</v>
      </c>
      <c r="E128" s="3" t="s">
        <v>1091</v>
      </c>
      <c r="F128" s="3" t="s">
        <v>1091</v>
      </c>
      <c r="G128" s="3" t="s">
        <v>1091</v>
      </c>
      <c r="H128" s="4"/>
      <c r="I128" s="4"/>
      <c r="J128" s="3" t="s">
        <v>75</v>
      </c>
      <c r="K128" s="4"/>
      <c r="L128" s="4"/>
      <c r="M128" s="3" t="s">
        <v>1277</v>
      </c>
      <c r="N128" s="3" t="s">
        <v>58</v>
      </c>
      <c r="O128" s="3" t="s">
        <v>1278</v>
      </c>
      <c r="P128" s="3" t="s">
        <v>1094</v>
      </c>
      <c r="Q128" s="3" t="s">
        <v>1091</v>
      </c>
      <c r="R128" s="3" t="s">
        <v>1091</v>
      </c>
      <c r="S128" s="4"/>
      <c r="T128" s="4">
        <v>1</v>
      </c>
      <c r="U128" s="3" t="s">
        <v>1091</v>
      </c>
      <c r="W128" s="4"/>
      <c r="X128" s="3" t="s">
        <v>1091</v>
      </c>
      <c r="Y128" s="3" t="s">
        <v>1091</v>
      </c>
      <c r="Z128" s="3" t="s">
        <v>1095</v>
      </c>
      <c r="AA128" s="3" t="s">
        <v>1096</v>
      </c>
      <c r="AB128" s="3" t="s">
        <v>1097</v>
      </c>
      <c r="AC128" s="4"/>
      <c r="AD128" s="4"/>
      <c r="AE128" s="3" t="s">
        <v>1098</v>
      </c>
      <c r="AF128" s="3" t="s">
        <v>1091</v>
      </c>
      <c r="AG128" s="3" t="s">
        <v>1091</v>
      </c>
      <c r="AH128" s="3" t="s">
        <v>1099</v>
      </c>
      <c r="AJ128" s="3" t="s">
        <v>1279</v>
      </c>
      <c r="AK128" s="3" t="s">
        <v>1275</v>
      </c>
      <c r="AL128" s="3" t="s">
        <v>1279</v>
      </c>
      <c r="AM128" s="3" t="s">
        <v>1089</v>
      </c>
      <c r="AN128" s="3" t="s">
        <v>1101</v>
      </c>
      <c r="AO128" s="4"/>
      <c r="AP128" s="4"/>
      <c r="AQ128" s="3" t="s">
        <v>1091</v>
      </c>
      <c r="AR128" s="3" t="s">
        <v>1091</v>
      </c>
      <c r="AS128" s="3" t="s">
        <v>1097</v>
      </c>
      <c r="AT128" s="3" t="s">
        <v>1097</v>
      </c>
    </row>
    <row r="129" spans="1:46" hidden="1" x14ac:dyDescent="0.25">
      <c r="A129" s="3" t="s">
        <v>1088</v>
      </c>
      <c r="B129" s="3" t="s">
        <v>1089</v>
      </c>
      <c r="C129" s="3" t="s">
        <v>1269</v>
      </c>
      <c r="D129" s="3" t="s">
        <v>704</v>
      </c>
      <c r="E129" s="3" t="s">
        <v>1091</v>
      </c>
      <c r="F129" s="3" t="s">
        <v>1091</v>
      </c>
      <c r="G129" s="3" t="s">
        <v>1091</v>
      </c>
      <c r="H129" s="4"/>
      <c r="I129" s="4"/>
      <c r="J129" s="3" t="s">
        <v>75</v>
      </c>
      <c r="K129" s="4"/>
      <c r="L129" s="4"/>
      <c r="M129" s="3" t="s">
        <v>533</v>
      </c>
      <c r="N129" s="3" t="s">
        <v>58</v>
      </c>
      <c r="O129" s="3" t="s">
        <v>1280</v>
      </c>
      <c r="P129" s="3" t="s">
        <v>1094</v>
      </c>
      <c r="Q129" s="3" t="s">
        <v>1091</v>
      </c>
      <c r="R129" s="3" t="s">
        <v>1091</v>
      </c>
      <c r="S129" s="4"/>
      <c r="T129" s="4">
        <v>4</v>
      </c>
      <c r="U129" s="3" t="s">
        <v>1091</v>
      </c>
      <c r="W129" s="4"/>
      <c r="X129" s="3" t="s">
        <v>1091</v>
      </c>
      <c r="Y129" s="3" t="s">
        <v>1091</v>
      </c>
      <c r="Z129" s="3" t="s">
        <v>1095</v>
      </c>
      <c r="AA129" s="3" t="s">
        <v>1096</v>
      </c>
      <c r="AB129" s="3" t="s">
        <v>1097</v>
      </c>
      <c r="AC129" s="4"/>
      <c r="AD129" s="4"/>
      <c r="AE129" s="3" t="s">
        <v>1098</v>
      </c>
      <c r="AF129" s="3" t="s">
        <v>1091</v>
      </c>
      <c r="AG129" s="3" t="s">
        <v>1091</v>
      </c>
      <c r="AH129" s="3" t="s">
        <v>1099</v>
      </c>
      <c r="AJ129" s="3" t="s">
        <v>1273</v>
      </c>
      <c r="AK129" s="3" t="s">
        <v>1269</v>
      </c>
      <c r="AL129" s="3" t="s">
        <v>1273</v>
      </c>
      <c r="AM129" s="3" t="s">
        <v>1089</v>
      </c>
      <c r="AN129" s="3" t="s">
        <v>1101</v>
      </c>
      <c r="AO129" s="4"/>
      <c r="AP129" s="4"/>
      <c r="AQ129" s="3" t="s">
        <v>1091</v>
      </c>
      <c r="AR129" s="3" t="s">
        <v>1091</v>
      </c>
      <c r="AS129" s="3" t="s">
        <v>1097</v>
      </c>
      <c r="AT129" s="3" t="s">
        <v>1097</v>
      </c>
    </row>
    <row r="130" spans="1:46" hidden="1" x14ac:dyDescent="0.25">
      <c r="A130" s="3" t="s">
        <v>1088</v>
      </c>
      <c r="B130" s="3" t="s">
        <v>1089</v>
      </c>
      <c r="C130" s="3" t="s">
        <v>60</v>
      </c>
      <c r="D130" s="3" t="s">
        <v>233</v>
      </c>
      <c r="E130" s="3" t="s">
        <v>1091</v>
      </c>
      <c r="F130" s="3" t="s">
        <v>1091</v>
      </c>
      <c r="G130" s="3" t="s">
        <v>1091</v>
      </c>
      <c r="H130" s="4"/>
      <c r="I130" s="4"/>
      <c r="J130" s="3" t="s">
        <v>167</v>
      </c>
      <c r="K130" s="4"/>
      <c r="L130" s="4"/>
      <c r="M130" s="3" t="s">
        <v>234</v>
      </c>
      <c r="N130" s="3" t="s">
        <v>53</v>
      </c>
      <c r="O130" s="3" t="s">
        <v>1281</v>
      </c>
      <c r="P130" s="3" t="s">
        <v>1137</v>
      </c>
      <c r="Q130" s="3" t="s">
        <v>1091</v>
      </c>
      <c r="R130" s="3" t="s">
        <v>1091</v>
      </c>
      <c r="S130" s="4"/>
      <c r="T130" s="4">
        <v>1</v>
      </c>
      <c r="U130" s="3" t="s">
        <v>1091</v>
      </c>
      <c r="W130" s="4"/>
      <c r="X130" s="3" t="s">
        <v>1091</v>
      </c>
      <c r="Y130" s="3" t="s">
        <v>1091</v>
      </c>
      <c r="Z130" s="3" t="s">
        <v>1095</v>
      </c>
      <c r="AA130" s="3" t="s">
        <v>1096</v>
      </c>
      <c r="AB130" s="3" t="s">
        <v>1097</v>
      </c>
      <c r="AC130" s="4"/>
      <c r="AD130" s="4"/>
      <c r="AE130" s="3" t="s">
        <v>1098</v>
      </c>
      <c r="AF130" s="3" t="s">
        <v>1091</v>
      </c>
      <c r="AG130" s="3" t="s">
        <v>1091</v>
      </c>
      <c r="AH130" s="3" t="s">
        <v>1099</v>
      </c>
      <c r="AJ130" s="3" t="s">
        <v>232</v>
      </c>
      <c r="AK130" s="3" t="s">
        <v>1091</v>
      </c>
      <c r="AL130" s="3" t="s">
        <v>1091</v>
      </c>
      <c r="AM130" s="3" t="s">
        <v>1089</v>
      </c>
      <c r="AN130" s="3" t="s">
        <v>1101</v>
      </c>
      <c r="AO130" s="4"/>
      <c r="AP130" s="4"/>
      <c r="AQ130" s="3" t="s">
        <v>1091</v>
      </c>
      <c r="AR130" s="3" t="s">
        <v>1091</v>
      </c>
      <c r="AS130" s="3" t="s">
        <v>1097</v>
      </c>
      <c r="AT130" s="3" t="s">
        <v>1097</v>
      </c>
    </row>
    <row r="131" spans="1:46" hidden="1" x14ac:dyDescent="0.25">
      <c r="A131" s="3" t="s">
        <v>1088</v>
      </c>
      <c r="B131" s="3" t="s">
        <v>1089</v>
      </c>
      <c r="C131" s="3" t="s">
        <v>880</v>
      </c>
      <c r="D131" s="3" t="s">
        <v>1282</v>
      </c>
      <c r="E131" s="3" t="s">
        <v>1091</v>
      </c>
      <c r="F131" s="3" t="s">
        <v>1091</v>
      </c>
      <c r="G131" s="3" t="s">
        <v>1091</v>
      </c>
      <c r="H131" s="4"/>
      <c r="I131" s="4"/>
      <c r="J131" s="3" t="s">
        <v>75</v>
      </c>
      <c r="K131" s="4"/>
      <c r="L131" s="4"/>
      <c r="M131" s="3" t="s">
        <v>265</v>
      </c>
      <c r="N131" s="3" t="s">
        <v>58</v>
      </c>
      <c r="O131" s="3" t="s">
        <v>1283</v>
      </c>
      <c r="P131" s="3" t="s">
        <v>1094</v>
      </c>
      <c r="Q131" s="3" t="s">
        <v>1091</v>
      </c>
      <c r="R131" s="3" t="s">
        <v>1091</v>
      </c>
      <c r="S131" s="4"/>
      <c r="T131" s="4">
        <v>2</v>
      </c>
      <c r="U131" s="3" t="s">
        <v>1091</v>
      </c>
      <c r="W131" s="4"/>
      <c r="X131" s="3" t="s">
        <v>1091</v>
      </c>
      <c r="Y131" s="3" t="s">
        <v>1091</v>
      </c>
      <c r="Z131" s="3" t="s">
        <v>1095</v>
      </c>
      <c r="AA131" s="3" t="s">
        <v>1096</v>
      </c>
      <c r="AB131" s="3" t="s">
        <v>1097</v>
      </c>
      <c r="AC131" s="4"/>
      <c r="AD131" s="4"/>
      <c r="AE131" s="3" t="s">
        <v>1098</v>
      </c>
      <c r="AF131" s="3" t="s">
        <v>1091</v>
      </c>
      <c r="AG131" s="3" t="s">
        <v>1091</v>
      </c>
      <c r="AH131" s="3" t="s">
        <v>1099</v>
      </c>
      <c r="AJ131" s="3" t="s">
        <v>881</v>
      </c>
      <c r="AK131" s="3" t="s">
        <v>880</v>
      </c>
      <c r="AL131" s="3" t="s">
        <v>881</v>
      </c>
      <c r="AM131" s="3" t="s">
        <v>1089</v>
      </c>
      <c r="AN131" s="3" t="s">
        <v>1101</v>
      </c>
      <c r="AO131" s="4"/>
      <c r="AP131" s="4"/>
      <c r="AQ131" s="3" t="s">
        <v>1091</v>
      </c>
      <c r="AR131" s="3" t="s">
        <v>1091</v>
      </c>
      <c r="AS131" s="3" t="s">
        <v>1097</v>
      </c>
      <c r="AT131" s="3" t="s">
        <v>1097</v>
      </c>
    </row>
    <row r="132" spans="1:46" hidden="1" x14ac:dyDescent="0.25">
      <c r="A132" s="3" t="s">
        <v>1088</v>
      </c>
      <c r="B132" s="3" t="s">
        <v>1089</v>
      </c>
      <c r="C132" s="3" t="s">
        <v>880</v>
      </c>
      <c r="D132" s="3" t="s">
        <v>654</v>
      </c>
      <c r="E132" s="3" t="s">
        <v>1091</v>
      </c>
      <c r="F132" s="3" t="s">
        <v>1091</v>
      </c>
      <c r="G132" s="3" t="s">
        <v>1091</v>
      </c>
      <c r="H132" s="4"/>
      <c r="I132" s="4"/>
      <c r="J132" s="3" t="s">
        <v>75</v>
      </c>
      <c r="K132" s="4"/>
      <c r="L132" s="4"/>
      <c r="M132" s="3" t="s">
        <v>533</v>
      </c>
      <c r="N132" s="3" t="s">
        <v>58</v>
      </c>
      <c r="O132" s="3" t="s">
        <v>1283</v>
      </c>
      <c r="P132" s="3" t="s">
        <v>1094</v>
      </c>
      <c r="Q132" s="3" t="s">
        <v>1091</v>
      </c>
      <c r="R132" s="3" t="s">
        <v>1091</v>
      </c>
      <c r="S132" s="4"/>
      <c r="T132" s="4">
        <v>1</v>
      </c>
      <c r="U132" s="3" t="s">
        <v>1091</v>
      </c>
      <c r="W132" s="4"/>
      <c r="X132" s="3" t="s">
        <v>1091</v>
      </c>
      <c r="Y132" s="3" t="s">
        <v>1091</v>
      </c>
      <c r="Z132" s="3" t="s">
        <v>1095</v>
      </c>
      <c r="AA132" s="3" t="s">
        <v>1096</v>
      </c>
      <c r="AB132" s="3" t="s">
        <v>1097</v>
      </c>
      <c r="AC132" s="4"/>
      <c r="AD132" s="4"/>
      <c r="AE132" s="3" t="s">
        <v>1098</v>
      </c>
      <c r="AF132" s="3" t="s">
        <v>1091</v>
      </c>
      <c r="AG132" s="3" t="s">
        <v>1091</v>
      </c>
      <c r="AH132" s="3" t="s">
        <v>1099</v>
      </c>
      <c r="AJ132" s="3" t="s">
        <v>881</v>
      </c>
      <c r="AK132" s="3" t="s">
        <v>880</v>
      </c>
      <c r="AL132" s="3" t="s">
        <v>881</v>
      </c>
      <c r="AM132" s="3" t="s">
        <v>1089</v>
      </c>
      <c r="AN132" s="3" t="s">
        <v>1101</v>
      </c>
      <c r="AO132" s="4"/>
      <c r="AP132" s="4"/>
      <c r="AQ132" s="3" t="s">
        <v>1091</v>
      </c>
      <c r="AR132" s="3" t="s">
        <v>1091</v>
      </c>
      <c r="AS132" s="3" t="s">
        <v>1097</v>
      </c>
      <c r="AT132" s="3" t="s">
        <v>1097</v>
      </c>
    </row>
    <row r="133" spans="1:46" hidden="1" x14ac:dyDescent="0.25">
      <c r="A133" s="3" t="s">
        <v>1088</v>
      </c>
      <c r="B133" s="3" t="s">
        <v>1089</v>
      </c>
      <c r="C133" s="3" t="s">
        <v>108</v>
      </c>
      <c r="D133" s="3" t="s">
        <v>1284</v>
      </c>
      <c r="E133" s="3" t="s">
        <v>1091</v>
      </c>
      <c r="F133" s="3" t="s">
        <v>1091</v>
      </c>
      <c r="G133" s="3" t="s">
        <v>1091</v>
      </c>
      <c r="H133" s="4"/>
      <c r="I133" s="4"/>
      <c r="J133" s="3" t="s">
        <v>112</v>
      </c>
      <c r="K133" s="4"/>
      <c r="L133" s="4"/>
      <c r="M133" s="3" t="s">
        <v>111</v>
      </c>
      <c r="N133" s="3" t="s">
        <v>58</v>
      </c>
      <c r="O133" s="3" t="s">
        <v>1285</v>
      </c>
      <c r="P133" s="3" t="s">
        <v>1286</v>
      </c>
      <c r="Q133" s="3" t="s">
        <v>1091</v>
      </c>
      <c r="R133" s="3" t="s">
        <v>1091</v>
      </c>
      <c r="S133" s="4"/>
      <c r="T133" s="4">
        <v>2</v>
      </c>
      <c r="U133" s="3" t="s">
        <v>1091</v>
      </c>
      <c r="W133" s="4"/>
      <c r="X133" s="3" t="s">
        <v>1091</v>
      </c>
      <c r="Y133" s="3" t="s">
        <v>1091</v>
      </c>
      <c r="Z133" s="3" t="s">
        <v>1095</v>
      </c>
      <c r="AA133" s="3" t="s">
        <v>1096</v>
      </c>
      <c r="AB133" s="3" t="s">
        <v>1097</v>
      </c>
      <c r="AC133" s="4"/>
      <c r="AD133" s="4"/>
      <c r="AE133" s="3" t="s">
        <v>1098</v>
      </c>
      <c r="AF133" s="3" t="s">
        <v>1091</v>
      </c>
      <c r="AG133" s="3" t="s">
        <v>1091</v>
      </c>
      <c r="AH133" s="3" t="s">
        <v>1099</v>
      </c>
      <c r="AJ133" s="3" t="s">
        <v>1287</v>
      </c>
      <c r="AK133" s="3" t="s">
        <v>108</v>
      </c>
      <c r="AL133" s="3" t="s">
        <v>1287</v>
      </c>
      <c r="AM133" s="3" t="s">
        <v>1089</v>
      </c>
      <c r="AN133" s="3" t="s">
        <v>1101</v>
      </c>
      <c r="AO133" s="4"/>
      <c r="AP133" s="4"/>
      <c r="AQ133" s="3" t="s">
        <v>1091</v>
      </c>
      <c r="AR133" s="3" t="s">
        <v>1091</v>
      </c>
      <c r="AS133" s="3" t="s">
        <v>1097</v>
      </c>
      <c r="AT133" s="3" t="s">
        <v>1097</v>
      </c>
    </row>
    <row r="134" spans="1:46" hidden="1" x14ac:dyDescent="0.25">
      <c r="A134" s="3" t="s">
        <v>1088</v>
      </c>
      <c r="B134" s="3" t="s">
        <v>1089</v>
      </c>
      <c r="C134" s="3" t="s">
        <v>108</v>
      </c>
      <c r="D134" s="3" t="s">
        <v>1288</v>
      </c>
      <c r="E134" s="3" t="s">
        <v>1091</v>
      </c>
      <c r="F134" s="3" t="s">
        <v>1091</v>
      </c>
      <c r="G134" s="3" t="s">
        <v>1091</v>
      </c>
      <c r="H134" s="4"/>
      <c r="I134" s="4"/>
      <c r="J134" s="3" t="s">
        <v>167</v>
      </c>
      <c r="K134" s="4"/>
      <c r="L134" s="4"/>
      <c r="M134" s="3" t="s">
        <v>1289</v>
      </c>
      <c r="N134" s="3" t="s">
        <v>58</v>
      </c>
      <c r="O134" s="3" t="s">
        <v>1285</v>
      </c>
      <c r="P134" s="3" t="s">
        <v>1137</v>
      </c>
      <c r="Q134" s="3" t="s">
        <v>1091</v>
      </c>
      <c r="R134" s="3" t="s">
        <v>1091</v>
      </c>
      <c r="S134" s="4"/>
      <c r="T134" s="4">
        <v>1</v>
      </c>
      <c r="U134" s="3" t="s">
        <v>1091</v>
      </c>
      <c r="W134" s="4"/>
      <c r="X134" s="3" t="s">
        <v>1091</v>
      </c>
      <c r="Y134" s="3" t="s">
        <v>1091</v>
      </c>
      <c r="Z134" s="3" t="s">
        <v>1095</v>
      </c>
      <c r="AA134" s="3" t="s">
        <v>1096</v>
      </c>
      <c r="AB134" s="3" t="s">
        <v>1097</v>
      </c>
      <c r="AC134" s="4"/>
      <c r="AD134" s="4"/>
      <c r="AE134" s="3" t="s">
        <v>1098</v>
      </c>
      <c r="AF134" s="3" t="s">
        <v>1091</v>
      </c>
      <c r="AG134" s="3" t="s">
        <v>1091</v>
      </c>
      <c r="AH134" s="3" t="s">
        <v>1099</v>
      </c>
      <c r="AJ134" s="3" t="s">
        <v>1287</v>
      </c>
      <c r="AK134" s="3" t="s">
        <v>108</v>
      </c>
      <c r="AL134" s="3" t="s">
        <v>1287</v>
      </c>
      <c r="AM134" s="3" t="s">
        <v>1089</v>
      </c>
      <c r="AN134" s="3" t="s">
        <v>1101</v>
      </c>
      <c r="AO134" s="4"/>
      <c r="AP134" s="4"/>
      <c r="AQ134" s="3" t="s">
        <v>1091</v>
      </c>
      <c r="AR134" s="3" t="s">
        <v>1091</v>
      </c>
      <c r="AS134" s="3" t="s">
        <v>1097</v>
      </c>
      <c r="AT134" s="3" t="s">
        <v>1097</v>
      </c>
    </row>
    <row r="135" spans="1:46" hidden="1" x14ac:dyDescent="0.25">
      <c r="A135" s="3" t="s">
        <v>1088</v>
      </c>
      <c r="B135" s="3" t="s">
        <v>1089</v>
      </c>
      <c r="C135" s="3" t="s">
        <v>108</v>
      </c>
      <c r="D135" s="3" t="s">
        <v>1290</v>
      </c>
      <c r="E135" s="3" t="s">
        <v>1091</v>
      </c>
      <c r="F135" s="3" t="s">
        <v>1091</v>
      </c>
      <c r="G135" s="3" t="s">
        <v>1091</v>
      </c>
      <c r="H135" s="4"/>
      <c r="I135" s="4"/>
      <c r="J135" s="3" t="s">
        <v>816</v>
      </c>
      <c r="K135" s="4"/>
      <c r="L135" s="4"/>
      <c r="M135" s="3" t="s">
        <v>1291</v>
      </c>
      <c r="N135" s="3" t="s">
        <v>58</v>
      </c>
      <c r="O135" s="3" t="s">
        <v>1285</v>
      </c>
      <c r="P135" s="3" t="s">
        <v>1137</v>
      </c>
      <c r="Q135" s="3" t="s">
        <v>1091</v>
      </c>
      <c r="R135" s="3" t="s">
        <v>1091</v>
      </c>
      <c r="S135" s="4"/>
      <c r="T135" s="4">
        <v>1</v>
      </c>
      <c r="U135" s="3" t="s">
        <v>1091</v>
      </c>
      <c r="W135" s="4"/>
      <c r="X135" s="3" t="s">
        <v>1091</v>
      </c>
      <c r="Y135" s="3" t="s">
        <v>1091</v>
      </c>
      <c r="Z135" s="3" t="s">
        <v>1095</v>
      </c>
      <c r="AA135" s="3" t="s">
        <v>1096</v>
      </c>
      <c r="AB135" s="3" t="s">
        <v>1097</v>
      </c>
      <c r="AC135" s="4"/>
      <c r="AD135" s="4"/>
      <c r="AE135" s="3" t="s">
        <v>1098</v>
      </c>
      <c r="AF135" s="3" t="s">
        <v>1091</v>
      </c>
      <c r="AG135" s="3" t="s">
        <v>1091</v>
      </c>
      <c r="AH135" s="3" t="s">
        <v>1099</v>
      </c>
      <c r="AJ135" s="3" t="s">
        <v>1287</v>
      </c>
      <c r="AK135" s="3" t="s">
        <v>108</v>
      </c>
      <c r="AL135" s="3" t="s">
        <v>1287</v>
      </c>
      <c r="AM135" s="3" t="s">
        <v>1089</v>
      </c>
      <c r="AN135" s="3" t="s">
        <v>1101</v>
      </c>
      <c r="AO135" s="4"/>
      <c r="AP135" s="4"/>
      <c r="AQ135" s="3" t="s">
        <v>1091</v>
      </c>
      <c r="AR135" s="3" t="s">
        <v>1091</v>
      </c>
      <c r="AS135" s="3" t="s">
        <v>1097</v>
      </c>
      <c r="AT135" s="3" t="s">
        <v>1097</v>
      </c>
    </row>
    <row r="136" spans="1:46" hidden="1" x14ac:dyDescent="0.25">
      <c r="A136" s="3" t="s">
        <v>1088</v>
      </c>
      <c r="B136" s="3" t="s">
        <v>1089</v>
      </c>
      <c r="C136" s="3" t="s">
        <v>78</v>
      </c>
      <c r="D136" s="3" t="s">
        <v>1292</v>
      </c>
      <c r="E136" s="3" t="s">
        <v>1091</v>
      </c>
      <c r="F136" s="3" t="s">
        <v>1091</v>
      </c>
      <c r="G136" s="3" t="s">
        <v>1091</v>
      </c>
      <c r="H136" s="4"/>
      <c r="I136" s="4"/>
      <c r="J136" s="3" t="s">
        <v>75</v>
      </c>
      <c r="K136" s="4"/>
      <c r="L136" s="4"/>
      <c r="M136" s="3" t="s">
        <v>1293</v>
      </c>
      <c r="N136" s="3" t="s">
        <v>58</v>
      </c>
      <c r="O136" s="3" t="s">
        <v>1294</v>
      </c>
      <c r="P136" s="3" t="s">
        <v>1094</v>
      </c>
      <c r="Q136" s="3" t="s">
        <v>1091</v>
      </c>
      <c r="R136" s="3" t="s">
        <v>1091</v>
      </c>
      <c r="S136" s="4"/>
      <c r="T136" s="4">
        <v>1</v>
      </c>
      <c r="U136" s="3" t="s">
        <v>1091</v>
      </c>
      <c r="W136" s="4"/>
      <c r="X136" s="3" t="s">
        <v>1091</v>
      </c>
      <c r="Y136" s="3" t="s">
        <v>1091</v>
      </c>
      <c r="Z136" s="3" t="s">
        <v>1095</v>
      </c>
      <c r="AA136" s="3" t="s">
        <v>1096</v>
      </c>
      <c r="AB136" s="3" t="s">
        <v>1097</v>
      </c>
      <c r="AC136" s="4"/>
      <c r="AD136" s="4"/>
      <c r="AE136" s="3" t="s">
        <v>1098</v>
      </c>
      <c r="AF136" s="3" t="s">
        <v>1091</v>
      </c>
      <c r="AG136" s="3" t="s">
        <v>1091</v>
      </c>
      <c r="AH136" s="3" t="s">
        <v>1099</v>
      </c>
      <c r="AJ136" s="3" t="s">
        <v>79</v>
      </c>
      <c r="AK136" s="3" t="s">
        <v>78</v>
      </c>
      <c r="AL136" s="3" t="s">
        <v>79</v>
      </c>
      <c r="AM136" s="3" t="s">
        <v>1295</v>
      </c>
      <c r="AN136" s="3" t="s">
        <v>1101</v>
      </c>
      <c r="AO136" s="4"/>
      <c r="AP136" s="4"/>
      <c r="AQ136" s="3" t="s">
        <v>1091</v>
      </c>
      <c r="AR136" s="3" t="s">
        <v>1091</v>
      </c>
      <c r="AS136" s="3" t="s">
        <v>1097</v>
      </c>
      <c r="AT136" s="3" t="s">
        <v>1097</v>
      </c>
    </row>
    <row r="137" spans="1:46" hidden="1" x14ac:dyDescent="0.25">
      <c r="A137" s="3" t="s">
        <v>1088</v>
      </c>
      <c r="B137" s="3" t="s">
        <v>1089</v>
      </c>
      <c r="C137" s="3" t="s">
        <v>645</v>
      </c>
      <c r="D137" s="3" t="s">
        <v>651</v>
      </c>
      <c r="E137" s="3" t="s">
        <v>1091</v>
      </c>
      <c r="F137" s="3" t="s">
        <v>1091</v>
      </c>
      <c r="G137" s="3" t="s">
        <v>1091</v>
      </c>
      <c r="H137" s="4"/>
      <c r="I137" s="4"/>
      <c r="J137" s="3" t="s">
        <v>75</v>
      </c>
      <c r="K137" s="4"/>
      <c r="L137" s="4"/>
      <c r="M137" s="3" t="s">
        <v>265</v>
      </c>
      <c r="N137" s="3" t="s">
        <v>58</v>
      </c>
      <c r="O137" s="3" t="s">
        <v>1296</v>
      </c>
      <c r="P137" s="3" t="s">
        <v>1094</v>
      </c>
      <c r="Q137" s="3" t="s">
        <v>1091</v>
      </c>
      <c r="R137" s="3" t="s">
        <v>1091</v>
      </c>
      <c r="S137" s="4"/>
      <c r="T137" s="4">
        <v>5</v>
      </c>
      <c r="U137" s="3" t="s">
        <v>1091</v>
      </c>
      <c r="W137" s="4"/>
      <c r="X137" s="3" t="s">
        <v>1091</v>
      </c>
      <c r="Y137" s="3" t="s">
        <v>1091</v>
      </c>
      <c r="Z137" s="3" t="s">
        <v>1095</v>
      </c>
      <c r="AA137" s="3" t="s">
        <v>1096</v>
      </c>
      <c r="AB137" s="3" t="s">
        <v>1097</v>
      </c>
      <c r="AC137" s="4"/>
      <c r="AD137" s="4"/>
      <c r="AE137" s="3" t="s">
        <v>1098</v>
      </c>
      <c r="AF137" s="3" t="s">
        <v>1091</v>
      </c>
      <c r="AG137" s="3" t="s">
        <v>1091</v>
      </c>
      <c r="AH137" s="3" t="s">
        <v>1099</v>
      </c>
      <c r="AJ137" s="3" t="s">
        <v>646</v>
      </c>
      <c r="AK137" s="3" t="s">
        <v>645</v>
      </c>
      <c r="AL137" s="3" t="s">
        <v>646</v>
      </c>
      <c r="AM137" s="3" t="s">
        <v>1089</v>
      </c>
      <c r="AN137" s="3" t="s">
        <v>1101</v>
      </c>
      <c r="AO137" s="4"/>
      <c r="AP137" s="4"/>
      <c r="AQ137" s="3" t="s">
        <v>1091</v>
      </c>
      <c r="AR137" s="3" t="s">
        <v>1091</v>
      </c>
      <c r="AS137" s="3" t="s">
        <v>1097</v>
      </c>
      <c r="AT137" s="3" t="s">
        <v>1097</v>
      </c>
    </row>
    <row r="138" spans="1:46" hidden="1" x14ac:dyDescent="0.25">
      <c r="A138" s="3" t="s">
        <v>1088</v>
      </c>
      <c r="B138" s="3" t="s">
        <v>1089</v>
      </c>
      <c r="C138" s="3" t="s">
        <v>1297</v>
      </c>
      <c r="D138" s="3" t="s">
        <v>1298</v>
      </c>
      <c r="E138" s="3" t="s">
        <v>1091</v>
      </c>
      <c r="F138" s="3" t="s">
        <v>1091</v>
      </c>
      <c r="G138" s="3" t="s">
        <v>1091</v>
      </c>
      <c r="H138" s="4"/>
      <c r="I138" s="4"/>
      <c r="J138" s="3" t="s">
        <v>75</v>
      </c>
      <c r="K138" s="4"/>
      <c r="L138" s="4"/>
      <c r="M138" s="3" t="s">
        <v>1299</v>
      </c>
      <c r="N138" s="3" t="s">
        <v>58</v>
      </c>
      <c r="O138" s="3" t="s">
        <v>1300</v>
      </c>
      <c r="P138" s="3" t="s">
        <v>1301</v>
      </c>
      <c r="Q138" s="3" t="s">
        <v>1091</v>
      </c>
      <c r="R138" s="3" t="s">
        <v>1091</v>
      </c>
      <c r="S138" s="4"/>
      <c r="T138" s="4">
        <v>1</v>
      </c>
      <c r="U138" s="3" t="s">
        <v>1091</v>
      </c>
      <c r="W138" s="4"/>
      <c r="X138" s="3" t="s">
        <v>1091</v>
      </c>
      <c r="Y138" s="3" t="s">
        <v>1091</v>
      </c>
      <c r="Z138" s="3" t="s">
        <v>1095</v>
      </c>
      <c r="AA138" s="3" t="s">
        <v>1302</v>
      </c>
      <c r="AB138" s="3" t="s">
        <v>1097</v>
      </c>
      <c r="AC138" s="4"/>
      <c r="AD138" s="4"/>
      <c r="AE138" s="3" t="s">
        <v>1098</v>
      </c>
      <c r="AF138" s="3" t="s">
        <v>1091</v>
      </c>
      <c r="AG138" s="3" t="s">
        <v>1091</v>
      </c>
      <c r="AH138" s="3" t="s">
        <v>1099</v>
      </c>
      <c r="AJ138" s="3" t="s">
        <v>1303</v>
      </c>
      <c r="AK138" s="3" t="s">
        <v>1297</v>
      </c>
      <c r="AL138" s="3" t="s">
        <v>1303</v>
      </c>
      <c r="AM138" s="3" t="s">
        <v>1089</v>
      </c>
      <c r="AN138" s="3" t="s">
        <v>1101</v>
      </c>
      <c r="AO138" s="4"/>
      <c r="AP138" s="4"/>
      <c r="AQ138" s="3" t="s">
        <v>1091</v>
      </c>
      <c r="AR138" s="3" t="s">
        <v>1091</v>
      </c>
      <c r="AS138" s="3" t="s">
        <v>1097</v>
      </c>
      <c r="AT138" s="3" t="s">
        <v>1097</v>
      </c>
    </row>
    <row r="139" spans="1:46" x14ac:dyDescent="0.25">
      <c r="A139" s="3" t="s">
        <v>1088</v>
      </c>
      <c r="B139" s="3" t="s">
        <v>1089</v>
      </c>
      <c r="C139" s="3" t="s">
        <v>556</v>
      </c>
      <c r="D139" s="3" t="s">
        <v>558</v>
      </c>
      <c r="E139" s="3" t="s">
        <v>558</v>
      </c>
      <c r="F139" s="3" t="s">
        <v>1091</v>
      </c>
      <c r="G139" s="3" t="s">
        <v>1304</v>
      </c>
      <c r="H139" s="4">
        <v>1</v>
      </c>
      <c r="I139" s="4">
        <v>1</v>
      </c>
      <c r="J139" s="3" t="s">
        <v>75</v>
      </c>
      <c r="K139" s="4">
        <v>0</v>
      </c>
      <c r="L139" s="4">
        <v>0</v>
      </c>
      <c r="M139" s="3" t="s">
        <v>559</v>
      </c>
      <c r="N139" s="3" t="s">
        <v>58</v>
      </c>
      <c r="O139" s="3" t="s">
        <v>1305</v>
      </c>
      <c r="P139" s="3" t="s">
        <v>1094</v>
      </c>
      <c r="Q139" s="3" t="s">
        <v>53</v>
      </c>
      <c r="R139" s="3" t="s">
        <v>560</v>
      </c>
      <c r="S139" s="4">
        <v>2.89</v>
      </c>
      <c r="T139" s="4">
        <v>1</v>
      </c>
      <c r="U139" s="3" t="s">
        <v>1091</v>
      </c>
      <c r="V139" s="5">
        <v>1</v>
      </c>
      <c r="W139" s="4">
        <v>0</v>
      </c>
      <c r="X139" s="3" t="s">
        <v>1091</v>
      </c>
      <c r="Y139" s="3" t="s">
        <v>1091</v>
      </c>
      <c r="Z139" s="3" t="s">
        <v>1105</v>
      </c>
      <c r="AA139" s="3" t="s">
        <v>1096</v>
      </c>
      <c r="AB139" s="3" t="s">
        <v>1097</v>
      </c>
      <c r="AC139" s="4"/>
      <c r="AD139" s="4"/>
      <c r="AE139" s="3" t="s">
        <v>1098</v>
      </c>
      <c r="AF139" s="3" t="s">
        <v>559</v>
      </c>
      <c r="AG139" s="3" t="s">
        <v>1099</v>
      </c>
      <c r="AH139" s="3" t="s">
        <v>1099</v>
      </c>
      <c r="AI139" s="5">
        <v>1</v>
      </c>
      <c r="AJ139" s="3" t="s">
        <v>1306</v>
      </c>
      <c r="AK139" s="3" t="s">
        <v>1091</v>
      </c>
      <c r="AL139" s="3" t="s">
        <v>1091</v>
      </c>
      <c r="AM139" s="3" t="s">
        <v>1089</v>
      </c>
      <c r="AN139" s="3" t="s">
        <v>1101</v>
      </c>
      <c r="AO139" s="4"/>
      <c r="AP139" s="4"/>
      <c r="AQ139" s="3" t="s">
        <v>1091</v>
      </c>
      <c r="AR139" s="3" t="s">
        <v>1091</v>
      </c>
      <c r="AS139" s="3" t="s">
        <v>1097</v>
      </c>
      <c r="AT139" s="3" t="s">
        <v>1097</v>
      </c>
    </row>
    <row r="140" spans="1:46" x14ac:dyDescent="0.25">
      <c r="A140" s="3" t="s">
        <v>1088</v>
      </c>
      <c r="B140" s="3" t="s">
        <v>1089</v>
      </c>
      <c r="C140" s="3" t="s">
        <v>564</v>
      </c>
      <c r="D140" s="3" t="s">
        <v>558</v>
      </c>
      <c r="E140" s="3" t="s">
        <v>558</v>
      </c>
      <c r="F140" s="3" t="s">
        <v>1091</v>
      </c>
      <c r="G140" s="3" t="s">
        <v>1304</v>
      </c>
      <c r="H140" s="4">
        <v>1</v>
      </c>
      <c r="I140" s="4">
        <v>1</v>
      </c>
      <c r="J140" s="3" t="s">
        <v>75</v>
      </c>
      <c r="K140" s="4">
        <v>0</v>
      </c>
      <c r="L140" s="4">
        <v>0</v>
      </c>
      <c r="M140" s="3" t="s">
        <v>559</v>
      </c>
      <c r="N140" s="3" t="s">
        <v>58</v>
      </c>
      <c r="O140" s="3" t="s">
        <v>1307</v>
      </c>
      <c r="P140" s="3" t="s">
        <v>1094</v>
      </c>
      <c r="Q140" s="3" t="s">
        <v>53</v>
      </c>
      <c r="R140" s="3" t="s">
        <v>565</v>
      </c>
      <c r="S140" s="4">
        <v>2.89</v>
      </c>
      <c r="T140" s="4">
        <v>1</v>
      </c>
      <c r="U140" s="3" t="s">
        <v>1091</v>
      </c>
      <c r="V140" s="5">
        <v>1</v>
      </c>
      <c r="W140" s="4">
        <v>0</v>
      </c>
      <c r="X140" s="3" t="s">
        <v>1091</v>
      </c>
      <c r="Y140" s="3" t="s">
        <v>1091</v>
      </c>
      <c r="Z140" s="3" t="s">
        <v>1105</v>
      </c>
      <c r="AA140" s="3" t="s">
        <v>1096</v>
      </c>
      <c r="AB140" s="3" t="s">
        <v>1097</v>
      </c>
      <c r="AC140" s="4"/>
      <c r="AD140" s="4"/>
      <c r="AE140" s="3" t="s">
        <v>1098</v>
      </c>
      <c r="AF140" s="3" t="s">
        <v>559</v>
      </c>
      <c r="AG140" s="3" t="s">
        <v>1099</v>
      </c>
      <c r="AH140" s="3" t="s">
        <v>1099</v>
      </c>
      <c r="AI140" s="5">
        <v>1</v>
      </c>
      <c r="AJ140" s="3" t="s">
        <v>1306</v>
      </c>
      <c r="AK140" s="3" t="s">
        <v>1091</v>
      </c>
      <c r="AL140" s="3" t="s">
        <v>1091</v>
      </c>
      <c r="AM140" s="3" t="s">
        <v>1089</v>
      </c>
      <c r="AN140" s="3" t="s">
        <v>1101</v>
      </c>
      <c r="AO140" s="4"/>
      <c r="AP140" s="4"/>
      <c r="AQ140" s="3" t="s">
        <v>1091</v>
      </c>
      <c r="AR140" s="3" t="s">
        <v>1091</v>
      </c>
      <c r="AS140" s="3" t="s">
        <v>1097</v>
      </c>
      <c r="AT140" s="3" t="s">
        <v>1097</v>
      </c>
    </row>
    <row r="141" spans="1:46" x14ac:dyDescent="0.25">
      <c r="A141" s="3" t="s">
        <v>1088</v>
      </c>
      <c r="B141" s="3" t="s">
        <v>1089</v>
      </c>
      <c r="C141" s="3" t="s">
        <v>772</v>
      </c>
      <c r="D141" s="3" t="s">
        <v>774</v>
      </c>
      <c r="E141" s="3" t="s">
        <v>774</v>
      </c>
      <c r="F141" s="3" t="s">
        <v>1091</v>
      </c>
      <c r="G141" s="3" t="s">
        <v>1308</v>
      </c>
      <c r="H141" s="4">
        <v>3</v>
      </c>
      <c r="I141" s="4">
        <v>3</v>
      </c>
      <c r="J141" s="3" t="s">
        <v>75</v>
      </c>
      <c r="K141" s="4">
        <v>0</v>
      </c>
      <c r="L141" s="4">
        <v>0</v>
      </c>
      <c r="M141" s="3" t="s">
        <v>248</v>
      </c>
      <c r="N141" s="3" t="s">
        <v>58</v>
      </c>
      <c r="O141" s="3" t="s">
        <v>1093</v>
      </c>
      <c r="P141" s="3" t="s">
        <v>1094</v>
      </c>
      <c r="Q141" s="3" t="s">
        <v>53</v>
      </c>
      <c r="R141" s="3" t="s">
        <v>775</v>
      </c>
      <c r="S141" s="4">
        <v>359.45</v>
      </c>
      <c r="T141" s="4">
        <v>3</v>
      </c>
      <c r="U141" s="3" t="s">
        <v>1091</v>
      </c>
      <c r="V141" s="5">
        <v>3</v>
      </c>
      <c r="W141" s="4">
        <v>0</v>
      </c>
      <c r="X141" s="3" t="s">
        <v>1091</v>
      </c>
      <c r="Y141" s="3" t="s">
        <v>1091</v>
      </c>
      <c r="Z141" s="3" t="s">
        <v>1095</v>
      </c>
      <c r="AA141" s="3" t="s">
        <v>1096</v>
      </c>
      <c r="AB141" s="3" t="s">
        <v>1097</v>
      </c>
      <c r="AC141" s="4"/>
      <c r="AD141" s="4"/>
      <c r="AE141" s="3" t="s">
        <v>1098</v>
      </c>
      <c r="AF141" s="3" t="s">
        <v>248</v>
      </c>
      <c r="AG141" s="3" t="s">
        <v>1099</v>
      </c>
      <c r="AH141" s="3" t="s">
        <v>1099</v>
      </c>
      <c r="AI141" s="5">
        <v>1</v>
      </c>
      <c r="AJ141" s="3" t="s">
        <v>1100</v>
      </c>
      <c r="AK141" s="3" t="s">
        <v>1091</v>
      </c>
      <c r="AL141" s="3" t="s">
        <v>1091</v>
      </c>
      <c r="AM141" s="3" t="s">
        <v>1089</v>
      </c>
      <c r="AN141" s="3" t="s">
        <v>1101</v>
      </c>
      <c r="AO141" s="4"/>
      <c r="AP141" s="4"/>
      <c r="AQ141" s="3" t="s">
        <v>1091</v>
      </c>
      <c r="AR141" s="3" t="s">
        <v>1091</v>
      </c>
      <c r="AS141" s="3" t="s">
        <v>1097</v>
      </c>
      <c r="AT141" s="3" t="s">
        <v>1097</v>
      </c>
    </row>
    <row r="142" spans="1:46" x14ac:dyDescent="0.25">
      <c r="A142" s="3" t="s">
        <v>1088</v>
      </c>
      <c r="B142" s="3" t="s">
        <v>1089</v>
      </c>
      <c r="C142" s="3" t="s">
        <v>320</v>
      </c>
      <c r="D142" s="3" t="s">
        <v>684</v>
      </c>
      <c r="E142" s="3" t="s">
        <v>684</v>
      </c>
      <c r="F142" s="3" t="s">
        <v>1091</v>
      </c>
      <c r="G142" s="3" t="s">
        <v>1309</v>
      </c>
      <c r="H142" s="4">
        <v>3</v>
      </c>
      <c r="I142" s="4">
        <v>3</v>
      </c>
      <c r="J142" s="3" t="s">
        <v>75</v>
      </c>
      <c r="K142" s="4">
        <v>0</v>
      </c>
      <c r="L142" s="4">
        <v>0</v>
      </c>
      <c r="M142" s="3" t="s">
        <v>533</v>
      </c>
      <c r="N142" s="3" t="s">
        <v>58</v>
      </c>
      <c r="O142" s="3" t="s">
        <v>1310</v>
      </c>
      <c r="P142" s="3" t="s">
        <v>1094</v>
      </c>
      <c r="Q142" s="3" t="s">
        <v>53</v>
      </c>
      <c r="R142" s="3" t="s">
        <v>685</v>
      </c>
      <c r="S142" s="4">
        <v>177.56</v>
      </c>
      <c r="T142" s="4">
        <v>3</v>
      </c>
      <c r="U142" s="3" t="s">
        <v>1091</v>
      </c>
      <c r="V142" s="5">
        <v>1</v>
      </c>
      <c r="W142" s="4">
        <v>0</v>
      </c>
      <c r="X142" s="3" t="s">
        <v>1091</v>
      </c>
      <c r="Y142" s="3" t="s">
        <v>1091</v>
      </c>
      <c r="Z142" s="3" t="s">
        <v>1105</v>
      </c>
      <c r="AA142" s="3" t="s">
        <v>1096</v>
      </c>
      <c r="AB142" s="3" t="s">
        <v>1097</v>
      </c>
      <c r="AC142" s="4"/>
      <c r="AD142" s="4"/>
      <c r="AE142" s="3" t="s">
        <v>1098</v>
      </c>
      <c r="AF142" s="3" t="s">
        <v>533</v>
      </c>
      <c r="AG142" s="3" t="s">
        <v>1099</v>
      </c>
      <c r="AH142" s="3" t="s">
        <v>1099</v>
      </c>
      <c r="AI142" s="5">
        <v>1</v>
      </c>
      <c r="AJ142" s="3" t="s">
        <v>1226</v>
      </c>
      <c r="AK142" s="3" t="s">
        <v>1091</v>
      </c>
      <c r="AL142" s="3" t="s">
        <v>1091</v>
      </c>
      <c r="AM142" s="3" t="s">
        <v>1089</v>
      </c>
      <c r="AN142" s="3" t="s">
        <v>1101</v>
      </c>
      <c r="AO142" s="4"/>
      <c r="AP142" s="4"/>
      <c r="AQ142" s="3" t="s">
        <v>1091</v>
      </c>
      <c r="AR142" s="3" t="s">
        <v>1091</v>
      </c>
      <c r="AS142" s="3" t="s">
        <v>1097</v>
      </c>
      <c r="AT142" s="3" t="s">
        <v>1097</v>
      </c>
    </row>
    <row r="143" spans="1:46" x14ac:dyDescent="0.25">
      <c r="A143" s="3" t="s">
        <v>1088</v>
      </c>
      <c r="B143" s="3" t="s">
        <v>1089</v>
      </c>
      <c r="C143" s="3" t="s">
        <v>328</v>
      </c>
      <c r="D143" s="3" t="s">
        <v>684</v>
      </c>
      <c r="E143" s="3" t="s">
        <v>684</v>
      </c>
      <c r="F143" s="3" t="s">
        <v>1091</v>
      </c>
      <c r="G143" s="3" t="s">
        <v>1309</v>
      </c>
      <c r="H143" s="4">
        <v>3</v>
      </c>
      <c r="I143" s="4">
        <v>3</v>
      </c>
      <c r="J143" s="3" t="s">
        <v>75</v>
      </c>
      <c r="K143" s="4">
        <v>0</v>
      </c>
      <c r="L143" s="4">
        <v>0</v>
      </c>
      <c r="M143" s="3" t="s">
        <v>533</v>
      </c>
      <c r="N143" s="3" t="s">
        <v>58</v>
      </c>
      <c r="O143" s="3" t="s">
        <v>1311</v>
      </c>
      <c r="P143" s="3" t="s">
        <v>1094</v>
      </c>
      <c r="Q143" s="3" t="s">
        <v>53</v>
      </c>
      <c r="R143" s="3" t="s">
        <v>689</v>
      </c>
      <c r="S143" s="4">
        <v>177.56</v>
      </c>
      <c r="T143" s="4">
        <v>3</v>
      </c>
      <c r="U143" s="3" t="s">
        <v>1091</v>
      </c>
      <c r="V143" s="5">
        <v>1</v>
      </c>
      <c r="W143" s="4">
        <v>0</v>
      </c>
      <c r="X143" s="3" t="s">
        <v>1091</v>
      </c>
      <c r="Y143" s="3" t="s">
        <v>1091</v>
      </c>
      <c r="Z143" s="3" t="s">
        <v>1105</v>
      </c>
      <c r="AA143" s="3" t="s">
        <v>1096</v>
      </c>
      <c r="AB143" s="3" t="s">
        <v>1097</v>
      </c>
      <c r="AC143" s="4"/>
      <c r="AD143" s="4"/>
      <c r="AE143" s="3" t="s">
        <v>1098</v>
      </c>
      <c r="AF143" s="3" t="s">
        <v>533</v>
      </c>
      <c r="AG143" s="3" t="s">
        <v>1099</v>
      </c>
      <c r="AH143" s="3" t="s">
        <v>1099</v>
      </c>
      <c r="AI143" s="5">
        <v>1</v>
      </c>
      <c r="AJ143" s="3" t="s">
        <v>1226</v>
      </c>
      <c r="AK143" s="3" t="s">
        <v>1091</v>
      </c>
      <c r="AL143" s="3" t="s">
        <v>1091</v>
      </c>
      <c r="AM143" s="3" t="s">
        <v>1089</v>
      </c>
      <c r="AN143" s="3" t="s">
        <v>1101</v>
      </c>
      <c r="AO143" s="4"/>
      <c r="AP143" s="4"/>
      <c r="AQ143" s="3" t="s">
        <v>1091</v>
      </c>
      <c r="AR143" s="3" t="s">
        <v>1091</v>
      </c>
      <c r="AS143" s="3" t="s">
        <v>1097</v>
      </c>
      <c r="AT143" s="3" t="s">
        <v>1097</v>
      </c>
    </row>
    <row r="144" spans="1:46" x14ac:dyDescent="0.25">
      <c r="A144" s="3" t="s">
        <v>1088</v>
      </c>
      <c r="B144" s="3" t="s">
        <v>1089</v>
      </c>
      <c r="C144" s="3" t="s">
        <v>860</v>
      </c>
      <c r="D144" s="3" t="s">
        <v>942</v>
      </c>
      <c r="E144" s="3" t="s">
        <v>942</v>
      </c>
      <c r="F144" s="3" t="s">
        <v>1091</v>
      </c>
      <c r="G144" s="3" t="s">
        <v>1312</v>
      </c>
      <c r="H144" s="4">
        <v>1</v>
      </c>
      <c r="I144" s="4">
        <v>1</v>
      </c>
      <c r="J144" s="3" t="s">
        <v>75</v>
      </c>
      <c r="K144" s="4">
        <v>0</v>
      </c>
      <c r="L144" s="4">
        <v>0</v>
      </c>
      <c r="M144" s="3" t="s">
        <v>277</v>
      </c>
      <c r="N144" s="3" t="s">
        <v>58</v>
      </c>
      <c r="O144" s="3" t="s">
        <v>1313</v>
      </c>
      <c r="P144" s="3" t="s">
        <v>1094</v>
      </c>
      <c r="Q144" s="3" t="s">
        <v>53</v>
      </c>
      <c r="R144" s="3" t="s">
        <v>943</v>
      </c>
      <c r="S144" s="4">
        <v>25210.85</v>
      </c>
      <c r="T144" s="4">
        <v>1</v>
      </c>
      <c r="U144" s="3" t="s">
        <v>1091</v>
      </c>
      <c r="V144" s="5">
        <v>1</v>
      </c>
      <c r="W144" s="4">
        <v>0</v>
      </c>
      <c r="X144" s="3" t="s">
        <v>1091</v>
      </c>
      <c r="Y144" s="3" t="s">
        <v>1091</v>
      </c>
      <c r="Z144" s="3" t="s">
        <v>1105</v>
      </c>
      <c r="AA144" s="3" t="s">
        <v>1096</v>
      </c>
      <c r="AB144" s="3" t="s">
        <v>1097</v>
      </c>
      <c r="AC144" s="4"/>
      <c r="AD144" s="4"/>
      <c r="AE144" s="3" t="s">
        <v>1098</v>
      </c>
      <c r="AF144" s="3" t="s">
        <v>277</v>
      </c>
      <c r="AG144" s="3" t="s">
        <v>1099</v>
      </c>
      <c r="AH144" s="3" t="s">
        <v>1099</v>
      </c>
      <c r="AI144" s="5">
        <v>1</v>
      </c>
      <c r="AJ144" s="3" t="s">
        <v>861</v>
      </c>
      <c r="AK144" s="3" t="s">
        <v>1091</v>
      </c>
      <c r="AL144" s="3" t="s">
        <v>1091</v>
      </c>
      <c r="AM144" s="3" t="s">
        <v>1089</v>
      </c>
      <c r="AN144" s="3" t="s">
        <v>1101</v>
      </c>
      <c r="AO144" s="4"/>
      <c r="AP144" s="4"/>
      <c r="AQ144" s="3" t="s">
        <v>1091</v>
      </c>
      <c r="AR144" s="3" t="s">
        <v>1091</v>
      </c>
      <c r="AS144" s="3" t="s">
        <v>1097</v>
      </c>
      <c r="AT144" s="3" t="s">
        <v>1097</v>
      </c>
    </row>
    <row r="145" spans="1:46" x14ac:dyDescent="0.25">
      <c r="A145" s="3" t="s">
        <v>1088</v>
      </c>
      <c r="B145" s="3" t="s">
        <v>1089</v>
      </c>
      <c r="C145" s="3" t="s">
        <v>860</v>
      </c>
      <c r="D145" s="3" t="s">
        <v>947</v>
      </c>
      <c r="E145" s="3" t="s">
        <v>947</v>
      </c>
      <c r="F145" s="3" t="s">
        <v>1091</v>
      </c>
      <c r="G145" s="3" t="s">
        <v>1314</v>
      </c>
      <c r="H145" s="4">
        <v>1</v>
      </c>
      <c r="I145" s="4">
        <v>1</v>
      </c>
      <c r="J145" s="3" t="s">
        <v>75</v>
      </c>
      <c r="K145" s="4">
        <v>0</v>
      </c>
      <c r="L145" s="4">
        <v>0</v>
      </c>
      <c r="M145" s="3" t="s">
        <v>948</v>
      </c>
      <c r="N145" s="3" t="s">
        <v>58</v>
      </c>
      <c r="O145" s="3" t="s">
        <v>1313</v>
      </c>
      <c r="P145" s="3" t="s">
        <v>1094</v>
      </c>
      <c r="Q145" s="3" t="s">
        <v>53</v>
      </c>
      <c r="R145" s="3" t="s">
        <v>949</v>
      </c>
      <c r="S145" s="4">
        <v>55281.11</v>
      </c>
      <c r="T145" s="4">
        <v>1</v>
      </c>
      <c r="U145" s="3" t="s">
        <v>1091</v>
      </c>
      <c r="V145" s="5">
        <v>2</v>
      </c>
      <c r="W145" s="4">
        <v>0</v>
      </c>
      <c r="X145" s="3" t="s">
        <v>1091</v>
      </c>
      <c r="Y145" s="3" t="s">
        <v>1091</v>
      </c>
      <c r="Z145" s="3" t="s">
        <v>1105</v>
      </c>
      <c r="AA145" s="3" t="s">
        <v>1096</v>
      </c>
      <c r="AB145" s="3" t="s">
        <v>1097</v>
      </c>
      <c r="AC145" s="4"/>
      <c r="AD145" s="4"/>
      <c r="AE145" s="3" t="s">
        <v>1098</v>
      </c>
      <c r="AF145" s="3" t="s">
        <v>948</v>
      </c>
      <c r="AG145" s="3" t="s">
        <v>1099</v>
      </c>
      <c r="AH145" s="3" t="s">
        <v>1099</v>
      </c>
      <c r="AI145" s="5">
        <v>1</v>
      </c>
      <c r="AJ145" s="3" t="s">
        <v>861</v>
      </c>
      <c r="AK145" s="3" t="s">
        <v>1091</v>
      </c>
      <c r="AL145" s="3" t="s">
        <v>1091</v>
      </c>
      <c r="AM145" s="3" t="s">
        <v>1089</v>
      </c>
      <c r="AN145" s="3" t="s">
        <v>1101</v>
      </c>
      <c r="AO145" s="4"/>
      <c r="AP145" s="4"/>
      <c r="AQ145" s="3" t="s">
        <v>1091</v>
      </c>
      <c r="AR145" s="3" t="s">
        <v>1091</v>
      </c>
      <c r="AS145" s="3" t="s">
        <v>1097</v>
      </c>
      <c r="AT145" s="3" t="s">
        <v>1097</v>
      </c>
    </row>
    <row r="146" spans="1:46" x14ac:dyDescent="0.25">
      <c r="A146" s="3" t="s">
        <v>1088</v>
      </c>
      <c r="B146" s="3" t="s">
        <v>1089</v>
      </c>
      <c r="C146" s="3" t="s">
        <v>204</v>
      </c>
      <c r="D146" s="3" t="s">
        <v>102</v>
      </c>
      <c r="E146" s="3" t="s">
        <v>102</v>
      </c>
      <c r="F146" s="3" t="s">
        <v>1091</v>
      </c>
      <c r="G146" s="3" t="s">
        <v>1315</v>
      </c>
      <c r="H146" s="4">
        <v>1</v>
      </c>
      <c r="I146" s="4">
        <v>0</v>
      </c>
      <c r="J146" s="3" t="s">
        <v>75</v>
      </c>
      <c r="K146" s="4">
        <v>0</v>
      </c>
      <c r="L146" s="4">
        <v>1</v>
      </c>
      <c r="M146" s="3" t="s">
        <v>103</v>
      </c>
      <c r="N146" s="3" t="s">
        <v>58</v>
      </c>
      <c r="O146" s="3" t="s">
        <v>1104</v>
      </c>
      <c r="P146" s="3" t="s">
        <v>1094</v>
      </c>
      <c r="Q146" s="3" t="s">
        <v>53</v>
      </c>
      <c r="R146" s="3" t="s">
        <v>1316</v>
      </c>
      <c r="S146" s="4">
        <v>64085.8</v>
      </c>
      <c r="T146" s="4">
        <v>2</v>
      </c>
      <c r="U146" s="3" t="s">
        <v>1091</v>
      </c>
      <c r="V146" s="5">
        <v>1</v>
      </c>
      <c r="W146" s="4">
        <v>0</v>
      </c>
      <c r="X146" s="3" t="s">
        <v>1091</v>
      </c>
      <c r="Y146" s="3" t="s">
        <v>1091</v>
      </c>
      <c r="Z146" s="3" t="s">
        <v>1105</v>
      </c>
      <c r="AA146" s="3" t="s">
        <v>1096</v>
      </c>
      <c r="AB146" s="3" t="s">
        <v>1097</v>
      </c>
      <c r="AC146" s="4"/>
      <c r="AD146" s="4">
        <v>0</v>
      </c>
      <c r="AE146" s="3" t="s">
        <v>1098</v>
      </c>
      <c r="AF146" s="3" t="s">
        <v>103</v>
      </c>
      <c r="AG146" s="3" t="s">
        <v>1099</v>
      </c>
      <c r="AH146" s="3" t="s">
        <v>1099</v>
      </c>
      <c r="AI146" s="5">
        <v>1</v>
      </c>
      <c r="AJ146" s="3" t="s">
        <v>1106</v>
      </c>
      <c r="AK146" s="3" t="s">
        <v>1091</v>
      </c>
      <c r="AL146" s="3" t="s">
        <v>1091</v>
      </c>
      <c r="AM146" s="3" t="s">
        <v>1089</v>
      </c>
      <c r="AN146" s="3" t="s">
        <v>1101</v>
      </c>
      <c r="AO146" s="4">
        <v>0</v>
      </c>
      <c r="AP146" s="4"/>
      <c r="AQ146" s="3" t="s">
        <v>1091</v>
      </c>
      <c r="AR146" s="3" t="s">
        <v>1091</v>
      </c>
      <c r="AS146" s="3" t="s">
        <v>1097</v>
      </c>
      <c r="AT146" s="3" t="s">
        <v>1097</v>
      </c>
    </row>
    <row r="147" spans="1:46" x14ac:dyDescent="0.25">
      <c r="A147" s="3" t="s">
        <v>1088</v>
      </c>
      <c r="B147" s="3" t="s">
        <v>1089</v>
      </c>
      <c r="C147" s="3" t="s">
        <v>204</v>
      </c>
      <c r="D147" s="3" t="s">
        <v>102</v>
      </c>
      <c r="E147" s="3" t="s">
        <v>102</v>
      </c>
      <c r="F147" s="3" t="s">
        <v>1091</v>
      </c>
      <c r="G147" s="3" t="s">
        <v>1317</v>
      </c>
      <c r="H147" s="4">
        <v>1</v>
      </c>
      <c r="I147" s="4">
        <v>0</v>
      </c>
      <c r="J147" s="3" t="s">
        <v>75</v>
      </c>
      <c r="K147" s="4">
        <v>0</v>
      </c>
      <c r="L147" s="4">
        <v>1</v>
      </c>
      <c r="M147" s="3" t="s">
        <v>103</v>
      </c>
      <c r="N147" s="3" t="s">
        <v>58</v>
      </c>
      <c r="O147" s="3" t="s">
        <v>1104</v>
      </c>
      <c r="P147" s="3" t="s">
        <v>1094</v>
      </c>
      <c r="Q147" s="3" t="s">
        <v>53</v>
      </c>
      <c r="R147" s="3" t="s">
        <v>1316</v>
      </c>
      <c r="S147" s="4">
        <v>64085.79</v>
      </c>
      <c r="T147" s="4">
        <v>2</v>
      </c>
      <c r="U147" s="3" t="s">
        <v>1091</v>
      </c>
      <c r="V147" s="5">
        <v>1</v>
      </c>
      <c r="W147" s="4">
        <v>0</v>
      </c>
      <c r="X147" s="3" t="s">
        <v>1091</v>
      </c>
      <c r="Y147" s="3" t="s">
        <v>1091</v>
      </c>
      <c r="Z147" s="3" t="s">
        <v>1105</v>
      </c>
      <c r="AA147" s="3" t="s">
        <v>1096</v>
      </c>
      <c r="AB147" s="3" t="s">
        <v>1097</v>
      </c>
      <c r="AC147" s="4"/>
      <c r="AD147" s="4">
        <v>0</v>
      </c>
      <c r="AE147" s="3" t="s">
        <v>1098</v>
      </c>
      <c r="AF147" s="3" t="s">
        <v>103</v>
      </c>
      <c r="AG147" s="3" t="s">
        <v>1099</v>
      </c>
      <c r="AH147" s="3" t="s">
        <v>1099</v>
      </c>
      <c r="AI147" s="5">
        <v>1</v>
      </c>
      <c r="AJ147" s="3" t="s">
        <v>1106</v>
      </c>
      <c r="AK147" s="3" t="s">
        <v>1091</v>
      </c>
      <c r="AL147" s="3" t="s">
        <v>1091</v>
      </c>
      <c r="AM147" s="3" t="s">
        <v>1089</v>
      </c>
      <c r="AN147" s="3" t="s">
        <v>1101</v>
      </c>
      <c r="AO147" s="4">
        <v>0</v>
      </c>
      <c r="AP147" s="4"/>
      <c r="AQ147" s="3" t="s">
        <v>1091</v>
      </c>
      <c r="AR147" s="3" t="s">
        <v>1091</v>
      </c>
      <c r="AS147" s="3" t="s">
        <v>1097</v>
      </c>
      <c r="AT147" s="3" t="s">
        <v>1097</v>
      </c>
    </row>
    <row r="148" spans="1:46" x14ac:dyDescent="0.25">
      <c r="A148" s="3" t="s">
        <v>1088</v>
      </c>
      <c r="B148" s="3" t="s">
        <v>1089</v>
      </c>
      <c r="C148" s="3" t="s">
        <v>204</v>
      </c>
      <c r="D148" s="3" t="s">
        <v>577</v>
      </c>
      <c r="E148" s="3" t="s">
        <v>577</v>
      </c>
      <c r="F148" s="3" t="s">
        <v>1091</v>
      </c>
      <c r="G148" s="3" t="s">
        <v>1318</v>
      </c>
      <c r="H148" s="4">
        <v>2</v>
      </c>
      <c r="I148" s="4">
        <v>1</v>
      </c>
      <c r="J148" s="3" t="s">
        <v>75</v>
      </c>
      <c r="K148" s="4">
        <v>0</v>
      </c>
      <c r="L148" s="4">
        <v>1</v>
      </c>
      <c r="M148" s="3" t="s">
        <v>248</v>
      </c>
      <c r="N148" s="3" t="s">
        <v>58</v>
      </c>
      <c r="O148" s="3" t="s">
        <v>1104</v>
      </c>
      <c r="P148" s="3" t="s">
        <v>1094</v>
      </c>
      <c r="Q148" s="3" t="s">
        <v>53</v>
      </c>
      <c r="R148" s="3" t="s">
        <v>578</v>
      </c>
      <c r="S148" s="4">
        <v>296.32</v>
      </c>
      <c r="T148" s="4">
        <v>2</v>
      </c>
      <c r="U148" s="3" t="s">
        <v>1091</v>
      </c>
      <c r="V148" s="5">
        <v>4</v>
      </c>
      <c r="W148" s="4">
        <v>0</v>
      </c>
      <c r="X148" s="3" t="s">
        <v>1091</v>
      </c>
      <c r="Y148" s="3" t="s">
        <v>1091</v>
      </c>
      <c r="Z148" s="3" t="s">
        <v>1105</v>
      </c>
      <c r="AA148" s="3" t="s">
        <v>1096</v>
      </c>
      <c r="AB148" s="3" t="s">
        <v>1097</v>
      </c>
      <c r="AC148" s="4"/>
      <c r="AD148" s="4">
        <v>0</v>
      </c>
      <c r="AE148" s="3" t="s">
        <v>1098</v>
      </c>
      <c r="AF148" s="3" t="s">
        <v>248</v>
      </c>
      <c r="AG148" s="3" t="s">
        <v>1099</v>
      </c>
      <c r="AH148" s="3" t="s">
        <v>1099</v>
      </c>
      <c r="AI148" s="5">
        <v>1</v>
      </c>
      <c r="AJ148" s="3" t="s">
        <v>1106</v>
      </c>
      <c r="AK148" s="3" t="s">
        <v>1091</v>
      </c>
      <c r="AL148" s="3" t="s">
        <v>1091</v>
      </c>
      <c r="AM148" s="3" t="s">
        <v>1089</v>
      </c>
      <c r="AN148" s="3" t="s">
        <v>1101</v>
      </c>
      <c r="AO148" s="4">
        <v>0</v>
      </c>
      <c r="AP148" s="4"/>
      <c r="AQ148" s="3" t="s">
        <v>1091</v>
      </c>
      <c r="AR148" s="3" t="s">
        <v>1091</v>
      </c>
      <c r="AS148" s="3" t="s">
        <v>1097</v>
      </c>
      <c r="AT148" s="3" t="s">
        <v>1097</v>
      </c>
    </row>
    <row r="149" spans="1:46" x14ac:dyDescent="0.25">
      <c r="A149" s="3" t="s">
        <v>1088</v>
      </c>
      <c r="B149" s="3" t="s">
        <v>1089</v>
      </c>
      <c r="C149" s="3" t="s">
        <v>204</v>
      </c>
      <c r="D149" s="3" t="s">
        <v>1319</v>
      </c>
      <c r="E149" s="3" t="s">
        <v>1319</v>
      </c>
      <c r="F149" s="3" t="s">
        <v>1091</v>
      </c>
      <c r="G149" s="3" t="s">
        <v>1320</v>
      </c>
      <c r="H149" s="4">
        <v>1</v>
      </c>
      <c r="I149" s="4">
        <v>0</v>
      </c>
      <c r="J149" s="3" t="s">
        <v>75</v>
      </c>
      <c r="K149" s="4">
        <v>0</v>
      </c>
      <c r="L149" s="4">
        <v>1</v>
      </c>
      <c r="M149" s="3" t="s">
        <v>1321</v>
      </c>
      <c r="N149" s="3" t="s">
        <v>58</v>
      </c>
      <c r="O149" s="3" t="s">
        <v>1104</v>
      </c>
      <c r="P149" s="3" t="s">
        <v>1094</v>
      </c>
      <c r="Q149" s="3" t="s">
        <v>53</v>
      </c>
      <c r="R149" s="3" t="s">
        <v>1322</v>
      </c>
      <c r="S149" s="4">
        <v>37169.26</v>
      </c>
      <c r="T149" s="4">
        <v>1</v>
      </c>
      <c r="U149" s="3" t="s">
        <v>1091</v>
      </c>
      <c r="V149" s="5">
        <v>9</v>
      </c>
      <c r="W149" s="4">
        <v>0</v>
      </c>
      <c r="X149" s="3" t="s">
        <v>1091</v>
      </c>
      <c r="Y149" s="3" t="s">
        <v>1091</v>
      </c>
      <c r="Z149" s="3" t="s">
        <v>1105</v>
      </c>
      <c r="AA149" s="3" t="s">
        <v>1096</v>
      </c>
      <c r="AB149" s="3" t="s">
        <v>1097</v>
      </c>
      <c r="AC149" s="4"/>
      <c r="AD149" s="4">
        <v>0</v>
      </c>
      <c r="AE149" s="3" t="s">
        <v>1098</v>
      </c>
      <c r="AF149" s="3" t="s">
        <v>1321</v>
      </c>
      <c r="AG149" s="3" t="s">
        <v>1099</v>
      </c>
      <c r="AH149" s="3" t="s">
        <v>1099</v>
      </c>
      <c r="AI149" s="5">
        <v>1</v>
      </c>
      <c r="AJ149" s="3" t="s">
        <v>1106</v>
      </c>
      <c r="AK149" s="3" t="s">
        <v>1091</v>
      </c>
      <c r="AL149" s="3" t="s">
        <v>1091</v>
      </c>
      <c r="AM149" s="3" t="s">
        <v>1089</v>
      </c>
      <c r="AN149" s="3" t="s">
        <v>1101</v>
      </c>
      <c r="AO149" s="4">
        <v>0</v>
      </c>
      <c r="AP149" s="4"/>
      <c r="AQ149" s="3" t="s">
        <v>1091</v>
      </c>
      <c r="AR149" s="3" t="s">
        <v>1091</v>
      </c>
      <c r="AS149" s="3" t="s">
        <v>1097</v>
      </c>
      <c r="AT149" s="3" t="s">
        <v>1097</v>
      </c>
    </row>
    <row r="150" spans="1:46" x14ac:dyDescent="0.25">
      <c r="A150" s="3" t="s">
        <v>1088</v>
      </c>
      <c r="B150" s="3" t="s">
        <v>1089</v>
      </c>
      <c r="C150" s="3" t="s">
        <v>204</v>
      </c>
      <c r="D150" s="3" t="s">
        <v>928</v>
      </c>
      <c r="E150" s="3" t="s">
        <v>928</v>
      </c>
      <c r="F150" s="3" t="s">
        <v>1091</v>
      </c>
      <c r="G150" s="3" t="s">
        <v>1323</v>
      </c>
      <c r="H150" s="4">
        <v>2</v>
      </c>
      <c r="I150" s="4">
        <v>1</v>
      </c>
      <c r="J150" s="3" t="s">
        <v>75</v>
      </c>
      <c r="K150" s="4">
        <v>0</v>
      </c>
      <c r="L150" s="4">
        <v>1</v>
      </c>
      <c r="M150" s="3" t="s">
        <v>103</v>
      </c>
      <c r="N150" s="3" t="s">
        <v>58</v>
      </c>
      <c r="O150" s="3" t="s">
        <v>1104</v>
      </c>
      <c r="P150" s="3" t="s">
        <v>1094</v>
      </c>
      <c r="Q150" s="3" t="s">
        <v>53</v>
      </c>
      <c r="R150" s="3" t="s">
        <v>929</v>
      </c>
      <c r="S150" s="4">
        <v>148899.24</v>
      </c>
      <c r="T150" s="4">
        <v>2</v>
      </c>
      <c r="U150" s="3" t="s">
        <v>1091</v>
      </c>
      <c r="V150" s="5">
        <v>10</v>
      </c>
      <c r="W150" s="4">
        <v>0</v>
      </c>
      <c r="X150" s="3" t="s">
        <v>1091</v>
      </c>
      <c r="Y150" s="3" t="s">
        <v>1091</v>
      </c>
      <c r="Z150" s="3" t="s">
        <v>1105</v>
      </c>
      <c r="AA150" s="3" t="s">
        <v>1096</v>
      </c>
      <c r="AB150" s="3" t="s">
        <v>1097</v>
      </c>
      <c r="AC150" s="4"/>
      <c r="AD150" s="4">
        <v>0</v>
      </c>
      <c r="AE150" s="3" t="s">
        <v>1098</v>
      </c>
      <c r="AF150" s="3" t="s">
        <v>103</v>
      </c>
      <c r="AG150" s="3" t="s">
        <v>1099</v>
      </c>
      <c r="AH150" s="3" t="s">
        <v>1099</v>
      </c>
      <c r="AI150" s="5">
        <v>1</v>
      </c>
      <c r="AJ150" s="3" t="s">
        <v>1106</v>
      </c>
      <c r="AK150" s="3" t="s">
        <v>1091</v>
      </c>
      <c r="AL150" s="3" t="s">
        <v>1091</v>
      </c>
      <c r="AM150" s="3" t="s">
        <v>1089</v>
      </c>
      <c r="AN150" s="3" t="s">
        <v>1101</v>
      </c>
      <c r="AO150" s="4">
        <v>0</v>
      </c>
      <c r="AP150" s="4"/>
      <c r="AQ150" s="3" t="s">
        <v>1091</v>
      </c>
      <c r="AR150" s="3" t="s">
        <v>1091</v>
      </c>
      <c r="AS150" s="3" t="s">
        <v>1097</v>
      </c>
      <c r="AT150" s="3" t="s">
        <v>1097</v>
      </c>
    </row>
    <row r="151" spans="1:46" x14ac:dyDescent="0.25">
      <c r="A151" s="3" t="s">
        <v>1088</v>
      </c>
      <c r="B151" s="3" t="s">
        <v>1089</v>
      </c>
      <c r="C151" s="3" t="s">
        <v>204</v>
      </c>
      <c r="D151" s="3" t="s">
        <v>1324</v>
      </c>
      <c r="E151" s="3" t="s">
        <v>1319</v>
      </c>
      <c r="F151" s="3" t="s">
        <v>1091</v>
      </c>
      <c r="G151" s="3" t="s">
        <v>1325</v>
      </c>
      <c r="H151" s="4">
        <v>1</v>
      </c>
      <c r="I151" s="4">
        <v>0</v>
      </c>
      <c r="J151" s="3" t="s">
        <v>75</v>
      </c>
      <c r="K151" s="4">
        <v>0</v>
      </c>
      <c r="L151" s="4">
        <v>1</v>
      </c>
      <c r="M151" s="3" t="s">
        <v>1321</v>
      </c>
      <c r="N151" s="3" t="s">
        <v>58</v>
      </c>
      <c r="O151" s="3" t="s">
        <v>1104</v>
      </c>
      <c r="P151" s="3" t="s">
        <v>1094</v>
      </c>
      <c r="Q151" s="3" t="s">
        <v>53</v>
      </c>
      <c r="R151" s="3" t="s">
        <v>1326</v>
      </c>
      <c r="S151" s="4">
        <v>37169.26</v>
      </c>
      <c r="T151" s="4">
        <v>1</v>
      </c>
      <c r="U151" s="3" t="s">
        <v>1091</v>
      </c>
      <c r="V151" s="5">
        <v>13</v>
      </c>
      <c r="W151" s="4">
        <v>0</v>
      </c>
      <c r="X151" s="3" t="s">
        <v>1091</v>
      </c>
      <c r="Y151" s="3" t="s">
        <v>1091</v>
      </c>
      <c r="Z151" s="3" t="s">
        <v>1105</v>
      </c>
      <c r="AA151" s="3" t="s">
        <v>1096</v>
      </c>
      <c r="AB151" s="3" t="s">
        <v>1097</v>
      </c>
      <c r="AC151" s="4"/>
      <c r="AD151" s="4">
        <v>0</v>
      </c>
      <c r="AE151" s="3" t="s">
        <v>1098</v>
      </c>
      <c r="AF151" s="3" t="s">
        <v>1321</v>
      </c>
      <c r="AG151" s="3" t="s">
        <v>1099</v>
      </c>
      <c r="AH151" s="3" t="s">
        <v>1099</v>
      </c>
      <c r="AI151" s="5">
        <v>1</v>
      </c>
      <c r="AJ151" s="3" t="s">
        <v>1106</v>
      </c>
      <c r="AK151" s="3" t="s">
        <v>1091</v>
      </c>
      <c r="AL151" s="3" t="s">
        <v>1091</v>
      </c>
      <c r="AM151" s="3" t="s">
        <v>1089</v>
      </c>
      <c r="AN151" s="3" t="s">
        <v>1101</v>
      </c>
      <c r="AO151" s="4">
        <v>0</v>
      </c>
      <c r="AP151" s="4"/>
      <c r="AQ151" s="3" t="s">
        <v>1091</v>
      </c>
      <c r="AR151" s="3" t="s">
        <v>1091</v>
      </c>
      <c r="AS151" s="3" t="s">
        <v>1097</v>
      </c>
      <c r="AT151" s="3" t="s">
        <v>1097</v>
      </c>
    </row>
    <row r="152" spans="1:46" x14ac:dyDescent="0.25">
      <c r="A152" s="3" t="s">
        <v>1088</v>
      </c>
      <c r="B152" s="3" t="s">
        <v>1089</v>
      </c>
      <c r="C152" s="3" t="s">
        <v>1327</v>
      </c>
      <c r="D152" s="3" t="s">
        <v>121</v>
      </c>
      <c r="E152" s="3" t="s">
        <v>121</v>
      </c>
      <c r="F152" s="3" t="s">
        <v>1091</v>
      </c>
      <c r="G152" s="3" t="s">
        <v>1328</v>
      </c>
      <c r="H152" s="4">
        <v>1</v>
      </c>
      <c r="I152" s="4">
        <v>0</v>
      </c>
      <c r="J152" s="3" t="s">
        <v>75</v>
      </c>
      <c r="K152" s="4">
        <v>0</v>
      </c>
      <c r="L152" s="4">
        <v>1</v>
      </c>
      <c r="M152" s="3" t="s">
        <v>103</v>
      </c>
      <c r="N152" s="3" t="s">
        <v>58</v>
      </c>
      <c r="O152" s="3" t="s">
        <v>1329</v>
      </c>
      <c r="P152" s="3" t="s">
        <v>1094</v>
      </c>
      <c r="Q152" s="3" t="s">
        <v>53</v>
      </c>
      <c r="R152" s="3" t="s">
        <v>1330</v>
      </c>
      <c r="S152" s="4">
        <v>2957.76</v>
      </c>
      <c r="T152" s="4">
        <v>1</v>
      </c>
      <c r="U152" s="3" t="s">
        <v>1091</v>
      </c>
      <c r="V152" s="5">
        <v>1</v>
      </c>
      <c r="W152" s="4">
        <v>0</v>
      </c>
      <c r="X152" s="3" t="s">
        <v>1091</v>
      </c>
      <c r="Y152" s="3" t="s">
        <v>1091</v>
      </c>
      <c r="Z152" s="3" t="s">
        <v>1105</v>
      </c>
      <c r="AA152" s="3" t="s">
        <v>1096</v>
      </c>
      <c r="AB152" s="3" t="s">
        <v>1097</v>
      </c>
      <c r="AC152" s="4"/>
      <c r="AD152" s="4">
        <v>0</v>
      </c>
      <c r="AE152" s="3" t="s">
        <v>1098</v>
      </c>
      <c r="AF152" s="3" t="s">
        <v>103</v>
      </c>
      <c r="AG152" s="3" t="s">
        <v>1099</v>
      </c>
      <c r="AH152" s="3" t="s">
        <v>1099</v>
      </c>
      <c r="AI152" s="5">
        <v>1</v>
      </c>
      <c r="AJ152" s="3" t="s">
        <v>1331</v>
      </c>
      <c r="AK152" s="3" t="s">
        <v>1091</v>
      </c>
      <c r="AL152" s="3" t="s">
        <v>1091</v>
      </c>
      <c r="AM152" s="3" t="s">
        <v>1089</v>
      </c>
      <c r="AN152" s="3" t="s">
        <v>1101</v>
      </c>
      <c r="AO152" s="4">
        <v>0</v>
      </c>
      <c r="AP152" s="4"/>
      <c r="AQ152" s="3" t="s">
        <v>1091</v>
      </c>
      <c r="AR152" s="3" t="s">
        <v>1091</v>
      </c>
      <c r="AS152" s="3" t="s">
        <v>1097</v>
      </c>
      <c r="AT152" s="3" t="s">
        <v>1097</v>
      </c>
    </row>
    <row r="153" spans="1:46" x14ac:dyDescent="0.25">
      <c r="A153" s="3" t="s">
        <v>1088</v>
      </c>
      <c r="B153" s="3" t="s">
        <v>1089</v>
      </c>
      <c r="C153" s="3" t="s">
        <v>399</v>
      </c>
      <c r="D153" s="3" t="s">
        <v>541</v>
      </c>
      <c r="E153" s="3" t="s">
        <v>541</v>
      </c>
      <c r="F153" s="3" t="s">
        <v>1091</v>
      </c>
      <c r="G153" s="3" t="s">
        <v>1332</v>
      </c>
      <c r="H153" s="4">
        <v>10</v>
      </c>
      <c r="I153" s="4">
        <v>10</v>
      </c>
      <c r="J153" s="3" t="s">
        <v>75</v>
      </c>
      <c r="K153" s="4">
        <v>0</v>
      </c>
      <c r="L153" s="4">
        <v>0</v>
      </c>
      <c r="M153" s="3" t="s">
        <v>542</v>
      </c>
      <c r="N153" s="3" t="s">
        <v>58</v>
      </c>
      <c r="O153" s="3" t="s">
        <v>1128</v>
      </c>
      <c r="P153" s="3" t="s">
        <v>1094</v>
      </c>
      <c r="Q153" s="3" t="s">
        <v>53</v>
      </c>
      <c r="R153" s="3" t="s">
        <v>543</v>
      </c>
      <c r="S153" s="4">
        <v>41.04</v>
      </c>
      <c r="T153" s="4">
        <v>10</v>
      </c>
      <c r="U153" s="3" t="s">
        <v>1091</v>
      </c>
      <c r="V153" s="5">
        <v>1</v>
      </c>
      <c r="W153" s="4">
        <v>0</v>
      </c>
      <c r="X153" s="3" t="s">
        <v>1091</v>
      </c>
      <c r="Y153" s="3" t="s">
        <v>1091</v>
      </c>
      <c r="Z153" s="3" t="s">
        <v>1105</v>
      </c>
      <c r="AA153" s="3" t="s">
        <v>1096</v>
      </c>
      <c r="AB153" s="3" t="s">
        <v>1097</v>
      </c>
      <c r="AC153" s="4"/>
      <c r="AD153" s="4"/>
      <c r="AE153" s="3" t="s">
        <v>1098</v>
      </c>
      <c r="AF153" s="3" t="s">
        <v>542</v>
      </c>
      <c r="AG153" s="3" t="s">
        <v>1099</v>
      </c>
      <c r="AH153" s="3" t="s">
        <v>1099</v>
      </c>
      <c r="AI153" s="5">
        <v>1</v>
      </c>
      <c r="AJ153" s="3" t="s">
        <v>1129</v>
      </c>
      <c r="AK153" s="3" t="s">
        <v>1091</v>
      </c>
      <c r="AL153" s="3" t="s">
        <v>1091</v>
      </c>
      <c r="AM153" s="3" t="s">
        <v>1089</v>
      </c>
      <c r="AN153" s="3" t="s">
        <v>1101</v>
      </c>
      <c r="AO153" s="4"/>
      <c r="AP153" s="4"/>
      <c r="AQ153" s="3" t="s">
        <v>1091</v>
      </c>
      <c r="AR153" s="3" t="s">
        <v>1091</v>
      </c>
      <c r="AS153" s="3" t="s">
        <v>1097</v>
      </c>
      <c r="AT153" s="3" t="s">
        <v>1097</v>
      </c>
    </row>
    <row r="154" spans="1:46" x14ac:dyDescent="0.25">
      <c r="A154" s="3" t="s">
        <v>1088</v>
      </c>
      <c r="B154" s="3" t="s">
        <v>1089</v>
      </c>
      <c r="C154" s="3" t="s">
        <v>399</v>
      </c>
      <c r="D154" s="3" t="s">
        <v>547</v>
      </c>
      <c r="E154" s="3" t="s">
        <v>547</v>
      </c>
      <c r="F154" s="3" t="s">
        <v>1091</v>
      </c>
      <c r="G154" s="3" t="s">
        <v>1333</v>
      </c>
      <c r="H154" s="4">
        <v>1</v>
      </c>
      <c r="I154" s="4">
        <v>1</v>
      </c>
      <c r="J154" s="3" t="s">
        <v>75</v>
      </c>
      <c r="K154" s="4">
        <v>0</v>
      </c>
      <c r="L154" s="4">
        <v>0</v>
      </c>
      <c r="M154" s="3" t="s">
        <v>542</v>
      </c>
      <c r="N154" s="3" t="s">
        <v>58</v>
      </c>
      <c r="O154" s="3" t="s">
        <v>1128</v>
      </c>
      <c r="P154" s="3" t="s">
        <v>1094</v>
      </c>
      <c r="Q154" s="3" t="s">
        <v>53</v>
      </c>
      <c r="R154" s="3" t="s">
        <v>552</v>
      </c>
      <c r="S154" s="4">
        <v>1.95</v>
      </c>
      <c r="T154" s="4">
        <v>1</v>
      </c>
      <c r="U154" s="3" t="s">
        <v>1091</v>
      </c>
      <c r="V154" s="5">
        <v>2</v>
      </c>
      <c r="W154" s="4">
        <v>0</v>
      </c>
      <c r="X154" s="3" t="s">
        <v>1091</v>
      </c>
      <c r="Y154" s="3" t="s">
        <v>1091</v>
      </c>
      <c r="Z154" s="3" t="s">
        <v>1105</v>
      </c>
      <c r="AA154" s="3" t="s">
        <v>1096</v>
      </c>
      <c r="AB154" s="3" t="s">
        <v>1097</v>
      </c>
      <c r="AC154" s="4"/>
      <c r="AD154" s="4"/>
      <c r="AE154" s="3" t="s">
        <v>1098</v>
      </c>
      <c r="AF154" s="3" t="s">
        <v>542</v>
      </c>
      <c r="AG154" s="3" t="s">
        <v>1099</v>
      </c>
      <c r="AH154" s="3" t="s">
        <v>1099</v>
      </c>
      <c r="AI154" s="5">
        <v>1</v>
      </c>
      <c r="AJ154" s="3" t="s">
        <v>1129</v>
      </c>
      <c r="AK154" s="3" t="s">
        <v>1091</v>
      </c>
      <c r="AL154" s="3" t="s">
        <v>1091</v>
      </c>
      <c r="AM154" s="3" t="s">
        <v>1089</v>
      </c>
      <c r="AN154" s="3" t="s">
        <v>1101</v>
      </c>
      <c r="AO154" s="4"/>
      <c r="AP154" s="4"/>
      <c r="AQ154" s="3" t="s">
        <v>1091</v>
      </c>
      <c r="AR154" s="3" t="s">
        <v>1091</v>
      </c>
      <c r="AS154" s="3" t="s">
        <v>1097</v>
      </c>
      <c r="AT154" s="3" t="s">
        <v>1097</v>
      </c>
    </row>
    <row r="155" spans="1:46" x14ac:dyDescent="0.25">
      <c r="A155" s="3" t="s">
        <v>1088</v>
      </c>
      <c r="B155" s="3" t="s">
        <v>1089</v>
      </c>
      <c r="C155" s="3" t="s">
        <v>399</v>
      </c>
      <c r="D155" s="3" t="s">
        <v>690</v>
      </c>
      <c r="E155" s="3" t="s">
        <v>690</v>
      </c>
      <c r="F155" s="3" t="s">
        <v>1091</v>
      </c>
      <c r="G155" s="3" t="s">
        <v>1334</v>
      </c>
      <c r="H155" s="4">
        <v>8</v>
      </c>
      <c r="I155" s="4">
        <v>8</v>
      </c>
      <c r="J155" s="3" t="s">
        <v>75</v>
      </c>
      <c r="K155" s="4">
        <v>0</v>
      </c>
      <c r="L155" s="4">
        <v>0</v>
      </c>
      <c r="M155" s="3" t="s">
        <v>533</v>
      </c>
      <c r="N155" s="3" t="s">
        <v>58</v>
      </c>
      <c r="O155" s="3" t="s">
        <v>1128</v>
      </c>
      <c r="P155" s="3" t="s">
        <v>1094</v>
      </c>
      <c r="Q155" s="3" t="s">
        <v>53</v>
      </c>
      <c r="R155" s="3" t="s">
        <v>691</v>
      </c>
      <c r="S155" s="4">
        <v>1616.32</v>
      </c>
      <c r="T155" s="4">
        <v>8</v>
      </c>
      <c r="U155" s="3" t="s">
        <v>1091</v>
      </c>
      <c r="V155" s="5">
        <v>3</v>
      </c>
      <c r="W155" s="4">
        <v>0</v>
      </c>
      <c r="X155" s="3" t="s">
        <v>1091</v>
      </c>
      <c r="Y155" s="3" t="s">
        <v>1091</v>
      </c>
      <c r="Z155" s="3" t="s">
        <v>1105</v>
      </c>
      <c r="AA155" s="3" t="s">
        <v>1096</v>
      </c>
      <c r="AB155" s="3" t="s">
        <v>1097</v>
      </c>
      <c r="AC155" s="4"/>
      <c r="AD155" s="4"/>
      <c r="AE155" s="3" t="s">
        <v>1098</v>
      </c>
      <c r="AF155" s="3" t="s">
        <v>533</v>
      </c>
      <c r="AG155" s="3" t="s">
        <v>1099</v>
      </c>
      <c r="AH155" s="3" t="s">
        <v>1099</v>
      </c>
      <c r="AI155" s="5">
        <v>1</v>
      </c>
      <c r="AJ155" s="3" t="s">
        <v>1129</v>
      </c>
      <c r="AK155" s="3" t="s">
        <v>1091</v>
      </c>
      <c r="AL155" s="3" t="s">
        <v>1091</v>
      </c>
      <c r="AM155" s="3" t="s">
        <v>1089</v>
      </c>
      <c r="AN155" s="3" t="s">
        <v>1101</v>
      </c>
      <c r="AO155" s="4"/>
      <c r="AP155" s="4"/>
      <c r="AQ155" s="3" t="s">
        <v>1091</v>
      </c>
      <c r="AR155" s="3" t="s">
        <v>1091</v>
      </c>
      <c r="AS155" s="3" t="s">
        <v>1097</v>
      </c>
      <c r="AT155" s="3" t="s">
        <v>1097</v>
      </c>
    </row>
    <row r="156" spans="1:46" x14ac:dyDescent="0.25">
      <c r="A156" s="3" t="s">
        <v>1088</v>
      </c>
      <c r="B156" s="3" t="s">
        <v>1089</v>
      </c>
      <c r="C156" s="3" t="s">
        <v>399</v>
      </c>
      <c r="D156" s="3" t="s">
        <v>1335</v>
      </c>
      <c r="E156" s="3" t="s">
        <v>1335</v>
      </c>
      <c r="F156" s="3" t="s">
        <v>1091</v>
      </c>
      <c r="G156" s="3" t="s">
        <v>1336</v>
      </c>
      <c r="H156" s="4">
        <v>1</v>
      </c>
      <c r="I156" s="4">
        <v>0</v>
      </c>
      <c r="J156" s="3" t="s">
        <v>75</v>
      </c>
      <c r="K156" s="4">
        <v>0</v>
      </c>
      <c r="L156" s="4">
        <v>1</v>
      </c>
      <c r="M156" s="3" t="s">
        <v>248</v>
      </c>
      <c r="N156" s="3" t="s">
        <v>58</v>
      </c>
      <c r="O156" s="3" t="s">
        <v>1128</v>
      </c>
      <c r="P156" s="3" t="s">
        <v>1094</v>
      </c>
      <c r="Q156" s="3" t="s">
        <v>53</v>
      </c>
      <c r="R156" s="3" t="s">
        <v>1337</v>
      </c>
      <c r="S156" s="4">
        <v>252.36</v>
      </c>
      <c r="T156" s="4">
        <v>1</v>
      </c>
      <c r="U156" s="3" t="s">
        <v>1091</v>
      </c>
      <c r="V156" s="5">
        <v>4</v>
      </c>
      <c r="W156" s="4">
        <v>0</v>
      </c>
      <c r="X156" s="3" t="s">
        <v>1091</v>
      </c>
      <c r="Y156" s="3" t="s">
        <v>1091</v>
      </c>
      <c r="Z156" s="3" t="s">
        <v>1105</v>
      </c>
      <c r="AA156" s="3" t="s">
        <v>1096</v>
      </c>
      <c r="AB156" s="3" t="s">
        <v>1097</v>
      </c>
      <c r="AC156" s="4"/>
      <c r="AD156" s="4">
        <v>0</v>
      </c>
      <c r="AE156" s="3" t="s">
        <v>1098</v>
      </c>
      <c r="AF156" s="3" t="s">
        <v>248</v>
      </c>
      <c r="AG156" s="3" t="s">
        <v>1099</v>
      </c>
      <c r="AH156" s="3" t="s">
        <v>1099</v>
      </c>
      <c r="AI156" s="5">
        <v>1</v>
      </c>
      <c r="AJ156" s="3" t="s">
        <v>1129</v>
      </c>
      <c r="AK156" s="3" t="s">
        <v>1091</v>
      </c>
      <c r="AL156" s="3" t="s">
        <v>1091</v>
      </c>
      <c r="AM156" s="3" t="s">
        <v>1089</v>
      </c>
      <c r="AN156" s="3" t="s">
        <v>1101</v>
      </c>
      <c r="AO156" s="4">
        <v>0</v>
      </c>
      <c r="AP156" s="4"/>
      <c r="AQ156" s="3" t="s">
        <v>1091</v>
      </c>
      <c r="AR156" s="3" t="s">
        <v>1091</v>
      </c>
      <c r="AS156" s="3" t="s">
        <v>1097</v>
      </c>
      <c r="AT156" s="3" t="s">
        <v>1097</v>
      </c>
    </row>
    <row r="157" spans="1:46" x14ac:dyDescent="0.25">
      <c r="A157" s="3" t="s">
        <v>1088</v>
      </c>
      <c r="B157" s="3" t="s">
        <v>1089</v>
      </c>
      <c r="C157" s="3" t="s">
        <v>399</v>
      </c>
      <c r="D157" s="3" t="s">
        <v>737</v>
      </c>
      <c r="E157" s="3" t="s">
        <v>737</v>
      </c>
      <c r="F157" s="3" t="s">
        <v>1091</v>
      </c>
      <c r="G157" s="3" t="s">
        <v>1338</v>
      </c>
      <c r="H157" s="4">
        <v>6</v>
      </c>
      <c r="I157" s="4">
        <v>6</v>
      </c>
      <c r="J157" s="3" t="s">
        <v>75</v>
      </c>
      <c r="K157" s="4">
        <v>0</v>
      </c>
      <c r="L157" s="4">
        <v>0</v>
      </c>
      <c r="M157" s="3" t="s">
        <v>207</v>
      </c>
      <c r="N157" s="3" t="s">
        <v>58</v>
      </c>
      <c r="O157" s="3" t="s">
        <v>1128</v>
      </c>
      <c r="P157" s="3" t="s">
        <v>1094</v>
      </c>
      <c r="Q157" s="3" t="s">
        <v>53</v>
      </c>
      <c r="R157" s="3" t="s">
        <v>738</v>
      </c>
      <c r="S157" s="4">
        <v>1095.96</v>
      </c>
      <c r="T157" s="4">
        <v>6</v>
      </c>
      <c r="U157" s="3" t="s">
        <v>1091</v>
      </c>
      <c r="V157" s="5">
        <v>5</v>
      </c>
      <c r="W157" s="4">
        <v>0</v>
      </c>
      <c r="X157" s="3" t="s">
        <v>1091</v>
      </c>
      <c r="Y157" s="3" t="s">
        <v>1091</v>
      </c>
      <c r="Z157" s="3" t="s">
        <v>1105</v>
      </c>
      <c r="AA157" s="3" t="s">
        <v>1096</v>
      </c>
      <c r="AB157" s="3" t="s">
        <v>1097</v>
      </c>
      <c r="AC157" s="4"/>
      <c r="AD157" s="4"/>
      <c r="AE157" s="3" t="s">
        <v>1098</v>
      </c>
      <c r="AF157" s="3" t="s">
        <v>207</v>
      </c>
      <c r="AG157" s="3" t="s">
        <v>1099</v>
      </c>
      <c r="AH157" s="3" t="s">
        <v>1099</v>
      </c>
      <c r="AI157" s="5">
        <v>1</v>
      </c>
      <c r="AJ157" s="3" t="s">
        <v>1129</v>
      </c>
      <c r="AK157" s="3" t="s">
        <v>1091</v>
      </c>
      <c r="AL157" s="3" t="s">
        <v>1091</v>
      </c>
      <c r="AM157" s="3" t="s">
        <v>1089</v>
      </c>
      <c r="AN157" s="3" t="s">
        <v>1101</v>
      </c>
      <c r="AO157" s="4"/>
      <c r="AP157" s="4"/>
      <c r="AQ157" s="3" t="s">
        <v>1091</v>
      </c>
      <c r="AR157" s="3" t="s">
        <v>1091</v>
      </c>
      <c r="AS157" s="3" t="s">
        <v>1097</v>
      </c>
      <c r="AT157" s="3" t="s">
        <v>1097</v>
      </c>
    </row>
    <row r="158" spans="1:46" x14ac:dyDescent="0.25">
      <c r="A158" s="3" t="s">
        <v>1088</v>
      </c>
      <c r="B158" s="3" t="s">
        <v>1089</v>
      </c>
      <c r="C158" s="3" t="s">
        <v>399</v>
      </c>
      <c r="D158" s="3" t="s">
        <v>742</v>
      </c>
      <c r="E158" s="3" t="s">
        <v>742</v>
      </c>
      <c r="F158" s="3" t="s">
        <v>1091</v>
      </c>
      <c r="G158" s="3" t="s">
        <v>1339</v>
      </c>
      <c r="H158" s="4">
        <v>1</v>
      </c>
      <c r="I158" s="4">
        <v>1</v>
      </c>
      <c r="J158" s="3" t="s">
        <v>75</v>
      </c>
      <c r="K158" s="4">
        <v>0</v>
      </c>
      <c r="L158" s="4">
        <v>0</v>
      </c>
      <c r="M158" s="3" t="s">
        <v>207</v>
      </c>
      <c r="N158" s="3" t="s">
        <v>58</v>
      </c>
      <c r="O158" s="3" t="s">
        <v>1128</v>
      </c>
      <c r="P158" s="3" t="s">
        <v>1094</v>
      </c>
      <c r="Q158" s="3" t="s">
        <v>53</v>
      </c>
      <c r="R158" s="3" t="s">
        <v>743</v>
      </c>
      <c r="S158" s="4">
        <v>3550.37</v>
      </c>
      <c r="T158" s="4">
        <v>1</v>
      </c>
      <c r="U158" s="3" t="s">
        <v>1091</v>
      </c>
      <c r="V158" s="5">
        <v>6</v>
      </c>
      <c r="W158" s="4">
        <v>0</v>
      </c>
      <c r="X158" s="3" t="s">
        <v>1091</v>
      </c>
      <c r="Y158" s="3" t="s">
        <v>1091</v>
      </c>
      <c r="Z158" s="3" t="s">
        <v>1105</v>
      </c>
      <c r="AA158" s="3" t="s">
        <v>1096</v>
      </c>
      <c r="AB158" s="3" t="s">
        <v>1097</v>
      </c>
      <c r="AC158" s="4"/>
      <c r="AD158" s="4"/>
      <c r="AE158" s="3" t="s">
        <v>1098</v>
      </c>
      <c r="AF158" s="3" t="s">
        <v>207</v>
      </c>
      <c r="AG158" s="3" t="s">
        <v>1099</v>
      </c>
      <c r="AH158" s="3" t="s">
        <v>1099</v>
      </c>
      <c r="AI158" s="5">
        <v>1</v>
      </c>
      <c r="AJ158" s="3" t="s">
        <v>1129</v>
      </c>
      <c r="AK158" s="3" t="s">
        <v>1091</v>
      </c>
      <c r="AL158" s="3" t="s">
        <v>1091</v>
      </c>
      <c r="AM158" s="3" t="s">
        <v>1089</v>
      </c>
      <c r="AN158" s="3" t="s">
        <v>1101</v>
      </c>
      <c r="AO158" s="4"/>
      <c r="AP158" s="4"/>
      <c r="AQ158" s="3" t="s">
        <v>1091</v>
      </c>
      <c r="AR158" s="3" t="s">
        <v>1091</v>
      </c>
      <c r="AS158" s="3" t="s">
        <v>1097</v>
      </c>
      <c r="AT158" s="3" t="s">
        <v>1097</v>
      </c>
    </row>
    <row r="159" spans="1:46" x14ac:dyDescent="0.25">
      <c r="A159" s="3" t="s">
        <v>1088</v>
      </c>
      <c r="B159" s="3" t="s">
        <v>1089</v>
      </c>
      <c r="C159" s="3" t="s">
        <v>399</v>
      </c>
      <c r="D159" s="3" t="s">
        <v>747</v>
      </c>
      <c r="E159" s="3" t="s">
        <v>747</v>
      </c>
      <c r="F159" s="3" t="s">
        <v>1091</v>
      </c>
      <c r="G159" s="3" t="s">
        <v>1340</v>
      </c>
      <c r="H159" s="4">
        <v>1</v>
      </c>
      <c r="I159" s="4">
        <v>1</v>
      </c>
      <c r="J159" s="3" t="s">
        <v>75</v>
      </c>
      <c r="K159" s="4">
        <v>0</v>
      </c>
      <c r="L159" s="4">
        <v>0</v>
      </c>
      <c r="M159" s="3" t="s">
        <v>748</v>
      </c>
      <c r="N159" s="3" t="s">
        <v>58</v>
      </c>
      <c r="O159" s="3" t="s">
        <v>1128</v>
      </c>
      <c r="P159" s="3" t="s">
        <v>1094</v>
      </c>
      <c r="Q159" s="3" t="s">
        <v>53</v>
      </c>
      <c r="R159" s="3" t="s">
        <v>749</v>
      </c>
      <c r="S159" s="4">
        <v>20.37</v>
      </c>
      <c r="T159" s="4">
        <v>1</v>
      </c>
      <c r="U159" s="3" t="s">
        <v>1091</v>
      </c>
      <c r="V159" s="5">
        <v>7</v>
      </c>
      <c r="W159" s="4">
        <v>0</v>
      </c>
      <c r="X159" s="3" t="s">
        <v>1091</v>
      </c>
      <c r="Y159" s="3" t="s">
        <v>1091</v>
      </c>
      <c r="Z159" s="3" t="s">
        <v>1105</v>
      </c>
      <c r="AA159" s="3" t="s">
        <v>1096</v>
      </c>
      <c r="AB159" s="3" t="s">
        <v>1097</v>
      </c>
      <c r="AC159" s="4"/>
      <c r="AD159" s="4"/>
      <c r="AE159" s="3" t="s">
        <v>1098</v>
      </c>
      <c r="AF159" s="3" t="s">
        <v>748</v>
      </c>
      <c r="AG159" s="3" t="s">
        <v>1099</v>
      </c>
      <c r="AH159" s="3" t="s">
        <v>1099</v>
      </c>
      <c r="AI159" s="5">
        <v>1</v>
      </c>
      <c r="AJ159" s="3" t="s">
        <v>1129</v>
      </c>
      <c r="AK159" s="3" t="s">
        <v>1091</v>
      </c>
      <c r="AL159" s="3" t="s">
        <v>1091</v>
      </c>
      <c r="AM159" s="3" t="s">
        <v>1089</v>
      </c>
      <c r="AN159" s="3" t="s">
        <v>1101</v>
      </c>
      <c r="AO159" s="4"/>
      <c r="AP159" s="4"/>
      <c r="AQ159" s="3" t="s">
        <v>1091</v>
      </c>
      <c r="AR159" s="3" t="s">
        <v>1091</v>
      </c>
      <c r="AS159" s="3" t="s">
        <v>1097</v>
      </c>
      <c r="AT159" s="3" t="s">
        <v>1097</v>
      </c>
    </row>
    <row r="160" spans="1:46" x14ac:dyDescent="0.25">
      <c r="A160" s="3" t="s">
        <v>1088</v>
      </c>
      <c r="B160" s="3" t="s">
        <v>1089</v>
      </c>
      <c r="C160" s="3" t="s">
        <v>143</v>
      </c>
      <c r="D160" s="3" t="s">
        <v>1341</v>
      </c>
      <c r="E160" s="3" t="s">
        <v>1341</v>
      </c>
      <c r="F160" s="3" t="s">
        <v>1091</v>
      </c>
      <c r="G160" s="3" t="s">
        <v>1342</v>
      </c>
      <c r="H160" s="4">
        <v>1</v>
      </c>
      <c r="I160" s="4">
        <v>1</v>
      </c>
      <c r="J160" s="3" t="s">
        <v>75</v>
      </c>
      <c r="K160" s="4">
        <v>0</v>
      </c>
      <c r="L160" s="4">
        <v>0</v>
      </c>
      <c r="M160" s="3" t="s">
        <v>103</v>
      </c>
      <c r="N160" s="3" t="s">
        <v>58</v>
      </c>
      <c r="O160" s="3" t="s">
        <v>1343</v>
      </c>
      <c r="P160" s="3" t="s">
        <v>1094</v>
      </c>
      <c r="Q160" s="3" t="s">
        <v>53</v>
      </c>
      <c r="R160" s="3" t="s">
        <v>145</v>
      </c>
      <c r="S160" s="4">
        <v>1058.78</v>
      </c>
      <c r="T160" s="4">
        <v>1</v>
      </c>
      <c r="U160" s="3" t="s">
        <v>1091</v>
      </c>
      <c r="V160" s="5">
        <v>1</v>
      </c>
      <c r="W160" s="4">
        <v>0</v>
      </c>
      <c r="X160" s="3" t="s">
        <v>1091</v>
      </c>
      <c r="Y160" s="3" t="s">
        <v>1091</v>
      </c>
      <c r="Z160" s="3" t="s">
        <v>1105</v>
      </c>
      <c r="AA160" s="3" t="s">
        <v>1096</v>
      </c>
      <c r="AB160" s="3" t="s">
        <v>1097</v>
      </c>
      <c r="AC160" s="4"/>
      <c r="AD160" s="4"/>
      <c r="AE160" s="3" t="s">
        <v>1098</v>
      </c>
      <c r="AF160" s="3" t="s">
        <v>103</v>
      </c>
      <c r="AG160" s="3" t="s">
        <v>1099</v>
      </c>
      <c r="AH160" s="3" t="s">
        <v>1099</v>
      </c>
      <c r="AI160" s="5">
        <v>1</v>
      </c>
      <c r="AJ160" s="3" t="s">
        <v>1207</v>
      </c>
      <c r="AK160" s="3" t="s">
        <v>1091</v>
      </c>
      <c r="AL160" s="3" t="s">
        <v>1091</v>
      </c>
      <c r="AM160" s="3" t="s">
        <v>1089</v>
      </c>
      <c r="AN160" s="3" t="s">
        <v>1101</v>
      </c>
      <c r="AO160" s="4"/>
      <c r="AP160" s="4"/>
      <c r="AQ160" s="3" t="s">
        <v>1091</v>
      </c>
      <c r="AR160" s="3" t="s">
        <v>1091</v>
      </c>
      <c r="AS160" s="3" t="s">
        <v>1097</v>
      </c>
      <c r="AT160" s="3" t="s">
        <v>1097</v>
      </c>
    </row>
    <row r="161" spans="1:46" x14ac:dyDescent="0.25">
      <c r="A161" s="3" t="s">
        <v>1088</v>
      </c>
      <c r="B161" s="3" t="s">
        <v>1089</v>
      </c>
      <c r="C161" s="3" t="s">
        <v>143</v>
      </c>
      <c r="D161" s="3" t="s">
        <v>695</v>
      </c>
      <c r="E161" s="3" t="s">
        <v>695</v>
      </c>
      <c r="F161" s="3" t="s">
        <v>1091</v>
      </c>
      <c r="G161" s="3" t="s">
        <v>1344</v>
      </c>
      <c r="H161" s="4">
        <v>1</v>
      </c>
      <c r="I161" s="4">
        <v>1</v>
      </c>
      <c r="J161" s="3" t="s">
        <v>75</v>
      </c>
      <c r="K161" s="4">
        <v>0</v>
      </c>
      <c r="L161" s="4">
        <v>0</v>
      </c>
      <c r="M161" s="3" t="s">
        <v>533</v>
      </c>
      <c r="N161" s="3" t="s">
        <v>58</v>
      </c>
      <c r="O161" s="3" t="s">
        <v>1343</v>
      </c>
      <c r="P161" s="3" t="s">
        <v>1094</v>
      </c>
      <c r="Q161" s="3" t="s">
        <v>53</v>
      </c>
      <c r="R161" s="3" t="s">
        <v>696</v>
      </c>
      <c r="S161" s="4">
        <v>52.31</v>
      </c>
      <c r="T161" s="4">
        <v>11</v>
      </c>
      <c r="U161" s="3" t="s">
        <v>1091</v>
      </c>
      <c r="V161" s="5">
        <v>2</v>
      </c>
      <c r="W161" s="4">
        <v>0</v>
      </c>
      <c r="X161" s="3" t="s">
        <v>1091</v>
      </c>
      <c r="Y161" s="3" t="s">
        <v>1091</v>
      </c>
      <c r="Z161" s="3" t="s">
        <v>1105</v>
      </c>
      <c r="AA161" s="3" t="s">
        <v>1096</v>
      </c>
      <c r="AB161" s="3" t="s">
        <v>1097</v>
      </c>
      <c r="AC161" s="4"/>
      <c r="AD161" s="4"/>
      <c r="AE161" s="3" t="s">
        <v>1098</v>
      </c>
      <c r="AF161" s="3" t="s">
        <v>533</v>
      </c>
      <c r="AG161" s="3" t="s">
        <v>1099</v>
      </c>
      <c r="AH161" s="3" t="s">
        <v>1099</v>
      </c>
      <c r="AI161" s="5">
        <v>1</v>
      </c>
      <c r="AJ161" s="3" t="s">
        <v>1207</v>
      </c>
      <c r="AK161" s="3" t="s">
        <v>1091</v>
      </c>
      <c r="AL161" s="3" t="s">
        <v>1091</v>
      </c>
      <c r="AM161" s="3" t="s">
        <v>1089</v>
      </c>
      <c r="AN161" s="3" t="s">
        <v>1101</v>
      </c>
      <c r="AO161" s="4"/>
      <c r="AP161" s="4"/>
      <c r="AQ161" s="3" t="s">
        <v>1091</v>
      </c>
      <c r="AR161" s="3" t="s">
        <v>1091</v>
      </c>
      <c r="AS161" s="3" t="s">
        <v>1097</v>
      </c>
      <c r="AT161" s="3" t="s">
        <v>1097</v>
      </c>
    </row>
    <row r="162" spans="1:46" x14ac:dyDescent="0.25">
      <c r="A162" s="3" t="s">
        <v>1088</v>
      </c>
      <c r="B162" s="3" t="s">
        <v>1089</v>
      </c>
      <c r="C162" s="3" t="s">
        <v>143</v>
      </c>
      <c r="D162" s="3" t="s">
        <v>695</v>
      </c>
      <c r="E162" s="3" t="s">
        <v>695</v>
      </c>
      <c r="F162" s="3" t="s">
        <v>1091</v>
      </c>
      <c r="G162" s="3" t="s">
        <v>1345</v>
      </c>
      <c r="H162" s="4">
        <v>3</v>
      </c>
      <c r="I162" s="4">
        <v>3</v>
      </c>
      <c r="J162" s="3" t="s">
        <v>75</v>
      </c>
      <c r="K162" s="4">
        <v>0</v>
      </c>
      <c r="L162" s="4">
        <v>0</v>
      </c>
      <c r="M162" s="3" t="s">
        <v>533</v>
      </c>
      <c r="N162" s="3" t="s">
        <v>58</v>
      </c>
      <c r="O162" s="3" t="s">
        <v>1343</v>
      </c>
      <c r="P162" s="3" t="s">
        <v>1094</v>
      </c>
      <c r="Q162" s="3" t="s">
        <v>53</v>
      </c>
      <c r="R162" s="3" t="s">
        <v>696</v>
      </c>
      <c r="S162" s="4">
        <v>156.94</v>
      </c>
      <c r="T162" s="4">
        <v>11</v>
      </c>
      <c r="U162" s="3" t="s">
        <v>1091</v>
      </c>
      <c r="V162" s="5">
        <v>2</v>
      </c>
      <c r="W162" s="4">
        <v>0</v>
      </c>
      <c r="X162" s="3" t="s">
        <v>1091</v>
      </c>
      <c r="Y162" s="3" t="s">
        <v>1091</v>
      </c>
      <c r="Z162" s="3" t="s">
        <v>1105</v>
      </c>
      <c r="AA162" s="3" t="s">
        <v>1096</v>
      </c>
      <c r="AB162" s="3" t="s">
        <v>1097</v>
      </c>
      <c r="AC162" s="4"/>
      <c r="AD162" s="4"/>
      <c r="AE162" s="3" t="s">
        <v>1098</v>
      </c>
      <c r="AF162" s="3" t="s">
        <v>533</v>
      </c>
      <c r="AG162" s="3" t="s">
        <v>1099</v>
      </c>
      <c r="AH162" s="3" t="s">
        <v>1099</v>
      </c>
      <c r="AI162" s="5">
        <v>1</v>
      </c>
      <c r="AJ162" s="3" t="s">
        <v>1207</v>
      </c>
      <c r="AK162" s="3" t="s">
        <v>1091</v>
      </c>
      <c r="AL162" s="3" t="s">
        <v>1091</v>
      </c>
      <c r="AM162" s="3" t="s">
        <v>1089</v>
      </c>
      <c r="AN162" s="3" t="s">
        <v>1101</v>
      </c>
      <c r="AO162" s="4"/>
      <c r="AP162" s="4"/>
      <c r="AQ162" s="3" t="s">
        <v>1091</v>
      </c>
      <c r="AR162" s="3" t="s">
        <v>1091</v>
      </c>
      <c r="AS162" s="3" t="s">
        <v>1097</v>
      </c>
      <c r="AT162" s="3" t="s">
        <v>1097</v>
      </c>
    </row>
    <row r="163" spans="1:46" x14ac:dyDescent="0.25">
      <c r="A163" s="3" t="s">
        <v>1088</v>
      </c>
      <c r="B163" s="3" t="s">
        <v>1089</v>
      </c>
      <c r="C163" s="3" t="s">
        <v>143</v>
      </c>
      <c r="D163" s="3" t="s">
        <v>695</v>
      </c>
      <c r="E163" s="3" t="s">
        <v>695</v>
      </c>
      <c r="F163" s="3" t="s">
        <v>1091</v>
      </c>
      <c r="G163" s="3" t="s">
        <v>1346</v>
      </c>
      <c r="H163" s="4">
        <v>7</v>
      </c>
      <c r="I163" s="4">
        <v>7</v>
      </c>
      <c r="J163" s="3" t="s">
        <v>75</v>
      </c>
      <c r="K163" s="4">
        <v>0</v>
      </c>
      <c r="L163" s="4">
        <v>0</v>
      </c>
      <c r="M163" s="3" t="s">
        <v>533</v>
      </c>
      <c r="N163" s="3" t="s">
        <v>58</v>
      </c>
      <c r="O163" s="3" t="s">
        <v>1343</v>
      </c>
      <c r="P163" s="3" t="s">
        <v>1094</v>
      </c>
      <c r="Q163" s="3" t="s">
        <v>53</v>
      </c>
      <c r="R163" s="3" t="s">
        <v>696</v>
      </c>
      <c r="S163" s="4">
        <v>366.21</v>
      </c>
      <c r="T163" s="4">
        <v>11</v>
      </c>
      <c r="U163" s="3" t="s">
        <v>1091</v>
      </c>
      <c r="V163" s="5">
        <v>2</v>
      </c>
      <c r="W163" s="4">
        <v>0</v>
      </c>
      <c r="X163" s="3" t="s">
        <v>1091</v>
      </c>
      <c r="Y163" s="3" t="s">
        <v>1091</v>
      </c>
      <c r="Z163" s="3" t="s">
        <v>1105</v>
      </c>
      <c r="AA163" s="3" t="s">
        <v>1096</v>
      </c>
      <c r="AB163" s="3" t="s">
        <v>1097</v>
      </c>
      <c r="AC163" s="4"/>
      <c r="AD163" s="4"/>
      <c r="AE163" s="3" t="s">
        <v>1098</v>
      </c>
      <c r="AF163" s="3" t="s">
        <v>533</v>
      </c>
      <c r="AG163" s="3" t="s">
        <v>1099</v>
      </c>
      <c r="AH163" s="3" t="s">
        <v>1099</v>
      </c>
      <c r="AI163" s="5">
        <v>1</v>
      </c>
      <c r="AJ163" s="3" t="s">
        <v>1207</v>
      </c>
      <c r="AK163" s="3" t="s">
        <v>1091</v>
      </c>
      <c r="AL163" s="3" t="s">
        <v>1091</v>
      </c>
      <c r="AM163" s="3" t="s">
        <v>1089</v>
      </c>
      <c r="AN163" s="3" t="s">
        <v>1101</v>
      </c>
      <c r="AO163" s="4"/>
      <c r="AP163" s="4"/>
      <c r="AQ163" s="3" t="s">
        <v>1091</v>
      </c>
      <c r="AR163" s="3" t="s">
        <v>1091</v>
      </c>
      <c r="AS163" s="3" t="s">
        <v>1097</v>
      </c>
      <c r="AT163" s="3" t="s">
        <v>1097</v>
      </c>
    </row>
    <row r="164" spans="1:46" x14ac:dyDescent="0.25">
      <c r="A164" s="3" t="s">
        <v>1088</v>
      </c>
      <c r="B164" s="3" t="s">
        <v>1089</v>
      </c>
      <c r="C164" s="3" t="s">
        <v>143</v>
      </c>
      <c r="D164" s="3" t="s">
        <v>704</v>
      </c>
      <c r="E164" s="3" t="s">
        <v>704</v>
      </c>
      <c r="F164" s="3" t="s">
        <v>1091</v>
      </c>
      <c r="G164" s="3" t="s">
        <v>1347</v>
      </c>
      <c r="H164" s="4">
        <v>2</v>
      </c>
      <c r="I164" s="4">
        <v>2</v>
      </c>
      <c r="J164" s="3" t="s">
        <v>75</v>
      </c>
      <c r="K164" s="4">
        <v>0</v>
      </c>
      <c r="L164" s="4">
        <v>0</v>
      </c>
      <c r="M164" s="3" t="s">
        <v>533</v>
      </c>
      <c r="N164" s="3" t="s">
        <v>58</v>
      </c>
      <c r="O164" s="3" t="s">
        <v>1343</v>
      </c>
      <c r="P164" s="3" t="s">
        <v>1094</v>
      </c>
      <c r="Q164" s="3" t="s">
        <v>53</v>
      </c>
      <c r="R164" s="3" t="s">
        <v>705</v>
      </c>
      <c r="S164" s="4">
        <v>169.33</v>
      </c>
      <c r="T164" s="4">
        <v>2</v>
      </c>
      <c r="U164" s="3" t="s">
        <v>1091</v>
      </c>
      <c r="V164" s="5">
        <v>3</v>
      </c>
      <c r="W164" s="4">
        <v>0</v>
      </c>
      <c r="X164" s="3" t="s">
        <v>1091</v>
      </c>
      <c r="Y164" s="3" t="s">
        <v>1091</v>
      </c>
      <c r="Z164" s="3" t="s">
        <v>1105</v>
      </c>
      <c r="AA164" s="3" t="s">
        <v>1096</v>
      </c>
      <c r="AB164" s="3" t="s">
        <v>1097</v>
      </c>
      <c r="AC164" s="4"/>
      <c r="AD164" s="4"/>
      <c r="AE164" s="3" t="s">
        <v>1098</v>
      </c>
      <c r="AF164" s="3" t="s">
        <v>533</v>
      </c>
      <c r="AG164" s="3" t="s">
        <v>1099</v>
      </c>
      <c r="AH164" s="3" t="s">
        <v>1099</v>
      </c>
      <c r="AI164" s="5">
        <v>1</v>
      </c>
      <c r="AJ164" s="3" t="s">
        <v>1207</v>
      </c>
      <c r="AK164" s="3" t="s">
        <v>1091</v>
      </c>
      <c r="AL164" s="3" t="s">
        <v>1091</v>
      </c>
      <c r="AM164" s="3" t="s">
        <v>1089</v>
      </c>
      <c r="AN164" s="3" t="s">
        <v>1101</v>
      </c>
      <c r="AO164" s="4"/>
      <c r="AP164" s="4"/>
      <c r="AQ164" s="3" t="s">
        <v>1091</v>
      </c>
      <c r="AR164" s="3" t="s">
        <v>1091</v>
      </c>
      <c r="AS164" s="3" t="s">
        <v>1097</v>
      </c>
      <c r="AT164" s="3" t="s">
        <v>1097</v>
      </c>
    </row>
    <row r="165" spans="1:46" x14ac:dyDescent="0.25">
      <c r="A165" s="3" t="s">
        <v>1088</v>
      </c>
      <c r="B165" s="3" t="s">
        <v>1089</v>
      </c>
      <c r="C165" s="3" t="s">
        <v>143</v>
      </c>
      <c r="D165" s="3" t="s">
        <v>725</v>
      </c>
      <c r="E165" s="3" t="s">
        <v>725</v>
      </c>
      <c r="F165" s="3" t="s">
        <v>1091</v>
      </c>
      <c r="G165" s="3" t="s">
        <v>1348</v>
      </c>
      <c r="H165" s="4">
        <v>3</v>
      </c>
      <c r="I165" s="4">
        <v>3</v>
      </c>
      <c r="J165" s="3" t="s">
        <v>75</v>
      </c>
      <c r="K165" s="4">
        <v>0</v>
      </c>
      <c r="L165" s="4">
        <v>0</v>
      </c>
      <c r="M165" s="3" t="s">
        <v>207</v>
      </c>
      <c r="N165" s="3" t="s">
        <v>58</v>
      </c>
      <c r="O165" s="3" t="s">
        <v>1343</v>
      </c>
      <c r="P165" s="3" t="s">
        <v>1094</v>
      </c>
      <c r="Q165" s="3" t="s">
        <v>53</v>
      </c>
      <c r="R165" s="3" t="s">
        <v>726</v>
      </c>
      <c r="S165" s="4">
        <v>987.92</v>
      </c>
      <c r="T165" s="4">
        <v>3</v>
      </c>
      <c r="U165" s="3" t="s">
        <v>1091</v>
      </c>
      <c r="V165" s="5">
        <v>4</v>
      </c>
      <c r="W165" s="4">
        <v>0</v>
      </c>
      <c r="X165" s="3" t="s">
        <v>1091</v>
      </c>
      <c r="Y165" s="3" t="s">
        <v>1091</v>
      </c>
      <c r="Z165" s="3" t="s">
        <v>1105</v>
      </c>
      <c r="AA165" s="3" t="s">
        <v>1096</v>
      </c>
      <c r="AB165" s="3" t="s">
        <v>1097</v>
      </c>
      <c r="AC165" s="4"/>
      <c r="AD165" s="4"/>
      <c r="AE165" s="3" t="s">
        <v>1098</v>
      </c>
      <c r="AF165" s="3" t="s">
        <v>207</v>
      </c>
      <c r="AG165" s="3" t="s">
        <v>1099</v>
      </c>
      <c r="AH165" s="3" t="s">
        <v>1099</v>
      </c>
      <c r="AI165" s="5">
        <v>1</v>
      </c>
      <c r="AJ165" s="3" t="s">
        <v>1207</v>
      </c>
      <c r="AK165" s="3" t="s">
        <v>1091</v>
      </c>
      <c r="AL165" s="3" t="s">
        <v>1091</v>
      </c>
      <c r="AM165" s="3" t="s">
        <v>1089</v>
      </c>
      <c r="AN165" s="3" t="s">
        <v>1101</v>
      </c>
      <c r="AO165" s="4"/>
      <c r="AP165" s="4"/>
      <c r="AQ165" s="3" t="s">
        <v>1091</v>
      </c>
      <c r="AR165" s="3" t="s">
        <v>1091</v>
      </c>
      <c r="AS165" s="3" t="s">
        <v>1097</v>
      </c>
      <c r="AT165" s="3" t="s">
        <v>1097</v>
      </c>
    </row>
    <row r="166" spans="1:46" x14ac:dyDescent="0.25">
      <c r="A166" s="3" t="s">
        <v>1088</v>
      </c>
      <c r="B166" s="3" t="s">
        <v>1089</v>
      </c>
      <c r="C166" s="3" t="s">
        <v>143</v>
      </c>
      <c r="D166" s="3" t="s">
        <v>731</v>
      </c>
      <c r="E166" s="3" t="s">
        <v>731</v>
      </c>
      <c r="F166" s="3" t="s">
        <v>1091</v>
      </c>
      <c r="G166" s="3" t="s">
        <v>1349</v>
      </c>
      <c r="H166" s="4">
        <v>1</v>
      </c>
      <c r="I166" s="4">
        <v>1</v>
      </c>
      <c r="J166" s="3" t="s">
        <v>75</v>
      </c>
      <c r="K166" s="4">
        <v>0</v>
      </c>
      <c r="L166" s="4">
        <v>0</v>
      </c>
      <c r="M166" s="3" t="s">
        <v>207</v>
      </c>
      <c r="N166" s="3" t="s">
        <v>58</v>
      </c>
      <c r="O166" s="3" t="s">
        <v>1343</v>
      </c>
      <c r="P166" s="3" t="s">
        <v>1094</v>
      </c>
      <c r="Q166" s="3" t="s">
        <v>53</v>
      </c>
      <c r="R166" s="3" t="s">
        <v>732</v>
      </c>
      <c r="S166" s="4">
        <v>108.84</v>
      </c>
      <c r="T166" s="4">
        <v>1</v>
      </c>
      <c r="U166" s="3" t="s">
        <v>1091</v>
      </c>
      <c r="V166" s="5">
        <v>5</v>
      </c>
      <c r="W166" s="4">
        <v>0</v>
      </c>
      <c r="X166" s="3" t="s">
        <v>1091</v>
      </c>
      <c r="Y166" s="3" t="s">
        <v>1091</v>
      </c>
      <c r="Z166" s="3" t="s">
        <v>1105</v>
      </c>
      <c r="AA166" s="3" t="s">
        <v>1096</v>
      </c>
      <c r="AB166" s="3" t="s">
        <v>1097</v>
      </c>
      <c r="AC166" s="4"/>
      <c r="AD166" s="4"/>
      <c r="AE166" s="3" t="s">
        <v>1098</v>
      </c>
      <c r="AF166" s="3" t="s">
        <v>207</v>
      </c>
      <c r="AG166" s="3" t="s">
        <v>1099</v>
      </c>
      <c r="AH166" s="3" t="s">
        <v>1099</v>
      </c>
      <c r="AI166" s="5">
        <v>1</v>
      </c>
      <c r="AJ166" s="3" t="s">
        <v>1207</v>
      </c>
      <c r="AK166" s="3" t="s">
        <v>1091</v>
      </c>
      <c r="AL166" s="3" t="s">
        <v>1091</v>
      </c>
      <c r="AM166" s="3" t="s">
        <v>1089</v>
      </c>
      <c r="AN166" s="3" t="s">
        <v>1101</v>
      </c>
      <c r="AO166" s="4"/>
      <c r="AP166" s="4"/>
      <c r="AQ166" s="3" t="s">
        <v>1091</v>
      </c>
      <c r="AR166" s="3" t="s">
        <v>1091</v>
      </c>
      <c r="AS166" s="3" t="s">
        <v>1097</v>
      </c>
      <c r="AT166" s="3" t="s">
        <v>1097</v>
      </c>
    </row>
    <row r="167" spans="1:46" x14ac:dyDescent="0.25">
      <c r="A167" s="3" t="s">
        <v>1088</v>
      </c>
      <c r="B167" s="3" t="s">
        <v>1089</v>
      </c>
      <c r="C167" s="3" t="s">
        <v>149</v>
      </c>
      <c r="D167" s="3" t="s">
        <v>1341</v>
      </c>
      <c r="E167" s="3" t="s">
        <v>1341</v>
      </c>
      <c r="F167" s="3" t="s">
        <v>1091</v>
      </c>
      <c r="G167" s="3" t="s">
        <v>1342</v>
      </c>
      <c r="H167" s="4">
        <v>1</v>
      </c>
      <c r="I167" s="4">
        <v>1</v>
      </c>
      <c r="J167" s="3" t="s">
        <v>75</v>
      </c>
      <c r="K167" s="4">
        <v>0</v>
      </c>
      <c r="L167" s="4">
        <v>0</v>
      </c>
      <c r="M167" s="3" t="s">
        <v>103</v>
      </c>
      <c r="N167" s="3" t="s">
        <v>58</v>
      </c>
      <c r="O167" s="3" t="s">
        <v>1350</v>
      </c>
      <c r="P167" s="3" t="s">
        <v>1094</v>
      </c>
      <c r="Q167" s="3" t="s">
        <v>53</v>
      </c>
      <c r="R167" s="3" t="s">
        <v>151</v>
      </c>
      <c r="S167" s="4">
        <v>1058.79</v>
      </c>
      <c r="T167" s="4">
        <v>1</v>
      </c>
      <c r="U167" s="3" t="s">
        <v>1091</v>
      </c>
      <c r="V167" s="5">
        <v>1</v>
      </c>
      <c r="W167" s="4">
        <v>0</v>
      </c>
      <c r="X167" s="3" t="s">
        <v>1091</v>
      </c>
      <c r="Y167" s="3" t="s">
        <v>1091</v>
      </c>
      <c r="Z167" s="3" t="s">
        <v>1105</v>
      </c>
      <c r="AA167" s="3" t="s">
        <v>1096</v>
      </c>
      <c r="AB167" s="3" t="s">
        <v>1097</v>
      </c>
      <c r="AC167" s="4"/>
      <c r="AD167" s="4"/>
      <c r="AE167" s="3" t="s">
        <v>1098</v>
      </c>
      <c r="AF167" s="3" t="s">
        <v>103</v>
      </c>
      <c r="AG167" s="3" t="s">
        <v>1099</v>
      </c>
      <c r="AH167" s="3" t="s">
        <v>1099</v>
      </c>
      <c r="AI167" s="5">
        <v>1</v>
      </c>
      <c r="AJ167" s="3" t="s">
        <v>1207</v>
      </c>
      <c r="AK167" s="3" t="s">
        <v>1091</v>
      </c>
      <c r="AL167" s="3" t="s">
        <v>1091</v>
      </c>
      <c r="AM167" s="3" t="s">
        <v>1089</v>
      </c>
      <c r="AN167" s="3" t="s">
        <v>1101</v>
      </c>
      <c r="AO167" s="4"/>
      <c r="AP167" s="4"/>
      <c r="AQ167" s="3" t="s">
        <v>1091</v>
      </c>
      <c r="AR167" s="3" t="s">
        <v>1091</v>
      </c>
      <c r="AS167" s="3" t="s">
        <v>1097</v>
      </c>
      <c r="AT167" s="3" t="s">
        <v>1097</v>
      </c>
    </row>
    <row r="168" spans="1:46" x14ac:dyDescent="0.25">
      <c r="A168" s="3" t="s">
        <v>1088</v>
      </c>
      <c r="B168" s="3" t="s">
        <v>1089</v>
      </c>
      <c r="C168" s="3" t="s">
        <v>149</v>
      </c>
      <c r="D168" s="3" t="s">
        <v>675</v>
      </c>
      <c r="E168" s="3" t="s">
        <v>675</v>
      </c>
      <c r="F168" s="3" t="s">
        <v>1091</v>
      </c>
      <c r="G168" s="3" t="s">
        <v>1351</v>
      </c>
      <c r="H168" s="4">
        <v>1</v>
      </c>
      <c r="I168" s="4">
        <v>1</v>
      </c>
      <c r="J168" s="3" t="s">
        <v>75</v>
      </c>
      <c r="K168" s="4">
        <v>0</v>
      </c>
      <c r="L168" s="4">
        <v>0</v>
      </c>
      <c r="M168" s="3" t="s">
        <v>248</v>
      </c>
      <c r="N168" s="3" t="s">
        <v>58</v>
      </c>
      <c r="O168" s="3" t="s">
        <v>1350</v>
      </c>
      <c r="P168" s="3" t="s">
        <v>1094</v>
      </c>
      <c r="Q168" s="3" t="s">
        <v>53</v>
      </c>
      <c r="R168" s="3" t="s">
        <v>676</v>
      </c>
      <c r="S168" s="4">
        <v>72.400000000000006</v>
      </c>
      <c r="T168" s="4">
        <v>1</v>
      </c>
      <c r="U168" s="3" t="s">
        <v>1091</v>
      </c>
      <c r="V168" s="5">
        <v>2</v>
      </c>
      <c r="W168" s="4">
        <v>0</v>
      </c>
      <c r="X168" s="3" t="s">
        <v>1091</v>
      </c>
      <c r="Y168" s="3" t="s">
        <v>1091</v>
      </c>
      <c r="Z168" s="3" t="s">
        <v>1105</v>
      </c>
      <c r="AA168" s="3" t="s">
        <v>1096</v>
      </c>
      <c r="AB168" s="3" t="s">
        <v>1097</v>
      </c>
      <c r="AC168" s="4"/>
      <c r="AD168" s="4"/>
      <c r="AE168" s="3" t="s">
        <v>1098</v>
      </c>
      <c r="AF168" s="3" t="s">
        <v>248</v>
      </c>
      <c r="AG168" s="3" t="s">
        <v>1099</v>
      </c>
      <c r="AH168" s="3" t="s">
        <v>1099</v>
      </c>
      <c r="AI168" s="5">
        <v>1</v>
      </c>
      <c r="AJ168" s="3" t="s">
        <v>1207</v>
      </c>
      <c r="AK168" s="3" t="s">
        <v>1091</v>
      </c>
      <c r="AL168" s="3" t="s">
        <v>1091</v>
      </c>
      <c r="AM168" s="3" t="s">
        <v>1089</v>
      </c>
      <c r="AN168" s="3" t="s">
        <v>1101</v>
      </c>
      <c r="AO168" s="4"/>
      <c r="AP168" s="4"/>
      <c r="AQ168" s="3" t="s">
        <v>1091</v>
      </c>
      <c r="AR168" s="3" t="s">
        <v>1091</v>
      </c>
      <c r="AS168" s="3" t="s">
        <v>1097</v>
      </c>
      <c r="AT168" s="3" t="s">
        <v>1097</v>
      </c>
    </row>
    <row r="169" spans="1:46" x14ac:dyDescent="0.25">
      <c r="A169" s="3" t="s">
        <v>1088</v>
      </c>
      <c r="B169" s="3" t="s">
        <v>1089</v>
      </c>
      <c r="C169" s="3" t="s">
        <v>149</v>
      </c>
      <c r="D169" s="3" t="s">
        <v>695</v>
      </c>
      <c r="E169" s="3" t="s">
        <v>695</v>
      </c>
      <c r="F169" s="3" t="s">
        <v>1091</v>
      </c>
      <c r="G169" s="3" t="s">
        <v>1346</v>
      </c>
      <c r="H169" s="4">
        <v>11</v>
      </c>
      <c r="I169" s="4">
        <v>11</v>
      </c>
      <c r="J169" s="3" t="s">
        <v>75</v>
      </c>
      <c r="K169" s="4">
        <v>0</v>
      </c>
      <c r="L169" s="4">
        <v>0</v>
      </c>
      <c r="M169" s="3" t="s">
        <v>533</v>
      </c>
      <c r="N169" s="3" t="s">
        <v>58</v>
      </c>
      <c r="O169" s="3" t="s">
        <v>1350</v>
      </c>
      <c r="P169" s="3" t="s">
        <v>1094</v>
      </c>
      <c r="Q169" s="3" t="s">
        <v>53</v>
      </c>
      <c r="R169" s="3" t="s">
        <v>703</v>
      </c>
      <c r="S169" s="4">
        <v>575.45000000000005</v>
      </c>
      <c r="T169" s="4">
        <v>11</v>
      </c>
      <c r="U169" s="3" t="s">
        <v>1091</v>
      </c>
      <c r="V169" s="5">
        <v>3</v>
      </c>
      <c r="W169" s="4">
        <v>0</v>
      </c>
      <c r="X169" s="3" t="s">
        <v>1091</v>
      </c>
      <c r="Y169" s="3" t="s">
        <v>1091</v>
      </c>
      <c r="Z169" s="3" t="s">
        <v>1105</v>
      </c>
      <c r="AA169" s="3" t="s">
        <v>1096</v>
      </c>
      <c r="AB169" s="3" t="s">
        <v>1097</v>
      </c>
      <c r="AC169" s="4"/>
      <c r="AD169" s="4"/>
      <c r="AE169" s="3" t="s">
        <v>1098</v>
      </c>
      <c r="AF169" s="3" t="s">
        <v>533</v>
      </c>
      <c r="AG169" s="3" t="s">
        <v>1099</v>
      </c>
      <c r="AH169" s="3" t="s">
        <v>1099</v>
      </c>
      <c r="AI169" s="5">
        <v>1</v>
      </c>
      <c r="AJ169" s="3" t="s">
        <v>1207</v>
      </c>
      <c r="AK169" s="3" t="s">
        <v>1091</v>
      </c>
      <c r="AL169" s="3" t="s">
        <v>1091</v>
      </c>
      <c r="AM169" s="3" t="s">
        <v>1089</v>
      </c>
      <c r="AN169" s="3" t="s">
        <v>1101</v>
      </c>
      <c r="AO169" s="4"/>
      <c r="AP169" s="4"/>
      <c r="AQ169" s="3" t="s">
        <v>1091</v>
      </c>
      <c r="AR169" s="3" t="s">
        <v>1091</v>
      </c>
      <c r="AS169" s="3" t="s">
        <v>1097</v>
      </c>
      <c r="AT169" s="3" t="s">
        <v>1097</v>
      </c>
    </row>
    <row r="170" spans="1:46" x14ac:dyDescent="0.25">
      <c r="A170" s="3" t="s">
        <v>1088</v>
      </c>
      <c r="B170" s="3" t="s">
        <v>1089</v>
      </c>
      <c r="C170" s="3" t="s">
        <v>149</v>
      </c>
      <c r="D170" s="3" t="s">
        <v>709</v>
      </c>
      <c r="E170" s="3" t="s">
        <v>709</v>
      </c>
      <c r="F170" s="3" t="s">
        <v>1091</v>
      </c>
      <c r="G170" s="3" t="s">
        <v>1352</v>
      </c>
      <c r="H170" s="4">
        <v>2</v>
      </c>
      <c r="I170" s="4">
        <v>2</v>
      </c>
      <c r="J170" s="3" t="s">
        <v>75</v>
      </c>
      <c r="K170" s="4">
        <v>0</v>
      </c>
      <c r="L170" s="4">
        <v>0</v>
      </c>
      <c r="M170" s="3" t="s">
        <v>533</v>
      </c>
      <c r="N170" s="3" t="s">
        <v>58</v>
      </c>
      <c r="O170" s="3" t="s">
        <v>1350</v>
      </c>
      <c r="P170" s="3" t="s">
        <v>1094</v>
      </c>
      <c r="Q170" s="3" t="s">
        <v>53</v>
      </c>
      <c r="R170" s="3" t="s">
        <v>710</v>
      </c>
      <c r="S170" s="4">
        <v>199.66</v>
      </c>
      <c r="T170" s="4">
        <v>2</v>
      </c>
      <c r="U170" s="3" t="s">
        <v>1091</v>
      </c>
      <c r="V170" s="5">
        <v>4</v>
      </c>
      <c r="W170" s="4">
        <v>0</v>
      </c>
      <c r="X170" s="3" t="s">
        <v>1091</v>
      </c>
      <c r="Y170" s="3" t="s">
        <v>1091</v>
      </c>
      <c r="Z170" s="3" t="s">
        <v>1105</v>
      </c>
      <c r="AA170" s="3" t="s">
        <v>1096</v>
      </c>
      <c r="AB170" s="3" t="s">
        <v>1097</v>
      </c>
      <c r="AC170" s="4"/>
      <c r="AD170" s="4"/>
      <c r="AE170" s="3" t="s">
        <v>1098</v>
      </c>
      <c r="AF170" s="3" t="s">
        <v>533</v>
      </c>
      <c r="AG170" s="3" t="s">
        <v>1099</v>
      </c>
      <c r="AH170" s="3" t="s">
        <v>1099</v>
      </c>
      <c r="AI170" s="5">
        <v>1</v>
      </c>
      <c r="AJ170" s="3" t="s">
        <v>1207</v>
      </c>
      <c r="AK170" s="3" t="s">
        <v>1091</v>
      </c>
      <c r="AL170" s="3" t="s">
        <v>1091</v>
      </c>
      <c r="AM170" s="3" t="s">
        <v>1089</v>
      </c>
      <c r="AN170" s="3" t="s">
        <v>1101</v>
      </c>
      <c r="AO170" s="4"/>
      <c r="AP170" s="4"/>
      <c r="AQ170" s="3" t="s">
        <v>1091</v>
      </c>
      <c r="AR170" s="3" t="s">
        <v>1091</v>
      </c>
      <c r="AS170" s="3" t="s">
        <v>1097</v>
      </c>
      <c r="AT170" s="3" t="s">
        <v>1097</v>
      </c>
    </row>
    <row r="171" spans="1:46" x14ac:dyDescent="0.25">
      <c r="A171" s="3" t="s">
        <v>1088</v>
      </c>
      <c r="B171" s="3" t="s">
        <v>1089</v>
      </c>
      <c r="C171" s="3" t="s">
        <v>149</v>
      </c>
      <c r="D171" s="3" t="s">
        <v>725</v>
      </c>
      <c r="E171" s="3" t="s">
        <v>725</v>
      </c>
      <c r="F171" s="3" t="s">
        <v>1091</v>
      </c>
      <c r="G171" s="3" t="s">
        <v>1348</v>
      </c>
      <c r="H171" s="4">
        <v>2</v>
      </c>
      <c r="I171" s="4">
        <v>2</v>
      </c>
      <c r="J171" s="3" t="s">
        <v>75</v>
      </c>
      <c r="K171" s="4">
        <v>0</v>
      </c>
      <c r="L171" s="4">
        <v>0</v>
      </c>
      <c r="M171" s="3" t="s">
        <v>207</v>
      </c>
      <c r="N171" s="3" t="s">
        <v>58</v>
      </c>
      <c r="O171" s="3" t="s">
        <v>1350</v>
      </c>
      <c r="P171" s="3" t="s">
        <v>1094</v>
      </c>
      <c r="Q171" s="3" t="s">
        <v>53</v>
      </c>
      <c r="R171" s="3" t="s">
        <v>730</v>
      </c>
      <c r="S171" s="4">
        <v>658.61</v>
      </c>
      <c r="T171" s="4">
        <v>2</v>
      </c>
      <c r="U171" s="3" t="s">
        <v>1091</v>
      </c>
      <c r="V171" s="5">
        <v>5</v>
      </c>
      <c r="W171" s="4">
        <v>0</v>
      </c>
      <c r="X171" s="3" t="s">
        <v>1091</v>
      </c>
      <c r="Y171" s="3" t="s">
        <v>1091</v>
      </c>
      <c r="Z171" s="3" t="s">
        <v>1105</v>
      </c>
      <c r="AA171" s="3" t="s">
        <v>1096</v>
      </c>
      <c r="AB171" s="3" t="s">
        <v>1097</v>
      </c>
      <c r="AC171" s="4"/>
      <c r="AD171" s="4"/>
      <c r="AE171" s="3" t="s">
        <v>1098</v>
      </c>
      <c r="AF171" s="3" t="s">
        <v>207</v>
      </c>
      <c r="AG171" s="3" t="s">
        <v>1099</v>
      </c>
      <c r="AH171" s="3" t="s">
        <v>1099</v>
      </c>
      <c r="AI171" s="5">
        <v>1</v>
      </c>
      <c r="AJ171" s="3" t="s">
        <v>1207</v>
      </c>
      <c r="AK171" s="3" t="s">
        <v>1091</v>
      </c>
      <c r="AL171" s="3" t="s">
        <v>1091</v>
      </c>
      <c r="AM171" s="3" t="s">
        <v>1089</v>
      </c>
      <c r="AN171" s="3" t="s">
        <v>1101</v>
      </c>
      <c r="AO171" s="4"/>
      <c r="AP171" s="4"/>
      <c r="AQ171" s="3" t="s">
        <v>1091</v>
      </c>
      <c r="AR171" s="3" t="s">
        <v>1091</v>
      </c>
      <c r="AS171" s="3" t="s">
        <v>1097</v>
      </c>
      <c r="AT171" s="3" t="s">
        <v>1097</v>
      </c>
    </row>
    <row r="172" spans="1:46" x14ac:dyDescent="0.25">
      <c r="A172" s="3" t="s">
        <v>1088</v>
      </c>
      <c r="B172" s="3" t="s">
        <v>1089</v>
      </c>
      <c r="C172" s="3" t="s">
        <v>149</v>
      </c>
      <c r="D172" s="3" t="s">
        <v>731</v>
      </c>
      <c r="E172" s="3" t="s">
        <v>731</v>
      </c>
      <c r="F172" s="3" t="s">
        <v>1091</v>
      </c>
      <c r="G172" s="3" t="s">
        <v>1349</v>
      </c>
      <c r="H172" s="4">
        <v>1</v>
      </c>
      <c r="I172" s="4">
        <v>1</v>
      </c>
      <c r="J172" s="3" t="s">
        <v>75</v>
      </c>
      <c r="K172" s="4">
        <v>0</v>
      </c>
      <c r="L172" s="4">
        <v>0</v>
      </c>
      <c r="M172" s="3" t="s">
        <v>207</v>
      </c>
      <c r="N172" s="3" t="s">
        <v>58</v>
      </c>
      <c r="O172" s="3" t="s">
        <v>1350</v>
      </c>
      <c r="P172" s="3" t="s">
        <v>1094</v>
      </c>
      <c r="Q172" s="3" t="s">
        <v>53</v>
      </c>
      <c r="R172" s="3" t="s">
        <v>736</v>
      </c>
      <c r="S172" s="4">
        <v>108.84</v>
      </c>
      <c r="T172" s="4">
        <v>1</v>
      </c>
      <c r="U172" s="3" t="s">
        <v>1091</v>
      </c>
      <c r="V172" s="5">
        <v>6</v>
      </c>
      <c r="W172" s="4">
        <v>0</v>
      </c>
      <c r="X172" s="3" t="s">
        <v>1091</v>
      </c>
      <c r="Y172" s="3" t="s">
        <v>1091</v>
      </c>
      <c r="Z172" s="3" t="s">
        <v>1105</v>
      </c>
      <c r="AA172" s="3" t="s">
        <v>1096</v>
      </c>
      <c r="AB172" s="3" t="s">
        <v>1097</v>
      </c>
      <c r="AC172" s="4"/>
      <c r="AD172" s="4"/>
      <c r="AE172" s="3" t="s">
        <v>1098</v>
      </c>
      <c r="AF172" s="3" t="s">
        <v>207</v>
      </c>
      <c r="AG172" s="3" t="s">
        <v>1099</v>
      </c>
      <c r="AH172" s="3" t="s">
        <v>1099</v>
      </c>
      <c r="AI172" s="5">
        <v>1</v>
      </c>
      <c r="AJ172" s="3" t="s">
        <v>1207</v>
      </c>
      <c r="AK172" s="3" t="s">
        <v>1091</v>
      </c>
      <c r="AL172" s="3" t="s">
        <v>1091</v>
      </c>
      <c r="AM172" s="3" t="s">
        <v>1089</v>
      </c>
      <c r="AN172" s="3" t="s">
        <v>1101</v>
      </c>
      <c r="AO172" s="4"/>
      <c r="AP172" s="4"/>
      <c r="AQ172" s="3" t="s">
        <v>1091</v>
      </c>
      <c r="AR172" s="3" t="s">
        <v>1091</v>
      </c>
      <c r="AS172" s="3" t="s">
        <v>1097</v>
      </c>
      <c r="AT172" s="3" t="s">
        <v>1097</v>
      </c>
    </row>
    <row r="173" spans="1:46" x14ac:dyDescent="0.25">
      <c r="A173" s="3" t="s">
        <v>1088</v>
      </c>
      <c r="B173" s="3" t="s">
        <v>1089</v>
      </c>
      <c r="C173" s="3" t="s">
        <v>60</v>
      </c>
      <c r="D173" s="3" t="s">
        <v>497</v>
      </c>
      <c r="E173" s="3" t="s">
        <v>497</v>
      </c>
      <c r="F173" s="3" t="s">
        <v>1091</v>
      </c>
      <c r="G173" s="3" t="s">
        <v>1353</v>
      </c>
      <c r="H173" s="4">
        <v>0.5</v>
      </c>
      <c r="I173" s="4">
        <v>0.5</v>
      </c>
      <c r="J173" s="3" t="s">
        <v>167</v>
      </c>
      <c r="K173" s="4">
        <v>0</v>
      </c>
      <c r="L173" s="4">
        <v>0</v>
      </c>
      <c r="M173" s="3" t="s">
        <v>498</v>
      </c>
      <c r="N173" s="3" t="s">
        <v>58</v>
      </c>
      <c r="O173" s="3" t="s">
        <v>1354</v>
      </c>
      <c r="P173" s="3" t="s">
        <v>1137</v>
      </c>
      <c r="Q173" s="3" t="s">
        <v>53</v>
      </c>
      <c r="R173" s="3" t="s">
        <v>499</v>
      </c>
      <c r="S173" s="4">
        <v>257.52</v>
      </c>
      <c r="T173" s="4">
        <v>1</v>
      </c>
      <c r="U173" s="3" t="s">
        <v>1091</v>
      </c>
      <c r="V173" s="5">
        <v>1</v>
      </c>
      <c r="W173" s="4">
        <v>0</v>
      </c>
      <c r="X173" s="3" t="s">
        <v>1091</v>
      </c>
      <c r="Y173" s="3" t="s">
        <v>1091</v>
      </c>
      <c r="Z173" s="3" t="s">
        <v>1095</v>
      </c>
      <c r="AA173" s="3" t="s">
        <v>1096</v>
      </c>
      <c r="AB173" s="3" t="s">
        <v>1097</v>
      </c>
      <c r="AC173" s="4"/>
      <c r="AD173" s="4"/>
      <c r="AE173" s="3" t="s">
        <v>1098</v>
      </c>
      <c r="AF173" s="3" t="s">
        <v>498</v>
      </c>
      <c r="AG173" s="3" t="s">
        <v>1099</v>
      </c>
      <c r="AH173" s="3" t="s">
        <v>1099</v>
      </c>
      <c r="AI173" s="5">
        <v>1</v>
      </c>
      <c r="AJ173" s="3" t="s">
        <v>232</v>
      </c>
      <c r="AK173" s="3" t="s">
        <v>1091</v>
      </c>
      <c r="AL173" s="3" t="s">
        <v>1091</v>
      </c>
      <c r="AM173" s="3" t="s">
        <v>1089</v>
      </c>
      <c r="AN173" s="3" t="s">
        <v>1101</v>
      </c>
      <c r="AO173" s="4"/>
      <c r="AP173" s="4"/>
      <c r="AQ173" s="3" t="s">
        <v>1091</v>
      </c>
      <c r="AR173" s="3" t="s">
        <v>1091</v>
      </c>
      <c r="AS173" s="3" t="s">
        <v>1097</v>
      </c>
      <c r="AT173" s="3" t="s">
        <v>1097</v>
      </c>
    </row>
    <row r="174" spans="1:46" x14ac:dyDescent="0.25">
      <c r="A174" s="3" t="s">
        <v>1088</v>
      </c>
      <c r="B174" s="3" t="s">
        <v>1089</v>
      </c>
      <c r="C174" s="3" t="s">
        <v>60</v>
      </c>
      <c r="D174" s="3" t="s">
        <v>977</v>
      </c>
      <c r="E174" s="3" t="s">
        <v>977</v>
      </c>
      <c r="F174" s="3" t="s">
        <v>1091</v>
      </c>
      <c r="G174" s="3" t="s">
        <v>1355</v>
      </c>
      <c r="H174" s="4">
        <v>0.5</v>
      </c>
      <c r="I174" s="4">
        <v>0.5</v>
      </c>
      <c r="J174" s="3" t="s">
        <v>167</v>
      </c>
      <c r="K174" s="4">
        <v>0</v>
      </c>
      <c r="L174" s="4">
        <v>0</v>
      </c>
      <c r="M174" s="3" t="s">
        <v>341</v>
      </c>
      <c r="N174" s="3" t="s">
        <v>58</v>
      </c>
      <c r="O174" s="3" t="s">
        <v>1140</v>
      </c>
      <c r="P174" s="3" t="s">
        <v>1137</v>
      </c>
      <c r="Q174" s="3" t="s">
        <v>53</v>
      </c>
      <c r="R174" s="3" t="s">
        <v>978</v>
      </c>
      <c r="S174" s="4">
        <v>2007.52</v>
      </c>
      <c r="T174" s="4">
        <v>4</v>
      </c>
      <c r="U174" s="3" t="s">
        <v>1091</v>
      </c>
      <c r="V174" s="5">
        <v>1</v>
      </c>
      <c r="W174" s="4">
        <v>0</v>
      </c>
      <c r="X174" s="3" t="s">
        <v>1091</v>
      </c>
      <c r="Y174" s="3" t="s">
        <v>1091</v>
      </c>
      <c r="Z174" s="3" t="s">
        <v>1095</v>
      </c>
      <c r="AA174" s="3" t="s">
        <v>1096</v>
      </c>
      <c r="AB174" s="3" t="s">
        <v>1097</v>
      </c>
      <c r="AC174" s="4"/>
      <c r="AD174" s="4"/>
      <c r="AE174" s="3" t="s">
        <v>1098</v>
      </c>
      <c r="AF174" s="3" t="s">
        <v>341</v>
      </c>
      <c r="AG174" s="3" t="s">
        <v>1099</v>
      </c>
      <c r="AH174" s="3" t="s">
        <v>1099</v>
      </c>
      <c r="AI174" s="5">
        <v>1</v>
      </c>
      <c r="AJ174" s="3" t="s">
        <v>232</v>
      </c>
      <c r="AK174" s="3" t="s">
        <v>1091</v>
      </c>
      <c r="AL174" s="3" t="s">
        <v>1091</v>
      </c>
      <c r="AM174" s="3" t="s">
        <v>1089</v>
      </c>
      <c r="AN174" s="3" t="s">
        <v>1101</v>
      </c>
      <c r="AO174" s="4"/>
      <c r="AP174" s="4"/>
      <c r="AQ174" s="3" t="s">
        <v>1091</v>
      </c>
      <c r="AR174" s="3" t="s">
        <v>1091</v>
      </c>
      <c r="AS174" s="3" t="s">
        <v>1097</v>
      </c>
      <c r="AT174" s="3" t="s">
        <v>1097</v>
      </c>
    </row>
    <row r="175" spans="1:46" x14ac:dyDescent="0.25">
      <c r="A175" s="3" t="s">
        <v>1088</v>
      </c>
      <c r="B175" s="3" t="s">
        <v>1089</v>
      </c>
      <c r="C175" s="3" t="s">
        <v>60</v>
      </c>
      <c r="D175" s="3" t="s">
        <v>977</v>
      </c>
      <c r="E175" s="3" t="s">
        <v>977</v>
      </c>
      <c r="F175" s="3" t="s">
        <v>1091</v>
      </c>
      <c r="G175" s="3" t="s">
        <v>1355</v>
      </c>
      <c r="H175" s="4">
        <v>0.5</v>
      </c>
      <c r="I175" s="4">
        <v>0.5</v>
      </c>
      <c r="J175" s="3" t="s">
        <v>167</v>
      </c>
      <c r="K175" s="4">
        <v>0</v>
      </c>
      <c r="L175" s="4">
        <v>0</v>
      </c>
      <c r="M175" s="3" t="s">
        <v>341</v>
      </c>
      <c r="N175" s="3" t="s">
        <v>58</v>
      </c>
      <c r="O175" s="3" t="s">
        <v>1140</v>
      </c>
      <c r="P175" s="3" t="s">
        <v>1137</v>
      </c>
      <c r="Q175" s="3" t="s">
        <v>53</v>
      </c>
      <c r="R175" s="3" t="s">
        <v>982</v>
      </c>
      <c r="S175" s="4">
        <v>2007.52</v>
      </c>
      <c r="T175" s="4">
        <v>4</v>
      </c>
      <c r="U175" s="3" t="s">
        <v>1091</v>
      </c>
      <c r="V175" s="5">
        <v>1</v>
      </c>
      <c r="W175" s="4">
        <v>0</v>
      </c>
      <c r="X175" s="3" t="s">
        <v>1091</v>
      </c>
      <c r="Y175" s="3" t="s">
        <v>1091</v>
      </c>
      <c r="Z175" s="3" t="s">
        <v>1095</v>
      </c>
      <c r="AA175" s="3" t="s">
        <v>1096</v>
      </c>
      <c r="AB175" s="3" t="s">
        <v>1097</v>
      </c>
      <c r="AC175" s="4"/>
      <c r="AD175" s="4"/>
      <c r="AE175" s="3" t="s">
        <v>1098</v>
      </c>
      <c r="AF175" s="3" t="s">
        <v>341</v>
      </c>
      <c r="AG175" s="3" t="s">
        <v>1099</v>
      </c>
      <c r="AH175" s="3" t="s">
        <v>1099</v>
      </c>
      <c r="AI175" s="5">
        <v>1</v>
      </c>
      <c r="AJ175" s="3" t="s">
        <v>232</v>
      </c>
      <c r="AK175" s="3" t="s">
        <v>1091</v>
      </c>
      <c r="AL175" s="3" t="s">
        <v>1091</v>
      </c>
      <c r="AM175" s="3" t="s">
        <v>1089</v>
      </c>
      <c r="AN175" s="3" t="s">
        <v>1101</v>
      </c>
      <c r="AO175" s="4"/>
      <c r="AP175" s="4"/>
      <c r="AQ175" s="3" t="s">
        <v>1091</v>
      </c>
      <c r="AR175" s="3" t="s">
        <v>1091</v>
      </c>
      <c r="AS175" s="3" t="s">
        <v>1097</v>
      </c>
      <c r="AT175" s="3" t="s">
        <v>1097</v>
      </c>
    </row>
    <row r="176" spans="1:46" x14ac:dyDescent="0.25">
      <c r="A176" s="3" t="s">
        <v>1088</v>
      </c>
      <c r="B176" s="3" t="s">
        <v>1089</v>
      </c>
      <c r="C176" s="3" t="s">
        <v>780</v>
      </c>
      <c r="D176" s="3" t="s">
        <v>1146</v>
      </c>
      <c r="E176" s="3" t="s">
        <v>782</v>
      </c>
      <c r="F176" s="3" t="s">
        <v>1091</v>
      </c>
      <c r="G176" s="3" t="s">
        <v>1356</v>
      </c>
      <c r="H176" s="4">
        <v>0.5</v>
      </c>
      <c r="I176" s="4">
        <v>0.5</v>
      </c>
      <c r="J176" s="3" t="s">
        <v>52</v>
      </c>
      <c r="K176" s="4">
        <v>0</v>
      </c>
      <c r="L176" s="4">
        <v>0</v>
      </c>
      <c r="M176" s="3" t="s">
        <v>1147</v>
      </c>
      <c r="N176" s="3" t="s">
        <v>58</v>
      </c>
      <c r="O176" s="3" t="s">
        <v>1357</v>
      </c>
      <c r="P176" s="3" t="s">
        <v>1137</v>
      </c>
      <c r="Q176" s="3" t="s">
        <v>53</v>
      </c>
      <c r="R176" s="3" t="s">
        <v>784</v>
      </c>
      <c r="S176" s="4">
        <v>1284.54</v>
      </c>
      <c r="T176" s="4">
        <v>0.5</v>
      </c>
      <c r="U176" s="3" t="s">
        <v>1091</v>
      </c>
      <c r="V176" s="5">
        <v>1</v>
      </c>
      <c r="W176" s="4">
        <v>0</v>
      </c>
      <c r="X176" s="3" t="s">
        <v>1091</v>
      </c>
      <c r="Y176" s="3" t="s">
        <v>1091</v>
      </c>
      <c r="Z176" s="3" t="s">
        <v>1105</v>
      </c>
      <c r="AA176" s="3" t="s">
        <v>1096</v>
      </c>
      <c r="AB176" s="3" t="s">
        <v>1097</v>
      </c>
      <c r="AC176" s="4"/>
      <c r="AD176" s="4"/>
      <c r="AE176" s="3" t="s">
        <v>1098</v>
      </c>
      <c r="AF176" s="3" t="s">
        <v>783</v>
      </c>
      <c r="AG176" s="3" t="s">
        <v>1099</v>
      </c>
      <c r="AH176" s="3" t="s">
        <v>1099</v>
      </c>
      <c r="AI176" s="5">
        <v>1</v>
      </c>
      <c r="AJ176" s="3" t="s">
        <v>1358</v>
      </c>
      <c r="AK176" s="3" t="s">
        <v>1091</v>
      </c>
      <c r="AL176" s="3" t="s">
        <v>1091</v>
      </c>
      <c r="AM176" s="3" t="s">
        <v>1089</v>
      </c>
      <c r="AN176" s="3" t="s">
        <v>1101</v>
      </c>
      <c r="AO176" s="4"/>
      <c r="AP176" s="4"/>
      <c r="AQ176" s="3" t="s">
        <v>1091</v>
      </c>
      <c r="AR176" s="3" t="s">
        <v>1091</v>
      </c>
      <c r="AS176" s="3" t="s">
        <v>1097</v>
      </c>
      <c r="AT176" s="3" t="s">
        <v>1097</v>
      </c>
    </row>
    <row r="177" spans="1:46" x14ac:dyDescent="0.25">
      <c r="A177" s="3" t="s">
        <v>1088</v>
      </c>
      <c r="B177" s="3" t="s">
        <v>1089</v>
      </c>
      <c r="C177" s="3" t="s">
        <v>860</v>
      </c>
      <c r="D177" s="3" t="s">
        <v>862</v>
      </c>
      <c r="E177" s="3" t="s">
        <v>862</v>
      </c>
      <c r="F177" s="3" t="s">
        <v>1091</v>
      </c>
      <c r="G177" s="3" t="s">
        <v>1359</v>
      </c>
      <c r="H177" s="4">
        <v>1</v>
      </c>
      <c r="I177" s="4">
        <v>0</v>
      </c>
      <c r="J177" s="3" t="s">
        <v>816</v>
      </c>
      <c r="K177" s="4">
        <v>0</v>
      </c>
      <c r="L177" s="4">
        <v>1</v>
      </c>
      <c r="M177" s="3" t="s">
        <v>863</v>
      </c>
      <c r="N177" s="3" t="s">
        <v>58</v>
      </c>
      <c r="O177" s="3" t="s">
        <v>1360</v>
      </c>
      <c r="P177" s="3" t="s">
        <v>1137</v>
      </c>
      <c r="Q177" s="3" t="s">
        <v>53</v>
      </c>
      <c r="R177" s="3" t="s">
        <v>1361</v>
      </c>
      <c r="S177" s="4">
        <v>9465.58</v>
      </c>
      <c r="T177" s="4">
        <v>1</v>
      </c>
      <c r="U177" s="3" t="s">
        <v>1091</v>
      </c>
      <c r="V177" s="5">
        <v>1</v>
      </c>
      <c r="W177" s="4">
        <v>0</v>
      </c>
      <c r="X177" s="3" t="s">
        <v>1091</v>
      </c>
      <c r="Y177" s="3" t="s">
        <v>1091</v>
      </c>
      <c r="Z177" s="3" t="s">
        <v>1105</v>
      </c>
      <c r="AA177" s="3" t="s">
        <v>1096</v>
      </c>
      <c r="AB177" s="3" t="s">
        <v>1097</v>
      </c>
      <c r="AC177" s="4"/>
      <c r="AD177" s="4">
        <v>0</v>
      </c>
      <c r="AE177" s="3" t="s">
        <v>1098</v>
      </c>
      <c r="AF177" s="3" t="s">
        <v>863</v>
      </c>
      <c r="AG177" s="3" t="s">
        <v>1099</v>
      </c>
      <c r="AH177" s="3" t="s">
        <v>1099</v>
      </c>
      <c r="AI177" s="5">
        <v>1</v>
      </c>
      <c r="AJ177" s="3" t="s">
        <v>861</v>
      </c>
      <c r="AK177" s="3" t="s">
        <v>1091</v>
      </c>
      <c r="AL177" s="3" t="s">
        <v>1091</v>
      </c>
      <c r="AM177" s="3" t="s">
        <v>1089</v>
      </c>
      <c r="AN177" s="3" t="s">
        <v>1101</v>
      </c>
      <c r="AO177" s="4">
        <v>0</v>
      </c>
      <c r="AP177" s="4"/>
      <c r="AQ177" s="3" t="s">
        <v>1091</v>
      </c>
      <c r="AR177" s="3" t="s">
        <v>1091</v>
      </c>
      <c r="AS177" s="3" t="s">
        <v>1097</v>
      </c>
      <c r="AT177" s="3" t="s">
        <v>1097</v>
      </c>
    </row>
    <row r="178" spans="1:46" x14ac:dyDescent="0.25">
      <c r="A178" s="3" t="s">
        <v>1088</v>
      </c>
      <c r="B178" s="3" t="s">
        <v>1089</v>
      </c>
      <c r="C178" s="3" t="s">
        <v>152</v>
      </c>
      <c r="D178" s="3" t="s">
        <v>154</v>
      </c>
      <c r="E178" s="3" t="s">
        <v>154</v>
      </c>
      <c r="F178" s="3" t="s">
        <v>1091</v>
      </c>
      <c r="G178" s="3" t="s">
        <v>1362</v>
      </c>
      <c r="H178" s="4">
        <v>25</v>
      </c>
      <c r="I178" s="4">
        <v>25</v>
      </c>
      <c r="J178" s="3" t="s">
        <v>156</v>
      </c>
      <c r="K178" s="4">
        <v>0</v>
      </c>
      <c r="L178" s="4">
        <v>0</v>
      </c>
      <c r="M178" s="3" t="s">
        <v>155</v>
      </c>
      <c r="N178" s="3" t="s">
        <v>58</v>
      </c>
      <c r="O178" s="3" t="s">
        <v>1181</v>
      </c>
      <c r="P178" s="3" t="s">
        <v>1137</v>
      </c>
      <c r="Q178" s="3" t="s">
        <v>53</v>
      </c>
      <c r="R178" s="3" t="s">
        <v>157</v>
      </c>
      <c r="S178" s="4">
        <v>17529.18</v>
      </c>
      <c r="T178" s="4">
        <v>25</v>
      </c>
      <c r="U178" s="3" t="s">
        <v>1091</v>
      </c>
      <c r="V178" s="5">
        <v>1</v>
      </c>
      <c r="W178" s="4">
        <v>0</v>
      </c>
      <c r="X178" s="3" t="s">
        <v>1091</v>
      </c>
      <c r="Y178" s="3" t="s">
        <v>1091</v>
      </c>
      <c r="Z178" s="3" t="s">
        <v>1095</v>
      </c>
      <c r="AA178" s="3" t="s">
        <v>1096</v>
      </c>
      <c r="AB178" s="3" t="s">
        <v>1097</v>
      </c>
      <c r="AC178" s="4"/>
      <c r="AD178" s="4"/>
      <c r="AE178" s="3" t="s">
        <v>1098</v>
      </c>
      <c r="AF178" s="3" t="s">
        <v>155</v>
      </c>
      <c r="AG178" s="3" t="s">
        <v>1099</v>
      </c>
      <c r="AH178" s="3" t="s">
        <v>1099</v>
      </c>
      <c r="AI178" s="5">
        <v>1</v>
      </c>
      <c r="AJ178" s="3" t="s">
        <v>1124</v>
      </c>
      <c r="AK178" s="3" t="s">
        <v>1091</v>
      </c>
      <c r="AL178" s="3" t="s">
        <v>1091</v>
      </c>
      <c r="AM178" s="3" t="s">
        <v>1089</v>
      </c>
      <c r="AN178" s="3" t="s">
        <v>1101</v>
      </c>
      <c r="AO178" s="4"/>
      <c r="AP178" s="4"/>
      <c r="AQ178" s="3" t="s">
        <v>1091</v>
      </c>
      <c r="AR178" s="3" t="s">
        <v>1091</v>
      </c>
      <c r="AS178" s="3" t="s">
        <v>1097</v>
      </c>
      <c r="AT178" s="3" t="s">
        <v>1097</v>
      </c>
    </row>
    <row r="179" spans="1:46" x14ac:dyDescent="0.25">
      <c r="A179" s="3" t="s">
        <v>1088</v>
      </c>
      <c r="B179" s="3" t="s">
        <v>1089</v>
      </c>
      <c r="C179" s="3" t="s">
        <v>152</v>
      </c>
      <c r="D179" s="3" t="s">
        <v>375</v>
      </c>
      <c r="E179" s="3" t="s">
        <v>375</v>
      </c>
      <c r="F179" s="3" t="s">
        <v>1091</v>
      </c>
      <c r="G179" s="3" t="s">
        <v>1363</v>
      </c>
      <c r="H179" s="4">
        <v>1</v>
      </c>
      <c r="I179" s="4">
        <v>1</v>
      </c>
      <c r="J179" s="3" t="s">
        <v>377</v>
      </c>
      <c r="K179" s="4">
        <v>0</v>
      </c>
      <c r="L179" s="4">
        <v>0</v>
      </c>
      <c r="M179" s="3" t="s">
        <v>376</v>
      </c>
      <c r="N179" s="3" t="s">
        <v>58</v>
      </c>
      <c r="O179" s="3" t="s">
        <v>1181</v>
      </c>
      <c r="P179" s="3" t="s">
        <v>1137</v>
      </c>
      <c r="Q179" s="3" t="s">
        <v>53</v>
      </c>
      <c r="R179" s="3" t="s">
        <v>378</v>
      </c>
      <c r="S179" s="4">
        <v>4147.68</v>
      </c>
      <c r="T179" s="4">
        <v>1</v>
      </c>
      <c r="U179" s="3" t="s">
        <v>1091</v>
      </c>
      <c r="V179" s="5">
        <v>4</v>
      </c>
      <c r="W179" s="4">
        <v>0</v>
      </c>
      <c r="X179" s="3" t="s">
        <v>1091</v>
      </c>
      <c r="Y179" s="3" t="s">
        <v>1091</v>
      </c>
      <c r="Z179" s="3" t="s">
        <v>1095</v>
      </c>
      <c r="AA179" s="3" t="s">
        <v>1096</v>
      </c>
      <c r="AB179" s="3" t="s">
        <v>1097</v>
      </c>
      <c r="AC179" s="4"/>
      <c r="AD179" s="4"/>
      <c r="AE179" s="3" t="s">
        <v>1098</v>
      </c>
      <c r="AF179" s="3" t="s">
        <v>376</v>
      </c>
      <c r="AG179" s="3" t="s">
        <v>1099</v>
      </c>
      <c r="AH179" s="3" t="s">
        <v>1099</v>
      </c>
      <c r="AI179" s="5">
        <v>1</v>
      </c>
      <c r="AJ179" s="3" t="s">
        <v>1124</v>
      </c>
      <c r="AK179" s="3" t="s">
        <v>1091</v>
      </c>
      <c r="AL179" s="3" t="s">
        <v>1091</v>
      </c>
      <c r="AM179" s="3" t="s">
        <v>1089</v>
      </c>
      <c r="AN179" s="3" t="s">
        <v>1101</v>
      </c>
      <c r="AO179" s="4"/>
      <c r="AP179" s="4"/>
      <c r="AQ179" s="3" t="s">
        <v>1091</v>
      </c>
      <c r="AR179" s="3" t="s">
        <v>1091</v>
      </c>
      <c r="AS179" s="3" t="s">
        <v>1097</v>
      </c>
      <c r="AT179" s="3" t="s">
        <v>1097</v>
      </c>
    </row>
    <row r="180" spans="1:46" x14ac:dyDescent="0.25">
      <c r="A180" s="3" t="s">
        <v>1088</v>
      </c>
      <c r="B180" s="3" t="s">
        <v>1089</v>
      </c>
      <c r="C180" s="3" t="s">
        <v>152</v>
      </c>
      <c r="D180" s="3" t="s">
        <v>394</v>
      </c>
      <c r="E180" s="3" t="s">
        <v>394</v>
      </c>
      <c r="F180" s="3" t="s">
        <v>1091</v>
      </c>
      <c r="G180" s="3" t="s">
        <v>1364</v>
      </c>
      <c r="H180" s="4">
        <v>2</v>
      </c>
      <c r="I180" s="4">
        <v>0</v>
      </c>
      <c r="J180" s="3" t="s">
        <v>75</v>
      </c>
      <c r="K180" s="4">
        <v>0</v>
      </c>
      <c r="L180" s="4">
        <v>2</v>
      </c>
      <c r="M180" s="3" t="s">
        <v>395</v>
      </c>
      <c r="N180" s="3" t="s">
        <v>58</v>
      </c>
      <c r="O180" s="3" t="s">
        <v>1181</v>
      </c>
      <c r="P180" s="3" t="s">
        <v>1137</v>
      </c>
      <c r="Q180" s="3" t="s">
        <v>53</v>
      </c>
      <c r="R180" s="3" t="s">
        <v>1365</v>
      </c>
      <c r="S180" s="4">
        <v>26417.13</v>
      </c>
      <c r="T180" s="4">
        <v>2</v>
      </c>
      <c r="U180" s="3" t="s">
        <v>1091</v>
      </c>
      <c r="V180" s="5">
        <v>5</v>
      </c>
      <c r="W180" s="4">
        <v>0</v>
      </c>
      <c r="X180" s="3" t="s">
        <v>1091</v>
      </c>
      <c r="Y180" s="3" t="s">
        <v>1091</v>
      </c>
      <c r="Z180" s="3" t="s">
        <v>1095</v>
      </c>
      <c r="AA180" s="3" t="s">
        <v>1096</v>
      </c>
      <c r="AB180" s="3" t="s">
        <v>1097</v>
      </c>
      <c r="AC180" s="4"/>
      <c r="AD180" s="4">
        <v>0</v>
      </c>
      <c r="AE180" s="3" t="s">
        <v>1098</v>
      </c>
      <c r="AF180" s="3" t="s">
        <v>395</v>
      </c>
      <c r="AG180" s="3" t="s">
        <v>1099</v>
      </c>
      <c r="AH180" s="3" t="s">
        <v>1099</v>
      </c>
      <c r="AI180" s="5">
        <v>1</v>
      </c>
      <c r="AJ180" s="3" t="s">
        <v>1124</v>
      </c>
      <c r="AK180" s="3" t="s">
        <v>1091</v>
      </c>
      <c r="AL180" s="3" t="s">
        <v>1091</v>
      </c>
      <c r="AM180" s="3" t="s">
        <v>1089</v>
      </c>
      <c r="AN180" s="3" t="s">
        <v>1101</v>
      </c>
      <c r="AO180" s="4">
        <v>0</v>
      </c>
      <c r="AP180" s="4"/>
      <c r="AQ180" s="3" t="s">
        <v>1091</v>
      </c>
      <c r="AR180" s="3" t="s">
        <v>1091</v>
      </c>
      <c r="AS180" s="3" t="s">
        <v>1097</v>
      </c>
      <c r="AT180" s="3" t="s">
        <v>1097</v>
      </c>
    </row>
    <row r="181" spans="1:46" x14ac:dyDescent="0.25">
      <c r="A181" s="3" t="s">
        <v>1088</v>
      </c>
      <c r="B181" s="3" t="s">
        <v>1089</v>
      </c>
      <c r="C181" s="3" t="s">
        <v>152</v>
      </c>
      <c r="D181" s="3" t="s">
        <v>1177</v>
      </c>
      <c r="E181" s="3" t="s">
        <v>796</v>
      </c>
      <c r="F181" s="3" t="s">
        <v>1091</v>
      </c>
      <c r="G181" s="3" t="s">
        <v>1366</v>
      </c>
      <c r="H181" s="4">
        <v>1</v>
      </c>
      <c r="I181" s="4">
        <v>1</v>
      </c>
      <c r="J181" s="3" t="s">
        <v>158</v>
      </c>
      <c r="K181" s="4">
        <v>0</v>
      </c>
      <c r="L181" s="4">
        <v>0</v>
      </c>
      <c r="M181" s="3" t="s">
        <v>1175</v>
      </c>
      <c r="N181" s="3" t="s">
        <v>58</v>
      </c>
      <c r="O181" s="3" t="s">
        <v>1181</v>
      </c>
      <c r="P181" s="3" t="s">
        <v>1137</v>
      </c>
      <c r="Q181" s="3" t="s">
        <v>53</v>
      </c>
      <c r="R181" s="3" t="s">
        <v>811</v>
      </c>
      <c r="S181" s="4">
        <v>4243.57</v>
      </c>
      <c r="T181" s="4">
        <v>1</v>
      </c>
      <c r="U181" s="3" t="s">
        <v>1091</v>
      </c>
      <c r="V181" s="5">
        <v>6</v>
      </c>
      <c r="W181" s="4">
        <v>0</v>
      </c>
      <c r="X181" s="3" t="s">
        <v>1091</v>
      </c>
      <c r="Y181" s="3" t="s">
        <v>1091</v>
      </c>
      <c r="Z181" s="3" t="s">
        <v>1095</v>
      </c>
      <c r="AA181" s="3" t="s">
        <v>1096</v>
      </c>
      <c r="AB181" s="3" t="s">
        <v>1097</v>
      </c>
      <c r="AC181" s="4"/>
      <c r="AD181" s="4"/>
      <c r="AE181" s="3" t="s">
        <v>1098</v>
      </c>
      <c r="AF181" s="3" t="s">
        <v>797</v>
      </c>
      <c r="AG181" s="3" t="s">
        <v>1099</v>
      </c>
      <c r="AH181" s="3" t="s">
        <v>1099</v>
      </c>
      <c r="AI181" s="5">
        <v>1</v>
      </c>
      <c r="AJ181" s="3" t="s">
        <v>1124</v>
      </c>
      <c r="AK181" s="3" t="s">
        <v>1091</v>
      </c>
      <c r="AL181" s="3" t="s">
        <v>1091</v>
      </c>
      <c r="AM181" s="3" t="s">
        <v>1089</v>
      </c>
      <c r="AN181" s="3" t="s">
        <v>1101</v>
      </c>
      <c r="AO181" s="4"/>
      <c r="AP181" s="4"/>
      <c r="AQ181" s="3" t="s">
        <v>1091</v>
      </c>
      <c r="AR181" s="3" t="s">
        <v>1091</v>
      </c>
      <c r="AS181" s="3" t="s">
        <v>1097</v>
      </c>
      <c r="AT181" s="3" t="s">
        <v>1097</v>
      </c>
    </row>
    <row r="182" spans="1:46" x14ac:dyDescent="0.25">
      <c r="A182" s="3" t="s">
        <v>1088</v>
      </c>
      <c r="B182" s="3" t="s">
        <v>1089</v>
      </c>
      <c r="C182" s="3" t="s">
        <v>152</v>
      </c>
      <c r="D182" s="3" t="s">
        <v>796</v>
      </c>
      <c r="E182" s="3" t="s">
        <v>796</v>
      </c>
      <c r="F182" s="3" t="s">
        <v>1091</v>
      </c>
      <c r="G182" s="3" t="s">
        <v>1366</v>
      </c>
      <c r="H182" s="4">
        <v>4</v>
      </c>
      <c r="I182" s="4">
        <v>4</v>
      </c>
      <c r="J182" s="3" t="s">
        <v>158</v>
      </c>
      <c r="K182" s="4">
        <v>0</v>
      </c>
      <c r="L182" s="4">
        <v>0</v>
      </c>
      <c r="M182" s="3" t="s">
        <v>797</v>
      </c>
      <c r="N182" s="3" t="s">
        <v>58</v>
      </c>
      <c r="O182" s="3" t="s">
        <v>1181</v>
      </c>
      <c r="P182" s="3" t="s">
        <v>1137</v>
      </c>
      <c r="Q182" s="3" t="s">
        <v>53</v>
      </c>
      <c r="R182" s="3" t="s">
        <v>811</v>
      </c>
      <c r="S182" s="4">
        <v>16974.27</v>
      </c>
      <c r="T182" s="4">
        <v>4</v>
      </c>
      <c r="U182" s="3" t="s">
        <v>1091</v>
      </c>
      <c r="V182" s="5">
        <v>7</v>
      </c>
      <c r="W182" s="4">
        <v>0</v>
      </c>
      <c r="X182" s="3" t="s">
        <v>1091</v>
      </c>
      <c r="Y182" s="3" t="s">
        <v>1091</v>
      </c>
      <c r="Z182" s="3" t="s">
        <v>1095</v>
      </c>
      <c r="AA182" s="3" t="s">
        <v>1096</v>
      </c>
      <c r="AB182" s="3" t="s">
        <v>1097</v>
      </c>
      <c r="AC182" s="4"/>
      <c r="AD182" s="4"/>
      <c r="AE182" s="3" t="s">
        <v>1098</v>
      </c>
      <c r="AF182" s="3" t="s">
        <v>797</v>
      </c>
      <c r="AG182" s="3" t="s">
        <v>1099</v>
      </c>
      <c r="AH182" s="3" t="s">
        <v>1099</v>
      </c>
      <c r="AI182" s="5">
        <v>2</v>
      </c>
      <c r="AJ182" s="3" t="s">
        <v>1124</v>
      </c>
      <c r="AK182" s="3" t="s">
        <v>1091</v>
      </c>
      <c r="AL182" s="3" t="s">
        <v>1091</v>
      </c>
      <c r="AM182" s="3" t="s">
        <v>1089</v>
      </c>
      <c r="AN182" s="3" t="s">
        <v>1101</v>
      </c>
      <c r="AO182" s="4"/>
      <c r="AP182" s="4"/>
      <c r="AQ182" s="3" t="s">
        <v>1091</v>
      </c>
      <c r="AR182" s="3" t="s">
        <v>1091</v>
      </c>
      <c r="AS182" s="3" t="s">
        <v>1097</v>
      </c>
      <c r="AT182" s="3" t="s">
        <v>1097</v>
      </c>
    </row>
    <row r="183" spans="1:46" x14ac:dyDescent="0.25">
      <c r="A183" s="3" t="s">
        <v>1088</v>
      </c>
      <c r="B183" s="3" t="s">
        <v>1089</v>
      </c>
      <c r="C183" s="3" t="s">
        <v>152</v>
      </c>
      <c r="D183" s="3" t="s">
        <v>1186</v>
      </c>
      <c r="E183" s="3" t="s">
        <v>1367</v>
      </c>
      <c r="F183" s="3" t="s">
        <v>1091</v>
      </c>
      <c r="G183" s="3" t="s">
        <v>1368</v>
      </c>
      <c r="H183" s="4">
        <v>1</v>
      </c>
      <c r="I183" s="4">
        <v>0</v>
      </c>
      <c r="J183" s="3" t="s">
        <v>75</v>
      </c>
      <c r="K183" s="4">
        <v>0</v>
      </c>
      <c r="L183" s="4">
        <v>1</v>
      </c>
      <c r="M183" s="3" t="s">
        <v>1187</v>
      </c>
      <c r="N183" s="3" t="s">
        <v>58</v>
      </c>
      <c r="O183" s="3" t="s">
        <v>1181</v>
      </c>
      <c r="P183" s="3" t="s">
        <v>1137</v>
      </c>
      <c r="Q183" s="3" t="s">
        <v>53</v>
      </c>
      <c r="R183" s="3" t="s">
        <v>1369</v>
      </c>
      <c r="S183" s="4">
        <v>1102.8499999999999</v>
      </c>
      <c r="T183" s="4">
        <v>1</v>
      </c>
      <c r="U183" s="3" t="s">
        <v>1091</v>
      </c>
      <c r="V183" s="5">
        <v>8</v>
      </c>
      <c r="W183" s="4">
        <v>0</v>
      </c>
      <c r="X183" s="3" t="s">
        <v>1091</v>
      </c>
      <c r="Y183" s="3" t="s">
        <v>1091</v>
      </c>
      <c r="Z183" s="3" t="s">
        <v>1095</v>
      </c>
      <c r="AA183" s="3" t="s">
        <v>1096</v>
      </c>
      <c r="AB183" s="3" t="s">
        <v>1097</v>
      </c>
      <c r="AC183" s="4"/>
      <c r="AD183" s="4">
        <v>0</v>
      </c>
      <c r="AE183" s="3" t="s">
        <v>1098</v>
      </c>
      <c r="AF183" s="3" t="s">
        <v>1370</v>
      </c>
      <c r="AG183" s="3" t="s">
        <v>1099</v>
      </c>
      <c r="AH183" s="3" t="s">
        <v>1099</v>
      </c>
      <c r="AI183" s="5">
        <v>1</v>
      </c>
      <c r="AJ183" s="3" t="s">
        <v>1124</v>
      </c>
      <c r="AK183" s="3" t="s">
        <v>1091</v>
      </c>
      <c r="AL183" s="3" t="s">
        <v>1091</v>
      </c>
      <c r="AM183" s="3" t="s">
        <v>1089</v>
      </c>
      <c r="AN183" s="3" t="s">
        <v>1101</v>
      </c>
      <c r="AO183" s="4">
        <v>0</v>
      </c>
      <c r="AP183" s="4"/>
      <c r="AQ183" s="3" t="s">
        <v>1091</v>
      </c>
      <c r="AR183" s="3" t="s">
        <v>1091</v>
      </c>
      <c r="AS183" s="3" t="s">
        <v>1097</v>
      </c>
      <c r="AT183" s="3" t="s">
        <v>1097</v>
      </c>
    </row>
    <row r="184" spans="1:46" x14ac:dyDescent="0.25">
      <c r="A184" s="3" t="s">
        <v>1088</v>
      </c>
      <c r="B184" s="3" t="s">
        <v>1089</v>
      </c>
      <c r="C184" s="3" t="s">
        <v>152</v>
      </c>
      <c r="D184" s="3" t="s">
        <v>991</v>
      </c>
      <c r="E184" s="3" t="s">
        <v>991</v>
      </c>
      <c r="F184" s="3" t="s">
        <v>1091</v>
      </c>
      <c r="G184" s="3" t="s">
        <v>1371</v>
      </c>
      <c r="H184" s="4">
        <v>1</v>
      </c>
      <c r="I184" s="4">
        <v>1</v>
      </c>
      <c r="J184" s="3" t="s">
        <v>75</v>
      </c>
      <c r="K184" s="4">
        <v>0</v>
      </c>
      <c r="L184" s="4">
        <v>0</v>
      </c>
      <c r="M184" s="3" t="s">
        <v>992</v>
      </c>
      <c r="N184" s="3" t="s">
        <v>58</v>
      </c>
      <c r="O184" s="3" t="s">
        <v>1181</v>
      </c>
      <c r="P184" s="3" t="s">
        <v>1137</v>
      </c>
      <c r="Q184" s="3" t="s">
        <v>53</v>
      </c>
      <c r="R184" s="3" t="s">
        <v>993</v>
      </c>
      <c r="S184" s="4">
        <v>16246.58</v>
      </c>
      <c r="T184" s="4">
        <v>5</v>
      </c>
      <c r="U184" s="3" t="s">
        <v>1091</v>
      </c>
      <c r="V184" s="5">
        <v>9</v>
      </c>
      <c r="W184" s="4">
        <v>0</v>
      </c>
      <c r="X184" s="3" t="s">
        <v>1091</v>
      </c>
      <c r="Y184" s="3" t="s">
        <v>1091</v>
      </c>
      <c r="Z184" s="3" t="s">
        <v>1095</v>
      </c>
      <c r="AA184" s="3" t="s">
        <v>1096</v>
      </c>
      <c r="AB184" s="3" t="s">
        <v>1097</v>
      </c>
      <c r="AC184" s="4"/>
      <c r="AD184" s="4"/>
      <c r="AE184" s="3" t="s">
        <v>1098</v>
      </c>
      <c r="AF184" s="3" t="s">
        <v>992</v>
      </c>
      <c r="AG184" s="3" t="s">
        <v>1099</v>
      </c>
      <c r="AH184" s="3" t="s">
        <v>1099</v>
      </c>
      <c r="AI184" s="5">
        <v>1</v>
      </c>
      <c r="AJ184" s="3" t="s">
        <v>1124</v>
      </c>
      <c r="AK184" s="3" t="s">
        <v>1091</v>
      </c>
      <c r="AL184" s="3" t="s">
        <v>1091</v>
      </c>
      <c r="AM184" s="3" t="s">
        <v>1089</v>
      </c>
      <c r="AN184" s="3" t="s">
        <v>1101</v>
      </c>
      <c r="AO184" s="4"/>
      <c r="AP184" s="4"/>
      <c r="AQ184" s="3" t="s">
        <v>1091</v>
      </c>
      <c r="AR184" s="3" t="s">
        <v>1091</v>
      </c>
      <c r="AS184" s="3" t="s">
        <v>1097</v>
      </c>
      <c r="AT184" s="3" t="s">
        <v>1097</v>
      </c>
    </row>
    <row r="185" spans="1:46" x14ac:dyDescent="0.25">
      <c r="A185" s="3" t="s">
        <v>1088</v>
      </c>
      <c r="B185" s="3" t="s">
        <v>1089</v>
      </c>
      <c r="C185" s="3" t="s">
        <v>399</v>
      </c>
      <c r="D185" s="3" t="s">
        <v>394</v>
      </c>
      <c r="E185" s="3" t="s">
        <v>394</v>
      </c>
      <c r="F185" s="3" t="s">
        <v>1091</v>
      </c>
      <c r="G185" s="3" t="s">
        <v>1364</v>
      </c>
      <c r="H185" s="4">
        <v>2</v>
      </c>
      <c r="I185" s="4">
        <v>2</v>
      </c>
      <c r="J185" s="3" t="s">
        <v>75</v>
      </c>
      <c r="K185" s="4">
        <v>0</v>
      </c>
      <c r="L185" s="4">
        <v>0</v>
      </c>
      <c r="M185" s="3" t="s">
        <v>395</v>
      </c>
      <c r="N185" s="3" t="s">
        <v>58</v>
      </c>
      <c r="O185" s="3" t="s">
        <v>1184</v>
      </c>
      <c r="P185" s="3" t="s">
        <v>1137</v>
      </c>
      <c r="Q185" s="3" t="s">
        <v>53</v>
      </c>
      <c r="R185" s="3" t="s">
        <v>402</v>
      </c>
      <c r="S185" s="4">
        <v>26417.13</v>
      </c>
      <c r="T185" s="4">
        <v>8</v>
      </c>
      <c r="U185" s="3" t="s">
        <v>1091</v>
      </c>
      <c r="V185" s="5">
        <v>8</v>
      </c>
      <c r="W185" s="4">
        <v>0</v>
      </c>
      <c r="X185" s="3" t="s">
        <v>1091</v>
      </c>
      <c r="Y185" s="3" t="s">
        <v>1091</v>
      </c>
      <c r="Z185" s="3" t="s">
        <v>1095</v>
      </c>
      <c r="AA185" s="3" t="s">
        <v>1096</v>
      </c>
      <c r="AB185" s="3" t="s">
        <v>1097</v>
      </c>
      <c r="AC185" s="4"/>
      <c r="AD185" s="4"/>
      <c r="AE185" s="3" t="s">
        <v>1098</v>
      </c>
      <c r="AF185" s="3" t="s">
        <v>395</v>
      </c>
      <c r="AG185" s="3" t="s">
        <v>1099</v>
      </c>
      <c r="AH185" s="3" t="s">
        <v>1099</v>
      </c>
      <c r="AI185" s="5">
        <v>1</v>
      </c>
      <c r="AJ185" s="3" t="s">
        <v>1129</v>
      </c>
      <c r="AK185" s="3" t="s">
        <v>1091</v>
      </c>
      <c r="AL185" s="3" t="s">
        <v>1091</v>
      </c>
      <c r="AM185" s="3" t="s">
        <v>1089</v>
      </c>
      <c r="AN185" s="3" t="s">
        <v>1101</v>
      </c>
      <c r="AO185" s="4"/>
      <c r="AP185" s="4"/>
      <c r="AQ185" s="3" t="s">
        <v>1091</v>
      </c>
      <c r="AR185" s="3" t="s">
        <v>1091</v>
      </c>
      <c r="AS185" s="3" t="s">
        <v>1097</v>
      </c>
      <c r="AT185" s="3" t="s">
        <v>1097</v>
      </c>
    </row>
    <row r="186" spans="1:46" x14ac:dyDescent="0.25">
      <c r="A186" s="3" t="s">
        <v>1088</v>
      </c>
      <c r="B186" s="3" t="s">
        <v>1089</v>
      </c>
      <c r="C186" s="3" t="s">
        <v>399</v>
      </c>
      <c r="D186" s="3" t="s">
        <v>394</v>
      </c>
      <c r="E186" s="3" t="s">
        <v>394</v>
      </c>
      <c r="F186" s="3" t="s">
        <v>1091</v>
      </c>
      <c r="G186" s="3" t="s">
        <v>1364</v>
      </c>
      <c r="H186" s="4">
        <v>1</v>
      </c>
      <c r="I186" s="4">
        <v>1</v>
      </c>
      <c r="J186" s="3" t="s">
        <v>75</v>
      </c>
      <c r="K186" s="4">
        <v>0</v>
      </c>
      <c r="L186" s="4">
        <v>0</v>
      </c>
      <c r="M186" s="3" t="s">
        <v>395</v>
      </c>
      <c r="N186" s="3" t="s">
        <v>58</v>
      </c>
      <c r="O186" s="3" t="s">
        <v>1184</v>
      </c>
      <c r="P186" s="3" t="s">
        <v>1137</v>
      </c>
      <c r="Q186" s="3" t="s">
        <v>53</v>
      </c>
      <c r="R186" s="3" t="s">
        <v>401</v>
      </c>
      <c r="S186" s="4">
        <v>13208.57</v>
      </c>
      <c r="T186" s="4">
        <v>8</v>
      </c>
      <c r="U186" s="3" t="s">
        <v>1091</v>
      </c>
      <c r="V186" s="5">
        <v>8</v>
      </c>
      <c r="W186" s="4">
        <v>0</v>
      </c>
      <c r="X186" s="3" t="s">
        <v>1091</v>
      </c>
      <c r="Y186" s="3" t="s">
        <v>1091</v>
      </c>
      <c r="Z186" s="3" t="s">
        <v>1095</v>
      </c>
      <c r="AA186" s="3" t="s">
        <v>1096</v>
      </c>
      <c r="AB186" s="3" t="s">
        <v>1097</v>
      </c>
      <c r="AC186" s="4"/>
      <c r="AD186" s="4"/>
      <c r="AE186" s="3" t="s">
        <v>1098</v>
      </c>
      <c r="AF186" s="3" t="s">
        <v>395</v>
      </c>
      <c r="AG186" s="3" t="s">
        <v>1099</v>
      </c>
      <c r="AH186" s="3" t="s">
        <v>1099</v>
      </c>
      <c r="AI186" s="5">
        <v>1</v>
      </c>
      <c r="AJ186" s="3" t="s">
        <v>1129</v>
      </c>
      <c r="AK186" s="3" t="s">
        <v>1091</v>
      </c>
      <c r="AL186" s="3" t="s">
        <v>1091</v>
      </c>
      <c r="AM186" s="3" t="s">
        <v>1089</v>
      </c>
      <c r="AN186" s="3" t="s">
        <v>1101</v>
      </c>
      <c r="AO186" s="4"/>
      <c r="AP186" s="4"/>
      <c r="AQ186" s="3" t="s">
        <v>1091</v>
      </c>
      <c r="AR186" s="3" t="s">
        <v>1091</v>
      </c>
      <c r="AS186" s="3" t="s">
        <v>1097</v>
      </c>
      <c r="AT186" s="3" t="s">
        <v>1097</v>
      </c>
    </row>
    <row r="187" spans="1:46" x14ac:dyDescent="0.25">
      <c r="A187" s="3" t="s">
        <v>1088</v>
      </c>
      <c r="B187" s="3" t="s">
        <v>1089</v>
      </c>
      <c r="C187" s="3" t="s">
        <v>399</v>
      </c>
      <c r="D187" s="3" t="s">
        <v>796</v>
      </c>
      <c r="E187" s="3" t="s">
        <v>796</v>
      </c>
      <c r="F187" s="3" t="s">
        <v>1091</v>
      </c>
      <c r="G187" s="3" t="s">
        <v>1366</v>
      </c>
      <c r="H187" s="4">
        <v>4</v>
      </c>
      <c r="I187" s="4">
        <v>4</v>
      </c>
      <c r="J187" s="3" t="s">
        <v>158</v>
      </c>
      <c r="K187" s="4">
        <v>0</v>
      </c>
      <c r="L187" s="4">
        <v>0</v>
      </c>
      <c r="M187" s="3" t="s">
        <v>797</v>
      </c>
      <c r="N187" s="3" t="s">
        <v>58</v>
      </c>
      <c r="O187" s="3" t="s">
        <v>1184</v>
      </c>
      <c r="P187" s="3" t="s">
        <v>1137</v>
      </c>
      <c r="Q187" s="3" t="s">
        <v>53</v>
      </c>
      <c r="R187" s="3" t="s">
        <v>812</v>
      </c>
      <c r="S187" s="4">
        <v>16974.28</v>
      </c>
      <c r="T187" s="4">
        <v>4</v>
      </c>
      <c r="U187" s="3" t="s">
        <v>1091</v>
      </c>
      <c r="V187" s="5">
        <v>10</v>
      </c>
      <c r="W187" s="4">
        <v>0</v>
      </c>
      <c r="X187" s="3" t="s">
        <v>1091</v>
      </c>
      <c r="Y187" s="3" t="s">
        <v>1091</v>
      </c>
      <c r="Z187" s="3" t="s">
        <v>1095</v>
      </c>
      <c r="AA187" s="3" t="s">
        <v>1096</v>
      </c>
      <c r="AB187" s="3" t="s">
        <v>1097</v>
      </c>
      <c r="AC187" s="4"/>
      <c r="AD187" s="4"/>
      <c r="AE187" s="3" t="s">
        <v>1098</v>
      </c>
      <c r="AF187" s="3" t="s">
        <v>797</v>
      </c>
      <c r="AG187" s="3" t="s">
        <v>1099</v>
      </c>
      <c r="AH187" s="3" t="s">
        <v>1099</v>
      </c>
      <c r="AI187" s="5">
        <v>1</v>
      </c>
      <c r="AJ187" s="3" t="s">
        <v>1129</v>
      </c>
      <c r="AK187" s="3" t="s">
        <v>1091</v>
      </c>
      <c r="AL187" s="3" t="s">
        <v>1091</v>
      </c>
      <c r="AM187" s="3" t="s">
        <v>1089</v>
      </c>
      <c r="AN187" s="3" t="s">
        <v>1101</v>
      </c>
      <c r="AO187" s="4"/>
      <c r="AP187" s="4"/>
      <c r="AQ187" s="3" t="s">
        <v>1091</v>
      </c>
      <c r="AR187" s="3" t="s">
        <v>1091</v>
      </c>
      <c r="AS187" s="3" t="s">
        <v>1097</v>
      </c>
      <c r="AT187" s="3" t="s">
        <v>1097</v>
      </c>
    </row>
    <row r="188" spans="1:46" x14ac:dyDescent="0.25">
      <c r="A188" s="3" t="s">
        <v>1088</v>
      </c>
      <c r="B188" s="3" t="s">
        <v>1089</v>
      </c>
      <c r="C188" s="3" t="s">
        <v>399</v>
      </c>
      <c r="D188" s="3" t="s">
        <v>991</v>
      </c>
      <c r="E188" s="3" t="s">
        <v>991</v>
      </c>
      <c r="F188" s="3" t="s">
        <v>1091</v>
      </c>
      <c r="G188" s="3" t="s">
        <v>1371</v>
      </c>
      <c r="H188" s="4">
        <v>1</v>
      </c>
      <c r="I188" s="4">
        <v>1</v>
      </c>
      <c r="J188" s="3" t="s">
        <v>75</v>
      </c>
      <c r="K188" s="4">
        <v>0</v>
      </c>
      <c r="L188" s="4">
        <v>0</v>
      </c>
      <c r="M188" s="3" t="s">
        <v>992</v>
      </c>
      <c r="N188" s="3" t="s">
        <v>58</v>
      </c>
      <c r="O188" s="3" t="s">
        <v>1184</v>
      </c>
      <c r="P188" s="3" t="s">
        <v>1137</v>
      </c>
      <c r="Q188" s="3" t="s">
        <v>53</v>
      </c>
      <c r="R188" s="3" t="s">
        <v>997</v>
      </c>
      <c r="S188" s="4">
        <v>16246.59</v>
      </c>
      <c r="T188" s="4">
        <v>4</v>
      </c>
      <c r="U188" s="3" t="s">
        <v>1091</v>
      </c>
      <c r="V188" s="5">
        <v>12</v>
      </c>
      <c r="W188" s="4">
        <v>0</v>
      </c>
      <c r="X188" s="3" t="s">
        <v>1091</v>
      </c>
      <c r="Y188" s="3" t="s">
        <v>1091</v>
      </c>
      <c r="Z188" s="3" t="s">
        <v>1095</v>
      </c>
      <c r="AA188" s="3" t="s">
        <v>1096</v>
      </c>
      <c r="AB188" s="3" t="s">
        <v>1097</v>
      </c>
      <c r="AC188" s="4"/>
      <c r="AD188" s="4"/>
      <c r="AE188" s="3" t="s">
        <v>1098</v>
      </c>
      <c r="AF188" s="3" t="s">
        <v>992</v>
      </c>
      <c r="AG188" s="3" t="s">
        <v>1099</v>
      </c>
      <c r="AH188" s="3" t="s">
        <v>1099</v>
      </c>
      <c r="AI188" s="5">
        <v>1</v>
      </c>
      <c r="AJ188" s="3" t="s">
        <v>1129</v>
      </c>
      <c r="AK188" s="3" t="s">
        <v>1091</v>
      </c>
      <c r="AL188" s="3" t="s">
        <v>1091</v>
      </c>
      <c r="AM188" s="3" t="s">
        <v>1089</v>
      </c>
      <c r="AN188" s="3" t="s">
        <v>1101</v>
      </c>
      <c r="AO188" s="4"/>
      <c r="AP188" s="4"/>
      <c r="AQ188" s="3" t="s">
        <v>1091</v>
      </c>
      <c r="AR188" s="3" t="s">
        <v>1091</v>
      </c>
      <c r="AS188" s="3" t="s">
        <v>1097</v>
      </c>
      <c r="AT188" s="3" t="s">
        <v>1097</v>
      </c>
    </row>
    <row r="189" spans="1:46" x14ac:dyDescent="0.25">
      <c r="A189" s="3" t="s">
        <v>1088</v>
      </c>
      <c r="B189" s="3" t="s">
        <v>1089</v>
      </c>
      <c r="C189" s="3" t="s">
        <v>399</v>
      </c>
      <c r="D189" s="3" t="s">
        <v>991</v>
      </c>
      <c r="E189" s="3" t="s">
        <v>991</v>
      </c>
      <c r="F189" s="3" t="s">
        <v>1091</v>
      </c>
      <c r="G189" s="3" t="s">
        <v>1371</v>
      </c>
      <c r="H189" s="4">
        <v>2</v>
      </c>
      <c r="I189" s="4">
        <v>2</v>
      </c>
      <c r="J189" s="3" t="s">
        <v>75</v>
      </c>
      <c r="K189" s="4">
        <v>0</v>
      </c>
      <c r="L189" s="4">
        <v>0</v>
      </c>
      <c r="M189" s="3" t="s">
        <v>992</v>
      </c>
      <c r="N189" s="3" t="s">
        <v>58</v>
      </c>
      <c r="O189" s="3" t="s">
        <v>1184</v>
      </c>
      <c r="P189" s="3" t="s">
        <v>1137</v>
      </c>
      <c r="Q189" s="3" t="s">
        <v>53</v>
      </c>
      <c r="R189" s="3" t="s">
        <v>998</v>
      </c>
      <c r="S189" s="4">
        <v>32493.17</v>
      </c>
      <c r="T189" s="4">
        <v>4</v>
      </c>
      <c r="U189" s="3" t="s">
        <v>1091</v>
      </c>
      <c r="V189" s="5">
        <v>12</v>
      </c>
      <c r="W189" s="4">
        <v>0</v>
      </c>
      <c r="X189" s="3" t="s">
        <v>1091</v>
      </c>
      <c r="Y189" s="3" t="s">
        <v>1091</v>
      </c>
      <c r="Z189" s="3" t="s">
        <v>1095</v>
      </c>
      <c r="AA189" s="3" t="s">
        <v>1096</v>
      </c>
      <c r="AB189" s="3" t="s">
        <v>1097</v>
      </c>
      <c r="AC189" s="4"/>
      <c r="AD189" s="4"/>
      <c r="AE189" s="3" t="s">
        <v>1098</v>
      </c>
      <c r="AF189" s="3" t="s">
        <v>992</v>
      </c>
      <c r="AG189" s="3" t="s">
        <v>1099</v>
      </c>
      <c r="AH189" s="3" t="s">
        <v>1099</v>
      </c>
      <c r="AI189" s="5">
        <v>1</v>
      </c>
      <c r="AJ189" s="3" t="s">
        <v>1129</v>
      </c>
      <c r="AK189" s="3" t="s">
        <v>1091</v>
      </c>
      <c r="AL189" s="3" t="s">
        <v>1091</v>
      </c>
      <c r="AM189" s="3" t="s">
        <v>1089</v>
      </c>
      <c r="AN189" s="3" t="s">
        <v>1101</v>
      </c>
      <c r="AO189" s="4"/>
      <c r="AP189" s="4"/>
      <c r="AQ189" s="3" t="s">
        <v>1091</v>
      </c>
      <c r="AR189" s="3" t="s">
        <v>1091</v>
      </c>
      <c r="AS189" s="3" t="s">
        <v>1097</v>
      </c>
      <c r="AT189" s="3" t="s">
        <v>1097</v>
      </c>
    </row>
    <row r="190" spans="1:46" x14ac:dyDescent="0.25">
      <c r="A190" s="3" t="s">
        <v>1088</v>
      </c>
      <c r="B190" s="3" t="s">
        <v>1089</v>
      </c>
      <c r="C190" s="3" t="s">
        <v>308</v>
      </c>
      <c r="D190" s="3" t="s">
        <v>310</v>
      </c>
      <c r="E190" s="3" t="s">
        <v>310</v>
      </c>
      <c r="F190" s="3" t="s">
        <v>1091</v>
      </c>
      <c r="G190" s="3" t="s">
        <v>1372</v>
      </c>
      <c r="H190" s="4">
        <v>1</v>
      </c>
      <c r="I190" s="4">
        <v>1</v>
      </c>
      <c r="J190" s="3" t="s">
        <v>75</v>
      </c>
      <c r="K190" s="4">
        <v>0</v>
      </c>
      <c r="L190" s="4">
        <v>0</v>
      </c>
      <c r="M190" s="3" t="s">
        <v>311</v>
      </c>
      <c r="N190" s="3" t="s">
        <v>58</v>
      </c>
      <c r="O190" s="3" t="s">
        <v>1192</v>
      </c>
      <c r="P190" s="3" t="s">
        <v>1137</v>
      </c>
      <c r="Q190" s="3" t="s">
        <v>53</v>
      </c>
      <c r="R190" s="3" t="s">
        <v>312</v>
      </c>
      <c r="S190" s="4">
        <v>12542.42</v>
      </c>
      <c r="T190" s="4">
        <v>1</v>
      </c>
      <c r="U190" s="3" t="s">
        <v>1091</v>
      </c>
      <c r="V190" s="5">
        <v>1</v>
      </c>
      <c r="W190" s="4">
        <v>0</v>
      </c>
      <c r="X190" s="3" t="s">
        <v>1091</v>
      </c>
      <c r="Y190" s="3" t="s">
        <v>1091</v>
      </c>
      <c r="Z190" s="3" t="s">
        <v>1095</v>
      </c>
      <c r="AA190" s="3" t="s">
        <v>1096</v>
      </c>
      <c r="AB190" s="3" t="s">
        <v>1097</v>
      </c>
      <c r="AC190" s="4"/>
      <c r="AD190" s="4"/>
      <c r="AE190" s="3" t="s">
        <v>1098</v>
      </c>
      <c r="AF190" s="3" t="s">
        <v>311</v>
      </c>
      <c r="AG190" s="3" t="s">
        <v>1099</v>
      </c>
      <c r="AH190" s="3" t="s">
        <v>1099</v>
      </c>
      <c r="AI190" s="5">
        <v>1</v>
      </c>
      <c r="AJ190" s="3" t="s">
        <v>1133</v>
      </c>
      <c r="AK190" s="3" t="s">
        <v>1091</v>
      </c>
      <c r="AL190" s="3" t="s">
        <v>1091</v>
      </c>
      <c r="AM190" s="3" t="s">
        <v>1089</v>
      </c>
      <c r="AN190" s="3" t="s">
        <v>1101</v>
      </c>
      <c r="AO190" s="4"/>
      <c r="AP190" s="4"/>
      <c r="AQ190" s="3" t="s">
        <v>1091</v>
      </c>
      <c r="AR190" s="3" t="s">
        <v>1091</v>
      </c>
      <c r="AS190" s="3" t="s">
        <v>1097</v>
      </c>
      <c r="AT190" s="3" t="s">
        <v>1097</v>
      </c>
    </row>
    <row r="191" spans="1:46" x14ac:dyDescent="0.25">
      <c r="A191" s="3" t="s">
        <v>1088</v>
      </c>
      <c r="B191" s="3" t="s">
        <v>1089</v>
      </c>
      <c r="C191" s="3" t="s">
        <v>308</v>
      </c>
      <c r="D191" s="3" t="s">
        <v>350</v>
      </c>
      <c r="E191" s="3" t="s">
        <v>350</v>
      </c>
      <c r="F191" s="3" t="s">
        <v>1091</v>
      </c>
      <c r="G191" s="3" t="s">
        <v>1373</v>
      </c>
      <c r="H191" s="4">
        <v>1</v>
      </c>
      <c r="I191" s="4">
        <v>1</v>
      </c>
      <c r="J191" s="3" t="s">
        <v>167</v>
      </c>
      <c r="K191" s="4">
        <v>0</v>
      </c>
      <c r="L191" s="4">
        <v>0</v>
      </c>
      <c r="M191" s="3" t="s">
        <v>351</v>
      </c>
      <c r="N191" s="3" t="s">
        <v>58</v>
      </c>
      <c r="O191" s="3" t="s">
        <v>1192</v>
      </c>
      <c r="P191" s="3" t="s">
        <v>1137</v>
      </c>
      <c r="Q191" s="3" t="s">
        <v>53</v>
      </c>
      <c r="R191" s="3" t="s">
        <v>352</v>
      </c>
      <c r="S191" s="4">
        <v>1263.29</v>
      </c>
      <c r="T191" s="4">
        <v>1</v>
      </c>
      <c r="U191" s="3" t="s">
        <v>1091</v>
      </c>
      <c r="V191" s="5">
        <v>2</v>
      </c>
      <c r="W191" s="4">
        <v>0</v>
      </c>
      <c r="X191" s="3" t="s">
        <v>1091</v>
      </c>
      <c r="Y191" s="3" t="s">
        <v>1091</v>
      </c>
      <c r="Z191" s="3" t="s">
        <v>1095</v>
      </c>
      <c r="AA191" s="3" t="s">
        <v>1096</v>
      </c>
      <c r="AB191" s="3" t="s">
        <v>1097</v>
      </c>
      <c r="AC191" s="4"/>
      <c r="AD191" s="4"/>
      <c r="AE191" s="3" t="s">
        <v>1098</v>
      </c>
      <c r="AF191" s="3" t="s">
        <v>351</v>
      </c>
      <c r="AG191" s="3" t="s">
        <v>1099</v>
      </c>
      <c r="AH191" s="3" t="s">
        <v>1099</v>
      </c>
      <c r="AI191" s="5">
        <v>1</v>
      </c>
      <c r="AJ191" s="3" t="s">
        <v>1133</v>
      </c>
      <c r="AK191" s="3" t="s">
        <v>1091</v>
      </c>
      <c r="AL191" s="3" t="s">
        <v>1091</v>
      </c>
      <c r="AM191" s="3" t="s">
        <v>1089</v>
      </c>
      <c r="AN191" s="3" t="s">
        <v>1101</v>
      </c>
      <c r="AO191" s="4"/>
      <c r="AP191" s="4"/>
      <c r="AQ191" s="3" t="s">
        <v>1091</v>
      </c>
      <c r="AR191" s="3" t="s">
        <v>1091</v>
      </c>
      <c r="AS191" s="3" t="s">
        <v>1097</v>
      </c>
      <c r="AT191" s="3" t="s">
        <v>1097</v>
      </c>
    </row>
    <row r="192" spans="1:46" x14ac:dyDescent="0.25">
      <c r="A192" s="3" t="s">
        <v>1088</v>
      </c>
      <c r="B192" s="3" t="s">
        <v>1089</v>
      </c>
      <c r="C192" s="3" t="s">
        <v>308</v>
      </c>
      <c r="D192" s="3" t="s">
        <v>814</v>
      </c>
      <c r="E192" s="3" t="s">
        <v>814</v>
      </c>
      <c r="F192" s="3" t="s">
        <v>1091</v>
      </c>
      <c r="G192" s="3" t="s">
        <v>1374</v>
      </c>
      <c r="H192" s="4">
        <v>1</v>
      </c>
      <c r="I192" s="4">
        <v>1</v>
      </c>
      <c r="J192" s="3" t="s">
        <v>816</v>
      </c>
      <c r="K192" s="4">
        <v>0</v>
      </c>
      <c r="L192" s="4">
        <v>0</v>
      </c>
      <c r="M192" s="3" t="s">
        <v>815</v>
      </c>
      <c r="N192" s="3" t="s">
        <v>58</v>
      </c>
      <c r="O192" s="3" t="s">
        <v>1192</v>
      </c>
      <c r="P192" s="3" t="s">
        <v>1137</v>
      </c>
      <c r="Q192" s="3" t="s">
        <v>53</v>
      </c>
      <c r="R192" s="3" t="s">
        <v>817</v>
      </c>
      <c r="S192" s="4">
        <v>5089.62</v>
      </c>
      <c r="T192" s="4">
        <v>1</v>
      </c>
      <c r="U192" s="3" t="s">
        <v>1091</v>
      </c>
      <c r="V192" s="5">
        <v>4</v>
      </c>
      <c r="W192" s="4">
        <v>0</v>
      </c>
      <c r="X192" s="3" t="s">
        <v>1091</v>
      </c>
      <c r="Y192" s="3" t="s">
        <v>1091</v>
      </c>
      <c r="Z192" s="3" t="s">
        <v>1095</v>
      </c>
      <c r="AA192" s="3" t="s">
        <v>1096</v>
      </c>
      <c r="AB192" s="3" t="s">
        <v>1097</v>
      </c>
      <c r="AC192" s="4"/>
      <c r="AD192" s="4"/>
      <c r="AE192" s="3" t="s">
        <v>1098</v>
      </c>
      <c r="AF192" s="3" t="s">
        <v>815</v>
      </c>
      <c r="AG192" s="3" t="s">
        <v>1099</v>
      </c>
      <c r="AH192" s="3" t="s">
        <v>1099</v>
      </c>
      <c r="AI192" s="5">
        <v>1</v>
      </c>
      <c r="AJ192" s="3" t="s">
        <v>1133</v>
      </c>
      <c r="AK192" s="3" t="s">
        <v>1091</v>
      </c>
      <c r="AL192" s="3" t="s">
        <v>1091</v>
      </c>
      <c r="AM192" s="3" t="s">
        <v>1089</v>
      </c>
      <c r="AN192" s="3" t="s">
        <v>1101</v>
      </c>
      <c r="AO192" s="4"/>
      <c r="AP192" s="4"/>
      <c r="AQ192" s="3" t="s">
        <v>1091</v>
      </c>
      <c r="AR192" s="3" t="s">
        <v>1091</v>
      </c>
      <c r="AS192" s="3" t="s">
        <v>1097</v>
      </c>
      <c r="AT192" s="3" t="s">
        <v>1097</v>
      </c>
    </row>
    <row r="193" spans="1:46" x14ac:dyDescent="0.25">
      <c r="A193" s="3" t="s">
        <v>1088</v>
      </c>
      <c r="B193" s="3" t="s">
        <v>1089</v>
      </c>
      <c r="C193" s="3" t="s">
        <v>308</v>
      </c>
      <c r="D193" s="3" t="s">
        <v>821</v>
      </c>
      <c r="E193" s="3" t="s">
        <v>821</v>
      </c>
      <c r="F193" s="3" t="s">
        <v>1091</v>
      </c>
      <c r="G193" s="3" t="s">
        <v>1375</v>
      </c>
      <c r="H193" s="4">
        <v>1</v>
      </c>
      <c r="I193" s="4">
        <v>1</v>
      </c>
      <c r="J193" s="3" t="s">
        <v>75</v>
      </c>
      <c r="K193" s="4">
        <v>0</v>
      </c>
      <c r="L193" s="4">
        <v>0</v>
      </c>
      <c r="M193" s="3" t="s">
        <v>822</v>
      </c>
      <c r="N193" s="3" t="s">
        <v>58</v>
      </c>
      <c r="O193" s="3" t="s">
        <v>1192</v>
      </c>
      <c r="P193" s="3" t="s">
        <v>1137</v>
      </c>
      <c r="Q193" s="3" t="s">
        <v>53</v>
      </c>
      <c r="R193" s="3" t="s">
        <v>823</v>
      </c>
      <c r="S193" s="4">
        <v>6354.48</v>
      </c>
      <c r="T193" s="4">
        <v>1</v>
      </c>
      <c r="U193" s="3" t="s">
        <v>1091</v>
      </c>
      <c r="V193" s="5">
        <v>5</v>
      </c>
      <c r="W193" s="4">
        <v>0</v>
      </c>
      <c r="X193" s="3" t="s">
        <v>1091</v>
      </c>
      <c r="Y193" s="3" t="s">
        <v>1091</v>
      </c>
      <c r="Z193" s="3" t="s">
        <v>1095</v>
      </c>
      <c r="AA193" s="3" t="s">
        <v>1096</v>
      </c>
      <c r="AB193" s="3" t="s">
        <v>1097</v>
      </c>
      <c r="AC193" s="4"/>
      <c r="AD193" s="4"/>
      <c r="AE193" s="3" t="s">
        <v>1098</v>
      </c>
      <c r="AF193" s="3" t="s">
        <v>822</v>
      </c>
      <c r="AG193" s="3" t="s">
        <v>1099</v>
      </c>
      <c r="AH193" s="3" t="s">
        <v>1099</v>
      </c>
      <c r="AI193" s="5">
        <v>1</v>
      </c>
      <c r="AJ193" s="3" t="s">
        <v>1133</v>
      </c>
      <c r="AK193" s="3" t="s">
        <v>1091</v>
      </c>
      <c r="AL193" s="3" t="s">
        <v>1091</v>
      </c>
      <c r="AM193" s="3" t="s">
        <v>1089</v>
      </c>
      <c r="AN193" s="3" t="s">
        <v>1101</v>
      </c>
      <c r="AO193" s="4"/>
      <c r="AP193" s="4"/>
      <c r="AQ193" s="3" t="s">
        <v>1091</v>
      </c>
      <c r="AR193" s="3" t="s">
        <v>1091</v>
      </c>
      <c r="AS193" s="3" t="s">
        <v>1097</v>
      </c>
      <c r="AT193" s="3" t="s">
        <v>1097</v>
      </c>
    </row>
    <row r="194" spans="1:46" x14ac:dyDescent="0.25">
      <c r="A194" s="3" t="s">
        <v>1088</v>
      </c>
      <c r="B194" s="3" t="s">
        <v>1089</v>
      </c>
      <c r="C194" s="3" t="s">
        <v>479</v>
      </c>
      <c r="D194" s="3" t="s">
        <v>481</v>
      </c>
      <c r="E194" s="3" t="s">
        <v>481</v>
      </c>
      <c r="F194" s="3" t="s">
        <v>1091</v>
      </c>
      <c r="G194" s="3" t="s">
        <v>1376</v>
      </c>
      <c r="H194" s="4">
        <v>1</v>
      </c>
      <c r="I194" s="4">
        <v>1</v>
      </c>
      <c r="J194" s="3" t="s">
        <v>483</v>
      </c>
      <c r="K194" s="4">
        <v>0</v>
      </c>
      <c r="L194" s="4">
        <v>0</v>
      </c>
      <c r="M194" s="3" t="s">
        <v>482</v>
      </c>
      <c r="N194" s="3" t="s">
        <v>58</v>
      </c>
      <c r="O194" s="3" t="s">
        <v>1377</v>
      </c>
      <c r="P194" s="3" t="s">
        <v>1137</v>
      </c>
      <c r="Q194" s="3" t="s">
        <v>53</v>
      </c>
      <c r="R194" s="3" t="s">
        <v>484</v>
      </c>
      <c r="S194" s="4">
        <v>6988.51</v>
      </c>
      <c r="T194" s="4">
        <v>1</v>
      </c>
      <c r="U194" s="3" t="s">
        <v>1091</v>
      </c>
      <c r="V194" s="5">
        <v>1</v>
      </c>
      <c r="W194" s="4">
        <v>0</v>
      </c>
      <c r="X194" s="3" t="s">
        <v>1091</v>
      </c>
      <c r="Y194" s="3" t="s">
        <v>1091</v>
      </c>
      <c r="Z194" s="3" t="s">
        <v>1105</v>
      </c>
      <c r="AA194" s="3" t="s">
        <v>1096</v>
      </c>
      <c r="AB194" s="3" t="s">
        <v>1097</v>
      </c>
      <c r="AC194" s="4"/>
      <c r="AD194" s="4"/>
      <c r="AE194" s="3" t="s">
        <v>1098</v>
      </c>
      <c r="AF194" s="3" t="s">
        <v>482</v>
      </c>
      <c r="AG194" s="3" t="s">
        <v>1099</v>
      </c>
      <c r="AH194" s="3" t="s">
        <v>1099</v>
      </c>
      <c r="AI194" s="5">
        <v>1</v>
      </c>
      <c r="AJ194" s="3" t="s">
        <v>480</v>
      </c>
      <c r="AK194" s="3" t="s">
        <v>1091</v>
      </c>
      <c r="AL194" s="3" t="s">
        <v>1091</v>
      </c>
      <c r="AM194" s="3" t="s">
        <v>1089</v>
      </c>
      <c r="AN194" s="3" t="s">
        <v>1101</v>
      </c>
      <c r="AO194" s="4"/>
      <c r="AP194" s="4"/>
      <c r="AQ194" s="3" t="s">
        <v>1091</v>
      </c>
      <c r="AR194" s="3" t="s">
        <v>1091</v>
      </c>
      <c r="AS194" s="3" t="s">
        <v>1097</v>
      </c>
      <c r="AT194" s="3" t="s">
        <v>1097</v>
      </c>
    </row>
    <row r="195" spans="1:46" x14ac:dyDescent="0.25">
      <c r="A195" s="3" t="s">
        <v>1088</v>
      </c>
      <c r="B195" s="3" t="s">
        <v>1089</v>
      </c>
      <c r="C195" s="3" t="s">
        <v>240</v>
      </c>
      <c r="D195" s="3" t="s">
        <v>242</v>
      </c>
      <c r="E195" s="3" t="s">
        <v>242</v>
      </c>
      <c r="F195" s="3" t="s">
        <v>1091</v>
      </c>
      <c r="G195" s="3" t="s">
        <v>1378</v>
      </c>
      <c r="H195" s="4">
        <v>1</v>
      </c>
      <c r="I195" s="4">
        <v>1</v>
      </c>
      <c r="J195" s="3" t="s">
        <v>75</v>
      </c>
      <c r="K195" s="4">
        <v>0</v>
      </c>
      <c r="L195" s="4">
        <v>0</v>
      </c>
      <c r="M195" s="3" t="s">
        <v>243</v>
      </c>
      <c r="N195" s="3" t="s">
        <v>58</v>
      </c>
      <c r="O195" s="3" t="s">
        <v>1210</v>
      </c>
      <c r="P195" s="3" t="s">
        <v>1137</v>
      </c>
      <c r="Q195" s="3" t="s">
        <v>53</v>
      </c>
      <c r="R195" s="3" t="s">
        <v>244</v>
      </c>
      <c r="S195" s="4">
        <v>3680</v>
      </c>
      <c r="T195" s="4">
        <v>1</v>
      </c>
      <c r="U195" s="3" t="s">
        <v>1091</v>
      </c>
      <c r="V195" s="5">
        <v>2</v>
      </c>
      <c r="W195" s="4">
        <v>0</v>
      </c>
      <c r="X195" s="3" t="s">
        <v>1091</v>
      </c>
      <c r="Y195" s="3" t="s">
        <v>1091</v>
      </c>
      <c r="Z195" s="3" t="s">
        <v>1095</v>
      </c>
      <c r="AA195" s="3" t="s">
        <v>1096</v>
      </c>
      <c r="AB195" s="3" t="s">
        <v>1097</v>
      </c>
      <c r="AC195" s="4"/>
      <c r="AD195" s="4"/>
      <c r="AE195" s="3" t="s">
        <v>1098</v>
      </c>
      <c r="AF195" s="3" t="s">
        <v>243</v>
      </c>
      <c r="AG195" s="3" t="s">
        <v>1099</v>
      </c>
      <c r="AH195" s="3" t="s">
        <v>1099</v>
      </c>
      <c r="AI195" s="5">
        <v>1</v>
      </c>
      <c r="AJ195" s="3" t="s">
        <v>1211</v>
      </c>
      <c r="AK195" s="3" t="s">
        <v>1091</v>
      </c>
      <c r="AL195" s="3" t="s">
        <v>1091</v>
      </c>
      <c r="AM195" s="3" t="s">
        <v>1089</v>
      </c>
      <c r="AN195" s="3" t="s">
        <v>1101</v>
      </c>
      <c r="AO195" s="4"/>
      <c r="AP195" s="4"/>
      <c r="AQ195" s="3" t="s">
        <v>1091</v>
      </c>
      <c r="AR195" s="3" t="s">
        <v>1091</v>
      </c>
      <c r="AS195" s="3" t="s">
        <v>1097</v>
      </c>
      <c r="AT195" s="3" t="s">
        <v>1097</v>
      </c>
    </row>
    <row r="196" spans="1:46" x14ac:dyDescent="0.25">
      <c r="A196" s="3" t="s">
        <v>1088</v>
      </c>
      <c r="B196" s="3" t="s">
        <v>1089</v>
      </c>
      <c r="C196" s="3" t="s">
        <v>523</v>
      </c>
      <c r="D196" s="3" t="s">
        <v>1012</v>
      </c>
      <c r="E196" s="3" t="s">
        <v>1012</v>
      </c>
      <c r="F196" s="3" t="s">
        <v>1091</v>
      </c>
      <c r="G196" s="3" t="s">
        <v>1379</v>
      </c>
      <c r="H196" s="4">
        <v>1</v>
      </c>
      <c r="I196" s="4">
        <v>1</v>
      </c>
      <c r="J196" s="3" t="s">
        <v>75</v>
      </c>
      <c r="K196" s="4">
        <v>0</v>
      </c>
      <c r="L196" s="4">
        <v>0</v>
      </c>
      <c r="M196" s="3" t="s">
        <v>1013</v>
      </c>
      <c r="N196" s="3" t="s">
        <v>58</v>
      </c>
      <c r="O196" s="3" t="s">
        <v>1380</v>
      </c>
      <c r="P196" s="3" t="s">
        <v>1381</v>
      </c>
      <c r="Q196" s="3" t="s">
        <v>53</v>
      </c>
      <c r="R196" s="3" t="s">
        <v>1014</v>
      </c>
      <c r="S196" s="4">
        <v>1.33</v>
      </c>
      <c r="T196" s="4">
        <v>1</v>
      </c>
      <c r="U196" s="3" t="s">
        <v>1091</v>
      </c>
      <c r="V196" s="5">
        <v>1</v>
      </c>
      <c r="W196" s="4">
        <v>0</v>
      </c>
      <c r="X196" s="3" t="s">
        <v>1091</v>
      </c>
      <c r="Y196" s="3" t="s">
        <v>1091</v>
      </c>
      <c r="Z196" s="3" t="s">
        <v>1105</v>
      </c>
      <c r="AA196" s="3" t="s">
        <v>1096</v>
      </c>
      <c r="AB196" s="3" t="s">
        <v>1097</v>
      </c>
      <c r="AC196" s="4"/>
      <c r="AD196" s="4"/>
      <c r="AE196" s="3" t="s">
        <v>1098</v>
      </c>
      <c r="AF196" s="3" t="s">
        <v>1013</v>
      </c>
      <c r="AG196" s="3" t="s">
        <v>1099</v>
      </c>
      <c r="AH196" s="3" t="s">
        <v>1099</v>
      </c>
      <c r="AI196" s="5">
        <v>1</v>
      </c>
      <c r="AJ196" s="3" t="s">
        <v>1382</v>
      </c>
      <c r="AK196" s="3" t="s">
        <v>1091</v>
      </c>
      <c r="AL196" s="3" t="s">
        <v>1091</v>
      </c>
      <c r="AM196" s="3" t="s">
        <v>1089</v>
      </c>
      <c r="AN196" s="3" t="s">
        <v>1101</v>
      </c>
      <c r="AO196" s="4"/>
      <c r="AP196" s="4"/>
      <c r="AQ196" s="3" t="s">
        <v>1091</v>
      </c>
      <c r="AR196" s="3" t="s">
        <v>1091</v>
      </c>
      <c r="AS196" s="3" t="s">
        <v>1097</v>
      </c>
      <c r="AT196" s="3" t="s">
        <v>1097</v>
      </c>
    </row>
    <row r="197" spans="1:46" x14ac:dyDescent="0.25">
      <c r="A197" s="3" t="s">
        <v>1088</v>
      </c>
      <c r="B197" s="3" t="s">
        <v>1089</v>
      </c>
      <c r="C197" s="3" t="s">
        <v>204</v>
      </c>
      <c r="D197" s="3" t="s">
        <v>394</v>
      </c>
      <c r="E197" s="3" t="s">
        <v>394</v>
      </c>
      <c r="F197" s="3" t="s">
        <v>1091</v>
      </c>
      <c r="G197" s="3" t="s">
        <v>1364</v>
      </c>
      <c r="H197" s="4">
        <v>1</v>
      </c>
      <c r="I197" s="4">
        <v>1</v>
      </c>
      <c r="J197" s="3" t="s">
        <v>75</v>
      </c>
      <c r="K197" s="4">
        <v>0</v>
      </c>
      <c r="L197" s="4">
        <v>0</v>
      </c>
      <c r="M197" s="3" t="s">
        <v>395</v>
      </c>
      <c r="N197" s="3" t="s">
        <v>58</v>
      </c>
      <c r="O197" s="3" t="s">
        <v>1383</v>
      </c>
      <c r="P197" s="3" t="s">
        <v>1137</v>
      </c>
      <c r="Q197" s="3" t="s">
        <v>53</v>
      </c>
      <c r="R197" s="3" t="s">
        <v>396</v>
      </c>
      <c r="S197" s="4">
        <v>13208.57</v>
      </c>
      <c r="T197" s="4">
        <v>1</v>
      </c>
      <c r="U197" s="3" t="s">
        <v>1091</v>
      </c>
      <c r="V197" s="5">
        <v>1</v>
      </c>
      <c r="W197" s="4">
        <v>0</v>
      </c>
      <c r="X197" s="3" t="s">
        <v>1091</v>
      </c>
      <c r="Y197" s="3" t="s">
        <v>1091</v>
      </c>
      <c r="Z197" s="3" t="s">
        <v>1105</v>
      </c>
      <c r="AA197" s="3" t="s">
        <v>1096</v>
      </c>
      <c r="AB197" s="3" t="s">
        <v>1097</v>
      </c>
      <c r="AC197" s="4"/>
      <c r="AD197" s="4"/>
      <c r="AE197" s="3" t="s">
        <v>1098</v>
      </c>
      <c r="AF197" s="3" t="s">
        <v>395</v>
      </c>
      <c r="AG197" s="3" t="s">
        <v>1099</v>
      </c>
      <c r="AH197" s="3" t="s">
        <v>1099</v>
      </c>
      <c r="AI197" s="5">
        <v>1</v>
      </c>
      <c r="AJ197" s="3" t="s">
        <v>1106</v>
      </c>
      <c r="AK197" s="3" t="s">
        <v>1091</v>
      </c>
      <c r="AL197" s="3" t="s">
        <v>1091</v>
      </c>
      <c r="AM197" s="3" t="s">
        <v>1089</v>
      </c>
      <c r="AN197" s="3" t="s">
        <v>1101</v>
      </c>
      <c r="AO197" s="4"/>
      <c r="AP197" s="4"/>
      <c r="AQ197" s="3" t="s">
        <v>1091</v>
      </c>
      <c r="AR197" s="3" t="s">
        <v>1091</v>
      </c>
      <c r="AS197" s="3" t="s">
        <v>1097</v>
      </c>
      <c r="AT197" s="3" t="s">
        <v>1097</v>
      </c>
    </row>
    <row r="198" spans="1:46" x14ac:dyDescent="0.25">
      <c r="A198" s="3" t="s">
        <v>1088</v>
      </c>
      <c r="B198" s="3" t="s">
        <v>1089</v>
      </c>
      <c r="C198" s="3" t="s">
        <v>308</v>
      </c>
      <c r="D198" s="3" t="s">
        <v>874</v>
      </c>
      <c r="E198" s="3" t="s">
        <v>874</v>
      </c>
      <c r="F198" s="3" t="s">
        <v>1091</v>
      </c>
      <c r="G198" s="3" t="s">
        <v>1384</v>
      </c>
      <c r="H198" s="4">
        <v>1</v>
      </c>
      <c r="I198" s="4">
        <v>1</v>
      </c>
      <c r="J198" s="3" t="s">
        <v>75</v>
      </c>
      <c r="K198" s="4">
        <v>0</v>
      </c>
      <c r="L198" s="4">
        <v>0</v>
      </c>
      <c r="M198" s="3" t="s">
        <v>875</v>
      </c>
      <c r="N198" s="3" t="s">
        <v>58</v>
      </c>
      <c r="O198" s="3" t="s">
        <v>1385</v>
      </c>
      <c r="P198" s="3" t="s">
        <v>1137</v>
      </c>
      <c r="Q198" s="3" t="s">
        <v>53</v>
      </c>
      <c r="R198" s="3" t="s">
        <v>876</v>
      </c>
      <c r="S198" s="4">
        <v>12951.65</v>
      </c>
      <c r="T198" s="4">
        <v>1</v>
      </c>
      <c r="U198" s="3" t="s">
        <v>1091</v>
      </c>
      <c r="V198" s="5">
        <v>1</v>
      </c>
      <c r="W198" s="4">
        <v>0</v>
      </c>
      <c r="X198" s="3" t="s">
        <v>1091</v>
      </c>
      <c r="Y198" s="3" t="s">
        <v>1091</v>
      </c>
      <c r="Z198" s="3" t="s">
        <v>1105</v>
      </c>
      <c r="AA198" s="3" t="s">
        <v>1096</v>
      </c>
      <c r="AB198" s="3" t="s">
        <v>1097</v>
      </c>
      <c r="AC198" s="4"/>
      <c r="AD198" s="4"/>
      <c r="AE198" s="3" t="s">
        <v>1098</v>
      </c>
      <c r="AF198" s="3" t="s">
        <v>875</v>
      </c>
      <c r="AG198" s="3" t="s">
        <v>1099</v>
      </c>
      <c r="AH198" s="3" t="s">
        <v>1099</v>
      </c>
      <c r="AI198" s="5">
        <v>1</v>
      </c>
      <c r="AJ198" s="3" t="s">
        <v>1133</v>
      </c>
      <c r="AK198" s="3" t="s">
        <v>1091</v>
      </c>
      <c r="AL198" s="3" t="s">
        <v>1091</v>
      </c>
      <c r="AM198" s="3" t="s">
        <v>1089</v>
      </c>
      <c r="AN198" s="3" t="s">
        <v>1101</v>
      </c>
      <c r="AO198" s="4"/>
      <c r="AP198" s="4"/>
      <c r="AQ198" s="3" t="s">
        <v>1091</v>
      </c>
      <c r="AR198" s="3" t="s">
        <v>1091</v>
      </c>
      <c r="AS198" s="3" t="s">
        <v>1097</v>
      </c>
      <c r="AT198" s="3" t="s">
        <v>1097</v>
      </c>
    </row>
    <row r="199" spans="1:46" x14ac:dyDescent="0.25">
      <c r="A199" s="3" t="s">
        <v>1088</v>
      </c>
      <c r="B199" s="3" t="s">
        <v>1089</v>
      </c>
      <c r="C199" s="3" t="s">
        <v>320</v>
      </c>
      <c r="D199" s="3" t="s">
        <v>1386</v>
      </c>
      <c r="E199" s="3" t="s">
        <v>322</v>
      </c>
      <c r="F199" s="3" t="s">
        <v>1091</v>
      </c>
      <c r="G199" s="3" t="s">
        <v>1387</v>
      </c>
      <c r="H199" s="4">
        <v>1</v>
      </c>
      <c r="I199" s="4">
        <v>1</v>
      </c>
      <c r="J199" s="3" t="s">
        <v>75</v>
      </c>
      <c r="K199" s="4">
        <v>0</v>
      </c>
      <c r="L199" s="4">
        <v>0</v>
      </c>
      <c r="M199" s="3" t="s">
        <v>1388</v>
      </c>
      <c r="N199" s="3" t="s">
        <v>58</v>
      </c>
      <c r="O199" s="3" t="s">
        <v>1225</v>
      </c>
      <c r="P199" s="3" t="s">
        <v>1137</v>
      </c>
      <c r="Q199" s="3" t="s">
        <v>53</v>
      </c>
      <c r="R199" s="3" t="s">
        <v>324</v>
      </c>
      <c r="S199" s="4">
        <v>18493.150000000001</v>
      </c>
      <c r="T199" s="4">
        <v>1</v>
      </c>
      <c r="U199" s="3" t="s">
        <v>1091</v>
      </c>
      <c r="V199" s="5">
        <v>1</v>
      </c>
      <c r="W199" s="4">
        <v>0</v>
      </c>
      <c r="X199" s="3" t="s">
        <v>1091</v>
      </c>
      <c r="Y199" s="3" t="s">
        <v>1091</v>
      </c>
      <c r="Z199" s="3" t="s">
        <v>1095</v>
      </c>
      <c r="AA199" s="3" t="s">
        <v>1096</v>
      </c>
      <c r="AB199" s="3" t="s">
        <v>1097</v>
      </c>
      <c r="AC199" s="4"/>
      <c r="AD199" s="4"/>
      <c r="AE199" s="3" t="s">
        <v>1098</v>
      </c>
      <c r="AF199" s="3" t="s">
        <v>323</v>
      </c>
      <c r="AG199" s="3" t="s">
        <v>1099</v>
      </c>
      <c r="AH199" s="3" t="s">
        <v>1099</v>
      </c>
      <c r="AI199" s="5">
        <v>1</v>
      </c>
      <c r="AJ199" s="3" t="s">
        <v>1226</v>
      </c>
      <c r="AK199" s="3" t="s">
        <v>1091</v>
      </c>
      <c r="AL199" s="3" t="s">
        <v>1091</v>
      </c>
      <c r="AM199" s="3" t="s">
        <v>1089</v>
      </c>
      <c r="AN199" s="3" t="s">
        <v>1101</v>
      </c>
      <c r="AO199" s="4"/>
      <c r="AP199" s="4"/>
      <c r="AQ199" s="3" t="s">
        <v>1091</v>
      </c>
      <c r="AR199" s="3" t="s">
        <v>1091</v>
      </c>
      <c r="AS199" s="3" t="s">
        <v>1097</v>
      </c>
      <c r="AT199" s="3" t="s">
        <v>1097</v>
      </c>
    </row>
    <row r="200" spans="1:46" x14ac:dyDescent="0.25">
      <c r="A200" s="3" t="s">
        <v>1088</v>
      </c>
      <c r="B200" s="3" t="s">
        <v>1089</v>
      </c>
      <c r="C200" s="3" t="s">
        <v>320</v>
      </c>
      <c r="D200" s="3" t="s">
        <v>1389</v>
      </c>
      <c r="E200" s="3" t="s">
        <v>829</v>
      </c>
      <c r="F200" s="3" t="s">
        <v>1091</v>
      </c>
      <c r="G200" s="3" t="s">
        <v>1390</v>
      </c>
      <c r="H200" s="4">
        <v>1</v>
      </c>
      <c r="I200" s="4">
        <v>1</v>
      </c>
      <c r="J200" s="3" t="s">
        <v>75</v>
      </c>
      <c r="K200" s="4">
        <v>0</v>
      </c>
      <c r="L200" s="4">
        <v>0</v>
      </c>
      <c r="M200" s="3" t="s">
        <v>1391</v>
      </c>
      <c r="N200" s="3" t="s">
        <v>58</v>
      </c>
      <c r="O200" s="3" t="s">
        <v>1392</v>
      </c>
      <c r="P200" s="3" t="s">
        <v>1137</v>
      </c>
      <c r="Q200" s="3" t="s">
        <v>53</v>
      </c>
      <c r="R200" s="3" t="s">
        <v>831</v>
      </c>
      <c r="S200" s="4">
        <v>6126.43</v>
      </c>
      <c r="T200" s="4">
        <v>1</v>
      </c>
      <c r="U200" s="3" t="s">
        <v>1091</v>
      </c>
      <c r="V200" s="5">
        <v>1</v>
      </c>
      <c r="W200" s="4">
        <v>0</v>
      </c>
      <c r="X200" s="3" t="s">
        <v>1091</v>
      </c>
      <c r="Y200" s="3" t="s">
        <v>1091</v>
      </c>
      <c r="Z200" s="3" t="s">
        <v>1105</v>
      </c>
      <c r="AA200" s="3" t="s">
        <v>1096</v>
      </c>
      <c r="AB200" s="3" t="s">
        <v>1097</v>
      </c>
      <c r="AC200" s="4"/>
      <c r="AD200" s="4"/>
      <c r="AE200" s="3" t="s">
        <v>1098</v>
      </c>
      <c r="AF200" s="3" t="s">
        <v>822</v>
      </c>
      <c r="AG200" s="3" t="s">
        <v>1099</v>
      </c>
      <c r="AH200" s="3" t="s">
        <v>1099</v>
      </c>
      <c r="AI200" s="5">
        <v>1</v>
      </c>
      <c r="AJ200" s="3" t="s">
        <v>1226</v>
      </c>
      <c r="AK200" s="3" t="s">
        <v>1091</v>
      </c>
      <c r="AL200" s="3" t="s">
        <v>1091</v>
      </c>
      <c r="AM200" s="3" t="s">
        <v>1089</v>
      </c>
      <c r="AN200" s="3" t="s">
        <v>1101</v>
      </c>
      <c r="AO200" s="4"/>
      <c r="AP200" s="4"/>
      <c r="AQ200" s="3" t="s">
        <v>1091</v>
      </c>
      <c r="AR200" s="3" t="s">
        <v>1091</v>
      </c>
      <c r="AS200" s="3" t="s">
        <v>1097</v>
      </c>
      <c r="AT200" s="3" t="s">
        <v>1097</v>
      </c>
    </row>
    <row r="201" spans="1:46" x14ac:dyDescent="0.25">
      <c r="A201" s="3" t="s">
        <v>1088</v>
      </c>
      <c r="B201" s="3" t="s">
        <v>1089</v>
      </c>
      <c r="C201" s="3" t="s">
        <v>328</v>
      </c>
      <c r="D201" s="3" t="s">
        <v>1386</v>
      </c>
      <c r="E201" s="3" t="s">
        <v>322</v>
      </c>
      <c r="F201" s="3" t="s">
        <v>1091</v>
      </c>
      <c r="G201" s="3" t="s">
        <v>1387</v>
      </c>
      <c r="H201" s="4">
        <v>1</v>
      </c>
      <c r="I201" s="4">
        <v>1</v>
      </c>
      <c r="J201" s="3" t="s">
        <v>75</v>
      </c>
      <c r="K201" s="4">
        <v>0</v>
      </c>
      <c r="L201" s="4">
        <v>0</v>
      </c>
      <c r="M201" s="3" t="s">
        <v>1388</v>
      </c>
      <c r="N201" s="3" t="s">
        <v>58</v>
      </c>
      <c r="O201" s="3" t="s">
        <v>1230</v>
      </c>
      <c r="P201" s="3" t="s">
        <v>1137</v>
      </c>
      <c r="Q201" s="3" t="s">
        <v>53</v>
      </c>
      <c r="R201" s="3" t="s">
        <v>330</v>
      </c>
      <c r="S201" s="4">
        <v>18493.150000000001</v>
      </c>
      <c r="T201" s="4">
        <v>1</v>
      </c>
      <c r="U201" s="3" t="s">
        <v>1091</v>
      </c>
      <c r="V201" s="5">
        <v>1</v>
      </c>
      <c r="W201" s="4">
        <v>0</v>
      </c>
      <c r="X201" s="3" t="s">
        <v>1091</v>
      </c>
      <c r="Y201" s="3" t="s">
        <v>1091</v>
      </c>
      <c r="Z201" s="3" t="s">
        <v>1095</v>
      </c>
      <c r="AA201" s="3" t="s">
        <v>1096</v>
      </c>
      <c r="AB201" s="3" t="s">
        <v>1097</v>
      </c>
      <c r="AC201" s="4"/>
      <c r="AD201" s="4"/>
      <c r="AE201" s="3" t="s">
        <v>1098</v>
      </c>
      <c r="AF201" s="3" t="s">
        <v>323</v>
      </c>
      <c r="AG201" s="3" t="s">
        <v>1099</v>
      </c>
      <c r="AH201" s="3" t="s">
        <v>1099</v>
      </c>
      <c r="AI201" s="5">
        <v>1</v>
      </c>
      <c r="AJ201" s="3" t="s">
        <v>1226</v>
      </c>
      <c r="AK201" s="3" t="s">
        <v>1091</v>
      </c>
      <c r="AL201" s="3" t="s">
        <v>1091</v>
      </c>
      <c r="AM201" s="3" t="s">
        <v>1089</v>
      </c>
      <c r="AN201" s="3" t="s">
        <v>1101</v>
      </c>
      <c r="AO201" s="4"/>
      <c r="AP201" s="4"/>
      <c r="AQ201" s="3" t="s">
        <v>1091</v>
      </c>
      <c r="AR201" s="3" t="s">
        <v>1091</v>
      </c>
      <c r="AS201" s="3" t="s">
        <v>1097</v>
      </c>
      <c r="AT201" s="3" t="s">
        <v>1097</v>
      </c>
    </row>
    <row r="202" spans="1:46" x14ac:dyDescent="0.25">
      <c r="A202" s="3" t="s">
        <v>1088</v>
      </c>
      <c r="B202" s="3" t="s">
        <v>1089</v>
      </c>
      <c r="C202" s="3" t="s">
        <v>328</v>
      </c>
      <c r="D202" s="3" t="s">
        <v>1389</v>
      </c>
      <c r="E202" s="3" t="s">
        <v>829</v>
      </c>
      <c r="F202" s="3" t="s">
        <v>1091</v>
      </c>
      <c r="G202" s="3" t="s">
        <v>1390</v>
      </c>
      <c r="H202" s="4">
        <v>1</v>
      </c>
      <c r="I202" s="4">
        <v>1</v>
      </c>
      <c r="J202" s="3" t="s">
        <v>75</v>
      </c>
      <c r="K202" s="4">
        <v>0</v>
      </c>
      <c r="L202" s="4">
        <v>0</v>
      </c>
      <c r="M202" s="3" t="s">
        <v>1391</v>
      </c>
      <c r="N202" s="3" t="s">
        <v>58</v>
      </c>
      <c r="O202" s="3" t="s">
        <v>1230</v>
      </c>
      <c r="P202" s="3" t="s">
        <v>1137</v>
      </c>
      <c r="Q202" s="3" t="s">
        <v>53</v>
      </c>
      <c r="R202" s="3" t="s">
        <v>832</v>
      </c>
      <c r="S202" s="4">
        <v>6126.43</v>
      </c>
      <c r="T202" s="4">
        <v>1</v>
      </c>
      <c r="U202" s="3" t="s">
        <v>1091</v>
      </c>
      <c r="V202" s="5">
        <v>3</v>
      </c>
      <c r="W202" s="4">
        <v>0</v>
      </c>
      <c r="X202" s="3" t="s">
        <v>1091</v>
      </c>
      <c r="Y202" s="3" t="s">
        <v>1091</v>
      </c>
      <c r="Z202" s="3" t="s">
        <v>1095</v>
      </c>
      <c r="AA202" s="3" t="s">
        <v>1096</v>
      </c>
      <c r="AB202" s="3" t="s">
        <v>1097</v>
      </c>
      <c r="AC202" s="4"/>
      <c r="AD202" s="4"/>
      <c r="AE202" s="3" t="s">
        <v>1098</v>
      </c>
      <c r="AF202" s="3" t="s">
        <v>822</v>
      </c>
      <c r="AG202" s="3" t="s">
        <v>1099</v>
      </c>
      <c r="AH202" s="3" t="s">
        <v>1099</v>
      </c>
      <c r="AI202" s="5">
        <v>1</v>
      </c>
      <c r="AJ202" s="3" t="s">
        <v>1226</v>
      </c>
      <c r="AK202" s="3" t="s">
        <v>1091</v>
      </c>
      <c r="AL202" s="3" t="s">
        <v>1091</v>
      </c>
      <c r="AM202" s="3" t="s">
        <v>1089</v>
      </c>
      <c r="AN202" s="3" t="s">
        <v>1101</v>
      </c>
      <c r="AO202" s="4"/>
      <c r="AP202" s="4"/>
      <c r="AQ202" s="3" t="s">
        <v>1091</v>
      </c>
      <c r="AR202" s="3" t="s">
        <v>1091</v>
      </c>
      <c r="AS202" s="3" t="s">
        <v>1097</v>
      </c>
      <c r="AT202" s="3" t="s">
        <v>1097</v>
      </c>
    </row>
    <row r="203" spans="1:46" x14ac:dyDescent="0.25">
      <c r="A203" s="3" t="s">
        <v>1088</v>
      </c>
      <c r="B203" s="3" t="s">
        <v>1089</v>
      </c>
      <c r="C203" s="3" t="s">
        <v>88</v>
      </c>
      <c r="D203" s="3" t="s">
        <v>90</v>
      </c>
      <c r="E203" s="3" t="s">
        <v>90</v>
      </c>
      <c r="F203" s="3" t="s">
        <v>1091</v>
      </c>
      <c r="G203" s="3" t="s">
        <v>1393</v>
      </c>
      <c r="H203" s="4">
        <v>1</v>
      </c>
      <c r="I203" s="4">
        <v>1</v>
      </c>
      <c r="J203" s="3" t="s">
        <v>75</v>
      </c>
      <c r="K203" s="4">
        <v>0</v>
      </c>
      <c r="L203" s="4">
        <v>0</v>
      </c>
      <c r="M203" s="3" t="s">
        <v>91</v>
      </c>
      <c r="N203" s="3" t="s">
        <v>58</v>
      </c>
      <c r="O203" s="3" t="s">
        <v>1394</v>
      </c>
      <c r="P203" s="3" t="s">
        <v>1094</v>
      </c>
      <c r="Q203" s="3" t="s">
        <v>53</v>
      </c>
      <c r="R203" s="3" t="s">
        <v>92</v>
      </c>
      <c r="S203" s="4">
        <v>16718.02</v>
      </c>
      <c r="T203" s="4">
        <v>2</v>
      </c>
      <c r="U203" s="3" t="s">
        <v>1091</v>
      </c>
      <c r="V203" s="5">
        <v>1</v>
      </c>
      <c r="W203" s="4">
        <v>0</v>
      </c>
      <c r="X203" s="3" t="s">
        <v>1091</v>
      </c>
      <c r="Y203" s="3" t="s">
        <v>1091</v>
      </c>
      <c r="Z203" s="3" t="s">
        <v>1105</v>
      </c>
      <c r="AA203" s="3" t="s">
        <v>1096</v>
      </c>
      <c r="AB203" s="3" t="s">
        <v>1097</v>
      </c>
      <c r="AC203" s="4"/>
      <c r="AD203" s="4"/>
      <c r="AE203" s="3" t="s">
        <v>1098</v>
      </c>
      <c r="AF203" s="3" t="s">
        <v>91</v>
      </c>
      <c r="AG203" s="3" t="s">
        <v>1099</v>
      </c>
      <c r="AH203" s="3" t="s">
        <v>1099</v>
      </c>
      <c r="AI203" s="5">
        <v>1</v>
      </c>
      <c r="AJ203" s="3" t="s">
        <v>1111</v>
      </c>
      <c r="AK203" s="3" t="s">
        <v>1091</v>
      </c>
      <c r="AL203" s="3" t="s">
        <v>1091</v>
      </c>
      <c r="AM203" s="3" t="s">
        <v>1089</v>
      </c>
      <c r="AN203" s="3" t="s">
        <v>1101</v>
      </c>
      <c r="AO203" s="4"/>
      <c r="AP203" s="4"/>
      <c r="AQ203" s="3" t="s">
        <v>1091</v>
      </c>
      <c r="AR203" s="3" t="s">
        <v>1091</v>
      </c>
      <c r="AS203" s="3" t="s">
        <v>1097</v>
      </c>
      <c r="AT203" s="3" t="s">
        <v>1097</v>
      </c>
    </row>
    <row r="204" spans="1:46" x14ac:dyDescent="0.25">
      <c r="A204" s="3" t="s">
        <v>1088</v>
      </c>
      <c r="B204" s="3" t="s">
        <v>1089</v>
      </c>
      <c r="C204" s="3" t="s">
        <v>88</v>
      </c>
      <c r="D204" s="3" t="s">
        <v>90</v>
      </c>
      <c r="E204" s="3" t="s">
        <v>90</v>
      </c>
      <c r="F204" s="3" t="s">
        <v>1091</v>
      </c>
      <c r="G204" s="3" t="s">
        <v>1395</v>
      </c>
      <c r="H204" s="4">
        <v>1</v>
      </c>
      <c r="I204" s="4">
        <v>1</v>
      </c>
      <c r="J204" s="3" t="s">
        <v>75</v>
      </c>
      <c r="K204" s="4">
        <v>0</v>
      </c>
      <c r="L204" s="4">
        <v>0</v>
      </c>
      <c r="M204" s="3" t="s">
        <v>91</v>
      </c>
      <c r="N204" s="3" t="s">
        <v>58</v>
      </c>
      <c r="O204" s="3" t="s">
        <v>1394</v>
      </c>
      <c r="P204" s="3" t="s">
        <v>1094</v>
      </c>
      <c r="Q204" s="3" t="s">
        <v>53</v>
      </c>
      <c r="R204" s="3" t="s">
        <v>92</v>
      </c>
      <c r="S204" s="4">
        <v>16718.009999999998</v>
      </c>
      <c r="T204" s="4">
        <v>2</v>
      </c>
      <c r="U204" s="3" t="s">
        <v>1091</v>
      </c>
      <c r="V204" s="5">
        <v>1</v>
      </c>
      <c r="W204" s="4">
        <v>0</v>
      </c>
      <c r="X204" s="3" t="s">
        <v>1091</v>
      </c>
      <c r="Y204" s="3" t="s">
        <v>1091</v>
      </c>
      <c r="Z204" s="3" t="s">
        <v>1105</v>
      </c>
      <c r="AA204" s="3" t="s">
        <v>1096</v>
      </c>
      <c r="AB204" s="3" t="s">
        <v>1097</v>
      </c>
      <c r="AC204" s="4"/>
      <c r="AD204" s="4"/>
      <c r="AE204" s="3" t="s">
        <v>1098</v>
      </c>
      <c r="AF204" s="3" t="s">
        <v>91</v>
      </c>
      <c r="AG204" s="3" t="s">
        <v>1099</v>
      </c>
      <c r="AH204" s="3" t="s">
        <v>1099</v>
      </c>
      <c r="AI204" s="5">
        <v>1</v>
      </c>
      <c r="AJ204" s="3" t="s">
        <v>1111</v>
      </c>
      <c r="AK204" s="3" t="s">
        <v>1091</v>
      </c>
      <c r="AL204" s="3" t="s">
        <v>1091</v>
      </c>
      <c r="AM204" s="3" t="s">
        <v>1089</v>
      </c>
      <c r="AN204" s="3" t="s">
        <v>1101</v>
      </c>
      <c r="AO204" s="4"/>
      <c r="AP204" s="4"/>
      <c r="AQ204" s="3" t="s">
        <v>1091</v>
      </c>
      <c r="AR204" s="3" t="s">
        <v>1091</v>
      </c>
      <c r="AS204" s="3" t="s">
        <v>1097</v>
      </c>
      <c r="AT204" s="3" t="s">
        <v>1097</v>
      </c>
    </row>
    <row r="205" spans="1:46" x14ac:dyDescent="0.25">
      <c r="A205" s="3" t="s">
        <v>1088</v>
      </c>
      <c r="B205" s="3" t="s">
        <v>1089</v>
      </c>
      <c r="C205" s="3" t="s">
        <v>204</v>
      </c>
      <c r="D205" s="3" t="s">
        <v>936</v>
      </c>
      <c r="E205" s="3" t="s">
        <v>936</v>
      </c>
      <c r="F205" s="3" t="s">
        <v>1091</v>
      </c>
      <c r="G205" s="3" t="s">
        <v>1396</v>
      </c>
      <c r="H205" s="4">
        <v>1</v>
      </c>
      <c r="I205" s="4">
        <v>1</v>
      </c>
      <c r="J205" s="3" t="s">
        <v>75</v>
      </c>
      <c r="K205" s="4">
        <v>0</v>
      </c>
      <c r="L205" s="4">
        <v>0</v>
      </c>
      <c r="M205" s="3" t="s">
        <v>103</v>
      </c>
      <c r="N205" s="3" t="s">
        <v>58</v>
      </c>
      <c r="O205" s="3" t="s">
        <v>1397</v>
      </c>
      <c r="P205" s="3" t="s">
        <v>1094</v>
      </c>
      <c r="Q205" s="3" t="s">
        <v>53</v>
      </c>
      <c r="R205" s="3" t="s">
        <v>937</v>
      </c>
      <c r="S205" s="4">
        <v>22497.42</v>
      </c>
      <c r="T205" s="4">
        <v>3</v>
      </c>
      <c r="U205" s="3" t="s">
        <v>1091</v>
      </c>
      <c r="V205" s="5">
        <v>1</v>
      </c>
      <c r="W205" s="4">
        <v>0</v>
      </c>
      <c r="X205" s="3" t="s">
        <v>1091</v>
      </c>
      <c r="Y205" s="3" t="s">
        <v>1091</v>
      </c>
      <c r="Z205" s="3" t="s">
        <v>1105</v>
      </c>
      <c r="AA205" s="3" t="s">
        <v>1096</v>
      </c>
      <c r="AB205" s="3" t="s">
        <v>1097</v>
      </c>
      <c r="AC205" s="4"/>
      <c r="AD205" s="4"/>
      <c r="AE205" s="3" t="s">
        <v>1098</v>
      </c>
      <c r="AF205" s="3" t="s">
        <v>103</v>
      </c>
      <c r="AG205" s="3" t="s">
        <v>1099</v>
      </c>
      <c r="AH205" s="3" t="s">
        <v>1099</v>
      </c>
      <c r="AI205" s="5">
        <v>1</v>
      </c>
      <c r="AJ205" s="3" t="s">
        <v>1106</v>
      </c>
      <c r="AK205" s="3" t="s">
        <v>1091</v>
      </c>
      <c r="AL205" s="3" t="s">
        <v>1091</v>
      </c>
      <c r="AM205" s="3" t="s">
        <v>1089</v>
      </c>
      <c r="AN205" s="3" t="s">
        <v>1101</v>
      </c>
      <c r="AO205" s="4"/>
      <c r="AP205" s="4"/>
      <c r="AQ205" s="3" t="s">
        <v>1091</v>
      </c>
      <c r="AR205" s="3" t="s">
        <v>1091</v>
      </c>
      <c r="AS205" s="3" t="s">
        <v>1097</v>
      </c>
      <c r="AT205" s="3" t="s">
        <v>1097</v>
      </c>
    </row>
    <row r="206" spans="1:46" x14ac:dyDescent="0.25">
      <c r="A206" s="3" t="s">
        <v>1088</v>
      </c>
      <c r="B206" s="3" t="s">
        <v>1089</v>
      </c>
      <c r="C206" s="3" t="s">
        <v>204</v>
      </c>
      <c r="D206" s="3" t="s">
        <v>936</v>
      </c>
      <c r="E206" s="3" t="s">
        <v>936</v>
      </c>
      <c r="F206" s="3" t="s">
        <v>1091</v>
      </c>
      <c r="G206" s="3" t="s">
        <v>1398</v>
      </c>
      <c r="H206" s="4">
        <v>2</v>
      </c>
      <c r="I206" s="4">
        <v>2</v>
      </c>
      <c r="J206" s="3" t="s">
        <v>75</v>
      </c>
      <c r="K206" s="4">
        <v>0</v>
      </c>
      <c r="L206" s="4">
        <v>0</v>
      </c>
      <c r="M206" s="3" t="s">
        <v>103</v>
      </c>
      <c r="N206" s="3" t="s">
        <v>58</v>
      </c>
      <c r="O206" s="3" t="s">
        <v>1397</v>
      </c>
      <c r="P206" s="3" t="s">
        <v>1094</v>
      </c>
      <c r="Q206" s="3" t="s">
        <v>53</v>
      </c>
      <c r="R206" s="3" t="s">
        <v>937</v>
      </c>
      <c r="S206" s="4">
        <v>44994.84</v>
      </c>
      <c r="T206" s="4">
        <v>3</v>
      </c>
      <c r="U206" s="3" t="s">
        <v>1091</v>
      </c>
      <c r="V206" s="5">
        <v>1</v>
      </c>
      <c r="W206" s="4">
        <v>0</v>
      </c>
      <c r="X206" s="3" t="s">
        <v>1091</v>
      </c>
      <c r="Y206" s="3" t="s">
        <v>1091</v>
      </c>
      <c r="Z206" s="3" t="s">
        <v>1105</v>
      </c>
      <c r="AA206" s="3" t="s">
        <v>1096</v>
      </c>
      <c r="AB206" s="3" t="s">
        <v>1097</v>
      </c>
      <c r="AC206" s="4"/>
      <c r="AD206" s="4"/>
      <c r="AE206" s="3" t="s">
        <v>1098</v>
      </c>
      <c r="AF206" s="3" t="s">
        <v>103</v>
      </c>
      <c r="AG206" s="3" t="s">
        <v>1099</v>
      </c>
      <c r="AH206" s="3" t="s">
        <v>1099</v>
      </c>
      <c r="AI206" s="5">
        <v>1</v>
      </c>
      <c r="AJ206" s="3" t="s">
        <v>1106</v>
      </c>
      <c r="AK206" s="3" t="s">
        <v>1091</v>
      </c>
      <c r="AL206" s="3" t="s">
        <v>1091</v>
      </c>
      <c r="AM206" s="3" t="s">
        <v>1089</v>
      </c>
      <c r="AN206" s="3" t="s">
        <v>1101</v>
      </c>
      <c r="AO206" s="4"/>
      <c r="AP206" s="4"/>
      <c r="AQ206" s="3" t="s">
        <v>1091</v>
      </c>
      <c r="AR206" s="3" t="s">
        <v>1091</v>
      </c>
      <c r="AS206" s="3" t="s">
        <v>1097</v>
      </c>
      <c r="AT206" s="3" t="s">
        <v>1097</v>
      </c>
    </row>
    <row r="207" spans="1:46" x14ac:dyDescent="0.25">
      <c r="A207" s="3" t="s">
        <v>1088</v>
      </c>
      <c r="B207" s="3" t="s">
        <v>1089</v>
      </c>
      <c r="C207" s="3" t="s">
        <v>204</v>
      </c>
      <c r="D207" s="3" t="s">
        <v>1103</v>
      </c>
      <c r="E207" s="3" t="s">
        <v>659</v>
      </c>
      <c r="F207" s="3" t="s">
        <v>1091</v>
      </c>
      <c r="G207" s="3" t="s">
        <v>1399</v>
      </c>
      <c r="H207" s="4">
        <v>3</v>
      </c>
      <c r="I207" s="4">
        <v>3</v>
      </c>
      <c r="J207" s="3" t="s">
        <v>75</v>
      </c>
      <c r="K207" s="4">
        <v>0</v>
      </c>
      <c r="L207" s="4">
        <v>0</v>
      </c>
      <c r="M207" s="3" t="s">
        <v>207</v>
      </c>
      <c r="N207" s="3" t="s">
        <v>58</v>
      </c>
      <c r="O207" s="3" t="s">
        <v>1400</v>
      </c>
      <c r="P207" s="3" t="s">
        <v>1094</v>
      </c>
      <c r="Q207" s="3" t="s">
        <v>53</v>
      </c>
      <c r="R207" s="3" t="s">
        <v>660</v>
      </c>
      <c r="S207" s="4">
        <v>731.45</v>
      </c>
      <c r="T207" s="4">
        <v>3</v>
      </c>
      <c r="U207" s="3" t="s">
        <v>1091</v>
      </c>
      <c r="V207" s="5">
        <v>1</v>
      </c>
      <c r="W207" s="4">
        <v>0</v>
      </c>
      <c r="X207" s="3" t="s">
        <v>1091</v>
      </c>
      <c r="Y207" s="3" t="s">
        <v>1091</v>
      </c>
      <c r="Z207" s="3" t="s">
        <v>1105</v>
      </c>
      <c r="AA207" s="3" t="s">
        <v>1096</v>
      </c>
      <c r="AB207" s="3" t="s">
        <v>1097</v>
      </c>
      <c r="AC207" s="4"/>
      <c r="AD207" s="4"/>
      <c r="AE207" s="3" t="s">
        <v>1098</v>
      </c>
      <c r="AF207" s="3" t="s">
        <v>248</v>
      </c>
      <c r="AG207" s="3" t="s">
        <v>1099</v>
      </c>
      <c r="AH207" s="3" t="s">
        <v>1099</v>
      </c>
      <c r="AI207" s="5">
        <v>1</v>
      </c>
      <c r="AJ207" s="3" t="s">
        <v>1106</v>
      </c>
      <c r="AK207" s="3" t="s">
        <v>1091</v>
      </c>
      <c r="AL207" s="3" t="s">
        <v>1091</v>
      </c>
      <c r="AM207" s="3" t="s">
        <v>1089</v>
      </c>
      <c r="AN207" s="3" t="s">
        <v>1101</v>
      </c>
      <c r="AO207" s="4"/>
      <c r="AP207" s="4"/>
      <c r="AQ207" s="3" t="s">
        <v>1091</v>
      </c>
      <c r="AR207" s="3" t="s">
        <v>1091</v>
      </c>
      <c r="AS207" s="3" t="s">
        <v>1097</v>
      </c>
      <c r="AT207" s="3" t="s">
        <v>1097</v>
      </c>
    </row>
    <row r="208" spans="1:46" x14ac:dyDescent="0.25">
      <c r="A208" s="3" t="s">
        <v>1088</v>
      </c>
      <c r="B208" s="3" t="s">
        <v>1089</v>
      </c>
      <c r="C208" s="3" t="s">
        <v>204</v>
      </c>
      <c r="D208" s="3" t="s">
        <v>918</v>
      </c>
      <c r="E208" s="3" t="s">
        <v>918</v>
      </c>
      <c r="F208" s="3" t="s">
        <v>1091</v>
      </c>
      <c r="G208" s="3" t="s">
        <v>1401</v>
      </c>
      <c r="H208" s="4">
        <v>2</v>
      </c>
      <c r="I208" s="4">
        <v>2</v>
      </c>
      <c r="J208" s="3" t="s">
        <v>75</v>
      </c>
      <c r="K208" s="4">
        <v>0</v>
      </c>
      <c r="L208" s="4">
        <v>0</v>
      </c>
      <c r="M208" s="3" t="s">
        <v>103</v>
      </c>
      <c r="N208" s="3" t="s">
        <v>58</v>
      </c>
      <c r="O208" s="3" t="s">
        <v>1402</v>
      </c>
      <c r="P208" s="3" t="s">
        <v>1094</v>
      </c>
      <c r="Q208" s="3" t="s">
        <v>53</v>
      </c>
      <c r="R208" s="3" t="s">
        <v>919</v>
      </c>
      <c r="S208" s="4">
        <v>57279.73</v>
      </c>
      <c r="T208" s="4">
        <v>2</v>
      </c>
      <c r="U208" s="3" t="s">
        <v>1091</v>
      </c>
      <c r="V208" s="5">
        <v>1</v>
      </c>
      <c r="W208" s="4">
        <v>0</v>
      </c>
      <c r="X208" s="3" t="s">
        <v>1091</v>
      </c>
      <c r="Y208" s="3" t="s">
        <v>1091</v>
      </c>
      <c r="Z208" s="3" t="s">
        <v>1105</v>
      </c>
      <c r="AA208" s="3" t="s">
        <v>1096</v>
      </c>
      <c r="AB208" s="3" t="s">
        <v>1097</v>
      </c>
      <c r="AC208" s="4"/>
      <c r="AD208" s="4"/>
      <c r="AE208" s="3" t="s">
        <v>1098</v>
      </c>
      <c r="AF208" s="3" t="s">
        <v>103</v>
      </c>
      <c r="AG208" s="3" t="s">
        <v>1099</v>
      </c>
      <c r="AH208" s="3" t="s">
        <v>1099</v>
      </c>
      <c r="AI208" s="5">
        <v>1</v>
      </c>
      <c r="AJ208" s="3" t="s">
        <v>1106</v>
      </c>
      <c r="AK208" s="3" t="s">
        <v>1091</v>
      </c>
      <c r="AL208" s="3" t="s">
        <v>1091</v>
      </c>
      <c r="AM208" s="3" t="s">
        <v>1089</v>
      </c>
      <c r="AN208" s="3" t="s">
        <v>1101</v>
      </c>
      <c r="AO208" s="4"/>
      <c r="AP208" s="4"/>
      <c r="AQ208" s="3" t="s">
        <v>1091</v>
      </c>
      <c r="AR208" s="3" t="s">
        <v>1091</v>
      </c>
      <c r="AS208" s="3" t="s">
        <v>1097</v>
      </c>
      <c r="AT208" s="3" t="s">
        <v>1097</v>
      </c>
    </row>
    <row r="209" spans="1:46" x14ac:dyDescent="0.25">
      <c r="A209" s="3" t="s">
        <v>1088</v>
      </c>
      <c r="B209" s="3" t="s">
        <v>1089</v>
      </c>
      <c r="C209" s="3" t="s">
        <v>204</v>
      </c>
      <c r="D209" s="3" t="s">
        <v>1107</v>
      </c>
      <c r="E209" s="3" t="s">
        <v>206</v>
      </c>
      <c r="F209" s="3" t="s">
        <v>1091</v>
      </c>
      <c r="G209" s="3" t="s">
        <v>1403</v>
      </c>
      <c r="H209" s="4">
        <v>2</v>
      </c>
      <c r="I209" s="4">
        <v>2</v>
      </c>
      <c r="J209" s="3" t="s">
        <v>75</v>
      </c>
      <c r="K209" s="4">
        <v>0</v>
      </c>
      <c r="L209" s="4">
        <v>0</v>
      </c>
      <c r="M209" s="3" t="s">
        <v>207</v>
      </c>
      <c r="N209" s="3" t="s">
        <v>58</v>
      </c>
      <c r="O209" s="3" t="s">
        <v>1404</v>
      </c>
      <c r="P209" s="3" t="s">
        <v>1094</v>
      </c>
      <c r="Q209" s="3" t="s">
        <v>53</v>
      </c>
      <c r="R209" s="3" t="s">
        <v>208</v>
      </c>
      <c r="S209" s="4">
        <v>12356.94</v>
      </c>
      <c r="T209" s="4">
        <v>2</v>
      </c>
      <c r="U209" s="3" t="s">
        <v>1091</v>
      </c>
      <c r="V209" s="5">
        <v>1</v>
      </c>
      <c r="W209" s="4">
        <v>0</v>
      </c>
      <c r="X209" s="3" t="s">
        <v>1091</v>
      </c>
      <c r="Y209" s="3" t="s">
        <v>1091</v>
      </c>
      <c r="Z209" s="3" t="s">
        <v>1105</v>
      </c>
      <c r="AA209" s="3" t="s">
        <v>1096</v>
      </c>
      <c r="AB209" s="3" t="s">
        <v>1097</v>
      </c>
      <c r="AC209" s="4"/>
      <c r="AD209" s="4"/>
      <c r="AE209" s="3" t="s">
        <v>1098</v>
      </c>
      <c r="AF209" s="3" t="s">
        <v>207</v>
      </c>
      <c r="AG209" s="3" t="s">
        <v>1099</v>
      </c>
      <c r="AH209" s="3" t="s">
        <v>1099</v>
      </c>
      <c r="AI209" s="5">
        <v>1</v>
      </c>
      <c r="AJ209" s="3" t="s">
        <v>1106</v>
      </c>
      <c r="AK209" s="3" t="s">
        <v>1091</v>
      </c>
      <c r="AL209" s="3" t="s">
        <v>1091</v>
      </c>
      <c r="AM209" s="3" t="s">
        <v>1089</v>
      </c>
      <c r="AN209" s="3" t="s">
        <v>1101</v>
      </c>
      <c r="AO209" s="4"/>
      <c r="AP209" s="4"/>
      <c r="AQ209" s="3" t="s">
        <v>1091</v>
      </c>
      <c r="AR209" s="3" t="s">
        <v>1091</v>
      </c>
      <c r="AS209" s="3" t="s">
        <v>1097</v>
      </c>
      <c r="AT209" s="3" t="s">
        <v>1097</v>
      </c>
    </row>
    <row r="210" spans="1:46" x14ac:dyDescent="0.25">
      <c r="A210" s="3" t="s">
        <v>1088</v>
      </c>
      <c r="B210" s="3" t="s">
        <v>1089</v>
      </c>
      <c r="C210" s="3" t="s">
        <v>204</v>
      </c>
      <c r="D210" s="3" t="s">
        <v>934</v>
      </c>
      <c r="E210" s="3" t="s">
        <v>934</v>
      </c>
      <c r="F210" s="3" t="s">
        <v>1091</v>
      </c>
      <c r="G210" s="3" t="s">
        <v>1405</v>
      </c>
      <c r="H210" s="4">
        <v>2</v>
      </c>
      <c r="I210" s="4">
        <v>0</v>
      </c>
      <c r="J210" s="3" t="s">
        <v>75</v>
      </c>
      <c r="K210" s="4">
        <v>0</v>
      </c>
      <c r="L210" s="4">
        <v>2</v>
      </c>
      <c r="M210" s="3" t="s">
        <v>103</v>
      </c>
      <c r="N210" s="3" t="s">
        <v>58</v>
      </c>
      <c r="O210" s="3" t="s">
        <v>1406</v>
      </c>
      <c r="P210" s="3" t="s">
        <v>1094</v>
      </c>
      <c r="Q210" s="3" t="s">
        <v>53</v>
      </c>
      <c r="R210" s="3" t="s">
        <v>1407</v>
      </c>
      <c r="S210" s="4">
        <v>290133.86</v>
      </c>
      <c r="T210" s="4">
        <v>2</v>
      </c>
      <c r="U210" s="3" t="s">
        <v>1091</v>
      </c>
      <c r="V210" s="5">
        <v>1</v>
      </c>
      <c r="W210" s="4">
        <v>0</v>
      </c>
      <c r="X210" s="3" t="s">
        <v>1091</v>
      </c>
      <c r="Y210" s="3" t="s">
        <v>1091</v>
      </c>
      <c r="Z210" s="3" t="s">
        <v>1105</v>
      </c>
      <c r="AA210" s="3" t="s">
        <v>1096</v>
      </c>
      <c r="AB210" s="3" t="s">
        <v>1097</v>
      </c>
      <c r="AC210" s="4"/>
      <c r="AD210" s="4">
        <v>0</v>
      </c>
      <c r="AE210" s="3" t="s">
        <v>1098</v>
      </c>
      <c r="AF210" s="3" t="s">
        <v>103</v>
      </c>
      <c r="AG210" s="3" t="s">
        <v>1099</v>
      </c>
      <c r="AH210" s="3" t="s">
        <v>1099</v>
      </c>
      <c r="AI210" s="5">
        <v>1</v>
      </c>
      <c r="AJ210" s="3" t="s">
        <v>1106</v>
      </c>
      <c r="AK210" s="3" t="s">
        <v>1091</v>
      </c>
      <c r="AL210" s="3" t="s">
        <v>1091</v>
      </c>
      <c r="AM210" s="3" t="s">
        <v>1089</v>
      </c>
      <c r="AN210" s="3" t="s">
        <v>1101</v>
      </c>
      <c r="AO210" s="4">
        <v>0</v>
      </c>
      <c r="AP210" s="4"/>
      <c r="AQ210" s="3" t="s">
        <v>1091</v>
      </c>
      <c r="AR210" s="3" t="s">
        <v>1091</v>
      </c>
      <c r="AS210" s="3" t="s">
        <v>1097</v>
      </c>
      <c r="AT210" s="3" t="s">
        <v>1097</v>
      </c>
    </row>
    <row r="211" spans="1:46" x14ac:dyDescent="0.25">
      <c r="A211" s="3" t="s">
        <v>1088</v>
      </c>
      <c r="B211" s="3" t="s">
        <v>1089</v>
      </c>
      <c r="C211" s="3" t="s">
        <v>308</v>
      </c>
      <c r="D211" s="3" t="s">
        <v>331</v>
      </c>
      <c r="E211" s="3" t="s">
        <v>331</v>
      </c>
      <c r="F211" s="3" t="s">
        <v>1091</v>
      </c>
      <c r="G211" s="3" t="s">
        <v>1408</v>
      </c>
      <c r="H211" s="4">
        <v>1</v>
      </c>
      <c r="I211" s="4">
        <v>1</v>
      </c>
      <c r="J211" s="3" t="s">
        <v>75</v>
      </c>
      <c r="K211" s="4">
        <v>0</v>
      </c>
      <c r="L211" s="4">
        <v>0</v>
      </c>
      <c r="M211" s="3" t="s">
        <v>332</v>
      </c>
      <c r="N211" s="3" t="s">
        <v>58</v>
      </c>
      <c r="O211" s="3" t="s">
        <v>1409</v>
      </c>
      <c r="P211" s="3" t="s">
        <v>1137</v>
      </c>
      <c r="Q211" s="3" t="s">
        <v>53</v>
      </c>
      <c r="R211" s="3" t="s">
        <v>333</v>
      </c>
      <c r="S211" s="4">
        <v>4705.32</v>
      </c>
      <c r="T211" s="4">
        <v>1</v>
      </c>
      <c r="U211" s="3" t="s">
        <v>1091</v>
      </c>
      <c r="V211" s="5">
        <v>1</v>
      </c>
      <c r="W211" s="4">
        <v>0</v>
      </c>
      <c r="X211" s="3" t="s">
        <v>1091</v>
      </c>
      <c r="Y211" s="3" t="s">
        <v>1091</v>
      </c>
      <c r="Z211" s="3" t="s">
        <v>1105</v>
      </c>
      <c r="AA211" s="3" t="s">
        <v>1096</v>
      </c>
      <c r="AB211" s="3" t="s">
        <v>1097</v>
      </c>
      <c r="AC211" s="4"/>
      <c r="AD211" s="4"/>
      <c r="AE211" s="3" t="s">
        <v>1098</v>
      </c>
      <c r="AF211" s="3" t="s">
        <v>332</v>
      </c>
      <c r="AG211" s="3" t="s">
        <v>1099</v>
      </c>
      <c r="AH211" s="3" t="s">
        <v>1099</v>
      </c>
      <c r="AI211" s="5">
        <v>1</v>
      </c>
      <c r="AJ211" s="3" t="s">
        <v>1133</v>
      </c>
      <c r="AK211" s="3" t="s">
        <v>1091</v>
      </c>
      <c r="AL211" s="3" t="s">
        <v>1091</v>
      </c>
      <c r="AM211" s="3" t="s">
        <v>1089</v>
      </c>
      <c r="AN211" s="3" t="s">
        <v>1101</v>
      </c>
      <c r="AO211" s="4"/>
      <c r="AP211" s="4"/>
      <c r="AQ211" s="3" t="s">
        <v>1091</v>
      </c>
      <c r="AR211" s="3" t="s">
        <v>1091</v>
      </c>
      <c r="AS211" s="3" t="s">
        <v>1097</v>
      </c>
      <c r="AT211" s="3" t="s">
        <v>1097</v>
      </c>
    </row>
    <row r="212" spans="1:46" x14ac:dyDescent="0.25">
      <c r="A212" s="3" t="s">
        <v>1088</v>
      </c>
      <c r="B212" s="3" t="s">
        <v>1089</v>
      </c>
      <c r="C212" s="3" t="s">
        <v>127</v>
      </c>
      <c r="D212" s="3" t="s">
        <v>247</v>
      </c>
      <c r="E212" s="3" t="s">
        <v>247</v>
      </c>
      <c r="F212" s="3" t="s">
        <v>1091</v>
      </c>
      <c r="G212" s="3" t="s">
        <v>1410</v>
      </c>
      <c r="H212" s="4">
        <v>1</v>
      </c>
      <c r="I212" s="4">
        <v>1</v>
      </c>
      <c r="J212" s="3" t="s">
        <v>75</v>
      </c>
      <c r="K212" s="4">
        <v>0</v>
      </c>
      <c r="L212" s="4">
        <v>0</v>
      </c>
      <c r="M212" s="3" t="s">
        <v>248</v>
      </c>
      <c r="N212" s="3" t="s">
        <v>58</v>
      </c>
      <c r="O212" s="3" t="s">
        <v>1411</v>
      </c>
      <c r="P212" s="3" t="s">
        <v>1094</v>
      </c>
      <c r="Q212" s="3" t="s">
        <v>53</v>
      </c>
      <c r="R212" s="3" t="s">
        <v>249</v>
      </c>
      <c r="S212" s="4">
        <v>60.43</v>
      </c>
      <c r="T212" s="4">
        <v>1</v>
      </c>
      <c r="U212" s="3" t="s">
        <v>1091</v>
      </c>
      <c r="V212" s="5">
        <v>1</v>
      </c>
      <c r="W212" s="4">
        <v>0</v>
      </c>
      <c r="X212" s="3" t="s">
        <v>1091</v>
      </c>
      <c r="Y212" s="3" t="s">
        <v>1091</v>
      </c>
      <c r="Z212" s="3" t="s">
        <v>1105</v>
      </c>
      <c r="AA212" s="3" t="s">
        <v>1096</v>
      </c>
      <c r="AB212" s="3" t="s">
        <v>1097</v>
      </c>
      <c r="AC212" s="4"/>
      <c r="AD212" s="4"/>
      <c r="AE212" s="3" t="s">
        <v>1098</v>
      </c>
      <c r="AF212" s="3" t="s">
        <v>248</v>
      </c>
      <c r="AG212" s="3" t="s">
        <v>1099</v>
      </c>
      <c r="AH212" s="3" t="s">
        <v>1099</v>
      </c>
      <c r="AI212" s="5">
        <v>1</v>
      </c>
      <c r="AJ212" s="3" t="s">
        <v>1251</v>
      </c>
      <c r="AK212" s="3" t="s">
        <v>1091</v>
      </c>
      <c r="AL212" s="3" t="s">
        <v>1091</v>
      </c>
      <c r="AM212" s="3" t="s">
        <v>1089</v>
      </c>
      <c r="AN212" s="3" t="s">
        <v>1101</v>
      </c>
      <c r="AO212" s="4"/>
      <c r="AP212" s="4"/>
      <c r="AQ212" s="3" t="s">
        <v>1091</v>
      </c>
      <c r="AR212" s="3" t="s">
        <v>1091</v>
      </c>
      <c r="AS212" s="3" t="s">
        <v>1097</v>
      </c>
      <c r="AT212" s="3" t="s">
        <v>1097</v>
      </c>
    </row>
    <row r="213" spans="1:46" x14ac:dyDescent="0.25">
      <c r="A213" s="3" t="s">
        <v>1088</v>
      </c>
      <c r="B213" s="3" t="s">
        <v>1089</v>
      </c>
      <c r="C213" s="3" t="s">
        <v>127</v>
      </c>
      <c r="D213" s="3" t="s">
        <v>1412</v>
      </c>
      <c r="E213" s="3" t="s">
        <v>1412</v>
      </c>
      <c r="F213" s="3" t="s">
        <v>1091</v>
      </c>
      <c r="G213" s="3" t="s">
        <v>1413</v>
      </c>
      <c r="H213" s="4">
        <v>1</v>
      </c>
      <c r="I213" s="4">
        <v>1</v>
      </c>
      <c r="J213" s="3" t="s">
        <v>75</v>
      </c>
      <c r="K213" s="4">
        <v>0</v>
      </c>
      <c r="L213" s="4">
        <v>0</v>
      </c>
      <c r="M213" s="3" t="s">
        <v>103</v>
      </c>
      <c r="N213" s="3" t="s">
        <v>58</v>
      </c>
      <c r="O213" s="3" t="s">
        <v>1411</v>
      </c>
      <c r="P213" s="3" t="s">
        <v>1094</v>
      </c>
      <c r="Q213" s="3" t="s">
        <v>53</v>
      </c>
      <c r="R213" s="3" t="s">
        <v>129</v>
      </c>
      <c r="S213" s="4">
        <v>427.08</v>
      </c>
      <c r="T213" s="4">
        <v>1</v>
      </c>
      <c r="U213" s="3" t="s">
        <v>1091</v>
      </c>
      <c r="V213" s="5">
        <v>2</v>
      </c>
      <c r="W213" s="4">
        <v>0</v>
      </c>
      <c r="X213" s="3" t="s">
        <v>1091</v>
      </c>
      <c r="Y213" s="3" t="s">
        <v>1091</v>
      </c>
      <c r="Z213" s="3" t="s">
        <v>1105</v>
      </c>
      <c r="AA213" s="3" t="s">
        <v>1096</v>
      </c>
      <c r="AB213" s="3" t="s">
        <v>1097</v>
      </c>
      <c r="AC213" s="4"/>
      <c r="AD213" s="4"/>
      <c r="AE213" s="3" t="s">
        <v>1098</v>
      </c>
      <c r="AF213" s="3" t="s">
        <v>103</v>
      </c>
      <c r="AG213" s="3" t="s">
        <v>1099</v>
      </c>
      <c r="AH213" s="3" t="s">
        <v>1099</v>
      </c>
      <c r="AI213" s="5">
        <v>1</v>
      </c>
      <c r="AJ213" s="3" t="s">
        <v>1251</v>
      </c>
      <c r="AK213" s="3" t="s">
        <v>1091</v>
      </c>
      <c r="AL213" s="3" t="s">
        <v>1091</v>
      </c>
      <c r="AM213" s="3" t="s">
        <v>1089</v>
      </c>
      <c r="AN213" s="3" t="s">
        <v>1101</v>
      </c>
      <c r="AO213" s="4"/>
      <c r="AP213" s="4"/>
      <c r="AQ213" s="3" t="s">
        <v>1091</v>
      </c>
      <c r="AR213" s="3" t="s">
        <v>1091</v>
      </c>
      <c r="AS213" s="3" t="s">
        <v>1097</v>
      </c>
      <c r="AT213" s="3" t="s">
        <v>1097</v>
      </c>
    </row>
    <row r="214" spans="1:46" x14ac:dyDescent="0.25">
      <c r="A214" s="3" t="s">
        <v>1088</v>
      </c>
      <c r="B214" s="3" t="s">
        <v>1089</v>
      </c>
      <c r="C214" s="3" t="s">
        <v>134</v>
      </c>
      <c r="D214" s="3" t="s">
        <v>247</v>
      </c>
      <c r="E214" s="3" t="s">
        <v>247</v>
      </c>
      <c r="F214" s="3" t="s">
        <v>1091</v>
      </c>
      <c r="G214" s="3" t="s">
        <v>1410</v>
      </c>
      <c r="H214" s="4">
        <v>1</v>
      </c>
      <c r="I214" s="4">
        <v>1</v>
      </c>
      <c r="J214" s="3" t="s">
        <v>75</v>
      </c>
      <c r="K214" s="4">
        <v>0</v>
      </c>
      <c r="L214" s="4">
        <v>0</v>
      </c>
      <c r="M214" s="3" t="s">
        <v>248</v>
      </c>
      <c r="N214" s="3" t="s">
        <v>58</v>
      </c>
      <c r="O214" s="3" t="s">
        <v>1414</v>
      </c>
      <c r="P214" s="3" t="s">
        <v>1094</v>
      </c>
      <c r="Q214" s="3" t="s">
        <v>53</v>
      </c>
      <c r="R214" s="3" t="s">
        <v>253</v>
      </c>
      <c r="S214" s="4">
        <v>60.42</v>
      </c>
      <c r="T214" s="4">
        <v>1</v>
      </c>
      <c r="U214" s="3" t="s">
        <v>1091</v>
      </c>
      <c r="V214" s="5">
        <v>1</v>
      </c>
      <c r="W214" s="4">
        <v>0</v>
      </c>
      <c r="X214" s="3" t="s">
        <v>1091</v>
      </c>
      <c r="Y214" s="3" t="s">
        <v>1091</v>
      </c>
      <c r="Z214" s="3" t="s">
        <v>1105</v>
      </c>
      <c r="AA214" s="3" t="s">
        <v>1096</v>
      </c>
      <c r="AB214" s="3" t="s">
        <v>1097</v>
      </c>
      <c r="AC214" s="4"/>
      <c r="AD214" s="4"/>
      <c r="AE214" s="3" t="s">
        <v>1098</v>
      </c>
      <c r="AF214" s="3" t="s">
        <v>248</v>
      </c>
      <c r="AG214" s="3" t="s">
        <v>1099</v>
      </c>
      <c r="AH214" s="3" t="s">
        <v>1099</v>
      </c>
      <c r="AI214" s="5">
        <v>1</v>
      </c>
      <c r="AJ214" s="3" t="s">
        <v>1256</v>
      </c>
      <c r="AK214" s="3" t="s">
        <v>1091</v>
      </c>
      <c r="AL214" s="3" t="s">
        <v>1091</v>
      </c>
      <c r="AM214" s="3" t="s">
        <v>1089</v>
      </c>
      <c r="AN214" s="3" t="s">
        <v>1101</v>
      </c>
      <c r="AO214" s="4"/>
      <c r="AP214" s="4"/>
      <c r="AQ214" s="3" t="s">
        <v>1091</v>
      </c>
      <c r="AR214" s="3" t="s">
        <v>1091</v>
      </c>
      <c r="AS214" s="3" t="s">
        <v>1097</v>
      </c>
      <c r="AT214" s="3" t="s">
        <v>1097</v>
      </c>
    </row>
    <row r="215" spans="1:46" x14ac:dyDescent="0.25">
      <c r="A215" s="3" t="s">
        <v>1088</v>
      </c>
      <c r="B215" s="3" t="s">
        <v>1089</v>
      </c>
      <c r="C215" s="3" t="s">
        <v>134</v>
      </c>
      <c r="D215" s="3" t="s">
        <v>1412</v>
      </c>
      <c r="E215" s="3" t="s">
        <v>1412</v>
      </c>
      <c r="F215" s="3" t="s">
        <v>1091</v>
      </c>
      <c r="G215" s="3" t="s">
        <v>1413</v>
      </c>
      <c r="H215" s="4">
        <v>1</v>
      </c>
      <c r="I215" s="4">
        <v>1</v>
      </c>
      <c r="J215" s="3" t="s">
        <v>75</v>
      </c>
      <c r="K215" s="4">
        <v>0</v>
      </c>
      <c r="L215" s="4">
        <v>0</v>
      </c>
      <c r="M215" s="3" t="s">
        <v>103</v>
      </c>
      <c r="N215" s="3" t="s">
        <v>58</v>
      </c>
      <c r="O215" s="3" t="s">
        <v>1414</v>
      </c>
      <c r="P215" s="3" t="s">
        <v>1094</v>
      </c>
      <c r="Q215" s="3" t="s">
        <v>53</v>
      </c>
      <c r="R215" s="3" t="s">
        <v>136</v>
      </c>
      <c r="S215" s="4">
        <v>427.08</v>
      </c>
      <c r="T215" s="4">
        <v>1</v>
      </c>
      <c r="U215" s="3" t="s">
        <v>1091</v>
      </c>
      <c r="V215" s="5">
        <v>2</v>
      </c>
      <c r="W215" s="4">
        <v>0</v>
      </c>
      <c r="X215" s="3" t="s">
        <v>1091</v>
      </c>
      <c r="Y215" s="3" t="s">
        <v>1091</v>
      </c>
      <c r="Z215" s="3" t="s">
        <v>1105</v>
      </c>
      <c r="AA215" s="3" t="s">
        <v>1096</v>
      </c>
      <c r="AB215" s="3" t="s">
        <v>1097</v>
      </c>
      <c r="AC215" s="4"/>
      <c r="AD215" s="4"/>
      <c r="AE215" s="3" t="s">
        <v>1098</v>
      </c>
      <c r="AF215" s="3" t="s">
        <v>103</v>
      </c>
      <c r="AG215" s="3" t="s">
        <v>1099</v>
      </c>
      <c r="AH215" s="3" t="s">
        <v>1099</v>
      </c>
      <c r="AI215" s="5">
        <v>1</v>
      </c>
      <c r="AJ215" s="3" t="s">
        <v>1256</v>
      </c>
      <c r="AK215" s="3" t="s">
        <v>1091</v>
      </c>
      <c r="AL215" s="3" t="s">
        <v>1091</v>
      </c>
      <c r="AM215" s="3" t="s">
        <v>1089</v>
      </c>
      <c r="AN215" s="3" t="s">
        <v>1101</v>
      </c>
      <c r="AO215" s="4"/>
      <c r="AP215" s="4"/>
      <c r="AQ215" s="3" t="s">
        <v>1091</v>
      </c>
      <c r="AR215" s="3" t="s">
        <v>1091</v>
      </c>
      <c r="AS215" s="3" t="s">
        <v>1097</v>
      </c>
      <c r="AT215" s="3" t="s">
        <v>1097</v>
      </c>
    </row>
    <row r="216" spans="1:46" x14ac:dyDescent="0.25">
      <c r="A216" s="3" t="s">
        <v>1088</v>
      </c>
      <c r="B216" s="3" t="s">
        <v>1089</v>
      </c>
      <c r="C216" s="3" t="s">
        <v>137</v>
      </c>
      <c r="D216" s="3" t="s">
        <v>247</v>
      </c>
      <c r="E216" s="3" t="s">
        <v>247</v>
      </c>
      <c r="F216" s="3" t="s">
        <v>1091</v>
      </c>
      <c r="G216" s="3" t="s">
        <v>1410</v>
      </c>
      <c r="H216" s="4">
        <v>1</v>
      </c>
      <c r="I216" s="4">
        <v>1</v>
      </c>
      <c r="J216" s="3" t="s">
        <v>75</v>
      </c>
      <c r="K216" s="4">
        <v>0</v>
      </c>
      <c r="L216" s="4">
        <v>0</v>
      </c>
      <c r="M216" s="3" t="s">
        <v>248</v>
      </c>
      <c r="N216" s="3" t="s">
        <v>58</v>
      </c>
      <c r="O216" s="3" t="s">
        <v>1415</v>
      </c>
      <c r="P216" s="3" t="s">
        <v>1094</v>
      </c>
      <c r="Q216" s="3" t="s">
        <v>53</v>
      </c>
      <c r="R216" s="3" t="s">
        <v>254</v>
      </c>
      <c r="S216" s="4">
        <v>60.42</v>
      </c>
      <c r="T216" s="4">
        <v>1</v>
      </c>
      <c r="U216" s="3" t="s">
        <v>1091</v>
      </c>
      <c r="V216" s="5">
        <v>1</v>
      </c>
      <c r="W216" s="4">
        <v>0</v>
      </c>
      <c r="X216" s="3" t="s">
        <v>1091</v>
      </c>
      <c r="Y216" s="3" t="s">
        <v>1091</v>
      </c>
      <c r="Z216" s="3" t="s">
        <v>1105</v>
      </c>
      <c r="AA216" s="3" t="s">
        <v>1096</v>
      </c>
      <c r="AB216" s="3" t="s">
        <v>1097</v>
      </c>
      <c r="AC216" s="4"/>
      <c r="AD216" s="4"/>
      <c r="AE216" s="3" t="s">
        <v>1098</v>
      </c>
      <c r="AF216" s="3" t="s">
        <v>248</v>
      </c>
      <c r="AG216" s="3" t="s">
        <v>1099</v>
      </c>
      <c r="AH216" s="3" t="s">
        <v>1099</v>
      </c>
      <c r="AI216" s="5">
        <v>1</v>
      </c>
      <c r="AJ216" s="3" t="s">
        <v>1261</v>
      </c>
      <c r="AK216" s="3" t="s">
        <v>1091</v>
      </c>
      <c r="AL216" s="3" t="s">
        <v>1091</v>
      </c>
      <c r="AM216" s="3" t="s">
        <v>1089</v>
      </c>
      <c r="AN216" s="3" t="s">
        <v>1101</v>
      </c>
      <c r="AO216" s="4"/>
      <c r="AP216" s="4"/>
      <c r="AQ216" s="3" t="s">
        <v>1091</v>
      </c>
      <c r="AR216" s="3" t="s">
        <v>1091</v>
      </c>
      <c r="AS216" s="3" t="s">
        <v>1097</v>
      </c>
      <c r="AT216" s="3" t="s">
        <v>1097</v>
      </c>
    </row>
    <row r="217" spans="1:46" x14ac:dyDescent="0.25">
      <c r="A217" s="3" t="s">
        <v>1088</v>
      </c>
      <c r="B217" s="3" t="s">
        <v>1089</v>
      </c>
      <c r="C217" s="3" t="s">
        <v>137</v>
      </c>
      <c r="D217" s="3" t="s">
        <v>1412</v>
      </c>
      <c r="E217" s="3" t="s">
        <v>1412</v>
      </c>
      <c r="F217" s="3" t="s">
        <v>1091</v>
      </c>
      <c r="G217" s="3" t="s">
        <v>1413</v>
      </c>
      <c r="H217" s="4">
        <v>1</v>
      </c>
      <c r="I217" s="4">
        <v>1</v>
      </c>
      <c r="J217" s="3" t="s">
        <v>75</v>
      </c>
      <c r="K217" s="4">
        <v>0</v>
      </c>
      <c r="L217" s="4">
        <v>0</v>
      </c>
      <c r="M217" s="3" t="s">
        <v>103</v>
      </c>
      <c r="N217" s="3" t="s">
        <v>58</v>
      </c>
      <c r="O217" s="3" t="s">
        <v>1415</v>
      </c>
      <c r="P217" s="3" t="s">
        <v>1094</v>
      </c>
      <c r="Q217" s="3" t="s">
        <v>53</v>
      </c>
      <c r="R217" s="3" t="s">
        <v>139</v>
      </c>
      <c r="S217" s="4">
        <v>427.08</v>
      </c>
      <c r="T217" s="4">
        <v>1</v>
      </c>
      <c r="U217" s="3" t="s">
        <v>1091</v>
      </c>
      <c r="V217" s="5">
        <v>2</v>
      </c>
      <c r="W217" s="4">
        <v>0</v>
      </c>
      <c r="X217" s="3" t="s">
        <v>1091</v>
      </c>
      <c r="Y217" s="3" t="s">
        <v>1091</v>
      </c>
      <c r="Z217" s="3" t="s">
        <v>1105</v>
      </c>
      <c r="AA217" s="3" t="s">
        <v>1096</v>
      </c>
      <c r="AB217" s="3" t="s">
        <v>1097</v>
      </c>
      <c r="AC217" s="4"/>
      <c r="AD217" s="4"/>
      <c r="AE217" s="3" t="s">
        <v>1098</v>
      </c>
      <c r="AF217" s="3" t="s">
        <v>103</v>
      </c>
      <c r="AG217" s="3" t="s">
        <v>1099</v>
      </c>
      <c r="AH217" s="3" t="s">
        <v>1099</v>
      </c>
      <c r="AI217" s="5">
        <v>1</v>
      </c>
      <c r="AJ217" s="3" t="s">
        <v>1261</v>
      </c>
      <c r="AK217" s="3" t="s">
        <v>1091</v>
      </c>
      <c r="AL217" s="3" t="s">
        <v>1091</v>
      </c>
      <c r="AM217" s="3" t="s">
        <v>1089</v>
      </c>
      <c r="AN217" s="3" t="s">
        <v>1101</v>
      </c>
      <c r="AO217" s="4"/>
      <c r="AP217" s="4"/>
      <c r="AQ217" s="3" t="s">
        <v>1091</v>
      </c>
      <c r="AR217" s="3" t="s">
        <v>1091</v>
      </c>
      <c r="AS217" s="3" t="s">
        <v>1097</v>
      </c>
      <c r="AT217" s="3" t="s">
        <v>1097</v>
      </c>
    </row>
    <row r="218" spans="1:46" x14ac:dyDescent="0.25">
      <c r="A218" s="3" t="s">
        <v>1088</v>
      </c>
      <c r="B218" s="3" t="s">
        <v>1089</v>
      </c>
      <c r="C218" s="3" t="s">
        <v>140</v>
      </c>
      <c r="D218" s="3" t="s">
        <v>247</v>
      </c>
      <c r="E218" s="3" t="s">
        <v>247</v>
      </c>
      <c r="F218" s="3" t="s">
        <v>1091</v>
      </c>
      <c r="G218" s="3" t="s">
        <v>1410</v>
      </c>
      <c r="H218" s="4">
        <v>1</v>
      </c>
      <c r="I218" s="4">
        <v>1</v>
      </c>
      <c r="J218" s="3" t="s">
        <v>75</v>
      </c>
      <c r="K218" s="4">
        <v>0</v>
      </c>
      <c r="L218" s="4">
        <v>0</v>
      </c>
      <c r="M218" s="3" t="s">
        <v>248</v>
      </c>
      <c r="N218" s="3" t="s">
        <v>58</v>
      </c>
      <c r="O218" s="3" t="s">
        <v>1416</v>
      </c>
      <c r="P218" s="3" t="s">
        <v>1094</v>
      </c>
      <c r="Q218" s="3" t="s">
        <v>53</v>
      </c>
      <c r="R218" s="3" t="s">
        <v>255</v>
      </c>
      <c r="S218" s="4">
        <v>60.43</v>
      </c>
      <c r="T218" s="4">
        <v>1</v>
      </c>
      <c r="U218" s="3" t="s">
        <v>1091</v>
      </c>
      <c r="V218" s="5">
        <v>1</v>
      </c>
      <c r="W218" s="4">
        <v>0</v>
      </c>
      <c r="X218" s="3" t="s">
        <v>1091</v>
      </c>
      <c r="Y218" s="3" t="s">
        <v>1091</v>
      </c>
      <c r="Z218" s="3" t="s">
        <v>1105</v>
      </c>
      <c r="AA218" s="3" t="s">
        <v>1096</v>
      </c>
      <c r="AB218" s="3" t="s">
        <v>1097</v>
      </c>
      <c r="AC218" s="4"/>
      <c r="AD218" s="4"/>
      <c r="AE218" s="3" t="s">
        <v>1098</v>
      </c>
      <c r="AF218" s="3" t="s">
        <v>248</v>
      </c>
      <c r="AG218" s="3" t="s">
        <v>1099</v>
      </c>
      <c r="AH218" s="3" t="s">
        <v>1099</v>
      </c>
      <c r="AI218" s="5">
        <v>1</v>
      </c>
      <c r="AJ218" s="3" t="s">
        <v>1263</v>
      </c>
      <c r="AK218" s="3" t="s">
        <v>1091</v>
      </c>
      <c r="AL218" s="3" t="s">
        <v>1091</v>
      </c>
      <c r="AM218" s="3" t="s">
        <v>1089</v>
      </c>
      <c r="AN218" s="3" t="s">
        <v>1101</v>
      </c>
      <c r="AO218" s="4"/>
      <c r="AP218" s="4"/>
      <c r="AQ218" s="3" t="s">
        <v>1091</v>
      </c>
      <c r="AR218" s="3" t="s">
        <v>1091</v>
      </c>
      <c r="AS218" s="3" t="s">
        <v>1097</v>
      </c>
      <c r="AT218" s="3" t="s">
        <v>1097</v>
      </c>
    </row>
    <row r="219" spans="1:46" x14ac:dyDescent="0.25">
      <c r="A219" s="3" t="s">
        <v>1088</v>
      </c>
      <c r="B219" s="3" t="s">
        <v>1089</v>
      </c>
      <c r="C219" s="3" t="s">
        <v>140</v>
      </c>
      <c r="D219" s="3" t="s">
        <v>1412</v>
      </c>
      <c r="E219" s="3" t="s">
        <v>1412</v>
      </c>
      <c r="F219" s="3" t="s">
        <v>1091</v>
      </c>
      <c r="G219" s="3" t="s">
        <v>1413</v>
      </c>
      <c r="H219" s="4">
        <v>1</v>
      </c>
      <c r="I219" s="4">
        <v>1</v>
      </c>
      <c r="J219" s="3" t="s">
        <v>75</v>
      </c>
      <c r="K219" s="4">
        <v>0</v>
      </c>
      <c r="L219" s="4">
        <v>0</v>
      </c>
      <c r="M219" s="3" t="s">
        <v>103</v>
      </c>
      <c r="N219" s="3" t="s">
        <v>58</v>
      </c>
      <c r="O219" s="3" t="s">
        <v>1416</v>
      </c>
      <c r="P219" s="3" t="s">
        <v>1094</v>
      </c>
      <c r="Q219" s="3" t="s">
        <v>53</v>
      </c>
      <c r="R219" s="3" t="s">
        <v>142</v>
      </c>
      <c r="S219" s="4">
        <v>427.08</v>
      </c>
      <c r="T219" s="4">
        <v>1</v>
      </c>
      <c r="U219" s="3" t="s">
        <v>1091</v>
      </c>
      <c r="V219" s="5">
        <v>2</v>
      </c>
      <c r="W219" s="4">
        <v>0</v>
      </c>
      <c r="X219" s="3" t="s">
        <v>1091</v>
      </c>
      <c r="Y219" s="3" t="s">
        <v>1091</v>
      </c>
      <c r="Z219" s="3" t="s">
        <v>1105</v>
      </c>
      <c r="AA219" s="3" t="s">
        <v>1096</v>
      </c>
      <c r="AB219" s="3" t="s">
        <v>1097</v>
      </c>
      <c r="AC219" s="4"/>
      <c r="AD219" s="4"/>
      <c r="AE219" s="3" t="s">
        <v>1098</v>
      </c>
      <c r="AF219" s="3" t="s">
        <v>103</v>
      </c>
      <c r="AG219" s="3" t="s">
        <v>1099</v>
      </c>
      <c r="AH219" s="3" t="s">
        <v>1099</v>
      </c>
      <c r="AI219" s="5">
        <v>1</v>
      </c>
      <c r="AJ219" s="3" t="s">
        <v>1263</v>
      </c>
      <c r="AK219" s="3" t="s">
        <v>1091</v>
      </c>
      <c r="AL219" s="3" t="s">
        <v>1091</v>
      </c>
      <c r="AM219" s="3" t="s">
        <v>1089</v>
      </c>
      <c r="AN219" s="3" t="s">
        <v>1101</v>
      </c>
      <c r="AO219" s="4"/>
      <c r="AP219" s="4"/>
      <c r="AQ219" s="3" t="s">
        <v>1091</v>
      </c>
      <c r="AR219" s="3" t="s">
        <v>1091</v>
      </c>
      <c r="AS219" s="3" t="s">
        <v>1097</v>
      </c>
      <c r="AT219" s="3" t="s">
        <v>1097</v>
      </c>
    </row>
    <row r="220" spans="1:46" x14ac:dyDescent="0.25">
      <c r="A220" s="3" t="s">
        <v>1088</v>
      </c>
      <c r="B220" s="3" t="s">
        <v>1089</v>
      </c>
      <c r="C220" s="3" t="s">
        <v>127</v>
      </c>
      <c r="D220" s="3" t="s">
        <v>957</v>
      </c>
      <c r="E220" s="3" t="s">
        <v>957</v>
      </c>
      <c r="F220" s="3" t="s">
        <v>1091</v>
      </c>
      <c r="G220" s="3" t="s">
        <v>1417</v>
      </c>
      <c r="H220" s="4">
        <v>1</v>
      </c>
      <c r="I220" s="4">
        <v>1</v>
      </c>
      <c r="J220" s="3" t="s">
        <v>75</v>
      </c>
      <c r="K220" s="4">
        <v>0</v>
      </c>
      <c r="L220" s="4">
        <v>0</v>
      </c>
      <c r="M220" s="3" t="s">
        <v>103</v>
      </c>
      <c r="N220" s="3" t="s">
        <v>58</v>
      </c>
      <c r="O220" s="3" t="s">
        <v>1418</v>
      </c>
      <c r="P220" s="3" t="s">
        <v>1094</v>
      </c>
      <c r="Q220" s="3" t="s">
        <v>53</v>
      </c>
      <c r="R220" s="3" t="s">
        <v>958</v>
      </c>
      <c r="S220" s="4">
        <v>2090.6</v>
      </c>
      <c r="T220" s="4">
        <v>1</v>
      </c>
      <c r="U220" s="3" t="s">
        <v>1091</v>
      </c>
      <c r="V220" s="5">
        <v>1</v>
      </c>
      <c r="W220" s="4">
        <v>0</v>
      </c>
      <c r="X220" s="3" t="s">
        <v>1091</v>
      </c>
      <c r="Y220" s="3" t="s">
        <v>1091</v>
      </c>
      <c r="Z220" s="3" t="s">
        <v>1105</v>
      </c>
      <c r="AA220" s="3" t="s">
        <v>1096</v>
      </c>
      <c r="AB220" s="3" t="s">
        <v>1097</v>
      </c>
      <c r="AC220" s="4"/>
      <c r="AD220" s="4"/>
      <c r="AE220" s="3" t="s">
        <v>1098</v>
      </c>
      <c r="AF220" s="3" t="s">
        <v>103</v>
      </c>
      <c r="AG220" s="3" t="s">
        <v>1099</v>
      </c>
      <c r="AH220" s="3" t="s">
        <v>1099</v>
      </c>
      <c r="AI220" s="5">
        <v>1</v>
      </c>
      <c r="AJ220" s="3" t="s">
        <v>1251</v>
      </c>
      <c r="AK220" s="3" t="s">
        <v>1091</v>
      </c>
      <c r="AL220" s="3" t="s">
        <v>1091</v>
      </c>
      <c r="AM220" s="3" t="s">
        <v>1089</v>
      </c>
      <c r="AN220" s="3" t="s">
        <v>1101</v>
      </c>
      <c r="AO220" s="4"/>
      <c r="AP220" s="4"/>
      <c r="AQ220" s="3" t="s">
        <v>1091</v>
      </c>
      <c r="AR220" s="3" t="s">
        <v>1091</v>
      </c>
      <c r="AS220" s="3" t="s">
        <v>1097</v>
      </c>
      <c r="AT220" s="3" t="s">
        <v>1097</v>
      </c>
    </row>
    <row r="221" spans="1:46" x14ac:dyDescent="0.25">
      <c r="A221" s="3" t="s">
        <v>1088</v>
      </c>
      <c r="B221" s="3" t="s">
        <v>1089</v>
      </c>
      <c r="C221" s="3" t="s">
        <v>134</v>
      </c>
      <c r="D221" s="3" t="s">
        <v>957</v>
      </c>
      <c r="E221" s="3" t="s">
        <v>957</v>
      </c>
      <c r="F221" s="3" t="s">
        <v>1091</v>
      </c>
      <c r="G221" s="3" t="s">
        <v>1417</v>
      </c>
      <c r="H221" s="4">
        <v>1</v>
      </c>
      <c r="I221" s="4">
        <v>1</v>
      </c>
      <c r="J221" s="3" t="s">
        <v>75</v>
      </c>
      <c r="K221" s="4">
        <v>0</v>
      </c>
      <c r="L221" s="4">
        <v>0</v>
      </c>
      <c r="M221" s="3" t="s">
        <v>103</v>
      </c>
      <c r="N221" s="3" t="s">
        <v>58</v>
      </c>
      <c r="O221" s="3" t="s">
        <v>1419</v>
      </c>
      <c r="P221" s="3" t="s">
        <v>1094</v>
      </c>
      <c r="Q221" s="3" t="s">
        <v>53</v>
      </c>
      <c r="R221" s="3" t="s">
        <v>959</v>
      </c>
      <c r="S221" s="4">
        <v>2090.6</v>
      </c>
      <c r="T221" s="4">
        <v>1</v>
      </c>
      <c r="U221" s="3" t="s">
        <v>1091</v>
      </c>
      <c r="V221" s="5">
        <v>1</v>
      </c>
      <c r="W221" s="4">
        <v>0</v>
      </c>
      <c r="X221" s="3" t="s">
        <v>1091</v>
      </c>
      <c r="Y221" s="3" t="s">
        <v>1091</v>
      </c>
      <c r="Z221" s="3" t="s">
        <v>1105</v>
      </c>
      <c r="AA221" s="3" t="s">
        <v>1096</v>
      </c>
      <c r="AB221" s="3" t="s">
        <v>1097</v>
      </c>
      <c r="AC221" s="4"/>
      <c r="AD221" s="4"/>
      <c r="AE221" s="3" t="s">
        <v>1098</v>
      </c>
      <c r="AF221" s="3" t="s">
        <v>103</v>
      </c>
      <c r="AG221" s="3" t="s">
        <v>1099</v>
      </c>
      <c r="AH221" s="3" t="s">
        <v>1099</v>
      </c>
      <c r="AI221" s="5">
        <v>1</v>
      </c>
      <c r="AJ221" s="3" t="s">
        <v>1256</v>
      </c>
      <c r="AK221" s="3" t="s">
        <v>1091</v>
      </c>
      <c r="AL221" s="3" t="s">
        <v>1091</v>
      </c>
      <c r="AM221" s="3" t="s">
        <v>1089</v>
      </c>
      <c r="AN221" s="3" t="s">
        <v>1101</v>
      </c>
      <c r="AO221" s="4"/>
      <c r="AP221" s="4"/>
      <c r="AQ221" s="3" t="s">
        <v>1091</v>
      </c>
      <c r="AR221" s="3" t="s">
        <v>1091</v>
      </c>
      <c r="AS221" s="3" t="s">
        <v>1097</v>
      </c>
      <c r="AT221" s="3" t="s">
        <v>1097</v>
      </c>
    </row>
    <row r="222" spans="1:46" x14ac:dyDescent="0.25">
      <c r="A222" s="3" t="s">
        <v>1088</v>
      </c>
      <c r="B222" s="3" t="s">
        <v>1089</v>
      </c>
      <c r="C222" s="3" t="s">
        <v>134</v>
      </c>
      <c r="D222" s="3" t="s">
        <v>256</v>
      </c>
      <c r="E222" s="3" t="s">
        <v>256</v>
      </c>
      <c r="F222" s="3" t="s">
        <v>1091</v>
      </c>
      <c r="G222" s="3" t="s">
        <v>1420</v>
      </c>
      <c r="H222" s="4">
        <v>1</v>
      </c>
      <c r="I222" s="4">
        <v>1</v>
      </c>
      <c r="J222" s="3" t="s">
        <v>75</v>
      </c>
      <c r="K222" s="4">
        <v>0</v>
      </c>
      <c r="L222" s="4">
        <v>0</v>
      </c>
      <c r="M222" s="3" t="s">
        <v>257</v>
      </c>
      <c r="N222" s="3" t="s">
        <v>58</v>
      </c>
      <c r="O222" s="3" t="s">
        <v>1421</v>
      </c>
      <c r="P222" s="3" t="s">
        <v>1094</v>
      </c>
      <c r="Q222" s="3" t="s">
        <v>53</v>
      </c>
      <c r="R222" s="3" t="s">
        <v>258</v>
      </c>
      <c r="S222" s="4">
        <v>2417.63</v>
      </c>
      <c r="T222" s="4">
        <v>1</v>
      </c>
      <c r="U222" s="3" t="s">
        <v>1091</v>
      </c>
      <c r="V222" s="5">
        <v>1</v>
      </c>
      <c r="W222" s="4">
        <v>0</v>
      </c>
      <c r="X222" s="3" t="s">
        <v>1091</v>
      </c>
      <c r="Y222" s="3" t="s">
        <v>1091</v>
      </c>
      <c r="Z222" s="3" t="s">
        <v>1105</v>
      </c>
      <c r="AA222" s="3" t="s">
        <v>1096</v>
      </c>
      <c r="AB222" s="3" t="s">
        <v>1097</v>
      </c>
      <c r="AC222" s="4"/>
      <c r="AD222" s="4"/>
      <c r="AE222" s="3" t="s">
        <v>1098</v>
      </c>
      <c r="AF222" s="3" t="s">
        <v>257</v>
      </c>
      <c r="AG222" s="3" t="s">
        <v>1099</v>
      </c>
      <c r="AH222" s="3" t="s">
        <v>1099</v>
      </c>
      <c r="AI222" s="5">
        <v>1</v>
      </c>
      <c r="AJ222" s="3" t="s">
        <v>1256</v>
      </c>
      <c r="AK222" s="3" t="s">
        <v>1091</v>
      </c>
      <c r="AL222" s="3" t="s">
        <v>1091</v>
      </c>
      <c r="AM222" s="3" t="s">
        <v>1089</v>
      </c>
      <c r="AN222" s="3" t="s">
        <v>1101</v>
      </c>
      <c r="AO222" s="4"/>
      <c r="AP222" s="4"/>
      <c r="AQ222" s="3" t="s">
        <v>1091</v>
      </c>
      <c r="AR222" s="3" t="s">
        <v>1091</v>
      </c>
      <c r="AS222" s="3" t="s">
        <v>1097</v>
      </c>
      <c r="AT222" s="3" t="s">
        <v>1097</v>
      </c>
    </row>
    <row r="223" spans="1:46" x14ac:dyDescent="0.25">
      <c r="A223" s="3" t="s">
        <v>1088</v>
      </c>
      <c r="B223" s="3" t="s">
        <v>1089</v>
      </c>
      <c r="C223" s="3" t="s">
        <v>137</v>
      </c>
      <c r="D223" s="3" t="s">
        <v>957</v>
      </c>
      <c r="E223" s="3" t="s">
        <v>957</v>
      </c>
      <c r="F223" s="3" t="s">
        <v>1091</v>
      </c>
      <c r="G223" s="3" t="s">
        <v>1417</v>
      </c>
      <c r="H223" s="4">
        <v>1</v>
      </c>
      <c r="I223" s="4">
        <v>1</v>
      </c>
      <c r="J223" s="3" t="s">
        <v>75</v>
      </c>
      <c r="K223" s="4">
        <v>0</v>
      </c>
      <c r="L223" s="4">
        <v>0</v>
      </c>
      <c r="M223" s="3" t="s">
        <v>103</v>
      </c>
      <c r="N223" s="3" t="s">
        <v>58</v>
      </c>
      <c r="O223" s="3" t="s">
        <v>1260</v>
      </c>
      <c r="P223" s="3" t="s">
        <v>1094</v>
      </c>
      <c r="Q223" s="3" t="s">
        <v>53</v>
      </c>
      <c r="R223" s="3" t="s">
        <v>960</v>
      </c>
      <c r="S223" s="4">
        <v>2090.6</v>
      </c>
      <c r="T223" s="4">
        <v>1</v>
      </c>
      <c r="U223" s="3" t="s">
        <v>1091</v>
      </c>
      <c r="V223" s="5">
        <v>1</v>
      </c>
      <c r="W223" s="4">
        <v>0</v>
      </c>
      <c r="X223" s="3" t="s">
        <v>1091</v>
      </c>
      <c r="Y223" s="3" t="s">
        <v>1091</v>
      </c>
      <c r="Z223" s="3" t="s">
        <v>1095</v>
      </c>
      <c r="AA223" s="3" t="s">
        <v>1096</v>
      </c>
      <c r="AB223" s="3" t="s">
        <v>1097</v>
      </c>
      <c r="AC223" s="4"/>
      <c r="AD223" s="4"/>
      <c r="AE223" s="3" t="s">
        <v>1098</v>
      </c>
      <c r="AF223" s="3" t="s">
        <v>103</v>
      </c>
      <c r="AG223" s="3" t="s">
        <v>1099</v>
      </c>
      <c r="AH223" s="3" t="s">
        <v>1099</v>
      </c>
      <c r="AI223" s="5">
        <v>1</v>
      </c>
      <c r="AJ223" s="3" t="s">
        <v>1261</v>
      </c>
      <c r="AK223" s="3" t="s">
        <v>1091</v>
      </c>
      <c r="AL223" s="3" t="s">
        <v>1091</v>
      </c>
      <c r="AM223" s="3" t="s">
        <v>1089</v>
      </c>
      <c r="AN223" s="3" t="s">
        <v>1101</v>
      </c>
      <c r="AO223" s="4"/>
      <c r="AP223" s="4"/>
      <c r="AQ223" s="3" t="s">
        <v>1091</v>
      </c>
      <c r="AR223" s="3" t="s">
        <v>1091</v>
      </c>
      <c r="AS223" s="3" t="s">
        <v>1097</v>
      </c>
      <c r="AT223" s="3" t="s">
        <v>1097</v>
      </c>
    </row>
    <row r="224" spans="1:46" x14ac:dyDescent="0.25">
      <c r="A224" s="3" t="s">
        <v>1088</v>
      </c>
      <c r="B224" s="3" t="s">
        <v>1089</v>
      </c>
      <c r="C224" s="3" t="s">
        <v>140</v>
      </c>
      <c r="D224" s="3" t="s">
        <v>957</v>
      </c>
      <c r="E224" s="3" t="s">
        <v>957</v>
      </c>
      <c r="F224" s="3" t="s">
        <v>1091</v>
      </c>
      <c r="G224" s="3" t="s">
        <v>1417</v>
      </c>
      <c r="H224" s="4">
        <v>1</v>
      </c>
      <c r="I224" s="4">
        <v>1</v>
      </c>
      <c r="J224" s="3" t="s">
        <v>75</v>
      </c>
      <c r="K224" s="4">
        <v>0</v>
      </c>
      <c r="L224" s="4">
        <v>0</v>
      </c>
      <c r="M224" s="3" t="s">
        <v>103</v>
      </c>
      <c r="N224" s="3" t="s">
        <v>58</v>
      </c>
      <c r="O224" s="3" t="s">
        <v>1262</v>
      </c>
      <c r="P224" s="3" t="s">
        <v>1094</v>
      </c>
      <c r="Q224" s="3" t="s">
        <v>53</v>
      </c>
      <c r="R224" s="3" t="s">
        <v>961</v>
      </c>
      <c r="S224" s="4">
        <v>2090.6</v>
      </c>
      <c r="T224" s="4">
        <v>1</v>
      </c>
      <c r="U224" s="3" t="s">
        <v>1091</v>
      </c>
      <c r="V224" s="5">
        <v>3</v>
      </c>
      <c r="W224" s="4">
        <v>0</v>
      </c>
      <c r="X224" s="3" t="s">
        <v>1091</v>
      </c>
      <c r="Y224" s="3" t="s">
        <v>1091</v>
      </c>
      <c r="Z224" s="3" t="s">
        <v>1095</v>
      </c>
      <c r="AA224" s="3" t="s">
        <v>1096</v>
      </c>
      <c r="AB224" s="3" t="s">
        <v>1097</v>
      </c>
      <c r="AC224" s="4"/>
      <c r="AD224" s="4"/>
      <c r="AE224" s="3" t="s">
        <v>1098</v>
      </c>
      <c r="AF224" s="3" t="s">
        <v>103</v>
      </c>
      <c r="AG224" s="3" t="s">
        <v>1099</v>
      </c>
      <c r="AH224" s="3" t="s">
        <v>1099</v>
      </c>
      <c r="AI224" s="5">
        <v>1</v>
      </c>
      <c r="AJ224" s="3" t="s">
        <v>1263</v>
      </c>
      <c r="AK224" s="3" t="s">
        <v>1091</v>
      </c>
      <c r="AL224" s="3" t="s">
        <v>1091</v>
      </c>
      <c r="AM224" s="3" t="s">
        <v>1089</v>
      </c>
      <c r="AN224" s="3" t="s">
        <v>1101</v>
      </c>
      <c r="AO224" s="4"/>
      <c r="AP224" s="4"/>
      <c r="AQ224" s="3" t="s">
        <v>1091</v>
      </c>
      <c r="AR224" s="3" t="s">
        <v>1091</v>
      </c>
      <c r="AS224" s="3" t="s">
        <v>1097</v>
      </c>
      <c r="AT224" s="3" t="s">
        <v>1097</v>
      </c>
    </row>
    <row r="225" spans="1:46" x14ac:dyDescent="0.25">
      <c r="A225" s="3" t="s">
        <v>1088</v>
      </c>
      <c r="B225" s="3" t="s">
        <v>1089</v>
      </c>
      <c r="C225" s="3" t="s">
        <v>999</v>
      </c>
      <c r="D225" s="3" t="s">
        <v>991</v>
      </c>
      <c r="E225" s="3" t="s">
        <v>991</v>
      </c>
      <c r="F225" s="3" t="s">
        <v>1091</v>
      </c>
      <c r="G225" s="3" t="s">
        <v>1371</v>
      </c>
      <c r="H225" s="4">
        <v>2</v>
      </c>
      <c r="I225" s="4">
        <v>2</v>
      </c>
      <c r="J225" s="3" t="s">
        <v>75</v>
      </c>
      <c r="K225" s="4">
        <v>0</v>
      </c>
      <c r="L225" s="4">
        <v>0</v>
      </c>
      <c r="M225" s="3" t="s">
        <v>992</v>
      </c>
      <c r="N225" s="3" t="s">
        <v>58</v>
      </c>
      <c r="O225" s="3" t="s">
        <v>1264</v>
      </c>
      <c r="P225" s="3" t="s">
        <v>1137</v>
      </c>
      <c r="Q225" s="3" t="s">
        <v>53</v>
      </c>
      <c r="R225" s="3" t="s">
        <v>1001</v>
      </c>
      <c r="S225" s="4">
        <v>32493.17</v>
      </c>
      <c r="T225" s="4">
        <v>2</v>
      </c>
      <c r="U225" s="3" t="s">
        <v>1249</v>
      </c>
      <c r="V225" s="5">
        <v>4</v>
      </c>
      <c r="W225" s="4">
        <v>0</v>
      </c>
      <c r="X225" s="3" t="s">
        <v>1091</v>
      </c>
      <c r="Y225" s="3" t="s">
        <v>1091</v>
      </c>
      <c r="Z225" s="3" t="s">
        <v>1095</v>
      </c>
      <c r="AA225" s="3" t="s">
        <v>1096</v>
      </c>
      <c r="AB225" s="3" t="s">
        <v>1097</v>
      </c>
      <c r="AC225" s="4"/>
      <c r="AD225" s="4"/>
      <c r="AE225" s="3" t="s">
        <v>1098</v>
      </c>
      <c r="AF225" s="3" t="s">
        <v>992</v>
      </c>
      <c r="AG225" s="3" t="s">
        <v>1099</v>
      </c>
      <c r="AH225" s="3" t="s">
        <v>1099</v>
      </c>
      <c r="AI225" s="5">
        <v>1</v>
      </c>
      <c r="AJ225" s="3" t="s">
        <v>1215</v>
      </c>
      <c r="AK225" s="3" t="s">
        <v>1091</v>
      </c>
      <c r="AL225" s="3" t="s">
        <v>1091</v>
      </c>
      <c r="AM225" s="3" t="s">
        <v>1089</v>
      </c>
      <c r="AN225" s="3" t="s">
        <v>1101</v>
      </c>
      <c r="AO225" s="4"/>
      <c r="AP225" s="4"/>
      <c r="AQ225" s="3" t="s">
        <v>1091</v>
      </c>
      <c r="AR225" s="3" t="s">
        <v>1091</v>
      </c>
      <c r="AS225" s="3" t="s">
        <v>1097</v>
      </c>
      <c r="AT225" s="3" t="s">
        <v>1097</v>
      </c>
    </row>
    <row r="226" spans="1:46" x14ac:dyDescent="0.25">
      <c r="A226" s="3" t="s">
        <v>1088</v>
      </c>
      <c r="B226" s="3" t="s">
        <v>1089</v>
      </c>
      <c r="C226" s="3" t="s">
        <v>119</v>
      </c>
      <c r="D226" s="3" t="s">
        <v>1103</v>
      </c>
      <c r="E226" s="3" t="s">
        <v>659</v>
      </c>
      <c r="F226" s="3" t="s">
        <v>1091</v>
      </c>
      <c r="G226" s="3" t="s">
        <v>1399</v>
      </c>
      <c r="H226" s="4">
        <v>2</v>
      </c>
      <c r="I226" s="4">
        <v>1</v>
      </c>
      <c r="J226" s="3" t="s">
        <v>75</v>
      </c>
      <c r="K226" s="4">
        <v>0</v>
      </c>
      <c r="L226" s="4">
        <v>1</v>
      </c>
      <c r="M226" s="3" t="s">
        <v>207</v>
      </c>
      <c r="N226" s="3" t="s">
        <v>58</v>
      </c>
      <c r="O226" s="3" t="s">
        <v>1422</v>
      </c>
      <c r="P226" s="3" t="s">
        <v>1094</v>
      </c>
      <c r="Q226" s="3" t="s">
        <v>53</v>
      </c>
      <c r="R226" s="3" t="s">
        <v>664</v>
      </c>
      <c r="S226" s="4">
        <v>487.63</v>
      </c>
      <c r="T226" s="4">
        <v>2</v>
      </c>
      <c r="U226" s="3" t="s">
        <v>1249</v>
      </c>
      <c r="V226" s="5">
        <v>1</v>
      </c>
      <c r="W226" s="4">
        <v>0</v>
      </c>
      <c r="X226" s="3" t="s">
        <v>1091</v>
      </c>
      <c r="Y226" s="3" t="s">
        <v>1091</v>
      </c>
      <c r="Z226" s="3" t="s">
        <v>1105</v>
      </c>
      <c r="AA226" s="3" t="s">
        <v>1096</v>
      </c>
      <c r="AB226" s="3" t="s">
        <v>1097</v>
      </c>
      <c r="AC226" s="4"/>
      <c r="AD226" s="4">
        <v>0</v>
      </c>
      <c r="AE226" s="3" t="s">
        <v>1098</v>
      </c>
      <c r="AF226" s="3" t="s">
        <v>248</v>
      </c>
      <c r="AG226" s="3" t="s">
        <v>1099</v>
      </c>
      <c r="AH226" s="3" t="s">
        <v>1099</v>
      </c>
      <c r="AI226" s="5">
        <v>1</v>
      </c>
      <c r="AJ226" s="3" t="s">
        <v>1116</v>
      </c>
      <c r="AK226" s="3" t="s">
        <v>1091</v>
      </c>
      <c r="AL226" s="3" t="s">
        <v>1091</v>
      </c>
      <c r="AM226" s="3" t="s">
        <v>1089</v>
      </c>
      <c r="AN226" s="3" t="s">
        <v>1101</v>
      </c>
      <c r="AO226" s="4">
        <v>0</v>
      </c>
      <c r="AP226" s="4"/>
      <c r="AQ226" s="3" t="s">
        <v>1091</v>
      </c>
      <c r="AR226" s="3" t="s">
        <v>1091</v>
      </c>
      <c r="AS226" s="3" t="s">
        <v>1097</v>
      </c>
      <c r="AT226" s="3" t="s">
        <v>1097</v>
      </c>
    </row>
    <row r="227" spans="1:46" x14ac:dyDescent="0.25">
      <c r="A227" s="3" t="s">
        <v>1088</v>
      </c>
      <c r="B227" s="3" t="s">
        <v>1089</v>
      </c>
      <c r="C227" s="3" t="s">
        <v>119</v>
      </c>
      <c r="D227" s="3" t="s">
        <v>121</v>
      </c>
      <c r="E227" s="3" t="s">
        <v>121</v>
      </c>
      <c r="F227" s="3" t="s">
        <v>1091</v>
      </c>
      <c r="G227" s="3" t="s">
        <v>1328</v>
      </c>
      <c r="H227" s="4">
        <v>1</v>
      </c>
      <c r="I227" s="4">
        <v>1</v>
      </c>
      <c r="J227" s="3" t="s">
        <v>75</v>
      </c>
      <c r="K227" s="4">
        <v>0</v>
      </c>
      <c r="L227" s="4">
        <v>0</v>
      </c>
      <c r="M227" s="3" t="s">
        <v>103</v>
      </c>
      <c r="N227" s="3" t="s">
        <v>58</v>
      </c>
      <c r="O227" s="3" t="s">
        <v>1422</v>
      </c>
      <c r="P227" s="3" t="s">
        <v>1094</v>
      </c>
      <c r="Q227" s="3" t="s">
        <v>53</v>
      </c>
      <c r="R227" s="3" t="s">
        <v>122</v>
      </c>
      <c r="S227" s="4">
        <v>2957.76</v>
      </c>
      <c r="T227" s="4">
        <v>1</v>
      </c>
      <c r="U227" s="3" t="s">
        <v>1249</v>
      </c>
      <c r="V227" s="5">
        <v>2</v>
      </c>
      <c r="W227" s="4">
        <v>0</v>
      </c>
      <c r="X227" s="3" t="s">
        <v>1091</v>
      </c>
      <c r="Y227" s="3" t="s">
        <v>1091</v>
      </c>
      <c r="Z227" s="3" t="s">
        <v>1105</v>
      </c>
      <c r="AA227" s="3" t="s">
        <v>1096</v>
      </c>
      <c r="AB227" s="3" t="s">
        <v>1097</v>
      </c>
      <c r="AC227" s="4"/>
      <c r="AD227" s="4"/>
      <c r="AE227" s="3" t="s">
        <v>1098</v>
      </c>
      <c r="AF227" s="3" t="s">
        <v>103</v>
      </c>
      <c r="AG227" s="3" t="s">
        <v>1099</v>
      </c>
      <c r="AH227" s="3" t="s">
        <v>1099</v>
      </c>
      <c r="AI227" s="5">
        <v>1</v>
      </c>
      <c r="AJ227" s="3" t="s">
        <v>1116</v>
      </c>
      <c r="AK227" s="3" t="s">
        <v>1091</v>
      </c>
      <c r="AL227" s="3" t="s">
        <v>1091</v>
      </c>
      <c r="AM227" s="3" t="s">
        <v>1089</v>
      </c>
      <c r="AN227" s="3" t="s">
        <v>1101</v>
      </c>
      <c r="AO227" s="4"/>
      <c r="AP227" s="4"/>
      <c r="AQ227" s="3" t="s">
        <v>1091</v>
      </c>
      <c r="AR227" s="3" t="s">
        <v>1091</v>
      </c>
      <c r="AS227" s="3" t="s">
        <v>1097</v>
      </c>
      <c r="AT227" s="3" t="s">
        <v>1097</v>
      </c>
    </row>
    <row r="228" spans="1:46" x14ac:dyDescent="0.25">
      <c r="A228" s="3" t="s">
        <v>1088</v>
      </c>
      <c r="B228" s="3" t="s">
        <v>1089</v>
      </c>
      <c r="C228" s="3" t="s">
        <v>119</v>
      </c>
      <c r="D228" s="3" t="s">
        <v>572</v>
      </c>
      <c r="E228" s="3" t="s">
        <v>572</v>
      </c>
      <c r="F228" s="3" t="s">
        <v>1091</v>
      </c>
      <c r="G228" s="3" t="s">
        <v>1423</v>
      </c>
      <c r="H228" s="4">
        <v>2</v>
      </c>
      <c r="I228" s="4">
        <v>2</v>
      </c>
      <c r="J228" s="3" t="s">
        <v>75</v>
      </c>
      <c r="K228" s="4">
        <v>0</v>
      </c>
      <c r="L228" s="4">
        <v>0</v>
      </c>
      <c r="M228" s="3" t="s">
        <v>248</v>
      </c>
      <c r="N228" s="3" t="s">
        <v>58</v>
      </c>
      <c r="O228" s="3" t="s">
        <v>1422</v>
      </c>
      <c r="P228" s="3" t="s">
        <v>1094</v>
      </c>
      <c r="Q228" s="3" t="s">
        <v>53</v>
      </c>
      <c r="R228" s="3" t="s">
        <v>573</v>
      </c>
      <c r="S228" s="4">
        <v>146.25</v>
      </c>
      <c r="T228" s="4">
        <v>2</v>
      </c>
      <c r="U228" s="3" t="s">
        <v>1249</v>
      </c>
      <c r="V228" s="5">
        <v>3</v>
      </c>
      <c r="W228" s="4">
        <v>0</v>
      </c>
      <c r="X228" s="3" t="s">
        <v>1091</v>
      </c>
      <c r="Y228" s="3" t="s">
        <v>1091</v>
      </c>
      <c r="Z228" s="3" t="s">
        <v>1105</v>
      </c>
      <c r="AA228" s="3" t="s">
        <v>1096</v>
      </c>
      <c r="AB228" s="3" t="s">
        <v>1097</v>
      </c>
      <c r="AC228" s="4"/>
      <c r="AD228" s="4"/>
      <c r="AE228" s="3" t="s">
        <v>1098</v>
      </c>
      <c r="AF228" s="3" t="s">
        <v>248</v>
      </c>
      <c r="AG228" s="3" t="s">
        <v>1099</v>
      </c>
      <c r="AH228" s="3" t="s">
        <v>1099</v>
      </c>
      <c r="AI228" s="5">
        <v>1</v>
      </c>
      <c r="AJ228" s="3" t="s">
        <v>1116</v>
      </c>
      <c r="AK228" s="3" t="s">
        <v>1091</v>
      </c>
      <c r="AL228" s="3" t="s">
        <v>1091</v>
      </c>
      <c r="AM228" s="3" t="s">
        <v>1089</v>
      </c>
      <c r="AN228" s="3" t="s">
        <v>1101</v>
      </c>
      <c r="AO228" s="4"/>
      <c r="AP228" s="4"/>
      <c r="AQ228" s="3" t="s">
        <v>1091</v>
      </c>
      <c r="AR228" s="3" t="s">
        <v>1091</v>
      </c>
      <c r="AS228" s="3" t="s">
        <v>1097</v>
      </c>
      <c r="AT228" s="3" t="s">
        <v>1097</v>
      </c>
    </row>
    <row r="229" spans="1:46" x14ac:dyDescent="0.25">
      <c r="A229" s="3" t="s">
        <v>1088</v>
      </c>
      <c r="B229" s="3" t="s">
        <v>1089</v>
      </c>
      <c r="C229" s="3" t="s">
        <v>119</v>
      </c>
      <c r="D229" s="3" t="s">
        <v>665</v>
      </c>
      <c r="E229" s="3" t="s">
        <v>665</v>
      </c>
      <c r="F229" s="3" t="s">
        <v>1091</v>
      </c>
      <c r="G229" s="3" t="s">
        <v>1424</v>
      </c>
      <c r="H229" s="4">
        <v>1</v>
      </c>
      <c r="I229" s="4">
        <v>1</v>
      </c>
      <c r="J229" s="3" t="s">
        <v>75</v>
      </c>
      <c r="K229" s="4">
        <v>0</v>
      </c>
      <c r="L229" s="4">
        <v>0</v>
      </c>
      <c r="M229" s="3" t="s">
        <v>207</v>
      </c>
      <c r="N229" s="3" t="s">
        <v>58</v>
      </c>
      <c r="O229" s="3" t="s">
        <v>1422</v>
      </c>
      <c r="P229" s="3" t="s">
        <v>1094</v>
      </c>
      <c r="Q229" s="3" t="s">
        <v>53</v>
      </c>
      <c r="R229" s="3" t="s">
        <v>666</v>
      </c>
      <c r="S229" s="4">
        <v>154.52000000000001</v>
      </c>
      <c r="T229" s="4">
        <v>1</v>
      </c>
      <c r="U229" s="3" t="s">
        <v>1249</v>
      </c>
      <c r="V229" s="5">
        <v>4</v>
      </c>
      <c r="W229" s="4">
        <v>0</v>
      </c>
      <c r="X229" s="3" t="s">
        <v>1091</v>
      </c>
      <c r="Y229" s="3" t="s">
        <v>1091</v>
      </c>
      <c r="Z229" s="3" t="s">
        <v>1105</v>
      </c>
      <c r="AA229" s="3" t="s">
        <v>1096</v>
      </c>
      <c r="AB229" s="3" t="s">
        <v>1097</v>
      </c>
      <c r="AC229" s="4"/>
      <c r="AD229" s="4"/>
      <c r="AE229" s="3" t="s">
        <v>1098</v>
      </c>
      <c r="AF229" s="3" t="s">
        <v>207</v>
      </c>
      <c r="AG229" s="3" t="s">
        <v>1099</v>
      </c>
      <c r="AH229" s="3" t="s">
        <v>1099</v>
      </c>
      <c r="AI229" s="5">
        <v>1</v>
      </c>
      <c r="AJ229" s="3" t="s">
        <v>1116</v>
      </c>
      <c r="AK229" s="3" t="s">
        <v>1091</v>
      </c>
      <c r="AL229" s="3" t="s">
        <v>1091</v>
      </c>
      <c r="AM229" s="3" t="s">
        <v>1089</v>
      </c>
      <c r="AN229" s="3" t="s">
        <v>1101</v>
      </c>
      <c r="AO229" s="4"/>
      <c r="AP229" s="4"/>
      <c r="AQ229" s="3" t="s">
        <v>1091</v>
      </c>
      <c r="AR229" s="3" t="s">
        <v>1091</v>
      </c>
      <c r="AS229" s="3" t="s">
        <v>1097</v>
      </c>
      <c r="AT229" s="3" t="s">
        <v>1097</v>
      </c>
    </row>
    <row r="230" spans="1:46" x14ac:dyDescent="0.25">
      <c r="A230" s="3" t="s">
        <v>1088</v>
      </c>
      <c r="B230" s="3" t="s">
        <v>1089</v>
      </c>
      <c r="C230" s="3" t="s">
        <v>119</v>
      </c>
      <c r="D230" s="3" t="s">
        <v>1156</v>
      </c>
      <c r="E230" s="3" t="s">
        <v>868</v>
      </c>
      <c r="F230" s="3" t="s">
        <v>1091</v>
      </c>
      <c r="G230" s="3" t="s">
        <v>1425</v>
      </c>
      <c r="H230" s="4">
        <v>2</v>
      </c>
      <c r="I230" s="4">
        <v>2</v>
      </c>
      <c r="J230" s="3" t="s">
        <v>816</v>
      </c>
      <c r="K230" s="4">
        <v>0</v>
      </c>
      <c r="L230" s="4">
        <v>0</v>
      </c>
      <c r="M230" s="3" t="s">
        <v>1157</v>
      </c>
      <c r="N230" s="3" t="s">
        <v>58</v>
      </c>
      <c r="O230" s="3" t="s">
        <v>1422</v>
      </c>
      <c r="P230" s="3" t="s">
        <v>1137</v>
      </c>
      <c r="Q230" s="3" t="s">
        <v>53</v>
      </c>
      <c r="R230" s="3" t="s">
        <v>870</v>
      </c>
      <c r="S230" s="4">
        <v>8536.48</v>
      </c>
      <c r="T230" s="4">
        <v>2</v>
      </c>
      <c r="U230" s="3" t="s">
        <v>1249</v>
      </c>
      <c r="V230" s="5">
        <v>5</v>
      </c>
      <c r="W230" s="4">
        <v>0</v>
      </c>
      <c r="X230" s="3" t="s">
        <v>1091</v>
      </c>
      <c r="Y230" s="3" t="s">
        <v>1091</v>
      </c>
      <c r="Z230" s="3" t="s">
        <v>1105</v>
      </c>
      <c r="AA230" s="3" t="s">
        <v>1096</v>
      </c>
      <c r="AB230" s="3" t="s">
        <v>1097</v>
      </c>
      <c r="AC230" s="4"/>
      <c r="AD230" s="4"/>
      <c r="AE230" s="3" t="s">
        <v>1098</v>
      </c>
      <c r="AF230" s="3" t="s">
        <v>869</v>
      </c>
      <c r="AG230" s="3" t="s">
        <v>1099</v>
      </c>
      <c r="AH230" s="3" t="s">
        <v>1099</v>
      </c>
      <c r="AI230" s="5">
        <v>1</v>
      </c>
      <c r="AJ230" s="3" t="s">
        <v>1116</v>
      </c>
      <c r="AK230" s="3" t="s">
        <v>1091</v>
      </c>
      <c r="AL230" s="3" t="s">
        <v>1091</v>
      </c>
      <c r="AM230" s="3" t="s">
        <v>1089</v>
      </c>
      <c r="AN230" s="3" t="s">
        <v>1101</v>
      </c>
      <c r="AO230" s="4"/>
      <c r="AP230" s="4"/>
      <c r="AQ230" s="3" t="s">
        <v>1091</v>
      </c>
      <c r="AR230" s="3" t="s">
        <v>1091</v>
      </c>
      <c r="AS230" s="3" t="s">
        <v>1097</v>
      </c>
      <c r="AT230" s="3" t="s">
        <v>1097</v>
      </c>
    </row>
    <row r="231" spans="1:46" x14ac:dyDescent="0.25">
      <c r="A231" s="3" t="s">
        <v>1088</v>
      </c>
      <c r="B231" s="3" t="s">
        <v>1089</v>
      </c>
      <c r="C231" s="3" t="s">
        <v>119</v>
      </c>
      <c r="D231" s="3" t="s">
        <v>923</v>
      </c>
      <c r="E231" s="3" t="s">
        <v>923</v>
      </c>
      <c r="F231" s="3" t="s">
        <v>1091</v>
      </c>
      <c r="G231" s="3" t="s">
        <v>1426</v>
      </c>
      <c r="H231" s="4">
        <v>1</v>
      </c>
      <c r="I231" s="4">
        <v>1</v>
      </c>
      <c r="J231" s="3" t="s">
        <v>75</v>
      </c>
      <c r="K231" s="4">
        <v>0</v>
      </c>
      <c r="L231" s="4">
        <v>0</v>
      </c>
      <c r="M231" s="3" t="s">
        <v>103</v>
      </c>
      <c r="N231" s="3" t="s">
        <v>58</v>
      </c>
      <c r="O231" s="3" t="s">
        <v>1422</v>
      </c>
      <c r="P231" s="3" t="s">
        <v>1094</v>
      </c>
      <c r="Q231" s="3" t="s">
        <v>53</v>
      </c>
      <c r="R231" s="3" t="s">
        <v>924</v>
      </c>
      <c r="S231" s="4">
        <v>118683.5</v>
      </c>
      <c r="T231" s="4">
        <v>1</v>
      </c>
      <c r="U231" s="3" t="s">
        <v>1249</v>
      </c>
      <c r="V231" s="5">
        <v>6</v>
      </c>
      <c r="W231" s="4">
        <v>0</v>
      </c>
      <c r="X231" s="3" t="s">
        <v>1091</v>
      </c>
      <c r="Y231" s="3" t="s">
        <v>1091</v>
      </c>
      <c r="Z231" s="3" t="s">
        <v>1105</v>
      </c>
      <c r="AA231" s="3" t="s">
        <v>1096</v>
      </c>
      <c r="AB231" s="3" t="s">
        <v>1097</v>
      </c>
      <c r="AC231" s="4"/>
      <c r="AD231" s="4"/>
      <c r="AE231" s="3" t="s">
        <v>1098</v>
      </c>
      <c r="AF231" s="3" t="s">
        <v>103</v>
      </c>
      <c r="AG231" s="3" t="s">
        <v>1099</v>
      </c>
      <c r="AH231" s="3" t="s">
        <v>1099</v>
      </c>
      <c r="AI231" s="5">
        <v>1</v>
      </c>
      <c r="AJ231" s="3" t="s">
        <v>1116</v>
      </c>
      <c r="AK231" s="3" t="s">
        <v>1091</v>
      </c>
      <c r="AL231" s="3" t="s">
        <v>1091</v>
      </c>
      <c r="AM231" s="3" t="s">
        <v>1089</v>
      </c>
      <c r="AN231" s="3" t="s">
        <v>1101</v>
      </c>
      <c r="AO231" s="4"/>
      <c r="AP231" s="4"/>
      <c r="AQ231" s="3" t="s">
        <v>1091</v>
      </c>
      <c r="AR231" s="3" t="s">
        <v>1091</v>
      </c>
      <c r="AS231" s="3" t="s">
        <v>1097</v>
      </c>
      <c r="AT231" s="3" t="s">
        <v>1097</v>
      </c>
    </row>
    <row r="232" spans="1:46" x14ac:dyDescent="0.25">
      <c r="A232" s="3" t="s">
        <v>1088</v>
      </c>
      <c r="B232" s="3" t="s">
        <v>1089</v>
      </c>
      <c r="C232" s="3" t="s">
        <v>119</v>
      </c>
      <c r="D232" s="3" t="s">
        <v>930</v>
      </c>
      <c r="E232" s="3" t="s">
        <v>930</v>
      </c>
      <c r="F232" s="3" t="s">
        <v>1091</v>
      </c>
      <c r="G232" s="3" t="s">
        <v>1427</v>
      </c>
      <c r="H232" s="4">
        <v>2</v>
      </c>
      <c r="I232" s="4">
        <v>2</v>
      </c>
      <c r="J232" s="3" t="s">
        <v>75</v>
      </c>
      <c r="K232" s="4">
        <v>0</v>
      </c>
      <c r="L232" s="4">
        <v>0</v>
      </c>
      <c r="M232" s="3" t="s">
        <v>103</v>
      </c>
      <c r="N232" s="3" t="s">
        <v>58</v>
      </c>
      <c r="O232" s="3" t="s">
        <v>1422</v>
      </c>
      <c r="P232" s="3" t="s">
        <v>1094</v>
      </c>
      <c r="Q232" s="3" t="s">
        <v>53</v>
      </c>
      <c r="R232" s="3" t="s">
        <v>931</v>
      </c>
      <c r="S232" s="4">
        <v>99261.88</v>
      </c>
      <c r="T232" s="4">
        <v>2</v>
      </c>
      <c r="U232" s="3" t="s">
        <v>1249</v>
      </c>
      <c r="V232" s="5">
        <v>7</v>
      </c>
      <c r="W232" s="4">
        <v>0</v>
      </c>
      <c r="X232" s="3" t="s">
        <v>1091</v>
      </c>
      <c r="Y232" s="3" t="s">
        <v>1091</v>
      </c>
      <c r="Z232" s="3" t="s">
        <v>1105</v>
      </c>
      <c r="AA232" s="3" t="s">
        <v>1096</v>
      </c>
      <c r="AB232" s="3" t="s">
        <v>1097</v>
      </c>
      <c r="AC232" s="4"/>
      <c r="AD232" s="4"/>
      <c r="AE232" s="3" t="s">
        <v>1098</v>
      </c>
      <c r="AF232" s="3" t="s">
        <v>103</v>
      </c>
      <c r="AG232" s="3" t="s">
        <v>1099</v>
      </c>
      <c r="AH232" s="3" t="s">
        <v>1099</v>
      </c>
      <c r="AI232" s="5">
        <v>1</v>
      </c>
      <c r="AJ232" s="3" t="s">
        <v>1116</v>
      </c>
      <c r="AK232" s="3" t="s">
        <v>1091</v>
      </c>
      <c r="AL232" s="3" t="s">
        <v>1091</v>
      </c>
      <c r="AM232" s="3" t="s">
        <v>1089</v>
      </c>
      <c r="AN232" s="3" t="s">
        <v>1101</v>
      </c>
      <c r="AO232" s="4"/>
      <c r="AP232" s="4"/>
      <c r="AQ232" s="3" t="s">
        <v>1091</v>
      </c>
      <c r="AR232" s="3" t="s">
        <v>1091</v>
      </c>
      <c r="AS232" s="3" t="s">
        <v>1097</v>
      </c>
      <c r="AT232" s="3" t="s">
        <v>1097</v>
      </c>
    </row>
    <row r="233" spans="1:46" x14ac:dyDescent="0.25">
      <c r="A233" s="3" t="s">
        <v>1088</v>
      </c>
      <c r="B233" s="3" t="s">
        <v>1089</v>
      </c>
      <c r="C233" s="3" t="s">
        <v>119</v>
      </c>
      <c r="D233" s="3" t="s">
        <v>936</v>
      </c>
      <c r="E233" s="3" t="s">
        <v>936</v>
      </c>
      <c r="F233" s="3" t="s">
        <v>1091</v>
      </c>
      <c r="G233" s="3" t="s">
        <v>1398</v>
      </c>
      <c r="H233" s="4">
        <v>2</v>
      </c>
      <c r="I233" s="4">
        <v>1</v>
      </c>
      <c r="J233" s="3" t="s">
        <v>75</v>
      </c>
      <c r="K233" s="4">
        <v>0</v>
      </c>
      <c r="L233" s="4">
        <v>1</v>
      </c>
      <c r="M233" s="3" t="s">
        <v>103</v>
      </c>
      <c r="N233" s="3" t="s">
        <v>58</v>
      </c>
      <c r="O233" s="3" t="s">
        <v>1422</v>
      </c>
      <c r="P233" s="3" t="s">
        <v>1094</v>
      </c>
      <c r="Q233" s="3" t="s">
        <v>53</v>
      </c>
      <c r="R233" s="3" t="s">
        <v>941</v>
      </c>
      <c r="S233" s="4">
        <v>44994.84</v>
      </c>
      <c r="T233" s="4">
        <v>2</v>
      </c>
      <c r="U233" s="3" t="s">
        <v>1249</v>
      </c>
      <c r="V233" s="5">
        <v>8</v>
      </c>
      <c r="W233" s="4">
        <v>0</v>
      </c>
      <c r="X233" s="3" t="s">
        <v>1091</v>
      </c>
      <c r="Y233" s="3" t="s">
        <v>1091</v>
      </c>
      <c r="Z233" s="3" t="s">
        <v>1105</v>
      </c>
      <c r="AA233" s="3" t="s">
        <v>1096</v>
      </c>
      <c r="AB233" s="3" t="s">
        <v>1097</v>
      </c>
      <c r="AC233" s="4"/>
      <c r="AD233" s="4">
        <v>0</v>
      </c>
      <c r="AE233" s="3" t="s">
        <v>1098</v>
      </c>
      <c r="AF233" s="3" t="s">
        <v>103</v>
      </c>
      <c r="AG233" s="3" t="s">
        <v>1099</v>
      </c>
      <c r="AH233" s="3" t="s">
        <v>1099</v>
      </c>
      <c r="AI233" s="5">
        <v>1</v>
      </c>
      <c r="AJ233" s="3" t="s">
        <v>1116</v>
      </c>
      <c r="AK233" s="3" t="s">
        <v>1091</v>
      </c>
      <c r="AL233" s="3" t="s">
        <v>1091</v>
      </c>
      <c r="AM233" s="3" t="s">
        <v>1089</v>
      </c>
      <c r="AN233" s="3" t="s">
        <v>1101</v>
      </c>
      <c r="AO233" s="4">
        <v>0</v>
      </c>
      <c r="AP233" s="4"/>
      <c r="AQ233" s="3" t="s">
        <v>1091</v>
      </c>
      <c r="AR233" s="3" t="s">
        <v>1091</v>
      </c>
      <c r="AS233" s="3" t="s">
        <v>1097</v>
      </c>
      <c r="AT233" s="3" t="s">
        <v>1097</v>
      </c>
    </row>
    <row r="234" spans="1:46" x14ac:dyDescent="0.25">
      <c r="A234" s="3" t="s">
        <v>1088</v>
      </c>
      <c r="B234" s="3" t="s">
        <v>1089</v>
      </c>
      <c r="C234" s="3" t="s">
        <v>100</v>
      </c>
      <c r="D234" s="3" t="s">
        <v>121</v>
      </c>
      <c r="E234" s="3" t="s">
        <v>121</v>
      </c>
      <c r="F234" s="3" t="s">
        <v>1091</v>
      </c>
      <c r="G234" s="3" t="s">
        <v>1328</v>
      </c>
      <c r="H234" s="4">
        <v>1</v>
      </c>
      <c r="I234" s="4">
        <v>1</v>
      </c>
      <c r="J234" s="3" t="s">
        <v>75</v>
      </c>
      <c r="K234" s="4">
        <v>0</v>
      </c>
      <c r="L234" s="4">
        <v>0</v>
      </c>
      <c r="M234" s="3" t="s">
        <v>103</v>
      </c>
      <c r="N234" s="3" t="s">
        <v>58</v>
      </c>
      <c r="O234" s="3" t="s">
        <v>1428</v>
      </c>
      <c r="P234" s="3" t="s">
        <v>1094</v>
      </c>
      <c r="Q234" s="3" t="s">
        <v>53</v>
      </c>
      <c r="R234" s="3" t="s">
        <v>126</v>
      </c>
      <c r="S234" s="4">
        <v>2957.76</v>
      </c>
      <c r="T234" s="4">
        <v>1</v>
      </c>
      <c r="U234" s="3" t="s">
        <v>1249</v>
      </c>
      <c r="V234" s="5">
        <v>1</v>
      </c>
      <c r="W234" s="4">
        <v>0</v>
      </c>
      <c r="X234" s="3" t="s">
        <v>1091</v>
      </c>
      <c r="Y234" s="3" t="s">
        <v>1091</v>
      </c>
      <c r="Z234" s="3" t="s">
        <v>1105</v>
      </c>
      <c r="AA234" s="3" t="s">
        <v>1096</v>
      </c>
      <c r="AB234" s="3" t="s">
        <v>1097</v>
      </c>
      <c r="AC234" s="4"/>
      <c r="AD234" s="4"/>
      <c r="AE234" s="3" t="s">
        <v>1098</v>
      </c>
      <c r="AF234" s="3" t="s">
        <v>103</v>
      </c>
      <c r="AG234" s="3" t="s">
        <v>1099</v>
      </c>
      <c r="AH234" s="3" t="s">
        <v>1099</v>
      </c>
      <c r="AI234" s="5">
        <v>1</v>
      </c>
      <c r="AJ234" s="3" t="s">
        <v>1120</v>
      </c>
      <c r="AK234" s="3" t="s">
        <v>1091</v>
      </c>
      <c r="AL234" s="3" t="s">
        <v>1091</v>
      </c>
      <c r="AM234" s="3" t="s">
        <v>1089</v>
      </c>
      <c r="AN234" s="3" t="s">
        <v>1101</v>
      </c>
      <c r="AO234" s="4"/>
      <c r="AP234" s="4"/>
      <c r="AQ234" s="3" t="s">
        <v>1091</v>
      </c>
      <c r="AR234" s="3" t="s">
        <v>1091</v>
      </c>
      <c r="AS234" s="3" t="s">
        <v>1097</v>
      </c>
      <c r="AT234" s="3" t="s">
        <v>1097</v>
      </c>
    </row>
    <row r="235" spans="1:46" x14ac:dyDescent="0.25">
      <c r="A235" s="3" t="s">
        <v>1088</v>
      </c>
      <c r="B235" s="3" t="s">
        <v>1089</v>
      </c>
      <c r="C235" s="3" t="s">
        <v>100</v>
      </c>
      <c r="D235" s="3" t="s">
        <v>934</v>
      </c>
      <c r="E235" s="3" t="s">
        <v>934</v>
      </c>
      <c r="F235" s="3" t="s">
        <v>1091</v>
      </c>
      <c r="G235" s="3" t="s">
        <v>1405</v>
      </c>
      <c r="H235" s="4">
        <v>2</v>
      </c>
      <c r="I235" s="4">
        <v>2</v>
      </c>
      <c r="J235" s="3" t="s">
        <v>75</v>
      </c>
      <c r="K235" s="4">
        <v>0</v>
      </c>
      <c r="L235" s="4">
        <v>0</v>
      </c>
      <c r="M235" s="3" t="s">
        <v>103</v>
      </c>
      <c r="N235" s="3" t="s">
        <v>58</v>
      </c>
      <c r="O235" s="3" t="s">
        <v>1429</v>
      </c>
      <c r="P235" s="3" t="s">
        <v>1094</v>
      </c>
      <c r="Q235" s="3" t="s">
        <v>53</v>
      </c>
      <c r="R235" s="3" t="s">
        <v>935</v>
      </c>
      <c r="S235" s="4">
        <v>290133.84999999998</v>
      </c>
      <c r="T235" s="4">
        <v>2</v>
      </c>
      <c r="U235" s="3" t="s">
        <v>1091</v>
      </c>
      <c r="V235" s="5">
        <v>1</v>
      </c>
      <c r="W235" s="4">
        <v>0</v>
      </c>
      <c r="X235" s="3" t="s">
        <v>1091</v>
      </c>
      <c r="Y235" s="3" t="s">
        <v>1091</v>
      </c>
      <c r="Z235" s="3" t="s">
        <v>1105</v>
      </c>
      <c r="AA235" s="3" t="s">
        <v>1096</v>
      </c>
      <c r="AB235" s="3" t="s">
        <v>1097</v>
      </c>
      <c r="AC235" s="4"/>
      <c r="AD235" s="4"/>
      <c r="AE235" s="3" t="s">
        <v>1098</v>
      </c>
      <c r="AF235" s="3" t="s">
        <v>103</v>
      </c>
      <c r="AG235" s="3" t="s">
        <v>1099</v>
      </c>
      <c r="AH235" s="3" t="s">
        <v>1099</v>
      </c>
      <c r="AI235" s="5">
        <v>1</v>
      </c>
      <c r="AJ235" s="3" t="s">
        <v>1120</v>
      </c>
      <c r="AK235" s="3" t="s">
        <v>1091</v>
      </c>
      <c r="AL235" s="3" t="s">
        <v>1091</v>
      </c>
      <c r="AM235" s="3" t="s">
        <v>1089</v>
      </c>
      <c r="AN235" s="3" t="s">
        <v>1101</v>
      </c>
      <c r="AO235" s="4"/>
      <c r="AP235" s="4"/>
      <c r="AQ235" s="3" t="s">
        <v>1091</v>
      </c>
      <c r="AR235" s="3" t="s">
        <v>1091</v>
      </c>
      <c r="AS235" s="3" t="s">
        <v>1097</v>
      </c>
      <c r="AT235" s="3" t="s">
        <v>1097</v>
      </c>
    </row>
    <row r="236" spans="1:46" x14ac:dyDescent="0.25">
      <c r="A236" s="3" t="s">
        <v>1088</v>
      </c>
      <c r="B236" s="3" t="s">
        <v>1089</v>
      </c>
      <c r="C236" s="3" t="s">
        <v>100</v>
      </c>
      <c r="D236" s="3" t="s">
        <v>102</v>
      </c>
      <c r="E236" s="3" t="s">
        <v>102</v>
      </c>
      <c r="F236" s="3" t="s">
        <v>1091</v>
      </c>
      <c r="G236" s="3" t="s">
        <v>1430</v>
      </c>
      <c r="H236" s="4">
        <v>1</v>
      </c>
      <c r="I236" s="4">
        <v>1</v>
      </c>
      <c r="J236" s="3" t="s">
        <v>75</v>
      </c>
      <c r="K236" s="4">
        <v>0</v>
      </c>
      <c r="L236" s="4">
        <v>0</v>
      </c>
      <c r="M236" s="3" t="s">
        <v>103</v>
      </c>
      <c r="N236" s="3" t="s">
        <v>58</v>
      </c>
      <c r="O236" s="3" t="s">
        <v>1429</v>
      </c>
      <c r="P236" s="3" t="s">
        <v>1094</v>
      </c>
      <c r="Q236" s="3" t="s">
        <v>53</v>
      </c>
      <c r="R236" s="3" t="s">
        <v>104</v>
      </c>
      <c r="S236" s="4">
        <v>64085.79</v>
      </c>
      <c r="T236" s="4">
        <v>1</v>
      </c>
      <c r="U236" s="3" t="s">
        <v>1091</v>
      </c>
      <c r="V236" s="5">
        <v>2</v>
      </c>
      <c r="W236" s="4">
        <v>0</v>
      </c>
      <c r="X236" s="3" t="s">
        <v>1091</v>
      </c>
      <c r="Y236" s="3" t="s">
        <v>1091</v>
      </c>
      <c r="Z236" s="3" t="s">
        <v>1105</v>
      </c>
      <c r="AA236" s="3" t="s">
        <v>1096</v>
      </c>
      <c r="AB236" s="3" t="s">
        <v>1097</v>
      </c>
      <c r="AC236" s="4"/>
      <c r="AD236" s="4"/>
      <c r="AE236" s="3" t="s">
        <v>1098</v>
      </c>
      <c r="AF236" s="3" t="s">
        <v>103</v>
      </c>
      <c r="AG236" s="3" t="s">
        <v>1099</v>
      </c>
      <c r="AH236" s="3" t="s">
        <v>1099</v>
      </c>
      <c r="AI236" s="5">
        <v>1</v>
      </c>
      <c r="AJ236" s="3" t="s">
        <v>1120</v>
      </c>
      <c r="AK236" s="3" t="s">
        <v>1091</v>
      </c>
      <c r="AL236" s="3" t="s">
        <v>1091</v>
      </c>
      <c r="AM236" s="3" t="s">
        <v>1089</v>
      </c>
      <c r="AN236" s="3" t="s">
        <v>1101</v>
      </c>
      <c r="AO236" s="4"/>
      <c r="AP236" s="4"/>
      <c r="AQ236" s="3" t="s">
        <v>1091</v>
      </c>
      <c r="AR236" s="3" t="s">
        <v>1091</v>
      </c>
      <c r="AS236" s="3" t="s">
        <v>1097</v>
      </c>
      <c r="AT236" s="3" t="s">
        <v>1097</v>
      </c>
    </row>
    <row r="237" spans="1:46" x14ac:dyDescent="0.25">
      <c r="A237" s="3" t="s">
        <v>1088</v>
      </c>
      <c r="B237" s="3" t="s">
        <v>1089</v>
      </c>
      <c r="C237" s="3" t="s">
        <v>49</v>
      </c>
      <c r="D237" s="3" t="s">
        <v>969</v>
      </c>
      <c r="E237" s="3" t="s">
        <v>969</v>
      </c>
      <c r="F237" s="3" t="s">
        <v>1091</v>
      </c>
      <c r="G237" s="3" t="s">
        <v>1431</v>
      </c>
      <c r="H237" s="4">
        <v>200</v>
      </c>
      <c r="I237" s="4">
        <v>200</v>
      </c>
      <c r="J237" s="3" t="s">
        <v>971</v>
      </c>
      <c r="K237" s="4">
        <v>0</v>
      </c>
      <c r="L237" s="4">
        <v>0</v>
      </c>
      <c r="M237" s="3" t="s">
        <v>970</v>
      </c>
      <c r="N237" s="3" t="s">
        <v>58</v>
      </c>
      <c r="O237" s="3" t="s">
        <v>1432</v>
      </c>
      <c r="P237" s="3" t="s">
        <v>1381</v>
      </c>
      <c r="Q237" s="3" t="s">
        <v>53</v>
      </c>
      <c r="R237" s="3" t="s">
        <v>972</v>
      </c>
      <c r="S237" s="4">
        <v>499.97</v>
      </c>
      <c r="T237" s="4">
        <v>200</v>
      </c>
      <c r="U237" s="3" t="s">
        <v>1091</v>
      </c>
      <c r="V237" s="5">
        <v>1</v>
      </c>
      <c r="W237" s="4">
        <v>0</v>
      </c>
      <c r="X237" s="3" t="s">
        <v>1091</v>
      </c>
      <c r="Y237" s="3" t="s">
        <v>1091</v>
      </c>
      <c r="Z237" s="3" t="s">
        <v>1105</v>
      </c>
      <c r="AA237" s="3" t="s">
        <v>1096</v>
      </c>
      <c r="AB237" s="3" t="s">
        <v>1097</v>
      </c>
      <c r="AC237" s="4"/>
      <c r="AD237" s="4"/>
      <c r="AE237" s="3" t="s">
        <v>1098</v>
      </c>
      <c r="AF237" s="3" t="s">
        <v>970</v>
      </c>
      <c r="AG237" s="3" t="s">
        <v>1099</v>
      </c>
      <c r="AH237" s="3" t="s">
        <v>1099</v>
      </c>
      <c r="AI237" s="5">
        <v>1</v>
      </c>
      <c r="AJ237" s="3" t="s">
        <v>50</v>
      </c>
      <c r="AK237" s="3" t="s">
        <v>1091</v>
      </c>
      <c r="AL237" s="3" t="s">
        <v>1091</v>
      </c>
      <c r="AM237" s="3" t="s">
        <v>1089</v>
      </c>
      <c r="AN237" s="3" t="s">
        <v>1101</v>
      </c>
      <c r="AO237" s="4"/>
      <c r="AP237" s="4"/>
      <c r="AQ237" s="3" t="s">
        <v>1091</v>
      </c>
      <c r="AR237" s="3" t="s">
        <v>1091</v>
      </c>
      <c r="AS237" s="3" t="s">
        <v>1097</v>
      </c>
      <c r="AT237" s="3" t="s">
        <v>1097</v>
      </c>
    </row>
    <row r="238" spans="1:46" x14ac:dyDescent="0.25">
      <c r="A238" s="3" t="s">
        <v>1088</v>
      </c>
      <c r="B238" s="3" t="s">
        <v>1089</v>
      </c>
      <c r="C238" s="3" t="s">
        <v>49</v>
      </c>
      <c r="D238" s="3" t="s">
        <v>445</v>
      </c>
      <c r="E238" s="3" t="s">
        <v>445</v>
      </c>
      <c r="F238" s="3" t="s">
        <v>1091</v>
      </c>
      <c r="G238" s="3" t="s">
        <v>1433</v>
      </c>
      <c r="H238" s="4">
        <v>2</v>
      </c>
      <c r="I238" s="4">
        <v>2</v>
      </c>
      <c r="J238" s="3" t="s">
        <v>447</v>
      </c>
      <c r="K238" s="4">
        <v>0</v>
      </c>
      <c r="L238" s="4">
        <v>0</v>
      </c>
      <c r="M238" s="3" t="s">
        <v>446</v>
      </c>
      <c r="N238" s="3" t="s">
        <v>58</v>
      </c>
      <c r="O238" s="3" t="s">
        <v>1434</v>
      </c>
      <c r="P238" s="3" t="s">
        <v>1381</v>
      </c>
      <c r="Q238" s="3" t="s">
        <v>53</v>
      </c>
      <c r="R238" s="3" t="s">
        <v>67</v>
      </c>
      <c r="S238" s="4">
        <v>367.19</v>
      </c>
      <c r="T238" s="4">
        <v>2</v>
      </c>
      <c r="U238" s="3" t="s">
        <v>1091</v>
      </c>
      <c r="V238" s="5">
        <v>1</v>
      </c>
      <c r="W238" s="4">
        <v>0</v>
      </c>
      <c r="X238" s="3" t="s">
        <v>1091</v>
      </c>
      <c r="Y238" s="3" t="s">
        <v>1091</v>
      </c>
      <c r="Z238" s="3" t="s">
        <v>1105</v>
      </c>
      <c r="AA238" s="3" t="s">
        <v>1096</v>
      </c>
      <c r="AB238" s="3" t="s">
        <v>1097</v>
      </c>
      <c r="AC238" s="4"/>
      <c r="AD238" s="4"/>
      <c r="AE238" s="3" t="s">
        <v>1098</v>
      </c>
      <c r="AF238" s="3" t="s">
        <v>446</v>
      </c>
      <c r="AG238" s="3" t="s">
        <v>1099</v>
      </c>
      <c r="AH238" s="3" t="s">
        <v>1099</v>
      </c>
      <c r="AI238" s="5">
        <v>1</v>
      </c>
      <c r="AJ238" s="3" t="s">
        <v>50</v>
      </c>
      <c r="AK238" s="3" t="s">
        <v>1091</v>
      </c>
      <c r="AL238" s="3" t="s">
        <v>1091</v>
      </c>
      <c r="AM238" s="3" t="s">
        <v>1089</v>
      </c>
      <c r="AN238" s="3" t="s">
        <v>1101</v>
      </c>
      <c r="AO238" s="4"/>
      <c r="AP238" s="4"/>
      <c r="AQ238" s="3" t="s">
        <v>1091</v>
      </c>
      <c r="AR238" s="3" t="s">
        <v>1091</v>
      </c>
      <c r="AS238" s="3" t="s">
        <v>1097</v>
      </c>
      <c r="AT238" s="3" t="s">
        <v>1097</v>
      </c>
    </row>
    <row r="239" spans="1:46" x14ac:dyDescent="0.25">
      <c r="A239" s="3" t="s">
        <v>1088</v>
      </c>
      <c r="B239" s="3" t="s">
        <v>1089</v>
      </c>
      <c r="C239" s="3" t="s">
        <v>49</v>
      </c>
      <c r="D239" s="3" t="s">
        <v>1435</v>
      </c>
      <c r="E239" s="3" t="s">
        <v>1435</v>
      </c>
      <c r="F239" s="3" t="s">
        <v>1091</v>
      </c>
      <c r="G239" s="3" t="s">
        <v>1436</v>
      </c>
      <c r="H239" s="4">
        <v>25</v>
      </c>
      <c r="I239" s="4">
        <v>25</v>
      </c>
      <c r="J239" s="3" t="s">
        <v>66</v>
      </c>
      <c r="K239" s="4">
        <v>0</v>
      </c>
      <c r="L239" s="4">
        <v>0</v>
      </c>
      <c r="M239" s="3" t="s">
        <v>65</v>
      </c>
      <c r="N239" s="3" t="s">
        <v>58</v>
      </c>
      <c r="O239" s="3" t="s">
        <v>1434</v>
      </c>
      <c r="P239" s="3" t="s">
        <v>1094</v>
      </c>
      <c r="Q239" s="3" t="s">
        <v>53</v>
      </c>
      <c r="R239" s="3" t="s">
        <v>67</v>
      </c>
      <c r="S239" s="4">
        <v>249.59</v>
      </c>
      <c r="T239" s="4">
        <v>25</v>
      </c>
      <c r="U239" s="3" t="s">
        <v>1091</v>
      </c>
      <c r="V239" s="5">
        <v>2</v>
      </c>
      <c r="W239" s="4">
        <v>0</v>
      </c>
      <c r="X239" s="3" t="s">
        <v>1091</v>
      </c>
      <c r="Y239" s="3" t="s">
        <v>1091</v>
      </c>
      <c r="Z239" s="3" t="s">
        <v>1105</v>
      </c>
      <c r="AA239" s="3" t="s">
        <v>1096</v>
      </c>
      <c r="AB239" s="3" t="s">
        <v>1097</v>
      </c>
      <c r="AC239" s="4"/>
      <c r="AD239" s="4"/>
      <c r="AE239" s="3" t="s">
        <v>1098</v>
      </c>
      <c r="AF239" s="3" t="s">
        <v>65</v>
      </c>
      <c r="AG239" s="3" t="s">
        <v>1099</v>
      </c>
      <c r="AH239" s="3" t="s">
        <v>1099</v>
      </c>
      <c r="AI239" s="5">
        <v>2</v>
      </c>
      <c r="AJ239" s="3" t="s">
        <v>50</v>
      </c>
      <c r="AK239" s="3" t="s">
        <v>1091</v>
      </c>
      <c r="AL239" s="3" t="s">
        <v>1091</v>
      </c>
      <c r="AM239" s="3" t="s">
        <v>1089</v>
      </c>
      <c r="AN239" s="3" t="s">
        <v>1101</v>
      </c>
      <c r="AO239" s="4"/>
      <c r="AP239" s="4"/>
      <c r="AQ239" s="3" t="s">
        <v>1091</v>
      </c>
      <c r="AR239" s="3" t="s">
        <v>1091</v>
      </c>
      <c r="AS239" s="3" t="s">
        <v>1097</v>
      </c>
      <c r="AT239" s="3" t="s">
        <v>1097</v>
      </c>
    </row>
    <row r="240" spans="1:46" x14ac:dyDescent="0.25">
      <c r="A240" s="3" t="s">
        <v>1088</v>
      </c>
      <c r="B240" s="3" t="s">
        <v>1089</v>
      </c>
      <c r="C240" s="3" t="s">
        <v>49</v>
      </c>
      <c r="D240" s="3" t="s">
        <v>424</v>
      </c>
      <c r="E240" s="3" t="s">
        <v>424</v>
      </c>
      <c r="F240" s="3" t="s">
        <v>1091</v>
      </c>
      <c r="G240" s="3" t="s">
        <v>1437</v>
      </c>
      <c r="H240" s="4">
        <v>2</v>
      </c>
      <c r="I240" s="4">
        <v>2</v>
      </c>
      <c r="J240" s="3" t="s">
        <v>75</v>
      </c>
      <c r="K240" s="4">
        <v>0</v>
      </c>
      <c r="L240" s="4">
        <v>0</v>
      </c>
      <c r="M240" s="3" t="s">
        <v>425</v>
      </c>
      <c r="N240" s="3" t="s">
        <v>58</v>
      </c>
      <c r="O240" s="3" t="s">
        <v>1434</v>
      </c>
      <c r="P240" s="3" t="s">
        <v>1381</v>
      </c>
      <c r="Q240" s="3" t="s">
        <v>53</v>
      </c>
      <c r="R240" s="3" t="s">
        <v>67</v>
      </c>
      <c r="S240" s="4">
        <v>184.36</v>
      </c>
      <c r="T240" s="4">
        <v>5</v>
      </c>
      <c r="U240" s="3" t="s">
        <v>1091</v>
      </c>
      <c r="V240" s="5">
        <v>3</v>
      </c>
      <c r="W240" s="4">
        <v>0</v>
      </c>
      <c r="X240" s="3" t="s">
        <v>1091</v>
      </c>
      <c r="Y240" s="3" t="s">
        <v>1091</v>
      </c>
      <c r="Z240" s="3" t="s">
        <v>1105</v>
      </c>
      <c r="AA240" s="3" t="s">
        <v>1096</v>
      </c>
      <c r="AB240" s="3" t="s">
        <v>1097</v>
      </c>
      <c r="AC240" s="4"/>
      <c r="AD240" s="4"/>
      <c r="AE240" s="3" t="s">
        <v>1098</v>
      </c>
      <c r="AF240" s="3" t="s">
        <v>425</v>
      </c>
      <c r="AG240" s="3" t="s">
        <v>1099</v>
      </c>
      <c r="AH240" s="3" t="s">
        <v>1099</v>
      </c>
      <c r="AI240" s="5">
        <v>3</v>
      </c>
      <c r="AJ240" s="3" t="s">
        <v>50</v>
      </c>
      <c r="AK240" s="3" t="s">
        <v>1091</v>
      </c>
      <c r="AL240" s="3" t="s">
        <v>1091</v>
      </c>
      <c r="AM240" s="3" t="s">
        <v>1089</v>
      </c>
      <c r="AN240" s="3" t="s">
        <v>1101</v>
      </c>
      <c r="AO240" s="4"/>
      <c r="AP240" s="4"/>
      <c r="AQ240" s="3" t="s">
        <v>1091</v>
      </c>
      <c r="AR240" s="3" t="s">
        <v>1091</v>
      </c>
      <c r="AS240" s="3" t="s">
        <v>1097</v>
      </c>
      <c r="AT240" s="3" t="s">
        <v>1097</v>
      </c>
    </row>
    <row r="241" spans="1:46" x14ac:dyDescent="0.25">
      <c r="A241" s="3" t="s">
        <v>1088</v>
      </c>
      <c r="B241" s="3" t="s">
        <v>1089</v>
      </c>
      <c r="C241" s="3" t="s">
        <v>49</v>
      </c>
      <c r="D241" s="3" t="s">
        <v>424</v>
      </c>
      <c r="E241" s="3" t="s">
        <v>424</v>
      </c>
      <c r="F241" s="3" t="s">
        <v>1091</v>
      </c>
      <c r="G241" s="3" t="s">
        <v>1438</v>
      </c>
      <c r="H241" s="4">
        <v>3</v>
      </c>
      <c r="I241" s="4">
        <v>3</v>
      </c>
      <c r="J241" s="3" t="s">
        <v>75</v>
      </c>
      <c r="K241" s="4">
        <v>0</v>
      </c>
      <c r="L241" s="4">
        <v>0</v>
      </c>
      <c r="M241" s="3" t="s">
        <v>425</v>
      </c>
      <c r="N241" s="3" t="s">
        <v>58</v>
      </c>
      <c r="O241" s="3" t="s">
        <v>1434</v>
      </c>
      <c r="P241" s="3" t="s">
        <v>1381</v>
      </c>
      <c r="Q241" s="3" t="s">
        <v>53</v>
      </c>
      <c r="R241" s="3" t="s">
        <v>67</v>
      </c>
      <c r="S241" s="4">
        <v>276.52999999999997</v>
      </c>
      <c r="T241" s="4">
        <v>5</v>
      </c>
      <c r="U241" s="3" t="s">
        <v>1091</v>
      </c>
      <c r="V241" s="5">
        <v>3</v>
      </c>
      <c r="W241" s="4">
        <v>0</v>
      </c>
      <c r="X241" s="3" t="s">
        <v>1091</v>
      </c>
      <c r="Y241" s="3" t="s">
        <v>1091</v>
      </c>
      <c r="Z241" s="3" t="s">
        <v>1105</v>
      </c>
      <c r="AA241" s="3" t="s">
        <v>1096</v>
      </c>
      <c r="AB241" s="3" t="s">
        <v>1097</v>
      </c>
      <c r="AC241" s="4"/>
      <c r="AD241" s="4"/>
      <c r="AE241" s="3" t="s">
        <v>1098</v>
      </c>
      <c r="AF241" s="3" t="s">
        <v>425</v>
      </c>
      <c r="AG241" s="3" t="s">
        <v>1099</v>
      </c>
      <c r="AH241" s="3" t="s">
        <v>1099</v>
      </c>
      <c r="AI241" s="5">
        <v>3</v>
      </c>
      <c r="AJ241" s="3" t="s">
        <v>50</v>
      </c>
      <c r="AK241" s="3" t="s">
        <v>1091</v>
      </c>
      <c r="AL241" s="3" t="s">
        <v>1091</v>
      </c>
      <c r="AM241" s="3" t="s">
        <v>1089</v>
      </c>
      <c r="AN241" s="3" t="s">
        <v>1101</v>
      </c>
      <c r="AO241" s="4"/>
      <c r="AP241" s="4"/>
      <c r="AQ241" s="3" t="s">
        <v>1091</v>
      </c>
      <c r="AR241" s="3" t="s">
        <v>1091</v>
      </c>
      <c r="AS241" s="3" t="s">
        <v>1097</v>
      </c>
      <c r="AT241" s="3" t="s">
        <v>1097</v>
      </c>
    </row>
    <row r="242" spans="1:46" x14ac:dyDescent="0.25">
      <c r="A242" s="3" t="s">
        <v>1088</v>
      </c>
      <c r="B242" s="3" t="s">
        <v>1089</v>
      </c>
      <c r="C242" s="3" t="s">
        <v>49</v>
      </c>
      <c r="D242" s="3" t="s">
        <v>1019</v>
      </c>
      <c r="E242" s="3" t="s">
        <v>1019</v>
      </c>
      <c r="F242" s="3" t="s">
        <v>1091</v>
      </c>
      <c r="G242" s="3" t="s">
        <v>1439</v>
      </c>
      <c r="H242" s="4">
        <v>3</v>
      </c>
      <c r="I242" s="4">
        <v>3</v>
      </c>
      <c r="J242" s="3" t="s">
        <v>167</v>
      </c>
      <c r="K242" s="4">
        <v>0</v>
      </c>
      <c r="L242" s="4">
        <v>0</v>
      </c>
      <c r="M242" s="3" t="s">
        <v>1020</v>
      </c>
      <c r="N242" s="3" t="s">
        <v>58</v>
      </c>
      <c r="O242" s="3" t="s">
        <v>1434</v>
      </c>
      <c r="P242" s="3" t="s">
        <v>1137</v>
      </c>
      <c r="Q242" s="3" t="s">
        <v>53</v>
      </c>
      <c r="R242" s="3" t="s">
        <v>1021</v>
      </c>
      <c r="S242" s="4">
        <v>7003.2</v>
      </c>
      <c r="T242" s="4">
        <v>3</v>
      </c>
      <c r="U242" s="3" t="s">
        <v>1091</v>
      </c>
      <c r="V242" s="5">
        <v>4</v>
      </c>
      <c r="W242" s="4">
        <v>0</v>
      </c>
      <c r="X242" s="3" t="s">
        <v>1091</v>
      </c>
      <c r="Y242" s="3" t="s">
        <v>1091</v>
      </c>
      <c r="Z242" s="3" t="s">
        <v>1105</v>
      </c>
      <c r="AA242" s="3" t="s">
        <v>1096</v>
      </c>
      <c r="AB242" s="3" t="s">
        <v>1097</v>
      </c>
      <c r="AC242" s="4"/>
      <c r="AD242" s="4"/>
      <c r="AE242" s="3" t="s">
        <v>1098</v>
      </c>
      <c r="AF242" s="3" t="s">
        <v>1020</v>
      </c>
      <c r="AG242" s="3" t="s">
        <v>1099</v>
      </c>
      <c r="AH242" s="3" t="s">
        <v>1099</v>
      </c>
      <c r="AI242" s="5">
        <v>1</v>
      </c>
      <c r="AJ242" s="3" t="s">
        <v>50</v>
      </c>
      <c r="AK242" s="3" t="s">
        <v>1091</v>
      </c>
      <c r="AL242" s="3" t="s">
        <v>1091</v>
      </c>
      <c r="AM242" s="3" t="s">
        <v>1089</v>
      </c>
      <c r="AN242" s="3" t="s">
        <v>1101</v>
      </c>
      <c r="AO242" s="4"/>
      <c r="AP242" s="4"/>
      <c r="AQ242" s="3" t="s">
        <v>1091</v>
      </c>
      <c r="AR242" s="3" t="s">
        <v>1091</v>
      </c>
      <c r="AS242" s="3" t="s">
        <v>1097</v>
      </c>
      <c r="AT242" s="3" t="s">
        <v>1097</v>
      </c>
    </row>
    <row r="243" spans="1:46" x14ac:dyDescent="0.25">
      <c r="A243" s="3" t="s">
        <v>1088</v>
      </c>
      <c r="B243" s="3" t="s">
        <v>1089</v>
      </c>
      <c r="C243" s="3" t="s">
        <v>49</v>
      </c>
      <c r="D243" s="3" t="s">
        <v>984</v>
      </c>
      <c r="E243" s="3" t="s">
        <v>984</v>
      </c>
      <c r="F243" s="3" t="s">
        <v>1091</v>
      </c>
      <c r="G243" s="3" t="s">
        <v>1440</v>
      </c>
      <c r="H243" s="4">
        <v>3</v>
      </c>
      <c r="I243" s="4">
        <v>3</v>
      </c>
      <c r="J243" s="3" t="s">
        <v>167</v>
      </c>
      <c r="K243" s="4">
        <v>0</v>
      </c>
      <c r="L243" s="4">
        <v>0</v>
      </c>
      <c r="M243" s="3" t="s">
        <v>985</v>
      </c>
      <c r="N243" s="3" t="s">
        <v>58</v>
      </c>
      <c r="O243" s="3" t="s">
        <v>1434</v>
      </c>
      <c r="P243" s="3" t="s">
        <v>1137</v>
      </c>
      <c r="Q243" s="3" t="s">
        <v>53</v>
      </c>
      <c r="R243" s="3" t="s">
        <v>986</v>
      </c>
      <c r="S243" s="4">
        <v>9282.73</v>
      </c>
      <c r="T243" s="4">
        <v>3</v>
      </c>
      <c r="U243" s="3" t="s">
        <v>1091</v>
      </c>
      <c r="V243" s="5">
        <v>5</v>
      </c>
      <c r="W243" s="4">
        <v>0</v>
      </c>
      <c r="X243" s="3" t="s">
        <v>1091</v>
      </c>
      <c r="Y243" s="3" t="s">
        <v>1091</v>
      </c>
      <c r="Z243" s="3" t="s">
        <v>1105</v>
      </c>
      <c r="AA243" s="3" t="s">
        <v>1096</v>
      </c>
      <c r="AB243" s="3" t="s">
        <v>1097</v>
      </c>
      <c r="AC243" s="4"/>
      <c r="AD243" s="4"/>
      <c r="AE243" s="3" t="s">
        <v>1098</v>
      </c>
      <c r="AF243" s="3" t="s">
        <v>985</v>
      </c>
      <c r="AG243" s="3" t="s">
        <v>1099</v>
      </c>
      <c r="AH243" s="3" t="s">
        <v>1099</v>
      </c>
      <c r="AI243" s="5">
        <v>1</v>
      </c>
      <c r="AJ243" s="3" t="s">
        <v>50</v>
      </c>
      <c r="AK243" s="3" t="s">
        <v>1091</v>
      </c>
      <c r="AL243" s="3" t="s">
        <v>1091</v>
      </c>
      <c r="AM243" s="3" t="s">
        <v>1089</v>
      </c>
      <c r="AN243" s="3" t="s">
        <v>1101</v>
      </c>
      <c r="AO243" s="4"/>
      <c r="AP243" s="4"/>
      <c r="AQ243" s="3" t="s">
        <v>1091</v>
      </c>
      <c r="AR243" s="3" t="s">
        <v>1091</v>
      </c>
      <c r="AS243" s="3" t="s">
        <v>1097</v>
      </c>
      <c r="AT243" s="3" t="s">
        <v>1097</v>
      </c>
    </row>
    <row r="244" spans="1:46" x14ac:dyDescent="0.25">
      <c r="A244" s="3" t="s">
        <v>1088</v>
      </c>
      <c r="B244" s="3" t="s">
        <v>1089</v>
      </c>
      <c r="C244" s="3" t="s">
        <v>49</v>
      </c>
      <c r="D244" s="3" t="s">
        <v>953</v>
      </c>
      <c r="E244" s="3" t="s">
        <v>953</v>
      </c>
      <c r="F244" s="3" t="s">
        <v>1091</v>
      </c>
      <c r="G244" s="3" t="s">
        <v>1441</v>
      </c>
      <c r="H244" s="4">
        <v>10</v>
      </c>
      <c r="I244" s="4">
        <v>10</v>
      </c>
      <c r="J244" s="3" t="s">
        <v>167</v>
      </c>
      <c r="K244" s="4">
        <v>0</v>
      </c>
      <c r="L244" s="4">
        <v>0</v>
      </c>
      <c r="M244" s="3" t="s">
        <v>954</v>
      </c>
      <c r="N244" s="3" t="s">
        <v>58</v>
      </c>
      <c r="O244" s="3" t="s">
        <v>1434</v>
      </c>
      <c r="P244" s="3" t="s">
        <v>1137</v>
      </c>
      <c r="Q244" s="3" t="s">
        <v>53</v>
      </c>
      <c r="R244" s="3" t="s">
        <v>955</v>
      </c>
      <c r="S244" s="4">
        <v>20700</v>
      </c>
      <c r="T244" s="4">
        <v>10</v>
      </c>
      <c r="U244" s="3" t="s">
        <v>1091</v>
      </c>
      <c r="V244" s="5">
        <v>6</v>
      </c>
      <c r="W244" s="4">
        <v>0</v>
      </c>
      <c r="X244" s="3" t="s">
        <v>1091</v>
      </c>
      <c r="Y244" s="3" t="s">
        <v>1091</v>
      </c>
      <c r="Z244" s="3" t="s">
        <v>1105</v>
      </c>
      <c r="AA244" s="3" t="s">
        <v>1096</v>
      </c>
      <c r="AB244" s="3" t="s">
        <v>1097</v>
      </c>
      <c r="AC244" s="4"/>
      <c r="AD244" s="4"/>
      <c r="AE244" s="3" t="s">
        <v>1098</v>
      </c>
      <c r="AF244" s="3" t="s">
        <v>954</v>
      </c>
      <c r="AG244" s="3" t="s">
        <v>1099</v>
      </c>
      <c r="AH244" s="3" t="s">
        <v>1099</v>
      </c>
      <c r="AI244" s="5">
        <v>1</v>
      </c>
      <c r="AJ244" s="3" t="s">
        <v>50</v>
      </c>
      <c r="AK244" s="3" t="s">
        <v>1091</v>
      </c>
      <c r="AL244" s="3" t="s">
        <v>1091</v>
      </c>
      <c r="AM244" s="3" t="s">
        <v>1089</v>
      </c>
      <c r="AN244" s="3" t="s">
        <v>1101</v>
      </c>
      <c r="AO244" s="4"/>
      <c r="AP244" s="4"/>
      <c r="AQ244" s="3" t="s">
        <v>1091</v>
      </c>
      <c r="AR244" s="3" t="s">
        <v>1091</v>
      </c>
      <c r="AS244" s="3" t="s">
        <v>1097</v>
      </c>
      <c r="AT244" s="3" t="s">
        <v>1097</v>
      </c>
    </row>
    <row r="245" spans="1:46" x14ac:dyDescent="0.25">
      <c r="A245" s="3" t="s">
        <v>1088</v>
      </c>
      <c r="B245" s="3" t="s">
        <v>1089</v>
      </c>
      <c r="C245" s="3" t="s">
        <v>49</v>
      </c>
      <c r="D245" s="3" t="s">
        <v>962</v>
      </c>
      <c r="E245" s="3" t="s">
        <v>962</v>
      </c>
      <c r="F245" s="3" t="s">
        <v>1091</v>
      </c>
      <c r="G245" s="3" t="s">
        <v>1442</v>
      </c>
      <c r="H245" s="4">
        <v>50</v>
      </c>
      <c r="I245" s="4">
        <v>50</v>
      </c>
      <c r="J245" s="3" t="s">
        <v>75</v>
      </c>
      <c r="K245" s="4">
        <v>0</v>
      </c>
      <c r="L245" s="4">
        <v>0</v>
      </c>
      <c r="M245" s="3" t="s">
        <v>963</v>
      </c>
      <c r="N245" s="3" t="s">
        <v>58</v>
      </c>
      <c r="O245" s="3" t="s">
        <v>1434</v>
      </c>
      <c r="P245" s="3" t="s">
        <v>1381</v>
      </c>
      <c r="Q245" s="3" t="s">
        <v>53</v>
      </c>
      <c r="R245" s="3" t="s">
        <v>67</v>
      </c>
      <c r="S245" s="4">
        <v>40</v>
      </c>
      <c r="T245" s="4">
        <v>50</v>
      </c>
      <c r="U245" s="3" t="s">
        <v>1091</v>
      </c>
      <c r="V245" s="5">
        <v>7</v>
      </c>
      <c r="W245" s="4">
        <v>0</v>
      </c>
      <c r="X245" s="3" t="s">
        <v>1091</v>
      </c>
      <c r="Y245" s="3" t="s">
        <v>1091</v>
      </c>
      <c r="Z245" s="3" t="s">
        <v>1105</v>
      </c>
      <c r="AA245" s="3" t="s">
        <v>1096</v>
      </c>
      <c r="AB245" s="3" t="s">
        <v>1097</v>
      </c>
      <c r="AC245" s="4"/>
      <c r="AD245" s="4"/>
      <c r="AE245" s="3" t="s">
        <v>1098</v>
      </c>
      <c r="AF245" s="3" t="s">
        <v>963</v>
      </c>
      <c r="AG245" s="3" t="s">
        <v>1099</v>
      </c>
      <c r="AH245" s="3" t="s">
        <v>1099</v>
      </c>
      <c r="AI245" s="5">
        <v>4</v>
      </c>
      <c r="AJ245" s="3" t="s">
        <v>50</v>
      </c>
      <c r="AK245" s="3" t="s">
        <v>1091</v>
      </c>
      <c r="AL245" s="3" t="s">
        <v>1091</v>
      </c>
      <c r="AM245" s="3" t="s">
        <v>1089</v>
      </c>
      <c r="AN245" s="3" t="s">
        <v>1101</v>
      </c>
      <c r="AO245" s="4"/>
      <c r="AP245" s="4"/>
      <c r="AQ245" s="3" t="s">
        <v>1091</v>
      </c>
      <c r="AR245" s="3" t="s">
        <v>1091</v>
      </c>
      <c r="AS245" s="3" t="s">
        <v>1097</v>
      </c>
      <c r="AT245" s="3" t="s">
        <v>1097</v>
      </c>
    </row>
    <row r="246" spans="1:46" x14ac:dyDescent="0.25">
      <c r="A246" s="3" t="s">
        <v>1088</v>
      </c>
      <c r="B246" s="3" t="s">
        <v>1089</v>
      </c>
      <c r="C246" s="3" t="s">
        <v>530</v>
      </c>
      <c r="D246" s="3" t="s">
        <v>580</v>
      </c>
      <c r="E246" s="3" t="s">
        <v>580</v>
      </c>
      <c r="F246" s="3" t="s">
        <v>1091</v>
      </c>
      <c r="G246" s="3" t="s">
        <v>1443</v>
      </c>
      <c r="H246" s="4">
        <v>1</v>
      </c>
      <c r="I246" s="4">
        <v>1</v>
      </c>
      <c r="J246" s="3" t="s">
        <v>75</v>
      </c>
      <c r="K246" s="4">
        <v>0</v>
      </c>
      <c r="L246" s="4">
        <v>0</v>
      </c>
      <c r="M246" s="3" t="s">
        <v>581</v>
      </c>
      <c r="N246" s="3" t="s">
        <v>58</v>
      </c>
      <c r="O246" s="3" t="s">
        <v>1444</v>
      </c>
      <c r="P246" s="3" t="s">
        <v>1094</v>
      </c>
      <c r="Q246" s="3" t="s">
        <v>53</v>
      </c>
      <c r="R246" s="3" t="s">
        <v>582</v>
      </c>
      <c r="S246" s="4">
        <v>16742.16</v>
      </c>
      <c r="T246" s="4">
        <v>1</v>
      </c>
      <c r="U246" s="3" t="s">
        <v>1091</v>
      </c>
      <c r="V246" s="5">
        <v>1</v>
      </c>
      <c r="W246" s="4">
        <v>0</v>
      </c>
      <c r="X246" s="3" t="s">
        <v>1091</v>
      </c>
      <c r="Y246" s="3" t="s">
        <v>1091</v>
      </c>
      <c r="Z246" s="3" t="s">
        <v>1105</v>
      </c>
      <c r="AA246" s="3" t="s">
        <v>1096</v>
      </c>
      <c r="AB246" s="3" t="s">
        <v>1097</v>
      </c>
      <c r="AC246" s="4"/>
      <c r="AD246" s="4"/>
      <c r="AE246" s="3" t="s">
        <v>1098</v>
      </c>
      <c r="AF246" s="3" t="s">
        <v>581</v>
      </c>
      <c r="AG246" s="3" t="s">
        <v>1099</v>
      </c>
      <c r="AH246" s="3" t="s">
        <v>1099</v>
      </c>
      <c r="AI246" s="5">
        <v>1</v>
      </c>
      <c r="AJ246" s="3" t="s">
        <v>531</v>
      </c>
      <c r="AK246" s="3" t="s">
        <v>530</v>
      </c>
      <c r="AL246" s="3" t="s">
        <v>531</v>
      </c>
      <c r="AM246" s="3" t="s">
        <v>1089</v>
      </c>
      <c r="AN246" s="3" t="s">
        <v>1101</v>
      </c>
      <c r="AO246" s="4"/>
      <c r="AP246" s="4"/>
      <c r="AQ246" s="3" t="s">
        <v>1091</v>
      </c>
      <c r="AR246" s="3" t="s">
        <v>1091</v>
      </c>
      <c r="AS246" s="3" t="s">
        <v>1097</v>
      </c>
      <c r="AT246" s="3" t="s">
        <v>1097</v>
      </c>
    </row>
    <row r="247" spans="1:46" x14ac:dyDescent="0.25">
      <c r="A247" s="3" t="s">
        <v>1088</v>
      </c>
      <c r="B247" s="3" t="s">
        <v>1089</v>
      </c>
      <c r="C247" s="3" t="s">
        <v>530</v>
      </c>
      <c r="D247" s="3" t="s">
        <v>532</v>
      </c>
      <c r="E247" s="3" t="s">
        <v>532</v>
      </c>
      <c r="F247" s="3" t="s">
        <v>1091</v>
      </c>
      <c r="G247" s="3" t="s">
        <v>1445</v>
      </c>
      <c r="H247" s="4">
        <v>2</v>
      </c>
      <c r="I247" s="4">
        <v>2</v>
      </c>
      <c r="J247" s="3" t="s">
        <v>75</v>
      </c>
      <c r="K247" s="4">
        <v>0</v>
      </c>
      <c r="L247" s="4">
        <v>0</v>
      </c>
      <c r="M247" s="3" t="s">
        <v>533</v>
      </c>
      <c r="N247" s="3" t="s">
        <v>58</v>
      </c>
      <c r="O247" s="3" t="s">
        <v>1444</v>
      </c>
      <c r="P247" s="3" t="s">
        <v>1094</v>
      </c>
      <c r="Q247" s="3" t="s">
        <v>53</v>
      </c>
      <c r="R247" s="3" t="s">
        <v>534</v>
      </c>
      <c r="S247" s="4">
        <v>53.95</v>
      </c>
      <c r="T247" s="4">
        <v>4</v>
      </c>
      <c r="U247" s="3" t="s">
        <v>1091</v>
      </c>
      <c r="V247" s="5">
        <v>2</v>
      </c>
      <c r="W247" s="4">
        <v>0</v>
      </c>
      <c r="X247" s="3" t="s">
        <v>1091</v>
      </c>
      <c r="Y247" s="3" t="s">
        <v>1091</v>
      </c>
      <c r="Z247" s="3" t="s">
        <v>1105</v>
      </c>
      <c r="AA247" s="3" t="s">
        <v>1096</v>
      </c>
      <c r="AB247" s="3" t="s">
        <v>1097</v>
      </c>
      <c r="AC247" s="4"/>
      <c r="AD247" s="4"/>
      <c r="AE247" s="3" t="s">
        <v>1098</v>
      </c>
      <c r="AF247" s="3" t="s">
        <v>533</v>
      </c>
      <c r="AG247" s="3" t="s">
        <v>1099</v>
      </c>
      <c r="AH247" s="3" t="s">
        <v>1099</v>
      </c>
      <c r="AI247" s="5">
        <v>1</v>
      </c>
      <c r="AJ247" s="3" t="s">
        <v>531</v>
      </c>
      <c r="AK247" s="3" t="s">
        <v>530</v>
      </c>
      <c r="AL247" s="3" t="s">
        <v>531</v>
      </c>
      <c r="AM247" s="3" t="s">
        <v>1089</v>
      </c>
      <c r="AN247" s="3" t="s">
        <v>1101</v>
      </c>
      <c r="AO247" s="4"/>
      <c r="AP247" s="4"/>
      <c r="AQ247" s="3" t="s">
        <v>1091</v>
      </c>
      <c r="AR247" s="3" t="s">
        <v>1091</v>
      </c>
      <c r="AS247" s="3" t="s">
        <v>1097</v>
      </c>
      <c r="AT247" s="3" t="s">
        <v>1097</v>
      </c>
    </row>
    <row r="248" spans="1:46" x14ac:dyDescent="0.25">
      <c r="A248" s="3" t="s">
        <v>1088</v>
      </c>
      <c r="B248" s="3" t="s">
        <v>1089</v>
      </c>
      <c r="C248" s="3" t="s">
        <v>530</v>
      </c>
      <c r="D248" s="3" t="s">
        <v>532</v>
      </c>
      <c r="E248" s="3" t="s">
        <v>532</v>
      </c>
      <c r="F248" s="3" t="s">
        <v>1091</v>
      </c>
      <c r="G248" s="3" t="s">
        <v>1446</v>
      </c>
      <c r="H248" s="4">
        <v>2</v>
      </c>
      <c r="I248" s="4">
        <v>2</v>
      </c>
      <c r="J248" s="3" t="s">
        <v>75</v>
      </c>
      <c r="K248" s="4">
        <v>0</v>
      </c>
      <c r="L248" s="4">
        <v>0</v>
      </c>
      <c r="M248" s="3" t="s">
        <v>533</v>
      </c>
      <c r="N248" s="3" t="s">
        <v>58</v>
      </c>
      <c r="O248" s="3" t="s">
        <v>1444</v>
      </c>
      <c r="P248" s="3" t="s">
        <v>1094</v>
      </c>
      <c r="Q248" s="3" t="s">
        <v>53</v>
      </c>
      <c r="R248" s="3" t="s">
        <v>534</v>
      </c>
      <c r="S248" s="4">
        <v>53.94</v>
      </c>
      <c r="T248" s="4">
        <v>4</v>
      </c>
      <c r="U248" s="3" t="s">
        <v>1091</v>
      </c>
      <c r="V248" s="5">
        <v>2</v>
      </c>
      <c r="W248" s="4">
        <v>0</v>
      </c>
      <c r="X248" s="3" t="s">
        <v>1091</v>
      </c>
      <c r="Y248" s="3" t="s">
        <v>1091</v>
      </c>
      <c r="Z248" s="3" t="s">
        <v>1105</v>
      </c>
      <c r="AA248" s="3" t="s">
        <v>1096</v>
      </c>
      <c r="AB248" s="3" t="s">
        <v>1097</v>
      </c>
      <c r="AC248" s="4"/>
      <c r="AD248" s="4"/>
      <c r="AE248" s="3" t="s">
        <v>1098</v>
      </c>
      <c r="AF248" s="3" t="s">
        <v>533</v>
      </c>
      <c r="AG248" s="3" t="s">
        <v>1099</v>
      </c>
      <c r="AH248" s="3" t="s">
        <v>1099</v>
      </c>
      <c r="AI248" s="5">
        <v>1</v>
      </c>
      <c r="AJ248" s="3" t="s">
        <v>531</v>
      </c>
      <c r="AK248" s="3" t="s">
        <v>530</v>
      </c>
      <c r="AL248" s="3" t="s">
        <v>531</v>
      </c>
      <c r="AM248" s="3" t="s">
        <v>1089</v>
      </c>
      <c r="AN248" s="3" t="s">
        <v>1101</v>
      </c>
      <c r="AO248" s="4"/>
      <c r="AP248" s="4"/>
      <c r="AQ248" s="3" t="s">
        <v>1091</v>
      </c>
      <c r="AR248" s="3" t="s">
        <v>1091</v>
      </c>
      <c r="AS248" s="3" t="s">
        <v>1097</v>
      </c>
      <c r="AT248" s="3" t="s">
        <v>1097</v>
      </c>
    </row>
    <row r="249" spans="1:46" x14ac:dyDescent="0.25">
      <c r="A249" s="3" t="s">
        <v>1088</v>
      </c>
      <c r="B249" s="3" t="s">
        <v>1089</v>
      </c>
      <c r="C249" s="3" t="s">
        <v>530</v>
      </c>
      <c r="D249" s="3" t="s">
        <v>1171</v>
      </c>
      <c r="E249" s="3" t="s">
        <v>853</v>
      </c>
      <c r="F249" s="3" t="s">
        <v>1091</v>
      </c>
      <c r="G249" s="3" t="s">
        <v>1447</v>
      </c>
      <c r="H249" s="4">
        <v>1</v>
      </c>
      <c r="I249" s="4">
        <v>1</v>
      </c>
      <c r="J249" s="3" t="s">
        <v>816</v>
      </c>
      <c r="K249" s="4">
        <v>0</v>
      </c>
      <c r="L249" s="4">
        <v>0</v>
      </c>
      <c r="M249" s="3" t="s">
        <v>1157</v>
      </c>
      <c r="N249" s="3" t="s">
        <v>58</v>
      </c>
      <c r="O249" s="3" t="s">
        <v>1444</v>
      </c>
      <c r="P249" s="3" t="s">
        <v>1137</v>
      </c>
      <c r="Q249" s="3" t="s">
        <v>53</v>
      </c>
      <c r="R249" s="3" t="s">
        <v>859</v>
      </c>
      <c r="S249" s="4">
        <v>19550</v>
      </c>
      <c r="T249" s="4">
        <v>1</v>
      </c>
      <c r="U249" s="3" t="s">
        <v>1091</v>
      </c>
      <c r="V249" s="5">
        <v>3</v>
      </c>
      <c r="W249" s="4">
        <v>0</v>
      </c>
      <c r="X249" s="3" t="s">
        <v>1091</v>
      </c>
      <c r="Y249" s="3" t="s">
        <v>1091</v>
      </c>
      <c r="Z249" s="3" t="s">
        <v>1105</v>
      </c>
      <c r="AA249" s="3" t="s">
        <v>1096</v>
      </c>
      <c r="AB249" s="3" t="s">
        <v>1097</v>
      </c>
      <c r="AC249" s="4"/>
      <c r="AD249" s="4"/>
      <c r="AE249" s="3" t="s">
        <v>1098</v>
      </c>
      <c r="AF249" s="3" t="s">
        <v>854</v>
      </c>
      <c r="AG249" s="3" t="s">
        <v>1099</v>
      </c>
      <c r="AH249" s="3" t="s">
        <v>1099</v>
      </c>
      <c r="AI249" s="5">
        <v>1</v>
      </c>
      <c r="AJ249" s="3" t="s">
        <v>531</v>
      </c>
      <c r="AK249" s="3" t="s">
        <v>530</v>
      </c>
      <c r="AL249" s="3" t="s">
        <v>531</v>
      </c>
      <c r="AM249" s="3" t="s">
        <v>1089</v>
      </c>
      <c r="AN249" s="3" t="s">
        <v>1101</v>
      </c>
      <c r="AO249" s="4"/>
      <c r="AP249" s="4"/>
      <c r="AQ249" s="3" t="s">
        <v>1091</v>
      </c>
      <c r="AR249" s="3" t="s">
        <v>1091</v>
      </c>
      <c r="AS249" s="3" t="s">
        <v>1097</v>
      </c>
      <c r="AT249" s="3" t="s">
        <v>1097</v>
      </c>
    </row>
    <row r="250" spans="1:46" x14ac:dyDescent="0.25">
      <c r="A250" s="3" t="s">
        <v>1088</v>
      </c>
      <c r="B250" s="3" t="s">
        <v>1089</v>
      </c>
      <c r="C250" s="3" t="s">
        <v>634</v>
      </c>
      <c r="D250" s="3" t="s">
        <v>1448</v>
      </c>
      <c r="E250" s="3" t="s">
        <v>1449</v>
      </c>
      <c r="F250" s="3" t="s">
        <v>1091</v>
      </c>
      <c r="G250" s="3" t="s">
        <v>1450</v>
      </c>
      <c r="H250" s="4">
        <v>2</v>
      </c>
      <c r="I250" s="4">
        <v>0</v>
      </c>
      <c r="J250" s="3" t="s">
        <v>75</v>
      </c>
      <c r="K250" s="4">
        <v>0</v>
      </c>
      <c r="L250" s="4">
        <v>2</v>
      </c>
      <c r="M250" s="3" t="s">
        <v>1451</v>
      </c>
      <c r="N250" s="3" t="s">
        <v>58</v>
      </c>
      <c r="O250" s="3" t="s">
        <v>1452</v>
      </c>
      <c r="P250" s="3" t="s">
        <v>1094</v>
      </c>
      <c r="Q250" s="3" t="s">
        <v>53</v>
      </c>
      <c r="R250" s="3" t="s">
        <v>1453</v>
      </c>
      <c r="S250" s="4">
        <v>590.73</v>
      </c>
      <c r="T250" s="4">
        <v>2</v>
      </c>
      <c r="U250" s="3" t="s">
        <v>1091</v>
      </c>
      <c r="V250" s="5">
        <v>1</v>
      </c>
      <c r="W250" s="4">
        <v>0</v>
      </c>
      <c r="X250" s="3" t="s">
        <v>1091</v>
      </c>
      <c r="Y250" s="3" t="s">
        <v>1091</v>
      </c>
      <c r="Z250" s="3" t="s">
        <v>1105</v>
      </c>
      <c r="AA250" s="3" t="s">
        <v>1096</v>
      </c>
      <c r="AB250" s="3" t="s">
        <v>1097</v>
      </c>
      <c r="AC250" s="4"/>
      <c r="AD250" s="4">
        <v>0</v>
      </c>
      <c r="AE250" s="3" t="s">
        <v>1098</v>
      </c>
      <c r="AF250" s="3" t="s">
        <v>533</v>
      </c>
      <c r="AG250" s="3" t="s">
        <v>1099</v>
      </c>
      <c r="AH250" s="3" t="s">
        <v>1099</v>
      </c>
      <c r="AI250" s="5">
        <v>1</v>
      </c>
      <c r="AJ250" s="3" t="s">
        <v>635</v>
      </c>
      <c r="AK250" s="3" t="s">
        <v>634</v>
      </c>
      <c r="AL250" s="3" t="s">
        <v>635</v>
      </c>
      <c r="AM250" s="3" t="s">
        <v>1089</v>
      </c>
      <c r="AN250" s="3" t="s">
        <v>1101</v>
      </c>
      <c r="AO250" s="4">
        <v>0</v>
      </c>
      <c r="AP250" s="4"/>
      <c r="AQ250" s="3" t="s">
        <v>1091</v>
      </c>
      <c r="AR250" s="3" t="s">
        <v>1091</v>
      </c>
      <c r="AS250" s="3" t="s">
        <v>1097</v>
      </c>
      <c r="AT250" s="3" t="s">
        <v>1097</v>
      </c>
    </row>
    <row r="251" spans="1:46" hidden="1" x14ac:dyDescent="0.25">
      <c r="A251" s="3" t="s">
        <v>1088</v>
      </c>
      <c r="B251" s="3" t="s">
        <v>1089</v>
      </c>
      <c r="C251" s="3" t="s">
        <v>71</v>
      </c>
      <c r="D251" s="3" t="s">
        <v>73</v>
      </c>
      <c r="E251" s="3" t="s">
        <v>73</v>
      </c>
      <c r="F251" s="3" t="s">
        <v>1091</v>
      </c>
      <c r="G251" s="3" t="s">
        <v>1454</v>
      </c>
      <c r="H251" s="4">
        <v>1</v>
      </c>
      <c r="I251" s="4">
        <v>1</v>
      </c>
      <c r="J251" s="3" t="s">
        <v>75</v>
      </c>
      <c r="K251" s="4">
        <v>0</v>
      </c>
      <c r="L251" s="4">
        <v>0</v>
      </c>
      <c r="M251" s="3" t="s">
        <v>74</v>
      </c>
      <c r="N251" s="3" t="s">
        <v>58</v>
      </c>
      <c r="O251" s="3" t="s">
        <v>1455</v>
      </c>
      <c r="P251" s="3" t="s">
        <v>1094</v>
      </c>
      <c r="Q251" s="3" t="s">
        <v>58</v>
      </c>
      <c r="R251" s="3" t="s">
        <v>76</v>
      </c>
      <c r="S251" s="4">
        <v>0</v>
      </c>
      <c r="T251" s="4">
        <v>1</v>
      </c>
      <c r="U251" s="3" t="s">
        <v>1091</v>
      </c>
      <c r="V251" s="5">
        <v>1</v>
      </c>
      <c r="W251" s="4">
        <v>0</v>
      </c>
      <c r="X251" s="3" t="s">
        <v>1091</v>
      </c>
      <c r="Y251" s="3" t="s">
        <v>1091</v>
      </c>
      <c r="Z251" s="3" t="s">
        <v>1105</v>
      </c>
      <c r="AA251" s="3" t="s">
        <v>1096</v>
      </c>
      <c r="AB251" s="3" t="s">
        <v>1097</v>
      </c>
      <c r="AC251" s="4"/>
      <c r="AD251" s="4"/>
      <c r="AE251" s="3" t="s">
        <v>1098</v>
      </c>
      <c r="AF251" s="3" t="s">
        <v>74</v>
      </c>
      <c r="AG251" s="3" t="s">
        <v>1099</v>
      </c>
      <c r="AH251" s="3" t="s">
        <v>1099</v>
      </c>
      <c r="AI251" s="5">
        <v>1</v>
      </c>
      <c r="AJ251" s="3" t="s">
        <v>72</v>
      </c>
      <c r="AK251" s="3" t="s">
        <v>71</v>
      </c>
      <c r="AL251" s="3" t="s">
        <v>72</v>
      </c>
      <c r="AM251" s="3" t="s">
        <v>1089</v>
      </c>
      <c r="AN251" s="3" t="s">
        <v>1101</v>
      </c>
      <c r="AO251" s="4"/>
      <c r="AP251" s="4"/>
      <c r="AQ251" s="3" t="s">
        <v>1091</v>
      </c>
      <c r="AR251" s="3" t="s">
        <v>1091</v>
      </c>
      <c r="AS251" s="3" t="s">
        <v>1097</v>
      </c>
      <c r="AT251" s="3" t="s">
        <v>1097</v>
      </c>
    </row>
    <row r="252" spans="1:46" hidden="1" x14ac:dyDescent="0.25">
      <c r="A252" s="3" t="s">
        <v>1088</v>
      </c>
      <c r="B252" s="3" t="s">
        <v>1089</v>
      </c>
      <c r="C252" s="3" t="s">
        <v>305</v>
      </c>
      <c r="D252" s="3" t="s">
        <v>302</v>
      </c>
      <c r="E252" s="3" t="s">
        <v>302</v>
      </c>
      <c r="F252" s="3" t="s">
        <v>1456</v>
      </c>
      <c r="G252" s="3" t="s">
        <v>1091</v>
      </c>
      <c r="H252" s="4">
        <v>1</v>
      </c>
      <c r="I252" s="4">
        <v>1</v>
      </c>
      <c r="J252" s="3" t="s">
        <v>75</v>
      </c>
      <c r="K252" s="4">
        <v>0</v>
      </c>
      <c r="L252" s="4">
        <v>0</v>
      </c>
      <c r="M252" s="3" t="s">
        <v>303</v>
      </c>
      <c r="N252" s="3" t="s">
        <v>58</v>
      </c>
      <c r="O252" s="3" t="s">
        <v>1457</v>
      </c>
      <c r="P252" s="3" t="s">
        <v>1301</v>
      </c>
      <c r="Q252" s="3" t="s">
        <v>58</v>
      </c>
      <c r="R252" s="3" t="s">
        <v>307</v>
      </c>
      <c r="S252" s="4">
        <v>0</v>
      </c>
      <c r="T252" s="4">
        <v>1</v>
      </c>
      <c r="U252" s="3" t="s">
        <v>1091</v>
      </c>
      <c r="V252" s="5">
        <v>1</v>
      </c>
      <c r="W252" s="4">
        <v>0</v>
      </c>
      <c r="X252" s="3" t="s">
        <v>1091</v>
      </c>
      <c r="Y252" s="3" t="s">
        <v>1091</v>
      </c>
      <c r="Z252" s="3" t="s">
        <v>1105</v>
      </c>
      <c r="AA252" s="3" t="s">
        <v>1302</v>
      </c>
      <c r="AB252" s="3" t="s">
        <v>1097</v>
      </c>
      <c r="AC252" s="4"/>
      <c r="AD252" s="4"/>
      <c r="AE252" s="3" t="s">
        <v>1098</v>
      </c>
      <c r="AF252" s="3" t="s">
        <v>303</v>
      </c>
      <c r="AG252" s="3" t="s">
        <v>1099</v>
      </c>
      <c r="AH252" s="3" t="s">
        <v>1099</v>
      </c>
      <c r="AI252" s="5">
        <v>1</v>
      </c>
      <c r="AJ252" s="3" t="s">
        <v>306</v>
      </c>
      <c r="AK252" s="3" t="s">
        <v>305</v>
      </c>
      <c r="AL252" s="3" t="s">
        <v>306</v>
      </c>
      <c r="AM252" s="3" t="s">
        <v>1089</v>
      </c>
      <c r="AN252" s="3" t="s">
        <v>1101</v>
      </c>
      <c r="AO252" s="4"/>
      <c r="AP252" s="4">
        <v>1</v>
      </c>
      <c r="AQ252" s="3" t="s">
        <v>1295</v>
      </c>
      <c r="AR252" s="3" t="s">
        <v>1458</v>
      </c>
      <c r="AS252" s="3" t="s">
        <v>1097</v>
      </c>
      <c r="AT252" s="3" t="s">
        <v>1097</v>
      </c>
    </row>
    <row r="253" spans="1:46" x14ac:dyDescent="0.25">
      <c r="A253" s="3" t="s">
        <v>1088</v>
      </c>
      <c r="B253" s="3" t="s">
        <v>1089</v>
      </c>
      <c r="C253" s="3" t="s">
        <v>305</v>
      </c>
      <c r="D253" s="3" t="s">
        <v>1459</v>
      </c>
      <c r="E253" s="3" t="s">
        <v>1459</v>
      </c>
      <c r="F253" s="3" t="s">
        <v>1091</v>
      </c>
      <c r="G253" s="3" t="s">
        <v>1460</v>
      </c>
      <c r="H253" s="4">
        <v>2</v>
      </c>
      <c r="I253" s="4">
        <v>0</v>
      </c>
      <c r="J253" s="3" t="s">
        <v>75</v>
      </c>
      <c r="K253" s="4">
        <v>0</v>
      </c>
      <c r="L253" s="4">
        <v>2</v>
      </c>
      <c r="M253" s="3" t="s">
        <v>248</v>
      </c>
      <c r="N253" s="3" t="s">
        <v>58</v>
      </c>
      <c r="O253" s="3" t="s">
        <v>1457</v>
      </c>
      <c r="P253" s="3" t="s">
        <v>1094</v>
      </c>
      <c r="Q253" s="3" t="s">
        <v>53</v>
      </c>
      <c r="R253" s="3" t="s">
        <v>1461</v>
      </c>
      <c r="S253" s="4">
        <v>12.95</v>
      </c>
      <c r="T253" s="4">
        <v>2</v>
      </c>
      <c r="U253" s="3" t="s">
        <v>1091</v>
      </c>
      <c r="V253" s="5">
        <v>2</v>
      </c>
      <c r="W253" s="4">
        <v>0</v>
      </c>
      <c r="X253" s="3" t="s">
        <v>1091</v>
      </c>
      <c r="Y253" s="3" t="s">
        <v>1091</v>
      </c>
      <c r="Z253" s="3" t="s">
        <v>1105</v>
      </c>
      <c r="AA253" s="3" t="s">
        <v>1096</v>
      </c>
      <c r="AB253" s="3" t="s">
        <v>1097</v>
      </c>
      <c r="AC253" s="4"/>
      <c r="AD253" s="4">
        <v>0</v>
      </c>
      <c r="AE253" s="3" t="s">
        <v>1098</v>
      </c>
      <c r="AF253" s="3" t="s">
        <v>248</v>
      </c>
      <c r="AG253" s="3" t="s">
        <v>1099</v>
      </c>
      <c r="AH253" s="3" t="s">
        <v>1099</v>
      </c>
      <c r="AI253" s="5">
        <v>1</v>
      </c>
      <c r="AJ253" s="3" t="s">
        <v>306</v>
      </c>
      <c r="AK253" s="3" t="s">
        <v>305</v>
      </c>
      <c r="AL253" s="3" t="s">
        <v>306</v>
      </c>
      <c r="AM253" s="3" t="s">
        <v>1089</v>
      </c>
      <c r="AN253" s="3" t="s">
        <v>1101</v>
      </c>
      <c r="AO253" s="4">
        <v>0</v>
      </c>
      <c r="AP253" s="4"/>
      <c r="AQ253" s="3" t="s">
        <v>1091</v>
      </c>
      <c r="AR253" s="3" t="s">
        <v>1091</v>
      </c>
      <c r="AS253" s="3" t="s">
        <v>1097</v>
      </c>
      <c r="AT253" s="3" t="s">
        <v>1097</v>
      </c>
    </row>
    <row r="254" spans="1:46" x14ac:dyDescent="0.25">
      <c r="A254" s="3" t="s">
        <v>1088</v>
      </c>
      <c r="B254" s="3" t="s">
        <v>1089</v>
      </c>
      <c r="C254" s="3" t="s">
        <v>305</v>
      </c>
      <c r="D254" s="3" t="s">
        <v>680</v>
      </c>
      <c r="E254" s="3" t="s">
        <v>680</v>
      </c>
      <c r="F254" s="3" t="s">
        <v>1091</v>
      </c>
      <c r="G254" s="3" t="s">
        <v>1462</v>
      </c>
      <c r="H254" s="4">
        <v>2</v>
      </c>
      <c r="I254" s="4">
        <v>2</v>
      </c>
      <c r="J254" s="3" t="s">
        <v>75</v>
      </c>
      <c r="K254" s="4">
        <v>0</v>
      </c>
      <c r="L254" s="4">
        <v>0</v>
      </c>
      <c r="M254" s="3" t="s">
        <v>248</v>
      </c>
      <c r="N254" s="3" t="s">
        <v>58</v>
      </c>
      <c r="O254" s="3" t="s">
        <v>1457</v>
      </c>
      <c r="P254" s="3" t="s">
        <v>1094</v>
      </c>
      <c r="Q254" s="3" t="s">
        <v>53</v>
      </c>
      <c r="R254" s="3" t="s">
        <v>681</v>
      </c>
      <c r="S254" s="4">
        <v>550.86</v>
      </c>
      <c r="T254" s="4">
        <v>2</v>
      </c>
      <c r="U254" s="3" t="s">
        <v>1091</v>
      </c>
      <c r="V254" s="5">
        <v>3</v>
      </c>
      <c r="W254" s="4">
        <v>0</v>
      </c>
      <c r="X254" s="3" t="s">
        <v>1091</v>
      </c>
      <c r="Y254" s="3" t="s">
        <v>1091</v>
      </c>
      <c r="Z254" s="3" t="s">
        <v>1105</v>
      </c>
      <c r="AA254" s="3" t="s">
        <v>1096</v>
      </c>
      <c r="AB254" s="3" t="s">
        <v>1097</v>
      </c>
      <c r="AC254" s="4"/>
      <c r="AD254" s="4"/>
      <c r="AE254" s="3" t="s">
        <v>1098</v>
      </c>
      <c r="AF254" s="3" t="s">
        <v>248</v>
      </c>
      <c r="AG254" s="3" t="s">
        <v>1099</v>
      </c>
      <c r="AH254" s="3" t="s">
        <v>1099</v>
      </c>
      <c r="AI254" s="5">
        <v>1</v>
      </c>
      <c r="AJ254" s="3" t="s">
        <v>306</v>
      </c>
      <c r="AK254" s="3" t="s">
        <v>305</v>
      </c>
      <c r="AL254" s="3" t="s">
        <v>306</v>
      </c>
      <c r="AM254" s="3" t="s">
        <v>1089</v>
      </c>
      <c r="AN254" s="3" t="s">
        <v>1101</v>
      </c>
      <c r="AO254" s="4"/>
      <c r="AP254" s="4"/>
      <c r="AQ254" s="3" t="s">
        <v>1091</v>
      </c>
      <c r="AR254" s="3" t="s">
        <v>1091</v>
      </c>
      <c r="AS254" s="3" t="s">
        <v>1097</v>
      </c>
      <c r="AT254" s="3" t="s">
        <v>1097</v>
      </c>
    </row>
    <row r="255" spans="1:46" x14ac:dyDescent="0.25">
      <c r="A255" s="3" t="s">
        <v>1088</v>
      </c>
      <c r="B255" s="3" t="s">
        <v>1089</v>
      </c>
      <c r="C255" s="3" t="s">
        <v>49</v>
      </c>
      <c r="D255" s="3" t="s">
        <v>984</v>
      </c>
      <c r="E255" s="3" t="s">
        <v>984</v>
      </c>
      <c r="F255" s="3" t="s">
        <v>1091</v>
      </c>
      <c r="G255" s="3" t="s">
        <v>1440</v>
      </c>
      <c r="H255" s="4">
        <v>5</v>
      </c>
      <c r="I255" s="4">
        <v>5</v>
      </c>
      <c r="J255" s="3" t="s">
        <v>167</v>
      </c>
      <c r="K255" s="4">
        <v>0</v>
      </c>
      <c r="L255" s="4">
        <v>0</v>
      </c>
      <c r="M255" s="3" t="s">
        <v>985</v>
      </c>
      <c r="N255" s="3" t="s">
        <v>53</v>
      </c>
      <c r="O255" s="3" t="s">
        <v>1463</v>
      </c>
      <c r="P255" s="3" t="s">
        <v>1137</v>
      </c>
      <c r="Q255" s="3" t="s">
        <v>53</v>
      </c>
      <c r="R255" s="3" t="s">
        <v>990</v>
      </c>
      <c r="S255" s="4">
        <v>15471.23</v>
      </c>
      <c r="T255" s="4">
        <v>5</v>
      </c>
      <c r="U255" s="3" t="s">
        <v>1091</v>
      </c>
      <c r="V255" s="5">
        <v>1</v>
      </c>
      <c r="W255" s="4">
        <v>0</v>
      </c>
      <c r="X255" s="3" t="s">
        <v>1091</v>
      </c>
      <c r="Y255" s="3" t="s">
        <v>1091</v>
      </c>
      <c r="Z255" s="3" t="s">
        <v>1105</v>
      </c>
      <c r="AA255" s="3" t="s">
        <v>1096</v>
      </c>
      <c r="AB255" s="3" t="s">
        <v>1097</v>
      </c>
      <c r="AC255" s="4"/>
      <c r="AD255" s="4"/>
      <c r="AE255" s="3" t="s">
        <v>1098</v>
      </c>
      <c r="AF255" s="3" t="s">
        <v>985</v>
      </c>
      <c r="AG255" s="3" t="s">
        <v>1099</v>
      </c>
      <c r="AH255" s="3" t="s">
        <v>1099</v>
      </c>
      <c r="AI255" s="5">
        <v>1</v>
      </c>
      <c r="AJ255" s="3" t="s">
        <v>50</v>
      </c>
      <c r="AK255" s="3" t="s">
        <v>1091</v>
      </c>
      <c r="AL255" s="3" t="s">
        <v>1091</v>
      </c>
      <c r="AM255" s="3" t="s">
        <v>1089</v>
      </c>
      <c r="AN255" s="3" t="s">
        <v>1101</v>
      </c>
      <c r="AO255" s="4"/>
      <c r="AP255" s="4"/>
      <c r="AQ255" s="3" t="s">
        <v>1091</v>
      </c>
      <c r="AR255" s="3" t="s">
        <v>1091</v>
      </c>
      <c r="AS255" s="3" t="s">
        <v>1097</v>
      </c>
      <c r="AT255" s="3" t="s">
        <v>1097</v>
      </c>
    </row>
    <row r="256" spans="1:46" x14ac:dyDescent="0.25">
      <c r="A256" s="3" t="s">
        <v>1088</v>
      </c>
      <c r="B256" s="3" t="s">
        <v>1089</v>
      </c>
      <c r="C256" s="3" t="s">
        <v>645</v>
      </c>
      <c r="D256" s="3" t="s">
        <v>912</v>
      </c>
      <c r="E256" s="3" t="s">
        <v>912</v>
      </c>
      <c r="F256" s="3" t="s">
        <v>1091</v>
      </c>
      <c r="G256" s="3" t="s">
        <v>1464</v>
      </c>
      <c r="H256" s="4">
        <v>1</v>
      </c>
      <c r="I256" s="4">
        <v>1</v>
      </c>
      <c r="J256" s="3" t="s">
        <v>75</v>
      </c>
      <c r="K256" s="4">
        <v>0</v>
      </c>
      <c r="L256" s="4">
        <v>0</v>
      </c>
      <c r="M256" s="3" t="s">
        <v>81</v>
      </c>
      <c r="N256" s="3" t="s">
        <v>58</v>
      </c>
      <c r="O256" s="3" t="s">
        <v>1465</v>
      </c>
      <c r="P256" s="3" t="s">
        <v>1094</v>
      </c>
      <c r="Q256" s="3" t="s">
        <v>53</v>
      </c>
      <c r="R256" s="3" t="s">
        <v>913</v>
      </c>
      <c r="S256" s="4">
        <v>33675.769999999997</v>
      </c>
      <c r="T256" s="4">
        <v>1</v>
      </c>
      <c r="U256" s="3" t="s">
        <v>1091</v>
      </c>
      <c r="V256" s="5">
        <v>1</v>
      </c>
      <c r="W256" s="4">
        <v>0</v>
      </c>
      <c r="X256" s="3" t="s">
        <v>1091</v>
      </c>
      <c r="Y256" s="3" t="s">
        <v>1091</v>
      </c>
      <c r="Z256" s="3" t="s">
        <v>1105</v>
      </c>
      <c r="AA256" s="3" t="s">
        <v>1096</v>
      </c>
      <c r="AB256" s="3" t="s">
        <v>1097</v>
      </c>
      <c r="AC256" s="4"/>
      <c r="AD256" s="4"/>
      <c r="AE256" s="3" t="s">
        <v>1098</v>
      </c>
      <c r="AF256" s="3" t="s">
        <v>81</v>
      </c>
      <c r="AG256" s="3" t="s">
        <v>1099</v>
      </c>
      <c r="AH256" s="3" t="s">
        <v>1099</v>
      </c>
      <c r="AI256" s="5">
        <v>1</v>
      </c>
      <c r="AJ256" s="3" t="s">
        <v>646</v>
      </c>
      <c r="AK256" s="3" t="s">
        <v>645</v>
      </c>
      <c r="AL256" s="3" t="s">
        <v>646</v>
      </c>
      <c r="AM256" s="3" t="s">
        <v>1089</v>
      </c>
      <c r="AN256" s="3" t="s">
        <v>1101</v>
      </c>
      <c r="AO256" s="4"/>
      <c r="AP256" s="4"/>
      <c r="AQ256" s="3" t="s">
        <v>1091</v>
      </c>
      <c r="AR256" s="3" t="s">
        <v>1091</v>
      </c>
      <c r="AS256" s="3" t="s">
        <v>1097</v>
      </c>
      <c r="AT256" s="3" t="s">
        <v>1097</v>
      </c>
    </row>
    <row r="257" spans="1:46" x14ac:dyDescent="0.25">
      <c r="A257" s="3" t="s">
        <v>1088</v>
      </c>
      <c r="B257" s="3" t="s">
        <v>1089</v>
      </c>
      <c r="C257" s="3" t="s">
        <v>356</v>
      </c>
      <c r="D257" s="3" t="s">
        <v>1466</v>
      </c>
      <c r="E257" s="3" t="s">
        <v>358</v>
      </c>
      <c r="F257" s="3" t="s">
        <v>1091</v>
      </c>
      <c r="G257" s="3" t="s">
        <v>1467</v>
      </c>
      <c r="H257" s="4">
        <v>10</v>
      </c>
      <c r="I257" s="4">
        <v>10</v>
      </c>
      <c r="J257" s="3" t="s">
        <v>75</v>
      </c>
      <c r="K257" s="4">
        <v>0</v>
      </c>
      <c r="L257" s="4">
        <v>0</v>
      </c>
      <c r="M257" s="3" t="s">
        <v>221</v>
      </c>
      <c r="N257" s="3" t="s">
        <v>58</v>
      </c>
      <c r="O257" s="3" t="s">
        <v>1468</v>
      </c>
      <c r="P257" s="3" t="s">
        <v>1094</v>
      </c>
      <c r="Q257" s="3" t="s">
        <v>53</v>
      </c>
      <c r="R257" s="3" t="s">
        <v>359</v>
      </c>
      <c r="S257" s="4">
        <v>2572.2800000000002</v>
      </c>
      <c r="T257" s="4">
        <v>10</v>
      </c>
      <c r="U257" s="3" t="s">
        <v>1091</v>
      </c>
      <c r="V257" s="5">
        <v>1</v>
      </c>
      <c r="W257" s="4">
        <v>0</v>
      </c>
      <c r="X257" s="3" t="s">
        <v>1091</v>
      </c>
      <c r="Y257" s="3" t="s">
        <v>1091</v>
      </c>
      <c r="Z257" s="3" t="s">
        <v>1105</v>
      </c>
      <c r="AA257" s="3" t="s">
        <v>1096</v>
      </c>
      <c r="AB257" s="3" t="s">
        <v>1097</v>
      </c>
      <c r="AC257" s="4"/>
      <c r="AD257" s="4"/>
      <c r="AE257" s="3" t="s">
        <v>1098</v>
      </c>
      <c r="AF257" s="3" t="s">
        <v>221</v>
      </c>
      <c r="AG257" s="3" t="s">
        <v>1099</v>
      </c>
      <c r="AH257" s="3" t="s">
        <v>1099</v>
      </c>
      <c r="AI257" s="5">
        <v>1</v>
      </c>
      <c r="AJ257" s="3" t="s">
        <v>1469</v>
      </c>
      <c r="AK257" s="3" t="s">
        <v>356</v>
      </c>
      <c r="AL257" s="3" t="s">
        <v>1469</v>
      </c>
      <c r="AM257" s="3" t="s">
        <v>1089</v>
      </c>
      <c r="AN257" s="3" t="s">
        <v>1101</v>
      </c>
      <c r="AO257" s="4"/>
      <c r="AP257" s="4"/>
      <c r="AQ257" s="3" t="s">
        <v>1091</v>
      </c>
      <c r="AR257" s="3" t="s">
        <v>1091</v>
      </c>
      <c r="AS257" s="3" t="s">
        <v>1097</v>
      </c>
      <c r="AT257" s="3" t="s">
        <v>1097</v>
      </c>
    </row>
    <row r="258" spans="1:46" x14ac:dyDescent="0.25">
      <c r="A258" s="3" t="s">
        <v>1088</v>
      </c>
      <c r="B258" s="3" t="s">
        <v>1089</v>
      </c>
      <c r="C258" s="3" t="s">
        <v>356</v>
      </c>
      <c r="D258" s="3" t="s">
        <v>364</v>
      </c>
      <c r="E258" s="3" t="s">
        <v>364</v>
      </c>
      <c r="F258" s="3" t="s">
        <v>1091</v>
      </c>
      <c r="G258" s="3" t="s">
        <v>1470</v>
      </c>
      <c r="H258" s="4">
        <v>1</v>
      </c>
      <c r="I258" s="4">
        <v>1</v>
      </c>
      <c r="J258" s="3" t="s">
        <v>75</v>
      </c>
      <c r="K258" s="4">
        <v>0</v>
      </c>
      <c r="L258" s="4">
        <v>0</v>
      </c>
      <c r="M258" s="3" t="s">
        <v>365</v>
      </c>
      <c r="N258" s="3" t="s">
        <v>58</v>
      </c>
      <c r="O258" s="3" t="s">
        <v>1468</v>
      </c>
      <c r="P258" s="3" t="s">
        <v>1094</v>
      </c>
      <c r="Q258" s="3" t="s">
        <v>53</v>
      </c>
      <c r="R258" s="3" t="s">
        <v>366</v>
      </c>
      <c r="S258" s="4">
        <v>209.29</v>
      </c>
      <c r="T258" s="4">
        <v>1</v>
      </c>
      <c r="U258" s="3" t="s">
        <v>1091</v>
      </c>
      <c r="V258" s="5">
        <v>2</v>
      </c>
      <c r="W258" s="4">
        <v>0</v>
      </c>
      <c r="X258" s="3" t="s">
        <v>1091</v>
      </c>
      <c r="Y258" s="3" t="s">
        <v>1091</v>
      </c>
      <c r="Z258" s="3" t="s">
        <v>1105</v>
      </c>
      <c r="AA258" s="3" t="s">
        <v>1096</v>
      </c>
      <c r="AB258" s="3" t="s">
        <v>1097</v>
      </c>
      <c r="AC258" s="4"/>
      <c r="AD258" s="4"/>
      <c r="AE258" s="3" t="s">
        <v>1098</v>
      </c>
      <c r="AF258" s="3" t="s">
        <v>365</v>
      </c>
      <c r="AG258" s="3" t="s">
        <v>1099</v>
      </c>
      <c r="AH258" s="3" t="s">
        <v>1099</v>
      </c>
      <c r="AI258" s="5">
        <v>1</v>
      </c>
      <c r="AJ258" s="3" t="s">
        <v>1469</v>
      </c>
      <c r="AK258" s="3" t="s">
        <v>356</v>
      </c>
      <c r="AL258" s="3" t="s">
        <v>1469</v>
      </c>
      <c r="AM258" s="3" t="s">
        <v>1089</v>
      </c>
      <c r="AN258" s="3" t="s">
        <v>1101</v>
      </c>
      <c r="AO258" s="4"/>
      <c r="AP258" s="4"/>
      <c r="AQ258" s="3" t="s">
        <v>1091</v>
      </c>
      <c r="AR258" s="3" t="s">
        <v>1091</v>
      </c>
      <c r="AS258" s="3" t="s">
        <v>1097</v>
      </c>
      <c r="AT258" s="3" t="s">
        <v>1097</v>
      </c>
    </row>
    <row r="259" spans="1:46" x14ac:dyDescent="0.25">
      <c r="A259" s="3" t="s">
        <v>1088</v>
      </c>
      <c r="B259" s="3" t="s">
        <v>1089</v>
      </c>
      <c r="C259" s="3" t="s">
        <v>356</v>
      </c>
      <c r="D259" s="3" t="s">
        <v>372</v>
      </c>
      <c r="E259" s="3" t="s">
        <v>372</v>
      </c>
      <c r="F259" s="3" t="s">
        <v>1091</v>
      </c>
      <c r="G259" s="3" t="s">
        <v>1471</v>
      </c>
      <c r="H259" s="4">
        <v>3</v>
      </c>
      <c r="I259" s="4">
        <v>3</v>
      </c>
      <c r="J259" s="3" t="s">
        <v>75</v>
      </c>
      <c r="K259" s="4">
        <v>0</v>
      </c>
      <c r="L259" s="4">
        <v>0</v>
      </c>
      <c r="M259" s="3" t="s">
        <v>221</v>
      </c>
      <c r="N259" s="3" t="s">
        <v>58</v>
      </c>
      <c r="O259" s="3" t="s">
        <v>1468</v>
      </c>
      <c r="P259" s="3" t="s">
        <v>1094</v>
      </c>
      <c r="Q259" s="3" t="s">
        <v>53</v>
      </c>
      <c r="R259" s="3" t="s">
        <v>373</v>
      </c>
      <c r="S259" s="4">
        <v>798.8</v>
      </c>
      <c r="T259" s="4">
        <v>3</v>
      </c>
      <c r="U259" s="3" t="s">
        <v>1091</v>
      </c>
      <c r="V259" s="5">
        <v>3</v>
      </c>
      <c r="W259" s="4">
        <v>0</v>
      </c>
      <c r="X259" s="3" t="s">
        <v>1091</v>
      </c>
      <c r="Y259" s="3" t="s">
        <v>1091</v>
      </c>
      <c r="Z259" s="3" t="s">
        <v>1105</v>
      </c>
      <c r="AA259" s="3" t="s">
        <v>1096</v>
      </c>
      <c r="AB259" s="3" t="s">
        <v>1097</v>
      </c>
      <c r="AC259" s="4"/>
      <c r="AD259" s="4"/>
      <c r="AE259" s="3" t="s">
        <v>1098</v>
      </c>
      <c r="AF259" s="3" t="s">
        <v>221</v>
      </c>
      <c r="AG259" s="3" t="s">
        <v>1099</v>
      </c>
      <c r="AH259" s="3" t="s">
        <v>1099</v>
      </c>
      <c r="AI259" s="5">
        <v>1</v>
      </c>
      <c r="AJ259" s="3" t="s">
        <v>1469</v>
      </c>
      <c r="AK259" s="3" t="s">
        <v>356</v>
      </c>
      <c r="AL259" s="3" t="s">
        <v>1469</v>
      </c>
      <c r="AM259" s="3" t="s">
        <v>1089</v>
      </c>
      <c r="AN259" s="3" t="s">
        <v>1101</v>
      </c>
      <c r="AO259" s="4"/>
      <c r="AP259" s="4"/>
      <c r="AQ259" s="3" t="s">
        <v>1091</v>
      </c>
      <c r="AR259" s="3" t="s">
        <v>1091</v>
      </c>
      <c r="AS259" s="3" t="s">
        <v>1097</v>
      </c>
      <c r="AT259" s="3" t="s">
        <v>1097</v>
      </c>
    </row>
    <row r="260" spans="1:46" x14ac:dyDescent="0.25">
      <c r="A260" s="3" t="s">
        <v>1088</v>
      </c>
      <c r="B260" s="3" t="s">
        <v>1089</v>
      </c>
      <c r="C260" s="3" t="s">
        <v>356</v>
      </c>
      <c r="D260" s="3" t="s">
        <v>370</v>
      </c>
      <c r="E260" s="3" t="s">
        <v>370</v>
      </c>
      <c r="F260" s="3" t="s">
        <v>1091</v>
      </c>
      <c r="G260" s="3" t="s">
        <v>1472</v>
      </c>
      <c r="H260" s="4">
        <v>1</v>
      </c>
      <c r="I260" s="4">
        <v>1</v>
      </c>
      <c r="J260" s="3" t="s">
        <v>75</v>
      </c>
      <c r="K260" s="4">
        <v>0</v>
      </c>
      <c r="L260" s="4">
        <v>0</v>
      </c>
      <c r="M260" s="3" t="s">
        <v>221</v>
      </c>
      <c r="N260" s="3" t="s">
        <v>58</v>
      </c>
      <c r="O260" s="3" t="s">
        <v>1468</v>
      </c>
      <c r="P260" s="3" t="s">
        <v>1094</v>
      </c>
      <c r="Q260" s="3" t="s">
        <v>53</v>
      </c>
      <c r="R260" s="3" t="s">
        <v>371</v>
      </c>
      <c r="S260" s="4">
        <v>181.99</v>
      </c>
      <c r="T260" s="4">
        <v>1</v>
      </c>
      <c r="U260" s="3" t="s">
        <v>1091</v>
      </c>
      <c r="V260" s="5">
        <v>4</v>
      </c>
      <c r="W260" s="4">
        <v>0</v>
      </c>
      <c r="X260" s="3" t="s">
        <v>1091</v>
      </c>
      <c r="Y260" s="3" t="s">
        <v>1091</v>
      </c>
      <c r="Z260" s="3" t="s">
        <v>1105</v>
      </c>
      <c r="AA260" s="3" t="s">
        <v>1096</v>
      </c>
      <c r="AB260" s="3" t="s">
        <v>1097</v>
      </c>
      <c r="AC260" s="4"/>
      <c r="AD260" s="4"/>
      <c r="AE260" s="3" t="s">
        <v>1098</v>
      </c>
      <c r="AF260" s="3" t="s">
        <v>221</v>
      </c>
      <c r="AG260" s="3" t="s">
        <v>1099</v>
      </c>
      <c r="AH260" s="3" t="s">
        <v>1099</v>
      </c>
      <c r="AI260" s="5">
        <v>1</v>
      </c>
      <c r="AJ260" s="3" t="s">
        <v>1469</v>
      </c>
      <c r="AK260" s="3" t="s">
        <v>356</v>
      </c>
      <c r="AL260" s="3" t="s">
        <v>1469</v>
      </c>
      <c r="AM260" s="3" t="s">
        <v>1089</v>
      </c>
      <c r="AN260" s="3" t="s">
        <v>1101</v>
      </c>
      <c r="AO260" s="4"/>
      <c r="AP260" s="4"/>
      <c r="AQ260" s="3" t="s">
        <v>1091</v>
      </c>
      <c r="AR260" s="3" t="s">
        <v>1091</v>
      </c>
      <c r="AS260" s="3" t="s">
        <v>1097</v>
      </c>
      <c r="AT260" s="3" t="s">
        <v>1097</v>
      </c>
    </row>
    <row r="261" spans="1:46" hidden="1" x14ac:dyDescent="0.25">
      <c r="A261" s="3" t="s">
        <v>1088</v>
      </c>
      <c r="B261" s="3" t="s">
        <v>1089</v>
      </c>
      <c r="C261" s="3" t="s">
        <v>172</v>
      </c>
      <c r="D261" s="3" t="s">
        <v>174</v>
      </c>
      <c r="E261" s="3" t="s">
        <v>174</v>
      </c>
      <c r="F261" s="3" t="s">
        <v>1473</v>
      </c>
      <c r="G261" s="3" t="s">
        <v>1091</v>
      </c>
      <c r="H261" s="4">
        <v>1</v>
      </c>
      <c r="I261" s="4">
        <v>1</v>
      </c>
      <c r="J261" s="3" t="s">
        <v>75</v>
      </c>
      <c r="K261" s="4">
        <v>0</v>
      </c>
      <c r="L261" s="4">
        <v>0</v>
      </c>
      <c r="M261" s="3" t="s">
        <v>175</v>
      </c>
      <c r="N261" s="3" t="s">
        <v>58</v>
      </c>
      <c r="O261" s="3" t="s">
        <v>1474</v>
      </c>
      <c r="P261" s="3" t="s">
        <v>1094</v>
      </c>
      <c r="Q261" s="3" t="s">
        <v>58</v>
      </c>
      <c r="R261" s="3" t="s">
        <v>176</v>
      </c>
      <c r="S261" s="4">
        <v>0</v>
      </c>
      <c r="T261" s="4">
        <v>1</v>
      </c>
      <c r="U261" s="3" t="s">
        <v>1091</v>
      </c>
      <c r="V261" s="5">
        <v>1</v>
      </c>
      <c r="W261" s="4">
        <v>0</v>
      </c>
      <c r="X261" s="3" t="s">
        <v>1091</v>
      </c>
      <c r="Y261" s="3" t="s">
        <v>1091</v>
      </c>
      <c r="Z261" s="3" t="s">
        <v>1105</v>
      </c>
      <c r="AA261" s="3" t="s">
        <v>1096</v>
      </c>
      <c r="AB261" s="3" t="s">
        <v>1097</v>
      </c>
      <c r="AC261" s="4"/>
      <c r="AD261" s="4"/>
      <c r="AE261" s="3" t="s">
        <v>1098</v>
      </c>
      <c r="AF261" s="3" t="s">
        <v>175</v>
      </c>
      <c r="AG261" s="3" t="s">
        <v>1099</v>
      </c>
      <c r="AH261" s="3" t="s">
        <v>1099</v>
      </c>
      <c r="AI261" s="5">
        <v>1</v>
      </c>
      <c r="AJ261" s="3" t="s">
        <v>173</v>
      </c>
      <c r="AK261" s="3" t="s">
        <v>172</v>
      </c>
      <c r="AL261" s="3" t="s">
        <v>173</v>
      </c>
      <c r="AM261" s="3" t="s">
        <v>1089</v>
      </c>
      <c r="AN261" s="3" t="s">
        <v>1101</v>
      </c>
      <c r="AO261" s="4"/>
      <c r="AP261" s="4"/>
      <c r="AQ261" s="3" t="s">
        <v>1091</v>
      </c>
      <c r="AR261" s="3" t="s">
        <v>1091</v>
      </c>
      <c r="AS261" s="3" t="s">
        <v>1097</v>
      </c>
      <c r="AT261" s="3" t="s">
        <v>1097</v>
      </c>
    </row>
    <row r="262" spans="1:46" x14ac:dyDescent="0.25">
      <c r="A262" s="3" t="s">
        <v>1088</v>
      </c>
      <c r="B262" s="3" t="s">
        <v>1089</v>
      </c>
      <c r="C262" s="3" t="s">
        <v>71</v>
      </c>
      <c r="D262" s="3" t="s">
        <v>1475</v>
      </c>
      <c r="E262" s="3" t="s">
        <v>1475</v>
      </c>
      <c r="F262" s="3" t="s">
        <v>1091</v>
      </c>
      <c r="G262" s="3" t="s">
        <v>1476</v>
      </c>
      <c r="H262" s="4">
        <v>3</v>
      </c>
      <c r="I262" s="4">
        <v>0</v>
      </c>
      <c r="J262" s="3" t="s">
        <v>75</v>
      </c>
      <c r="K262" s="4">
        <v>0</v>
      </c>
      <c r="L262" s="4">
        <v>3</v>
      </c>
      <c r="M262" s="3" t="s">
        <v>1477</v>
      </c>
      <c r="N262" s="3" t="s">
        <v>58</v>
      </c>
      <c r="O262" s="3" t="s">
        <v>1478</v>
      </c>
      <c r="P262" s="3" t="s">
        <v>1094</v>
      </c>
      <c r="Q262" s="3" t="s">
        <v>53</v>
      </c>
      <c r="R262" s="3" t="s">
        <v>1479</v>
      </c>
      <c r="S262" s="4">
        <v>60.54</v>
      </c>
      <c r="T262" s="4">
        <v>3</v>
      </c>
      <c r="U262" s="3" t="s">
        <v>1091</v>
      </c>
      <c r="V262" s="5">
        <v>1</v>
      </c>
      <c r="W262" s="4">
        <v>0</v>
      </c>
      <c r="X262" s="3" t="s">
        <v>1091</v>
      </c>
      <c r="Y262" s="3" t="s">
        <v>1091</v>
      </c>
      <c r="Z262" s="3" t="s">
        <v>1105</v>
      </c>
      <c r="AA262" s="3" t="s">
        <v>1096</v>
      </c>
      <c r="AB262" s="3" t="s">
        <v>1097</v>
      </c>
      <c r="AC262" s="4"/>
      <c r="AD262" s="4">
        <v>0</v>
      </c>
      <c r="AE262" s="3" t="s">
        <v>1098</v>
      </c>
      <c r="AF262" s="3" t="s">
        <v>1477</v>
      </c>
      <c r="AG262" s="3" t="s">
        <v>1099</v>
      </c>
      <c r="AH262" s="3" t="s">
        <v>1099</v>
      </c>
      <c r="AI262" s="5">
        <v>1</v>
      </c>
      <c r="AJ262" s="3" t="s">
        <v>72</v>
      </c>
      <c r="AK262" s="3" t="s">
        <v>71</v>
      </c>
      <c r="AL262" s="3" t="s">
        <v>72</v>
      </c>
      <c r="AM262" s="3" t="s">
        <v>1089</v>
      </c>
      <c r="AN262" s="3" t="s">
        <v>1101</v>
      </c>
      <c r="AO262" s="4">
        <v>0</v>
      </c>
      <c r="AP262" s="4"/>
      <c r="AQ262" s="3" t="s">
        <v>1091</v>
      </c>
      <c r="AR262" s="3" t="s">
        <v>1091</v>
      </c>
      <c r="AS262" s="3" t="s">
        <v>1097</v>
      </c>
      <c r="AT262" s="3" t="s">
        <v>1097</v>
      </c>
    </row>
    <row r="263" spans="1:46" x14ac:dyDescent="0.25">
      <c r="A263" s="3" t="s">
        <v>1088</v>
      </c>
      <c r="B263" s="3" t="s">
        <v>1089</v>
      </c>
      <c r="C263" s="3" t="s">
        <v>71</v>
      </c>
      <c r="D263" s="3" t="s">
        <v>473</v>
      </c>
      <c r="E263" s="3" t="s">
        <v>473</v>
      </c>
      <c r="F263" s="3" t="s">
        <v>1091</v>
      </c>
      <c r="G263" s="3" t="s">
        <v>1480</v>
      </c>
      <c r="H263" s="4">
        <v>1</v>
      </c>
      <c r="I263" s="4">
        <v>1</v>
      </c>
      <c r="J263" s="3" t="s">
        <v>75</v>
      </c>
      <c r="K263" s="4">
        <v>0</v>
      </c>
      <c r="L263" s="4">
        <v>0</v>
      </c>
      <c r="M263" s="3" t="s">
        <v>474</v>
      </c>
      <c r="N263" s="3" t="s">
        <v>58</v>
      </c>
      <c r="O263" s="3" t="s">
        <v>1478</v>
      </c>
      <c r="P263" s="3" t="s">
        <v>1094</v>
      </c>
      <c r="Q263" s="3" t="s">
        <v>53</v>
      </c>
      <c r="R263" s="3" t="s">
        <v>475</v>
      </c>
      <c r="S263" s="4">
        <v>246.64</v>
      </c>
      <c r="T263" s="4">
        <v>1</v>
      </c>
      <c r="U263" s="3" t="s">
        <v>1091</v>
      </c>
      <c r="V263" s="5">
        <v>2</v>
      </c>
      <c r="W263" s="4">
        <v>0</v>
      </c>
      <c r="X263" s="3" t="s">
        <v>1091</v>
      </c>
      <c r="Y263" s="3" t="s">
        <v>1091</v>
      </c>
      <c r="Z263" s="3" t="s">
        <v>1105</v>
      </c>
      <c r="AA263" s="3" t="s">
        <v>1096</v>
      </c>
      <c r="AB263" s="3" t="s">
        <v>1097</v>
      </c>
      <c r="AC263" s="4"/>
      <c r="AD263" s="4"/>
      <c r="AE263" s="3" t="s">
        <v>1098</v>
      </c>
      <c r="AF263" s="3" t="s">
        <v>474</v>
      </c>
      <c r="AG263" s="3" t="s">
        <v>1099</v>
      </c>
      <c r="AH263" s="3" t="s">
        <v>1099</v>
      </c>
      <c r="AI263" s="5">
        <v>1</v>
      </c>
      <c r="AJ263" s="3" t="s">
        <v>72</v>
      </c>
      <c r="AK263" s="3" t="s">
        <v>71</v>
      </c>
      <c r="AL263" s="3" t="s">
        <v>72</v>
      </c>
      <c r="AM263" s="3" t="s">
        <v>1089</v>
      </c>
      <c r="AN263" s="3" t="s">
        <v>1101</v>
      </c>
      <c r="AO263" s="4"/>
      <c r="AP263" s="4"/>
      <c r="AQ263" s="3" t="s">
        <v>1091</v>
      </c>
      <c r="AR263" s="3" t="s">
        <v>1091</v>
      </c>
      <c r="AS263" s="3" t="s">
        <v>1097</v>
      </c>
      <c r="AT263" s="3" t="s">
        <v>1097</v>
      </c>
    </row>
    <row r="264" spans="1:46" x14ac:dyDescent="0.25">
      <c r="A264" s="3" t="s">
        <v>1088</v>
      </c>
      <c r="B264" s="3" t="s">
        <v>1089</v>
      </c>
      <c r="C264" s="3" t="s">
        <v>49</v>
      </c>
      <c r="D264" s="3" t="s">
        <v>969</v>
      </c>
      <c r="E264" s="3" t="s">
        <v>969</v>
      </c>
      <c r="F264" s="3" t="s">
        <v>1091</v>
      </c>
      <c r="G264" s="3" t="s">
        <v>1431</v>
      </c>
      <c r="H264" s="4">
        <v>100</v>
      </c>
      <c r="I264" s="4">
        <v>100</v>
      </c>
      <c r="J264" s="3" t="s">
        <v>971</v>
      </c>
      <c r="K264" s="4">
        <v>0</v>
      </c>
      <c r="L264" s="4">
        <v>0</v>
      </c>
      <c r="M264" s="3" t="s">
        <v>970</v>
      </c>
      <c r="N264" s="3" t="s">
        <v>53</v>
      </c>
      <c r="O264" s="3" t="s">
        <v>1481</v>
      </c>
      <c r="P264" s="3" t="s">
        <v>1381</v>
      </c>
      <c r="Q264" s="3" t="s">
        <v>53</v>
      </c>
      <c r="R264" s="3" t="s">
        <v>976</v>
      </c>
      <c r="S264" s="4">
        <v>249.99</v>
      </c>
      <c r="T264" s="4">
        <v>100</v>
      </c>
      <c r="U264" s="3" t="s">
        <v>1091</v>
      </c>
      <c r="V264" s="5">
        <v>1</v>
      </c>
      <c r="W264" s="4">
        <v>0</v>
      </c>
      <c r="X264" s="3" t="s">
        <v>1091</v>
      </c>
      <c r="Y264" s="3" t="s">
        <v>1091</v>
      </c>
      <c r="Z264" s="3" t="s">
        <v>1105</v>
      </c>
      <c r="AA264" s="3" t="s">
        <v>1096</v>
      </c>
      <c r="AB264" s="3" t="s">
        <v>1097</v>
      </c>
      <c r="AC264" s="4"/>
      <c r="AD264" s="4"/>
      <c r="AE264" s="3" t="s">
        <v>1098</v>
      </c>
      <c r="AF264" s="3" t="s">
        <v>970</v>
      </c>
      <c r="AG264" s="3" t="s">
        <v>1099</v>
      </c>
      <c r="AH264" s="3" t="s">
        <v>1099</v>
      </c>
      <c r="AI264" s="5">
        <v>1</v>
      </c>
      <c r="AJ264" s="3" t="s">
        <v>50</v>
      </c>
      <c r="AK264" s="3" t="s">
        <v>1091</v>
      </c>
      <c r="AL264" s="3" t="s">
        <v>1091</v>
      </c>
      <c r="AM264" s="3" t="s">
        <v>1089</v>
      </c>
      <c r="AN264" s="3" t="s">
        <v>1101</v>
      </c>
      <c r="AO264" s="4"/>
      <c r="AP264" s="4"/>
      <c r="AQ264" s="3" t="s">
        <v>1091</v>
      </c>
      <c r="AR264" s="3" t="s">
        <v>1091</v>
      </c>
      <c r="AS264" s="3" t="s">
        <v>1097</v>
      </c>
      <c r="AT264" s="3" t="s">
        <v>1097</v>
      </c>
    </row>
    <row r="265" spans="1:46" x14ac:dyDescent="0.25">
      <c r="A265" s="3" t="s">
        <v>1088</v>
      </c>
      <c r="B265" s="3" t="s">
        <v>1089</v>
      </c>
      <c r="C265" s="3" t="s">
        <v>794</v>
      </c>
      <c r="D265" s="3" t="s">
        <v>796</v>
      </c>
      <c r="E265" s="3" t="s">
        <v>796</v>
      </c>
      <c r="F265" s="3" t="s">
        <v>1091</v>
      </c>
      <c r="G265" s="3" t="s">
        <v>1482</v>
      </c>
      <c r="H265" s="4">
        <v>0.1</v>
      </c>
      <c r="I265" s="4">
        <v>0.1</v>
      </c>
      <c r="J265" s="3" t="s">
        <v>158</v>
      </c>
      <c r="K265" s="4">
        <v>0</v>
      </c>
      <c r="L265" s="4">
        <v>0</v>
      </c>
      <c r="M265" s="3" t="s">
        <v>797</v>
      </c>
      <c r="N265" s="3" t="s">
        <v>58</v>
      </c>
      <c r="O265" s="3" t="s">
        <v>1483</v>
      </c>
      <c r="P265" s="3" t="s">
        <v>1137</v>
      </c>
      <c r="Q265" s="3" t="s">
        <v>53</v>
      </c>
      <c r="R265" s="3" t="s">
        <v>798</v>
      </c>
      <c r="S265" s="4">
        <v>424.36</v>
      </c>
      <c r="T265" s="4">
        <v>2</v>
      </c>
      <c r="U265" s="3" t="s">
        <v>1091</v>
      </c>
      <c r="V265" s="5">
        <v>1</v>
      </c>
      <c r="W265" s="4">
        <v>0</v>
      </c>
      <c r="X265" s="3" t="s">
        <v>1091</v>
      </c>
      <c r="Y265" s="3" t="s">
        <v>1091</v>
      </c>
      <c r="Z265" s="3" t="s">
        <v>1105</v>
      </c>
      <c r="AA265" s="3" t="s">
        <v>1096</v>
      </c>
      <c r="AB265" s="3" t="s">
        <v>1097</v>
      </c>
      <c r="AC265" s="4"/>
      <c r="AD265" s="4"/>
      <c r="AE265" s="3" t="s">
        <v>1098</v>
      </c>
      <c r="AF265" s="3" t="s">
        <v>797</v>
      </c>
      <c r="AG265" s="3" t="s">
        <v>1099</v>
      </c>
      <c r="AH265" s="3" t="s">
        <v>1099</v>
      </c>
      <c r="AI265" s="5">
        <v>1</v>
      </c>
      <c r="AJ265" s="3" t="s">
        <v>1118</v>
      </c>
      <c r="AK265" s="3" t="s">
        <v>1091</v>
      </c>
      <c r="AL265" s="3" t="s">
        <v>1091</v>
      </c>
      <c r="AM265" s="3" t="s">
        <v>1089</v>
      </c>
      <c r="AN265" s="3" t="s">
        <v>1101</v>
      </c>
      <c r="AO265" s="4"/>
      <c r="AP265" s="4"/>
      <c r="AQ265" s="3" t="s">
        <v>1091</v>
      </c>
      <c r="AR265" s="3" t="s">
        <v>1091</v>
      </c>
      <c r="AS265" s="3" t="s">
        <v>1097</v>
      </c>
      <c r="AT265" s="3" t="s">
        <v>1097</v>
      </c>
    </row>
    <row r="266" spans="1:46" x14ac:dyDescent="0.25">
      <c r="A266" s="3" t="s">
        <v>1088</v>
      </c>
      <c r="B266" s="3" t="s">
        <v>1089</v>
      </c>
      <c r="C266" s="3" t="s">
        <v>794</v>
      </c>
      <c r="D266" s="3" t="s">
        <v>796</v>
      </c>
      <c r="E266" s="3" t="s">
        <v>796</v>
      </c>
      <c r="F266" s="3" t="s">
        <v>1091</v>
      </c>
      <c r="G266" s="3" t="s">
        <v>1484</v>
      </c>
      <c r="H266" s="4">
        <v>1.9</v>
      </c>
      <c r="I266" s="4">
        <v>1.9</v>
      </c>
      <c r="J266" s="3" t="s">
        <v>158</v>
      </c>
      <c r="K266" s="4">
        <v>0</v>
      </c>
      <c r="L266" s="4">
        <v>0</v>
      </c>
      <c r="M266" s="3" t="s">
        <v>797</v>
      </c>
      <c r="N266" s="3" t="s">
        <v>58</v>
      </c>
      <c r="O266" s="3" t="s">
        <v>1483</v>
      </c>
      <c r="P266" s="3" t="s">
        <v>1137</v>
      </c>
      <c r="Q266" s="3" t="s">
        <v>53</v>
      </c>
      <c r="R266" s="3" t="s">
        <v>798</v>
      </c>
      <c r="S266" s="4">
        <v>8062.78</v>
      </c>
      <c r="T266" s="4">
        <v>2</v>
      </c>
      <c r="U266" s="3" t="s">
        <v>1091</v>
      </c>
      <c r="V266" s="5">
        <v>1</v>
      </c>
      <c r="W266" s="4">
        <v>0</v>
      </c>
      <c r="X266" s="3" t="s">
        <v>1091</v>
      </c>
      <c r="Y266" s="3" t="s">
        <v>1091</v>
      </c>
      <c r="Z266" s="3" t="s">
        <v>1105</v>
      </c>
      <c r="AA266" s="3" t="s">
        <v>1096</v>
      </c>
      <c r="AB266" s="3" t="s">
        <v>1097</v>
      </c>
      <c r="AC266" s="4"/>
      <c r="AD266" s="4"/>
      <c r="AE266" s="3" t="s">
        <v>1098</v>
      </c>
      <c r="AF266" s="3" t="s">
        <v>797</v>
      </c>
      <c r="AG266" s="3" t="s">
        <v>1099</v>
      </c>
      <c r="AH266" s="3" t="s">
        <v>1099</v>
      </c>
      <c r="AI266" s="5">
        <v>1</v>
      </c>
      <c r="AJ266" s="3" t="s">
        <v>1118</v>
      </c>
      <c r="AK266" s="3" t="s">
        <v>1091</v>
      </c>
      <c r="AL266" s="3" t="s">
        <v>1091</v>
      </c>
      <c r="AM266" s="3" t="s">
        <v>1089</v>
      </c>
      <c r="AN266" s="3" t="s">
        <v>1101</v>
      </c>
      <c r="AO266" s="4"/>
      <c r="AP266" s="4"/>
      <c r="AQ266" s="3" t="s">
        <v>1091</v>
      </c>
      <c r="AR266" s="3" t="s">
        <v>1091</v>
      </c>
      <c r="AS266" s="3" t="s">
        <v>1097</v>
      </c>
      <c r="AT266" s="3" t="s">
        <v>1097</v>
      </c>
    </row>
    <row r="267" spans="1:46" x14ac:dyDescent="0.25">
      <c r="A267" s="3" t="s">
        <v>1088</v>
      </c>
      <c r="B267" s="3" t="s">
        <v>1089</v>
      </c>
      <c r="C267" s="3" t="s">
        <v>805</v>
      </c>
      <c r="D267" s="3" t="s">
        <v>796</v>
      </c>
      <c r="E267" s="3" t="s">
        <v>796</v>
      </c>
      <c r="F267" s="3" t="s">
        <v>1091</v>
      </c>
      <c r="G267" s="3" t="s">
        <v>1484</v>
      </c>
      <c r="H267" s="4">
        <v>1.4</v>
      </c>
      <c r="I267" s="4">
        <v>1.4</v>
      </c>
      <c r="J267" s="3" t="s">
        <v>158</v>
      </c>
      <c r="K267" s="4">
        <v>0</v>
      </c>
      <c r="L267" s="4">
        <v>0</v>
      </c>
      <c r="M267" s="3" t="s">
        <v>797</v>
      </c>
      <c r="N267" s="3" t="s">
        <v>58</v>
      </c>
      <c r="O267" s="3" t="s">
        <v>1485</v>
      </c>
      <c r="P267" s="3" t="s">
        <v>1137</v>
      </c>
      <c r="Q267" s="3" t="s">
        <v>53</v>
      </c>
      <c r="R267" s="3" t="s">
        <v>807</v>
      </c>
      <c r="S267" s="4">
        <v>5941</v>
      </c>
      <c r="T267" s="4">
        <v>2</v>
      </c>
      <c r="U267" s="3" t="s">
        <v>1091</v>
      </c>
      <c r="V267" s="5">
        <v>1</v>
      </c>
      <c r="W267" s="4">
        <v>0</v>
      </c>
      <c r="X267" s="3" t="s">
        <v>1091</v>
      </c>
      <c r="Y267" s="3" t="s">
        <v>1091</v>
      </c>
      <c r="Z267" s="3" t="s">
        <v>1105</v>
      </c>
      <c r="AA267" s="3" t="s">
        <v>1096</v>
      </c>
      <c r="AB267" s="3" t="s">
        <v>1097</v>
      </c>
      <c r="AC267" s="4"/>
      <c r="AD267" s="4"/>
      <c r="AE267" s="3" t="s">
        <v>1098</v>
      </c>
      <c r="AF267" s="3" t="s">
        <v>797</v>
      </c>
      <c r="AG267" s="3" t="s">
        <v>1099</v>
      </c>
      <c r="AH267" s="3" t="s">
        <v>1099</v>
      </c>
      <c r="AI267" s="5">
        <v>1</v>
      </c>
      <c r="AJ267" s="3" t="s">
        <v>1122</v>
      </c>
      <c r="AK267" s="3" t="s">
        <v>1091</v>
      </c>
      <c r="AL267" s="3" t="s">
        <v>1091</v>
      </c>
      <c r="AM267" s="3" t="s">
        <v>1089</v>
      </c>
      <c r="AN267" s="3" t="s">
        <v>1101</v>
      </c>
      <c r="AO267" s="4"/>
      <c r="AP267" s="4"/>
      <c r="AQ267" s="3" t="s">
        <v>1091</v>
      </c>
      <c r="AR267" s="3" t="s">
        <v>1091</v>
      </c>
      <c r="AS267" s="3" t="s">
        <v>1097</v>
      </c>
      <c r="AT267" s="3" t="s">
        <v>1097</v>
      </c>
    </row>
    <row r="268" spans="1:46" x14ac:dyDescent="0.25">
      <c r="A268" s="3" t="s">
        <v>1088</v>
      </c>
      <c r="B268" s="3" t="s">
        <v>1089</v>
      </c>
      <c r="C268" s="3" t="s">
        <v>805</v>
      </c>
      <c r="D268" s="3" t="s">
        <v>796</v>
      </c>
      <c r="E268" s="3" t="s">
        <v>796</v>
      </c>
      <c r="F268" s="3" t="s">
        <v>1091</v>
      </c>
      <c r="G268" s="3" t="s">
        <v>1486</v>
      </c>
      <c r="H268" s="4">
        <v>0.1</v>
      </c>
      <c r="I268" s="4">
        <v>0.1</v>
      </c>
      <c r="J268" s="3" t="s">
        <v>158</v>
      </c>
      <c r="K268" s="4">
        <v>0</v>
      </c>
      <c r="L268" s="4">
        <v>0</v>
      </c>
      <c r="M268" s="3" t="s">
        <v>797</v>
      </c>
      <c r="N268" s="3" t="s">
        <v>58</v>
      </c>
      <c r="O268" s="3" t="s">
        <v>1485</v>
      </c>
      <c r="P268" s="3" t="s">
        <v>1137</v>
      </c>
      <c r="Q268" s="3" t="s">
        <v>53</v>
      </c>
      <c r="R268" s="3" t="s">
        <v>807</v>
      </c>
      <c r="S268" s="4">
        <v>424.36</v>
      </c>
      <c r="T268" s="4">
        <v>2</v>
      </c>
      <c r="U268" s="3" t="s">
        <v>1091</v>
      </c>
      <c r="V268" s="5">
        <v>1</v>
      </c>
      <c r="W268" s="4">
        <v>0</v>
      </c>
      <c r="X268" s="3" t="s">
        <v>1091</v>
      </c>
      <c r="Y268" s="3" t="s">
        <v>1091</v>
      </c>
      <c r="Z268" s="3" t="s">
        <v>1105</v>
      </c>
      <c r="AA268" s="3" t="s">
        <v>1096</v>
      </c>
      <c r="AB268" s="3" t="s">
        <v>1097</v>
      </c>
      <c r="AC268" s="4"/>
      <c r="AD268" s="4"/>
      <c r="AE268" s="3" t="s">
        <v>1098</v>
      </c>
      <c r="AF268" s="3" t="s">
        <v>797</v>
      </c>
      <c r="AG268" s="3" t="s">
        <v>1099</v>
      </c>
      <c r="AH268" s="3" t="s">
        <v>1099</v>
      </c>
      <c r="AI268" s="5">
        <v>1</v>
      </c>
      <c r="AJ268" s="3" t="s">
        <v>1122</v>
      </c>
      <c r="AK268" s="3" t="s">
        <v>1091</v>
      </c>
      <c r="AL268" s="3" t="s">
        <v>1091</v>
      </c>
      <c r="AM268" s="3" t="s">
        <v>1089</v>
      </c>
      <c r="AN268" s="3" t="s">
        <v>1101</v>
      </c>
      <c r="AO268" s="4"/>
      <c r="AP268" s="4"/>
      <c r="AQ268" s="3" t="s">
        <v>1091</v>
      </c>
      <c r="AR268" s="3" t="s">
        <v>1091</v>
      </c>
      <c r="AS268" s="3" t="s">
        <v>1097</v>
      </c>
      <c r="AT268" s="3" t="s">
        <v>1097</v>
      </c>
    </row>
    <row r="269" spans="1:46" x14ac:dyDescent="0.25">
      <c r="A269" s="3" t="s">
        <v>1088</v>
      </c>
      <c r="B269" s="3" t="s">
        <v>1089</v>
      </c>
      <c r="C269" s="3" t="s">
        <v>805</v>
      </c>
      <c r="D269" s="3" t="s">
        <v>796</v>
      </c>
      <c r="E269" s="3" t="s">
        <v>796</v>
      </c>
      <c r="F269" s="3" t="s">
        <v>1091</v>
      </c>
      <c r="G269" s="3" t="s">
        <v>1366</v>
      </c>
      <c r="H269" s="4">
        <v>0.5</v>
      </c>
      <c r="I269" s="4">
        <v>0.5</v>
      </c>
      <c r="J269" s="3" t="s">
        <v>158</v>
      </c>
      <c r="K269" s="4">
        <v>0</v>
      </c>
      <c r="L269" s="4">
        <v>0</v>
      </c>
      <c r="M269" s="3" t="s">
        <v>797</v>
      </c>
      <c r="N269" s="3" t="s">
        <v>58</v>
      </c>
      <c r="O269" s="3" t="s">
        <v>1485</v>
      </c>
      <c r="P269" s="3" t="s">
        <v>1137</v>
      </c>
      <c r="Q269" s="3" t="s">
        <v>53</v>
      </c>
      <c r="R269" s="3" t="s">
        <v>807</v>
      </c>
      <c r="S269" s="4">
        <v>2121.7800000000002</v>
      </c>
      <c r="T269" s="4">
        <v>2</v>
      </c>
      <c r="U269" s="3" t="s">
        <v>1091</v>
      </c>
      <c r="V269" s="5">
        <v>1</v>
      </c>
      <c r="W269" s="4">
        <v>0</v>
      </c>
      <c r="X269" s="3" t="s">
        <v>1091</v>
      </c>
      <c r="Y269" s="3" t="s">
        <v>1091</v>
      </c>
      <c r="Z269" s="3" t="s">
        <v>1105</v>
      </c>
      <c r="AA269" s="3" t="s">
        <v>1096</v>
      </c>
      <c r="AB269" s="3" t="s">
        <v>1097</v>
      </c>
      <c r="AC269" s="4"/>
      <c r="AD269" s="4"/>
      <c r="AE269" s="3" t="s">
        <v>1098</v>
      </c>
      <c r="AF269" s="3" t="s">
        <v>797</v>
      </c>
      <c r="AG269" s="3" t="s">
        <v>1099</v>
      </c>
      <c r="AH269" s="3" t="s">
        <v>1099</v>
      </c>
      <c r="AI269" s="5">
        <v>1</v>
      </c>
      <c r="AJ269" s="3" t="s">
        <v>1122</v>
      </c>
      <c r="AK269" s="3" t="s">
        <v>1091</v>
      </c>
      <c r="AL269" s="3" t="s">
        <v>1091</v>
      </c>
      <c r="AM269" s="3" t="s">
        <v>1089</v>
      </c>
      <c r="AN269" s="3" t="s">
        <v>1101</v>
      </c>
      <c r="AO269" s="4"/>
      <c r="AP269" s="4"/>
      <c r="AQ269" s="3" t="s">
        <v>1091</v>
      </c>
      <c r="AR269" s="3" t="s">
        <v>1091</v>
      </c>
      <c r="AS269" s="3" t="s">
        <v>1097</v>
      </c>
      <c r="AT269" s="3" t="s">
        <v>1097</v>
      </c>
    </row>
    <row r="270" spans="1:46" x14ac:dyDescent="0.25">
      <c r="A270" s="3" t="s">
        <v>1088</v>
      </c>
      <c r="B270" s="3" t="s">
        <v>1089</v>
      </c>
      <c r="C270" s="3" t="s">
        <v>399</v>
      </c>
      <c r="D270" s="3" t="s">
        <v>796</v>
      </c>
      <c r="E270" s="3" t="s">
        <v>796</v>
      </c>
      <c r="F270" s="3" t="s">
        <v>1091</v>
      </c>
      <c r="G270" s="3" t="s">
        <v>1366</v>
      </c>
      <c r="H270" s="4">
        <v>2</v>
      </c>
      <c r="I270" s="4">
        <v>2</v>
      </c>
      <c r="J270" s="3" t="s">
        <v>158</v>
      </c>
      <c r="K270" s="4">
        <v>0</v>
      </c>
      <c r="L270" s="4">
        <v>0</v>
      </c>
      <c r="M270" s="3" t="s">
        <v>797</v>
      </c>
      <c r="N270" s="3" t="s">
        <v>58</v>
      </c>
      <c r="O270" s="3" t="s">
        <v>1487</v>
      </c>
      <c r="P270" s="3" t="s">
        <v>1137</v>
      </c>
      <c r="Q270" s="3" t="s">
        <v>53</v>
      </c>
      <c r="R270" s="3" t="s">
        <v>813</v>
      </c>
      <c r="S270" s="4">
        <v>8487.14</v>
      </c>
      <c r="T270" s="4">
        <v>2</v>
      </c>
      <c r="U270" s="3" t="s">
        <v>1091</v>
      </c>
      <c r="V270" s="5">
        <v>1</v>
      </c>
      <c r="W270" s="4">
        <v>0</v>
      </c>
      <c r="X270" s="3" t="s">
        <v>1091</v>
      </c>
      <c r="Y270" s="3" t="s">
        <v>1091</v>
      </c>
      <c r="Z270" s="3" t="s">
        <v>1105</v>
      </c>
      <c r="AA270" s="3" t="s">
        <v>1096</v>
      </c>
      <c r="AB270" s="3" t="s">
        <v>1097</v>
      </c>
      <c r="AC270" s="4"/>
      <c r="AD270" s="4"/>
      <c r="AE270" s="3" t="s">
        <v>1098</v>
      </c>
      <c r="AF270" s="3" t="s">
        <v>797</v>
      </c>
      <c r="AG270" s="3" t="s">
        <v>1099</v>
      </c>
      <c r="AH270" s="3" t="s">
        <v>1099</v>
      </c>
      <c r="AI270" s="5">
        <v>1</v>
      </c>
      <c r="AJ270" s="3" t="s">
        <v>1129</v>
      </c>
      <c r="AK270" s="3" t="s">
        <v>1091</v>
      </c>
      <c r="AL270" s="3" t="s">
        <v>1091</v>
      </c>
      <c r="AM270" s="3" t="s">
        <v>1089</v>
      </c>
      <c r="AN270" s="3" t="s">
        <v>1101</v>
      </c>
      <c r="AO270" s="4"/>
      <c r="AP270" s="4"/>
      <c r="AQ270" s="3" t="s">
        <v>1091</v>
      </c>
      <c r="AR270" s="3" t="s">
        <v>1091</v>
      </c>
      <c r="AS270" s="3" t="s">
        <v>1097</v>
      </c>
      <c r="AT270" s="3" t="s">
        <v>1097</v>
      </c>
    </row>
    <row r="271" spans="1:46" x14ac:dyDescent="0.25">
      <c r="A271" s="3" t="s">
        <v>1088</v>
      </c>
      <c r="B271" s="3" t="s">
        <v>1089</v>
      </c>
      <c r="C271" s="3" t="s">
        <v>262</v>
      </c>
      <c r="D271" s="3" t="s">
        <v>753</v>
      </c>
      <c r="E271" s="3" t="s">
        <v>753</v>
      </c>
      <c r="F271" s="3" t="s">
        <v>1091</v>
      </c>
      <c r="G271" s="3" t="s">
        <v>1488</v>
      </c>
      <c r="H271" s="4">
        <v>20</v>
      </c>
      <c r="I271" s="4">
        <v>20</v>
      </c>
      <c r="J271" s="3" t="s">
        <v>75</v>
      </c>
      <c r="K271" s="4">
        <v>0</v>
      </c>
      <c r="L271" s="4">
        <v>0</v>
      </c>
      <c r="M271" s="3" t="s">
        <v>271</v>
      </c>
      <c r="N271" s="3" t="s">
        <v>58</v>
      </c>
      <c r="O271" s="3" t="s">
        <v>1489</v>
      </c>
      <c r="P271" s="3" t="s">
        <v>1094</v>
      </c>
      <c r="Q271" s="3" t="s">
        <v>53</v>
      </c>
      <c r="R271" s="3" t="s">
        <v>754</v>
      </c>
      <c r="S271" s="4">
        <v>4904.26</v>
      </c>
      <c r="T271" s="4">
        <v>20</v>
      </c>
      <c r="U271" s="3" t="s">
        <v>1091</v>
      </c>
      <c r="V271" s="5">
        <v>1</v>
      </c>
      <c r="W271" s="4">
        <v>0</v>
      </c>
      <c r="X271" s="3" t="s">
        <v>1091</v>
      </c>
      <c r="Y271" s="3" t="s">
        <v>1091</v>
      </c>
      <c r="Z271" s="3" t="s">
        <v>1105</v>
      </c>
      <c r="AA271" s="3" t="s">
        <v>1096</v>
      </c>
      <c r="AB271" s="3" t="s">
        <v>1097</v>
      </c>
      <c r="AC271" s="4"/>
      <c r="AD271" s="4"/>
      <c r="AE271" s="3" t="s">
        <v>1098</v>
      </c>
      <c r="AF271" s="3" t="s">
        <v>271</v>
      </c>
      <c r="AG271" s="3" t="s">
        <v>1099</v>
      </c>
      <c r="AH271" s="3" t="s">
        <v>1099</v>
      </c>
      <c r="AI271" s="5">
        <v>1</v>
      </c>
      <c r="AJ271" s="3" t="s">
        <v>1490</v>
      </c>
      <c r="AK271" s="3" t="s">
        <v>262</v>
      </c>
      <c r="AL271" s="3" t="s">
        <v>1490</v>
      </c>
      <c r="AM271" s="3" t="s">
        <v>1089</v>
      </c>
      <c r="AN271" s="3" t="s">
        <v>1101</v>
      </c>
      <c r="AO271" s="4"/>
      <c r="AP271" s="4"/>
      <c r="AQ271" s="3" t="s">
        <v>1091</v>
      </c>
      <c r="AR271" s="3" t="s">
        <v>1091</v>
      </c>
      <c r="AS271" s="3" t="s">
        <v>1097</v>
      </c>
      <c r="AT271" s="3" t="s">
        <v>1097</v>
      </c>
    </row>
    <row r="272" spans="1:46" x14ac:dyDescent="0.25">
      <c r="A272" s="3" t="s">
        <v>1088</v>
      </c>
      <c r="B272" s="3" t="s">
        <v>1089</v>
      </c>
      <c r="C272" s="3" t="s">
        <v>262</v>
      </c>
      <c r="D272" s="3" t="s">
        <v>503</v>
      </c>
      <c r="E272" s="3" t="s">
        <v>503</v>
      </c>
      <c r="F272" s="3" t="s">
        <v>1091</v>
      </c>
      <c r="G272" s="3" t="s">
        <v>1491</v>
      </c>
      <c r="H272" s="4">
        <v>20</v>
      </c>
      <c r="I272" s="4">
        <v>20</v>
      </c>
      <c r="J272" s="3" t="s">
        <v>75</v>
      </c>
      <c r="K272" s="4">
        <v>0</v>
      </c>
      <c r="L272" s="4">
        <v>0</v>
      </c>
      <c r="M272" s="3" t="s">
        <v>504</v>
      </c>
      <c r="N272" s="3" t="s">
        <v>58</v>
      </c>
      <c r="O272" s="3" t="s">
        <v>1489</v>
      </c>
      <c r="P272" s="3" t="s">
        <v>1094</v>
      </c>
      <c r="Q272" s="3" t="s">
        <v>53</v>
      </c>
      <c r="R272" s="3" t="s">
        <v>505</v>
      </c>
      <c r="S272" s="4">
        <v>5451.69</v>
      </c>
      <c r="T272" s="4">
        <v>20</v>
      </c>
      <c r="U272" s="3" t="s">
        <v>1091</v>
      </c>
      <c r="V272" s="5">
        <v>2</v>
      </c>
      <c r="W272" s="4">
        <v>0</v>
      </c>
      <c r="X272" s="3" t="s">
        <v>1091</v>
      </c>
      <c r="Y272" s="3" t="s">
        <v>1091</v>
      </c>
      <c r="Z272" s="3" t="s">
        <v>1105</v>
      </c>
      <c r="AA272" s="3" t="s">
        <v>1096</v>
      </c>
      <c r="AB272" s="3" t="s">
        <v>1097</v>
      </c>
      <c r="AC272" s="4"/>
      <c r="AD272" s="4"/>
      <c r="AE272" s="3" t="s">
        <v>1098</v>
      </c>
      <c r="AF272" s="3" t="s">
        <v>504</v>
      </c>
      <c r="AG272" s="3" t="s">
        <v>1099</v>
      </c>
      <c r="AH272" s="3" t="s">
        <v>1099</v>
      </c>
      <c r="AI272" s="5">
        <v>1</v>
      </c>
      <c r="AJ272" s="3" t="s">
        <v>1490</v>
      </c>
      <c r="AK272" s="3" t="s">
        <v>262</v>
      </c>
      <c r="AL272" s="3" t="s">
        <v>1490</v>
      </c>
      <c r="AM272" s="3" t="s">
        <v>1089</v>
      </c>
      <c r="AN272" s="3" t="s">
        <v>1101</v>
      </c>
      <c r="AO272" s="4"/>
      <c r="AP272" s="4"/>
      <c r="AQ272" s="3" t="s">
        <v>1091</v>
      </c>
      <c r="AR272" s="3" t="s">
        <v>1091</v>
      </c>
      <c r="AS272" s="3" t="s">
        <v>1097</v>
      </c>
      <c r="AT272" s="3" t="s">
        <v>1097</v>
      </c>
    </row>
    <row r="273" spans="1:46" x14ac:dyDescent="0.25">
      <c r="A273" s="3" t="s">
        <v>1088</v>
      </c>
      <c r="B273" s="3" t="s">
        <v>1089</v>
      </c>
      <c r="C273" s="3" t="s">
        <v>262</v>
      </c>
      <c r="D273" s="3" t="s">
        <v>763</v>
      </c>
      <c r="E273" s="3" t="s">
        <v>763</v>
      </c>
      <c r="F273" s="3" t="s">
        <v>1091</v>
      </c>
      <c r="G273" s="3" t="s">
        <v>1492</v>
      </c>
      <c r="H273" s="4">
        <v>2</v>
      </c>
      <c r="I273" s="4">
        <v>2</v>
      </c>
      <c r="J273" s="3" t="s">
        <v>75</v>
      </c>
      <c r="K273" s="4">
        <v>0</v>
      </c>
      <c r="L273" s="4">
        <v>0</v>
      </c>
      <c r="M273" s="3" t="s">
        <v>758</v>
      </c>
      <c r="N273" s="3" t="s">
        <v>58</v>
      </c>
      <c r="O273" s="3" t="s">
        <v>1489</v>
      </c>
      <c r="P273" s="3" t="s">
        <v>1094</v>
      </c>
      <c r="Q273" s="3" t="s">
        <v>53</v>
      </c>
      <c r="R273" s="3" t="s">
        <v>764</v>
      </c>
      <c r="S273" s="4">
        <v>158.81</v>
      </c>
      <c r="T273" s="4">
        <v>2</v>
      </c>
      <c r="U273" s="3" t="s">
        <v>1091</v>
      </c>
      <c r="V273" s="5">
        <v>3</v>
      </c>
      <c r="W273" s="4">
        <v>0</v>
      </c>
      <c r="X273" s="3" t="s">
        <v>1091</v>
      </c>
      <c r="Y273" s="3" t="s">
        <v>1091</v>
      </c>
      <c r="Z273" s="3" t="s">
        <v>1105</v>
      </c>
      <c r="AA273" s="3" t="s">
        <v>1096</v>
      </c>
      <c r="AB273" s="3" t="s">
        <v>1097</v>
      </c>
      <c r="AC273" s="4"/>
      <c r="AD273" s="4"/>
      <c r="AE273" s="3" t="s">
        <v>1098</v>
      </c>
      <c r="AF273" s="3" t="s">
        <v>758</v>
      </c>
      <c r="AG273" s="3" t="s">
        <v>1099</v>
      </c>
      <c r="AH273" s="3" t="s">
        <v>1099</v>
      </c>
      <c r="AI273" s="5">
        <v>1</v>
      </c>
      <c r="AJ273" s="3" t="s">
        <v>1490</v>
      </c>
      <c r="AK273" s="3" t="s">
        <v>262</v>
      </c>
      <c r="AL273" s="3" t="s">
        <v>1490</v>
      </c>
      <c r="AM273" s="3" t="s">
        <v>1089</v>
      </c>
      <c r="AN273" s="3" t="s">
        <v>1101</v>
      </c>
      <c r="AO273" s="4"/>
      <c r="AP273" s="4"/>
      <c r="AQ273" s="3" t="s">
        <v>1091</v>
      </c>
      <c r="AR273" s="3" t="s">
        <v>1091</v>
      </c>
      <c r="AS273" s="3" t="s">
        <v>1097</v>
      </c>
      <c r="AT273" s="3" t="s">
        <v>1097</v>
      </c>
    </row>
    <row r="274" spans="1:46" x14ac:dyDescent="0.25">
      <c r="A274" s="3" t="s">
        <v>1088</v>
      </c>
      <c r="B274" s="3" t="s">
        <v>1089</v>
      </c>
      <c r="C274" s="3" t="s">
        <v>262</v>
      </c>
      <c r="D274" s="3" t="s">
        <v>757</v>
      </c>
      <c r="E274" s="3" t="s">
        <v>757</v>
      </c>
      <c r="F274" s="3" t="s">
        <v>1091</v>
      </c>
      <c r="G274" s="3" t="s">
        <v>1493</v>
      </c>
      <c r="H274" s="4">
        <v>2</v>
      </c>
      <c r="I274" s="4">
        <v>2</v>
      </c>
      <c r="J274" s="3" t="s">
        <v>75</v>
      </c>
      <c r="K274" s="4">
        <v>0</v>
      </c>
      <c r="L274" s="4">
        <v>0</v>
      </c>
      <c r="M274" s="3" t="s">
        <v>758</v>
      </c>
      <c r="N274" s="3" t="s">
        <v>58</v>
      </c>
      <c r="O274" s="3" t="s">
        <v>1489</v>
      </c>
      <c r="P274" s="3" t="s">
        <v>1094</v>
      </c>
      <c r="Q274" s="3" t="s">
        <v>53</v>
      </c>
      <c r="R274" s="3" t="s">
        <v>759</v>
      </c>
      <c r="S274" s="4">
        <v>157.63</v>
      </c>
      <c r="T274" s="4">
        <v>2</v>
      </c>
      <c r="U274" s="3" t="s">
        <v>1091</v>
      </c>
      <c r="V274" s="5">
        <v>4</v>
      </c>
      <c r="W274" s="4">
        <v>0</v>
      </c>
      <c r="X274" s="3" t="s">
        <v>1091</v>
      </c>
      <c r="Y274" s="3" t="s">
        <v>1091</v>
      </c>
      <c r="Z274" s="3" t="s">
        <v>1105</v>
      </c>
      <c r="AA274" s="3" t="s">
        <v>1096</v>
      </c>
      <c r="AB274" s="3" t="s">
        <v>1097</v>
      </c>
      <c r="AC274" s="4"/>
      <c r="AD274" s="4"/>
      <c r="AE274" s="3" t="s">
        <v>1098</v>
      </c>
      <c r="AF274" s="3" t="s">
        <v>758</v>
      </c>
      <c r="AG274" s="3" t="s">
        <v>1099</v>
      </c>
      <c r="AH274" s="3" t="s">
        <v>1099</v>
      </c>
      <c r="AI274" s="5">
        <v>1</v>
      </c>
      <c r="AJ274" s="3" t="s">
        <v>1490</v>
      </c>
      <c r="AK274" s="3" t="s">
        <v>262</v>
      </c>
      <c r="AL274" s="3" t="s">
        <v>1490</v>
      </c>
      <c r="AM274" s="3" t="s">
        <v>1089</v>
      </c>
      <c r="AN274" s="3" t="s">
        <v>1101</v>
      </c>
      <c r="AO274" s="4"/>
      <c r="AP274" s="4"/>
      <c r="AQ274" s="3" t="s">
        <v>1091</v>
      </c>
      <c r="AR274" s="3" t="s">
        <v>1091</v>
      </c>
      <c r="AS274" s="3" t="s">
        <v>1097</v>
      </c>
      <c r="AT274" s="3" t="s">
        <v>1097</v>
      </c>
    </row>
    <row r="275" spans="1:46" x14ac:dyDescent="0.25">
      <c r="A275" s="3" t="s">
        <v>1088</v>
      </c>
      <c r="B275" s="3" t="s">
        <v>1089</v>
      </c>
      <c r="C275" s="3" t="s">
        <v>262</v>
      </c>
      <c r="D275" s="3" t="s">
        <v>596</v>
      </c>
      <c r="E275" s="3" t="s">
        <v>596</v>
      </c>
      <c r="F275" s="3" t="s">
        <v>1091</v>
      </c>
      <c r="G275" s="3" t="s">
        <v>1494</v>
      </c>
      <c r="H275" s="4">
        <v>8</v>
      </c>
      <c r="I275" s="4">
        <v>8</v>
      </c>
      <c r="J275" s="3" t="s">
        <v>75</v>
      </c>
      <c r="K275" s="4">
        <v>0</v>
      </c>
      <c r="L275" s="4">
        <v>0</v>
      </c>
      <c r="M275" s="3" t="s">
        <v>271</v>
      </c>
      <c r="N275" s="3" t="s">
        <v>58</v>
      </c>
      <c r="O275" s="3" t="s">
        <v>1495</v>
      </c>
      <c r="P275" s="3" t="s">
        <v>1094</v>
      </c>
      <c r="Q275" s="3" t="s">
        <v>53</v>
      </c>
      <c r="R275" s="3" t="s">
        <v>597</v>
      </c>
      <c r="S275" s="4">
        <v>247.85</v>
      </c>
      <c r="T275" s="4">
        <v>8</v>
      </c>
      <c r="U275" s="3" t="s">
        <v>1091</v>
      </c>
      <c r="V275" s="5">
        <v>1</v>
      </c>
      <c r="W275" s="4">
        <v>0</v>
      </c>
      <c r="X275" s="3" t="s">
        <v>1091</v>
      </c>
      <c r="Y275" s="3" t="s">
        <v>1091</v>
      </c>
      <c r="Z275" s="3" t="s">
        <v>1105</v>
      </c>
      <c r="AA275" s="3" t="s">
        <v>1096</v>
      </c>
      <c r="AB275" s="3" t="s">
        <v>1097</v>
      </c>
      <c r="AC275" s="4"/>
      <c r="AD275" s="4"/>
      <c r="AE275" s="3" t="s">
        <v>1098</v>
      </c>
      <c r="AF275" s="3" t="s">
        <v>271</v>
      </c>
      <c r="AG275" s="3" t="s">
        <v>1099</v>
      </c>
      <c r="AH275" s="3" t="s">
        <v>1099</v>
      </c>
      <c r="AI275" s="5">
        <v>1</v>
      </c>
      <c r="AJ275" s="3" t="s">
        <v>1490</v>
      </c>
      <c r="AK275" s="3" t="s">
        <v>262</v>
      </c>
      <c r="AL275" s="3" t="s">
        <v>1490</v>
      </c>
      <c r="AM275" s="3" t="s">
        <v>1089</v>
      </c>
      <c r="AN275" s="3" t="s">
        <v>1101</v>
      </c>
      <c r="AO275" s="4"/>
      <c r="AP275" s="4"/>
      <c r="AQ275" s="3" t="s">
        <v>1091</v>
      </c>
      <c r="AR275" s="3" t="s">
        <v>1091</v>
      </c>
      <c r="AS275" s="3" t="s">
        <v>1097</v>
      </c>
      <c r="AT275" s="3" t="s">
        <v>1097</v>
      </c>
    </row>
    <row r="276" spans="1:46" x14ac:dyDescent="0.25">
      <c r="A276" s="3" t="s">
        <v>1088</v>
      </c>
      <c r="B276" s="3" t="s">
        <v>1089</v>
      </c>
      <c r="C276" s="3" t="s">
        <v>262</v>
      </c>
      <c r="D276" s="3" t="s">
        <v>618</v>
      </c>
      <c r="E276" s="3" t="s">
        <v>618</v>
      </c>
      <c r="F276" s="3" t="s">
        <v>1091</v>
      </c>
      <c r="G276" s="3" t="s">
        <v>1496</v>
      </c>
      <c r="H276" s="4">
        <v>10</v>
      </c>
      <c r="I276" s="4">
        <v>10</v>
      </c>
      <c r="J276" s="3" t="s">
        <v>75</v>
      </c>
      <c r="K276" s="4">
        <v>0</v>
      </c>
      <c r="L276" s="4">
        <v>0</v>
      </c>
      <c r="M276" s="3" t="s">
        <v>277</v>
      </c>
      <c r="N276" s="3" t="s">
        <v>58</v>
      </c>
      <c r="O276" s="3" t="s">
        <v>1495</v>
      </c>
      <c r="P276" s="3" t="s">
        <v>1094</v>
      </c>
      <c r="Q276" s="3" t="s">
        <v>53</v>
      </c>
      <c r="R276" s="3" t="s">
        <v>619</v>
      </c>
      <c r="S276" s="4">
        <v>29.49</v>
      </c>
      <c r="T276" s="4">
        <v>10</v>
      </c>
      <c r="U276" s="3" t="s">
        <v>1091</v>
      </c>
      <c r="V276" s="5">
        <v>2</v>
      </c>
      <c r="W276" s="4">
        <v>0</v>
      </c>
      <c r="X276" s="3" t="s">
        <v>1091</v>
      </c>
      <c r="Y276" s="3" t="s">
        <v>1091</v>
      </c>
      <c r="Z276" s="3" t="s">
        <v>1105</v>
      </c>
      <c r="AA276" s="3" t="s">
        <v>1096</v>
      </c>
      <c r="AB276" s="3" t="s">
        <v>1097</v>
      </c>
      <c r="AC276" s="4"/>
      <c r="AD276" s="4"/>
      <c r="AE276" s="3" t="s">
        <v>1098</v>
      </c>
      <c r="AF276" s="3" t="s">
        <v>277</v>
      </c>
      <c r="AG276" s="3" t="s">
        <v>1099</v>
      </c>
      <c r="AH276" s="3" t="s">
        <v>1099</v>
      </c>
      <c r="AI276" s="5">
        <v>1</v>
      </c>
      <c r="AJ276" s="3" t="s">
        <v>1490</v>
      </c>
      <c r="AK276" s="3" t="s">
        <v>262</v>
      </c>
      <c r="AL276" s="3" t="s">
        <v>1490</v>
      </c>
      <c r="AM276" s="3" t="s">
        <v>1089</v>
      </c>
      <c r="AN276" s="3" t="s">
        <v>1101</v>
      </c>
      <c r="AO276" s="4"/>
      <c r="AP276" s="4"/>
      <c r="AQ276" s="3" t="s">
        <v>1091</v>
      </c>
      <c r="AR276" s="3" t="s">
        <v>1091</v>
      </c>
      <c r="AS276" s="3" t="s">
        <v>1097</v>
      </c>
      <c r="AT276" s="3" t="s">
        <v>1097</v>
      </c>
    </row>
    <row r="277" spans="1:46" x14ac:dyDescent="0.25">
      <c r="A277" s="3" t="s">
        <v>1088</v>
      </c>
      <c r="B277" s="3" t="s">
        <v>1089</v>
      </c>
      <c r="C277" s="3" t="s">
        <v>262</v>
      </c>
      <c r="D277" s="3" t="s">
        <v>591</v>
      </c>
      <c r="E277" s="3" t="s">
        <v>591</v>
      </c>
      <c r="F277" s="3" t="s">
        <v>1091</v>
      </c>
      <c r="G277" s="3" t="s">
        <v>1497</v>
      </c>
      <c r="H277" s="4">
        <v>8</v>
      </c>
      <c r="I277" s="4">
        <v>8</v>
      </c>
      <c r="J277" s="3" t="s">
        <v>75</v>
      </c>
      <c r="K277" s="4">
        <v>0</v>
      </c>
      <c r="L277" s="4">
        <v>0</v>
      </c>
      <c r="M277" s="3" t="s">
        <v>271</v>
      </c>
      <c r="N277" s="3" t="s">
        <v>58</v>
      </c>
      <c r="O277" s="3" t="s">
        <v>1495</v>
      </c>
      <c r="P277" s="3" t="s">
        <v>1094</v>
      </c>
      <c r="Q277" s="3" t="s">
        <v>53</v>
      </c>
      <c r="R277" s="3" t="s">
        <v>592</v>
      </c>
      <c r="S277" s="4">
        <v>76.180000000000007</v>
      </c>
      <c r="T277" s="4">
        <v>8</v>
      </c>
      <c r="U277" s="3" t="s">
        <v>1091</v>
      </c>
      <c r="V277" s="5">
        <v>3</v>
      </c>
      <c r="W277" s="4">
        <v>0</v>
      </c>
      <c r="X277" s="3" t="s">
        <v>1091</v>
      </c>
      <c r="Y277" s="3" t="s">
        <v>1091</v>
      </c>
      <c r="Z277" s="3" t="s">
        <v>1105</v>
      </c>
      <c r="AA277" s="3" t="s">
        <v>1096</v>
      </c>
      <c r="AB277" s="3" t="s">
        <v>1097</v>
      </c>
      <c r="AC277" s="4"/>
      <c r="AD277" s="4"/>
      <c r="AE277" s="3" t="s">
        <v>1098</v>
      </c>
      <c r="AF277" s="3" t="s">
        <v>271</v>
      </c>
      <c r="AG277" s="3" t="s">
        <v>1099</v>
      </c>
      <c r="AH277" s="3" t="s">
        <v>1099</v>
      </c>
      <c r="AI277" s="5">
        <v>1</v>
      </c>
      <c r="AJ277" s="3" t="s">
        <v>1490</v>
      </c>
      <c r="AK277" s="3" t="s">
        <v>262</v>
      </c>
      <c r="AL277" s="3" t="s">
        <v>1490</v>
      </c>
      <c r="AM277" s="3" t="s">
        <v>1089</v>
      </c>
      <c r="AN277" s="3" t="s">
        <v>1101</v>
      </c>
      <c r="AO277" s="4"/>
      <c r="AP277" s="4"/>
      <c r="AQ277" s="3" t="s">
        <v>1091</v>
      </c>
      <c r="AR277" s="3" t="s">
        <v>1091</v>
      </c>
      <c r="AS277" s="3" t="s">
        <v>1097</v>
      </c>
      <c r="AT277" s="3" t="s">
        <v>1097</v>
      </c>
    </row>
    <row r="278" spans="1:46" x14ac:dyDescent="0.25">
      <c r="A278" s="3" t="s">
        <v>1088</v>
      </c>
      <c r="B278" s="3" t="s">
        <v>1089</v>
      </c>
      <c r="C278" s="3" t="s">
        <v>880</v>
      </c>
      <c r="D278" s="3" t="s">
        <v>890</v>
      </c>
      <c r="E278" s="3" t="s">
        <v>890</v>
      </c>
      <c r="F278" s="3" t="s">
        <v>1091</v>
      </c>
      <c r="G278" s="3" t="s">
        <v>1498</v>
      </c>
      <c r="H278" s="4">
        <v>1</v>
      </c>
      <c r="I278" s="4">
        <v>1</v>
      </c>
      <c r="J278" s="3" t="s">
        <v>75</v>
      </c>
      <c r="K278" s="4">
        <v>0</v>
      </c>
      <c r="L278" s="4">
        <v>0</v>
      </c>
      <c r="M278" s="3" t="s">
        <v>103</v>
      </c>
      <c r="N278" s="3" t="s">
        <v>58</v>
      </c>
      <c r="O278" s="3" t="s">
        <v>1499</v>
      </c>
      <c r="P278" s="3" t="s">
        <v>1094</v>
      </c>
      <c r="Q278" s="3" t="s">
        <v>53</v>
      </c>
      <c r="R278" s="3" t="s">
        <v>891</v>
      </c>
      <c r="S278" s="4">
        <v>480380.91</v>
      </c>
      <c r="T278" s="4">
        <v>1</v>
      </c>
      <c r="U278" s="3" t="s">
        <v>1091</v>
      </c>
      <c r="V278" s="5">
        <v>1</v>
      </c>
      <c r="W278" s="4">
        <v>0</v>
      </c>
      <c r="X278" s="3" t="s">
        <v>1091</v>
      </c>
      <c r="Y278" s="3" t="s">
        <v>1091</v>
      </c>
      <c r="Z278" s="3" t="s">
        <v>1105</v>
      </c>
      <c r="AA278" s="3" t="s">
        <v>1096</v>
      </c>
      <c r="AB278" s="3" t="s">
        <v>1097</v>
      </c>
      <c r="AC278" s="4"/>
      <c r="AD278" s="4"/>
      <c r="AE278" s="3" t="s">
        <v>1098</v>
      </c>
      <c r="AF278" s="3" t="s">
        <v>103</v>
      </c>
      <c r="AG278" s="3" t="s">
        <v>1099</v>
      </c>
      <c r="AH278" s="3" t="s">
        <v>1099</v>
      </c>
      <c r="AI278" s="5">
        <v>1</v>
      </c>
      <c r="AJ278" s="3" t="s">
        <v>881</v>
      </c>
      <c r="AK278" s="3" t="s">
        <v>880</v>
      </c>
      <c r="AL278" s="3" t="s">
        <v>881</v>
      </c>
      <c r="AM278" s="3" t="s">
        <v>1089</v>
      </c>
      <c r="AN278" s="3" t="s">
        <v>1101</v>
      </c>
      <c r="AO278" s="4"/>
      <c r="AP278" s="4"/>
      <c r="AQ278" s="3" t="s">
        <v>1091</v>
      </c>
      <c r="AR278" s="3" t="s">
        <v>1091</v>
      </c>
      <c r="AS278" s="3" t="s">
        <v>1097</v>
      </c>
      <c r="AT278" s="3" t="s">
        <v>1097</v>
      </c>
    </row>
    <row r="279" spans="1:46" x14ac:dyDescent="0.25">
      <c r="A279" s="3" t="s">
        <v>1088</v>
      </c>
      <c r="B279" s="3" t="s">
        <v>1089</v>
      </c>
      <c r="C279" s="3" t="s">
        <v>880</v>
      </c>
      <c r="D279" s="3" t="s">
        <v>904</v>
      </c>
      <c r="E279" s="3" t="s">
        <v>904</v>
      </c>
      <c r="F279" s="3" t="s">
        <v>1091</v>
      </c>
      <c r="G279" s="3" t="s">
        <v>1500</v>
      </c>
      <c r="H279" s="4">
        <v>1</v>
      </c>
      <c r="I279" s="4">
        <v>1</v>
      </c>
      <c r="J279" s="3" t="s">
        <v>75</v>
      </c>
      <c r="K279" s="4">
        <v>0</v>
      </c>
      <c r="L279" s="4">
        <v>0</v>
      </c>
      <c r="M279" s="3" t="s">
        <v>905</v>
      </c>
      <c r="N279" s="3" t="s">
        <v>58</v>
      </c>
      <c r="O279" s="3" t="s">
        <v>1499</v>
      </c>
      <c r="P279" s="3" t="s">
        <v>1094</v>
      </c>
      <c r="Q279" s="3" t="s">
        <v>53</v>
      </c>
      <c r="R279" s="3" t="s">
        <v>906</v>
      </c>
      <c r="S279" s="4">
        <v>55107.11</v>
      </c>
      <c r="T279" s="4">
        <v>1</v>
      </c>
      <c r="U279" s="3" t="s">
        <v>1091</v>
      </c>
      <c r="V279" s="5">
        <v>2</v>
      </c>
      <c r="W279" s="4">
        <v>0</v>
      </c>
      <c r="X279" s="3" t="s">
        <v>1091</v>
      </c>
      <c r="Y279" s="3" t="s">
        <v>1091</v>
      </c>
      <c r="Z279" s="3" t="s">
        <v>1105</v>
      </c>
      <c r="AA279" s="3" t="s">
        <v>1096</v>
      </c>
      <c r="AB279" s="3" t="s">
        <v>1097</v>
      </c>
      <c r="AC279" s="4"/>
      <c r="AD279" s="4"/>
      <c r="AE279" s="3" t="s">
        <v>1098</v>
      </c>
      <c r="AF279" s="3" t="s">
        <v>905</v>
      </c>
      <c r="AG279" s="3" t="s">
        <v>1099</v>
      </c>
      <c r="AH279" s="3" t="s">
        <v>1099</v>
      </c>
      <c r="AI279" s="5">
        <v>1</v>
      </c>
      <c r="AJ279" s="3" t="s">
        <v>881</v>
      </c>
      <c r="AK279" s="3" t="s">
        <v>880</v>
      </c>
      <c r="AL279" s="3" t="s">
        <v>881</v>
      </c>
      <c r="AM279" s="3" t="s">
        <v>1089</v>
      </c>
      <c r="AN279" s="3" t="s">
        <v>1101</v>
      </c>
      <c r="AO279" s="4"/>
      <c r="AP279" s="4"/>
      <c r="AQ279" s="3" t="s">
        <v>1091</v>
      </c>
      <c r="AR279" s="3" t="s">
        <v>1091</v>
      </c>
      <c r="AS279" s="3" t="s">
        <v>1097</v>
      </c>
      <c r="AT279" s="3" t="s">
        <v>1097</v>
      </c>
    </row>
    <row r="280" spans="1:46" x14ac:dyDescent="0.25">
      <c r="A280" s="3" t="s">
        <v>1088</v>
      </c>
      <c r="B280" s="3" t="s">
        <v>1089</v>
      </c>
      <c r="C280" s="3" t="s">
        <v>262</v>
      </c>
      <c r="D280" s="3" t="s">
        <v>623</v>
      </c>
      <c r="E280" s="3" t="s">
        <v>623</v>
      </c>
      <c r="F280" s="3" t="s">
        <v>1091</v>
      </c>
      <c r="G280" s="3" t="s">
        <v>1501</v>
      </c>
      <c r="H280" s="4">
        <v>5</v>
      </c>
      <c r="I280" s="4">
        <v>5</v>
      </c>
      <c r="J280" s="3" t="s">
        <v>75</v>
      </c>
      <c r="K280" s="4">
        <v>0</v>
      </c>
      <c r="L280" s="4">
        <v>0</v>
      </c>
      <c r="M280" s="3" t="s">
        <v>624</v>
      </c>
      <c r="N280" s="3" t="s">
        <v>58</v>
      </c>
      <c r="O280" s="3" t="s">
        <v>1502</v>
      </c>
      <c r="P280" s="3" t="s">
        <v>1094</v>
      </c>
      <c r="Q280" s="3" t="s">
        <v>53</v>
      </c>
      <c r="R280" s="3" t="s">
        <v>625</v>
      </c>
      <c r="S280" s="4">
        <v>150.03</v>
      </c>
      <c r="T280" s="4">
        <v>5</v>
      </c>
      <c r="U280" s="3" t="s">
        <v>1091</v>
      </c>
      <c r="V280" s="5">
        <v>1</v>
      </c>
      <c r="W280" s="4">
        <v>0</v>
      </c>
      <c r="X280" s="3" t="s">
        <v>1091</v>
      </c>
      <c r="Y280" s="3" t="s">
        <v>1091</v>
      </c>
      <c r="Z280" s="3" t="s">
        <v>1105</v>
      </c>
      <c r="AA280" s="3" t="s">
        <v>1096</v>
      </c>
      <c r="AB280" s="3" t="s">
        <v>1097</v>
      </c>
      <c r="AC280" s="4"/>
      <c r="AD280" s="4"/>
      <c r="AE280" s="3" t="s">
        <v>1098</v>
      </c>
      <c r="AF280" s="3" t="s">
        <v>624</v>
      </c>
      <c r="AG280" s="3" t="s">
        <v>1099</v>
      </c>
      <c r="AH280" s="3" t="s">
        <v>1099</v>
      </c>
      <c r="AI280" s="5">
        <v>1</v>
      </c>
      <c r="AJ280" s="3" t="s">
        <v>1490</v>
      </c>
      <c r="AK280" s="3" t="s">
        <v>262</v>
      </c>
      <c r="AL280" s="3" t="s">
        <v>1490</v>
      </c>
      <c r="AM280" s="3" t="s">
        <v>1089</v>
      </c>
      <c r="AN280" s="3" t="s">
        <v>1101</v>
      </c>
      <c r="AO280" s="4"/>
      <c r="AP280" s="4"/>
      <c r="AQ280" s="3" t="s">
        <v>1091</v>
      </c>
      <c r="AR280" s="3" t="s">
        <v>1091</v>
      </c>
      <c r="AS280" s="3" t="s">
        <v>1097</v>
      </c>
      <c r="AT280" s="3" t="s">
        <v>1097</v>
      </c>
    </row>
    <row r="281" spans="1:46" x14ac:dyDescent="0.25">
      <c r="A281" s="3" t="s">
        <v>1088</v>
      </c>
      <c r="B281" s="3" t="s">
        <v>1089</v>
      </c>
      <c r="C281" s="3" t="s">
        <v>262</v>
      </c>
      <c r="D281" s="3" t="s">
        <v>270</v>
      </c>
      <c r="E281" s="3" t="s">
        <v>270</v>
      </c>
      <c r="F281" s="3" t="s">
        <v>1091</v>
      </c>
      <c r="G281" s="3" t="s">
        <v>1503</v>
      </c>
      <c r="H281" s="4">
        <v>10</v>
      </c>
      <c r="I281" s="4">
        <v>10</v>
      </c>
      <c r="J281" s="3" t="s">
        <v>75</v>
      </c>
      <c r="K281" s="4">
        <v>0</v>
      </c>
      <c r="L281" s="4">
        <v>0</v>
      </c>
      <c r="M281" s="3" t="s">
        <v>271</v>
      </c>
      <c r="N281" s="3" t="s">
        <v>58</v>
      </c>
      <c r="O281" s="3" t="s">
        <v>1502</v>
      </c>
      <c r="P281" s="3" t="s">
        <v>1094</v>
      </c>
      <c r="Q281" s="3" t="s">
        <v>53</v>
      </c>
      <c r="R281" s="3" t="s">
        <v>272</v>
      </c>
      <c r="S281" s="4">
        <v>1024.77</v>
      </c>
      <c r="T281" s="4">
        <v>10</v>
      </c>
      <c r="U281" s="3" t="s">
        <v>1091</v>
      </c>
      <c r="V281" s="5">
        <v>2</v>
      </c>
      <c r="W281" s="4">
        <v>0</v>
      </c>
      <c r="X281" s="3" t="s">
        <v>1091</v>
      </c>
      <c r="Y281" s="3" t="s">
        <v>1091</v>
      </c>
      <c r="Z281" s="3" t="s">
        <v>1105</v>
      </c>
      <c r="AA281" s="3" t="s">
        <v>1096</v>
      </c>
      <c r="AB281" s="3" t="s">
        <v>1097</v>
      </c>
      <c r="AC281" s="4"/>
      <c r="AD281" s="4"/>
      <c r="AE281" s="3" t="s">
        <v>1098</v>
      </c>
      <c r="AF281" s="3" t="s">
        <v>271</v>
      </c>
      <c r="AG281" s="3" t="s">
        <v>1099</v>
      </c>
      <c r="AH281" s="3" t="s">
        <v>1099</v>
      </c>
      <c r="AI281" s="5">
        <v>1</v>
      </c>
      <c r="AJ281" s="3" t="s">
        <v>1490</v>
      </c>
      <c r="AK281" s="3" t="s">
        <v>262</v>
      </c>
      <c r="AL281" s="3" t="s">
        <v>1490</v>
      </c>
      <c r="AM281" s="3" t="s">
        <v>1089</v>
      </c>
      <c r="AN281" s="3" t="s">
        <v>1101</v>
      </c>
      <c r="AO281" s="4"/>
      <c r="AP281" s="4"/>
      <c r="AQ281" s="3" t="s">
        <v>1091</v>
      </c>
      <c r="AR281" s="3" t="s">
        <v>1091</v>
      </c>
      <c r="AS281" s="3" t="s">
        <v>1097</v>
      </c>
      <c r="AT281" s="3" t="s">
        <v>1097</v>
      </c>
    </row>
    <row r="282" spans="1:46" x14ac:dyDescent="0.25">
      <c r="A282" s="3" t="s">
        <v>1088</v>
      </c>
      <c r="B282" s="3" t="s">
        <v>1089</v>
      </c>
      <c r="C282" s="3" t="s">
        <v>262</v>
      </c>
      <c r="D282" s="3" t="s">
        <v>276</v>
      </c>
      <c r="E282" s="3" t="s">
        <v>276</v>
      </c>
      <c r="F282" s="3" t="s">
        <v>1091</v>
      </c>
      <c r="G282" s="3" t="s">
        <v>1504</v>
      </c>
      <c r="H282" s="4">
        <v>10</v>
      </c>
      <c r="I282" s="4">
        <v>10</v>
      </c>
      <c r="J282" s="3" t="s">
        <v>75</v>
      </c>
      <c r="K282" s="4">
        <v>0</v>
      </c>
      <c r="L282" s="4">
        <v>0</v>
      </c>
      <c r="M282" s="3" t="s">
        <v>277</v>
      </c>
      <c r="N282" s="3" t="s">
        <v>58</v>
      </c>
      <c r="O282" s="3" t="s">
        <v>1502</v>
      </c>
      <c r="P282" s="3" t="s">
        <v>1094</v>
      </c>
      <c r="Q282" s="3" t="s">
        <v>53</v>
      </c>
      <c r="R282" s="3" t="s">
        <v>278</v>
      </c>
      <c r="S282" s="4">
        <v>949.96</v>
      </c>
      <c r="T282" s="4">
        <v>10</v>
      </c>
      <c r="U282" s="3" t="s">
        <v>1091</v>
      </c>
      <c r="V282" s="5">
        <v>3</v>
      </c>
      <c r="W282" s="4">
        <v>0</v>
      </c>
      <c r="X282" s="3" t="s">
        <v>1091</v>
      </c>
      <c r="Y282" s="3" t="s">
        <v>1091</v>
      </c>
      <c r="Z282" s="3" t="s">
        <v>1105</v>
      </c>
      <c r="AA282" s="3" t="s">
        <v>1096</v>
      </c>
      <c r="AB282" s="3" t="s">
        <v>1097</v>
      </c>
      <c r="AC282" s="4"/>
      <c r="AD282" s="4"/>
      <c r="AE282" s="3" t="s">
        <v>1098</v>
      </c>
      <c r="AF282" s="3" t="s">
        <v>277</v>
      </c>
      <c r="AG282" s="3" t="s">
        <v>1099</v>
      </c>
      <c r="AH282" s="3" t="s">
        <v>1099</v>
      </c>
      <c r="AI282" s="5">
        <v>1</v>
      </c>
      <c r="AJ282" s="3" t="s">
        <v>1490</v>
      </c>
      <c r="AK282" s="3" t="s">
        <v>262</v>
      </c>
      <c r="AL282" s="3" t="s">
        <v>1490</v>
      </c>
      <c r="AM282" s="3" t="s">
        <v>1089</v>
      </c>
      <c r="AN282" s="3" t="s">
        <v>1101</v>
      </c>
      <c r="AO282" s="4"/>
      <c r="AP282" s="4"/>
      <c r="AQ282" s="3" t="s">
        <v>1091</v>
      </c>
      <c r="AR282" s="3" t="s">
        <v>1091</v>
      </c>
      <c r="AS282" s="3" t="s">
        <v>1097</v>
      </c>
      <c r="AT282" s="3" t="s">
        <v>1097</v>
      </c>
    </row>
    <row r="283" spans="1:46" x14ac:dyDescent="0.25">
      <c r="A283" s="3" t="s">
        <v>1088</v>
      </c>
      <c r="B283" s="3" t="s">
        <v>1089</v>
      </c>
      <c r="C283" s="3" t="s">
        <v>880</v>
      </c>
      <c r="D283" s="3" t="s">
        <v>882</v>
      </c>
      <c r="E283" s="3" t="s">
        <v>882</v>
      </c>
      <c r="F283" s="3" t="s">
        <v>1091</v>
      </c>
      <c r="G283" s="3" t="s">
        <v>1505</v>
      </c>
      <c r="H283" s="4">
        <v>1</v>
      </c>
      <c r="I283" s="4">
        <v>1</v>
      </c>
      <c r="J283" s="3" t="s">
        <v>75</v>
      </c>
      <c r="K283" s="4">
        <v>0</v>
      </c>
      <c r="L283" s="4">
        <v>0</v>
      </c>
      <c r="M283" s="3" t="s">
        <v>103</v>
      </c>
      <c r="N283" s="3" t="s">
        <v>58</v>
      </c>
      <c r="O283" s="3" t="s">
        <v>1506</v>
      </c>
      <c r="P283" s="3" t="s">
        <v>1094</v>
      </c>
      <c r="Q283" s="3" t="s">
        <v>53</v>
      </c>
      <c r="R283" s="3" t="s">
        <v>883</v>
      </c>
      <c r="S283" s="4">
        <v>371924.42</v>
      </c>
      <c r="T283" s="4">
        <v>1</v>
      </c>
      <c r="U283" s="3" t="s">
        <v>1091</v>
      </c>
      <c r="V283" s="5">
        <v>1</v>
      </c>
      <c r="W283" s="4">
        <v>0</v>
      </c>
      <c r="X283" s="3" t="s">
        <v>1091</v>
      </c>
      <c r="Y283" s="3" t="s">
        <v>1091</v>
      </c>
      <c r="Z283" s="3" t="s">
        <v>1105</v>
      </c>
      <c r="AA283" s="3" t="s">
        <v>1096</v>
      </c>
      <c r="AB283" s="3" t="s">
        <v>1097</v>
      </c>
      <c r="AC283" s="4"/>
      <c r="AD283" s="4"/>
      <c r="AE283" s="3" t="s">
        <v>1098</v>
      </c>
      <c r="AF283" s="3" t="s">
        <v>103</v>
      </c>
      <c r="AG283" s="3" t="s">
        <v>1099</v>
      </c>
      <c r="AH283" s="3" t="s">
        <v>1099</v>
      </c>
      <c r="AI283" s="5">
        <v>1</v>
      </c>
      <c r="AJ283" s="3" t="s">
        <v>881</v>
      </c>
      <c r="AK283" s="3" t="s">
        <v>880</v>
      </c>
      <c r="AL283" s="3" t="s">
        <v>881</v>
      </c>
      <c r="AM283" s="3" t="s">
        <v>1089</v>
      </c>
      <c r="AN283" s="3" t="s">
        <v>1101</v>
      </c>
      <c r="AO283" s="4"/>
      <c r="AP283" s="4"/>
      <c r="AQ283" s="3" t="s">
        <v>1091</v>
      </c>
      <c r="AR283" s="3" t="s">
        <v>1091</v>
      </c>
      <c r="AS283" s="3" t="s">
        <v>1097</v>
      </c>
      <c r="AT283" s="3" t="s">
        <v>1097</v>
      </c>
    </row>
    <row r="284" spans="1:46" x14ac:dyDescent="0.25">
      <c r="A284" s="3" t="s">
        <v>1088</v>
      </c>
      <c r="B284" s="3" t="s">
        <v>1089</v>
      </c>
      <c r="C284" s="3" t="s">
        <v>880</v>
      </c>
      <c r="D284" s="3" t="s">
        <v>910</v>
      </c>
      <c r="E284" s="3" t="s">
        <v>910</v>
      </c>
      <c r="F284" s="3" t="s">
        <v>1091</v>
      </c>
      <c r="G284" s="3" t="s">
        <v>1507</v>
      </c>
      <c r="H284" s="4">
        <v>1</v>
      </c>
      <c r="I284" s="4">
        <v>1</v>
      </c>
      <c r="J284" s="3" t="s">
        <v>75</v>
      </c>
      <c r="K284" s="4">
        <v>0</v>
      </c>
      <c r="L284" s="4">
        <v>0</v>
      </c>
      <c r="M284" s="3" t="s">
        <v>905</v>
      </c>
      <c r="N284" s="3" t="s">
        <v>58</v>
      </c>
      <c r="O284" s="3" t="s">
        <v>1506</v>
      </c>
      <c r="P284" s="3" t="s">
        <v>1094</v>
      </c>
      <c r="Q284" s="3" t="s">
        <v>53</v>
      </c>
      <c r="R284" s="3" t="s">
        <v>911</v>
      </c>
      <c r="S284" s="4">
        <v>36907.550000000003</v>
      </c>
      <c r="T284" s="4">
        <v>1</v>
      </c>
      <c r="U284" s="3" t="s">
        <v>1091</v>
      </c>
      <c r="V284" s="5">
        <v>2</v>
      </c>
      <c r="W284" s="4">
        <v>0</v>
      </c>
      <c r="X284" s="3" t="s">
        <v>1091</v>
      </c>
      <c r="Y284" s="3" t="s">
        <v>1091</v>
      </c>
      <c r="Z284" s="3" t="s">
        <v>1105</v>
      </c>
      <c r="AA284" s="3" t="s">
        <v>1096</v>
      </c>
      <c r="AB284" s="3" t="s">
        <v>1097</v>
      </c>
      <c r="AC284" s="4"/>
      <c r="AD284" s="4"/>
      <c r="AE284" s="3" t="s">
        <v>1098</v>
      </c>
      <c r="AF284" s="3" t="s">
        <v>905</v>
      </c>
      <c r="AG284" s="3" t="s">
        <v>1099</v>
      </c>
      <c r="AH284" s="3" t="s">
        <v>1099</v>
      </c>
      <c r="AI284" s="5">
        <v>1</v>
      </c>
      <c r="AJ284" s="3" t="s">
        <v>881</v>
      </c>
      <c r="AK284" s="3" t="s">
        <v>880</v>
      </c>
      <c r="AL284" s="3" t="s">
        <v>881</v>
      </c>
      <c r="AM284" s="3" t="s">
        <v>1089</v>
      </c>
      <c r="AN284" s="3" t="s">
        <v>1101</v>
      </c>
      <c r="AO284" s="4"/>
      <c r="AP284" s="4"/>
      <c r="AQ284" s="3" t="s">
        <v>1091</v>
      </c>
      <c r="AR284" s="3" t="s">
        <v>1091</v>
      </c>
      <c r="AS284" s="3" t="s">
        <v>1097</v>
      </c>
      <c r="AT284" s="3" t="s">
        <v>1097</v>
      </c>
    </row>
    <row r="285" spans="1:46" x14ac:dyDescent="0.25">
      <c r="A285" s="3" t="s">
        <v>1088</v>
      </c>
      <c r="B285" s="3" t="s">
        <v>1089</v>
      </c>
      <c r="C285" s="3" t="s">
        <v>49</v>
      </c>
      <c r="D285" s="3" t="s">
        <v>1282</v>
      </c>
      <c r="E285" s="3" t="s">
        <v>767</v>
      </c>
      <c r="F285" s="3" t="s">
        <v>1091</v>
      </c>
      <c r="G285" s="3" t="s">
        <v>1508</v>
      </c>
      <c r="H285" s="4">
        <v>2</v>
      </c>
      <c r="I285" s="4">
        <v>2</v>
      </c>
      <c r="J285" s="3" t="s">
        <v>75</v>
      </c>
      <c r="K285" s="4">
        <v>0</v>
      </c>
      <c r="L285" s="4">
        <v>0</v>
      </c>
      <c r="M285" s="3" t="s">
        <v>265</v>
      </c>
      <c r="N285" s="3" t="s">
        <v>58</v>
      </c>
      <c r="O285" s="3" t="s">
        <v>1509</v>
      </c>
      <c r="P285" s="3" t="s">
        <v>1094</v>
      </c>
      <c r="Q285" s="3" t="s">
        <v>53</v>
      </c>
      <c r="R285" s="3" t="s">
        <v>768</v>
      </c>
      <c r="S285" s="4">
        <v>163.22</v>
      </c>
      <c r="T285" s="4">
        <v>2</v>
      </c>
      <c r="U285" s="3" t="s">
        <v>1091</v>
      </c>
      <c r="V285" s="5">
        <v>1</v>
      </c>
      <c r="W285" s="4">
        <v>0</v>
      </c>
      <c r="X285" s="3" t="s">
        <v>1091</v>
      </c>
      <c r="Y285" s="3" t="s">
        <v>1091</v>
      </c>
      <c r="Z285" s="3" t="s">
        <v>1105</v>
      </c>
      <c r="AA285" s="3" t="s">
        <v>1096</v>
      </c>
      <c r="AB285" s="3" t="s">
        <v>1097</v>
      </c>
      <c r="AC285" s="4"/>
      <c r="AD285" s="4"/>
      <c r="AE285" s="3" t="s">
        <v>1098</v>
      </c>
      <c r="AF285" s="3" t="s">
        <v>265</v>
      </c>
      <c r="AG285" s="3" t="s">
        <v>1099</v>
      </c>
      <c r="AH285" s="3" t="s">
        <v>1099</v>
      </c>
      <c r="AI285" s="5">
        <v>1</v>
      </c>
      <c r="AJ285" s="3" t="s">
        <v>50</v>
      </c>
      <c r="AK285" s="3" t="s">
        <v>1091</v>
      </c>
      <c r="AL285" s="3" t="s">
        <v>1091</v>
      </c>
      <c r="AM285" s="3" t="s">
        <v>1089</v>
      </c>
      <c r="AN285" s="3" t="s">
        <v>1101</v>
      </c>
      <c r="AO285" s="4"/>
      <c r="AP285" s="4"/>
      <c r="AQ285" s="3" t="s">
        <v>1091</v>
      </c>
      <c r="AR285" s="3" t="s">
        <v>1091</v>
      </c>
      <c r="AS285" s="3" t="s">
        <v>1097</v>
      </c>
      <c r="AT285" s="3" t="s">
        <v>1097</v>
      </c>
    </row>
    <row r="286" spans="1:46" x14ac:dyDescent="0.25">
      <c r="A286" s="3" t="s">
        <v>1088</v>
      </c>
      <c r="B286" s="3" t="s">
        <v>1089</v>
      </c>
      <c r="C286" s="3" t="s">
        <v>49</v>
      </c>
      <c r="D286" s="3" t="s">
        <v>654</v>
      </c>
      <c r="E286" s="3" t="s">
        <v>654</v>
      </c>
      <c r="F286" s="3" t="s">
        <v>1091</v>
      </c>
      <c r="G286" s="3" t="s">
        <v>1510</v>
      </c>
      <c r="H286" s="4">
        <v>1</v>
      </c>
      <c r="I286" s="4">
        <v>1</v>
      </c>
      <c r="J286" s="3" t="s">
        <v>75</v>
      </c>
      <c r="K286" s="4">
        <v>0</v>
      </c>
      <c r="L286" s="4">
        <v>0</v>
      </c>
      <c r="M286" s="3" t="s">
        <v>533</v>
      </c>
      <c r="N286" s="3" t="s">
        <v>58</v>
      </c>
      <c r="O286" s="3" t="s">
        <v>1509</v>
      </c>
      <c r="P286" s="3" t="s">
        <v>1094</v>
      </c>
      <c r="Q286" s="3" t="s">
        <v>53</v>
      </c>
      <c r="R286" s="3" t="s">
        <v>655</v>
      </c>
      <c r="S286" s="4">
        <v>209.03</v>
      </c>
      <c r="T286" s="4">
        <v>1</v>
      </c>
      <c r="U286" s="3" t="s">
        <v>1091</v>
      </c>
      <c r="V286" s="5">
        <v>2</v>
      </c>
      <c r="W286" s="4">
        <v>0</v>
      </c>
      <c r="X286" s="3" t="s">
        <v>1091</v>
      </c>
      <c r="Y286" s="3" t="s">
        <v>1091</v>
      </c>
      <c r="Z286" s="3" t="s">
        <v>1105</v>
      </c>
      <c r="AA286" s="3" t="s">
        <v>1096</v>
      </c>
      <c r="AB286" s="3" t="s">
        <v>1097</v>
      </c>
      <c r="AC286" s="4"/>
      <c r="AD286" s="4"/>
      <c r="AE286" s="3" t="s">
        <v>1098</v>
      </c>
      <c r="AF286" s="3" t="s">
        <v>533</v>
      </c>
      <c r="AG286" s="3" t="s">
        <v>1099</v>
      </c>
      <c r="AH286" s="3" t="s">
        <v>1099</v>
      </c>
      <c r="AI286" s="5">
        <v>1</v>
      </c>
      <c r="AJ286" s="3" t="s">
        <v>50</v>
      </c>
      <c r="AK286" s="3" t="s">
        <v>1091</v>
      </c>
      <c r="AL286" s="3" t="s">
        <v>1091</v>
      </c>
      <c r="AM286" s="3" t="s">
        <v>1089</v>
      </c>
      <c r="AN286" s="3" t="s">
        <v>1101</v>
      </c>
      <c r="AO286" s="4"/>
      <c r="AP286" s="4"/>
      <c r="AQ286" s="3" t="s">
        <v>1091</v>
      </c>
      <c r="AR286" s="3" t="s">
        <v>1091</v>
      </c>
      <c r="AS286" s="3" t="s">
        <v>1097</v>
      </c>
      <c r="AT286" s="3" t="s">
        <v>1097</v>
      </c>
    </row>
    <row r="287" spans="1:46" x14ac:dyDescent="0.25">
      <c r="A287" s="3" t="s">
        <v>1088</v>
      </c>
      <c r="B287" s="3" t="s">
        <v>1089</v>
      </c>
      <c r="C287" s="3" t="s">
        <v>887</v>
      </c>
      <c r="D287" s="3" t="s">
        <v>882</v>
      </c>
      <c r="E287" s="3" t="s">
        <v>882</v>
      </c>
      <c r="F287" s="3" t="s">
        <v>1091</v>
      </c>
      <c r="G287" s="3" t="s">
        <v>1505</v>
      </c>
      <c r="H287" s="4">
        <v>1</v>
      </c>
      <c r="I287" s="4">
        <v>1</v>
      </c>
      <c r="J287" s="3" t="s">
        <v>75</v>
      </c>
      <c r="K287" s="4">
        <v>0</v>
      </c>
      <c r="L287" s="4">
        <v>0</v>
      </c>
      <c r="M287" s="3" t="s">
        <v>103</v>
      </c>
      <c r="N287" s="3" t="s">
        <v>58</v>
      </c>
      <c r="O287" s="3" t="s">
        <v>1511</v>
      </c>
      <c r="P287" s="3" t="s">
        <v>1094</v>
      </c>
      <c r="Q287" s="3" t="s">
        <v>53</v>
      </c>
      <c r="R287" s="3" t="s">
        <v>889</v>
      </c>
      <c r="S287" s="4">
        <v>371924.42</v>
      </c>
      <c r="T287" s="4">
        <v>1</v>
      </c>
      <c r="U287" s="3" t="s">
        <v>1091</v>
      </c>
      <c r="V287" s="5">
        <v>1</v>
      </c>
      <c r="W287" s="4">
        <v>0</v>
      </c>
      <c r="X287" s="3" t="s">
        <v>1091</v>
      </c>
      <c r="Y287" s="3" t="s">
        <v>1091</v>
      </c>
      <c r="Z287" s="3" t="s">
        <v>1105</v>
      </c>
      <c r="AA287" s="3" t="s">
        <v>1096</v>
      </c>
      <c r="AB287" s="3" t="s">
        <v>1097</v>
      </c>
      <c r="AC287" s="4"/>
      <c r="AD287" s="4"/>
      <c r="AE287" s="3" t="s">
        <v>1098</v>
      </c>
      <c r="AF287" s="3" t="s">
        <v>103</v>
      </c>
      <c r="AG287" s="3" t="s">
        <v>1099</v>
      </c>
      <c r="AH287" s="3" t="s">
        <v>1099</v>
      </c>
      <c r="AI287" s="5">
        <v>1</v>
      </c>
      <c r="AJ287" s="3" t="s">
        <v>1512</v>
      </c>
      <c r="AK287" s="3" t="s">
        <v>887</v>
      </c>
      <c r="AL287" s="3" t="s">
        <v>1512</v>
      </c>
      <c r="AM287" s="3" t="s">
        <v>1089</v>
      </c>
      <c r="AN287" s="3" t="s">
        <v>1101</v>
      </c>
      <c r="AO287" s="4"/>
      <c r="AP287" s="4"/>
      <c r="AQ287" s="3" t="s">
        <v>1091</v>
      </c>
      <c r="AR287" s="3" t="s">
        <v>1091</v>
      </c>
      <c r="AS287" s="3" t="s">
        <v>1097</v>
      </c>
      <c r="AT287" s="3" t="s">
        <v>1097</v>
      </c>
    </row>
    <row r="288" spans="1:46" x14ac:dyDescent="0.25">
      <c r="A288" s="3" t="s">
        <v>1088</v>
      </c>
      <c r="B288" s="3" t="s">
        <v>1089</v>
      </c>
      <c r="C288" s="3" t="s">
        <v>60</v>
      </c>
      <c r="D288" s="3" t="s">
        <v>1513</v>
      </c>
      <c r="E288" s="3" t="s">
        <v>1005</v>
      </c>
      <c r="F288" s="3" t="s">
        <v>1091</v>
      </c>
      <c r="G288" s="3" t="s">
        <v>1514</v>
      </c>
      <c r="H288" s="4">
        <v>1</v>
      </c>
      <c r="I288" s="4">
        <v>1</v>
      </c>
      <c r="J288" s="3" t="s">
        <v>75</v>
      </c>
      <c r="K288" s="4">
        <v>0</v>
      </c>
      <c r="L288" s="4">
        <v>0</v>
      </c>
      <c r="M288" s="3" t="s">
        <v>1515</v>
      </c>
      <c r="N288" s="3" t="s">
        <v>53</v>
      </c>
      <c r="O288" s="3" t="s">
        <v>1516</v>
      </c>
      <c r="P288" s="3" t="s">
        <v>1137</v>
      </c>
      <c r="Q288" s="3" t="s">
        <v>53</v>
      </c>
      <c r="R288" s="3" t="s">
        <v>1007</v>
      </c>
      <c r="S288" s="4">
        <v>1581.64</v>
      </c>
      <c r="T288" s="4">
        <v>1</v>
      </c>
      <c r="U288" s="3" t="s">
        <v>1091</v>
      </c>
      <c r="V288" s="5">
        <v>1</v>
      </c>
      <c r="W288" s="4">
        <v>0</v>
      </c>
      <c r="X288" s="3" t="s">
        <v>1091</v>
      </c>
      <c r="Y288" s="3" t="s">
        <v>1091</v>
      </c>
      <c r="Z288" s="3" t="s">
        <v>1105</v>
      </c>
      <c r="AA288" s="3" t="s">
        <v>1096</v>
      </c>
      <c r="AB288" s="3" t="s">
        <v>1097</v>
      </c>
      <c r="AC288" s="4"/>
      <c r="AD288" s="4"/>
      <c r="AE288" s="3" t="s">
        <v>1098</v>
      </c>
      <c r="AF288" s="3" t="s">
        <v>1006</v>
      </c>
      <c r="AG288" s="3" t="s">
        <v>1099</v>
      </c>
      <c r="AH288" s="3" t="s">
        <v>1099</v>
      </c>
      <c r="AI288" s="5">
        <v>1</v>
      </c>
      <c r="AJ288" s="3" t="s">
        <v>232</v>
      </c>
      <c r="AK288" s="3" t="s">
        <v>1091</v>
      </c>
      <c r="AL288" s="3" t="s">
        <v>1091</v>
      </c>
      <c r="AM288" s="3" t="s">
        <v>1089</v>
      </c>
      <c r="AN288" s="3" t="s">
        <v>1101</v>
      </c>
      <c r="AO288" s="4"/>
      <c r="AP288" s="4"/>
      <c r="AQ288" s="3" t="s">
        <v>1091</v>
      </c>
      <c r="AR288" s="3" t="s">
        <v>1091</v>
      </c>
      <c r="AS288" s="3" t="s">
        <v>1097</v>
      </c>
      <c r="AT288" s="3" t="s">
        <v>1097</v>
      </c>
    </row>
    <row r="289" spans="1:46" x14ac:dyDescent="0.25">
      <c r="A289" s="3" t="s">
        <v>1088</v>
      </c>
      <c r="B289" s="3" t="s">
        <v>1089</v>
      </c>
      <c r="C289" s="3" t="s">
        <v>827</v>
      </c>
      <c r="D289" s="3" t="s">
        <v>829</v>
      </c>
      <c r="E289" s="3" t="s">
        <v>829</v>
      </c>
      <c r="F289" s="3" t="s">
        <v>1091</v>
      </c>
      <c r="G289" s="3" t="s">
        <v>1390</v>
      </c>
      <c r="H289" s="4">
        <v>1</v>
      </c>
      <c r="I289" s="4">
        <v>1</v>
      </c>
      <c r="J289" s="3" t="s">
        <v>75</v>
      </c>
      <c r="K289" s="4">
        <v>0</v>
      </c>
      <c r="L289" s="4">
        <v>0</v>
      </c>
      <c r="M289" s="3" t="s">
        <v>822</v>
      </c>
      <c r="N289" s="3" t="s">
        <v>53</v>
      </c>
      <c r="O289" s="3" t="s">
        <v>1517</v>
      </c>
      <c r="P289" s="3" t="s">
        <v>1137</v>
      </c>
      <c r="Q289" s="3" t="s">
        <v>53</v>
      </c>
      <c r="R289" s="3" t="s">
        <v>830</v>
      </c>
      <c r="S289" s="4">
        <v>6126.43</v>
      </c>
      <c r="T289" s="4">
        <v>1</v>
      </c>
      <c r="U289" s="3" t="s">
        <v>1091</v>
      </c>
      <c r="V289" s="5">
        <v>1</v>
      </c>
      <c r="W289" s="4">
        <v>0</v>
      </c>
      <c r="X289" s="3" t="s">
        <v>1091</v>
      </c>
      <c r="Y289" s="3" t="s">
        <v>1091</v>
      </c>
      <c r="Z289" s="3" t="s">
        <v>1105</v>
      </c>
      <c r="AA289" s="3" t="s">
        <v>1096</v>
      </c>
      <c r="AB289" s="3" t="s">
        <v>1097</v>
      </c>
      <c r="AC289" s="4"/>
      <c r="AD289" s="4"/>
      <c r="AE289" s="3" t="s">
        <v>1098</v>
      </c>
      <c r="AF289" s="3" t="s">
        <v>822</v>
      </c>
      <c r="AG289" s="3" t="s">
        <v>1099</v>
      </c>
      <c r="AH289" s="3" t="s">
        <v>1099</v>
      </c>
      <c r="AI289" s="5">
        <v>1</v>
      </c>
      <c r="AJ289" s="3" t="s">
        <v>1154</v>
      </c>
      <c r="AK289" s="3" t="s">
        <v>1091</v>
      </c>
      <c r="AL289" s="3" t="s">
        <v>1091</v>
      </c>
      <c r="AM289" s="3" t="s">
        <v>1089</v>
      </c>
      <c r="AN289" s="3" t="s">
        <v>1101</v>
      </c>
      <c r="AO289" s="4"/>
      <c r="AP289" s="4"/>
      <c r="AQ289" s="3" t="s">
        <v>1091</v>
      </c>
      <c r="AR289" s="3" t="s">
        <v>1091</v>
      </c>
      <c r="AS289" s="3" t="s">
        <v>1097</v>
      </c>
      <c r="AT289" s="3" t="s">
        <v>1097</v>
      </c>
    </row>
    <row r="290" spans="1:46" x14ac:dyDescent="0.25">
      <c r="A290" s="3" t="s">
        <v>1088</v>
      </c>
      <c r="B290" s="3" t="s">
        <v>1089</v>
      </c>
      <c r="C290" s="3" t="s">
        <v>860</v>
      </c>
      <c r="D290" s="3" t="s">
        <v>862</v>
      </c>
      <c r="E290" s="3" t="s">
        <v>862</v>
      </c>
      <c r="F290" s="3" t="s">
        <v>1091</v>
      </c>
      <c r="G290" s="3" t="s">
        <v>1359</v>
      </c>
      <c r="H290" s="4">
        <v>1</v>
      </c>
      <c r="I290" s="4">
        <v>1</v>
      </c>
      <c r="J290" s="3" t="s">
        <v>816</v>
      </c>
      <c r="K290" s="4">
        <v>0</v>
      </c>
      <c r="L290" s="4">
        <v>0</v>
      </c>
      <c r="M290" s="3" t="s">
        <v>863</v>
      </c>
      <c r="N290" s="3" t="s">
        <v>58</v>
      </c>
      <c r="O290" s="3" t="s">
        <v>1518</v>
      </c>
      <c r="P290" s="3" t="s">
        <v>1137</v>
      </c>
      <c r="Q290" s="3" t="s">
        <v>53</v>
      </c>
      <c r="R290" s="3" t="s">
        <v>864</v>
      </c>
      <c r="S290" s="4">
        <v>9465.58</v>
      </c>
      <c r="T290" s="4">
        <v>1</v>
      </c>
      <c r="U290" s="3" t="s">
        <v>1091</v>
      </c>
      <c r="V290" s="5">
        <v>1</v>
      </c>
      <c r="W290" s="4">
        <v>0</v>
      </c>
      <c r="X290" s="3" t="s">
        <v>1091</v>
      </c>
      <c r="Y290" s="3" t="s">
        <v>1091</v>
      </c>
      <c r="Z290" s="3" t="s">
        <v>1105</v>
      </c>
      <c r="AA290" s="3" t="s">
        <v>1096</v>
      </c>
      <c r="AB290" s="3" t="s">
        <v>1097</v>
      </c>
      <c r="AC290" s="4"/>
      <c r="AD290" s="4"/>
      <c r="AE290" s="3" t="s">
        <v>1098</v>
      </c>
      <c r="AF290" s="3" t="s">
        <v>863</v>
      </c>
      <c r="AG290" s="3" t="s">
        <v>1099</v>
      </c>
      <c r="AH290" s="3" t="s">
        <v>1099</v>
      </c>
      <c r="AI290" s="5">
        <v>1</v>
      </c>
      <c r="AJ290" s="3" t="s">
        <v>861</v>
      </c>
      <c r="AK290" s="3" t="s">
        <v>1091</v>
      </c>
      <c r="AL290" s="3" t="s">
        <v>1091</v>
      </c>
      <c r="AM290" s="3" t="s">
        <v>1089</v>
      </c>
      <c r="AN290" s="3" t="s">
        <v>1101</v>
      </c>
      <c r="AO290" s="4"/>
      <c r="AP290" s="4"/>
      <c r="AQ290" s="3" t="s">
        <v>1091</v>
      </c>
      <c r="AR290" s="3" t="s">
        <v>1091</v>
      </c>
      <c r="AS290" s="3" t="s">
        <v>1097</v>
      </c>
      <c r="AT290" s="3" t="s">
        <v>1097</v>
      </c>
    </row>
    <row r="291" spans="1:46" hidden="1" x14ac:dyDescent="0.25">
      <c r="A291" s="3" t="s">
        <v>1088</v>
      </c>
      <c r="B291" s="3" t="s">
        <v>1089</v>
      </c>
      <c r="C291" s="3" t="s">
        <v>338</v>
      </c>
      <c r="D291" s="3" t="s">
        <v>388</v>
      </c>
      <c r="E291" s="3" t="s">
        <v>388</v>
      </c>
      <c r="F291" s="3" t="s">
        <v>1091</v>
      </c>
      <c r="G291" s="3" t="s">
        <v>1519</v>
      </c>
      <c r="H291" s="4">
        <v>6</v>
      </c>
      <c r="I291" s="4">
        <v>6</v>
      </c>
      <c r="J291" s="3" t="s">
        <v>75</v>
      </c>
      <c r="K291" s="4">
        <v>0</v>
      </c>
      <c r="L291" s="4">
        <v>0</v>
      </c>
      <c r="M291" s="3" t="s">
        <v>389</v>
      </c>
      <c r="N291" s="3" t="s">
        <v>58</v>
      </c>
      <c r="O291" s="3" t="s">
        <v>1520</v>
      </c>
      <c r="P291" s="3" t="s">
        <v>1137</v>
      </c>
      <c r="Q291" s="3" t="s">
        <v>58</v>
      </c>
      <c r="R291" s="3" t="s">
        <v>390</v>
      </c>
      <c r="S291" s="4">
        <v>0</v>
      </c>
      <c r="T291" s="4">
        <v>6</v>
      </c>
      <c r="U291" s="3" t="s">
        <v>1091</v>
      </c>
      <c r="V291" s="5">
        <v>1</v>
      </c>
      <c r="W291" s="4">
        <v>0</v>
      </c>
      <c r="X291" s="3" t="s">
        <v>1091</v>
      </c>
      <c r="Y291" s="3" t="s">
        <v>1091</v>
      </c>
      <c r="Z291" s="3" t="s">
        <v>1105</v>
      </c>
      <c r="AA291" s="3" t="s">
        <v>1096</v>
      </c>
      <c r="AB291" s="3" t="s">
        <v>1097</v>
      </c>
      <c r="AC291" s="4"/>
      <c r="AD291" s="4"/>
      <c r="AE291" s="3" t="s">
        <v>1098</v>
      </c>
      <c r="AF291" s="3" t="s">
        <v>389</v>
      </c>
      <c r="AG291" s="3" t="s">
        <v>1099</v>
      </c>
      <c r="AH291" s="3" t="s">
        <v>1099</v>
      </c>
      <c r="AI291" s="5">
        <v>1</v>
      </c>
      <c r="AJ291" s="3" t="s">
        <v>1521</v>
      </c>
      <c r="AK291" s="3" t="s">
        <v>1091</v>
      </c>
      <c r="AL291" s="3" t="s">
        <v>1091</v>
      </c>
      <c r="AM291" s="3" t="s">
        <v>1089</v>
      </c>
      <c r="AN291" s="3" t="s">
        <v>1101</v>
      </c>
      <c r="AO291" s="4"/>
      <c r="AP291" s="4"/>
      <c r="AQ291" s="3" t="s">
        <v>1091</v>
      </c>
      <c r="AR291" s="3" t="s">
        <v>1091</v>
      </c>
      <c r="AS291" s="3" t="s">
        <v>1097</v>
      </c>
      <c r="AT291" s="3" t="s">
        <v>1097</v>
      </c>
    </row>
    <row r="292" spans="1:46" hidden="1" x14ac:dyDescent="0.25">
      <c r="A292" s="3" t="s">
        <v>1088</v>
      </c>
      <c r="B292" s="3" t="s">
        <v>1089</v>
      </c>
      <c r="C292" s="3" t="s">
        <v>338</v>
      </c>
      <c r="D292" s="3" t="s">
        <v>391</v>
      </c>
      <c r="E292" s="3" t="s">
        <v>391</v>
      </c>
      <c r="F292" s="3" t="s">
        <v>1091</v>
      </c>
      <c r="G292" s="3" t="s">
        <v>1522</v>
      </c>
      <c r="H292" s="4">
        <v>10</v>
      </c>
      <c r="I292" s="4">
        <v>7</v>
      </c>
      <c r="J292" s="3" t="s">
        <v>158</v>
      </c>
      <c r="K292" s="4">
        <v>0</v>
      </c>
      <c r="L292" s="4">
        <v>3</v>
      </c>
      <c r="M292" s="3" t="s">
        <v>389</v>
      </c>
      <c r="N292" s="3" t="s">
        <v>58</v>
      </c>
      <c r="O292" s="3" t="s">
        <v>1520</v>
      </c>
      <c r="P292" s="3" t="s">
        <v>1137</v>
      </c>
      <c r="Q292" s="3" t="s">
        <v>58</v>
      </c>
      <c r="R292" s="3" t="s">
        <v>392</v>
      </c>
      <c r="S292" s="4">
        <v>0</v>
      </c>
      <c r="T292" s="4">
        <v>10</v>
      </c>
      <c r="U292" s="3" t="s">
        <v>1091</v>
      </c>
      <c r="V292" s="5">
        <v>2</v>
      </c>
      <c r="W292" s="4">
        <v>0</v>
      </c>
      <c r="X292" s="3" t="s">
        <v>1091</v>
      </c>
      <c r="Y292" s="3" t="s">
        <v>1091</v>
      </c>
      <c r="Z292" s="3" t="s">
        <v>1105</v>
      </c>
      <c r="AA292" s="3" t="s">
        <v>1096</v>
      </c>
      <c r="AB292" s="3" t="s">
        <v>1097</v>
      </c>
      <c r="AC292" s="4"/>
      <c r="AD292" s="4">
        <v>0</v>
      </c>
      <c r="AE292" s="3" t="s">
        <v>1098</v>
      </c>
      <c r="AF292" s="3" t="s">
        <v>389</v>
      </c>
      <c r="AG292" s="3" t="s">
        <v>1099</v>
      </c>
      <c r="AH292" s="3" t="s">
        <v>1099</v>
      </c>
      <c r="AI292" s="5">
        <v>1</v>
      </c>
      <c r="AJ292" s="3" t="s">
        <v>1521</v>
      </c>
      <c r="AK292" s="3" t="s">
        <v>1091</v>
      </c>
      <c r="AL292" s="3" t="s">
        <v>1091</v>
      </c>
      <c r="AM292" s="3" t="s">
        <v>1089</v>
      </c>
      <c r="AN292" s="3" t="s">
        <v>1101</v>
      </c>
      <c r="AO292" s="4">
        <v>0</v>
      </c>
      <c r="AP292" s="4"/>
      <c r="AQ292" s="3" t="s">
        <v>1091</v>
      </c>
      <c r="AR292" s="3" t="s">
        <v>1091</v>
      </c>
      <c r="AS292" s="3" t="s">
        <v>1097</v>
      </c>
      <c r="AT292" s="3" t="s">
        <v>1097</v>
      </c>
    </row>
    <row r="293" spans="1:46" x14ac:dyDescent="0.25">
      <c r="A293" s="3" t="s">
        <v>1088</v>
      </c>
      <c r="B293" s="3" t="s">
        <v>1089</v>
      </c>
      <c r="C293" s="3" t="s">
        <v>645</v>
      </c>
      <c r="D293" s="3" t="s">
        <v>647</v>
      </c>
      <c r="E293" s="3" t="s">
        <v>647</v>
      </c>
      <c r="F293" s="3" t="s">
        <v>1091</v>
      </c>
      <c r="G293" s="3" t="s">
        <v>1523</v>
      </c>
      <c r="H293" s="4">
        <v>4</v>
      </c>
      <c r="I293" s="4">
        <v>0</v>
      </c>
      <c r="J293" s="3" t="s">
        <v>75</v>
      </c>
      <c r="K293" s="4">
        <v>0</v>
      </c>
      <c r="L293" s="4">
        <v>4</v>
      </c>
      <c r="M293" s="3" t="s">
        <v>265</v>
      </c>
      <c r="N293" s="3" t="s">
        <v>58</v>
      </c>
      <c r="O293" s="3" t="s">
        <v>1524</v>
      </c>
      <c r="P293" s="3" t="s">
        <v>1094</v>
      </c>
      <c r="Q293" s="3" t="s">
        <v>53</v>
      </c>
      <c r="R293" s="3" t="s">
        <v>1525</v>
      </c>
      <c r="S293" s="4">
        <v>269.45999999999998</v>
      </c>
      <c r="T293" s="4">
        <v>4</v>
      </c>
      <c r="U293" s="3" t="s">
        <v>1091</v>
      </c>
      <c r="V293" s="5">
        <v>1</v>
      </c>
      <c r="W293" s="4">
        <v>0</v>
      </c>
      <c r="X293" s="3" t="s">
        <v>1091</v>
      </c>
      <c r="Y293" s="3" t="s">
        <v>1091</v>
      </c>
      <c r="Z293" s="3" t="s">
        <v>1105</v>
      </c>
      <c r="AA293" s="3" t="s">
        <v>1096</v>
      </c>
      <c r="AB293" s="3" t="s">
        <v>1097</v>
      </c>
      <c r="AC293" s="4"/>
      <c r="AD293" s="4">
        <v>0</v>
      </c>
      <c r="AE293" s="3" t="s">
        <v>1098</v>
      </c>
      <c r="AF293" s="3" t="s">
        <v>265</v>
      </c>
      <c r="AG293" s="3" t="s">
        <v>1099</v>
      </c>
      <c r="AH293" s="3" t="s">
        <v>1099</v>
      </c>
      <c r="AI293" s="5">
        <v>1</v>
      </c>
      <c r="AJ293" s="3" t="s">
        <v>646</v>
      </c>
      <c r="AK293" s="3" t="s">
        <v>645</v>
      </c>
      <c r="AL293" s="3" t="s">
        <v>646</v>
      </c>
      <c r="AM293" s="3" t="s">
        <v>1089</v>
      </c>
      <c r="AN293" s="3" t="s">
        <v>1101</v>
      </c>
      <c r="AO293" s="4">
        <v>0</v>
      </c>
      <c r="AP293" s="4"/>
      <c r="AQ293" s="3" t="s">
        <v>1091</v>
      </c>
      <c r="AR293" s="3" t="s">
        <v>1091</v>
      </c>
      <c r="AS293" s="3" t="s">
        <v>1097</v>
      </c>
      <c r="AT293" s="3" t="s">
        <v>1097</v>
      </c>
    </row>
    <row r="294" spans="1:46" x14ac:dyDescent="0.25">
      <c r="A294" s="3" t="s">
        <v>1088</v>
      </c>
      <c r="B294" s="3" t="s">
        <v>1089</v>
      </c>
      <c r="C294" s="3" t="s">
        <v>338</v>
      </c>
      <c r="D294" s="3" t="s">
        <v>394</v>
      </c>
      <c r="E294" s="3" t="s">
        <v>394</v>
      </c>
      <c r="F294" s="3" t="s">
        <v>1091</v>
      </c>
      <c r="G294" s="3" t="s">
        <v>1364</v>
      </c>
      <c r="H294" s="4">
        <v>3</v>
      </c>
      <c r="I294" s="4">
        <v>3</v>
      </c>
      <c r="J294" s="3" t="s">
        <v>75</v>
      </c>
      <c r="K294" s="4">
        <v>0</v>
      </c>
      <c r="L294" s="4">
        <v>0</v>
      </c>
      <c r="M294" s="3" t="s">
        <v>395</v>
      </c>
      <c r="N294" s="3" t="s">
        <v>58</v>
      </c>
      <c r="O294" s="3" t="s">
        <v>1526</v>
      </c>
      <c r="P294" s="3" t="s">
        <v>1137</v>
      </c>
      <c r="Q294" s="3" t="s">
        <v>53</v>
      </c>
      <c r="R294" s="3" t="s">
        <v>403</v>
      </c>
      <c r="S294" s="4">
        <v>39625.699999999997</v>
      </c>
      <c r="T294" s="4">
        <v>7</v>
      </c>
      <c r="U294" s="3" t="s">
        <v>1091</v>
      </c>
      <c r="V294" s="5">
        <v>1</v>
      </c>
      <c r="W294" s="4">
        <v>0</v>
      </c>
      <c r="X294" s="3" t="s">
        <v>1091</v>
      </c>
      <c r="Y294" s="3" t="s">
        <v>1091</v>
      </c>
      <c r="Z294" s="3" t="s">
        <v>1105</v>
      </c>
      <c r="AA294" s="3" t="s">
        <v>1096</v>
      </c>
      <c r="AB294" s="3" t="s">
        <v>1097</v>
      </c>
      <c r="AC294" s="4"/>
      <c r="AD294" s="4"/>
      <c r="AE294" s="3" t="s">
        <v>1098</v>
      </c>
      <c r="AF294" s="3" t="s">
        <v>395</v>
      </c>
      <c r="AG294" s="3" t="s">
        <v>1099</v>
      </c>
      <c r="AH294" s="3" t="s">
        <v>1099</v>
      </c>
      <c r="AI294" s="5">
        <v>1</v>
      </c>
      <c r="AJ294" s="3" t="s">
        <v>1521</v>
      </c>
      <c r="AK294" s="3" t="s">
        <v>1091</v>
      </c>
      <c r="AL294" s="3" t="s">
        <v>1091</v>
      </c>
      <c r="AM294" s="3" t="s">
        <v>1089</v>
      </c>
      <c r="AN294" s="3" t="s">
        <v>1101</v>
      </c>
      <c r="AO294" s="4"/>
      <c r="AP294" s="4"/>
      <c r="AQ294" s="3" t="s">
        <v>1091</v>
      </c>
      <c r="AR294" s="3" t="s">
        <v>1091</v>
      </c>
      <c r="AS294" s="3" t="s">
        <v>1097</v>
      </c>
      <c r="AT294" s="3" t="s">
        <v>1097</v>
      </c>
    </row>
    <row r="295" spans="1:46" x14ac:dyDescent="0.25">
      <c r="A295" s="3" t="s">
        <v>1088</v>
      </c>
      <c r="B295" s="3" t="s">
        <v>1089</v>
      </c>
      <c r="C295" s="3" t="s">
        <v>338</v>
      </c>
      <c r="D295" s="3" t="s">
        <v>394</v>
      </c>
      <c r="E295" s="3" t="s">
        <v>394</v>
      </c>
      <c r="F295" s="3" t="s">
        <v>1091</v>
      </c>
      <c r="G295" s="3" t="s">
        <v>1364</v>
      </c>
      <c r="H295" s="4">
        <v>4</v>
      </c>
      <c r="I295" s="4">
        <v>4</v>
      </c>
      <c r="J295" s="3" t="s">
        <v>75</v>
      </c>
      <c r="K295" s="4">
        <v>0</v>
      </c>
      <c r="L295" s="4">
        <v>0</v>
      </c>
      <c r="M295" s="3" t="s">
        <v>395</v>
      </c>
      <c r="N295" s="3" t="s">
        <v>58</v>
      </c>
      <c r="O295" s="3" t="s">
        <v>1526</v>
      </c>
      <c r="P295" s="3" t="s">
        <v>1137</v>
      </c>
      <c r="Q295" s="3" t="s">
        <v>53</v>
      </c>
      <c r="R295" s="3" t="s">
        <v>404</v>
      </c>
      <c r="S295" s="4">
        <v>52834.27</v>
      </c>
      <c r="T295" s="4">
        <v>7</v>
      </c>
      <c r="U295" s="3" t="s">
        <v>1091</v>
      </c>
      <c r="V295" s="5">
        <v>1</v>
      </c>
      <c r="W295" s="4">
        <v>0</v>
      </c>
      <c r="X295" s="3" t="s">
        <v>1091</v>
      </c>
      <c r="Y295" s="3" t="s">
        <v>1091</v>
      </c>
      <c r="Z295" s="3" t="s">
        <v>1105</v>
      </c>
      <c r="AA295" s="3" t="s">
        <v>1096</v>
      </c>
      <c r="AB295" s="3" t="s">
        <v>1097</v>
      </c>
      <c r="AC295" s="4"/>
      <c r="AD295" s="4"/>
      <c r="AE295" s="3" t="s">
        <v>1098</v>
      </c>
      <c r="AF295" s="3" t="s">
        <v>395</v>
      </c>
      <c r="AG295" s="3" t="s">
        <v>1099</v>
      </c>
      <c r="AH295" s="3" t="s">
        <v>1099</v>
      </c>
      <c r="AI295" s="5">
        <v>1</v>
      </c>
      <c r="AJ295" s="3" t="s">
        <v>1521</v>
      </c>
      <c r="AK295" s="3" t="s">
        <v>1091</v>
      </c>
      <c r="AL295" s="3" t="s">
        <v>1091</v>
      </c>
      <c r="AM295" s="3" t="s">
        <v>1089</v>
      </c>
      <c r="AN295" s="3" t="s">
        <v>1101</v>
      </c>
      <c r="AO295" s="4"/>
      <c r="AP295" s="4"/>
      <c r="AQ295" s="3" t="s">
        <v>1091</v>
      </c>
      <c r="AR295" s="3" t="s">
        <v>1091</v>
      </c>
      <c r="AS295" s="3" t="s">
        <v>1097</v>
      </c>
      <c r="AT295" s="3" t="s">
        <v>1097</v>
      </c>
    </row>
    <row r="296" spans="1:46" hidden="1" x14ac:dyDescent="0.25">
      <c r="A296" s="3" t="s">
        <v>1088</v>
      </c>
      <c r="B296" s="3" t="s">
        <v>1089</v>
      </c>
      <c r="C296" s="3" t="s">
        <v>163</v>
      </c>
      <c r="D296" s="3" t="s">
        <v>183</v>
      </c>
      <c r="E296" s="3" t="s">
        <v>183</v>
      </c>
      <c r="F296" s="3" t="s">
        <v>1091</v>
      </c>
      <c r="G296" s="3" t="s">
        <v>1527</v>
      </c>
      <c r="H296" s="4">
        <v>5</v>
      </c>
      <c r="I296" s="4">
        <v>5</v>
      </c>
      <c r="J296" s="3" t="s">
        <v>75</v>
      </c>
      <c r="K296" s="4">
        <v>0</v>
      </c>
      <c r="L296" s="4">
        <v>0</v>
      </c>
      <c r="M296" s="3" t="s">
        <v>184</v>
      </c>
      <c r="N296" s="3" t="s">
        <v>58</v>
      </c>
      <c r="O296" s="3" t="s">
        <v>1528</v>
      </c>
      <c r="P296" s="3" t="s">
        <v>1137</v>
      </c>
      <c r="Q296" s="3" t="s">
        <v>58</v>
      </c>
      <c r="R296" s="3" t="s">
        <v>185</v>
      </c>
      <c r="S296" s="4">
        <v>0</v>
      </c>
      <c r="T296" s="4">
        <v>5</v>
      </c>
      <c r="U296" s="3" t="s">
        <v>1091</v>
      </c>
      <c r="V296" s="5">
        <v>1</v>
      </c>
      <c r="W296" s="4">
        <v>0</v>
      </c>
      <c r="X296" s="3" t="s">
        <v>1091</v>
      </c>
      <c r="Y296" s="3" t="s">
        <v>1091</v>
      </c>
      <c r="Z296" s="3" t="s">
        <v>1105</v>
      </c>
      <c r="AA296" s="3" t="s">
        <v>1096</v>
      </c>
      <c r="AB296" s="3" t="s">
        <v>1097</v>
      </c>
      <c r="AC296" s="4"/>
      <c r="AD296" s="4"/>
      <c r="AE296" s="3" t="s">
        <v>1098</v>
      </c>
      <c r="AF296" s="3" t="s">
        <v>184</v>
      </c>
      <c r="AG296" s="3" t="s">
        <v>1099</v>
      </c>
      <c r="AH296" s="3" t="s">
        <v>1099</v>
      </c>
      <c r="AI296" s="5">
        <v>1</v>
      </c>
      <c r="AJ296" s="3" t="s">
        <v>164</v>
      </c>
      <c r="AK296" s="3" t="s">
        <v>1091</v>
      </c>
      <c r="AL296" s="3" t="s">
        <v>1091</v>
      </c>
      <c r="AM296" s="3" t="s">
        <v>1089</v>
      </c>
      <c r="AN296" s="3" t="s">
        <v>1101</v>
      </c>
      <c r="AO296" s="4"/>
      <c r="AP296" s="4"/>
      <c r="AQ296" s="3" t="s">
        <v>1091</v>
      </c>
      <c r="AR296" s="3" t="s">
        <v>1091</v>
      </c>
      <c r="AS296" s="3" t="s">
        <v>1097</v>
      </c>
      <c r="AT296" s="3" t="s">
        <v>1097</v>
      </c>
    </row>
    <row r="297" spans="1:46" hidden="1" x14ac:dyDescent="0.25">
      <c r="A297" s="3" t="s">
        <v>1088</v>
      </c>
      <c r="B297" s="3" t="s">
        <v>1089</v>
      </c>
      <c r="C297" s="3" t="s">
        <v>163</v>
      </c>
      <c r="D297" s="3" t="s">
        <v>177</v>
      </c>
      <c r="E297" s="3" t="s">
        <v>177</v>
      </c>
      <c r="F297" s="3" t="s">
        <v>1091</v>
      </c>
      <c r="G297" s="3" t="s">
        <v>1529</v>
      </c>
      <c r="H297" s="4">
        <v>5</v>
      </c>
      <c r="I297" s="4">
        <v>5</v>
      </c>
      <c r="J297" s="3" t="s">
        <v>75</v>
      </c>
      <c r="K297" s="4">
        <v>0</v>
      </c>
      <c r="L297" s="4">
        <v>0</v>
      </c>
      <c r="M297" s="3" t="s">
        <v>178</v>
      </c>
      <c r="N297" s="3" t="s">
        <v>58</v>
      </c>
      <c r="O297" s="3" t="s">
        <v>1528</v>
      </c>
      <c r="P297" s="3" t="s">
        <v>1137</v>
      </c>
      <c r="Q297" s="3" t="s">
        <v>58</v>
      </c>
      <c r="R297" s="3" t="s">
        <v>179</v>
      </c>
      <c r="S297" s="4">
        <v>0</v>
      </c>
      <c r="T297" s="4">
        <v>5</v>
      </c>
      <c r="U297" s="3" t="s">
        <v>1091</v>
      </c>
      <c r="V297" s="5">
        <v>2</v>
      </c>
      <c r="W297" s="4">
        <v>0</v>
      </c>
      <c r="X297" s="3" t="s">
        <v>1091</v>
      </c>
      <c r="Y297" s="3" t="s">
        <v>1091</v>
      </c>
      <c r="Z297" s="3" t="s">
        <v>1105</v>
      </c>
      <c r="AA297" s="3" t="s">
        <v>1096</v>
      </c>
      <c r="AB297" s="3" t="s">
        <v>1097</v>
      </c>
      <c r="AC297" s="4"/>
      <c r="AD297" s="4"/>
      <c r="AE297" s="3" t="s">
        <v>1098</v>
      </c>
      <c r="AF297" s="3" t="s">
        <v>178</v>
      </c>
      <c r="AG297" s="3" t="s">
        <v>1099</v>
      </c>
      <c r="AH297" s="3" t="s">
        <v>1099</v>
      </c>
      <c r="AI297" s="5">
        <v>1</v>
      </c>
      <c r="AJ297" s="3" t="s">
        <v>164</v>
      </c>
      <c r="AK297" s="3" t="s">
        <v>1091</v>
      </c>
      <c r="AL297" s="3" t="s">
        <v>1091</v>
      </c>
      <c r="AM297" s="3" t="s">
        <v>1089</v>
      </c>
      <c r="AN297" s="3" t="s">
        <v>1101</v>
      </c>
      <c r="AO297" s="4"/>
      <c r="AP297" s="4"/>
      <c r="AQ297" s="3" t="s">
        <v>1091</v>
      </c>
      <c r="AR297" s="3" t="s">
        <v>1091</v>
      </c>
      <c r="AS297" s="3" t="s">
        <v>1097</v>
      </c>
      <c r="AT297" s="3" t="s">
        <v>1097</v>
      </c>
    </row>
    <row r="298" spans="1:46" hidden="1" x14ac:dyDescent="0.25">
      <c r="A298" s="3" t="s">
        <v>1088</v>
      </c>
      <c r="B298" s="3" t="s">
        <v>1089</v>
      </c>
      <c r="C298" s="3" t="s">
        <v>163</v>
      </c>
      <c r="D298" s="3" t="s">
        <v>186</v>
      </c>
      <c r="E298" s="3" t="s">
        <v>186</v>
      </c>
      <c r="F298" s="3" t="s">
        <v>1091</v>
      </c>
      <c r="G298" s="3" t="s">
        <v>1530</v>
      </c>
      <c r="H298" s="4">
        <v>5</v>
      </c>
      <c r="I298" s="4">
        <v>5</v>
      </c>
      <c r="J298" s="3" t="s">
        <v>75</v>
      </c>
      <c r="K298" s="4">
        <v>0</v>
      </c>
      <c r="L298" s="4">
        <v>0</v>
      </c>
      <c r="M298" s="3" t="s">
        <v>187</v>
      </c>
      <c r="N298" s="3" t="s">
        <v>58</v>
      </c>
      <c r="O298" s="3" t="s">
        <v>1528</v>
      </c>
      <c r="P298" s="3" t="s">
        <v>1137</v>
      </c>
      <c r="Q298" s="3" t="s">
        <v>58</v>
      </c>
      <c r="R298" s="3" t="s">
        <v>188</v>
      </c>
      <c r="S298" s="4">
        <v>0</v>
      </c>
      <c r="T298" s="4">
        <v>5</v>
      </c>
      <c r="U298" s="3" t="s">
        <v>1091</v>
      </c>
      <c r="V298" s="5">
        <v>3</v>
      </c>
      <c r="W298" s="4">
        <v>0</v>
      </c>
      <c r="X298" s="3" t="s">
        <v>1091</v>
      </c>
      <c r="Y298" s="3" t="s">
        <v>1091</v>
      </c>
      <c r="Z298" s="3" t="s">
        <v>1105</v>
      </c>
      <c r="AA298" s="3" t="s">
        <v>1096</v>
      </c>
      <c r="AB298" s="3" t="s">
        <v>1097</v>
      </c>
      <c r="AC298" s="4"/>
      <c r="AD298" s="4"/>
      <c r="AE298" s="3" t="s">
        <v>1098</v>
      </c>
      <c r="AF298" s="3" t="s">
        <v>187</v>
      </c>
      <c r="AG298" s="3" t="s">
        <v>1099</v>
      </c>
      <c r="AH298" s="3" t="s">
        <v>1099</v>
      </c>
      <c r="AI298" s="5">
        <v>1</v>
      </c>
      <c r="AJ298" s="3" t="s">
        <v>164</v>
      </c>
      <c r="AK298" s="3" t="s">
        <v>1091</v>
      </c>
      <c r="AL298" s="3" t="s">
        <v>1091</v>
      </c>
      <c r="AM298" s="3" t="s">
        <v>1089</v>
      </c>
      <c r="AN298" s="3" t="s">
        <v>1101</v>
      </c>
      <c r="AO298" s="4"/>
      <c r="AP298" s="4"/>
      <c r="AQ298" s="3" t="s">
        <v>1091</v>
      </c>
      <c r="AR298" s="3" t="s">
        <v>1091</v>
      </c>
      <c r="AS298" s="3" t="s">
        <v>1097</v>
      </c>
      <c r="AT298" s="3" t="s">
        <v>1097</v>
      </c>
    </row>
    <row r="299" spans="1:46" hidden="1" x14ac:dyDescent="0.25">
      <c r="A299" s="3" t="s">
        <v>1088</v>
      </c>
      <c r="B299" s="3" t="s">
        <v>1089</v>
      </c>
      <c r="C299" s="3" t="s">
        <v>163</v>
      </c>
      <c r="D299" s="3" t="s">
        <v>180</v>
      </c>
      <c r="E299" s="3" t="s">
        <v>180</v>
      </c>
      <c r="F299" s="3" t="s">
        <v>1091</v>
      </c>
      <c r="G299" s="3" t="s">
        <v>1531</v>
      </c>
      <c r="H299" s="4">
        <v>5</v>
      </c>
      <c r="I299" s="4">
        <v>5</v>
      </c>
      <c r="J299" s="3" t="s">
        <v>75</v>
      </c>
      <c r="K299" s="4">
        <v>0</v>
      </c>
      <c r="L299" s="4">
        <v>0</v>
      </c>
      <c r="M299" s="3" t="s">
        <v>181</v>
      </c>
      <c r="N299" s="3" t="s">
        <v>58</v>
      </c>
      <c r="O299" s="3" t="s">
        <v>1528</v>
      </c>
      <c r="P299" s="3" t="s">
        <v>1137</v>
      </c>
      <c r="Q299" s="3" t="s">
        <v>58</v>
      </c>
      <c r="R299" s="3" t="s">
        <v>182</v>
      </c>
      <c r="S299" s="4">
        <v>0</v>
      </c>
      <c r="T299" s="4">
        <v>5</v>
      </c>
      <c r="U299" s="3" t="s">
        <v>1091</v>
      </c>
      <c r="V299" s="5">
        <v>4</v>
      </c>
      <c r="W299" s="4">
        <v>0</v>
      </c>
      <c r="X299" s="3" t="s">
        <v>1091</v>
      </c>
      <c r="Y299" s="3" t="s">
        <v>1091</v>
      </c>
      <c r="Z299" s="3" t="s">
        <v>1105</v>
      </c>
      <c r="AA299" s="3" t="s">
        <v>1096</v>
      </c>
      <c r="AB299" s="3" t="s">
        <v>1097</v>
      </c>
      <c r="AC299" s="4"/>
      <c r="AD299" s="4"/>
      <c r="AE299" s="3" t="s">
        <v>1098</v>
      </c>
      <c r="AF299" s="3" t="s">
        <v>181</v>
      </c>
      <c r="AG299" s="3" t="s">
        <v>1099</v>
      </c>
      <c r="AH299" s="3" t="s">
        <v>1099</v>
      </c>
      <c r="AI299" s="5">
        <v>1</v>
      </c>
      <c r="AJ299" s="3" t="s">
        <v>164</v>
      </c>
      <c r="AK299" s="3" t="s">
        <v>1091</v>
      </c>
      <c r="AL299" s="3" t="s">
        <v>1091</v>
      </c>
      <c r="AM299" s="3" t="s">
        <v>1089</v>
      </c>
      <c r="AN299" s="3" t="s">
        <v>1101</v>
      </c>
      <c r="AO299" s="4"/>
      <c r="AP299" s="4"/>
      <c r="AQ299" s="3" t="s">
        <v>1091</v>
      </c>
      <c r="AR299" s="3" t="s">
        <v>1091</v>
      </c>
      <c r="AS299" s="3" t="s">
        <v>1097</v>
      </c>
      <c r="AT299" s="3" t="s">
        <v>1097</v>
      </c>
    </row>
    <row r="300" spans="1:46" hidden="1" x14ac:dyDescent="0.25">
      <c r="A300" s="3" t="s">
        <v>1088</v>
      </c>
      <c r="B300" s="3" t="s">
        <v>1089</v>
      </c>
      <c r="C300" s="3" t="s">
        <v>163</v>
      </c>
      <c r="D300" s="3" t="s">
        <v>382</v>
      </c>
      <c r="E300" s="3" t="s">
        <v>382</v>
      </c>
      <c r="F300" s="3" t="s">
        <v>1091</v>
      </c>
      <c r="G300" s="3" t="s">
        <v>1532</v>
      </c>
      <c r="H300" s="4">
        <v>2.5</v>
      </c>
      <c r="I300" s="4">
        <v>2.5</v>
      </c>
      <c r="J300" s="3" t="s">
        <v>167</v>
      </c>
      <c r="K300" s="4">
        <v>0</v>
      </c>
      <c r="L300" s="4">
        <v>0</v>
      </c>
      <c r="M300" s="3" t="s">
        <v>383</v>
      </c>
      <c r="N300" s="3" t="s">
        <v>58</v>
      </c>
      <c r="O300" s="3" t="s">
        <v>1528</v>
      </c>
      <c r="P300" s="3" t="s">
        <v>1137</v>
      </c>
      <c r="Q300" s="3" t="s">
        <v>58</v>
      </c>
      <c r="R300" s="3" t="s">
        <v>384</v>
      </c>
      <c r="S300" s="4">
        <v>0</v>
      </c>
      <c r="T300" s="4">
        <v>2.5</v>
      </c>
      <c r="U300" s="3" t="s">
        <v>1091</v>
      </c>
      <c r="V300" s="5">
        <v>5</v>
      </c>
      <c r="W300" s="4">
        <v>0</v>
      </c>
      <c r="X300" s="3" t="s">
        <v>1091</v>
      </c>
      <c r="Y300" s="3" t="s">
        <v>1091</v>
      </c>
      <c r="Z300" s="3" t="s">
        <v>1105</v>
      </c>
      <c r="AA300" s="3" t="s">
        <v>1096</v>
      </c>
      <c r="AB300" s="3" t="s">
        <v>1097</v>
      </c>
      <c r="AC300" s="4"/>
      <c r="AD300" s="4"/>
      <c r="AE300" s="3" t="s">
        <v>1098</v>
      </c>
      <c r="AF300" s="3" t="s">
        <v>383</v>
      </c>
      <c r="AG300" s="3" t="s">
        <v>1099</v>
      </c>
      <c r="AH300" s="3" t="s">
        <v>1099</v>
      </c>
      <c r="AI300" s="5">
        <v>1</v>
      </c>
      <c r="AJ300" s="3" t="s">
        <v>164</v>
      </c>
      <c r="AK300" s="3" t="s">
        <v>1091</v>
      </c>
      <c r="AL300" s="3" t="s">
        <v>1091</v>
      </c>
      <c r="AM300" s="3" t="s">
        <v>1089</v>
      </c>
      <c r="AN300" s="3" t="s">
        <v>1101</v>
      </c>
      <c r="AO300" s="4"/>
      <c r="AP300" s="4"/>
      <c r="AQ300" s="3" t="s">
        <v>1091</v>
      </c>
      <c r="AR300" s="3" t="s">
        <v>1091</v>
      </c>
      <c r="AS300" s="3" t="s">
        <v>1097</v>
      </c>
      <c r="AT300" s="3" t="s">
        <v>1097</v>
      </c>
    </row>
    <row r="301" spans="1:46" hidden="1" x14ac:dyDescent="0.25">
      <c r="A301" s="3" t="s">
        <v>1088</v>
      </c>
      <c r="B301" s="3" t="s">
        <v>1089</v>
      </c>
      <c r="C301" s="3" t="s">
        <v>163</v>
      </c>
      <c r="D301" s="3" t="s">
        <v>201</v>
      </c>
      <c r="E301" s="3" t="s">
        <v>201</v>
      </c>
      <c r="F301" s="3" t="s">
        <v>1091</v>
      </c>
      <c r="G301" s="3" t="s">
        <v>1533</v>
      </c>
      <c r="H301" s="4">
        <v>1</v>
      </c>
      <c r="I301" s="4">
        <v>1</v>
      </c>
      <c r="J301" s="3" t="s">
        <v>75</v>
      </c>
      <c r="K301" s="4">
        <v>0</v>
      </c>
      <c r="L301" s="4">
        <v>0</v>
      </c>
      <c r="M301" s="3" t="s">
        <v>202</v>
      </c>
      <c r="N301" s="3" t="s">
        <v>58</v>
      </c>
      <c r="O301" s="3" t="s">
        <v>1528</v>
      </c>
      <c r="P301" s="3" t="s">
        <v>1094</v>
      </c>
      <c r="Q301" s="3" t="s">
        <v>58</v>
      </c>
      <c r="R301" s="3" t="s">
        <v>203</v>
      </c>
      <c r="S301" s="4">
        <v>0</v>
      </c>
      <c r="T301" s="4">
        <v>1</v>
      </c>
      <c r="U301" s="3" t="s">
        <v>1091</v>
      </c>
      <c r="V301" s="5">
        <v>6</v>
      </c>
      <c r="W301" s="4">
        <v>0</v>
      </c>
      <c r="X301" s="3" t="s">
        <v>1091</v>
      </c>
      <c r="Y301" s="3" t="s">
        <v>1091</v>
      </c>
      <c r="Z301" s="3" t="s">
        <v>1105</v>
      </c>
      <c r="AA301" s="3" t="s">
        <v>1096</v>
      </c>
      <c r="AB301" s="3" t="s">
        <v>1097</v>
      </c>
      <c r="AC301" s="4"/>
      <c r="AD301" s="4"/>
      <c r="AE301" s="3" t="s">
        <v>1098</v>
      </c>
      <c r="AF301" s="3" t="s">
        <v>202</v>
      </c>
      <c r="AG301" s="3" t="s">
        <v>1099</v>
      </c>
      <c r="AH301" s="3" t="s">
        <v>1099</v>
      </c>
      <c r="AI301" s="5">
        <v>1</v>
      </c>
      <c r="AJ301" s="3" t="s">
        <v>164</v>
      </c>
      <c r="AK301" s="3" t="s">
        <v>1091</v>
      </c>
      <c r="AL301" s="3" t="s">
        <v>1091</v>
      </c>
      <c r="AM301" s="3" t="s">
        <v>1089</v>
      </c>
      <c r="AN301" s="3" t="s">
        <v>1101</v>
      </c>
      <c r="AO301" s="4"/>
      <c r="AP301" s="4"/>
      <c r="AQ301" s="3" t="s">
        <v>1091</v>
      </c>
      <c r="AR301" s="3" t="s">
        <v>1091</v>
      </c>
      <c r="AS301" s="3" t="s">
        <v>1097</v>
      </c>
      <c r="AT301" s="3" t="s">
        <v>1097</v>
      </c>
    </row>
    <row r="302" spans="1:46" x14ac:dyDescent="0.25">
      <c r="A302" s="3" t="s">
        <v>1088</v>
      </c>
      <c r="B302" s="3" t="s">
        <v>1089</v>
      </c>
      <c r="C302" s="3" t="s">
        <v>163</v>
      </c>
      <c r="D302" s="3" t="s">
        <v>445</v>
      </c>
      <c r="E302" s="3" t="s">
        <v>445</v>
      </c>
      <c r="F302" s="3" t="s">
        <v>1091</v>
      </c>
      <c r="G302" s="3" t="s">
        <v>1433</v>
      </c>
      <c r="H302" s="4">
        <v>1</v>
      </c>
      <c r="I302" s="4">
        <v>1</v>
      </c>
      <c r="J302" s="3" t="s">
        <v>447</v>
      </c>
      <c r="K302" s="4">
        <v>0</v>
      </c>
      <c r="L302" s="4">
        <v>0</v>
      </c>
      <c r="M302" s="3" t="s">
        <v>446</v>
      </c>
      <c r="N302" s="3" t="s">
        <v>58</v>
      </c>
      <c r="O302" s="3" t="s">
        <v>1528</v>
      </c>
      <c r="P302" s="3" t="s">
        <v>1381</v>
      </c>
      <c r="Q302" s="3" t="s">
        <v>53</v>
      </c>
      <c r="R302" s="3" t="s">
        <v>437</v>
      </c>
      <c r="S302" s="4">
        <v>183.59</v>
      </c>
      <c r="T302" s="4">
        <v>1</v>
      </c>
      <c r="U302" s="3" t="s">
        <v>1091</v>
      </c>
      <c r="V302" s="5">
        <v>7</v>
      </c>
      <c r="W302" s="4">
        <v>0</v>
      </c>
      <c r="X302" s="3" t="s">
        <v>1091</v>
      </c>
      <c r="Y302" s="3" t="s">
        <v>1091</v>
      </c>
      <c r="Z302" s="3" t="s">
        <v>1105</v>
      </c>
      <c r="AA302" s="3" t="s">
        <v>1096</v>
      </c>
      <c r="AB302" s="3" t="s">
        <v>1097</v>
      </c>
      <c r="AC302" s="4"/>
      <c r="AD302" s="4"/>
      <c r="AE302" s="3" t="s">
        <v>1098</v>
      </c>
      <c r="AF302" s="3" t="s">
        <v>446</v>
      </c>
      <c r="AG302" s="3" t="s">
        <v>1099</v>
      </c>
      <c r="AH302" s="3" t="s">
        <v>1099</v>
      </c>
      <c r="AI302" s="5">
        <v>1</v>
      </c>
      <c r="AJ302" s="3" t="s">
        <v>164</v>
      </c>
      <c r="AK302" s="3" t="s">
        <v>1091</v>
      </c>
      <c r="AL302" s="3" t="s">
        <v>1091</v>
      </c>
      <c r="AM302" s="3" t="s">
        <v>1089</v>
      </c>
      <c r="AN302" s="3" t="s">
        <v>1101</v>
      </c>
      <c r="AO302" s="4"/>
      <c r="AP302" s="4"/>
      <c r="AQ302" s="3" t="s">
        <v>1091</v>
      </c>
      <c r="AR302" s="3" t="s">
        <v>1091</v>
      </c>
      <c r="AS302" s="3" t="s">
        <v>1097</v>
      </c>
      <c r="AT302" s="3" t="s">
        <v>1097</v>
      </c>
    </row>
    <row r="303" spans="1:46" x14ac:dyDescent="0.25">
      <c r="A303" s="3" t="s">
        <v>1088</v>
      </c>
      <c r="B303" s="3" t="s">
        <v>1089</v>
      </c>
      <c r="C303" s="3" t="s">
        <v>163</v>
      </c>
      <c r="D303" s="3" t="s">
        <v>435</v>
      </c>
      <c r="E303" s="3" t="s">
        <v>435</v>
      </c>
      <c r="F303" s="3" t="s">
        <v>1091</v>
      </c>
      <c r="G303" s="3" t="s">
        <v>1534</v>
      </c>
      <c r="H303" s="4">
        <v>5</v>
      </c>
      <c r="I303" s="4">
        <v>5</v>
      </c>
      <c r="J303" s="3" t="s">
        <v>75</v>
      </c>
      <c r="K303" s="4">
        <v>0</v>
      </c>
      <c r="L303" s="4">
        <v>0</v>
      </c>
      <c r="M303" s="3" t="s">
        <v>436</v>
      </c>
      <c r="N303" s="3" t="s">
        <v>58</v>
      </c>
      <c r="O303" s="3" t="s">
        <v>1528</v>
      </c>
      <c r="P303" s="3" t="s">
        <v>1381</v>
      </c>
      <c r="Q303" s="3" t="s">
        <v>53</v>
      </c>
      <c r="R303" s="3" t="s">
        <v>437</v>
      </c>
      <c r="S303" s="4">
        <v>1866.71</v>
      </c>
      <c r="T303" s="4">
        <v>5</v>
      </c>
      <c r="U303" s="3" t="s">
        <v>1091</v>
      </c>
      <c r="V303" s="5">
        <v>8</v>
      </c>
      <c r="W303" s="4">
        <v>0</v>
      </c>
      <c r="X303" s="3" t="s">
        <v>1091</v>
      </c>
      <c r="Y303" s="3" t="s">
        <v>1091</v>
      </c>
      <c r="Z303" s="3" t="s">
        <v>1105</v>
      </c>
      <c r="AA303" s="3" t="s">
        <v>1096</v>
      </c>
      <c r="AB303" s="3" t="s">
        <v>1097</v>
      </c>
      <c r="AC303" s="4"/>
      <c r="AD303" s="4"/>
      <c r="AE303" s="3" t="s">
        <v>1098</v>
      </c>
      <c r="AF303" s="3" t="s">
        <v>436</v>
      </c>
      <c r="AG303" s="3" t="s">
        <v>1099</v>
      </c>
      <c r="AH303" s="3" t="s">
        <v>1099</v>
      </c>
      <c r="AI303" s="5">
        <v>2</v>
      </c>
      <c r="AJ303" s="3" t="s">
        <v>164</v>
      </c>
      <c r="AK303" s="3" t="s">
        <v>1091</v>
      </c>
      <c r="AL303" s="3" t="s">
        <v>1091</v>
      </c>
      <c r="AM303" s="3" t="s">
        <v>1089</v>
      </c>
      <c r="AN303" s="3" t="s">
        <v>1101</v>
      </c>
      <c r="AO303" s="4"/>
      <c r="AP303" s="4"/>
      <c r="AQ303" s="3" t="s">
        <v>1091</v>
      </c>
      <c r="AR303" s="3" t="s">
        <v>1091</v>
      </c>
      <c r="AS303" s="3" t="s">
        <v>1097</v>
      </c>
      <c r="AT303" s="3" t="s">
        <v>1097</v>
      </c>
    </row>
    <row r="304" spans="1:46" x14ac:dyDescent="0.25">
      <c r="A304" s="3" t="s">
        <v>1088</v>
      </c>
      <c r="B304" s="3" t="s">
        <v>1089</v>
      </c>
      <c r="C304" s="3" t="s">
        <v>163</v>
      </c>
      <c r="D304" s="3" t="s">
        <v>385</v>
      </c>
      <c r="E304" s="3" t="s">
        <v>385</v>
      </c>
      <c r="F304" s="3" t="s">
        <v>1091</v>
      </c>
      <c r="G304" s="3" t="s">
        <v>1535</v>
      </c>
      <c r="H304" s="4">
        <v>5</v>
      </c>
      <c r="I304" s="4">
        <v>5</v>
      </c>
      <c r="J304" s="3" t="s">
        <v>167</v>
      </c>
      <c r="K304" s="4">
        <v>0</v>
      </c>
      <c r="L304" s="4">
        <v>0</v>
      </c>
      <c r="M304" s="3" t="s">
        <v>386</v>
      </c>
      <c r="N304" s="3" t="s">
        <v>58</v>
      </c>
      <c r="O304" s="3" t="s">
        <v>1528</v>
      </c>
      <c r="P304" s="3" t="s">
        <v>1137</v>
      </c>
      <c r="Q304" s="3" t="s">
        <v>53</v>
      </c>
      <c r="R304" s="3" t="s">
        <v>387</v>
      </c>
      <c r="S304" s="4">
        <v>35304.6</v>
      </c>
      <c r="T304" s="4">
        <v>5</v>
      </c>
      <c r="U304" s="3" t="s">
        <v>1091</v>
      </c>
      <c r="V304" s="5">
        <v>9</v>
      </c>
      <c r="W304" s="4">
        <v>0</v>
      </c>
      <c r="X304" s="3" t="s">
        <v>1091</v>
      </c>
      <c r="Y304" s="3" t="s">
        <v>1091</v>
      </c>
      <c r="Z304" s="3" t="s">
        <v>1105</v>
      </c>
      <c r="AA304" s="3" t="s">
        <v>1096</v>
      </c>
      <c r="AB304" s="3" t="s">
        <v>1097</v>
      </c>
      <c r="AC304" s="4"/>
      <c r="AD304" s="4"/>
      <c r="AE304" s="3" t="s">
        <v>1098</v>
      </c>
      <c r="AF304" s="3" t="s">
        <v>386</v>
      </c>
      <c r="AG304" s="3" t="s">
        <v>1099</v>
      </c>
      <c r="AH304" s="3" t="s">
        <v>1099</v>
      </c>
      <c r="AI304" s="5">
        <v>1</v>
      </c>
      <c r="AJ304" s="3" t="s">
        <v>164</v>
      </c>
      <c r="AK304" s="3" t="s">
        <v>1091</v>
      </c>
      <c r="AL304" s="3" t="s">
        <v>1091</v>
      </c>
      <c r="AM304" s="3" t="s">
        <v>1089</v>
      </c>
      <c r="AN304" s="3" t="s">
        <v>1101</v>
      </c>
      <c r="AO304" s="4"/>
      <c r="AP304" s="4"/>
      <c r="AQ304" s="3" t="s">
        <v>1091</v>
      </c>
      <c r="AR304" s="3" t="s">
        <v>1091</v>
      </c>
      <c r="AS304" s="3" t="s">
        <v>1097</v>
      </c>
      <c r="AT304" s="3" t="s">
        <v>1097</v>
      </c>
    </row>
    <row r="305" spans="1:46" x14ac:dyDescent="0.25">
      <c r="A305" s="3" t="s">
        <v>1088</v>
      </c>
      <c r="B305" s="3" t="s">
        <v>1089</v>
      </c>
      <c r="C305" s="3" t="s">
        <v>163</v>
      </c>
      <c r="D305" s="3" t="s">
        <v>165</v>
      </c>
      <c r="E305" s="3" t="s">
        <v>165</v>
      </c>
      <c r="F305" s="3" t="s">
        <v>1091</v>
      </c>
      <c r="G305" s="3" t="s">
        <v>1536</v>
      </c>
      <c r="H305" s="4">
        <v>1</v>
      </c>
      <c r="I305" s="4">
        <v>1</v>
      </c>
      <c r="J305" s="3" t="s">
        <v>167</v>
      </c>
      <c r="K305" s="4">
        <v>0</v>
      </c>
      <c r="L305" s="4">
        <v>0</v>
      </c>
      <c r="M305" s="3" t="s">
        <v>166</v>
      </c>
      <c r="N305" s="3" t="s">
        <v>58</v>
      </c>
      <c r="O305" s="3" t="s">
        <v>1528</v>
      </c>
      <c r="P305" s="3" t="s">
        <v>1137</v>
      </c>
      <c r="Q305" s="3" t="s">
        <v>53</v>
      </c>
      <c r="R305" s="3" t="s">
        <v>168</v>
      </c>
      <c r="S305" s="4">
        <v>12601.34</v>
      </c>
      <c r="T305" s="4">
        <v>1</v>
      </c>
      <c r="U305" s="3" t="s">
        <v>1091</v>
      </c>
      <c r="V305" s="5">
        <v>10</v>
      </c>
      <c r="W305" s="4">
        <v>0</v>
      </c>
      <c r="X305" s="3" t="s">
        <v>1091</v>
      </c>
      <c r="Y305" s="3" t="s">
        <v>1091</v>
      </c>
      <c r="Z305" s="3" t="s">
        <v>1105</v>
      </c>
      <c r="AA305" s="3" t="s">
        <v>1096</v>
      </c>
      <c r="AB305" s="3" t="s">
        <v>1097</v>
      </c>
      <c r="AC305" s="4"/>
      <c r="AD305" s="4"/>
      <c r="AE305" s="3" t="s">
        <v>1098</v>
      </c>
      <c r="AF305" s="3" t="s">
        <v>166</v>
      </c>
      <c r="AG305" s="3" t="s">
        <v>1099</v>
      </c>
      <c r="AH305" s="3" t="s">
        <v>1099</v>
      </c>
      <c r="AI305" s="5">
        <v>1</v>
      </c>
      <c r="AJ305" s="3" t="s">
        <v>164</v>
      </c>
      <c r="AK305" s="3" t="s">
        <v>1091</v>
      </c>
      <c r="AL305" s="3" t="s">
        <v>1091</v>
      </c>
      <c r="AM305" s="3" t="s">
        <v>1089</v>
      </c>
      <c r="AN305" s="3" t="s">
        <v>1101</v>
      </c>
      <c r="AO305" s="4"/>
      <c r="AP305" s="4"/>
      <c r="AQ305" s="3" t="s">
        <v>1091</v>
      </c>
      <c r="AR305" s="3" t="s">
        <v>1091</v>
      </c>
      <c r="AS305" s="3" t="s">
        <v>1097</v>
      </c>
      <c r="AT305" s="3" t="s">
        <v>1097</v>
      </c>
    </row>
    <row r="306" spans="1:46" x14ac:dyDescent="0.25">
      <c r="A306" s="3" t="s">
        <v>1088</v>
      </c>
      <c r="B306" s="3" t="s">
        <v>1089</v>
      </c>
      <c r="C306" s="3" t="s">
        <v>163</v>
      </c>
      <c r="D306" s="3" t="s">
        <v>212</v>
      </c>
      <c r="E306" s="3" t="s">
        <v>212</v>
      </c>
      <c r="F306" s="3" t="s">
        <v>1091</v>
      </c>
      <c r="G306" s="3" t="s">
        <v>1537</v>
      </c>
      <c r="H306" s="4">
        <v>1</v>
      </c>
      <c r="I306" s="4">
        <v>1</v>
      </c>
      <c r="J306" s="3" t="s">
        <v>167</v>
      </c>
      <c r="K306" s="4">
        <v>0</v>
      </c>
      <c r="L306" s="4">
        <v>0</v>
      </c>
      <c r="M306" s="3" t="s">
        <v>213</v>
      </c>
      <c r="N306" s="3" t="s">
        <v>58</v>
      </c>
      <c r="O306" s="3" t="s">
        <v>1528</v>
      </c>
      <c r="P306" s="3" t="s">
        <v>1137</v>
      </c>
      <c r="Q306" s="3" t="s">
        <v>53</v>
      </c>
      <c r="R306" s="3" t="s">
        <v>214</v>
      </c>
      <c r="S306" s="4">
        <v>1900.16</v>
      </c>
      <c r="T306" s="4">
        <v>1</v>
      </c>
      <c r="U306" s="3" t="s">
        <v>1091</v>
      </c>
      <c r="V306" s="5">
        <v>11</v>
      </c>
      <c r="W306" s="4">
        <v>0</v>
      </c>
      <c r="X306" s="3" t="s">
        <v>1091</v>
      </c>
      <c r="Y306" s="3" t="s">
        <v>1091</v>
      </c>
      <c r="Z306" s="3" t="s">
        <v>1105</v>
      </c>
      <c r="AA306" s="3" t="s">
        <v>1096</v>
      </c>
      <c r="AB306" s="3" t="s">
        <v>1097</v>
      </c>
      <c r="AC306" s="4"/>
      <c r="AD306" s="4"/>
      <c r="AE306" s="3" t="s">
        <v>1098</v>
      </c>
      <c r="AF306" s="3" t="s">
        <v>213</v>
      </c>
      <c r="AG306" s="3" t="s">
        <v>1099</v>
      </c>
      <c r="AH306" s="3" t="s">
        <v>1099</v>
      </c>
      <c r="AI306" s="5">
        <v>1</v>
      </c>
      <c r="AJ306" s="3" t="s">
        <v>164</v>
      </c>
      <c r="AK306" s="3" t="s">
        <v>1091</v>
      </c>
      <c r="AL306" s="3" t="s">
        <v>1091</v>
      </c>
      <c r="AM306" s="3" t="s">
        <v>1089</v>
      </c>
      <c r="AN306" s="3" t="s">
        <v>1101</v>
      </c>
      <c r="AO306" s="4"/>
      <c r="AP306" s="4"/>
      <c r="AQ306" s="3" t="s">
        <v>1091</v>
      </c>
      <c r="AR306" s="3" t="s">
        <v>1091</v>
      </c>
      <c r="AS306" s="3" t="s">
        <v>1097</v>
      </c>
      <c r="AT306" s="3" t="s">
        <v>1097</v>
      </c>
    </row>
    <row r="307" spans="1:46" x14ac:dyDescent="0.25">
      <c r="A307" s="3" t="s">
        <v>1088</v>
      </c>
      <c r="B307" s="3" t="s">
        <v>1089</v>
      </c>
      <c r="C307" s="3" t="s">
        <v>338</v>
      </c>
      <c r="D307" s="3" t="s">
        <v>503</v>
      </c>
      <c r="E307" s="3" t="s">
        <v>503</v>
      </c>
      <c r="F307" s="3" t="s">
        <v>1091</v>
      </c>
      <c r="G307" s="3" t="s">
        <v>1491</v>
      </c>
      <c r="H307" s="4">
        <v>80</v>
      </c>
      <c r="I307" s="4">
        <v>20</v>
      </c>
      <c r="J307" s="3" t="s">
        <v>75</v>
      </c>
      <c r="K307" s="4">
        <v>0</v>
      </c>
      <c r="L307" s="4">
        <v>60</v>
      </c>
      <c r="M307" s="3" t="s">
        <v>504</v>
      </c>
      <c r="N307" s="3" t="s">
        <v>58</v>
      </c>
      <c r="O307" s="3" t="s">
        <v>1538</v>
      </c>
      <c r="P307" s="3" t="s">
        <v>1094</v>
      </c>
      <c r="Q307" s="3" t="s">
        <v>53</v>
      </c>
      <c r="R307" s="3" t="s">
        <v>509</v>
      </c>
      <c r="S307" s="4">
        <v>21806.77</v>
      </c>
      <c r="T307" s="4">
        <v>100</v>
      </c>
      <c r="U307" s="3" t="s">
        <v>1091</v>
      </c>
      <c r="V307" s="5">
        <v>1</v>
      </c>
      <c r="W307" s="4">
        <v>0</v>
      </c>
      <c r="X307" s="3" t="s">
        <v>1091</v>
      </c>
      <c r="Y307" s="3" t="s">
        <v>1091</v>
      </c>
      <c r="Z307" s="3" t="s">
        <v>1105</v>
      </c>
      <c r="AA307" s="3" t="s">
        <v>1096</v>
      </c>
      <c r="AB307" s="3" t="s">
        <v>1097</v>
      </c>
      <c r="AC307" s="4"/>
      <c r="AD307" s="4">
        <v>0</v>
      </c>
      <c r="AE307" s="3" t="s">
        <v>1098</v>
      </c>
      <c r="AF307" s="3" t="s">
        <v>504</v>
      </c>
      <c r="AG307" s="3" t="s">
        <v>1099</v>
      </c>
      <c r="AH307" s="3" t="s">
        <v>1099</v>
      </c>
      <c r="AI307" s="5">
        <v>1</v>
      </c>
      <c r="AJ307" s="3" t="s">
        <v>1521</v>
      </c>
      <c r="AK307" s="3" t="s">
        <v>1091</v>
      </c>
      <c r="AL307" s="3" t="s">
        <v>1091</v>
      </c>
      <c r="AM307" s="3" t="s">
        <v>1089</v>
      </c>
      <c r="AN307" s="3" t="s">
        <v>1101</v>
      </c>
      <c r="AO307" s="4">
        <v>0</v>
      </c>
      <c r="AP307" s="4"/>
      <c r="AQ307" s="3" t="s">
        <v>1091</v>
      </c>
      <c r="AR307" s="3" t="s">
        <v>1091</v>
      </c>
      <c r="AS307" s="3" t="s">
        <v>1097</v>
      </c>
      <c r="AT307" s="3" t="s">
        <v>1097</v>
      </c>
    </row>
    <row r="308" spans="1:46" x14ac:dyDescent="0.25">
      <c r="A308" s="3" t="s">
        <v>1088</v>
      </c>
      <c r="B308" s="3" t="s">
        <v>1089</v>
      </c>
      <c r="C308" s="3" t="s">
        <v>338</v>
      </c>
      <c r="D308" s="3" t="s">
        <v>503</v>
      </c>
      <c r="E308" s="3" t="s">
        <v>503</v>
      </c>
      <c r="F308" s="3" t="s">
        <v>1091</v>
      </c>
      <c r="G308" s="3" t="s">
        <v>1539</v>
      </c>
      <c r="H308" s="4">
        <v>20</v>
      </c>
      <c r="I308" s="4">
        <v>20</v>
      </c>
      <c r="J308" s="3" t="s">
        <v>75</v>
      </c>
      <c r="K308" s="4">
        <v>0</v>
      </c>
      <c r="L308" s="4">
        <v>0</v>
      </c>
      <c r="M308" s="3" t="s">
        <v>504</v>
      </c>
      <c r="N308" s="3" t="s">
        <v>58</v>
      </c>
      <c r="O308" s="3" t="s">
        <v>1538</v>
      </c>
      <c r="P308" s="3" t="s">
        <v>1094</v>
      </c>
      <c r="Q308" s="3" t="s">
        <v>53</v>
      </c>
      <c r="R308" s="3" t="s">
        <v>509</v>
      </c>
      <c r="S308" s="4">
        <v>5451.69</v>
      </c>
      <c r="T308" s="4">
        <v>100</v>
      </c>
      <c r="U308" s="3" t="s">
        <v>1091</v>
      </c>
      <c r="V308" s="5">
        <v>1</v>
      </c>
      <c r="W308" s="4">
        <v>0</v>
      </c>
      <c r="X308" s="3" t="s">
        <v>1091</v>
      </c>
      <c r="Y308" s="3" t="s">
        <v>1091</v>
      </c>
      <c r="Z308" s="3" t="s">
        <v>1105</v>
      </c>
      <c r="AA308" s="3" t="s">
        <v>1096</v>
      </c>
      <c r="AB308" s="3" t="s">
        <v>1097</v>
      </c>
      <c r="AC308" s="4"/>
      <c r="AD308" s="4">
        <v>0</v>
      </c>
      <c r="AE308" s="3" t="s">
        <v>1098</v>
      </c>
      <c r="AF308" s="3" t="s">
        <v>504</v>
      </c>
      <c r="AG308" s="3" t="s">
        <v>1099</v>
      </c>
      <c r="AH308" s="3" t="s">
        <v>1099</v>
      </c>
      <c r="AI308" s="5">
        <v>1</v>
      </c>
      <c r="AJ308" s="3" t="s">
        <v>1521</v>
      </c>
      <c r="AK308" s="3" t="s">
        <v>1091</v>
      </c>
      <c r="AL308" s="3" t="s">
        <v>1091</v>
      </c>
      <c r="AM308" s="3" t="s">
        <v>1089</v>
      </c>
      <c r="AN308" s="3" t="s">
        <v>1101</v>
      </c>
      <c r="AO308" s="4"/>
      <c r="AP308" s="4"/>
      <c r="AQ308" s="3" t="s">
        <v>1091</v>
      </c>
      <c r="AR308" s="3" t="s">
        <v>1091</v>
      </c>
      <c r="AS308" s="3" t="s">
        <v>1097</v>
      </c>
      <c r="AT308" s="3" t="s">
        <v>1097</v>
      </c>
    </row>
    <row r="309" spans="1:46" x14ac:dyDescent="0.25">
      <c r="A309" s="3" t="s">
        <v>1088</v>
      </c>
      <c r="B309" s="3" t="s">
        <v>1089</v>
      </c>
      <c r="C309" s="3" t="s">
        <v>338</v>
      </c>
      <c r="D309" s="3" t="s">
        <v>340</v>
      </c>
      <c r="E309" s="3" t="s">
        <v>340</v>
      </c>
      <c r="F309" s="3" t="s">
        <v>1091</v>
      </c>
      <c r="G309" s="3" t="s">
        <v>1540</v>
      </c>
      <c r="H309" s="4">
        <v>1</v>
      </c>
      <c r="I309" s="4">
        <v>1</v>
      </c>
      <c r="J309" s="3" t="s">
        <v>167</v>
      </c>
      <c r="K309" s="4">
        <v>0</v>
      </c>
      <c r="L309" s="4">
        <v>0</v>
      </c>
      <c r="M309" s="3" t="s">
        <v>341</v>
      </c>
      <c r="N309" s="3" t="s">
        <v>58</v>
      </c>
      <c r="O309" s="3" t="s">
        <v>1541</v>
      </c>
      <c r="P309" s="3" t="s">
        <v>1137</v>
      </c>
      <c r="Q309" s="3" t="s">
        <v>53</v>
      </c>
      <c r="R309" s="3" t="s">
        <v>342</v>
      </c>
      <c r="S309" s="4">
        <v>1324.06</v>
      </c>
      <c r="T309" s="4">
        <v>1</v>
      </c>
      <c r="U309" s="3" t="s">
        <v>1091</v>
      </c>
      <c r="V309" s="5">
        <v>1</v>
      </c>
      <c r="W309" s="4">
        <v>0</v>
      </c>
      <c r="X309" s="3" t="s">
        <v>1091</v>
      </c>
      <c r="Y309" s="3" t="s">
        <v>1091</v>
      </c>
      <c r="Z309" s="3" t="s">
        <v>1105</v>
      </c>
      <c r="AA309" s="3" t="s">
        <v>1096</v>
      </c>
      <c r="AB309" s="3" t="s">
        <v>1097</v>
      </c>
      <c r="AC309" s="4"/>
      <c r="AD309" s="4"/>
      <c r="AE309" s="3" t="s">
        <v>1098</v>
      </c>
      <c r="AF309" s="3" t="s">
        <v>341</v>
      </c>
      <c r="AG309" s="3" t="s">
        <v>1099</v>
      </c>
      <c r="AH309" s="3" t="s">
        <v>1099</v>
      </c>
      <c r="AI309" s="5">
        <v>1</v>
      </c>
      <c r="AJ309" s="3" t="s">
        <v>1521</v>
      </c>
      <c r="AK309" s="3" t="s">
        <v>1091</v>
      </c>
      <c r="AL309" s="3" t="s">
        <v>1091</v>
      </c>
      <c r="AM309" s="3" t="s">
        <v>1089</v>
      </c>
      <c r="AN309" s="3" t="s">
        <v>1101</v>
      </c>
      <c r="AO309" s="4"/>
      <c r="AP309" s="4"/>
      <c r="AQ309" s="3" t="s">
        <v>1091</v>
      </c>
      <c r="AR309" s="3" t="s">
        <v>1091</v>
      </c>
      <c r="AS309" s="3" t="s">
        <v>1097</v>
      </c>
      <c r="AT309" s="3" t="s">
        <v>1097</v>
      </c>
    </row>
    <row r="310" spans="1:46" hidden="1" x14ac:dyDescent="0.25">
      <c r="A310" s="3" t="s">
        <v>1088</v>
      </c>
      <c r="B310" s="3" t="s">
        <v>1089</v>
      </c>
      <c r="C310" s="3" t="s">
        <v>300</v>
      </c>
      <c r="D310" s="3" t="s">
        <v>302</v>
      </c>
      <c r="E310" s="3" t="s">
        <v>302</v>
      </c>
      <c r="F310" s="3" t="s">
        <v>1542</v>
      </c>
      <c r="G310" s="3" t="s">
        <v>1091</v>
      </c>
      <c r="H310" s="4">
        <v>1</v>
      </c>
      <c r="I310" s="4">
        <v>1</v>
      </c>
      <c r="J310" s="3" t="s">
        <v>75</v>
      </c>
      <c r="K310" s="4">
        <v>0</v>
      </c>
      <c r="L310" s="4">
        <v>0</v>
      </c>
      <c r="M310" s="3" t="s">
        <v>303</v>
      </c>
      <c r="N310" s="3" t="s">
        <v>58</v>
      </c>
      <c r="O310" s="3" t="s">
        <v>1543</v>
      </c>
      <c r="P310" s="3" t="s">
        <v>1301</v>
      </c>
      <c r="Q310" s="3" t="s">
        <v>58</v>
      </c>
      <c r="R310" s="3" t="s">
        <v>304</v>
      </c>
      <c r="S310" s="4">
        <v>0</v>
      </c>
      <c r="T310" s="4">
        <v>1</v>
      </c>
      <c r="U310" s="3" t="s">
        <v>1091</v>
      </c>
      <c r="V310" s="5">
        <v>1</v>
      </c>
      <c r="W310" s="4">
        <v>0</v>
      </c>
      <c r="X310" s="3" t="s">
        <v>1091</v>
      </c>
      <c r="Y310" s="3" t="s">
        <v>1091</v>
      </c>
      <c r="Z310" s="3" t="s">
        <v>1105</v>
      </c>
      <c r="AA310" s="3" t="s">
        <v>1302</v>
      </c>
      <c r="AB310" s="3" t="s">
        <v>1097</v>
      </c>
      <c r="AC310" s="4"/>
      <c r="AD310" s="4"/>
      <c r="AE310" s="3" t="s">
        <v>1098</v>
      </c>
      <c r="AF310" s="3" t="s">
        <v>303</v>
      </c>
      <c r="AG310" s="3" t="s">
        <v>1099</v>
      </c>
      <c r="AH310" s="3" t="s">
        <v>1099</v>
      </c>
      <c r="AI310" s="5">
        <v>1</v>
      </c>
      <c r="AJ310" s="3" t="s">
        <v>301</v>
      </c>
      <c r="AK310" s="3" t="s">
        <v>300</v>
      </c>
      <c r="AL310" s="3" t="s">
        <v>301</v>
      </c>
      <c r="AM310" s="3" t="s">
        <v>1089</v>
      </c>
      <c r="AN310" s="3" t="s">
        <v>1101</v>
      </c>
      <c r="AO310" s="4"/>
      <c r="AP310" s="4">
        <v>1</v>
      </c>
      <c r="AQ310" s="3" t="s">
        <v>1295</v>
      </c>
      <c r="AR310" s="3" t="s">
        <v>1458</v>
      </c>
      <c r="AS310" s="3" t="s">
        <v>1097</v>
      </c>
      <c r="AT310" s="3" t="s">
        <v>1097</v>
      </c>
    </row>
    <row r="311" spans="1:46" x14ac:dyDescent="0.25">
      <c r="A311" s="3" t="s">
        <v>1088</v>
      </c>
      <c r="B311" s="3" t="s">
        <v>1089</v>
      </c>
      <c r="C311" s="3" t="s">
        <v>300</v>
      </c>
      <c r="D311" s="3" t="s">
        <v>1459</v>
      </c>
      <c r="E311" s="3" t="s">
        <v>1459</v>
      </c>
      <c r="F311" s="3" t="s">
        <v>1091</v>
      </c>
      <c r="G311" s="3" t="s">
        <v>1544</v>
      </c>
      <c r="H311" s="4">
        <v>1</v>
      </c>
      <c r="I311" s="4">
        <v>0</v>
      </c>
      <c r="J311" s="3" t="s">
        <v>75</v>
      </c>
      <c r="K311" s="4">
        <v>0</v>
      </c>
      <c r="L311" s="4">
        <v>1</v>
      </c>
      <c r="M311" s="3" t="s">
        <v>248</v>
      </c>
      <c r="N311" s="3" t="s">
        <v>58</v>
      </c>
      <c r="O311" s="3" t="s">
        <v>1543</v>
      </c>
      <c r="P311" s="3" t="s">
        <v>1094</v>
      </c>
      <c r="Q311" s="3" t="s">
        <v>53</v>
      </c>
      <c r="R311" s="3" t="s">
        <v>1545</v>
      </c>
      <c r="S311" s="4">
        <v>6.48</v>
      </c>
      <c r="T311" s="4">
        <v>2</v>
      </c>
      <c r="U311" s="3" t="s">
        <v>1091</v>
      </c>
      <c r="V311" s="5">
        <v>2</v>
      </c>
      <c r="W311" s="4">
        <v>0</v>
      </c>
      <c r="X311" s="3" t="s">
        <v>1091</v>
      </c>
      <c r="Y311" s="3" t="s">
        <v>1091</v>
      </c>
      <c r="Z311" s="3" t="s">
        <v>1105</v>
      </c>
      <c r="AA311" s="3" t="s">
        <v>1096</v>
      </c>
      <c r="AB311" s="3" t="s">
        <v>1097</v>
      </c>
      <c r="AC311" s="4"/>
      <c r="AD311" s="4">
        <v>0</v>
      </c>
      <c r="AE311" s="3" t="s">
        <v>1098</v>
      </c>
      <c r="AF311" s="3" t="s">
        <v>248</v>
      </c>
      <c r="AG311" s="3" t="s">
        <v>1099</v>
      </c>
      <c r="AH311" s="3" t="s">
        <v>1099</v>
      </c>
      <c r="AI311" s="5">
        <v>1</v>
      </c>
      <c r="AJ311" s="3" t="s">
        <v>301</v>
      </c>
      <c r="AK311" s="3" t="s">
        <v>300</v>
      </c>
      <c r="AL311" s="3" t="s">
        <v>301</v>
      </c>
      <c r="AM311" s="3" t="s">
        <v>1089</v>
      </c>
      <c r="AN311" s="3" t="s">
        <v>1101</v>
      </c>
      <c r="AO311" s="4">
        <v>0</v>
      </c>
      <c r="AP311" s="4"/>
      <c r="AQ311" s="3" t="s">
        <v>1091</v>
      </c>
      <c r="AR311" s="3" t="s">
        <v>1091</v>
      </c>
      <c r="AS311" s="3" t="s">
        <v>1097</v>
      </c>
      <c r="AT311" s="3" t="s">
        <v>1097</v>
      </c>
    </row>
    <row r="312" spans="1:46" x14ac:dyDescent="0.25">
      <c r="A312" s="3" t="s">
        <v>1088</v>
      </c>
      <c r="B312" s="3" t="s">
        <v>1089</v>
      </c>
      <c r="C312" s="3" t="s">
        <v>300</v>
      </c>
      <c r="D312" s="3" t="s">
        <v>1459</v>
      </c>
      <c r="E312" s="3" t="s">
        <v>1459</v>
      </c>
      <c r="F312" s="3" t="s">
        <v>1091</v>
      </c>
      <c r="G312" s="3" t="s">
        <v>1546</v>
      </c>
      <c r="H312" s="4">
        <v>1</v>
      </c>
      <c r="I312" s="4">
        <v>0</v>
      </c>
      <c r="J312" s="3" t="s">
        <v>75</v>
      </c>
      <c r="K312" s="4">
        <v>0</v>
      </c>
      <c r="L312" s="4">
        <v>1</v>
      </c>
      <c r="M312" s="3" t="s">
        <v>248</v>
      </c>
      <c r="N312" s="3" t="s">
        <v>58</v>
      </c>
      <c r="O312" s="3" t="s">
        <v>1543</v>
      </c>
      <c r="P312" s="3" t="s">
        <v>1094</v>
      </c>
      <c r="Q312" s="3" t="s">
        <v>53</v>
      </c>
      <c r="R312" s="3" t="s">
        <v>1545</v>
      </c>
      <c r="S312" s="4">
        <v>6.47</v>
      </c>
      <c r="T312" s="4">
        <v>2</v>
      </c>
      <c r="U312" s="3" t="s">
        <v>1091</v>
      </c>
      <c r="V312" s="5">
        <v>2</v>
      </c>
      <c r="W312" s="4">
        <v>0</v>
      </c>
      <c r="X312" s="3" t="s">
        <v>1091</v>
      </c>
      <c r="Y312" s="3" t="s">
        <v>1091</v>
      </c>
      <c r="Z312" s="3" t="s">
        <v>1105</v>
      </c>
      <c r="AA312" s="3" t="s">
        <v>1096</v>
      </c>
      <c r="AB312" s="3" t="s">
        <v>1097</v>
      </c>
      <c r="AC312" s="4"/>
      <c r="AD312" s="4">
        <v>0</v>
      </c>
      <c r="AE312" s="3" t="s">
        <v>1098</v>
      </c>
      <c r="AF312" s="3" t="s">
        <v>248</v>
      </c>
      <c r="AG312" s="3" t="s">
        <v>1099</v>
      </c>
      <c r="AH312" s="3" t="s">
        <v>1099</v>
      </c>
      <c r="AI312" s="5">
        <v>1</v>
      </c>
      <c r="AJ312" s="3" t="s">
        <v>301</v>
      </c>
      <c r="AK312" s="3" t="s">
        <v>300</v>
      </c>
      <c r="AL312" s="3" t="s">
        <v>301</v>
      </c>
      <c r="AM312" s="3" t="s">
        <v>1089</v>
      </c>
      <c r="AN312" s="3" t="s">
        <v>1101</v>
      </c>
      <c r="AO312" s="4">
        <v>0</v>
      </c>
      <c r="AP312" s="4"/>
      <c r="AQ312" s="3" t="s">
        <v>1091</v>
      </c>
      <c r="AR312" s="3" t="s">
        <v>1091</v>
      </c>
      <c r="AS312" s="3" t="s">
        <v>1097</v>
      </c>
      <c r="AT312" s="3" t="s">
        <v>1097</v>
      </c>
    </row>
    <row r="313" spans="1:46" x14ac:dyDescent="0.25">
      <c r="A313" s="3" t="s">
        <v>1088</v>
      </c>
      <c r="B313" s="3" t="s">
        <v>1089</v>
      </c>
      <c r="C313" s="3" t="s">
        <v>300</v>
      </c>
      <c r="D313" s="3" t="s">
        <v>680</v>
      </c>
      <c r="E313" s="3" t="s">
        <v>680</v>
      </c>
      <c r="F313" s="3" t="s">
        <v>1091</v>
      </c>
      <c r="G313" s="3" t="s">
        <v>1462</v>
      </c>
      <c r="H313" s="4">
        <v>2</v>
      </c>
      <c r="I313" s="4">
        <v>0</v>
      </c>
      <c r="J313" s="3" t="s">
        <v>75</v>
      </c>
      <c r="K313" s="4">
        <v>0</v>
      </c>
      <c r="L313" s="4">
        <v>2</v>
      </c>
      <c r="M313" s="3" t="s">
        <v>248</v>
      </c>
      <c r="N313" s="3" t="s">
        <v>58</v>
      </c>
      <c r="O313" s="3" t="s">
        <v>1543</v>
      </c>
      <c r="P313" s="3" t="s">
        <v>1094</v>
      </c>
      <c r="Q313" s="3" t="s">
        <v>53</v>
      </c>
      <c r="R313" s="3" t="s">
        <v>1547</v>
      </c>
      <c r="S313" s="4">
        <v>550.86</v>
      </c>
      <c r="T313" s="4">
        <v>2</v>
      </c>
      <c r="U313" s="3" t="s">
        <v>1091</v>
      </c>
      <c r="V313" s="5">
        <v>3</v>
      </c>
      <c r="W313" s="4">
        <v>0</v>
      </c>
      <c r="X313" s="3" t="s">
        <v>1091</v>
      </c>
      <c r="Y313" s="3" t="s">
        <v>1091</v>
      </c>
      <c r="Z313" s="3" t="s">
        <v>1105</v>
      </c>
      <c r="AA313" s="3" t="s">
        <v>1096</v>
      </c>
      <c r="AB313" s="3" t="s">
        <v>1097</v>
      </c>
      <c r="AC313" s="4"/>
      <c r="AD313" s="4">
        <v>0</v>
      </c>
      <c r="AE313" s="3" t="s">
        <v>1098</v>
      </c>
      <c r="AF313" s="3" t="s">
        <v>248</v>
      </c>
      <c r="AG313" s="3" t="s">
        <v>1099</v>
      </c>
      <c r="AH313" s="3" t="s">
        <v>1099</v>
      </c>
      <c r="AI313" s="5">
        <v>1</v>
      </c>
      <c r="AJ313" s="3" t="s">
        <v>301</v>
      </c>
      <c r="AK313" s="3" t="s">
        <v>300</v>
      </c>
      <c r="AL313" s="3" t="s">
        <v>301</v>
      </c>
      <c r="AM313" s="3" t="s">
        <v>1089</v>
      </c>
      <c r="AN313" s="3" t="s">
        <v>1101</v>
      </c>
      <c r="AO313" s="4">
        <v>0</v>
      </c>
      <c r="AP313" s="4"/>
      <c r="AQ313" s="3" t="s">
        <v>1091</v>
      </c>
      <c r="AR313" s="3" t="s">
        <v>1091</v>
      </c>
      <c r="AS313" s="3" t="s">
        <v>1097</v>
      </c>
      <c r="AT313" s="3" t="s">
        <v>1097</v>
      </c>
    </row>
    <row r="314" spans="1:46" x14ac:dyDescent="0.25">
      <c r="A314" s="3" t="s">
        <v>1088</v>
      </c>
      <c r="B314" s="3" t="s">
        <v>1089</v>
      </c>
      <c r="C314" s="3" t="s">
        <v>60</v>
      </c>
      <c r="D314" s="3" t="s">
        <v>233</v>
      </c>
      <c r="E314" s="3" t="s">
        <v>233</v>
      </c>
      <c r="F314" s="3" t="s">
        <v>1091</v>
      </c>
      <c r="G314" s="3" t="s">
        <v>1548</v>
      </c>
      <c r="H314" s="4">
        <v>1</v>
      </c>
      <c r="I314" s="4">
        <v>1</v>
      </c>
      <c r="J314" s="3" t="s">
        <v>167</v>
      </c>
      <c r="K314" s="4">
        <v>0</v>
      </c>
      <c r="L314" s="4">
        <v>0</v>
      </c>
      <c r="M314" s="3" t="s">
        <v>234</v>
      </c>
      <c r="N314" s="3" t="s">
        <v>58</v>
      </c>
      <c r="O314" s="3" t="s">
        <v>1549</v>
      </c>
      <c r="P314" s="3" t="s">
        <v>1137</v>
      </c>
      <c r="Q314" s="3" t="s">
        <v>53</v>
      </c>
      <c r="R314" s="3" t="s">
        <v>235</v>
      </c>
      <c r="S314" s="4">
        <v>3677.34</v>
      </c>
      <c r="T314" s="4">
        <v>1</v>
      </c>
      <c r="U314" s="3" t="s">
        <v>1091</v>
      </c>
      <c r="V314" s="5">
        <v>1</v>
      </c>
      <c r="W314" s="4">
        <v>0</v>
      </c>
      <c r="X314" s="3" t="s">
        <v>1091</v>
      </c>
      <c r="Y314" s="3" t="s">
        <v>1091</v>
      </c>
      <c r="Z314" s="3" t="s">
        <v>1105</v>
      </c>
      <c r="AA314" s="3" t="s">
        <v>1096</v>
      </c>
      <c r="AB314" s="3" t="s">
        <v>1097</v>
      </c>
      <c r="AC314" s="4"/>
      <c r="AD314" s="4"/>
      <c r="AE314" s="3" t="s">
        <v>1098</v>
      </c>
      <c r="AF314" s="3" t="s">
        <v>234</v>
      </c>
      <c r="AG314" s="3" t="s">
        <v>1099</v>
      </c>
      <c r="AH314" s="3" t="s">
        <v>1099</v>
      </c>
      <c r="AI314" s="5">
        <v>1</v>
      </c>
      <c r="AJ314" s="3" t="s">
        <v>232</v>
      </c>
      <c r="AK314" s="3" t="s">
        <v>1091</v>
      </c>
      <c r="AL314" s="3" t="s">
        <v>1091</v>
      </c>
      <c r="AM314" s="3" t="s">
        <v>1089</v>
      </c>
      <c r="AN314" s="3" t="s">
        <v>1101</v>
      </c>
      <c r="AO314" s="4"/>
      <c r="AP314" s="4"/>
      <c r="AQ314" s="3" t="s">
        <v>1091</v>
      </c>
      <c r="AR314" s="3" t="s">
        <v>1091</v>
      </c>
      <c r="AS314" s="3" t="s">
        <v>1097</v>
      </c>
      <c r="AT314" s="3" t="s">
        <v>1097</v>
      </c>
    </row>
    <row r="315" spans="1:46" x14ac:dyDescent="0.25">
      <c r="A315" s="3" t="s">
        <v>1088</v>
      </c>
      <c r="B315" s="3" t="s">
        <v>1089</v>
      </c>
      <c r="C315" s="3" t="s">
        <v>60</v>
      </c>
      <c r="D315" s="3" t="s">
        <v>282</v>
      </c>
      <c r="E315" s="3" t="s">
        <v>282</v>
      </c>
      <c r="F315" s="3" t="s">
        <v>1091</v>
      </c>
      <c r="G315" s="3" t="s">
        <v>1550</v>
      </c>
      <c r="H315" s="4">
        <v>1</v>
      </c>
      <c r="I315" s="4">
        <v>1</v>
      </c>
      <c r="J315" s="3" t="s">
        <v>75</v>
      </c>
      <c r="K315" s="4">
        <v>0</v>
      </c>
      <c r="L315" s="4">
        <v>0</v>
      </c>
      <c r="M315" s="3" t="s">
        <v>234</v>
      </c>
      <c r="N315" s="3" t="s">
        <v>58</v>
      </c>
      <c r="O315" s="3" t="s">
        <v>1551</v>
      </c>
      <c r="P315" s="3" t="s">
        <v>1137</v>
      </c>
      <c r="Q315" s="3" t="s">
        <v>53</v>
      </c>
      <c r="R315" s="3" t="s">
        <v>283</v>
      </c>
      <c r="S315" s="4">
        <v>5409.97</v>
      </c>
      <c r="T315" s="4">
        <v>1</v>
      </c>
      <c r="U315" s="3" t="s">
        <v>1091</v>
      </c>
      <c r="V315" s="5">
        <v>1</v>
      </c>
      <c r="W315" s="4">
        <v>0</v>
      </c>
      <c r="X315" s="3" t="s">
        <v>1091</v>
      </c>
      <c r="Y315" s="3" t="s">
        <v>1091</v>
      </c>
      <c r="Z315" s="3" t="s">
        <v>1105</v>
      </c>
      <c r="AA315" s="3" t="s">
        <v>1096</v>
      </c>
      <c r="AB315" s="3" t="s">
        <v>1097</v>
      </c>
      <c r="AC315" s="4"/>
      <c r="AD315" s="4"/>
      <c r="AE315" s="3" t="s">
        <v>1098</v>
      </c>
      <c r="AF315" s="3" t="s">
        <v>234</v>
      </c>
      <c r="AG315" s="3" t="s">
        <v>1099</v>
      </c>
      <c r="AH315" s="3" t="s">
        <v>1099</v>
      </c>
      <c r="AI315" s="5">
        <v>1</v>
      </c>
      <c r="AJ315" s="3" t="s">
        <v>232</v>
      </c>
      <c r="AK315" s="3" t="s">
        <v>1091</v>
      </c>
      <c r="AL315" s="3" t="s">
        <v>1091</v>
      </c>
      <c r="AM315" s="3" t="s">
        <v>1089</v>
      </c>
      <c r="AN315" s="3" t="s">
        <v>1101</v>
      </c>
      <c r="AO315" s="4"/>
      <c r="AP315" s="4"/>
      <c r="AQ315" s="3" t="s">
        <v>1091</v>
      </c>
      <c r="AR315" s="3" t="s">
        <v>1091</v>
      </c>
      <c r="AS315" s="3" t="s">
        <v>1097</v>
      </c>
      <c r="AT315" s="3" t="s">
        <v>1097</v>
      </c>
    </row>
    <row r="316" spans="1:46" x14ac:dyDescent="0.25">
      <c r="A316" s="3" t="s">
        <v>1088</v>
      </c>
      <c r="B316" s="3" t="s">
        <v>1089</v>
      </c>
      <c r="C316" s="3" t="s">
        <v>645</v>
      </c>
      <c r="D316" s="3" t="s">
        <v>651</v>
      </c>
      <c r="E316" s="3" t="s">
        <v>651</v>
      </c>
      <c r="F316" s="3" t="s">
        <v>1091</v>
      </c>
      <c r="G316" s="3" t="s">
        <v>1552</v>
      </c>
      <c r="H316" s="4">
        <v>5</v>
      </c>
      <c r="I316" s="4">
        <v>5</v>
      </c>
      <c r="J316" s="3" t="s">
        <v>75</v>
      </c>
      <c r="K316" s="4">
        <v>0</v>
      </c>
      <c r="L316" s="4">
        <v>0</v>
      </c>
      <c r="M316" s="3" t="s">
        <v>265</v>
      </c>
      <c r="N316" s="3" t="s">
        <v>58</v>
      </c>
      <c r="O316" s="3" t="s">
        <v>1553</v>
      </c>
      <c r="P316" s="3" t="s">
        <v>1094</v>
      </c>
      <c r="Q316" s="3" t="s">
        <v>53</v>
      </c>
      <c r="R316" s="3" t="s">
        <v>652</v>
      </c>
      <c r="S316" s="4">
        <v>19.3</v>
      </c>
      <c r="T316" s="4">
        <v>5</v>
      </c>
      <c r="U316" s="3" t="s">
        <v>1091</v>
      </c>
      <c r="V316" s="5">
        <v>1</v>
      </c>
      <c r="W316" s="4">
        <v>0</v>
      </c>
      <c r="X316" s="3" t="s">
        <v>1091</v>
      </c>
      <c r="Y316" s="3" t="s">
        <v>1091</v>
      </c>
      <c r="Z316" s="3" t="s">
        <v>1105</v>
      </c>
      <c r="AA316" s="3" t="s">
        <v>1096</v>
      </c>
      <c r="AB316" s="3" t="s">
        <v>1097</v>
      </c>
      <c r="AC316" s="4"/>
      <c r="AD316" s="4"/>
      <c r="AE316" s="3" t="s">
        <v>1098</v>
      </c>
      <c r="AF316" s="3" t="s">
        <v>265</v>
      </c>
      <c r="AG316" s="3" t="s">
        <v>1099</v>
      </c>
      <c r="AH316" s="3" t="s">
        <v>1099</v>
      </c>
      <c r="AI316" s="5">
        <v>1</v>
      </c>
      <c r="AJ316" s="3" t="s">
        <v>646</v>
      </c>
      <c r="AK316" s="3" t="s">
        <v>645</v>
      </c>
      <c r="AL316" s="3" t="s">
        <v>646</v>
      </c>
      <c r="AM316" s="3" t="s">
        <v>1089</v>
      </c>
      <c r="AN316" s="3" t="s">
        <v>1101</v>
      </c>
      <c r="AO316" s="4"/>
      <c r="AP316" s="4"/>
      <c r="AQ316" s="3" t="s">
        <v>1091</v>
      </c>
      <c r="AR316" s="3" t="s">
        <v>1091</v>
      </c>
      <c r="AS316" s="3" t="s">
        <v>1097</v>
      </c>
      <c r="AT316" s="3" t="s">
        <v>1097</v>
      </c>
    </row>
    <row r="317" spans="1:46" x14ac:dyDescent="0.25">
      <c r="A317" s="3" t="s">
        <v>1088</v>
      </c>
      <c r="B317" s="3" t="s">
        <v>1089</v>
      </c>
      <c r="C317" s="3" t="s">
        <v>49</v>
      </c>
      <c r="D317" s="3" t="s">
        <v>1554</v>
      </c>
      <c r="E317" s="3" t="s">
        <v>1554</v>
      </c>
      <c r="F317" s="3" t="s">
        <v>1091</v>
      </c>
      <c r="G317" s="3" t="s">
        <v>1555</v>
      </c>
      <c r="H317" s="4">
        <v>50</v>
      </c>
      <c r="I317" s="4">
        <v>50</v>
      </c>
      <c r="J317" s="3" t="s">
        <v>52</v>
      </c>
      <c r="K317" s="4">
        <v>0</v>
      </c>
      <c r="L317" s="4">
        <v>0</v>
      </c>
      <c r="M317" s="3" t="s">
        <v>51</v>
      </c>
      <c r="N317" s="3" t="s">
        <v>58</v>
      </c>
      <c r="O317" s="3" t="s">
        <v>1556</v>
      </c>
      <c r="P317" s="3" t="s">
        <v>1094</v>
      </c>
      <c r="Q317" s="3" t="s">
        <v>53</v>
      </c>
      <c r="R317" s="3" t="s">
        <v>54</v>
      </c>
      <c r="S317" s="4">
        <v>5075.41</v>
      </c>
      <c r="T317" s="4">
        <v>50</v>
      </c>
      <c r="U317" s="3" t="s">
        <v>1091</v>
      </c>
      <c r="V317" s="5">
        <v>1</v>
      </c>
      <c r="W317" s="4">
        <v>0</v>
      </c>
      <c r="X317" s="3" t="s">
        <v>1091</v>
      </c>
      <c r="Y317" s="3" t="s">
        <v>1091</v>
      </c>
      <c r="Z317" s="3" t="s">
        <v>1105</v>
      </c>
      <c r="AA317" s="3" t="s">
        <v>1096</v>
      </c>
      <c r="AB317" s="3" t="s">
        <v>1097</v>
      </c>
      <c r="AC317" s="4"/>
      <c r="AD317" s="4"/>
      <c r="AE317" s="3" t="s">
        <v>1098</v>
      </c>
      <c r="AF317" s="3" t="s">
        <v>51</v>
      </c>
      <c r="AG317" s="3" t="s">
        <v>1099</v>
      </c>
      <c r="AH317" s="3" t="s">
        <v>1099</v>
      </c>
      <c r="AI317" s="5">
        <v>1</v>
      </c>
      <c r="AJ317" s="3" t="s">
        <v>50</v>
      </c>
      <c r="AK317" s="3" t="s">
        <v>1091</v>
      </c>
      <c r="AL317" s="3" t="s">
        <v>1091</v>
      </c>
      <c r="AM317" s="3" t="s">
        <v>1089</v>
      </c>
      <c r="AN317" s="3" t="s">
        <v>1101</v>
      </c>
      <c r="AO317" s="4"/>
      <c r="AP317" s="4"/>
      <c r="AQ317" s="3" t="s">
        <v>1091</v>
      </c>
      <c r="AR317" s="3" t="s">
        <v>1091</v>
      </c>
      <c r="AS317" s="3" t="s">
        <v>1097</v>
      </c>
      <c r="AT317" s="3" t="s">
        <v>1097</v>
      </c>
    </row>
    <row r="318" spans="1:46" x14ac:dyDescent="0.25">
      <c r="A318" s="3" t="s">
        <v>1088</v>
      </c>
      <c r="B318" s="3" t="s">
        <v>1089</v>
      </c>
      <c r="C318" s="3" t="s">
        <v>49</v>
      </c>
      <c r="D318" s="3" t="s">
        <v>340</v>
      </c>
      <c r="E318" s="3" t="s">
        <v>340</v>
      </c>
      <c r="F318" s="3" t="s">
        <v>1091</v>
      </c>
      <c r="G318" s="3" t="s">
        <v>1557</v>
      </c>
      <c r="H318" s="4">
        <v>3</v>
      </c>
      <c r="I318" s="4">
        <v>3</v>
      </c>
      <c r="J318" s="3" t="s">
        <v>167</v>
      </c>
      <c r="K318" s="4">
        <v>0</v>
      </c>
      <c r="L318" s="4">
        <v>0</v>
      </c>
      <c r="M318" s="3" t="s">
        <v>341</v>
      </c>
      <c r="N318" s="3" t="s">
        <v>58</v>
      </c>
      <c r="O318" s="3" t="s">
        <v>1556</v>
      </c>
      <c r="P318" s="3" t="s">
        <v>1137</v>
      </c>
      <c r="Q318" s="3" t="s">
        <v>53</v>
      </c>
      <c r="R318" s="3" t="s">
        <v>346</v>
      </c>
      <c r="S318" s="4">
        <v>3972.17</v>
      </c>
      <c r="T318" s="4">
        <v>3</v>
      </c>
      <c r="U318" s="3" t="s">
        <v>1091</v>
      </c>
      <c r="V318" s="5">
        <v>2</v>
      </c>
      <c r="W318" s="4">
        <v>0</v>
      </c>
      <c r="X318" s="3" t="s">
        <v>1091</v>
      </c>
      <c r="Y318" s="3" t="s">
        <v>1091</v>
      </c>
      <c r="Z318" s="3" t="s">
        <v>1105</v>
      </c>
      <c r="AA318" s="3" t="s">
        <v>1096</v>
      </c>
      <c r="AB318" s="3" t="s">
        <v>1097</v>
      </c>
      <c r="AC318" s="4"/>
      <c r="AD318" s="4"/>
      <c r="AE318" s="3" t="s">
        <v>1098</v>
      </c>
      <c r="AF318" s="3" t="s">
        <v>341</v>
      </c>
      <c r="AG318" s="3" t="s">
        <v>1099</v>
      </c>
      <c r="AH318" s="3" t="s">
        <v>1099</v>
      </c>
      <c r="AI318" s="5">
        <v>1</v>
      </c>
      <c r="AJ318" s="3" t="s">
        <v>50</v>
      </c>
      <c r="AK318" s="3" t="s">
        <v>1091</v>
      </c>
      <c r="AL318" s="3" t="s">
        <v>1091</v>
      </c>
      <c r="AM318" s="3" t="s">
        <v>1089</v>
      </c>
      <c r="AN318" s="3" t="s">
        <v>1101</v>
      </c>
      <c r="AO318" s="4"/>
      <c r="AP318" s="4"/>
      <c r="AQ318" s="3" t="s">
        <v>1091</v>
      </c>
      <c r="AR318" s="3" t="s">
        <v>1091</v>
      </c>
      <c r="AS318" s="3" t="s">
        <v>1097</v>
      </c>
      <c r="AT318" s="3" t="s">
        <v>1097</v>
      </c>
    </row>
    <row r="319" spans="1:46" x14ac:dyDescent="0.25">
      <c r="A319" s="3" t="s">
        <v>1088</v>
      </c>
      <c r="B319" s="3" t="s">
        <v>1089</v>
      </c>
      <c r="C319" s="3" t="s">
        <v>262</v>
      </c>
      <c r="D319" s="3" t="s">
        <v>640</v>
      </c>
      <c r="E319" s="3" t="s">
        <v>640</v>
      </c>
      <c r="F319" s="3" t="s">
        <v>1091</v>
      </c>
      <c r="G319" s="3" t="s">
        <v>1558</v>
      </c>
      <c r="H319" s="4">
        <v>5</v>
      </c>
      <c r="I319" s="4">
        <v>5</v>
      </c>
      <c r="J319" s="3" t="s">
        <v>75</v>
      </c>
      <c r="K319" s="4">
        <v>0</v>
      </c>
      <c r="L319" s="4">
        <v>0</v>
      </c>
      <c r="M319" s="3" t="s">
        <v>624</v>
      </c>
      <c r="N319" s="3" t="s">
        <v>58</v>
      </c>
      <c r="O319" s="3" t="s">
        <v>1559</v>
      </c>
      <c r="P319" s="3" t="s">
        <v>1094</v>
      </c>
      <c r="Q319" s="3" t="s">
        <v>53</v>
      </c>
      <c r="R319" s="3" t="s">
        <v>641</v>
      </c>
      <c r="S319" s="4">
        <v>952.32</v>
      </c>
      <c r="T319" s="4">
        <v>5</v>
      </c>
      <c r="U319" s="3" t="s">
        <v>1091</v>
      </c>
      <c r="V319" s="5">
        <v>1</v>
      </c>
      <c r="W319" s="4">
        <v>0</v>
      </c>
      <c r="X319" s="3" t="s">
        <v>1091</v>
      </c>
      <c r="Y319" s="3" t="s">
        <v>1091</v>
      </c>
      <c r="Z319" s="3" t="s">
        <v>1105</v>
      </c>
      <c r="AA319" s="3" t="s">
        <v>1096</v>
      </c>
      <c r="AB319" s="3" t="s">
        <v>1097</v>
      </c>
      <c r="AC319" s="4"/>
      <c r="AD319" s="4"/>
      <c r="AE319" s="3" t="s">
        <v>1098</v>
      </c>
      <c r="AF319" s="3" t="s">
        <v>624</v>
      </c>
      <c r="AG319" s="3" t="s">
        <v>1099</v>
      </c>
      <c r="AH319" s="3" t="s">
        <v>1099</v>
      </c>
      <c r="AI319" s="5">
        <v>1</v>
      </c>
      <c r="AJ319" s="3" t="s">
        <v>1490</v>
      </c>
      <c r="AK319" s="3" t="s">
        <v>262</v>
      </c>
      <c r="AL319" s="3" t="s">
        <v>1490</v>
      </c>
      <c r="AM319" s="3" t="s">
        <v>1089</v>
      </c>
      <c r="AN319" s="3" t="s">
        <v>1101</v>
      </c>
      <c r="AO319" s="4"/>
      <c r="AP319" s="4"/>
      <c r="AQ319" s="3" t="s">
        <v>1091</v>
      </c>
      <c r="AR319" s="3" t="s">
        <v>1091</v>
      </c>
      <c r="AS319" s="3" t="s">
        <v>1097</v>
      </c>
      <c r="AT319" s="3" t="s">
        <v>1097</v>
      </c>
    </row>
    <row r="320" spans="1:46" x14ac:dyDescent="0.25">
      <c r="A320" s="3" t="s">
        <v>1088</v>
      </c>
      <c r="B320" s="3" t="s">
        <v>1089</v>
      </c>
      <c r="C320" s="3" t="s">
        <v>601</v>
      </c>
      <c r="D320" s="3" t="s">
        <v>603</v>
      </c>
      <c r="E320" s="3" t="s">
        <v>603</v>
      </c>
      <c r="F320" s="3" t="s">
        <v>1091</v>
      </c>
      <c r="G320" s="3" t="s">
        <v>1560</v>
      </c>
      <c r="H320" s="4">
        <v>10</v>
      </c>
      <c r="I320" s="4">
        <v>10</v>
      </c>
      <c r="J320" s="3" t="s">
        <v>75</v>
      </c>
      <c r="K320" s="4">
        <v>0</v>
      </c>
      <c r="L320" s="4">
        <v>0</v>
      </c>
      <c r="M320" s="3" t="s">
        <v>271</v>
      </c>
      <c r="N320" s="3" t="s">
        <v>58</v>
      </c>
      <c r="O320" s="3" t="s">
        <v>1561</v>
      </c>
      <c r="P320" s="3" t="s">
        <v>1094</v>
      </c>
      <c r="Q320" s="3" t="s">
        <v>53</v>
      </c>
      <c r="R320" s="3" t="s">
        <v>604</v>
      </c>
      <c r="S320" s="4">
        <v>96.87</v>
      </c>
      <c r="T320" s="4">
        <v>10</v>
      </c>
      <c r="U320" s="3" t="s">
        <v>1091</v>
      </c>
      <c r="V320" s="5">
        <v>1</v>
      </c>
      <c r="W320" s="4">
        <v>0</v>
      </c>
      <c r="X320" s="3" t="s">
        <v>1091</v>
      </c>
      <c r="Y320" s="3" t="s">
        <v>1091</v>
      </c>
      <c r="Z320" s="3" t="s">
        <v>1105</v>
      </c>
      <c r="AA320" s="3" t="s">
        <v>1096</v>
      </c>
      <c r="AB320" s="3" t="s">
        <v>1097</v>
      </c>
      <c r="AC320" s="4"/>
      <c r="AD320" s="4"/>
      <c r="AE320" s="3" t="s">
        <v>1098</v>
      </c>
      <c r="AF320" s="3" t="s">
        <v>271</v>
      </c>
      <c r="AG320" s="3" t="s">
        <v>1099</v>
      </c>
      <c r="AH320" s="3" t="s">
        <v>1099</v>
      </c>
      <c r="AI320" s="5">
        <v>1</v>
      </c>
      <c r="AJ320" s="3" t="s">
        <v>602</v>
      </c>
      <c r="AK320" s="3" t="s">
        <v>601</v>
      </c>
      <c r="AL320" s="3" t="s">
        <v>602</v>
      </c>
      <c r="AM320" s="3" t="s">
        <v>1089</v>
      </c>
      <c r="AN320" s="3" t="s">
        <v>1101</v>
      </c>
      <c r="AO320" s="4"/>
      <c r="AP320" s="4"/>
      <c r="AQ320" s="3" t="s">
        <v>1091</v>
      </c>
      <c r="AR320" s="3" t="s">
        <v>1091</v>
      </c>
      <c r="AS320" s="3" t="s">
        <v>1097</v>
      </c>
      <c r="AT320" s="3" t="s">
        <v>1097</v>
      </c>
    </row>
    <row r="321" spans="1:46" x14ac:dyDescent="0.25">
      <c r="A321" s="3" t="s">
        <v>1088</v>
      </c>
      <c r="B321" s="3" t="s">
        <v>1089</v>
      </c>
      <c r="C321" s="3" t="s">
        <v>601</v>
      </c>
      <c r="D321" s="3" t="s">
        <v>608</v>
      </c>
      <c r="E321" s="3" t="s">
        <v>608</v>
      </c>
      <c r="F321" s="3" t="s">
        <v>1091</v>
      </c>
      <c r="G321" s="3" t="s">
        <v>1562</v>
      </c>
      <c r="H321" s="4">
        <v>5</v>
      </c>
      <c r="I321" s="4">
        <v>5</v>
      </c>
      <c r="J321" s="3" t="s">
        <v>75</v>
      </c>
      <c r="K321" s="4">
        <v>0</v>
      </c>
      <c r="L321" s="4">
        <v>0</v>
      </c>
      <c r="M321" s="3" t="s">
        <v>271</v>
      </c>
      <c r="N321" s="3" t="s">
        <v>58</v>
      </c>
      <c r="O321" s="3" t="s">
        <v>1561</v>
      </c>
      <c r="P321" s="3" t="s">
        <v>1094</v>
      </c>
      <c r="Q321" s="3" t="s">
        <v>53</v>
      </c>
      <c r="R321" s="3" t="s">
        <v>609</v>
      </c>
      <c r="S321" s="4">
        <v>143.78</v>
      </c>
      <c r="T321" s="4">
        <v>5</v>
      </c>
      <c r="U321" s="3" t="s">
        <v>1091</v>
      </c>
      <c r="V321" s="5">
        <v>2</v>
      </c>
      <c r="W321" s="4">
        <v>0</v>
      </c>
      <c r="X321" s="3" t="s">
        <v>1091</v>
      </c>
      <c r="Y321" s="3" t="s">
        <v>1091</v>
      </c>
      <c r="Z321" s="3" t="s">
        <v>1105</v>
      </c>
      <c r="AA321" s="3" t="s">
        <v>1096</v>
      </c>
      <c r="AB321" s="3" t="s">
        <v>1097</v>
      </c>
      <c r="AC321" s="4"/>
      <c r="AD321" s="4"/>
      <c r="AE321" s="3" t="s">
        <v>1098</v>
      </c>
      <c r="AF321" s="3" t="s">
        <v>271</v>
      </c>
      <c r="AG321" s="3" t="s">
        <v>1099</v>
      </c>
      <c r="AH321" s="3" t="s">
        <v>1099</v>
      </c>
      <c r="AI321" s="5">
        <v>1</v>
      </c>
      <c r="AJ321" s="3" t="s">
        <v>602</v>
      </c>
      <c r="AK321" s="3" t="s">
        <v>601</v>
      </c>
      <c r="AL321" s="3" t="s">
        <v>602</v>
      </c>
      <c r="AM321" s="3" t="s">
        <v>1089</v>
      </c>
      <c r="AN321" s="3" t="s">
        <v>1101</v>
      </c>
      <c r="AO321" s="4"/>
      <c r="AP321" s="4"/>
      <c r="AQ321" s="3" t="s">
        <v>1091</v>
      </c>
      <c r="AR321" s="3" t="s">
        <v>1091</v>
      </c>
      <c r="AS321" s="3" t="s">
        <v>1097</v>
      </c>
      <c r="AT321" s="3" t="s">
        <v>1097</v>
      </c>
    </row>
    <row r="322" spans="1:46" x14ac:dyDescent="0.25">
      <c r="A322" s="3" t="s">
        <v>1088</v>
      </c>
      <c r="B322" s="3" t="s">
        <v>1089</v>
      </c>
      <c r="C322" s="3" t="s">
        <v>108</v>
      </c>
      <c r="D322" s="3" t="s">
        <v>513</v>
      </c>
      <c r="E322" s="3" t="s">
        <v>513</v>
      </c>
      <c r="F322" s="3" t="s">
        <v>1091</v>
      </c>
      <c r="G322" s="3" t="s">
        <v>1563</v>
      </c>
      <c r="H322" s="4">
        <v>4</v>
      </c>
      <c r="I322" s="4">
        <v>4</v>
      </c>
      <c r="J322" s="3" t="s">
        <v>75</v>
      </c>
      <c r="K322" s="4">
        <v>0</v>
      </c>
      <c r="L322" s="4">
        <v>0</v>
      </c>
      <c r="M322" s="3" t="s">
        <v>504</v>
      </c>
      <c r="N322" s="3" t="s">
        <v>58</v>
      </c>
      <c r="O322" s="3" t="s">
        <v>1285</v>
      </c>
      <c r="P322" s="3" t="s">
        <v>1094</v>
      </c>
      <c r="Q322" s="3" t="s">
        <v>53</v>
      </c>
      <c r="R322" s="3" t="s">
        <v>514</v>
      </c>
      <c r="S322" s="4">
        <v>868.03</v>
      </c>
      <c r="T322" s="4">
        <v>4</v>
      </c>
      <c r="U322" s="3" t="s">
        <v>1091</v>
      </c>
      <c r="V322" s="5">
        <v>2</v>
      </c>
      <c r="W322" s="4">
        <v>0</v>
      </c>
      <c r="X322" s="3" t="s">
        <v>1091</v>
      </c>
      <c r="Y322" s="3" t="s">
        <v>1091</v>
      </c>
      <c r="Z322" s="3" t="s">
        <v>1095</v>
      </c>
      <c r="AA322" s="3" t="s">
        <v>1096</v>
      </c>
      <c r="AB322" s="3" t="s">
        <v>1097</v>
      </c>
      <c r="AC322" s="4"/>
      <c r="AD322" s="4"/>
      <c r="AE322" s="3" t="s">
        <v>1098</v>
      </c>
      <c r="AF322" s="3" t="s">
        <v>504</v>
      </c>
      <c r="AG322" s="3" t="s">
        <v>1099</v>
      </c>
      <c r="AH322" s="3" t="s">
        <v>1099</v>
      </c>
      <c r="AI322" s="5">
        <v>1</v>
      </c>
      <c r="AJ322" s="3" t="s">
        <v>1287</v>
      </c>
      <c r="AK322" s="3" t="s">
        <v>108</v>
      </c>
      <c r="AL322" s="3" t="s">
        <v>1287</v>
      </c>
      <c r="AM322" s="3" t="s">
        <v>1089</v>
      </c>
      <c r="AN322" s="3" t="s">
        <v>1101</v>
      </c>
      <c r="AO322" s="4"/>
      <c r="AP322" s="4"/>
      <c r="AQ322" s="3" t="s">
        <v>1091</v>
      </c>
      <c r="AR322" s="3" t="s">
        <v>1091</v>
      </c>
      <c r="AS322" s="3" t="s">
        <v>1097</v>
      </c>
      <c r="AT322" s="3" t="s">
        <v>1097</v>
      </c>
    </row>
    <row r="323" spans="1:46" x14ac:dyDescent="0.25">
      <c r="A323" s="3" t="s">
        <v>1088</v>
      </c>
      <c r="B323" s="3" t="s">
        <v>1089</v>
      </c>
      <c r="C323" s="3" t="s">
        <v>108</v>
      </c>
      <c r="D323" s="3" t="s">
        <v>629</v>
      </c>
      <c r="E323" s="3" t="s">
        <v>629</v>
      </c>
      <c r="F323" s="3" t="s">
        <v>1091</v>
      </c>
      <c r="G323" s="3" t="s">
        <v>1564</v>
      </c>
      <c r="H323" s="4">
        <v>4</v>
      </c>
      <c r="I323" s="4">
        <v>4</v>
      </c>
      <c r="J323" s="3" t="s">
        <v>75</v>
      </c>
      <c r="K323" s="4">
        <v>0</v>
      </c>
      <c r="L323" s="4">
        <v>0</v>
      </c>
      <c r="M323" s="3" t="s">
        <v>624</v>
      </c>
      <c r="N323" s="3" t="s">
        <v>58</v>
      </c>
      <c r="O323" s="3" t="s">
        <v>1285</v>
      </c>
      <c r="P323" s="3" t="s">
        <v>1094</v>
      </c>
      <c r="Q323" s="3" t="s">
        <v>53</v>
      </c>
      <c r="R323" s="3" t="s">
        <v>630</v>
      </c>
      <c r="S323" s="4">
        <v>991.27</v>
      </c>
      <c r="T323" s="4">
        <v>4</v>
      </c>
      <c r="U323" s="3" t="s">
        <v>1091</v>
      </c>
      <c r="V323" s="5">
        <v>3</v>
      </c>
      <c r="W323" s="4">
        <v>0</v>
      </c>
      <c r="X323" s="3" t="s">
        <v>1091</v>
      </c>
      <c r="Y323" s="3" t="s">
        <v>1091</v>
      </c>
      <c r="Z323" s="3" t="s">
        <v>1095</v>
      </c>
      <c r="AA323" s="3" t="s">
        <v>1096</v>
      </c>
      <c r="AB323" s="3" t="s">
        <v>1097</v>
      </c>
      <c r="AC323" s="4"/>
      <c r="AD323" s="4"/>
      <c r="AE323" s="3" t="s">
        <v>1098</v>
      </c>
      <c r="AF323" s="3" t="s">
        <v>624</v>
      </c>
      <c r="AG323" s="3" t="s">
        <v>1099</v>
      </c>
      <c r="AH323" s="3" t="s">
        <v>1099</v>
      </c>
      <c r="AI323" s="5">
        <v>1</v>
      </c>
      <c r="AJ323" s="3" t="s">
        <v>1287</v>
      </c>
      <c r="AK323" s="3" t="s">
        <v>108</v>
      </c>
      <c r="AL323" s="3" t="s">
        <v>1287</v>
      </c>
      <c r="AM323" s="3" t="s">
        <v>1089</v>
      </c>
      <c r="AN323" s="3" t="s">
        <v>1101</v>
      </c>
      <c r="AO323" s="4"/>
      <c r="AP323" s="4"/>
      <c r="AQ323" s="3" t="s">
        <v>1091</v>
      </c>
      <c r="AR323" s="3" t="s">
        <v>1091</v>
      </c>
      <c r="AS323" s="3" t="s">
        <v>1097</v>
      </c>
      <c r="AT323" s="3" t="s">
        <v>1097</v>
      </c>
    </row>
    <row r="324" spans="1:46" x14ac:dyDescent="0.25">
      <c r="A324" s="3" t="s">
        <v>1088</v>
      </c>
      <c r="B324" s="3" t="s">
        <v>1089</v>
      </c>
      <c r="C324" s="3" t="s">
        <v>108</v>
      </c>
      <c r="D324" s="3" t="s">
        <v>586</v>
      </c>
      <c r="E324" s="3" t="s">
        <v>586</v>
      </c>
      <c r="F324" s="3" t="s">
        <v>1091</v>
      </c>
      <c r="G324" s="3" t="s">
        <v>1565</v>
      </c>
      <c r="H324" s="4">
        <v>10</v>
      </c>
      <c r="I324" s="4">
        <v>10</v>
      </c>
      <c r="J324" s="3" t="s">
        <v>75</v>
      </c>
      <c r="K324" s="4">
        <v>0</v>
      </c>
      <c r="L324" s="4">
        <v>0</v>
      </c>
      <c r="M324" s="3" t="s">
        <v>265</v>
      </c>
      <c r="N324" s="3" t="s">
        <v>58</v>
      </c>
      <c r="O324" s="3" t="s">
        <v>1285</v>
      </c>
      <c r="P324" s="3" t="s">
        <v>1094</v>
      </c>
      <c r="Q324" s="3" t="s">
        <v>53</v>
      </c>
      <c r="R324" s="3" t="s">
        <v>587</v>
      </c>
      <c r="S324" s="4">
        <v>35.1</v>
      </c>
      <c r="T324" s="4">
        <v>10</v>
      </c>
      <c r="U324" s="3" t="s">
        <v>1091</v>
      </c>
      <c r="V324" s="5">
        <v>4</v>
      </c>
      <c r="W324" s="4">
        <v>0</v>
      </c>
      <c r="X324" s="3" t="s">
        <v>1091</v>
      </c>
      <c r="Y324" s="3" t="s">
        <v>1091</v>
      </c>
      <c r="Z324" s="3" t="s">
        <v>1095</v>
      </c>
      <c r="AA324" s="3" t="s">
        <v>1096</v>
      </c>
      <c r="AB324" s="3" t="s">
        <v>1097</v>
      </c>
      <c r="AC324" s="4"/>
      <c r="AD324" s="4"/>
      <c r="AE324" s="3" t="s">
        <v>1098</v>
      </c>
      <c r="AF324" s="3" t="s">
        <v>265</v>
      </c>
      <c r="AG324" s="3" t="s">
        <v>1099</v>
      </c>
      <c r="AH324" s="3" t="s">
        <v>1099</v>
      </c>
      <c r="AI324" s="5">
        <v>1</v>
      </c>
      <c r="AJ324" s="3" t="s">
        <v>1287</v>
      </c>
      <c r="AK324" s="3" t="s">
        <v>108</v>
      </c>
      <c r="AL324" s="3" t="s">
        <v>1287</v>
      </c>
      <c r="AM324" s="3" t="s">
        <v>1089</v>
      </c>
      <c r="AN324" s="3" t="s">
        <v>1101</v>
      </c>
      <c r="AO324" s="4"/>
      <c r="AP324" s="4"/>
      <c r="AQ324" s="3" t="s">
        <v>1091</v>
      </c>
      <c r="AR324" s="3" t="s">
        <v>1091</v>
      </c>
      <c r="AS324" s="3" t="s">
        <v>1097</v>
      </c>
      <c r="AT324" s="3" t="s">
        <v>1097</v>
      </c>
    </row>
    <row r="325" spans="1:46" x14ac:dyDescent="0.25">
      <c r="A325" s="3" t="s">
        <v>1088</v>
      </c>
      <c r="B325" s="3" t="s">
        <v>1089</v>
      </c>
      <c r="C325" s="3" t="s">
        <v>108</v>
      </c>
      <c r="D325" s="3" t="s">
        <v>518</v>
      </c>
      <c r="E325" s="3" t="s">
        <v>518</v>
      </c>
      <c r="F325" s="3" t="s">
        <v>1091</v>
      </c>
      <c r="G325" s="3" t="s">
        <v>1566</v>
      </c>
      <c r="H325" s="4">
        <v>10</v>
      </c>
      <c r="I325" s="4">
        <v>10</v>
      </c>
      <c r="J325" s="3" t="s">
        <v>75</v>
      </c>
      <c r="K325" s="4">
        <v>0</v>
      </c>
      <c r="L325" s="4">
        <v>0</v>
      </c>
      <c r="M325" s="3" t="s">
        <v>265</v>
      </c>
      <c r="N325" s="3" t="s">
        <v>58</v>
      </c>
      <c r="O325" s="3" t="s">
        <v>1285</v>
      </c>
      <c r="P325" s="3" t="s">
        <v>1094</v>
      </c>
      <c r="Q325" s="3" t="s">
        <v>53</v>
      </c>
      <c r="R325" s="3" t="s">
        <v>519</v>
      </c>
      <c r="S325" s="4">
        <v>129.87</v>
      </c>
      <c r="T325" s="4">
        <v>10</v>
      </c>
      <c r="U325" s="3" t="s">
        <v>1091</v>
      </c>
      <c r="V325" s="5">
        <v>5</v>
      </c>
      <c r="W325" s="4">
        <v>0</v>
      </c>
      <c r="X325" s="3" t="s">
        <v>1091</v>
      </c>
      <c r="Y325" s="3" t="s">
        <v>1091</v>
      </c>
      <c r="Z325" s="3" t="s">
        <v>1095</v>
      </c>
      <c r="AA325" s="3" t="s">
        <v>1096</v>
      </c>
      <c r="AB325" s="3" t="s">
        <v>1097</v>
      </c>
      <c r="AC325" s="4"/>
      <c r="AD325" s="4"/>
      <c r="AE325" s="3" t="s">
        <v>1098</v>
      </c>
      <c r="AF325" s="3" t="s">
        <v>265</v>
      </c>
      <c r="AG325" s="3" t="s">
        <v>1099</v>
      </c>
      <c r="AH325" s="3" t="s">
        <v>1099</v>
      </c>
      <c r="AI325" s="5">
        <v>1</v>
      </c>
      <c r="AJ325" s="3" t="s">
        <v>1287</v>
      </c>
      <c r="AK325" s="3" t="s">
        <v>108</v>
      </c>
      <c r="AL325" s="3" t="s">
        <v>1287</v>
      </c>
      <c r="AM325" s="3" t="s">
        <v>1089</v>
      </c>
      <c r="AN325" s="3" t="s">
        <v>1101</v>
      </c>
      <c r="AO325" s="4"/>
      <c r="AP325" s="4"/>
      <c r="AQ325" s="3" t="s">
        <v>1091</v>
      </c>
      <c r="AR325" s="3" t="s">
        <v>1091</v>
      </c>
      <c r="AS325" s="3" t="s">
        <v>1097</v>
      </c>
      <c r="AT325" s="3" t="s">
        <v>1097</v>
      </c>
    </row>
    <row r="326" spans="1:46" x14ac:dyDescent="0.25">
      <c r="A326" s="3" t="s">
        <v>1088</v>
      </c>
      <c r="B326" s="3" t="s">
        <v>1089</v>
      </c>
      <c r="C326" s="3" t="s">
        <v>108</v>
      </c>
      <c r="D326" s="3" t="s">
        <v>977</v>
      </c>
      <c r="E326" s="3" t="s">
        <v>977</v>
      </c>
      <c r="F326" s="3" t="s">
        <v>1091</v>
      </c>
      <c r="G326" s="3" t="s">
        <v>1355</v>
      </c>
      <c r="H326" s="4">
        <v>1</v>
      </c>
      <c r="I326" s="4">
        <v>1</v>
      </c>
      <c r="J326" s="3" t="s">
        <v>167</v>
      </c>
      <c r="K326" s="4">
        <v>0</v>
      </c>
      <c r="L326" s="4">
        <v>0</v>
      </c>
      <c r="M326" s="3" t="s">
        <v>341</v>
      </c>
      <c r="N326" s="3" t="s">
        <v>58</v>
      </c>
      <c r="O326" s="3" t="s">
        <v>1285</v>
      </c>
      <c r="P326" s="3" t="s">
        <v>1137</v>
      </c>
      <c r="Q326" s="3" t="s">
        <v>53</v>
      </c>
      <c r="R326" s="3" t="s">
        <v>983</v>
      </c>
      <c r="S326" s="4">
        <v>4015.05</v>
      </c>
      <c r="T326" s="4">
        <v>2</v>
      </c>
      <c r="U326" s="3" t="s">
        <v>1091</v>
      </c>
      <c r="V326" s="5">
        <v>6</v>
      </c>
      <c r="W326" s="4">
        <v>0</v>
      </c>
      <c r="X326" s="3" t="s">
        <v>1091</v>
      </c>
      <c r="Y326" s="3" t="s">
        <v>1091</v>
      </c>
      <c r="Z326" s="3" t="s">
        <v>1095</v>
      </c>
      <c r="AA326" s="3" t="s">
        <v>1096</v>
      </c>
      <c r="AB326" s="3" t="s">
        <v>1097</v>
      </c>
      <c r="AC326" s="4"/>
      <c r="AD326" s="4"/>
      <c r="AE326" s="3" t="s">
        <v>1098</v>
      </c>
      <c r="AF326" s="3" t="s">
        <v>341</v>
      </c>
      <c r="AG326" s="3" t="s">
        <v>1099</v>
      </c>
      <c r="AH326" s="3" t="s">
        <v>1099</v>
      </c>
      <c r="AI326" s="5">
        <v>1</v>
      </c>
      <c r="AJ326" s="3" t="s">
        <v>1287</v>
      </c>
      <c r="AK326" s="3" t="s">
        <v>108</v>
      </c>
      <c r="AL326" s="3" t="s">
        <v>1287</v>
      </c>
      <c r="AM326" s="3" t="s">
        <v>1089</v>
      </c>
      <c r="AN326" s="3" t="s">
        <v>1101</v>
      </c>
      <c r="AO326" s="4"/>
      <c r="AP326" s="4"/>
      <c r="AQ326" s="3" t="s">
        <v>1091</v>
      </c>
      <c r="AR326" s="3" t="s">
        <v>1091</v>
      </c>
      <c r="AS326" s="3" t="s">
        <v>1097</v>
      </c>
      <c r="AT326" s="3" t="s">
        <v>1097</v>
      </c>
    </row>
    <row r="327" spans="1:46" x14ac:dyDescent="0.25">
      <c r="A327" s="3" t="s">
        <v>1088</v>
      </c>
      <c r="B327" s="3" t="s">
        <v>1089</v>
      </c>
      <c r="C327" s="3" t="s">
        <v>108</v>
      </c>
      <c r="D327" s="3" t="s">
        <v>294</v>
      </c>
      <c r="E327" s="3" t="s">
        <v>294</v>
      </c>
      <c r="F327" s="3" t="s">
        <v>1091</v>
      </c>
      <c r="G327" s="3" t="s">
        <v>1567</v>
      </c>
      <c r="H327" s="4">
        <v>0.05</v>
      </c>
      <c r="I327" s="4">
        <v>0.05</v>
      </c>
      <c r="J327" s="3" t="s">
        <v>52</v>
      </c>
      <c r="K327" s="4">
        <v>0</v>
      </c>
      <c r="L327" s="4">
        <v>0</v>
      </c>
      <c r="M327" s="3" t="s">
        <v>295</v>
      </c>
      <c r="N327" s="3" t="s">
        <v>58</v>
      </c>
      <c r="O327" s="3" t="s">
        <v>1285</v>
      </c>
      <c r="P327" s="3" t="s">
        <v>1137</v>
      </c>
      <c r="Q327" s="3" t="s">
        <v>53</v>
      </c>
      <c r="R327" s="3" t="s">
        <v>296</v>
      </c>
      <c r="S327" s="4">
        <v>530.25</v>
      </c>
      <c r="T327" s="4">
        <v>0.05</v>
      </c>
      <c r="U327" s="3" t="s">
        <v>1091</v>
      </c>
      <c r="V327" s="5">
        <v>7</v>
      </c>
      <c r="W327" s="4">
        <v>0</v>
      </c>
      <c r="X327" s="3" t="s">
        <v>1091</v>
      </c>
      <c r="Y327" s="3" t="s">
        <v>1091</v>
      </c>
      <c r="Z327" s="3" t="s">
        <v>1095</v>
      </c>
      <c r="AA327" s="3" t="s">
        <v>1096</v>
      </c>
      <c r="AB327" s="3" t="s">
        <v>1097</v>
      </c>
      <c r="AC327" s="4"/>
      <c r="AD327" s="4"/>
      <c r="AE327" s="3" t="s">
        <v>1098</v>
      </c>
      <c r="AF327" s="3" t="s">
        <v>295</v>
      </c>
      <c r="AG327" s="3" t="s">
        <v>1099</v>
      </c>
      <c r="AH327" s="3" t="s">
        <v>1099</v>
      </c>
      <c r="AI327" s="5">
        <v>1</v>
      </c>
      <c r="AJ327" s="3" t="s">
        <v>1287</v>
      </c>
      <c r="AK327" s="3" t="s">
        <v>108</v>
      </c>
      <c r="AL327" s="3" t="s">
        <v>1287</v>
      </c>
      <c r="AM327" s="3" t="s">
        <v>1089</v>
      </c>
      <c r="AN327" s="3" t="s">
        <v>1101</v>
      </c>
      <c r="AO327" s="4"/>
      <c r="AP327" s="4"/>
      <c r="AQ327" s="3" t="s">
        <v>1091</v>
      </c>
      <c r="AR327" s="3" t="s">
        <v>1091</v>
      </c>
      <c r="AS327" s="3" t="s">
        <v>1097</v>
      </c>
      <c r="AT327" s="3" t="s">
        <v>1097</v>
      </c>
    </row>
    <row r="328" spans="1:46" x14ac:dyDescent="0.25">
      <c r="A328" s="3" t="s">
        <v>1088</v>
      </c>
      <c r="B328" s="3" t="s">
        <v>1089</v>
      </c>
      <c r="C328" s="3" t="s">
        <v>108</v>
      </c>
      <c r="D328" s="3" t="s">
        <v>1568</v>
      </c>
      <c r="E328" s="3" t="s">
        <v>834</v>
      </c>
      <c r="F328" s="3" t="s">
        <v>1091</v>
      </c>
      <c r="G328" s="3" t="s">
        <v>1569</v>
      </c>
      <c r="H328" s="4">
        <v>1</v>
      </c>
      <c r="I328" s="4">
        <v>1</v>
      </c>
      <c r="J328" s="3" t="s">
        <v>816</v>
      </c>
      <c r="K328" s="4">
        <v>0</v>
      </c>
      <c r="L328" s="4">
        <v>0</v>
      </c>
      <c r="M328" s="3" t="s">
        <v>1167</v>
      </c>
      <c r="N328" s="3" t="s">
        <v>58</v>
      </c>
      <c r="O328" s="3" t="s">
        <v>1285</v>
      </c>
      <c r="P328" s="3" t="s">
        <v>1137</v>
      </c>
      <c r="Q328" s="3" t="s">
        <v>53</v>
      </c>
      <c r="R328" s="3" t="s">
        <v>836</v>
      </c>
      <c r="S328" s="4">
        <v>5745.39</v>
      </c>
      <c r="T328" s="4">
        <v>1</v>
      </c>
      <c r="U328" s="3" t="s">
        <v>1091</v>
      </c>
      <c r="V328" s="5">
        <v>8</v>
      </c>
      <c r="W328" s="4">
        <v>0</v>
      </c>
      <c r="X328" s="3" t="s">
        <v>1091</v>
      </c>
      <c r="Y328" s="3" t="s">
        <v>1091</v>
      </c>
      <c r="Z328" s="3" t="s">
        <v>1095</v>
      </c>
      <c r="AA328" s="3" t="s">
        <v>1096</v>
      </c>
      <c r="AB328" s="3" t="s">
        <v>1097</v>
      </c>
      <c r="AC328" s="4"/>
      <c r="AD328" s="4"/>
      <c r="AE328" s="3" t="s">
        <v>1098</v>
      </c>
      <c r="AF328" s="3" t="s">
        <v>835</v>
      </c>
      <c r="AG328" s="3" t="s">
        <v>1099</v>
      </c>
      <c r="AH328" s="3" t="s">
        <v>1099</v>
      </c>
      <c r="AI328" s="5">
        <v>1</v>
      </c>
      <c r="AJ328" s="3" t="s">
        <v>1287</v>
      </c>
      <c r="AK328" s="3" t="s">
        <v>108</v>
      </c>
      <c r="AL328" s="3" t="s">
        <v>1287</v>
      </c>
      <c r="AM328" s="3" t="s">
        <v>1089</v>
      </c>
      <c r="AN328" s="3" t="s">
        <v>1101</v>
      </c>
      <c r="AO328" s="4"/>
      <c r="AP328" s="4"/>
      <c r="AQ328" s="3" t="s">
        <v>1091</v>
      </c>
      <c r="AR328" s="3" t="s">
        <v>1091</v>
      </c>
      <c r="AS328" s="3" t="s">
        <v>1097</v>
      </c>
      <c r="AT328" s="3" t="s">
        <v>1097</v>
      </c>
    </row>
    <row r="329" spans="1:46" x14ac:dyDescent="0.25">
      <c r="A329" s="3" t="s">
        <v>1088</v>
      </c>
      <c r="B329" s="3" t="s">
        <v>1089</v>
      </c>
      <c r="C329" s="3" t="s">
        <v>108</v>
      </c>
      <c r="D329" s="3" t="s">
        <v>1570</v>
      </c>
      <c r="E329" s="3" t="s">
        <v>848</v>
      </c>
      <c r="F329" s="3" t="s">
        <v>1091</v>
      </c>
      <c r="G329" s="3" t="s">
        <v>1571</v>
      </c>
      <c r="H329" s="4">
        <v>1</v>
      </c>
      <c r="I329" s="4">
        <v>1</v>
      </c>
      <c r="J329" s="3" t="s">
        <v>816</v>
      </c>
      <c r="K329" s="4">
        <v>0</v>
      </c>
      <c r="L329" s="4">
        <v>0</v>
      </c>
      <c r="M329" s="3" t="s">
        <v>849</v>
      </c>
      <c r="N329" s="3" t="s">
        <v>58</v>
      </c>
      <c r="O329" s="3" t="s">
        <v>1285</v>
      </c>
      <c r="P329" s="3" t="s">
        <v>1137</v>
      </c>
      <c r="Q329" s="3" t="s">
        <v>53</v>
      </c>
      <c r="R329" s="3" t="s">
        <v>850</v>
      </c>
      <c r="S329" s="4">
        <v>10987.41</v>
      </c>
      <c r="T329" s="4">
        <v>1</v>
      </c>
      <c r="U329" s="3" t="s">
        <v>1091</v>
      </c>
      <c r="V329" s="5">
        <v>9</v>
      </c>
      <c r="W329" s="4">
        <v>0</v>
      </c>
      <c r="X329" s="3" t="s">
        <v>1091</v>
      </c>
      <c r="Y329" s="3" t="s">
        <v>1091</v>
      </c>
      <c r="Z329" s="3" t="s">
        <v>1095</v>
      </c>
      <c r="AA329" s="3" t="s">
        <v>1096</v>
      </c>
      <c r="AB329" s="3" t="s">
        <v>1097</v>
      </c>
      <c r="AC329" s="4"/>
      <c r="AD329" s="4"/>
      <c r="AE329" s="3" t="s">
        <v>1098</v>
      </c>
      <c r="AF329" s="3" t="s">
        <v>849</v>
      </c>
      <c r="AG329" s="3" t="s">
        <v>1099</v>
      </c>
      <c r="AH329" s="3" t="s">
        <v>1099</v>
      </c>
      <c r="AI329" s="5">
        <v>1</v>
      </c>
      <c r="AJ329" s="3" t="s">
        <v>1287</v>
      </c>
      <c r="AK329" s="3" t="s">
        <v>108</v>
      </c>
      <c r="AL329" s="3" t="s">
        <v>1287</v>
      </c>
      <c r="AM329" s="3" t="s">
        <v>1089</v>
      </c>
      <c r="AN329" s="3" t="s">
        <v>1101</v>
      </c>
      <c r="AO329" s="4"/>
      <c r="AP329" s="4"/>
      <c r="AQ329" s="3" t="s">
        <v>1091</v>
      </c>
      <c r="AR329" s="3" t="s">
        <v>1091</v>
      </c>
      <c r="AS329" s="3" t="s">
        <v>1097</v>
      </c>
      <c r="AT329" s="3" t="s">
        <v>1097</v>
      </c>
    </row>
    <row r="330" spans="1:46" x14ac:dyDescent="0.25">
      <c r="A330" s="3" t="s">
        <v>1088</v>
      </c>
      <c r="B330" s="3" t="s">
        <v>1089</v>
      </c>
      <c r="C330" s="3" t="s">
        <v>108</v>
      </c>
      <c r="D330" s="3" t="s">
        <v>242</v>
      </c>
      <c r="E330" s="3" t="s">
        <v>242</v>
      </c>
      <c r="F330" s="3" t="s">
        <v>1091</v>
      </c>
      <c r="G330" s="3" t="s">
        <v>1378</v>
      </c>
      <c r="H330" s="4">
        <v>1</v>
      </c>
      <c r="I330" s="4">
        <v>1</v>
      </c>
      <c r="J330" s="3" t="s">
        <v>75</v>
      </c>
      <c r="K330" s="4">
        <v>0</v>
      </c>
      <c r="L330" s="4">
        <v>0</v>
      </c>
      <c r="M330" s="3" t="s">
        <v>243</v>
      </c>
      <c r="N330" s="3" t="s">
        <v>58</v>
      </c>
      <c r="O330" s="3" t="s">
        <v>1285</v>
      </c>
      <c r="P330" s="3" t="s">
        <v>1137</v>
      </c>
      <c r="Q330" s="3" t="s">
        <v>53</v>
      </c>
      <c r="R330" s="3" t="s">
        <v>246</v>
      </c>
      <c r="S330" s="4">
        <v>3680</v>
      </c>
      <c r="T330" s="4">
        <v>1</v>
      </c>
      <c r="U330" s="3" t="s">
        <v>1091</v>
      </c>
      <c r="V330" s="5">
        <v>12</v>
      </c>
      <c r="W330" s="4">
        <v>0</v>
      </c>
      <c r="X330" s="3" t="s">
        <v>1091</v>
      </c>
      <c r="Y330" s="3" t="s">
        <v>1091</v>
      </c>
      <c r="Z330" s="3" t="s">
        <v>1095</v>
      </c>
      <c r="AA330" s="3" t="s">
        <v>1096</v>
      </c>
      <c r="AB330" s="3" t="s">
        <v>1097</v>
      </c>
      <c r="AC330" s="4"/>
      <c r="AD330" s="4"/>
      <c r="AE330" s="3" t="s">
        <v>1098</v>
      </c>
      <c r="AF330" s="3" t="s">
        <v>243</v>
      </c>
      <c r="AG330" s="3" t="s">
        <v>1099</v>
      </c>
      <c r="AH330" s="3" t="s">
        <v>1099</v>
      </c>
      <c r="AI330" s="5">
        <v>1</v>
      </c>
      <c r="AJ330" s="3" t="s">
        <v>1287</v>
      </c>
      <c r="AK330" s="3" t="s">
        <v>108</v>
      </c>
      <c r="AL330" s="3" t="s">
        <v>1287</v>
      </c>
      <c r="AM330" s="3" t="s">
        <v>1089</v>
      </c>
      <c r="AN330" s="3" t="s">
        <v>1101</v>
      </c>
      <c r="AO330" s="4"/>
      <c r="AP330" s="4"/>
      <c r="AQ330" s="3" t="s">
        <v>1091</v>
      </c>
      <c r="AR330" s="3" t="s">
        <v>1091</v>
      </c>
      <c r="AS330" s="3" t="s">
        <v>1097</v>
      </c>
      <c r="AT330" s="3" t="s">
        <v>1097</v>
      </c>
    </row>
    <row r="331" spans="1:46" x14ac:dyDescent="0.25">
      <c r="A331" s="3" t="s">
        <v>1088</v>
      </c>
      <c r="B331" s="3" t="s">
        <v>1089</v>
      </c>
      <c r="C331" s="3" t="s">
        <v>78</v>
      </c>
      <c r="D331" s="3" t="s">
        <v>1572</v>
      </c>
      <c r="E331" s="3" t="s">
        <v>1572</v>
      </c>
      <c r="F331" s="3" t="s">
        <v>1091</v>
      </c>
      <c r="G331" s="3" t="s">
        <v>1573</v>
      </c>
      <c r="H331" s="4">
        <v>1</v>
      </c>
      <c r="I331" s="4">
        <v>0</v>
      </c>
      <c r="J331" s="3" t="s">
        <v>75</v>
      </c>
      <c r="K331" s="4">
        <v>0</v>
      </c>
      <c r="L331" s="4">
        <v>1</v>
      </c>
      <c r="M331" s="3" t="s">
        <v>1574</v>
      </c>
      <c r="N331" s="3" t="s">
        <v>58</v>
      </c>
      <c r="O331" s="3" t="s">
        <v>1294</v>
      </c>
      <c r="P331" s="3" t="s">
        <v>1094</v>
      </c>
      <c r="Q331" s="3" t="s">
        <v>53</v>
      </c>
      <c r="R331" s="3" t="s">
        <v>1575</v>
      </c>
      <c r="S331" s="4">
        <v>4856.16</v>
      </c>
      <c r="T331" s="4">
        <v>1</v>
      </c>
      <c r="U331" s="3" t="s">
        <v>1091</v>
      </c>
      <c r="V331" s="5">
        <v>2</v>
      </c>
      <c r="W331" s="4">
        <v>0</v>
      </c>
      <c r="X331" s="3" t="s">
        <v>1091</v>
      </c>
      <c r="Y331" s="3" t="s">
        <v>1091</v>
      </c>
      <c r="Z331" s="3" t="s">
        <v>1095</v>
      </c>
      <c r="AA331" s="3" t="s">
        <v>1096</v>
      </c>
      <c r="AB331" s="3" t="s">
        <v>1097</v>
      </c>
      <c r="AC331" s="4"/>
      <c r="AD331" s="4">
        <v>0</v>
      </c>
      <c r="AE331" s="3" t="s">
        <v>1098</v>
      </c>
      <c r="AF331" s="3" t="s">
        <v>1574</v>
      </c>
      <c r="AG331" s="3" t="s">
        <v>1099</v>
      </c>
      <c r="AH331" s="3" t="s">
        <v>1099</v>
      </c>
      <c r="AI331" s="5">
        <v>1</v>
      </c>
      <c r="AJ331" s="3" t="s">
        <v>79</v>
      </c>
      <c r="AK331" s="3" t="s">
        <v>78</v>
      </c>
      <c r="AL331" s="3" t="s">
        <v>79</v>
      </c>
      <c r="AM331" s="3" t="s">
        <v>1089</v>
      </c>
      <c r="AN331" s="3" t="s">
        <v>1101</v>
      </c>
      <c r="AO331" s="4">
        <v>0</v>
      </c>
      <c r="AP331" s="4"/>
      <c r="AQ331" s="3" t="s">
        <v>1091</v>
      </c>
      <c r="AR331" s="3" t="s">
        <v>1091</v>
      </c>
      <c r="AS331" s="3" t="s">
        <v>1097</v>
      </c>
      <c r="AT331" s="3" t="s">
        <v>1097</v>
      </c>
    </row>
    <row r="332" spans="1:46" x14ac:dyDescent="0.25">
      <c r="A332" s="3" t="s">
        <v>1088</v>
      </c>
      <c r="B332" s="3" t="s">
        <v>1089</v>
      </c>
      <c r="C332" s="3" t="s">
        <v>78</v>
      </c>
      <c r="D332" s="3" t="s">
        <v>80</v>
      </c>
      <c r="E332" s="3" t="s">
        <v>80</v>
      </c>
      <c r="F332" s="3" t="s">
        <v>1091</v>
      </c>
      <c r="G332" s="3" t="s">
        <v>1576</v>
      </c>
      <c r="H332" s="4">
        <v>1</v>
      </c>
      <c r="I332" s="4">
        <v>1</v>
      </c>
      <c r="J332" s="3" t="s">
        <v>75</v>
      </c>
      <c r="K332" s="4">
        <v>0</v>
      </c>
      <c r="L332" s="4">
        <v>0</v>
      </c>
      <c r="M332" s="3" t="s">
        <v>81</v>
      </c>
      <c r="N332" s="3" t="s">
        <v>58</v>
      </c>
      <c r="O332" s="3" t="s">
        <v>1294</v>
      </c>
      <c r="P332" s="3" t="s">
        <v>1094</v>
      </c>
      <c r="Q332" s="3" t="s">
        <v>53</v>
      </c>
      <c r="R332" s="3" t="s">
        <v>82</v>
      </c>
      <c r="S332" s="4">
        <v>4345.54</v>
      </c>
      <c r="T332" s="4">
        <v>1</v>
      </c>
      <c r="U332" s="3" t="s">
        <v>1091</v>
      </c>
      <c r="V332" s="5">
        <v>3</v>
      </c>
      <c r="W332" s="4">
        <v>0</v>
      </c>
      <c r="X332" s="3" t="s">
        <v>1091</v>
      </c>
      <c r="Y332" s="3" t="s">
        <v>1091</v>
      </c>
      <c r="Z332" s="3" t="s">
        <v>1095</v>
      </c>
      <c r="AA332" s="3" t="s">
        <v>1096</v>
      </c>
      <c r="AB332" s="3" t="s">
        <v>1097</v>
      </c>
      <c r="AC332" s="4"/>
      <c r="AD332" s="4"/>
      <c r="AE332" s="3" t="s">
        <v>1098</v>
      </c>
      <c r="AF332" s="3" t="s">
        <v>81</v>
      </c>
      <c r="AG332" s="3" t="s">
        <v>1099</v>
      </c>
      <c r="AH332" s="3" t="s">
        <v>1099</v>
      </c>
      <c r="AI332" s="5">
        <v>1</v>
      </c>
      <c r="AJ332" s="3" t="s">
        <v>79</v>
      </c>
      <c r="AK332" s="3" t="s">
        <v>78</v>
      </c>
      <c r="AL332" s="3" t="s">
        <v>79</v>
      </c>
      <c r="AM332" s="3" t="s">
        <v>1089</v>
      </c>
      <c r="AN332" s="3" t="s">
        <v>1101</v>
      </c>
      <c r="AO332" s="4"/>
      <c r="AP332" s="4"/>
      <c r="AQ332" s="3" t="s">
        <v>1091</v>
      </c>
      <c r="AR332" s="3" t="s">
        <v>1091</v>
      </c>
      <c r="AS332" s="3" t="s">
        <v>1097</v>
      </c>
      <c r="AT332" s="3" t="s">
        <v>1097</v>
      </c>
    </row>
    <row r="333" spans="1:46" x14ac:dyDescent="0.25">
      <c r="A333" s="3" t="s">
        <v>1088</v>
      </c>
      <c r="B333" s="3" t="s">
        <v>1089</v>
      </c>
      <c r="C333" s="3" t="s">
        <v>78</v>
      </c>
      <c r="D333" s="3" t="s">
        <v>1577</v>
      </c>
      <c r="E333" s="3" t="s">
        <v>1577</v>
      </c>
      <c r="F333" s="3" t="s">
        <v>1091</v>
      </c>
      <c r="G333" s="3" t="s">
        <v>1578</v>
      </c>
      <c r="H333" s="4">
        <v>1</v>
      </c>
      <c r="I333" s="4">
        <v>0</v>
      </c>
      <c r="J333" s="3" t="s">
        <v>75</v>
      </c>
      <c r="K333" s="4">
        <v>0</v>
      </c>
      <c r="L333" s="4">
        <v>1</v>
      </c>
      <c r="M333" s="3" t="s">
        <v>1579</v>
      </c>
      <c r="N333" s="3" t="s">
        <v>58</v>
      </c>
      <c r="O333" s="3" t="s">
        <v>1294</v>
      </c>
      <c r="P333" s="3" t="s">
        <v>1094</v>
      </c>
      <c r="Q333" s="3" t="s">
        <v>53</v>
      </c>
      <c r="R333" s="3" t="s">
        <v>1580</v>
      </c>
      <c r="S333" s="4">
        <v>37.869999999999997</v>
      </c>
      <c r="T333" s="4">
        <v>1</v>
      </c>
      <c r="U333" s="3" t="s">
        <v>1091</v>
      </c>
      <c r="V333" s="5">
        <v>4</v>
      </c>
      <c r="W333" s="4">
        <v>0</v>
      </c>
      <c r="X333" s="3" t="s">
        <v>1091</v>
      </c>
      <c r="Y333" s="3" t="s">
        <v>1091</v>
      </c>
      <c r="Z333" s="3" t="s">
        <v>1095</v>
      </c>
      <c r="AA333" s="3" t="s">
        <v>1096</v>
      </c>
      <c r="AB333" s="3" t="s">
        <v>1097</v>
      </c>
      <c r="AC333" s="4"/>
      <c r="AD333" s="4">
        <v>0</v>
      </c>
      <c r="AE333" s="3" t="s">
        <v>1098</v>
      </c>
      <c r="AF333" s="3" t="s">
        <v>1579</v>
      </c>
      <c r="AG333" s="3" t="s">
        <v>1099</v>
      </c>
      <c r="AH333" s="3" t="s">
        <v>1099</v>
      </c>
      <c r="AI333" s="5">
        <v>1</v>
      </c>
      <c r="AJ333" s="3" t="s">
        <v>79</v>
      </c>
      <c r="AK333" s="3" t="s">
        <v>78</v>
      </c>
      <c r="AL333" s="3" t="s">
        <v>79</v>
      </c>
      <c r="AM333" s="3" t="s">
        <v>1089</v>
      </c>
      <c r="AN333" s="3" t="s">
        <v>1101</v>
      </c>
      <c r="AO333" s="4">
        <v>0</v>
      </c>
      <c r="AP333" s="4"/>
      <c r="AQ333" s="3" t="s">
        <v>1091</v>
      </c>
      <c r="AR333" s="3" t="s">
        <v>1091</v>
      </c>
      <c r="AS333" s="3" t="s">
        <v>1097</v>
      </c>
      <c r="AT333" s="3" t="s">
        <v>1097</v>
      </c>
    </row>
    <row r="334" spans="1:46" x14ac:dyDescent="0.25">
      <c r="A334" s="3" t="s">
        <v>1088</v>
      </c>
      <c r="B334" s="3" t="s">
        <v>1089</v>
      </c>
      <c r="C334" s="3" t="s">
        <v>645</v>
      </c>
      <c r="D334" s="3" t="s">
        <v>914</v>
      </c>
      <c r="E334" s="3" t="s">
        <v>914</v>
      </c>
      <c r="F334" s="3" t="s">
        <v>1091</v>
      </c>
      <c r="G334" s="3" t="s">
        <v>1581</v>
      </c>
      <c r="H334" s="4">
        <v>1</v>
      </c>
      <c r="I334" s="4">
        <v>1</v>
      </c>
      <c r="J334" s="3" t="s">
        <v>75</v>
      </c>
      <c r="K334" s="4">
        <v>0</v>
      </c>
      <c r="L334" s="4">
        <v>0</v>
      </c>
      <c r="M334" s="3" t="s">
        <v>81</v>
      </c>
      <c r="N334" s="3" t="s">
        <v>58</v>
      </c>
      <c r="O334" s="3" t="s">
        <v>1296</v>
      </c>
      <c r="P334" s="3" t="s">
        <v>1094</v>
      </c>
      <c r="Q334" s="3" t="s">
        <v>53</v>
      </c>
      <c r="R334" s="3" t="s">
        <v>915</v>
      </c>
      <c r="S334" s="4">
        <v>29902.44</v>
      </c>
      <c r="T334" s="4">
        <v>1</v>
      </c>
      <c r="U334" s="3" t="s">
        <v>1091</v>
      </c>
      <c r="V334" s="5">
        <v>1</v>
      </c>
      <c r="W334" s="4">
        <v>0</v>
      </c>
      <c r="X334" s="3" t="s">
        <v>1091</v>
      </c>
      <c r="Y334" s="3" t="s">
        <v>1091</v>
      </c>
      <c r="Z334" s="3" t="s">
        <v>1095</v>
      </c>
      <c r="AA334" s="3" t="s">
        <v>1096</v>
      </c>
      <c r="AB334" s="3" t="s">
        <v>1097</v>
      </c>
      <c r="AC334" s="4"/>
      <c r="AD334" s="4"/>
      <c r="AE334" s="3" t="s">
        <v>1098</v>
      </c>
      <c r="AF334" s="3" t="s">
        <v>81</v>
      </c>
      <c r="AG334" s="3" t="s">
        <v>1099</v>
      </c>
      <c r="AH334" s="3" t="s">
        <v>1099</v>
      </c>
      <c r="AI334" s="5">
        <v>1</v>
      </c>
      <c r="AJ334" s="3" t="s">
        <v>646</v>
      </c>
      <c r="AK334" s="3" t="s">
        <v>645</v>
      </c>
      <c r="AL334" s="3" t="s">
        <v>646</v>
      </c>
      <c r="AM334" s="3" t="s">
        <v>1089</v>
      </c>
      <c r="AN334" s="3" t="s">
        <v>1101</v>
      </c>
      <c r="AO334" s="4"/>
      <c r="AP334" s="4"/>
      <c r="AQ334" s="3" t="s">
        <v>1091</v>
      </c>
      <c r="AR334" s="3" t="s">
        <v>1091</v>
      </c>
      <c r="AS334" s="3" t="s">
        <v>1097</v>
      </c>
      <c r="AT334" s="3" t="s">
        <v>1097</v>
      </c>
    </row>
    <row r="335" spans="1:46" x14ac:dyDescent="0.25">
      <c r="A335" s="3" t="s">
        <v>1088</v>
      </c>
      <c r="B335" s="3" t="s">
        <v>1089</v>
      </c>
      <c r="C335" s="3" t="s">
        <v>399</v>
      </c>
      <c r="D335" s="3" t="s">
        <v>670</v>
      </c>
      <c r="E335" s="3" t="s">
        <v>670</v>
      </c>
      <c r="F335" s="3" t="s">
        <v>1091</v>
      </c>
      <c r="G335" s="3" t="s">
        <v>1582</v>
      </c>
      <c r="H335" s="4">
        <v>1</v>
      </c>
      <c r="I335" s="4">
        <v>1</v>
      </c>
      <c r="J335" s="3" t="s">
        <v>75</v>
      </c>
      <c r="K335" s="4">
        <v>0</v>
      </c>
      <c r="L335" s="4">
        <v>0</v>
      </c>
      <c r="M335" s="3" t="s">
        <v>248</v>
      </c>
      <c r="N335" s="3" t="s">
        <v>58</v>
      </c>
      <c r="O335" s="3" t="s">
        <v>1583</v>
      </c>
      <c r="P335" s="3" t="s">
        <v>1094</v>
      </c>
      <c r="Q335" s="3" t="s">
        <v>53</v>
      </c>
      <c r="R335" s="3" t="s">
        <v>671</v>
      </c>
      <c r="S335" s="4">
        <v>90.3</v>
      </c>
      <c r="T335" s="4">
        <v>1</v>
      </c>
      <c r="U335" s="3" t="s">
        <v>1091</v>
      </c>
      <c r="V335" s="5">
        <v>1</v>
      </c>
      <c r="W335" s="4">
        <v>0</v>
      </c>
      <c r="X335" s="3" t="s">
        <v>1091</v>
      </c>
      <c r="Y335" s="3" t="s">
        <v>1091</v>
      </c>
      <c r="Z335" s="3" t="s">
        <v>1105</v>
      </c>
      <c r="AA335" s="3" t="s">
        <v>1096</v>
      </c>
      <c r="AB335" s="3" t="s">
        <v>1097</v>
      </c>
      <c r="AC335" s="4"/>
      <c r="AD335" s="4"/>
      <c r="AE335" s="3" t="s">
        <v>1098</v>
      </c>
      <c r="AF335" s="3" t="s">
        <v>248</v>
      </c>
      <c r="AG335" s="3" t="s">
        <v>1099</v>
      </c>
      <c r="AH335" s="3" t="s">
        <v>1099</v>
      </c>
      <c r="AI335" s="5">
        <v>1</v>
      </c>
      <c r="AJ335" s="3" t="s">
        <v>1129</v>
      </c>
      <c r="AK335" s="3" t="s">
        <v>1091</v>
      </c>
      <c r="AL335" s="3" t="s">
        <v>1091</v>
      </c>
      <c r="AM335" s="3" t="s">
        <v>1089</v>
      </c>
      <c r="AN335" s="3" t="s">
        <v>1101</v>
      </c>
      <c r="AO335" s="4"/>
      <c r="AP335" s="4"/>
      <c r="AQ335" s="3" t="s">
        <v>1091</v>
      </c>
      <c r="AR335" s="3" t="s">
        <v>1091</v>
      </c>
      <c r="AS335" s="3" t="s">
        <v>1097</v>
      </c>
      <c r="AT335" s="3" t="s">
        <v>1097</v>
      </c>
    </row>
    <row r="336" spans="1:46" x14ac:dyDescent="0.25">
      <c r="A336" s="3" t="s">
        <v>1088</v>
      </c>
      <c r="B336" s="3" t="s">
        <v>1089</v>
      </c>
      <c r="C336" s="3" t="s">
        <v>840</v>
      </c>
      <c r="D336" s="3" t="s">
        <v>1171</v>
      </c>
      <c r="E336" s="3" t="s">
        <v>853</v>
      </c>
      <c r="F336" s="3" t="s">
        <v>1091</v>
      </c>
      <c r="G336" s="3" t="s">
        <v>1447</v>
      </c>
      <c r="H336" s="4">
        <v>2</v>
      </c>
      <c r="I336" s="4">
        <v>2</v>
      </c>
      <c r="J336" s="3" t="s">
        <v>816</v>
      </c>
      <c r="K336" s="4">
        <v>0</v>
      </c>
      <c r="L336" s="4">
        <v>0</v>
      </c>
      <c r="M336" s="3" t="s">
        <v>1157</v>
      </c>
      <c r="N336" s="3" t="s">
        <v>58</v>
      </c>
      <c r="O336" s="3" t="s">
        <v>1584</v>
      </c>
      <c r="P336" s="3" t="s">
        <v>1137</v>
      </c>
      <c r="Q336" s="3" t="s">
        <v>53</v>
      </c>
      <c r="R336" s="3" t="s">
        <v>855</v>
      </c>
      <c r="S336" s="4">
        <v>39100</v>
      </c>
      <c r="T336" s="4">
        <v>4</v>
      </c>
      <c r="U336" s="3" t="s">
        <v>1091</v>
      </c>
      <c r="V336" s="5">
        <v>1</v>
      </c>
      <c r="W336" s="4">
        <v>0</v>
      </c>
      <c r="X336" s="3" t="s">
        <v>1091</v>
      </c>
      <c r="Y336" s="3" t="s">
        <v>1091</v>
      </c>
      <c r="Z336" s="3" t="s">
        <v>1105</v>
      </c>
      <c r="AA336" s="3" t="s">
        <v>1096</v>
      </c>
      <c r="AB336" s="3" t="s">
        <v>1097</v>
      </c>
      <c r="AC336" s="4"/>
      <c r="AD336" s="4"/>
      <c r="AE336" s="3" t="s">
        <v>1098</v>
      </c>
      <c r="AF336" s="3" t="s">
        <v>854</v>
      </c>
      <c r="AG336" s="3" t="s">
        <v>1099</v>
      </c>
      <c r="AH336" s="3" t="s">
        <v>1099</v>
      </c>
      <c r="AI336" s="5">
        <v>1</v>
      </c>
      <c r="AJ336" s="3" t="s">
        <v>1239</v>
      </c>
      <c r="AK336" s="3" t="s">
        <v>1091</v>
      </c>
      <c r="AL336" s="3" t="s">
        <v>1091</v>
      </c>
      <c r="AM336" s="3" t="s">
        <v>1089</v>
      </c>
      <c r="AN336" s="3" t="s">
        <v>1101</v>
      </c>
      <c r="AO336" s="4"/>
      <c r="AP336" s="4"/>
      <c r="AQ336" s="3" t="s">
        <v>1091</v>
      </c>
      <c r="AR336" s="3" t="s">
        <v>1091</v>
      </c>
      <c r="AS336" s="3" t="s">
        <v>1097</v>
      </c>
      <c r="AT336" s="3" t="s">
        <v>1097</v>
      </c>
    </row>
    <row r="337" spans="1:46" x14ac:dyDescent="0.25">
      <c r="A337" s="3" t="s">
        <v>1088</v>
      </c>
      <c r="B337" s="3" t="s">
        <v>1089</v>
      </c>
      <c r="C337" s="3" t="s">
        <v>840</v>
      </c>
      <c r="D337" s="3" t="s">
        <v>1171</v>
      </c>
      <c r="E337" s="3" t="s">
        <v>842</v>
      </c>
      <c r="F337" s="3" t="s">
        <v>1091</v>
      </c>
      <c r="G337" s="3" t="s">
        <v>1585</v>
      </c>
      <c r="H337" s="4">
        <v>2</v>
      </c>
      <c r="I337" s="4">
        <v>2</v>
      </c>
      <c r="J337" s="3" t="s">
        <v>816</v>
      </c>
      <c r="K337" s="4">
        <v>0</v>
      </c>
      <c r="L337" s="4">
        <v>0</v>
      </c>
      <c r="M337" s="3" t="s">
        <v>1157</v>
      </c>
      <c r="N337" s="3" t="s">
        <v>58</v>
      </c>
      <c r="O337" s="3" t="s">
        <v>1584</v>
      </c>
      <c r="P337" s="3" t="s">
        <v>1137</v>
      </c>
      <c r="Q337" s="3" t="s">
        <v>53</v>
      </c>
      <c r="R337" s="3" t="s">
        <v>844</v>
      </c>
      <c r="S337" s="4">
        <v>13325.71</v>
      </c>
      <c r="T337" s="4">
        <v>4</v>
      </c>
      <c r="U337" s="3" t="s">
        <v>1091</v>
      </c>
      <c r="V337" s="5">
        <v>1</v>
      </c>
      <c r="W337" s="4">
        <v>0</v>
      </c>
      <c r="X337" s="3" t="s">
        <v>1091</v>
      </c>
      <c r="Y337" s="3" t="s">
        <v>1091</v>
      </c>
      <c r="Z337" s="3" t="s">
        <v>1105</v>
      </c>
      <c r="AA337" s="3" t="s">
        <v>1096</v>
      </c>
      <c r="AB337" s="3" t="s">
        <v>1097</v>
      </c>
      <c r="AC337" s="4"/>
      <c r="AD337" s="4"/>
      <c r="AE337" s="3" t="s">
        <v>1098</v>
      </c>
      <c r="AF337" s="3" t="s">
        <v>843</v>
      </c>
      <c r="AG337" s="3" t="s">
        <v>1099</v>
      </c>
      <c r="AH337" s="3" t="s">
        <v>1099</v>
      </c>
      <c r="AI337" s="5">
        <v>1</v>
      </c>
      <c r="AJ337" s="3" t="s">
        <v>1239</v>
      </c>
      <c r="AK337" s="3" t="s">
        <v>1091</v>
      </c>
      <c r="AL337" s="3" t="s">
        <v>1091</v>
      </c>
      <c r="AM337" s="3" t="s">
        <v>1089</v>
      </c>
      <c r="AN337" s="3" t="s">
        <v>1101</v>
      </c>
      <c r="AO337" s="4"/>
      <c r="AP337" s="4"/>
      <c r="AQ337" s="3" t="s">
        <v>1091</v>
      </c>
      <c r="AR337" s="3" t="s">
        <v>1091</v>
      </c>
      <c r="AS337" s="3" t="s">
        <v>1097</v>
      </c>
      <c r="AT337" s="3" t="s">
        <v>1097</v>
      </c>
    </row>
    <row r="338" spans="1:46" hidden="1" x14ac:dyDescent="0.25">
      <c r="A338" s="3" t="s">
        <v>1088</v>
      </c>
      <c r="B338" s="3" t="s">
        <v>1089</v>
      </c>
      <c r="C338" s="3" t="s">
        <v>399</v>
      </c>
      <c r="D338" s="3" t="s">
        <v>898</v>
      </c>
      <c r="E338" s="3" t="s">
        <v>898</v>
      </c>
      <c r="F338" s="3" t="s">
        <v>1091</v>
      </c>
      <c r="G338" s="3" t="s">
        <v>1586</v>
      </c>
      <c r="H338" s="4">
        <v>1</v>
      </c>
      <c r="I338" s="4">
        <v>1</v>
      </c>
      <c r="J338" s="3" t="s">
        <v>75</v>
      </c>
      <c r="K338" s="4">
        <v>0</v>
      </c>
      <c r="L338" s="4">
        <v>0</v>
      </c>
      <c r="M338" s="3" t="s">
        <v>899</v>
      </c>
      <c r="N338" s="3" t="s">
        <v>58</v>
      </c>
      <c r="O338" s="3" t="s">
        <v>1587</v>
      </c>
      <c r="P338" s="3" t="s">
        <v>1094</v>
      </c>
      <c r="Q338" s="3" t="s">
        <v>58</v>
      </c>
      <c r="R338" s="3" t="s">
        <v>900</v>
      </c>
      <c r="S338" s="4">
        <v>0</v>
      </c>
      <c r="T338" s="4">
        <v>1</v>
      </c>
      <c r="U338" s="3" t="s">
        <v>1091</v>
      </c>
      <c r="V338" s="5">
        <v>1</v>
      </c>
      <c r="W338" s="4">
        <v>0</v>
      </c>
      <c r="X338" s="3" t="s">
        <v>1091</v>
      </c>
      <c r="Y338" s="3" t="s">
        <v>1091</v>
      </c>
      <c r="Z338" s="3" t="s">
        <v>1105</v>
      </c>
      <c r="AA338" s="3" t="s">
        <v>1096</v>
      </c>
      <c r="AB338" s="3" t="s">
        <v>1097</v>
      </c>
      <c r="AC338" s="4"/>
      <c r="AD338" s="4"/>
      <c r="AE338" s="3" t="s">
        <v>1098</v>
      </c>
      <c r="AF338" s="3" t="s">
        <v>899</v>
      </c>
      <c r="AG338" s="3" t="s">
        <v>1099</v>
      </c>
      <c r="AH338" s="3" t="s">
        <v>1099</v>
      </c>
      <c r="AI338" s="5">
        <v>1</v>
      </c>
      <c r="AJ338" s="3" t="s">
        <v>1129</v>
      </c>
      <c r="AK338" s="3" t="s">
        <v>1091</v>
      </c>
      <c r="AL338" s="3" t="s">
        <v>1091</v>
      </c>
      <c r="AM338" s="3" t="s">
        <v>1089</v>
      </c>
      <c r="AN338" s="3" t="s">
        <v>1101</v>
      </c>
      <c r="AO338" s="4"/>
      <c r="AP338" s="4"/>
      <c r="AQ338" s="3" t="s">
        <v>1091</v>
      </c>
      <c r="AR338" s="3" t="s">
        <v>1091</v>
      </c>
      <c r="AS338" s="3" t="s">
        <v>1097</v>
      </c>
      <c r="AT338" s="3" t="s">
        <v>1097</v>
      </c>
    </row>
    <row r="339" spans="1:46" hidden="1" x14ac:dyDescent="0.25">
      <c r="A339" s="3" t="s">
        <v>1088</v>
      </c>
      <c r="B339" s="3" t="s">
        <v>1089</v>
      </c>
      <c r="C339" s="3" t="s">
        <v>399</v>
      </c>
      <c r="D339" s="3" t="s">
        <v>901</v>
      </c>
      <c r="E339" s="3" t="s">
        <v>901</v>
      </c>
      <c r="F339" s="3" t="s">
        <v>1091</v>
      </c>
      <c r="G339" s="3" t="s">
        <v>1588</v>
      </c>
      <c r="H339" s="4">
        <v>1</v>
      </c>
      <c r="I339" s="4">
        <v>1</v>
      </c>
      <c r="J339" s="3" t="s">
        <v>75</v>
      </c>
      <c r="K339" s="4">
        <v>0</v>
      </c>
      <c r="L339" s="4">
        <v>0</v>
      </c>
      <c r="M339" s="3" t="s">
        <v>902</v>
      </c>
      <c r="N339" s="3" t="s">
        <v>58</v>
      </c>
      <c r="O339" s="3" t="s">
        <v>1587</v>
      </c>
      <c r="P339" s="3" t="s">
        <v>1094</v>
      </c>
      <c r="Q339" s="3" t="s">
        <v>58</v>
      </c>
      <c r="R339" s="3" t="s">
        <v>903</v>
      </c>
      <c r="S339" s="4">
        <v>0</v>
      </c>
      <c r="T339" s="4">
        <v>1</v>
      </c>
      <c r="U339" s="3" t="s">
        <v>1091</v>
      </c>
      <c r="V339" s="5">
        <v>2</v>
      </c>
      <c r="W339" s="4">
        <v>0</v>
      </c>
      <c r="X339" s="3" t="s">
        <v>1091</v>
      </c>
      <c r="Y339" s="3" t="s">
        <v>1091</v>
      </c>
      <c r="Z339" s="3" t="s">
        <v>1105</v>
      </c>
      <c r="AA339" s="3" t="s">
        <v>1096</v>
      </c>
      <c r="AB339" s="3" t="s">
        <v>1097</v>
      </c>
      <c r="AC339" s="4"/>
      <c r="AD339" s="4"/>
      <c r="AE339" s="3" t="s">
        <v>1098</v>
      </c>
      <c r="AF339" s="3" t="s">
        <v>902</v>
      </c>
      <c r="AG339" s="3" t="s">
        <v>1099</v>
      </c>
      <c r="AH339" s="3" t="s">
        <v>1099</v>
      </c>
      <c r="AI339" s="5">
        <v>1</v>
      </c>
      <c r="AJ339" s="3" t="s">
        <v>1129</v>
      </c>
      <c r="AK339" s="3" t="s">
        <v>1091</v>
      </c>
      <c r="AL339" s="3" t="s">
        <v>1091</v>
      </c>
      <c r="AM339" s="3" t="s">
        <v>1089</v>
      </c>
      <c r="AN339" s="3" t="s">
        <v>1101</v>
      </c>
      <c r="AO339" s="4"/>
      <c r="AP339" s="4"/>
      <c r="AQ339" s="3" t="s">
        <v>1091</v>
      </c>
      <c r="AR339" s="3" t="s">
        <v>1091</v>
      </c>
      <c r="AS339" s="3" t="s">
        <v>1097</v>
      </c>
      <c r="AT339" s="3" t="s">
        <v>1097</v>
      </c>
    </row>
    <row r="340" spans="1:46" x14ac:dyDescent="0.25">
      <c r="A340" s="3" t="s">
        <v>1088</v>
      </c>
      <c r="B340" s="3" t="s">
        <v>1089</v>
      </c>
      <c r="C340" s="3" t="s">
        <v>356</v>
      </c>
      <c r="D340" s="3" t="s">
        <v>372</v>
      </c>
      <c r="E340" s="3" t="s">
        <v>372</v>
      </c>
      <c r="F340" s="3" t="s">
        <v>1091</v>
      </c>
      <c r="G340" s="3" t="s">
        <v>1471</v>
      </c>
      <c r="H340" s="4">
        <v>1</v>
      </c>
      <c r="I340" s="4">
        <v>1</v>
      </c>
      <c r="J340" s="3" t="s">
        <v>75</v>
      </c>
      <c r="K340" s="4">
        <v>0</v>
      </c>
      <c r="L340" s="4">
        <v>0</v>
      </c>
      <c r="M340" s="3" t="s">
        <v>221</v>
      </c>
      <c r="N340" s="3" t="s">
        <v>58</v>
      </c>
      <c r="O340" s="3" t="s">
        <v>1589</v>
      </c>
      <c r="P340" s="3" t="s">
        <v>1094</v>
      </c>
      <c r="Q340" s="3" t="s">
        <v>53</v>
      </c>
      <c r="R340" s="3" t="s">
        <v>374</v>
      </c>
      <c r="S340" s="4">
        <v>266.27</v>
      </c>
      <c r="T340" s="4">
        <v>1</v>
      </c>
      <c r="U340" s="3" t="s">
        <v>1091</v>
      </c>
      <c r="V340" s="5">
        <v>1</v>
      </c>
      <c r="W340" s="4">
        <v>0</v>
      </c>
      <c r="X340" s="3" t="s">
        <v>1091</v>
      </c>
      <c r="Y340" s="3" t="s">
        <v>1091</v>
      </c>
      <c r="Z340" s="3" t="s">
        <v>1105</v>
      </c>
      <c r="AA340" s="3" t="s">
        <v>1096</v>
      </c>
      <c r="AB340" s="3" t="s">
        <v>1097</v>
      </c>
      <c r="AC340" s="4"/>
      <c r="AD340" s="4"/>
      <c r="AE340" s="3" t="s">
        <v>1098</v>
      </c>
      <c r="AF340" s="3" t="s">
        <v>221</v>
      </c>
      <c r="AG340" s="3" t="s">
        <v>1099</v>
      </c>
      <c r="AH340" s="3" t="s">
        <v>1099</v>
      </c>
      <c r="AI340" s="5">
        <v>1</v>
      </c>
      <c r="AJ340" s="3" t="s">
        <v>1469</v>
      </c>
      <c r="AK340" s="3" t="s">
        <v>356</v>
      </c>
      <c r="AL340" s="3" t="s">
        <v>1469</v>
      </c>
      <c r="AM340" s="3" t="s">
        <v>1089</v>
      </c>
      <c r="AN340" s="3" t="s">
        <v>1101</v>
      </c>
      <c r="AO340" s="4"/>
      <c r="AP340" s="4"/>
      <c r="AQ340" s="3" t="s">
        <v>1091</v>
      </c>
      <c r="AR340" s="3" t="s">
        <v>1091</v>
      </c>
      <c r="AS340" s="3" t="s">
        <v>1097</v>
      </c>
      <c r="AT340" s="3" t="s">
        <v>1097</v>
      </c>
    </row>
    <row r="341" spans="1:46" x14ac:dyDescent="0.25">
      <c r="A341" s="3" t="s">
        <v>1088</v>
      </c>
      <c r="B341" s="3" t="s">
        <v>1089</v>
      </c>
      <c r="C341" s="3" t="s">
        <v>356</v>
      </c>
      <c r="D341" s="3" t="s">
        <v>1466</v>
      </c>
      <c r="E341" s="3" t="s">
        <v>358</v>
      </c>
      <c r="F341" s="3" t="s">
        <v>1091</v>
      </c>
      <c r="G341" s="3" t="s">
        <v>1467</v>
      </c>
      <c r="H341" s="4">
        <v>1</v>
      </c>
      <c r="I341" s="4">
        <v>1</v>
      </c>
      <c r="J341" s="3" t="s">
        <v>75</v>
      </c>
      <c r="K341" s="4">
        <v>0</v>
      </c>
      <c r="L341" s="4">
        <v>0</v>
      </c>
      <c r="M341" s="3" t="s">
        <v>221</v>
      </c>
      <c r="N341" s="3" t="s">
        <v>58</v>
      </c>
      <c r="O341" s="3" t="s">
        <v>1589</v>
      </c>
      <c r="P341" s="3" t="s">
        <v>1094</v>
      </c>
      <c r="Q341" s="3" t="s">
        <v>53</v>
      </c>
      <c r="R341" s="3" t="s">
        <v>363</v>
      </c>
      <c r="S341" s="4">
        <v>257.23</v>
      </c>
      <c r="T341" s="4">
        <v>1</v>
      </c>
      <c r="U341" s="3" t="s">
        <v>1091</v>
      </c>
      <c r="V341" s="5">
        <v>2</v>
      </c>
      <c r="W341" s="4">
        <v>0</v>
      </c>
      <c r="X341" s="3" t="s">
        <v>1091</v>
      </c>
      <c r="Y341" s="3" t="s">
        <v>1091</v>
      </c>
      <c r="Z341" s="3" t="s">
        <v>1105</v>
      </c>
      <c r="AA341" s="3" t="s">
        <v>1096</v>
      </c>
      <c r="AB341" s="3" t="s">
        <v>1097</v>
      </c>
      <c r="AC341" s="4"/>
      <c r="AD341" s="4"/>
      <c r="AE341" s="3" t="s">
        <v>1098</v>
      </c>
      <c r="AF341" s="3" t="s">
        <v>221</v>
      </c>
      <c r="AG341" s="3" t="s">
        <v>1099</v>
      </c>
      <c r="AH341" s="3" t="s">
        <v>1099</v>
      </c>
      <c r="AI341" s="5">
        <v>1</v>
      </c>
      <c r="AJ341" s="3" t="s">
        <v>1469</v>
      </c>
      <c r="AK341" s="3" t="s">
        <v>356</v>
      </c>
      <c r="AL341" s="3" t="s">
        <v>1469</v>
      </c>
      <c r="AM341" s="3" t="s">
        <v>1089</v>
      </c>
      <c r="AN341" s="3" t="s">
        <v>1101</v>
      </c>
      <c r="AO341" s="4"/>
      <c r="AP341" s="4"/>
      <c r="AQ341" s="3" t="s">
        <v>1091</v>
      </c>
      <c r="AR341" s="3" t="s">
        <v>1091</v>
      </c>
      <c r="AS341" s="3" t="s">
        <v>1097</v>
      </c>
      <c r="AT341" s="3" t="s">
        <v>1097</v>
      </c>
    </row>
    <row r="342" spans="1:46" x14ac:dyDescent="0.25">
      <c r="A342" s="3" t="s">
        <v>1088</v>
      </c>
      <c r="B342" s="3" t="s">
        <v>1089</v>
      </c>
      <c r="C342" s="3" t="s">
        <v>523</v>
      </c>
      <c r="D342" s="3" t="s">
        <v>525</v>
      </c>
      <c r="E342" s="3" t="s">
        <v>525</v>
      </c>
      <c r="F342" s="3" t="s">
        <v>1091</v>
      </c>
      <c r="G342" s="3" t="s">
        <v>1590</v>
      </c>
      <c r="H342" s="4">
        <v>1</v>
      </c>
      <c r="I342" s="4">
        <v>1</v>
      </c>
      <c r="J342" s="3" t="s">
        <v>156</v>
      </c>
      <c r="K342" s="4">
        <v>0</v>
      </c>
      <c r="L342" s="4">
        <v>0</v>
      </c>
      <c r="M342" s="3" t="s">
        <v>526</v>
      </c>
      <c r="N342" s="3" t="s">
        <v>58</v>
      </c>
      <c r="O342" s="3" t="s">
        <v>1591</v>
      </c>
      <c r="P342" s="3" t="s">
        <v>1137</v>
      </c>
      <c r="Q342" s="3" t="s">
        <v>53</v>
      </c>
      <c r="R342" s="3" t="s">
        <v>527</v>
      </c>
      <c r="S342" s="4">
        <v>12.94</v>
      </c>
      <c r="T342" s="4">
        <v>1</v>
      </c>
      <c r="U342" s="3" t="s">
        <v>1091</v>
      </c>
      <c r="V342" s="5">
        <v>1</v>
      </c>
      <c r="W342" s="4">
        <v>0</v>
      </c>
      <c r="X342" s="3" t="s">
        <v>1091</v>
      </c>
      <c r="Y342" s="3" t="s">
        <v>1091</v>
      </c>
      <c r="Z342" s="3" t="s">
        <v>1105</v>
      </c>
      <c r="AA342" s="3" t="s">
        <v>1096</v>
      </c>
      <c r="AB342" s="3" t="s">
        <v>1097</v>
      </c>
      <c r="AC342" s="4"/>
      <c r="AD342" s="4"/>
      <c r="AE342" s="3" t="s">
        <v>1098</v>
      </c>
      <c r="AF342" s="3" t="s">
        <v>526</v>
      </c>
      <c r="AG342" s="3" t="s">
        <v>1099</v>
      </c>
      <c r="AH342" s="3" t="s">
        <v>1099</v>
      </c>
      <c r="AI342" s="5">
        <v>1</v>
      </c>
      <c r="AJ342" s="3" t="s">
        <v>1382</v>
      </c>
      <c r="AK342" s="3" t="s">
        <v>1091</v>
      </c>
      <c r="AL342" s="3" t="s">
        <v>1091</v>
      </c>
      <c r="AM342" s="3" t="s">
        <v>1089</v>
      </c>
      <c r="AN342" s="3" t="s">
        <v>1101</v>
      </c>
      <c r="AO342" s="4"/>
      <c r="AP342" s="4"/>
      <c r="AQ342" s="3" t="s">
        <v>1091</v>
      </c>
      <c r="AR342" s="3" t="s">
        <v>1091</v>
      </c>
      <c r="AS342" s="3" t="s">
        <v>1097</v>
      </c>
      <c r="AT342" s="3" t="s">
        <v>1097</v>
      </c>
    </row>
    <row r="343" spans="1:46" x14ac:dyDescent="0.25">
      <c r="A343" s="3" t="s">
        <v>1088</v>
      </c>
      <c r="B343" s="3" t="s">
        <v>1089</v>
      </c>
      <c r="C343" s="3" t="s">
        <v>487</v>
      </c>
      <c r="D343" s="3" t="s">
        <v>489</v>
      </c>
      <c r="E343" s="3" t="s">
        <v>489</v>
      </c>
      <c r="F343" s="3" t="s">
        <v>1091</v>
      </c>
      <c r="G343" s="3" t="s">
        <v>1592</v>
      </c>
      <c r="H343" s="4">
        <v>0.5</v>
      </c>
      <c r="I343" s="4">
        <v>0.5</v>
      </c>
      <c r="J343" s="3" t="s">
        <v>167</v>
      </c>
      <c r="K343" s="4">
        <v>0</v>
      </c>
      <c r="L343" s="4">
        <v>0</v>
      </c>
      <c r="M343" s="3" t="s">
        <v>490</v>
      </c>
      <c r="N343" s="3" t="s">
        <v>58</v>
      </c>
      <c r="O343" s="3" t="s">
        <v>1593</v>
      </c>
      <c r="P343" s="3" t="s">
        <v>1137</v>
      </c>
      <c r="Q343" s="3" t="s">
        <v>53</v>
      </c>
      <c r="R343" s="3" t="s">
        <v>491</v>
      </c>
      <c r="S343" s="4">
        <v>460</v>
      </c>
      <c r="T343" s="4">
        <v>0.5</v>
      </c>
      <c r="U343" s="3" t="s">
        <v>1091</v>
      </c>
      <c r="V343" s="5">
        <v>1</v>
      </c>
      <c r="W343" s="4">
        <v>0</v>
      </c>
      <c r="X343" s="3" t="s">
        <v>1091</v>
      </c>
      <c r="Y343" s="3" t="s">
        <v>1091</v>
      </c>
      <c r="Z343" s="3" t="s">
        <v>1105</v>
      </c>
      <c r="AA343" s="3" t="s">
        <v>1096</v>
      </c>
      <c r="AB343" s="3" t="s">
        <v>1097</v>
      </c>
      <c r="AC343" s="4"/>
      <c r="AD343" s="4"/>
      <c r="AE343" s="3" t="s">
        <v>1098</v>
      </c>
      <c r="AF343" s="3" t="s">
        <v>490</v>
      </c>
      <c r="AG343" s="3" t="s">
        <v>1099</v>
      </c>
      <c r="AH343" s="3" t="s">
        <v>1099</v>
      </c>
      <c r="AI343" s="5">
        <v>1</v>
      </c>
      <c r="AJ343" s="3" t="s">
        <v>488</v>
      </c>
      <c r="AK343" s="3" t="s">
        <v>1091</v>
      </c>
      <c r="AL343" s="3" t="s">
        <v>1091</v>
      </c>
      <c r="AM343" s="3" t="s">
        <v>1089</v>
      </c>
      <c r="AN343" s="3" t="s">
        <v>1101</v>
      </c>
      <c r="AO343" s="4"/>
      <c r="AP343" s="4"/>
      <c r="AQ343" s="3" t="s">
        <v>1091</v>
      </c>
      <c r="AR343" s="3" t="s">
        <v>1091</v>
      </c>
      <c r="AS343" s="3" t="s">
        <v>1097</v>
      </c>
      <c r="AT343" s="3" t="s">
        <v>1097</v>
      </c>
    </row>
    <row r="344" spans="1:46" x14ac:dyDescent="0.25">
      <c r="A344" s="3" t="s">
        <v>1088</v>
      </c>
      <c r="B344" s="3" t="s">
        <v>1089</v>
      </c>
      <c r="C344" s="3" t="s">
        <v>287</v>
      </c>
      <c r="D344" s="3" t="s">
        <v>714</v>
      </c>
      <c r="E344" s="3" t="s">
        <v>714</v>
      </c>
      <c r="F344" s="3" t="s">
        <v>1091</v>
      </c>
      <c r="G344" s="3" t="s">
        <v>1594</v>
      </c>
      <c r="H344" s="4">
        <v>2</v>
      </c>
      <c r="I344" s="4">
        <v>2</v>
      </c>
      <c r="J344" s="3" t="s">
        <v>75</v>
      </c>
      <c r="K344" s="4">
        <v>0</v>
      </c>
      <c r="L344" s="4">
        <v>0</v>
      </c>
      <c r="M344" s="3" t="s">
        <v>533</v>
      </c>
      <c r="N344" s="3" t="s">
        <v>58</v>
      </c>
      <c r="O344" s="3" t="s">
        <v>1595</v>
      </c>
      <c r="P344" s="3" t="s">
        <v>1094</v>
      </c>
      <c r="Q344" s="3" t="s">
        <v>53</v>
      </c>
      <c r="R344" s="3" t="s">
        <v>715</v>
      </c>
      <c r="S344" s="4">
        <v>697.84</v>
      </c>
      <c r="T344" s="4">
        <v>2</v>
      </c>
      <c r="U344" s="3" t="s">
        <v>1091</v>
      </c>
      <c r="V344" s="5">
        <v>1</v>
      </c>
      <c r="W344" s="4">
        <v>0</v>
      </c>
      <c r="X344" s="3" t="s">
        <v>1091</v>
      </c>
      <c r="Y344" s="3" t="s">
        <v>1091</v>
      </c>
      <c r="Z344" s="3" t="s">
        <v>1105</v>
      </c>
      <c r="AA344" s="3" t="s">
        <v>1096</v>
      </c>
      <c r="AB344" s="3" t="s">
        <v>1097</v>
      </c>
      <c r="AC344" s="4"/>
      <c r="AD344" s="4"/>
      <c r="AE344" s="3" t="s">
        <v>1098</v>
      </c>
      <c r="AF344" s="3" t="s">
        <v>533</v>
      </c>
      <c r="AG344" s="3" t="s">
        <v>1099</v>
      </c>
      <c r="AH344" s="3" t="s">
        <v>1099</v>
      </c>
      <c r="AI344" s="5">
        <v>1</v>
      </c>
      <c r="AJ344" s="3" t="s">
        <v>1596</v>
      </c>
      <c r="AK344" s="3" t="s">
        <v>287</v>
      </c>
      <c r="AL344" s="3" t="s">
        <v>1596</v>
      </c>
      <c r="AM344" s="3" t="s">
        <v>1089</v>
      </c>
      <c r="AN344" s="3" t="s">
        <v>1101</v>
      </c>
      <c r="AO344" s="4"/>
      <c r="AP344" s="4"/>
      <c r="AQ344" s="3" t="s">
        <v>1091</v>
      </c>
      <c r="AR344" s="3" t="s">
        <v>1091</v>
      </c>
      <c r="AS344" s="3" t="s">
        <v>1097</v>
      </c>
      <c r="AT344" s="3" t="s">
        <v>1097</v>
      </c>
    </row>
    <row r="345" spans="1:46" x14ac:dyDescent="0.25">
      <c r="A345" s="3" t="s">
        <v>1088</v>
      </c>
      <c r="B345" s="3" t="s">
        <v>1089</v>
      </c>
      <c r="C345" s="3" t="s">
        <v>108</v>
      </c>
      <c r="D345" s="3" t="s">
        <v>110</v>
      </c>
      <c r="E345" s="3" t="s">
        <v>110</v>
      </c>
      <c r="F345" s="3" t="s">
        <v>1091</v>
      </c>
      <c r="G345" s="3" t="s">
        <v>1597</v>
      </c>
      <c r="H345" s="4">
        <v>2</v>
      </c>
      <c r="I345" s="4">
        <v>2</v>
      </c>
      <c r="J345" s="3" t="s">
        <v>112</v>
      </c>
      <c r="K345" s="4">
        <v>0</v>
      </c>
      <c r="L345" s="4">
        <v>0</v>
      </c>
      <c r="M345" s="3" t="s">
        <v>111</v>
      </c>
      <c r="N345" s="3" t="s">
        <v>58</v>
      </c>
      <c r="O345" s="3" t="s">
        <v>1598</v>
      </c>
      <c r="P345" s="3" t="s">
        <v>1137</v>
      </c>
      <c r="Q345" s="3" t="s">
        <v>53</v>
      </c>
      <c r="R345" s="3" t="s">
        <v>113</v>
      </c>
      <c r="S345" s="4">
        <v>772.61</v>
      </c>
      <c r="T345" s="4">
        <v>2</v>
      </c>
      <c r="U345" s="3" t="s">
        <v>1091</v>
      </c>
      <c r="V345" s="5">
        <v>1</v>
      </c>
      <c r="W345" s="4">
        <v>0</v>
      </c>
      <c r="X345" s="3" t="s">
        <v>1091</v>
      </c>
      <c r="Y345" s="3" t="s">
        <v>1091</v>
      </c>
      <c r="Z345" s="3" t="s">
        <v>1105</v>
      </c>
      <c r="AA345" s="3" t="s">
        <v>1096</v>
      </c>
      <c r="AB345" s="3" t="s">
        <v>1097</v>
      </c>
      <c r="AC345" s="4"/>
      <c r="AD345" s="4"/>
      <c r="AE345" s="3" t="s">
        <v>1098</v>
      </c>
      <c r="AF345" s="3" t="s">
        <v>111</v>
      </c>
      <c r="AG345" s="3" t="s">
        <v>1099</v>
      </c>
      <c r="AH345" s="3" t="s">
        <v>1099</v>
      </c>
      <c r="AI345" s="5">
        <v>1</v>
      </c>
      <c r="AJ345" s="3" t="s">
        <v>1287</v>
      </c>
      <c r="AK345" s="3" t="s">
        <v>108</v>
      </c>
      <c r="AL345" s="3" t="s">
        <v>1287</v>
      </c>
      <c r="AM345" s="3" t="s">
        <v>1089</v>
      </c>
      <c r="AN345" s="3" t="s">
        <v>1101</v>
      </c>
      <c r="AO345" s="4"/>
      <c r="AP345" s="4"/>
      <c r="AQ345" s="3" t="s">
        <v>1091</v>
      </c>
      <c r="AR345" s="3" t="s">
        <v>1091</v>
      </c>
      <c r="AS345" s="3" t="s">
        <v>1097</v>
      </c>
      <c r="AT345" s="3" t="s">
        <v>1097</v>
      </c>
    </row>
    <row r="346" spans="1:46" x14ac:dyDescent="0.25">
      <c r="A346" s="3" t="s">
        <v>1088</v>
      </c>
      <c r="B346" s="3" t="s">
        <v>1089</v>
      </c>
      <c r="C346" s="3" t="s">
        <v>645</v>
      </c>
      <c r="D346" s="3" t="s">
        <v>647</v>
      </c>
      <c r="E346" s="3" t="s">
        <v>647</v>
      </c>
      <c r="F346" s="3" t="s">
        <v>1091</v>
      </c>
      <c r="G346" s="3" t="s">
        <v>1523</v>
      </c>
      <c r="H346" s="4">
        <v>4</v>
      </c>
      <c r="I346" s="4">
        <v>4</v>
      </c>
      <c r="J346" s="3" t="s">
        <v>75</v>
      </c>
      <c r="K346" s="4">
        <v>0</v>
      </c>
      <c r="L346" s="4">
        <v>0</v>
      </c>
      <c r="M346" s="3" t="s">
        <v>265</v>
      </c>
      <c r="N346" s="3" t="s">
        <v>58</v>
      </c>
      <c r="O346" s="3" t="s">
        <v>1599</v>
      </c>
      <c r="P346" s="3" t="s">
        <v>1094</v>
      </c>
      <c r="Q346" s="3" t="s">
        <v>53</v>
      </c>
      <c r="R346" s="3" t="s">
        <v>648</v>
      </c>
      <c r="S346" s="4">
        <v>269.45999999999998</v>
      </c>
      <c r="T346" s="4">
        <v>4</v>
      </c>
      <c r="U346" s="3" t="s">
        <v>1091</v>
      </c>
      <c r="V346" s="5">
        <v>1</v>
      </c>
      <c r="W346" s="4">
        <v>0</v>
      </c>
      <c r="X346" s="3" t="s">
        <v>1091</v>
      </c>
      <c r="Y346" s="3" t="s">
        <v>1091</v>
      </c>
      <c r="Z346" s="3" t="s">
        <v>1105</v>
      </c>
      <c r="AA346" s="3" t="s">
        <v>1096</v>
      </c>
      <c r="AB346" s="3" t="s">
        <v>1097</v>
      </c>
      <c r="AC346" s="4"/>
      <c r="AD346" s="4"/>
      <c r="AE346" s="3" t="s">
        <v>1098</v>
      </c>
      <c r="AF346" s="3" t="s">
        <v>265</v>
      </c>
      <c r="AG346" s="3" t="s">
        <v>1099</v>
      </c>
      <c r="AH346" s="3" t="s">
        <v>1099</v>
      </c>
      <c r="AI346" s="5">
        <v>1</v>
      </c>
      <c r="AJ346" s="3" t="s">
        <v>646</v>
      </c>
      <c r="AK346" s="3" t="s">
        <v>645</v>
      </c>
      <c r="AL346" s="3" t="s">
        <v>646</v>
      </c>
      <c r="AM346" s="3" t="s">
        <v>1089</v>
      </c>
      <c r="AN346" s="3" t="s">
        <v>1101</v>
      </c>
      <c r="AO346" s="4"/>
      <c r="AP346" s="4"/>
      <c r="AQ346" s="3" t="s">
        <v>1091</v>
      </c>
      <c r="AR346" s="3" t="s">
        <v>1091</v>
      </c>
      <c r="AS346" s="3" t="s">
        <v>1097</v>
      </c>
      <c r="AT346" s="3" t="s">
        <v>1097</v>
      </c>
    </row>
    <row r="347" spans="1:46" x14ac:dyDescent="0.25">
      <c r="A347" s="3" t="s">
        <v>1088</v>
      </c>
      <c r="B347" s="3" t="s">
        <v>1089</v>
      </c>
      <c r="C347" s="3" t="s">
        <v>356</v>
      </c>
      <c r="D347" s="3" t="s">
        <v>788</v>
      </c>
      <c r="E347" s="3" t="s">
        <v>788</v>
      </c>
      <c r="F347" s="3" t="s">
        <v>1091</v>
      </c>
      <c r="G347" s="3" t="s">
        <v>1600</v>
      </c>
      <c r="H347" s="4">
        <v>1</v>
      </c>
      <c r="I347" s="4">
        <v>1</v>
      </c>
      <c r="J347" s="3" t="s">
        <v>790</v>
      </c>
      <c r="K347" s="4">
        <v>0</v>
      </c>
      <c r="L347" s="4">
        <v>0</v>
      </c>
      <c r="M347" s="3" t="s">
        <v>789</v>
      </c>
      <c r="N347" s="3" t="s">
        <v>58</v>
      </c>
      <c r="O347" s="3" t="s">
        <v>1601</v>
      </c>
      <c r="P347" s="3" t="s">
        <v>1137</v>
      </c>
      <c r="Q347" s="3" t="s">
        <v>53</v>
      </c>
      <c r="R347" s="3" t="s">
        <v>791</v>
      </c>
      <c r="S347" s="4">
        <v>74008.25</v>
      </c>
      <c r="T347" s="4">
        <v>1</v>
      </c>
      <c r="U347" s="3" t="s">
        <v>1091</v>
      </c>
      <c r="V347" s="5">
        <v>1</v>
      </c>
      <c r="W347" s="4">
        <v>0</v>
      </c>
      <c r="X347" s="3" t="s">
        <v>1091</v>
      </c>
      <c r="Y347" s="3" t="s">
        <v>1091</v>
      </c>
      <c r="Z347" s="3" t="s">
        <v>1105</v>
      </c>
      <c r="AA347" s="3" t="s">
        <v>1096</v>
      </c>
      <c r="AB347" s="3" t="s">
        <v>1097</v>
      </c>
      <c r="AC347" s="4"/>
      <c r="AD347" s="4"/>
      <c r="AE347" s="3" t="s">
        <v>1098</v>
      </c>
      <c r="AF347" s="3" t="s">
        <v>789</v>
      </c>
      <c r="AG347" s="3" t="s">
        <v>1099</v>
      </c>
      <c r="AH347" s="3" t="s">
        <v>1099</v>
      </c>
      <c r="AI347" s="5">
        <v>1</v>
      </c>
      <c r="AJ347" s="3" t="s">
        <v>1469</v>
      </c>
      <c r="AK347" s="3" t="s">
        <v>356</v>
      </c>
      <c r="AL347" s="3" t="s">
        <v>1469</v>
      </c>
      <c r="AM347" s="3" t="s">
        <v>1089</v>
      </c>
      <c r="AN347" s="3" t="s">
        <v>1101</v>
      </c>
      <c r="AO347" s="4"/>
      <c r="AP347" s="4"/>
      <c r="AQ347" s="3" t="s">
        <v>1091</v>
      </c>
      <c r="AR347" s="3" t="s">
        <v>1091</v>
      </c>
      <c r="AS347" s="3" t="s">
        <v>1097</v>
      </c>
      <c r="AT347" s="3" t="s">
        <v>1097</v>
      </c>
    </row>
    <row r="348" spans="1:46" hidden="1" x14ac:dyDescent="0.25">
      <c r="A348" s="3" t="s">
        <v>1088</v>
      </c>
      <c r="B348" s="3" t="s">
        <v>1089</v>
      </c>
      <c r="C348" s="3" t="s">
        <v>338</v>
      </c>
      <c r="D348" s="3" t="s">
        <v>391</v>
      </c>
      <c r="E348" s="3" t="s">
        <v>391</v>
      </c>
      <c r="F348" s="3" t="s">
        <v>1091</v>
      </c>
      <c r="G348" s="3" t="s">
        <v>1522</v>
      </c>
      <c r="H348" s="4">
        <v>1</v>
      </c>
      <c r="I348" s="4">
        <v>1</v>
      </c>
      <c r="J348" s="3" t="s">
        <v>158</v>
      </c>
      <c r="K348" s="4">
        <v>0</v>
      </c>
      <c r="L348" s="4">
        <v>0</v>
      </c>
      <c r="M348" s="3" t="s">
        <v>389</v>
      </c>
      <c r="N348" s="3" t="s">
        <v>58</v>
      </c>
      <c r="O348" s="3" t="s">
        <v>1602</v>
      </c>
      <c r="P348" s="3" t="s">
        <v>1137</v>
      </c>
      <c r="Q348" s="3" t="s">
        <v>58</v>
      </c>
      <c r="R348" s="3" t="s">
        <v>393</v>
      </c>
      <c r="S348" s="4">
        <v>0</v>
      </c>
      <c r="T348" s="4">
        <v>1</v>
      </c>
      <c r="U348" s="3" t="s">
        <v>1091</v>
      </c>
      <c r="V348" s="5">
        <v>1</v>
      </c>
      <c r="W348" s="4">
        <v>0</v>
      </c>
      <c r="X348" s="3" t="s">
        <v>1091</v>
      </c>
      <c r="Y348" s="3" t="s">
        <v>1091</v>
      </c>
      <c r="Z348" s="3" t="s">
        <v>1105</v>
      </c>
      <c r="AA348" s="3" t="s">
        <v>1096</v>
      </c>
      <c r="AB348" s="3" t="s">
        <v>1097</v>
      </c>
      <c r="AC348" s="4"/>
      <c r="AD348" s="4"/>
      <c r="AE348" s="3" t="s">
        <v>1098</v>
      </c>
      <c r="AF348" s="3" t="s">
        <v>389</v>
      </c>
      <c r="AG348" s="3" t="s">
        <v>1099</v>
      </c>
      <c r="AH348" s="3" t="s">
        <v>1099</v>
      </c>
      <c r="AI348" s="5">
        <v>1</v>
      </c>
      <c r="AJ348" s="3" t="s">
        <v>1521</v>
      </c>
      <c r="AK348" s="3" t="s">
        <v>1091</v>
      </c>
      <c r="AL348" s="3" t="s">
        <v>1091</v>
      </c>
      <c r="AM348" s="3" t="s">
        <v>1089</v>
      </c>
      <c r="AN348" s="3" t="s">
        <v>1101</v>
      </c>
      <c r="AO348" s="4"/>
      <c r="AP348" s="4"/>
      <c r="AQ348" s="3" t="s">
        <v>1091</v>
      </c>
      <c r="AR348" s="3" t="s">
        <v>1091</v>
      </c>
      <c r="AS348" s="3" t="s">
        <v>1097</v>
      </c>
      <c r="AT348" s="3" t="s">
        <v>1097</v>
      </c>
    </row>
    <row r="349" spans="1:46" x14ac:dyDescent="0.25">
      <c r="A349" s="3" t="s">
        <v>1088</v>
      </c>
      <c r="B349" s="3" t="s">
        <v>1089</v>
      </c>
      <c r="C349" s="3" t="s">
        <v>645</v>
      </c>
      <c r="D349" s="3" t="s">
        <v>647</v>
      </c>
      <c r="E349" s="3" t="s">
        <v>647</v>
      </c>
      <c r="F349" s="3" t="s">
        <v>1091</v>
      </c>
      <c r="G349" s="3" t="s">
        <v>1523</v>
      </c>
      <c r="H349" s="4">
        <v>1</v>
      </c>
      <c r="I349" s="4">
        <v>1</v>
      </c>
      <c r="J349" s="3" t="s">
        <v>75</v>
      </c>
      <c r="K349" s="4">
        <v>0</v>
      </c>
      <c r="L349" s="4">
        <v>0</v>
      </c>
      <c r="M349" s="3" t="s">
        <v>265</v>
      </c>
      <c r="N349" s="3" t="s">
        <v>58</v>
      </c>
      <c r="O349" s="3" t="s">
        <v>1603</v>
      </c>
      <c r="P349" s="3" t="s">
        <v>1094</v>
      </c>
      <c r="Q349" s="3" t="s">
        <v>53</v>
      </c>
      <c r="R349" s="3" t="s">
        <v>650</v>
      </c>
      <c r="S349" s="4">
        <v>67.37</v>
      </c>
      <c r="T349" s="4">
        <v>2</v>
      </c>
      <c r="U349" s="3" t="s">
        <v>1091</v>
      </c>
      <c r="V349" s="5">
        <v>1</v>
      </c>
      <c r="W349" s="4">
        <v>0</v>
      </c>
      <c r="X349" s="3" t="s">
        <v>1091</v>
      </c>
      <c r="Y349" s="3" t="s">
        <v>1091</v>
      </c>
      <c r="Z349" s="3" t="s">
        <v>1105</v>
      </c>
      <c r="AA349" s="3" t="s">
        <v>1096</v>
      </c>
      <c r="AB349" s="3" t="s">
        <v>1097</v>
      </c>
      <c r="AC349" s="4"/>
      <c r="AD349" s="4"/>
      <c r="AE349" s="3" t="s">
        <v>1098</v>
      </c>
      <c r="AF349" s="3" t="s">
        <v>265</v>
      </c>
      <c r="AG349" s="3" t="s">
        <v>1099</v>
      </c>
      <c r="AH349" s="3" t="s">
        <v>1099</v>
      </c>
      <c r="AI349" s="5">
        <v>1</v>
      </c>
      <c r="AJ349" s="3" t="s">
        <v>646</v>
      </c>
      <c r="AK349" s="3" t="s">
        <v>645</v>
      </c>
      <c r="AL349" s="3" t="s">
        <v>646</v>
      </c>
      <c r="AM349" s="3" t="s">
        <v>1089</v>
      </c>
      <c r="AN349" s="3" t="s">
        <v>1101</v>
      </c>
      <c r="AO349" s="4"/>
      <c r="AP349" s="4"/>
      <c r="AQ349" s="3" t="s">
        <v>1091</v>
      </c>
      <c r="AR349" s="3" t="s">
        <v>1091</v>
      </c>
      <c r="AS349" s="3" t="s">
        <v>1097</v>
      </c>
      <c r="AT349" s="3" t="s">
        <v>1097</v>
      </c>
    </row>
    <row r="350" spans="1:46" x14ac:dyDescent="0.25">
      <c r="A350" s="3" t="s">
        <v>1088</v>
      </c>
      <c r="B350" s="3" t="s">
        <v>1089</v>
      </c>
      <c r="C350" s="3" t="s">
        <v>645</v>
      </c>
      <c r="D350" s="3" t="s">
        <v>647</v>
      </c>
      <c r="E350" s="3" t="s">
        <v>647</v>
      </c>
      <c r="F350" s="3" t="s">
        <v>1091</v>
      </c>
      <c r="G350" s="3" t="s">
        <v>1604</v>
      </c>
      <c r="H350" s="4">
        <v>1</v>
      </c>
      <c r="I350" s="4">
        <v>1</v>
      </c>
      <c r="J350" s="3" t="s">
        <v>75</v>
      </c>
      <c r="K350" s="4">
        <v>0</v>
      </c>
      <c r="L350" s="4">
        <v>0</v>
      </c>
      <c r="M350" s="3" t="s">
        <v>265</v>
      </c>
      <c r="N350" s="3" t="s">
        <v>58</v>
      </c>
      <c r="O350" s="3" t="s">
        <v>1603</v>
      </c>
      <c r="P350" s="3" t="s">
        <v>1094</v>
      </c>
      <c r="Q350" s="3" t="s">
        <v>53</v>
      </c>
      <c r="R350" s="3" t="s">
        <v>650</v>
      </c>
      <c r="S350" s="4">
        <v>67.36</v>
      </c>
      <c r="T350" s="4">
        <v>2</v>
      </c>
      <c r="U350" s="3" t="s">
        <v>1091</v>
      </c>
      <c r="V350" s="5">
        <v>1</v>
      </c>
      <c r="W350" s="4">
        <v>0</v>
      </c>
      <c r="X350" s="3" t="s">
        <v>1091</v>
      </c>
      <c r="Y350" s="3" t="s">
        <v>1091</v>
      </c>
      <c r="Z350" s="3" t="s">
        <v>1105</v>
      </c>
      <c r="AA350" s="3" t="s">
        <v>1096</v>
      </c>
      <c r="AB350" s="3" t="s">
        <v>1097</v>
      </c>
      <c r="AC350" s="4"/>
      <c r="AD350" s="4"/>
      <c r="AE350" s="3" t="s">
        <v>1098</v>
      </c>
      <c r="AF350" s="3" t="s">
        <v>265</v>
      </c>
      <c r="AG350" s="3" t="s">
        <v>1099</v>
      </c>
      <c r="AH350" s="3" t="s">
        <v>1099</v>
      </c>
      <c r="AI350" s="5">
        <v>1</v>
      </c>
      <c r="AJ350" s="3" t="s">
        <v>646</v>
      </c>
      <c r="AK350" s="3" t="s">
        <v>645</v>
      </c>
      <c r="AL350" s="3" t="s">
        <v>646</v>
      </c>
      <c r="AM350" s="3" t="s">
        <v>1089</v>
      </c>
      <c r="AN350" s="3" t="s">
        <v>1101</v>
      </c>
      <c r="AO350" s="4"/>
      <c r="AP350" s="4"/>
      <c r="AQ350" s="3" t="s">
        <v>1091</v>
      </c>
      <c r="AR350" s="3" t="s">
        <v>1091</v>
      </c>
      <c r="AS350" s="3" t="s">
        <v>1097</v>
      </c>
      <c r="AT350" s="3" t="s">
        <v>1097</v>
      </c>
    </row>
    <row r="351" spans="1:46" x14ac:dyDescent="0.25">
      <c r="A351" s="3" t="s">
        <v>1088</v>
      </c>
      <c r="B351" s="3" t="s">
        <v>1089</v>
      </c>
      <c r="C351" s="3" t="s">
        <v>287</v>
      </c>
      <c r="D351" s="3" t="s">
        <v>1605</v>
      </c>
      <c r="E351" s="3" t="s">
        <v>454</v>
      </c>
      <c r="F351" s="3" t="s">
        <v>1091</v>
      </c>
      <c r="G351" s="3" t="s">
        <v>1606</v>
      </c>
      <c r="H351" s="4">
        <v>1</v>
      </c>
      <c r="I351" s="4">
        <v>1</v>
      </c>
      <c r="J351" s="3" t="s">
        <v>158</v>
      </c>
      <c r="K351" s="4">
        <v>0</v>
      </c>
      <c r="L351" s="4">
        <v>0</v>
      </c>
      <c r="M351" s="3" t="s">
        <v>1607</v>
      </c>
      <c r="N351" s="3" t="s">
        <v>58</v>
      </c>
      <c r="O351" s="3" t="s">
        <v>1608</v>
      </c>
      <c r="P351" s="3" t="s">
        <v>1137</v>
      </c>
      <c r="Q351" s="3" t="s">
        <v>53</v>
      </c>
      <c r="R351" s="3" t="s">
        <v>456</v>
      </c>
      <c r="S351" s="4">
        <v>6316.2</v>
      </c>
      <c r="T351" s="4">
        <v>1</v>
      </c>
      <c r="U351" s="3" t="s">
        <v>1091</v>
      </c>
      <c r="V351" s="5">
        <v>1</v>
      </c>
      <c r="W351" s="4">
        <v>0</v>
      </c>
      <c r="X351" s="3" t="s">
        <v>1091</v>
      </c>
      <c r="Y351" s="3" t="s">
        <v>1091</v>
      </c>
      <c r="Z351" s="3" t="s">
        <v>1105</v>
      </c>
      <c r="AA351" s="3" t="s">
        <v>1096</v>
      </c>
      <c r="AB351" s="3" t="s">
        <v>1097</v>
      </c>
      <c r="AC351" s="4"/>
      <c r="AD351" s="4"/>
      <c r="AE351" s="3" t="s">
        <v>1098</v>
      </c>
      <c r="AF351" s="3" t="s">
        <v>455</v>
      </c>
      <c r="AG351" s="3" t="s">
        <v>1099</v>
      </c>
      <c r="AH351" s="3" t="s">
        <v>1099</v>
      </c>
      <c r="AI351" s="5">
        <v>1</v>
      </c>
      <c r="AJ351" s="3" t="s">
        <v>1596</v>
      </c>
      <c r="AK351" s="3" t="s">
        <v>287</v>
      </c>
      <c r="AL351" s="3" t="s">
        <v>1596</v>
      </c>
      <c r="AM351" s="3" t="s">
        <v>1089</v>
      </c>
      <c r="AN351" s="3" t="s">
        <v>1101</v>
      </c>
      <c r="AO351" s="4"/>
      <c r="AP351" s="4"/>
      <c r="AQ351" s="3" t="s">
        <v>1091</v>
      </c>
      <c r="AR351" s="3" t="s">
        <v>1091</v>
      </c>
      <c r="AS351" s="3" t="s">
        <v>1097</v>
      </c>
      <c r="AT351" s="3" t="s">
        <v>1097</v>
      </c>
    </row>
    <row r="352" spans="1:46" x14ac:dyDescent="0.25">
      <c r="A352" s="3" t="s">
        <v>1088</v>
      </c>
      <c r="B352" s="3" t="s">
        <v>1089</v>
      </c>
      <c r="C352" s="3" t="s">
        <v>338</v>
      </c>
      <c r="D352" s="3" t="s">
        <v>991</v>
      </c>
      <c r="E352" s="3" t="s">
        <v>991</v>
      </c>
      <c r="F352" s="3" t="s">
        <v>1091</v>
      </c>
      <c r="G352" s="3" t="s">
        <v>1609</v>
      </c>
      <c r="H352" s="4">
        <v>2</v>
      </c>
      <c r="I352" s="4">
        <v>2</v>
      </c>
      <c r="J352" s="3" t="s">
        <v>75</v>
      </c>
      <c r="K352" s="4">
        <v>0</v>
      </c>
      <c r="L352" s="4">
        <v>0</v>
      </c>
      <c r="M352" s="3" t="s">
        <v>992</v>
      </c>
      <c r="N352" s="3" t="s">
        <v>58</v>
      </c>
      <c r="O352" s="3" t="s">
        <v>1610</v>
      </c>
      <c r="P352" s="3" t="s">
        <v>1137</v>
      </c>
      <c r="Q352" s="3" t="s">
        <v>53</v>
      </c>
      <c r="R352" s="3" t="s">
        <v>1002</v>
      </c>
      <c r="S352" s="4">
        <v>32442.16</v>
      </c>
      <c r="T352" s="4">
        <v>2</v>
      </c>
      <c r="U352" s="3" t="s">
        <v>1091</v>
      </c>
      <c r="V352" s="5">
        <v>1</v>
      </c>
      <c r="W352" s="4">
        <v>0</v>
      </c>
      <c r="X352" s="3" t="s">
        <v>1091</v>
      </c>
      <c r="Y352" s="3" t="s">
        <v>1091</v>
      </c>
      <c r="Z352" s="3" t="s">
        <v>1105</v>
      </c>
      <c r="AA352" s="3" t="s">
        <v>1096</v>
      </c>
      <c r="AB352" s="3" t="s">
        <v>1097</v>
      </c>
      <c r="AC352" s="4"/>
      <c r="AD352" s="4"/>
      <c r="AE352" s="3" t="s">
        <v>1098</v>
      </c>
      <c r="AF352" s="3" t="s">
        <v>992</v>
      </c>
      <c r="AG352" s="3" t="s">
        <v>1099</v>
      </c>
      <c r="AH352" s="3" t="s">
        <v>1099</v>
      </c>
      <c r="AI352" s="5">
        <v>1</v>
      </c>
      <c r="AJ352" s="3" t="s">
        <v>1521</v>
      </c>
      <c r="AK352" s="3" t="s">
        <v>1091</v>
      </c>
      <c r="AL352" s="3" t="s">
        <v>1091</v>
      </c>
      <c r="AM352" s="3" t="s">
        <v>1089</v>
      </c>
      <c r="AN352" s="3" t="s">
        <v>1101</v>
      </c>
      <c r="AO352" s="4"/>
      <c r="AP352" s="4"/>
      <c r="AQ352" s="3" t="s">
        <v>1091</v>
      </c>
      <c r="AR352" s="3" t="s">
        <v>1091</v>
      </c>
      <c r="AS352" s="3" t="s">
        <v>1097</v>
      </c>
      <c r="AT352" s="3" t="s">
        <v>1097</v>
      </c>
    </row>
    <row r="353" spans="1:46" x14ac:dyDescent="0.25">
      <c r="A353" s="3" t="s">
        <v>1088</v>
      </c>
      <c r="B353" s="3" t="s">
        <v>1089</v>
      </c>
      <c r="C353" s="3" t="s">
        <v>262</v>
      </c>
      <c r="D353" s="3" t="s">
        <v>613</v>
      </c>
      <c r="E353" s="3" t="s">
        <v>613</v>
      </c>
      <c r="F353" s="3" t="s">
        <v>1091</v>
      </c>
      <c r="G353" s="3" t="s">
        <v>1611</v>
      </c>
      <c r="H353" s="4">
        <v>6</v>
      </c>
      <c r="I353" s="4">
        <v>6</v>
      </c>
      <c r="J353" s="3" t="s">
        <v>75</v>
      </c>
      <c r="K353" s="4">
        <v>0</v>
      </c>
      <c r="L353" s="4">
        <v>0</v>
      </c>
      <c r="M353" s="3" t="s">
        <v>271</v>
      </c>
      <c r="N353" s="3" t="s">
        <v>58</v>
      </c>
      <c r="O353" s="3" t="s">
        <v>1612</v>
      </c>
      <c r="P353" s="3" t="s">
        <v>1094</v>
      </c>
      <c r="Q353" s="3" t="s">
        <v>53</v>
      </c>
      <c r="R353" s="3" t="s">
        <v>614</v>
      </c>
      <c r="S353" s="4">
        <v>546.30999999999995</v>
      </c>
      <c r="T353" s="4">
        <v>6</v>
      </c>
      <c r="U353" s="3" t="s">
        <v>1091</v>
      </c>
      <c r="V353" s="5">
        <v>1</v>
      </c>
      <c r="W353" s="4">
        <v>0</v>
      </c>
      <c r="X353" s="3" t="s">
        <v>1091</v>
      </c>
      <c r="Y353" s="3" t="s">
        <v>1091</v>
      </c>
      <c r="Z353" s="3" t="s">
        <v>1105</v>
      </c>
      <c r="AA353" s="3" t="s">
        <v>1096</v>
      </c>
      <c r="AB353" s="3" t="s">
        <v>1097</v>
      </c>
      <c r="AC353" s="4"/>
      <c r="AD353" s="4"/>
      <c r="AE353" s="3" t="s">
        <v>1098</v>
      </c>
      <c r="AF353" s="3" t="s">
        <v>271</v>
      </c>
      <c r="AG353" s="3" t="s">
        <v>1099</v>
      </c>
      <c r="AH353" s="3" t="s">
        <v>1099</v>
      </c>
      <c r="AI353" s="5">
        <v>1</v>
      </c>
      <c r="AJ353" s="3" t="s">
        <v>1490</v>
      </c>
      <c r="AK353" s="3" t="s">
        <v>262</v>
      </c>
      <c r="AL353" s="3" t="s">
        <v>1490</v>
      </c>
      <c r="AM353" s="3" t="s">
        <v>1089</v>
      </c>
      <c r="AN353" s="3" t="s">
        <v>1101</v>
      </c>
      <c r="AO353" s="4"/>
      <c r="AP353" s="4"/>
      <c r="AQ353" s="3" t="s">
        <v>1091</v>
      </c>
      <c r="AR353" s="3" t="s">
        <v>1091</v>
      </c>
      <c r="AS353" s="3" t="s">
        <v>1097</v>
      </c>
      <c r="AT353" s="3" t="s">
        <v>1097</v>
      </c>
    </row>
    <row r="354" spans="1:46" x14ac:dyDescent="0.25">
      <c r="A354" s="3" t="s">
        <v>1088</v>
      </c>
      <c r="B354" s="3" t="s">
        <v>1089</v>
      </c>
      <c r="C354" s="3" t="s">
        <v>287</v>
      </c>
      <c r="D354" s="3" t="s">
        <v>1613</v>
      </c>
      <c r="E354" s="3" t="s">
        <v>289</v>
      </c>
      <c r="F354" s="3" t="s">
        <v>1091</v>
      </c>
      <c r="G354" s="3" t="s">
        <v>1614</v>
      </c>
      <c r="H354" s="4">
        <v>6</v>
      </c>
      <c r="I354" s="4">
        <v>6</v>
      </c>
      <c r="J354" s="3" t="s">
        <v>75</v>
      </c>
      <c r="K354" s="4">
        <v>0</v>
      </c>
      <c r="L354" s="4">
        <v>0</v>
      </c>
      <c r="M354" s="3" t="s">
        <v>277</v>
      </c>
      <c r="N354" s="3" t="s">
        <v>58</v>
      </c>
      <c r="O354" s="3" t="s">
        <v>1615</v>
      </c>
      <c r="P354" s="3" t="s">
        <v>1094</v>
      </c>
      <c r="Q354" s="3" t="s">
        <v>53</v>
      </c>
      <c r="R354" s="3" t="s">
        <v>290</v>
      </c>
      <c r="S354" s="4">
        <v>211.09</v>
      </c>
      <c r="T354" s="4">
        <v>6</v>
      </c>
      <c r="U354" s="3" t="s">
        <v>1091</v>
      </c>
      <c r="V354" s="5">
        <v>1</v>
      </c>
      <c r="W354" s="4">
        <v>0</v>
      </c>
      <c r="X354" s="3" t="s">
        <v>1091</v>
      </c>
      <c r="Y354" s="3" t="s">
        <v>1091</v>
      </c>
      <c r="Z354" s="3" t="s">
        <v>1105</v>
      </c>
      <c r="AA354" s="3" t="s">
        <v>1096</v>
      </c>
      <c r="AB354" s="3" t="s">
        <v>1097</v>
      </c>
      <c r="AC354" s="4"/>
      <c r="AD354" s="4"/>
      <c r="AE354" s="3" t="s">
        <v>1098</v>
      </c>
      <c r="AF354" s="3" t="s">
        <v>277</v>
      </c>
      <c r="AG354" s="3" t="s">
        <v>1099</v>
      </c>
      <c r="AH354" s="3" t="s">
        <v>1099</v>
      </c>
      <c r="AI354" s="5">
        <v>1</v>
      </c>
      <c r="AJ354" s="3" t="s">
        <v>1596</v>
      </c>
      <c r="AK354" s="3" t="s">
        <v>287</v>
      </c>
      <c r="AL354" s="3" t="s">
        <v>1596</v>
      </c>
      <c r="AM354" s="3" t="s">
        <v>1089</v>
      </c>
      <c r="AN354" s="3" t="s">
        <v>1101</v>
      </c>
      <c r="AO354" s="4"/>
      <c r="AP354" s="4"/>
      <c r="AQ354" s="3" t="s">
        <v>1091</v>
      </c>
      <c r="AR354" s="3" t="s">
        <v>1091</v>
      </c>
      <c r="AS354" s="3" t="s">
        <v>1097</v>
      </c>
      <c r="AT354" s="3" t="s">
        <v>1097</v>
      </c>
    </row>
    <row r="355" spans="1:46" x14ac:dyDescent="0.25">
      <c r="A355" s="3" t="s">
        <v>1088</v>
      </c>
      <c r="B355" s="3" t="s">
        <v>1089</v>
      </c>
      <c r="C355" s="3" t="s">
        <v>262</v>
      </c>
      <c r="D355" s="3" t="s">
        <v>719</v>
      </c>
      <c r="E355" s="3" t="s">
        <v>719</v>
      </c>
      <c r="F355" s="3" t="s">
        <v>1091</v>
      </c>
      <c r="G355" s="3" t="s">
        <v>1616</v>
      </c>
      <c r="H355" s="4">
        <v>3</v>
      </c>
      <c r="I355" s="4">
        <v>3</v>
      </c>
      <c r="J355" s="3" t="s">
        <v>75</v>
      </c>
      <c r="K355" s="4">
        <v>0</v>
      </c>
      <c r="L355" s="4">
        <v>0</v>
      </c>
      <c r="M355" s="3" t="s">
        <v>720</v>
      </c>
      <c r="N355" s="3" t="s">
        <v>58</v>
      </c>
      <c r="O355" s="3" t="s">
        <v>1617</v>
      </c>
      <c r="P355" s="3" t="s">
        <v>1094</v>
      </c>
      <c r="Q355" s="3" t="s">
        <v>53</v>
      </c>
      <c r="R355" s="3" t="s">
        <v>721</v>
      </c>
      <c r="S355" s="4">
        <v>377.7</v>
      </c>
      <c r="T355" s="4">
        <v>3</v>
      </c>
      <c r="U355" s="3" t="s">
        <v>1091</v>
      </c>
      <c r="V355" s="5">
        <v>1</v>
      </c>
      <c r="W355" s="4">
        <v>0</v>
      </c>
      <c r="X355" s="3" t="s">
        <v>1091</v>
      </c>
      <c r="Y355" s="3" t="s">
        <v>1091</v>
      </c>
      <c r="Z355" s="3" t="s">
        <v>1105</v>
      </c>
      <c r="AA355" s="3" t="s">
        <v>1096</v>
      </c>
      <c r="AB355" s="3" t="s">
        <v>1097</v>
      </c>
      <c r="AC355" s="4"/>
      <c r="AD355" s="4"/>
      <c r="AE355" s="3" t="s">
        <v>1098</v>
      </c>
      <c r="AF355" s="3" t="s">
        <v>720</v>
      </c>
      <c r="AG355" s="3" t="s">
        <v>1099</v>
      </c>
      <c r="AH355" s="3" t="s">
        <v>1099</v>
      </c>
      <c r="AI355" s="5">
        <v>1</v>
      </c>
      <c r="AJ355" s="3" t="s">
        <v>1490</v>
      </c>
      <c r="AK355" s="3" t="s">
        <v>262</v>
      </c>
      <c r="AL355" s="3" t="s">
        <v>1490</v>
      </c>
      <c r="AM355" s="3" t="s">
        <v>1089</v>
      </c>
      <c r="AN355" s="3" t="s">
        <v>1101</v>
      </c>
      <c r="AO355" s="4"/>
      <c r="AP355" s="4"/>
      <c r="AQ355" s="3" t="s">
        <v>1091</v>
      </c>
      <c r="AR355" s="3" t="s">
        <v>1091</v>
      </c>
      <c r="AS355" s="3" t="s">
        <v>1097</v>
      </c>
      <c r="AT355" s="3" t="s">
        <v>1097</v>
      </c>
    </row>
    <row r="356" spans="1:46" x14ac:dyDescent="0.25">
      <c r="A356" s="3" t="s">
        <v>1088</v>
      </c>
      <c r="B356" s="3" t="s">
        <v>1089</v>
      </c>
      <c r="C356" s="3" t="s">
        <v>262</v>
      </c>
      <c r="D356" s="3" t="s">
        <v>264</v>
      </c>
      <c r="E356" s="3" t="s">
        <v>264</v>
      </c>
      <c r="F356" s="3" t="s">
        <v>1091</v>
      </c>
      <c r="G356" s="3" t="s">
        <v>1618</v>
      </c>
      <c r="H356" s="4">
        <v>8</v>
      </c>
      <c r="I356" s="4">
        <v>8</v>
      </c>
      <c r="J356" s="3" t="s">
        <v>75</v>
      </c>
      <c r="K356" s="4">
        <v>0</v>
      </c>
      <c r="L356" s="4">
        <v>0</v>
      </c>
      <c r="M356" s="3" t="s">
        <v>265</v>
      </c>
      <c r="N356" s="3" t="s">
        <v>58</v>
      </c>
      <c r="O356" s="3" t="s">
        <v>1617</v>
      </c>
      <c r="P356" s="3" t="s">
        <v>1094</v>
      </c>
      <c r="Q356" s="3" t="s">
        <v>53</v>
      </c>
      <c r="R356" s="3" t="s">
        <v>266</v>
      </c>
      <c r="S356" s="4">
        <v>937.89</v>
      </c>
      <c r="T356" s="4">
        <v>8</v>
      </c>
      <c r="U356" s="3" t="s">
        <v>1091</v>
      </c>
      <c r="V356" s="5">
        <v>2</v>
      </c>
      <c r="W356" s="4">
        <v>0</v>
      </c>
      <c r="X356" s="3" t="s">
        <v>1091</v>
      </c>
      <c r="Y356" s="3" t="s">
        <v>1091</v>
      </c>
      <c r="Z356" s="3" t="s">
        <v>1105</v>
      </c>
      <c r="AA356" s="3" t="s">
        <v>1096</v>
      </c>
      <c r="AB356" s="3" t="s">
        <v>1097</v>
      </c>
      <c r="AC356" s="4"/>
      <c r="AD356" s="4"/>
      <c r="AE356" s="3" t="s">
        <v>1098</v>
      </c>
      <c r="AF356" s="3" t="s">
        <v>265</v>
      </c>
      <c r="AG356" s="3" t="s">
        <v>1099</v>
      </c>
      <c r="AH356" s="3" t="s">
        <v>1099</v>
      </c>
      <c r="AI356" s="5">
        <v>1</v>
      </c>
      <c r="AJ356" s="3" t="s">
        <v>1490</v>
      </c>
      <c r="AK356" s="3" t="s">
        <v>262</v>
      </c>
      <c r="AL356" s="3" t="s">
        <v>1490</v>
      </c>
      <c r="AM356" s="3" t="s">
        <v>1089</v>
      </c>
      <c r="AN356" s="3" t="s">
        <v>1101</v>
      </c>
      <c r="AO356" s="4"/>
      <c r="AP356" s="4"/>
      <c r="AQ356" s="3" t="s">
        <v>1091</v>
      </c>
      <c r="AR356" s="3" t="s">
        <v>1091</v>
      </c>
      <c r="AS356" s="3" t="s">
        <v>1097</v>
      </c>
      <c r="AT356" s="3" t="s">
        <v>1097</v>
      </c>
    </row>
    <row r="357" spans="1:46" x14ac:dyDescent="0.25">
      <c r="A357" s="3" t="s">
        <v>1088</v>
      </c>
      <c r="B357" s="3" t="s">
        <v>1089</v>
      </c>
      <c r="C357" s="3" t="s">
        <v>163</v>
      </c>
      <c r="D357" s="3" t="s">
        <v>194</v>
      </c>
      <c r="E357" s="3" t="s">
        <v>194</v>
      </c>
      <c r="F357" s="3" t="s">
        <v>1091</v>
      </c>
      <c r="G357" s="3" t="s">
        <v>1619</v>
      </c>
      <c r="H357" s="4">
        <v>30</v>
      </c>
      <c r="I357" s="4">
        <v>30</v>
      </c>
      <c r="J357" s="3" t="s">
        <v>167</v>
      </c>
      <c r="K357" s="4">
        <v>0</v>
      </c>
      <c r="L357" s="4">
        <v>0</v>
      </c>
      <c r="M357" s="3" t="s">
        <v>195</v>
      </c>
      <c r="N357" s="3" t="s">
        <v>58</v>
      </c>
      <c r="O357" s="3" t="s">
        <v>1620</v>
      </c>
      <c r="P357" s="3" t="s">
        <v>1137</v>
      </c>
      <c r="Q357" s="3" t="s">
        <v>53</v>
      </c>
      <c r="R357" s="3" t="s">
        <v>196</v>
      </c>
      <c r="S357" s="4">
        <v>36549.42</v>
      </c>
      <c r="T357" s="4">
        <v>30</v>
      </c>
      <c r="U357" s="3" t="s">
        <v>1091</v>
      </c>
      <c r="V357" s="5">
        <v>1</v>
      </c>
      <c r="W357" s="4">
        <v>0</v>
      </c>
      <c r="X357" s="3" t="s">
        <v>1091</v>
      </c>
      <c r="Y357" s="3" t="s">
        <v>1091</v>
      </c>
      <c r="Z357" s="3" t="s">
        <v>1105</v>
      </c>
      <c r="AA357" s="3" t="s">
        <v>1096</v>
      </c>
      <c r="AB357" s="3" t="s">
        <v>1097</v>
      </c>
      <c r="AC357" s="4"/>
      <c r="AD357" s="4"/>
      <c r="AE357" s="3" t="s">
        <v>1098</v>
      </c>
      <c r="AF357" s="3" t="s">
        <v>195</v>
      </c>
      <c r="AG357" s="3" t="s">
        <v>1099</v>
      </c>
      <c r="AH357" s="3" t="s">
        <v>1099</v>
      </c>
      <c r="AI357" s="5">
        <v>1</v>
      </c>
      <c r="AJ357" s="3" t="s">
        <v>164</v>
      </c>
      <c r="AK357" s="3" t="s">
        <v>1091</v>
      </c>
      <c r="AL357" s="3" t="s">
        <v>1091</v>
      </c>
      <c r="AM357" s="3" t="s">
        <v>1089</v>
      </c>
      <c r="AN357" s="3" t="s">
        <v>1101</v>
      </c>
      <c r="AO357" s="4"/>
      <c r="AP357" s="4"/>
      <c r="AQ357" s="3" t="s">
        <v>1091</v>
      </c>
      <c r="AR357" s="3" t="s">
        <v>1091</v>
      </c>
      <c r="AS357" s="3" t="s">
        <v>1097</v>
      </c>
      <c r="AT357" s="3" t="s">
        <v>1097</v>
      </c>
    </row>
    <row r="358" spans="1:46" x14ac:dyDescent="0.25">
      <c r="A358" s="3" t="s">
        <v>1088</v>
      </c>
      <c r="B358" s="3" t="s">
        <v>1089</v>
      </c>
      <c r="C358" s="3" t="s">
        <v>163</v>
      </c>
      <c r="D358" s="3" t="s">
        <v>194</v>
      </c>
      <c r="E358" s="3" t="s">
        <v>194</v>
      </c>
      <c r="F358" s="3" t="s">
        <v>1091</v>
      </c>
      <c r="G358" s="3" t="s">
        <v>1619</v>
      </c>
      <c r="H358" s="4">
        <v>10</v>
      </c>
      <c r="I358" s="4">
        <v>10</v>
      </c>
      <c r="J358" s="3" t="s">
        <v>167</v>
      </c>
      <c r="K358" s="4">
        <v>0</v>
      </c>
      <c r="L358" s="4">
        <v>0</v>
      </c>
      <c r="M358" s="3" t="s">
        <v>195</v>
      </c>
      <c r="N358" s="3" t="s">
        <v>58</v>
      </c>
      <c r="O358" s="3" t="s">
        <v>1621</v>
      </c>
      <c r="P358" s="3" t="s">
        <v>1137</v>
      </c>
      <c r="Q358" s="3" t="s">
        <v>53</v>
      </c>
      <c r="R358" s="3" t="s">
        <v>200</v>
      </c>
      <c r="S358" s="4">
        <v>12183.14</v>
      </c>
      <c r="T358" s="4">
        <v>10</v>
      </c>
      <c r="U358" s="3" t="s">
        <v>1091</v>
      </c>
      <c r="V358" s="5">
        <v>1</v>
      </c>
      <c r="W358" s="4">
        <v>0</v>
      </c>
      <c r="X358" s="3" t="s">
        <v>1091</v>
      </c>
      <c r="Y358" s="3" t="s">
        <v>1091</v>
      </c>
      <c r="Z358" s="3" t="s">
        <v>1105</v>
      </c>
      <c r="AA358" s="3" t="s">
        <v>1096</v>
      </c>
      <c r="AB358" s="3" t="s">
        <v>1097</v>
      </c>
      <c r="AC358" s="4"/>
      <c r="AD358" s="4"/>
      <c r="AE358" s="3" t="s">
        <v>1098</v>
      </c>
      <c r="AF358" s="3" t="s">
        <v>195</v>
      </c>
      <c r="AG358" s="3" t="s">
        <v>1099</v>
      </c>
      <c r="AH358" s="3" t="s">
        <v>1099</v>
      </c>
      <c r="AI358" s="5">
        <v>1</v>
      </c>
      <c r="AJ358" s="3" t="s">
        <v>164</v>
      </c>
      <c r="AK358" s="3" t="s">
        <v>1091</v>
      </c>
      <c r="AL358" s="3" t="s">
        <v>1091</v>
      </c>
      <c r="AM358" s="3" t="s">
        <v>1089</v>
      </c>
      <c r="AN358" s="3" t="s">
        <v>1101</v>
      </c>
      <c r="AO358" s="4"/>
      <c r="AP358" s="4"/>
      <c r="AQ358" s="3" t="s">
        <v>1091</v>
      </c>
      <c r="AR358" s="3" t="s">
        <v>1091</v>
      </c>
      <c r="AS358" s="3" t="s">
        <v>1097</v>
      </c>
      <c r="AT358" s="3" t="s">
        <v>1097</v>
      </c>
    </row>
    <row r="359" spans="1:46" x14ac:dyDescent="0.25">
      <c r="A359" s="3" t="s">
        <v>1088</v>
      </c>
      <c r="B359" s="3" t="s">
        <v>1089</v>
      </c>
      <c r="C359" s="3" t="s">
        <v>338</v>
      </c>
      <c r="D359" s="3" t="s">
        <v>394</v>
      </c>
      <c r="E359" s="3" t="s">
        <v>394</v>
      </c>
      <c r="F359" s="3" t="s">
        <v>1091</v>
      </c>
      <c r="G359" s="3" t="s">
        <v>1364</v>
      </c>
      <c r="H359" s="4">
        <v>2</v>
      </c>
      <c r="I359" s="4">
        <v>2</v>
      </c>
      <c r="J359" s="3" t="s">
        <v>75</v>
      </c>
      <c r="K359" s="4">
        <v>0</v>
      </c>
      <c r="L359" s="4">
        <v>0</v>
      </c>
      <c r="M359" s="3" t="s">
        <v>395</v>
      </c>
      <c r="N359" s="3" t="s">
        <v>53</v>
      </c>
      <c r="O359" s="3" t="s">
        <v>1622</v>
      </c>
      <c r="P359" s="3" t="s">
        <v>1137</v>
      </c>
      <c r="Q359" s="3" t="s">
        <v>53</v>
      </c>
      <c r="R359" s="3" t="s">
        <v>405</v>
      </c>
      <c r="S359" s="4">
        <v>26417.14</v>
      </c>
      <c r="T359" s="4">
        <v>3</v>
      </c>
      <c r="U359" s="3" t="s">
        <v>1091</v>
      </c>
      <c r="V359" s="5">
        <v>1</v>
      </c>
      <c r="W359" s="4">
        <v>0</v>
      </c>
      <c r="X359" s="3" t="s">
        <v>1091</v>
      </c>
      <c r="Y359" s="3" t="s">
        <v>1091</v>
      </c>
      <c r="Z359" s="3" t="s">
        <v>1095</v>
      </c>
      <c r="AA359" s="3" t="s">
        <v>1096</v>
      </c>
      <c r="AB359" s="3" t="s">
        <v>1097</v>
      </c>
      <c r="AC359" s="4"/>
      <c r="AD359" s="4"/>
      <c r="AE359" s="3" t="s">
        <v>1098</v>
      </c>
      <c r="AF359" s="3" t="s">
        <v>395</v>
      </c>
      <c r="AG359" s="3" t="s">
        <v>1099</v>
      </c>
      <c r="AH359" s="3" t="s">
        <v>1099</v>
      </c>
      <c r="AI359" s="5">
        <v>1</v>
      </c>
      <c r="AJ359" s="3" t="s">
        <v>1521</v>
      </c>
      <c r="AK359" s="3" t="s">
        <v>1091</v>
      </c>
      <c r="AL359" s="3" t="s">
        <v>1091</v>
      </c>
      <c r="AM359" s="3" t="s">
        <v>1089</v>
      </c>
      <c r="AN359" s="3" t="s">
        <v>1101</v>
      </c>
      <c r="AO359" s="4"/>
      <c r="AP359" s="4"/>
      <c r="AQ359" s="3" t="s">
        <v>1091</v>
      </c>
      <c r="AR359" s="3" t="s">
        <v>1091</v>
      </c>
      <c r="AS359" s="3" t="s">
        <v>1097</v>
      </c>
      <c r="AT359" s="3" t="s">
        <v>1097</v>
      </c>
    </row>
    <row r="360" spans="1:46" x14ac:dyDescent="0.25">
      <c r="A360" s="3" t="s">
        <v>1088</v>
      </c>
      <c r="B360" s="3" t="s">
        <v>1089</v>
      </c>
      <c r="C360" s="3" t="s">
        <v>634</v>
      </c>
      <c r="D360" s="3" t="s">
        <v>636</v>
      </c>
      <c r="E360" s="3" t="s">
        <v>636</v>
      </c>
      <c r="F360" s="3" t="s">
        <v>1091</v>
      </c>
      <c r="G360" s="3" t="s">
        <v>1623</v>
      </c>
      <c r="H360" s="4">
        <v>2</v>
      </c>
      <c r="I360" s="4">
        <v>2</v>
      </c>
      <c r="J360" s="3" t="s">
        <v>75</v>
      </c>
      <c r="K360" s="4">
        <v>0</v>
      </c>
      <c r="L360" s="4">
        <v>0</v>
      </c>
      <c r="M360" s="3" t="s">
        <v>624</v>
      </c>
      <c r="N360" s="3" t="s">
        <v>58</v>
      </c>
      <c r="O360" s="3" t="s">
        <v>1624</v>
      </c>
      <c r="P360" s="3" t="s">
        <v>1094</v>
      </c>
      <c r="Q360" s="3" t="s">
        <v>53</v>
      </c>
      <c r="R360" s="3" t="s">
        <v>637</v>
      </c>
      <c r="S360" s="4">
        <v>316.23</v>
      </c>
      <c r="T360" s="4">
        <v>2</v>
      </c>
      <c r="U360" s="3" t="s">
        <v>1091</v>
      </c>
      <c r="V360" s="5">
        <v>1</v>
      </c>
      <c r="W360" s="4">
        <v>0</v>
      </c>
      <c r="X360" s="3" t="s">
        <v>1091</v>
      </c>
      <c r="Y360" s="3" t="s">
        <v>1091</v>
      </c>
      <c r="Z360" s="3" t="s">
        <v>1105</v>
      </c>
      <c r="AA360" s="3" t="s">
        <v>1096</v>
      </c>
      <c r="AB360" s="3" t="s">
        <v>1097</v>
      </c>
      <c r="AC360" s="4"/>
      <c r="AD360" s="4"/>
      <c r="AE360" s="3" t="s">
        <v>1098</v>
      </c>
      <c r="AF360" s="3" t="s">
        <v>624</v>
      </c>
      <c r="AG360" s="3" t="s">
        <v>1099</v>
      </c>
      <c r="AH360" s="3" t="s">
        <v>1099</v>
      </c>
      <c r="AI360" s="5">
        <v>1</v>
      </c>
      <c r="AJ360" s="3" t="s">
        <v>635</v>
      </c>
      <c r="AK360" s="3" t="s">
        <v>634</v>
      </c>
      <c r="AL360" s="3" t="s">
        <v>635</v>
      </c>
      <c r="AM360" s="3" t="s">
        <v>1089</v>
      </c>
      <c r="AN360" s="3" t="s">
        <v>1101</v>
      </c>
      <c r="AO360" s="4"/>
      <c r="AP360" s="4"/>
      <c r="AQ360" s="3" t="s">
        <v>1091</v>
      </c>
      <c r="AR360" s="3" t="s">
        <v>1091</v>
      </c>
      <c r="AS360" s="3" t="s">
        <v>1097</v>
      </c>
      <c r="AT360" s="3" t="s">
        <v>1097</v>
      </c>
    </row>
    <row r="361" spans="1:46" x14ac:dyDescent="0.25">
      <c r="A361" s="3" t="s">
        <v>1088</v>
      </c>
      <c r="B361" s="3" t="s">
        <v>1089</v>
      </c>
      <c r="C361" s="3" t="s">
        <v>523</v>
      </c>
      <c r="D361" s="3" t="s">
        <v>1012</v>
      </c>
      <c r="E361" s="3" t="s">
        <v>1012</v>
      </c>
      <c r="F361" s="3" t="s">
        <v>1091</v>
      </c>
      <c r="G361" s="3" t="s">
        <v>1379</v>
      </c>
      <c r="H361" s="4">
        <v>1</v>
      </c>
      <c r="I361" s="4">
        <v>1</v>
      </c>
      <c r="J361" s="3" t="s">
        <v>75</v>
      </c>
      <c r="K361" s="4">
        <v>0</v>
      </c>
      <c r="L361" s="4">
        <v>0</v>
      </c>
      <c r="M361" s="3" t="s">
        <v>1013</v>
      </c>
      <c r="N361" s="3" t="s">
        <v>58</v>
      </c>
      <c r="O361" s="3" t="s">
        <v>1625</v>
      </c>
      <c r="P361" s="3" t="s">
        <v>1381</v>
      </c>
      <c r="Q361" s="3" t="s">
        <v>53</v>
      </c>
      <c r="R361" s="3" t="s">
        <v>1018</v>
      </c>
      <c r="S361" s="4">
        <v>1.33</v>
      </c>
      <c r="T361" s="4">
        <v>1</v>
      </c>
      <c r="U361" s="3" t="s">
        <v>1091</v>
      </c>
      <c r="V361" s="5">
        <v>1</v>
      </c>
      <c r="W361" s="4">
        <v>0</v>
      </c>
      <c r="X361" s="3" t="s">
        <v>1091</v>
      </c>
      <c r="Y361" s="3" t="s">
        <v>1091</v>
      </c>
      <c r="Z361" s="3" t="s">
        <v>1105</v>
      </c>
      <c r="AA361" s="3" t="s">
        <v>1096</v>
      </c>
      <c r="AB361" s="3" t="s">
        <v>1097</v>
      </c>
      <c r="AC361" s="4"/>
      <c r="AD361" s="4"/>
      <c r="AE361" s="3" t="s">
        <v>1098</v>
      </c>
      <c r="AF361" s="3" t="s">
        <v>1013</v>
      </c>
      <c r="AG361" s="3" t="s">
        <v>1099</v>
      </c>
      <c r="AH361" s="3" t="s">
        <v>1099</v>
      </c>
      <c r="AI361" s="5">
        <v>1</v>
      </c>
      <c r="AJ361" s="3" t="s">
        <v>1382</v>
      </c>
      <c r="AK361" s="3" t="s">
        <v>1091</v>
      </c>
      <c r="AL361" s="3" t="s">
        <v>1091</v>
      </c>
      <c r="AM361" s="3" t="s">
        <v>1089</v>
      </c>
      <c r="AN361" s="3" t="s">
        <v>1101</v>
      </c>
      <c r="AO361" s="4"/>
      <c r="AP361" s="4"/>
      <c r="AQ361" s="3" t="s">
        <v>1091</v>
      </c>
      <c r="AR361" s="3" t="s">
        <v>1091</v>
      </c>
      <c r="AS361" s="3" t="s">
        <v>1097</v>
      </c>
      <c r="AT361" s="3" t="s">
        <v>1097</v>
      </c>
    </row>
    <row r="362" spans="1:46" x14ac:dyDescent="0.25">
      <c r="A362" s="3" t="s">
        <v>1088</v>
      </c>
      <c r="B362" s="3" t="s">
        <v>1089</v>
      </c>
      <c r="C362" s="3" t="s">
        <v>49</v>
      </c>
      <c r="D362" s="3" t="s">
        <v>424</v>
      </c>
      <c r="E362" s="3" t="s">
        <v>424</v>
      </c>
      <c r="F362" s="3" t="s">
        <v>1091</v>
      </c>
      <c r="G362" s="3" t="s">
        <v>1438</v>
      </c>
      <c r="H362" s="4">
        <v>1</v>
      </c>
      <c r="I362" s="4">
        <v>1</v>
      </c>
      <c r="J362" s="3" t="s">
        <v>75</v>
      </c>
      <c r="K362" s="4">
        <v>0</v>
      </c>
      <c r="L362" s="4">
        <v>0</v>
      </c>
      <c r="M362" s="3" t="s">
        <v>425</v>
      </c>
      <c r="N362" s="3" t="s">
        <v>53</v>
      </c>
      <c r="O362" s="3" t="s">
        <v>1626</v>
      </c>
      <c r="P362" s="3" t="s">
        <v>1381</v>
      </c>
      <c r="Q362" s="3" t="s">
        <v>53</v>
      </c>
      <c r="R362" s="3" t="s">
        <v>431</v>
      </c>
      <c r="S362" s="4">
        <v>92.18</v>
      </c>
      <c r="T362" s="4">
        <v>2</v>
      </c>
      <c r="U362" s="3" t="s">
        <v>1091</v>
      </c>
      <c r="V362" s="5">
        <v>1</v>
      </c>
      <c r="W362" s="4">
        <v>0</v>
      </c>
      <c r="X362" s="3" t="s">
        <v>1091</v>
      </c>
      <c r="Y362" s="3" t="s">
        <v>1091</v>
      </c>
      <c r="Z362" s="3" t="s">
        <v>1105</v>
      </c>
      <c r="AA362" s="3" t="s">
        <v>1096</v>
      </c>
      <c r="AB362" s="3" t="s">
        <v>1097</v>
      </c>
      <c r="AC362" s="4"/>
      <c r="AD362" s="4"/>
      <c r="AE362" s="3" t="s">
        <v>1098</v>
      </c>
      <c r="AF362" s="3" t="s">
        <v>425</v>
      </c>
      <c r="AG362" s="3" t="s">
        <v>1099</v>
      </c>
      <c r="AH362" s="3" t="s">
        <v>1099</v>
      </c>
      <c r="AI362" s="5">
        <v>1</v>
      </c>
      <c r="AJ362" s="3" t="s">
        <v>50</v>
      </c>
      <c r="AK362" s="3" t="s">
        <v>1091</v>
      </c>
      <c r="AL362" s="3" t="s">
        <v>1091</v>
      </c>
      <c r="AM362" s="3" t="s">
        <v>1089</v>
      </c>
      <c r="AN362" s="3" t="s">
        <v>1101</v>
      </c>
      <c r="AO362" s="4"/>
      <c r="AP362" s="4"/>
      <c r="AQ362" s="3" t="s">
        <v>1091</v>
      </c>
      <c r="AR362" s="3" t="s">
        <v>1091</v>
      </c>
      <c r="AS362" s="3" t="s">
        <v>1097</v>
      </c>
      <c r="AT362" s="3" t="s">
        <v>1097</v>
      </c>
    </row>
    <row r="363" spans="1:46" x14ac:dyDescent="0.25">
      <c r="A363" s="3" t="s">
        <v>1088</v>
      </c>
      <c r="B363" s="3" t="s">
        <v>1089</v>
      </c>
      <c r="C363" s="3" t="s">
        <v>49</v>
      </c>
      <c r="D363" s="3" t="s">
        <v>424</v>
      </c>
      <c r="E363" s="3" t="s">
        <v>424</v>
      </c>
      <c r="F363" s="3" t="s">
        <v>1091</v>
      </c>
      <c r="G363" s="3" t="s">
        <v>1627</v>
      </c>
      <c r="H363" s="4">
        <v>1</v>
      </c>
      <c r="I363" s="4">
        <v>1</v>
      </c>
      <c r="J363" s="3" t="s">
        <v>75</v>
      </c>
      <c r="K363" s="4">
        <v>0</v>
      </c>
      <c r="L363" s="4">
        <v>0</v>
      </c>
      <c r="M363" s="3" t="s">
        <v>425</v>
      </c>
      <c r="N363" s="3" t="s">
        <v>53</v>
      </c>
      <c r="O363" s="3" t="s">
        <v>1626</v>
      </c>
      <c r="P363" s="3" t="s">
        <v>1381</v>
      </c>
      <c r="Q363" s="3" t="s">
        <v>53</v>
      </c>
      <c r="R363" s="3" t="s">
        <v>431</v>
      </c>
      <c r="S363" s="4">
        <v>92.18</v>
      </c>
      <c r="T363" s="4">
        <v>2</v>
      </c>
      <c r="U363" s="3" t="s">
        <v>1091</v>
      </c>
      <c r="V363" s="5">
        <v>1</v>
      </c>
      <c r="W363" s="4">
        <v>0</v>
      </c>
      <c r="X363" s="3" t="s">
        <v>1091</v>
      </c>
      <c r="Y363" s="3" t="s">
        <v>1091</v>
      </c>
      <c r="Z363" s="3" t="s">
        <v>1105</v>
      </c>
      <c r="AA363" s="3" t="s">
        <v>1096</v>
      </c>
      <c r="AB363" s="3" t="s">
        <v>1097</v>
      </c>
      <c r="AC363" s="4"/>
      <c r="AD363" s="4"/>
      <c r="AE363" s="3" t="s">
        <v>1098</v>
      </c>
      <c r="AF363" s="3" t="s">
        <v>425</v>
      </c>
      <c r="AG363" s="3" t="s">
        <v>1099</v>
      </c>
      <c r="AH363" s="3" t="s">
        <v>1099</v>
      </c>
      <c r="AI363" s="5">
        <v>1</v>
      </c>
      <c r="AJ363" s="3" t="s">
        <v>50</v>
      </c>
      <c r="AK363" s="3" t="s">
        <v>1091</v>
      </c>
      <c r="AL363" s="3" t="s">
        <v>1091</v>
      </c>
      <c r="AM363" s="3" t="s">
        <v>1089</v>
      </c>
      <c r="AN363" s="3" t="s">
        <v>1101</v>
      </c>
      <c r="AO363" s="4"/>
      <c r="AP363" s="4"/>
      <c r="AQ363" s="3" t="s">
        <v>1091</v>
      </c>
      <c r="AR363" s="3" t="s">
        <v>1091</v>
      </c>
      <c r="AS363" s="3" t="s">
        <v>1097</v>
      </c>
      <c r="AT363" s="3" t="s">
        <v>1097</v>
      </c>
    </row>
    <row r="364" spans="1:46" x14ac:dyDescent="0.25">
      <c r="A364" s="3" t="s">
        <v>1088</v>
      </c>
      <c r="B364" s="3" t="s">
        <v>1089</v>
      </c>
      <c r="C364" s="3" t="s">
        <v>305</v>
      </c>
      <c r="D364" s="3" t="s">
        <v>459</v>
      </c>
      <c r="E364" s="3" t="s">
        <v>459</v>
      </c>
      <c r="F364" s="3" t="s">
        <v>1091</v>
      </c>
      <c r="G364" s="3" t="s">
        <v>1628</v>
      </c>
      <c r="H364" s="4">
        <v>1</v>
      </c>
      <c r="I364" s="4">
        <v>1</v>
      </c>
      <c r="J364" s="3" t="s">
        <v>461</v>
      </c>
      <c r="K364" s="4">
        <v>0</v>
      </c>
      <c r="L364" s="4">
        <v>0</v>
      </c>
      <c r="M364" s="3" t="s">
        <v>460</v>
      </c>
      <c r="N364" s="3" t="s">
        <v>58</v>
      </c>
      <c r="O364" s="3" t="s">
        <v>1629</v>
      </c>
      <c r="P364" s="3" t="s">
        <v>1137</v>
      </c>
      <c r="Q364" s="3" t="s">
        <v>53</v>
      </c>
      <c r="R364" s="3" t="s">
        <v>462</v>
      </c>
      <c r="S364" s="4">
        <v>3329.01</v>
      </c>
      <c r="T364" s="4">
        <v>2</v>
      </c>
      <c r="U364" s="3" t="s">
        <v>1091</v>
      </c>
      <c r="V364" s="5">
        <v>1</v>
      </c>
      <c r="W364" s="4">
        <v>0</v>
      </c>
      <c r="X364" s="3" t="s">
        <v>1091</v>
      </c>
      <c r="Y364" s="3" t="s">
        <v>1091</v>
      </c>
      <c r="Z364" s="3" t="s">
        <v>1105</v>
      </c>
      <c r="AA364" s="3" t="s">
        <v>1096</v>
      </c>
      <c r="AB364" s="3" t="s">
        <v>1097</v>
      </c>
      <c r="AC364" s="4"/>
      <c r="AD364" s="4"/>
      <c r="AE364" s="3" t="s">
        <v>1098</v>
      </c>
      <c r="AF364" s="3" t="s">
        <v>460</v>
      </c>
      <c r="AG364" s="3" t="s">
        <v>1099</v>
      </c>
      <c r="AH364" s="3" t="s">
        <v>1099</v>
      </c>
      <c r="AI364" s="5">
        <v>1</v>
      </c>
      <c r="AJ364" s="3" t="s">
        <v>306</v>
      </c>
      <c r="AK364" s="3" t="s">
        <v>305</v>
      </c>
      <c r="AL364" s="3" t="s">
        <v>306</v>
      </c>
      <c r="AM364" s="3" t="s">
        <v>1089</v>
      </c>
      <c r="AN364" s="3" t="s">
        <v>1101</v>
      </c>
      <c r="AO364" s="4"/>
      <c r="AP364" s="4"/>
      <c r="AQ364" s="3" t="s">
        <v>1091</v>
      </c>
      <c r="AR364" s="3" t="s">
        <v>1091</v>
      </c>
      <c r="AS364" s="3" t="s">
        <v>1097</v>
      </c>
      <c r="AT364" s="3" t="s">
        <v>1097</v>
      </c>
    </row>
    <row r="365" spans="1:46" x14ac:dyDescent="0.25">
      <c r="A365" s="3" t="s">
        <v>1088</v>
      </c>
      <c r="B365" s="3" t="s">
        <v>1089</v>
      </c>
      <c r="C365" s="3" t="s">
        <v>305</v>
      </c>
      <c r="D365" s="3" t="s">
        <v>459</v>
      </c>
      <c r="E365" s="3" t="s">
        <v>459</v>
      </c>
      <c r="F365" s="3" t="s">
        <v>1091</v>
      </c>
      <c r="G365" s="3" t="s">
        <v>1628</v>
      </c>
      <c r="H365" s="4">
        <v>1</v>
      </c>
      <c r="I365" s="4">
        <v>1</v>
      </c>
      <c r="J365" s="3" t="s">
        <v>461</v>
      </c>
      <c r="K365" s="4">
        <v>0</v>
      </c>
      <c r="L365" s="4">
        <v>0</v>
      </c>
      <c r="M365" s="3" t="s">
        <v>460</v>
      </c>
      <c r="N365" s="3" t="s">
        <v>58</v>
      </c>
      <c r="O365" s="3" t="s">
        <v>1629</v>
      </c>
      <c r="P365" s="3" t="s">
        <v>1137</v>
      </c>
      <c r="Q365" s="3" t="s">
        <v>53</v>
      </c>
      <c r="R365" s="3" t="s">
        <v>466</v>
      </c>
      <c r="S365" s="4">
        <v>3329.01</v>
      </c>
      <c r="T365" s="4">
        <v>2</v>
      </c>
      <c r="U365" s="3" t="s">
        <v>1091</v>
      </c>
      <c r="V365" s="5">
        <v>1</v>
      </c>
      <c r="W365" s="4">
        <v>0</v>
      </c>
      <c r="X365" s="3" t="s">
        <v>1091</v>
      </c>
      <c r="Y365" s="3" t="s">
        <v>1091</v>
      </c>
      <c r="Z365" s="3" t="s">
        <v>1105</v>
      </c>
      <c r="AA365" s="3" t="s">
        <v>1096</v>
      </c>
      <c r="AB365" s="3" t="s">
        <v>1097</v>
      </c>
      <c r="AC365" s="4"/>
      <c r="AD365" s="4"/>
      <c r="AE365" s="3" t="s">
        <v>1098</v>
      </c>
      <c r="AF365" s="3" t="s">
        <v>460</v>
      </c>
      <c r="AG365" s="3" t="s">
        <v>1099</v>
      </c>
      <c r="AH365" s="3" t="s">
        <v>1099</v>
      </c>
      <c r="AI365" s="5">
        <v>1</v>
      </c>
      <c r="AJ365" s="3" t="s">
        <v>306</v>
      </c>
      <c r="AK365" s="3" t="s">
        <v>305</v>
      </c>
      <c r="AL365" s="3" t="s">
        <v>306</v>
      </c>
      <c r="AM365" s="3" t="s">
        <v>1089</v>
      </c>
      <c r="AN365" s="3" t="s">
        <v>1101</v>
      </c>
      <c r="AO365" s="4"/>
      <c r="AP365" s="4"/>
      <c r="AQ365" s="3" t="s">
        <v>1091</v>
      </c>
      <c r="AR365" s="3" t="s">
        <v>1091</v>
      </c>
      <c r="AS365" s="3" t="s">
        <v>1097</v>
      </c>
      <c r="AT365" s="3" t="s">
        <v>1097</v>
      </c>
    </row>
    <row r="366" spans="1:46" x14ac:dyDescent="0.25">
      <c r="A366" s="3" t="s">
        <v>1088</v>
      </c>
      <c r="B366" s="3" t="s">
        <v>1089</v>
      </c>
      <c r="C366" s="3" t="s">
        <v>49</v>
      </c>
      <c r="D366" s="3" t="s">
        <v>467</v>
      </c>
      <c r="E366" s="3" t="s">
        <v>467</v>
      </c>
      <c r="F366" s="3" t="s">
        <v>1091</v>
      </c>
      <c r="G366" s="3" t="s">
        <v>1630</v>
      </c>
      <c r="H366" s="4">
        <v>1</v>
      </c>
      <c r="I366" s="4">
        <v>1</v>
      </c>
      <c r="J366" s="3" t="s">
        <v>75</v>
      </c>
      <c r="K366" s="4">
        <v>0</v>
      </c>
      <c r="L366" s="4">
        <v>0</v>
      </c>
      <c r="M366" s="3" t="s">
        <v>468</v>
      </c>
      <c r="N366" s="3" t="s">
        <v>53</v>
      </c>
      <c r="O366" s="3" t="s">
        <v>1631</v>
      </c>
      <c r="P366" s="3" t="s">
        <v>1137</v>
      </c>
      <c r="Q366" s="3" t="s">
        <v>53</v>
      </c>
      <c r="R366" s="3" t="s">
        <v>469</v>
      </c>
      <c r="S366" s="4">
        <v>13343.45</v>
      </c>
      <c r="T366" s="4">
        <v>1</v>
      </c>
      <c r="U366" s="3" t="s">
        <v>1091</v>
      </c>
      <c r="V366" s="5">
        <v>1</v>
      </c>
      <c r="W366" s="4">
        <v>0</v>
      </c>
      <c r="X366" s="3" t="s">
        <v>1091</v>
      </c>
      <c r="Y366" s="3" t="s">
        <v>1091</v>
      </c>
      <c r="Z366" s="3" t="s">
        <v>1105</v>
      </c>
      <c r="AA366" s="3" t="s">
        <v>1096</v>
      </c>
      <c r="AB366" s="3" t="s">
        <v>1097</v>
      </c>
      <c r="AC366" s="4"/>
      <c r="AD366" s="4"/>
      <c r="AE366" s="3" t="s">
        <v>1098</v>
      </c>
      <c r="AF366" s="3" t="s">
        <v>468</v>
      </c>
      <c r="AG366" s="3" t="s">
        <v>1099</v>
      </c>
      <c r="AH366" s="3" t="s">
        <v>1099</v>
      </c>
      <c r="AI366" s="5">
        <v>1</v>
      </c>
      <c r="AJ366" s="3" t="s">
        <v>50</v>
      </c>
      <c r="AK366" s="3" t="s">
        <v>1091</v>
      </c>
      <c r="AL366" s="3" t="s">
        <v>1091</v>
      </c>
      <c r="AM366" s="3" t="s">
        <v>1089</v>
      </c>
      <c r="AN366" s="3" t="s">
        <v>1101</v>
      </c>
      <c r="AO366" s="4"/>
      <c r="AP366" s="4"/>
      <c r="AQ366" s="3" t="s">
        <v>1091</v>
      </c>
      <c r="AR366" s="3" t="s">
        <v>1091</v>
      </c>
      <c r="AS366" s="3" t="s">
        <v>1097</v>
      </c>
      <c r="AT366" s="3" t="s">
        <v>1097</v>
      </c>
    </row>
    <row r="367" spans="1:46" x14ac:dyDescent="0.25">
      <c r="A367" s="3" t="s">
        <v>1088</v>
      </c>
      <c r="B367" s="3" t="s">
        <v>1089</v>
      </c>
      <c r="C367" s="3" t="s">
        <v>218</v>
      </c>
      <c r="D367" s="3" t="s">
        <v>558</v>
      </c>
      <c r="E367" s="3" t="s">
        <v>558</v>
      </c>
      <c r="F367" s="3" t="s">
        <v>1091</v>
      </c>
      <c r="G367" s="3" t="s">
        <v>1304</v>
      </c>
      <c r="H367" s="4">
        <v>3</v>
      </c>
      <c r="I367" s="4">
        <v>3</v>
      </c>
      <c r="J367" s="3" t="s">
        <v>75</v>
      </c>
      <c r="K367" s="4">
        <v>0</v>
      </c>
      <c r="L367" s="4">
        <v>0</v>
      </c>
      <c r="M367" s="3" t="s">
        <v>559</v>
      </c>
      <c r="N367" s="3" t="s">
        <v>58</v>
      </c>
      <c r="O367" s="3" t="s">
        <v>1632</v>
      </c>
      <c r="P367" s="3" t="s">
        <v>1094</v>
      </c>
      <c r="Q367" s="3" t="s">
        <v>53</v>
      </c>
      <c r="R367" s="3" t="s">
        <v>566</v>
      </c>
      <c r="S367" s="4">
        <v>8.66</v>
      </c>
      <c r="T367" s="4">
        <v>3</v>
      </c>
      <c r="U367" s="3" t="s">
        <v>1091</v>
      </c>
      <c r="V367" s="5">
        <v>1</v>
      </c>
      <c r="W367" s="4">
        <v>0</v>
      </c>
      <c r="X367" s="3" t="s">
        <v>1091</v>
      </c>
      <c r="Y367" s="3" t="s">
        <v>1091</v>
      </c>
      <c r="Z367" s="3" t="s">
        <v>1105</v>
      </c>
      <c r="AA367" s="3" t="s">
        <v>1096</v>
      </c>
      <c r="AB367" s="3" t="s">
        <v>1097</v>
      </c>
      <c r="AC367" s="4"/>
      <c r="AD367" s="4"/>
      <c r="AE367" s="3" t="s">
        <v>1098</v>
      </c>
      <c r="AF367" s="3" t="s">
        <v>559</v>
      </c>
      <c r="AG367" s="3" t="s">
        <v>1099</v>
      </c>
      <c r="AH367" s="3" t="s">
        <v>1099</v>
      </c>
      <c r="AI367" s="5">
        <v>1</v>
      </c>
      <c r="AJ367" s="3" t="s">
        <v>1633</v>
      </c>
      <c r="AK367" s="3" t="s">
        <v>218</v>
      </c>
      <c r="AL367" s="3" t="s">
        <v>1633</v>
      </c>
      <c r="AM367" s="3" t="s">
        <v>1089</v>
      </c>
      <c r="AN367" s="3" t="s">
        <v>1101</v>
      </c>
      <c r="AO367" s="4"/>
      <c r="AP367" s="4"/>
      <c r="AQ367" s="3" t="s">
        <v>1091</v>
      </c>
      <c r="AR367" s="3" t="s">
        <v>1091</v>
      </c>
      <c r="AS367" s="3" t="s">
        <v>1097</v>
      </c>
      <c r="AT367" s="3" t="s">
        <v>1097</v>
      </c>
    </row>
    <row r="368" spans="1:46" x14ac:dyDescent="0.25">
      <c r="A368" s="3" t="s">
        <v>1088</v>
      </c>
      <c r="B368" s="3" t="s">
        <v>1089</v>
      </c>
      <c r="C368" s="3" t="s">
        <v>218</v>
      </c>
      <c r="D368" s="3" t="s">
        <v>310</v>
      </c>
      <c r="E368" s="3" t="s">
        <v>310</v>
      </c>
      <c r="F368" s="3" t="s">
        <v>1091</v>
      </c>
      <c r="G368" s="3" t="s">
        <v>1634</v>
      </c>
      <c r="H368" s="4">
        <v>1</v>
      </c>
      <c r="I368" s="4">
        <v>1</v>
      </c>
      <c r="J368" s="3" t="s">
        <v>75</v>
      </c>
      <c r="K368" s="4">
        <v>0</v>
      </c>
      <c r="L368" s="4">
        <v>0</v>
      </c>
      <c r="M368" s="3" t="s">
        <v>311</v>
      </c>
      <c r="N368" s="3" t="s">
        <v>58</v>
      </c>
      <c r="O368" s="3" t="s">
        <v>1632</v>
      </c>
      <c r="P368" s="3" t="s">
        <v>1137</v>
      </c>
      <c r="Q368" s="3" t="s">
        <v>53</v>
      </c>
      <c r="R368" s="3" t="s">
        <v>316</v>
      </c>
      <c r="S368" s="4">
        <v>12542.42</v>
      </c>
      <c r="T368" s="4">
        <v>1</v>
      </c>
      <c r="U368" s="3" t="s">
        <v>1091</v>
      </c>
      <c r="V368" s="5">
        <v>2</v>
      </c>
      <c r="W368" s="4">
        <v>0</v>
      </c>
      <c r="X368" s="3" t="s">
        <v>1091</v>
      </c>
      <c r="Y368" s="3" t="s">
        <v>1091</v>
      </c>
      <c r="Z368" s="3" t="s">
        <v>1105</v>
      </c>
      <c r="AA368" s="3" t="s">
        <v>1096</v>
      </c>
      <c r="AB368" s="3" t="s">
        <v>1097</v>
      </c>
      <c r="AC368" s="4"/>
      <c r="AD368" s="4"/>
      <c r="AE368" s="3" t="s">
        <v>1098</v>
      </c>
      <c r="AF368" s="3" t="s">
        <v>311</v>
      </c>
      <c r="AG368" s="3" t="s">
        <v>1099</v>
      </c>
      <c r="AH368" s="3" t="s">
        <v>1099</v>
      </c>
      <c r="AI368" s="5">
        <v>1</v>
      </c>
      <c r="AJ368" s="3" t="s">
        <v>1633</v>
      </c>
      <c r="AK368" s="3" t="s">
        <v>218</v>
      </c>
      <c r="AL368" s="3" t="s">
        <v>1633</v>
      </c>
      <c r="AM368" s="3" t="s">
        <v>1089</v>
      </c>
      <c r="AN368" s="3" t="s">
        <v>1101</v>
      </c>
      <c r="AO368" s="4"/>
      <c r="AP368" s="4"/>
      <c r="AQ368" s="3" t="s">
        <v>1091</v>
      </c>
      <c r="AR368" s="3" t="s">
        <v>1091</v>
      </c>
      <c r="AS368" s="3" t="s">
        <v>1097</v>
      </c>
      <c r="AT368" s="3" t="s">
        <v>1097</v>
      </c>
    </row>
    <row r="369" spans="1:46" x14ac:dyDescent="0.25">
      <c r="A369" s="3" t="s">
        <v>1088</v>
      </c>
      <c r="B369" s="3" t="s">
        <v>1089</v>
      </c>
      <c r="C369" s="3" t="s">
        <v>218</v>
      </c>
      <c r="D369" s="3" t="s">
        <v>541</v>
      </c>
      <c r="E369" s="3" t="s">
        <v>541</v>
      </c>
      <c r="F369" s="3" t="s">
        <v>1091</v>
      </c>
      <c r="G369" s="3" t="s">
        <v>1635</v>
      </c>
      <c r="H369" s="4">
        <v>1</v>
      </c>
      <c r="I369" s="4">
        <v>0</v>
      </c>
      <c r="J369" s="3" t="s">
        <v>75</v>
      </c>
      <c r="K369" s="4">
        <v>0</v>
      </c>
      <c r="L369" s="4">
        <v>1</v>
      </c>
      <c r="M369" s="3" t="s">
        <v>542</v>
      </c>
      <c r="N369" s="3" t="s">
        <v>58</v>
      </c>
      <c r="O369" s="3" t="s">
        <v>1636</v>
      </c>
      <c r="P369" s="3" t="s">
        <v>1094</v>
      </c>
      <c r="Q369" s="3" t="s">
        <v>53</v>
      </c>
      <c r="R369" s="3" t="s">
        <v>1637</v>
      </c>
      <c r="S369" s="4">
        <v>4.0999999999999996</v>
      </c>
      <c r="T369" s="4">
        <v>1</v>
      </c>
      <c r="U369" s="3" t="s">
        <v>1091</v>
      </c>
      <c r="V369" s="5">
        <v>1</v>
      </c>
      <c r="W369" s="4">
        <v>0</v>
      </c>
      <c r="X369" s="3" t="s">
        <v>1091</v>
      </c>
      <c r="Y369" s="3" t="s">
        <v>1091</v>
      </c>
      <c r="Z369" s="3" t="s">
        <v>1105</v>
      </c>
      <c r="AA369" s="3" t="s">
        <v>1096</v>
      </c>
      <c r="AB369" s="3" t="s">
        <v>1097</v>
      </c>
      <c r="AC369" s="4"/>
      <c r="AD369" s="4">
        <v>0</v>
      </c>
      <c r="AE369" s="3" t="s">
        <v>1098</v>
      </c>
      <c r="AF369" s="3" t="s">
        <v>542</v>
      </c>
      <c r="AG369" s="3" t="s">
        <v>1099</v>
      </c>
      <c r="AH369" s="3" t="s">
        <v>1099</v>
      </c>
      <c r="AI369" s="5">
        <v>1</v>
      </c>
      <c r="AJ369" s="3" t="s">
        <v>1633</v>
      </c>
      <c r="AK369" s="3" t="s">
        <v>218</v>
      </c>
      <c r="AL369" s="3" t="s">
        <v>1633</v>
      </c>
      <c r="AM369" s="3" t="s">
        <v>1089</v>
      </c>
      <c r="AN369" s="3" t="s">
        <v>1101</v>
      </c>
      <c r="AO369" s="4">
        <v>0</v>
      </c>
      <c r="AP369" s="4"/>
      <c r="AQ369" s="3" t="s">
        <v>1091</v>
      </c>
      <c r="AR369" s="3" t="s">
        <v>1091</v>
      </c>
      <c r="AS369" s="3" t="s">
        <v>1097</v>
      </c>
      <c r="AT369" s="3" t="s">
        <v>1097</v>
      </c>
    </row>
    <row r="370" spans="1:46" x14ac:dyDescent="0.25">
      <c r="A370" s="3" t="s">
        <v>1088</v>
      </c>
      <c r="B370" s="3" t="s">
        <v>1089</v>
      </c>
      <c r="C370" s="3" t="s">
        <v>49</v>
      </c>
      <c r="D370" s="3" t="s">
        <v>962</v>
      </c>
      <c r="E370" s="3" t="s">
        <v>962</v>
      </c>
      <c r="F370" s="3" t="s">
        <v>1091</v>
      </c>
      <c r="G370" s="3" t="s">
        <v>1638</v>
      </c>
      <c r="H370" s="4">
        <v>128</v>
      </c>
      <c r="I370" s="4">
        <v>128</v>
      </c>
      <c r="J370" s="3" t="s">
        <v>75</v>
      </c>
      <c r="K370" s="4">
        <v>0</v>
      </c>
      <c r="L370" s="4">
        <v>0</v>
      </c>
      <c r="M370" s="3" t="s">
        <v>963</v>
      </c>
      <c r="N370" s="3" t="s">
        <v>58</v>
      </c>
      <c r="O370" s="3" t="s">
        <v>1639</v>
      </c>
      <c r="P370" s="3" t="s">
        <v>1381</v>
      </c>
      <c r="Q370" s="3" t="s">
        <v>53</v>
      </c>
      <c r="R370" s="3" t="s">
        <v>64</v>
      </c>
      <c r="S370" s="4">
        <v>102.4</v>
      </c>
      <c r="T370" s="4">
        <v>128</v>
      </c>
      <c r="U370" s="3" t="s">
        <v>1091</v>
      </c>
      <c r="V370" s="5">
        <v>1</v>
      </c>
      <c r="W370" s="4">
        <v>0</v>
      </c>
      <c r="X370" s="3" t="s">
        <v>1091</v>
      </c>
      <c r="Y370" s="3" t="s">
        <v>1091</v>
      </c>
      <c r="Z370" s="3" t="s">
        <v>1105</v>
      </c>
      <c r="AA370" s="3" t="s">
        <v>1096</v>
      </c>
      <c r="AB370" s="3" t="s">
        <v>1097</v>
      </c>
      <c r="AC370" s="4"/>
      <c r="AD370" s="4"/>
      <c r="AE370" s="3" t="s">
        <v>1098</v>
      </c>
      <c r="AF370" s="3" t="s">
        <v>963</v>
      </c>
      <c r="AG370" s="3" t="s">
        <v>1099</v>
      </c>
      <c r="AH370" s="3" t="s">
        <v>1099</v>
      </c>
      <c r="AI370" s="5">
        <v>1</v>
      </c>
      <c r="AJ370" s="3" t="s">
        <v>50</v>
      </c>
      <c r="AK370" s="3" t="s">
        <v>1091</v>
      </c>
      <c r="AL370" s="3" t="s">
        <v>1091</v>
      </c>
      <c r="AM370" s="3" t="s">
        <v>1089</v>
      </c>
      <c r="AN370" s="3" t="s">
        <v>1101</v>
      </c>
      <c r="AO370" s="4"/>
      <c r="AP370" s="4"/>
      <c r="AQ370" s="3" t="s">
        <v>1091</v>
      </c>
      <c r="AR370" s="3" t="s">
        <v>1091</v>
      </c>
      <c r="AS370" s="3" t="s">
        <v>1097</v>
      </c>
      <c r="AT370" s="3" t="s">
        <v>1097</v>
      </c>
    </row>
    <row r="371" spans="1:46" x14ac:dyDescent="0.25">
      <c r="A371" s="3" t="s">
        <v>1088</v>
      </c>
      <c r="B371" s="3" t="s">
        <v>1089</v>
      </c>
      <c r="C371" s="3" t="s">
        <v>49</v>
      </c>
      <c r="D371" s="3" t="s">
        <v>1554</v>
      </c>
      <c r="E371" s="3" t="s">
        <v>1554</v>
      </c>
      <c r="F371" s="3" t="s">
        <v>1091</v>
      </c>
      <c r="G371" s="3" t="s">
        <v>1555</v>
      </c>
      <c r="H371" s="4">
        <v>50</v>
      </c>
      <c r="I371" s="4">
        <v>50</v>
      </c>
      <c r="J371" s="3" t="s">
        <v>52</v>
      </c>
      <c r="K371" s="4">
        <v>0</v>
      </c>
      <c r="L371" s="4">
        <v>0</v>
      </c>
      <c r="M371" s="3" t="s">
        <v>51</v>
      </c>
      <c r="N371" s="3" t="s">
        <v>58</v>
      </c>
      <c r="O371" s="3" t="s">
        <v>1639</v>
      </c>
      <c r="P371" s="3" t="s">
        <v>1094</v>
      </c>
      <c r="Q371" s="3" t="s">
        <v>53</v>
      </c>
      <c r="R371" s="3" t="s">
        <v>64</v>
      </c>
      <c r="S371" s="4">
        <v>5075.41</v>
      </c>
      <c r="T371" s="4">
        <v>50</v>
      </c>
      <c r="U371" s="3" t="s">
        <v>1091</v>
      </c>
      <c r="V371" s="5">
        <v>2</v>
      </c>
      <c r="W371" s="4">
        <v>0</v>
      </c>
      <c r="X371" s="3" t="s">
        <v>1091</v>
      </c>
      <c r="Y371" s="3" t="s">
        <v>1091</v>
      </c>
      <c r="Z371" s="3" t="s">
        <v>1105</v>
      </c>
      <c r="AA371" s="3" t="s">
        <v>1096</v>
      </c>
      <c r="AB371" s="3" t="s">
        <v>1097</v>
      </c>
      <c r="AC371" s="4"/>
      <c r="AD371" s="4"/>
      <c r="AE371" s="3" t="s">
        <v>1098</v>
      </c>
      <c r="AF371" s="3" t="s">
        <v>51</v>
      </c>
      <c r="AG371" s="3" t="s">
        <v>1099</v>
      </c>
      <c r="AH371" s="3" t="s">
        <v>1099</v>
      </c>
      <c r="AI371" s="5">
        <v>2</v>
      </c>
      <c r="AJ371" s="3" t="s">
        <v>50</v>
      </c>
      <c r="AK371" s="3" t="s">
        <v>1091</v>
      </c>
      <c r="AL371" s="3" t="s">
        <v>1091</v>
      </c>
      <c r="AM371" s="3" t="s">
        <v>1089</v>
      </c>
      <c r="AN371" s="3" t="s">
        <v>1101</v>
      </c>
      <c r="AO371" s="4"/>
      <c r="AP371" s="4"/>
      <c r="AQ371" s="3" t="s">
        <v>1091</v>
      </c>
      <c r="AR371" s="3" t="s">
        <v>1091</v>
      </c>
      <c r="AS371" s="3" t="s">
        <v>1097</v>
      </c>
      <c r="AT371" s="3" t="s">
        <v>1097</v>
      </c>
    </row>
    <row r="372" spans="1:46" x14ac:dyDescent="0.25">
      <c r="A372" s="3" t="s">
        <v>1088</v>
      </c>
      <c r="B372" s="3" t="s">
        <v>1089</v>
      </c>
      <c r="C372" s="3" t="s">
        <v>49</v>
      </c>
      <c r="D372" s="3" t="s">
        <v>406</v>
      </c>
      <c r="E372" s="3" t="s">
        <v>406</v>
      </c>
      <c r="F372" s="3" t="s">
        <v>1091</v>
      </c>
      <c r="G372" s="3" t="s">
        <v>1640</v>
      </c>
      <c r="H372" s="4">
        <v>28</v>
      </c>
      <c r="I372" s="4">
        <v>28</v>
      </c>
      <c r="J372" s="3" t="s">
        <v>75</v>
      </c>
      <c r="K372" s="4">
        <v>0</v>
      </c>
      <c r="L372" s="4">
        <v>0</v>
      </c>
      <c r="M372" s="3" t="s">
        <v>407</v>
      </c>
      <c r="N372" s="3" t="s">
        <v>58</v>
      </c>
      <c r="O372" s="3" t="s">
        <v>1639</v>
      </c>
      <c r="P372" s="3" t="s">
        <v>1381</v>
      </c>
      <c r="Q372" s="3" t="s">
        <v>53</v>
      </c>
      <c r="R372" s="3" t="s">
        <v>64</v>
      </c>
      <c r="S372" s="4">
        <v>143.44999999999999</v>
      </c>
      <c r="T372" s="4">
        <v>28</v>
      </c>
      <c r="U372" s="3" t="s">
        <v>1091</v>
      </c>
      <c r="V372" s="5">
        <v>3</v>
      </c>
      <c r="W372" s="4">
        <v>0</v>
      </c>
      <c r="X372" s="3" t="s">
        <v>1091</v>
      </c>
      <c r="Y372" s="3" t="s">
        <v>1091</v>
      </c>
      <c r="Z372" s="3" t="s">
        <v>1105</v>
      </c>
      <c r="AA372" s="3" t="s">
        <v>1096</v>
      </c>
      <c r="AB372" s="3" t="s">
        <v>1097</v>
      </c>
      <c r="AC372" s="4"/>
      <c r="AD372" s="4"/>
      <c r="AE372" s="3" t="s">
        <v>1098</v>
      </c>
      <c r="AF372" s="3" t="s">
        <v>407</v>
      </c>
      <c r="AG372" s="3" t="s">
        <v>1099</v>
      </c>
      <c r="AH372" s="3" t="s">
        <v>1099</v>
      </c>
      <c r="AI372" s="5">
        <v>3</v>
      </c>
      <c r="AJ372" s="3" t="s">
        <v>50</v>
      </c>
      <c r="AK372" s="3" t="s">
        <v>1091</v>
      </c>
      <c r="AL372" s="3" t="s">
        <v>1091</v>
      </c>
      <c r="AM372" s="3" t="s">
        <v>1089</v>
      </c>
      <c r="AN372" s="3" t="s">
        <v>1101</v>
      </c>
      <c r="AO372" s="4"/>
      <c r="AP372" s="4"/>
      <c r="AQ372" s="3" t="s">
        <v>1091</v>
      </c>
      <c r="AR372" s="3" t="s">
        <v>1091</v>
      </c>
      <c r="AS372" s="3" t="s">
        <v>1097</v>
      </c>
      <c r="AT372" s="3" t="s">
        <v>1097</v>
      </c>
    </row>
    <row r="373" spans="1:46" x14ac:dyDescent="0.25">
      <c r="A373" s="3" t="s">
        <v>1088</v>
      </c>
      <c r="B373" s="3" t="s">
        <v>1089</v>
      </c>
      <c r="C373" s="3" t="s">
        <v>49</v>
      </c>
      <c r="D373" s="3" t="s">
        <v>410</v>
      </c>
      <c r="E373" s="3" t="s">
        <v>410</v>
      </c>
      <c r="F373" s="3" t="s">
        <v>1091</v>
      </c>
      <c r="G373" s="3" t="s">
        <v>1641</v>
      </c>
      <c r="H373" s="4">
        <v>26</v>
      </c>
      <c r="I373" s="4">
        <v>26</v>
      </c>
      <c r="J373" s="3" t="s">
        <v>75</v>
      </c>
      <c r="K373" s="4">
        <v>0</v>
      </c>
      <c r="L373" s="4">
        <v>0</v>
      </c>
      <c r="M373" s="3" t="s">
        <v>411</v>
      </c>
      <c r="N373" s="3" t="s">
        <v>58</v>
      </c>
      <c r="O373" s="3" t="s">
        <v>1639</v>
      </c>
      <c r="P373" s="3" t="s">
        <v>1381</v>
      </c>
      <c r="Q373" s="3" t="s">
        <v>53</v>
      </c>
      <c r="R373" s="3" t="s">
        <v>64</v>
      </c>
      <c r="S373" s="4">
        <v>277.76</v>
      </c>
      <c r="T373" s="4">
        <v>26</v>
      </c>
      <c r="U373" s="3" t="s">
        <v>1091</v>
      </c>
      <c r="V373" s="5">
        <v>4</v>
      </c>
      <c r="W373" s="4">
        <v>0</v>
      </c>
      <c r="X373" s="3" t="s">
        <v>1091</v>
      </c>
      <c r="Y373" s="3" t="s">
        <v>1091</v>
      </c>
      <c r="Z373" s="3" t="s">
        <v>1105</v>
      </c>
      <c r="AA373" s="3" t="s">
        <v>1096</v>
      </c>
      <c r="AB373" s="3" t="s">
        <v>1097</v>
      </c>
      <c r="AC373" s="4"/>
      <c r="AD373" s="4"/>
      <c r="AE373" s="3" t="s">
        <v>1098</v>
      </c>
      <c r="AF373" s="3" t="s">
        <v>411</v>
      </c>
      <c r="AG373" s="3" t="s">
        <v>1099</v>
      </c>
      <c r="AH373" s="3" t="s">
        <v>1099</v>
      </c>
      <c r="AI373" s="5">
        <v>4</v>
      </c>
      <c r="AJ373" s="3" t="s">
        <v>50</v>
      </c>
      <c r="AK373" s="3" t="s">
        <v>1091</v>
      </c>
      <c r="AL373" s="3" t="s">
        <v>1091</v>
      </c>
      <c r="AM373" s="3" t="s">
        <v>1089</v>
      </c>
      <c r="AN373" s="3" t="s">
        <v>1101</v>
      </c>
      <c r="AO373" s="4"/>
      <c r="AP373" s="4"/>
      <c r="AQ373" s="3" t="s">
        <v>1091</v>
      </c>
      <c r="AR373" s="3" t="s">
        <v>1091</v>
      </c>
      <c r="AS373" s="3" t="s">
        <v>1097</v>
      </c>
      <c r="AT373" s="3" t="s">
        <v>1097</v>
      </c>
    </row>
    <row r="374" spans="1:46" x14ac:dyDescent="0.25">
      <c r="A374" s="3" t="s">
        <v>1088</v>
      </c>
      <c r="B374" s="3" t="s">
        <v>1089</v>
      </c>
      <c r="C374" s="3" t="s">
        <v>49</v>
      </c>
      <c r="D374" s="3" t="s">
        <v>419</v>
      </c>
      <c r="E374" s="3" t="s">
        <v>419</v>
      </c>
      <c r="F374" s="3" t="s">
        <v>1091</v>
      </c>
      <c r="G374" s="3" t="s">
        <v>1642</v>
      </c>
      <c r="H374" s="4">
        <v>120</v>
      </c>
      <c r="I374" s="4">
        <v>120</v>
      </c>
      <c r="J374" s="3" t="s">
        <v>75</v>
      </c>
      <c r="K374" s="4">
        <v>0</v>
      </c>
      <c r="L374" s="4">
        <v>0</v>
      </c>
      <c r="M374" s="3" t="s">
        <v>420</v>
      </c>
      <c r="N374" s="3" t="s">
        <v>58</v>
      </c>
      <c r="O374" s="3" t="s">
        <v>1639</v>
      </c>
      <c r="P374" s="3" t="s">
        <v>1381</v>
      </c>
      <c r="Q374" s="3" t="s">
        <v>53</v>
      </c>
      <c r="R374" s="3" t="s">
        <v>64</v>
      </c>
      <c r="S374" s="4">
        <v>112.59</v>
      </c>
      <c r="T374" s="4">
        <v>450</v>
      </c>
      <c r="U374" s="3" t="s">
        <v>1091</v>
      </c>
      <c r="V374" s="5">
        <v>5</v>
      </c>
      <c r="W374" s="4">
        <v>0</v>
      </c>
      <c r="X374" s="3" t="s">
        <v>1091</v>
      </c>
      <c r="Y374" s="3" t="s">
        <v>1091</v>
      </c>
      <c r="Z374" s="3" t="s">
        <v>1105</v>
      </c>
      <c r="AA374" s="3" t="s">
        <v>1096</v>
      </c>
      <c r="AB374" s="3" t="s">
        <v>1097</v>
      </c>
      <c r="AC374" s="4"/>
      <c r="AD374" s="4"/>
      <c r="AE374" s="3" t="s">
        <v>1098</v>
      </c>
      <c r="AF374" s="3" t="s">
        <v>420</v>
      </c>
      <c r="AG374" s="3" t="s">
        <v>1099</v>
      </c>
      <c r="AH374" s="3" t="s">
        <v>1099</v>
      </c>
      <c r="AI374" s="5">
        <v>5</v>
      </c>
      <c r="AJ374" s="3" t="s">
        <v>50</v>
      </c>
      <c r="AK374" s="3" t="s">
        <v>1091</v>
      </c>
      <c r="AL374" s="3" t="s">
        <v>1091</v>
      </c>
      <c r="AM374" s="3" t="s">
        <v>1089</v>
      </c>
      <c r="AN374" s="3" t="s">
        <v>1101</v>
      </c>
      <c r="AO374" s="4"/>
      <c r="AP374" s="4"/>
      <c r="AQ374" s="3" t="s">
        <v>1091</v>
      </c>
      <c r="AR374" s="3" t="s">
        <v>1091</v>
      </c>
      <c r="AS374" s="3" t="s">
        <v>1097</v>
      </c>
      <c r="AT374" s="3" t="s">
        <v>1097</v>
      </c>
    </row>
    <row r="375" spans="1:46" x14ac:dyDescent="0.25">
      <c r="A375" s="3" t="s">
        <v>1088</v>
      </c>
      <c r="B375" s="3" t="s">
        <v>1089</v>
      </c>
      <c r="C375" s="3" t="s">
        <v>49</v>
      </c>
      <c r="D375" s="3" t="s">
        <v>419</v>
      </c>
      <c r="E375" s="3" t="s">
        <v>419</v>
      </c>
      <c r="F375" s="3" t="s">
        <v>1091</v>
      </c>
      <c r="G375" s="3" t="s">
        <v>1643</v>
      </c>
      <c r="H375" s="4">
        <v>330</v>
      </c>
      <c r="I375" s="4">
        <v>330</v>
      </c>
      <c r="J375" s="3" t="s">
        <v>75</v>
      </c>
      <c r="K375" s="4">
        <v>0</v>
      </c>
      <c r="L375" s="4">
        <v>0</v>
      </c>
      <c r="M375" s="3" t="s">
        <v>420</v>
      </c>
      <c r="N375" s="3" t="s">
        <v>58</v>
      </c>
      <c r="O375" s="3" t="s">
        <v>1639</v>
      </c>
      <c r="P375" s="3" t="s">
        <v>1381</v>
      </c>
      <c r="Q375" s="3" t="s">
        <v>53</v>
      </c>
      <c r="R375" s="3" t="s">
        <v>64</v>
      </c>
      <c r="S375" s="4">
        <v>309.61</v>
      </c>
      <c r="T375" s="4">
        <v>450</v>
      </c>
      <c r="U375" s="3" t="s">
        <v>1091</v>
      </c>
      <c r="V375" s="5">
        <v>5</v>
      </c>
      <c r="W375" s="4">
        <v>0</v>
      </c>
      <c r="X375" s="3" t="s">
        <v>1091</v>
      </c>
      <c r="Y375" s="3" t="s">
        <v>1091</v>
      </c>
      <c r="Z375" s="3" t="s">
        <v>1105</v>
      </c>
      <c r="AA375" s="3" t="s">
        <v>1096</v>
      </c>
      <c r="AB375" s="3" t="s">
        <v>1097</v>
      </c>
      <c r="AC375" s="4"/>
      <c r="AD375" s="4"/>
      <c r="AE375" s="3" t="s">
        <v>1098</v>
      </c>
      <c r="AF375" s="3" t="s">
        <v>420</v>
      </c>
      <c r="AG375" s="3" t="s">
        <v>1099</v>
      </c>
      <c r="AH375" s="3" t="s">
        <v>1099</v>
      </c>
      <c r="AI375" s="5">
        <v>5</v>
      </c>
      <c r="AJ375" s="3" t="s">
        <v>50</v>
      </c>
      <c r="AK375" s="3" t="s">
        <v>1091</v>
      </c>
      <c r="AL375" s="3" t="s">
        <v>1091</v>
      </c>
      <c r="AM375" s="3" t="s">
        <v>1089</v>
      </c>
      <c r="AN375" s="3" t="s">
        <v>1101</v>
      </c>
      <c r="AO375" s="4"/>
      <c r="AP375" s="4"/>
      <c r="AQ375" s="3" t="s">
        <v>1091</v>
      </c>
      <c r="AR375" s="3" t="s">
        <v>1091</v>
      </c>
      <c r="AS375" s="3" t="s">
        <v>1097</v>
      </c>
      <c r="AT375" s="3" t="s">
        <v>1097</v>
      </c>
    </row>
    <row r="376" spans="1:46" x14ac:dyDescent="0.25">
      <c r="A376" s="3" t="s">
        <v>1088</v>
      </c>
      <c r="B376" s="3" t="s">
        <v>1089</v>
      </c>
      <c r="C376" s="3" t="s">
        <v>49</v>
      </c>
      <c r="D376" s="3" t="s">
        <v>439</v>
      </c>
      <c r="E376" s="3" t="s">
        <v>439</v>
      </c>
      <c r="F376" s="3" t="s">
        <v>1091</v>
      </c>
      <c r="G376" s="3" t="s">
        <v>1644</v>
      </c>
      <c r="H376" s="4">
        <v>1</v>
      </c>
      <c r="I376" s="4">
        <v>1</v>
      </c>
      <c r="J376" s="3" t="s">
        <v>441</v>
      </c>
      <c r="K376" s="4">
        <v>0</v>
      </c>
      <c r="L376" s="4">
        <v>0</v>
      </c>
      <c r="M376" s="3" t="s">
        <v>440</v>
      </c>
      <c r="N376" s="3" t="s">
        <v>58</v>
      </c>
      <c r="O376" s="3" t="s">
        <v>1639</v>
      </c>
      <c r="P376" s="3" t="s">
        <v>1381</v>
      </c>
      <c r="Q376" s="3" t="s">
        <v>53</v>
      </c>
      <c r="R376" s="3" t="s">
        <v>64</v>
      </c>
      <c r="S376" s="4">
        <v>32.03</v>
      </c>
      <c r="T376" s="4">
        <v>1</v>
      </c>
      <c r="U376" s="3" t="s">
        <v>1091</v>
      </c>
      <c r="V376" s="5">
        <v>6</v>
      </c>
      <c r="W376" s="4">
        <v>0</v>
      </c>
      <c r="X376" s="3" t="s">
        <v>1091</v>
      </c>
      <c r="Y376" s="3" t="s">
        <v>1091</v>
      </c>
      <c r="Z376" s="3" t="s">
        <v>1105</v>
      </c>
      <c r="AA376" s="3" t="s">
        <v>1096</v>
      </c>
      <c r="AB376" s="3" t="s">
        <v>1097</v>
      </c>
      <c r="AC376" s="4"/>
      <c r="AD376" s="4"/>
      <c r="AE376" s="3" t="s">
        <v>1098</v>
      </c>
      <c r="AF376" s="3" t="s">
        <v>440</v>
      </c>
      <c r="AG376" s="3" t="s">
        <v>1099</v>
      </c>
      <c r="AH376" s="3" t="s">
        <v>1099</v>
      </c>
      <c r="AI376" s="5">
        <v>6</v>
      </c>
      <c r="AJ376" s="3" t="s">
        <v>50</v>
      </c>
      <c r="AK376" s="3" t="s">
        <v>1091</v>
      </c>
      <c r="AL376" s="3" t="s">
        <v>1091</v>
      </c>
      <c r="AM376" s="3" t="s">
        <v>1089</v>
      </c>
      <c r="AN376" s="3" t="s">
        <v>1101</v>
      </c>
      <c r="AO376" s="4"/>
      <c r="AP376" s="4"/>
      <c r="AQ376" s="3" t="s">
        <v>1091</v>
      </c>
      <c r="AR376" s="3" t="s">
        <v>1091</v>
      </c>
      <c r="AS376" s="3" t="s">
        <v>1097</v>
      </c>
      <c r="AT376" s="3" t="s">
        <v>1097</v>
      </c>
    </row>
    <row r="377" spans="1:46" x14ac:dyDescent="0.25">
      <c r="A377" s="3" t="s">
        <v>1088</v>
      </c>
      <c r="B377" s="3" t="s">
        <v>1089</v>
      </c>
      <c r="C377" s="3" t="s">
        <v>49</v>
      </c>
      <c r="D377" s="3" t="s">
        <v>189</v>
      </c>
      <c r="E377" s="3" t="s">
        <v>189</v>
      </c>
      <c r="F377" s="3" t="s">
        <v>1091</v>
      </c>
      <c r="G377" s="3" t="s">
        <v>1645</v>
      </c>
      <c r="H377" s="4">
        <v>284</v>
      </c>
      <c r="I377" s="4">
        <v>284</v>
      </c>
      <c r="J377" s="3" t="s">
        <v>75</v>
      </c>
      <c r="K377" s="4">
        <v>0</v>
      </c>
      <c r="L377" s="4">
        <v>0</v>
      </c>
      <c r="M377" s="3" t="s">
        <v>190</v>
      </c>
      <c r="N377" s="3" t="s">
        <v>58</v>
      </c>
      <c r="O377" s="3" t="s">
        <v>1639</v>
      </c>
      <c r="P377" s="3" t="s">
        <v>1381</v>
      </c>
      <c r="Q377" s="3" t="s">
        <v>53</v>
      </c>
      <c r="R377" s="3" t="s">
        <v>64</v>
      </c>
      <c r="S377" s="4">
        <v>255.53</v>
      </c>
      <c r="T377" s="4">
        <v>284</v>
      </c>
      <c r="U377" s="3" t="s">
        <v>1091</v>
      </c>
      <c r="V377" s="5">
        <v>7</v>
      </c>
      <c r="W377" s="4">
        <v>0</v>
      </c>
      <c r="X377" s="3" t="s">
        <v>1091</v>
      </c>
      <c r="Y377" s="3" t="s">
        <v>1091</v>
      </c>
      <c r="Z377" s="3" t="s">
        <v>1105</v>
      </c>
      <c r="AA377" s="3" t="s">
        <v>1096</v>
      </c>
      <c r="AB377" s="3" t="s">
        <v>1097</v>
      </c>
      <c r="AC377" s="4"/>
      <c r="AD377" s="4"/>
      <c r="AE377" s="3" t="s">
        <v>1098</v>
      </c>
      <c r="AF377" s="3" t="s">
        <v>190</v>
      </c>
      <c r="AG377" s="3" t="s">
        <v>1099</v>
      </c>
      <c r="AH377" s="3" t="s">
        <v>1099</v>
      </c>
      <c r="AI377" s="5">
        <v>7</v>
      </c>
      <c r="AJ377" s="3" t="s">
        <v>50</v>
      </c>
      <c r="AK377" s="3" t="s">
        <v>1091</v>
      </c>
      <c r="AL377" s="3" t="s">
        <v>1091</v>
      </c>
      <c r="AM377" s="3" t="s">
        <v>1089</v>
      </c>
      <c r="AN377" s="3" t="s">
        <v>1101</v>
      </c>
      <c r="AO377" s="4"/>
      <c r="AP377" s="4"/>
      <c r="AQ377" s="3" t="s">
        <v>1091</v>
      </c>
      <c r="AR377" s="3" t="s">
        <v>1091</v>
      </c>
      <c r="AS377" s="3" t="s">
        <v>1097</v>
      </c>
      <c r="AT377" s="3" t="s">
        <v>1097</v>
      </c>
    </row>
    <row r="378" spans="1:46" x14ac:dyDescent="0.25">
      <c r="A378" s="3" t="s">
        <v>1088</v>
      </c>
      <c r="B378" s="3" t="s">
        <v>1089</v>
      </c>
      <c r="C378" s="3" t="s">
        <v>49</v>
      </c>
      <c r="D378" s="3" t="s">
        <v>445</v>
      </c>
      <c r="E378" s="3" t="s">
        <v>445</v>
      </c>
      <c r="F378" s="3" t="s">
        <v>1091</v>
      </c>
      <c r="G378" s="3" t="s">
        <v>1433</v>
      </c>
      <c r="H378" s="4">
        <v>12</v>
      </c>
      <c r="I378" s="4">
        <v>12</v>
      </c>
      <c r="J378" s="3" t="s">
        <v>447</v>
      </c>
      <c r="K378" s="4">
        <v>0</v>
      </c>
      <c r="L378" s="4">
        <v>0</v>
      </c>
      <c r="M378" s="3" t="s">
        <v>446</v>
      </c>
      <c r="N378" s="3" t="s">
        <v>58</v>
      </c>
      <c r="O378" s="3" t="s">
        <v>1639</v>
      </c>
      <c r="P378" s="3" t="s">
        <v>1381</v>
      </c>
      <c r="Q378" s="3" t="s">
        <v>53</v>
      </c>
      <c r="R378" s="3" t="s">
        <v>64</v>
      </c>
      <c r="S378" s="4">
        <v>2203.13</v>
      </c>
      <c r="T378" s="4">
        <v>12</v>
      </c>
      <c r="U378" s="3" t="s">
        <v>1091</v>
      </c>
      <c r="V378" s="5">
        <v>8</v>
      </c>
      <c r="W378" s="4">
        <v>0</v>
      </c>
      <c r="X378" s="3" t="s">
        <v>1091</v>
      </c>
      <c r="Y378" s="3" t="s">
        <v>1091</v>
      </c>
      <c r="Z378" s="3" t="s">
        <v>1105</v>
      </c>
      <c r="AA378" s="3" t="s">
        <v>1096</v>
      </c>
      <c r="AB378" s="3" t="s">
        <v>1097</v>
      </c>
      <c r="AC378" s="4"/>
      <c r="AD378" s="4"/>
      <c r="AE378" s="3" t="s">
        <v>1098</v>
      </c>
      <c r="AF378" s="3" t="s">
        <v>446</v>
      </c>
      <c r="AG378" s="3" t="s">
        <v>1099</v>
      </c>
      <c r="AH378" s="3" t="s">
        <v>1099</v>
      </c>
      <c r="AI378" s="5">
        <v>8</v>
      </c>
      <c r="AJ378" s="3" t="s">
        <v>50</v>
      </c>
      <c r="AK378" s="3" t="s">
        <v>1091</v>
      </c>
      <c r="AL378" s="3" t="s">
        <v>1091</v>
      </c>
      <c r="AM378" s="3" t="s">
        <v>1089</v>
      </c>
      <c r="AN378" s="3" t="s">
        <v>1101</v>
      </c>
      <c r="AO378" s="4"/>
      <c r="AP378" s="4"/>
      <c r="AQ378" s="3" t="s">
        <v>1091</v>
      </c>
      <c r="AR378" s="3" t="s">
        <v>1091</v>
      </c>
      <c r="AS378" s="3" t="s">
        <v>1097</v>
      </c>
      <c r="AT378" s="3" t="s">
        <v>1097</v>
      </c>
    </row>
    <row r="379" spans="1:46" x14ac:dyDescent="0.25">
      <c r="A379" s="3" t="s">
        <v>1088</v>
      </c>
      <c r="B379" s="3" t="s">
        <v>1089</v>
      </c>
      <c r="C379" s="3" t="s">
        <v>49</v>
      </c>
      <c r="D379" s="3" t="s">
        <v>450</v>
      </c>
      <c r="E379" s="3" t="s">
        <v>450</v>
      </c>
      <c r="F379" s="3" t="s">
        <v>1091</v>
      </c>
      <c r="G379" s="3" t="s">
        <v>1646</v>
      </c>
      <c r="H379" s="4">
        <v>18</v>
      </c>
      <c r="I379" s="4">
        <v>18</v>
      </c>
      <c r="J379" s="3" t="s">
        <v>158</v>
      </c>
      <c r="K379" s="4">
        <v>0</v>
      </c>
      <c r="L379" s="4">
        <v>0</v>
      </c>
      <c r="M379" s="3" t="s">
        <v>451</v>
      </c>
      <c r="N379" s="3" t="s">
        <v>58</v>
      </c>
      <c r="O379" s="3" t="s">
        <v>1639</v>
      </c>
      <c r="P379" s="3" t="s">
        <v>1381</v>
      </c>
      <c r="Q379" s="3" t="s">
        <v>53</v>
      </c>
      <c r="R379" s="3" t="s">
        <v>64</v>
      </c>
      <c r="S379" s="4">
        <v>972</v>
      </c>
      <c r="T379" s="4">
        <v>18</v>
      </c>
      <c r="U379" s="3" t="s">
        <v>1091</v>
      </c>
      <c r="V379" s="5">
        <v>9</v>
      </c>
      <c r="W379" s="4">
        <v>0</v>
      </c>
      <c r="X379" s="3" t="s">
        <v>1091</v>
      </c>
      <c r="Y379" s="3" t="s">
        <v>1091</v>
      </c>
      <c r="Z379" s="3" t="s">
        <v>1105</v>
      </c>
      <c r="AA379" s="3" t="s">
        <v>1096</v>
      </c>
      <c r="AB379" s="3" t="s">
        <v>1097</v>
      </c>
      <c r="AC379" s="4"/>
      <c r="AD379" s="4"/>
      <c r="AE379" s="3" t="s">
        <v>1098</v>
      </c>
      <c r="AF379" s="3" t="s">
        <v>451</v>
      </c>
      <c r="AG379" s="3" t="s">
        <v>1099</v>
      </c>
      <c r="AH379" s="3" t="s">
        <v>1099</v>
      </c>
      <c r="AI379" s="5">
        <v>9</v>
      </c>
      <c r="AJ379" s="3" t="s">
        <v>50</v>
      </c>
      <c r="AK379" s="3" t="s">
        <v>1091</v>
      </c>
      <c r="AL379" s="3" t="s">
        <v>1091</v>
      </c>
      <c r="AM379" s="3" t="s">
        <v>1089</v>
      </c>
      <c r="AN379" s="3" t="s">
        <v>1101</v>
      </c>
      <c r="AO379" s="4"/>
      <c r="AP379" s="4"/>
      <c r="AQ379" s="3" t="s">
        <v>1091</v>
      </c>
      <c r="AR379" s="3" t="s">
        <v>1091</v>
      </c>
      <c r="AS379" s="3" t="s">
        <v>1097</v>
      </c>
      <c r="AT379" s="3" t="s">
        <v>1097</v>
      </c>
    </row>
    <row r="380" spans="1:46" x14ac:dyDescent="0.25">
      <c r="A380" s="3" t="s">
        <v>1088</v>
      </c>
      <c r="B380" s="3" t="s">
        <v>1089</v>
      </c>
      <c r="C380" s="3" t="s">
        <v>49</v>
      </c>
      <c r="D380" s="3" t="s">
        <v>415</v>
      </c>
      <c r="E380" s="3" t="s">
        <v>415</v>
      </c>
      <c r="F380" s="3" t="s">
        <v>1091</v>
      </c>
      <c r="G380" s="3" t="s">
        <v>1647</v>
      </c>
      <c r="H380" s="4">
        <v>21</v>
      </c>
      <c r="I380" s="4">
        <v>21</v>
      </c>
      <c r="J380" s="3" t="s">
        <v>75</v>
      </c>
      <c r="K380" s="4">
        <v>0</v>
      </c>
      <c r="L380" s="4">
        <v>0</v>
      </c>
      <c r="M380" s="3" t="s">
        <v>416</v>
      </c>
      <c r="N380" s="3" t="s">
        <v>58</v>
      </c>
      <c r="O380" s="3" t="s">
        <v>1639</v>
      </c>
      <c r="P380" s="3" t="s">
        <v>1381</v>
      </c>
      <c r="Q380" s="3" t="s">
        <v>53</v>
      </c>
      <c r="R380" s="3" t="s">
        <v>64</v>
      </c>
      <c r="S380" s="4">
        <v>567</v>
      </c>
      <c r="T380" s="4">
        <v>21</v>
      </c>
      <c r="U380" s="3" t="s">
        <v>1091</v>
      </c>
      <c r="V380" s="5">
        <v>10</v>
      </c>
      <c r="W380" s="4">
        <v>0</v>
      </c>
      <c r="X380" s="3" t="s">
        <v>1091</v>
      </c>
      <c r="Y380" s="3" t="s">
        <v>1091</v>
      </c>
      <c r="Z380" s="3" t="s">
        <v>1105</v>
      </c>
      <c r="AA380" s="3" t="s">
        <v>1096</v>
      </c>
      <c r="AB380" s="3" t="s">
        <v>1097</v>
      </c>
      <c r="AC380" s="4"/>
      <c r="AD380" s="4"/>
      <c r="AE380" s="3" t="s">
        <v>1098</v>
      </c>
      <c r="AF380" s="3" t="s">
        <v>416</v>
      </c>
      <c r="AG380" s="3" t="s">
        <v>1099</v>
      </c>
      <c r="AH380" s="3" t="s">
        <v>1099</v>
      </c>
      <c r="AI380" s="5">
        <v>10</v>
      </c>
      <c r="AJ380" s="3" t="s">
        <v>50</v>
      </c>
      <c r="AK380" s="3" t="s">
        <v>1091</v>
      </c>
      <c r="AL380" s="3" t="s">
        <v>1091</v>
      </c>
      <c r="AM380" s="3" t="s">
        <v>1089</v>
      </c>
      <c r="AN380" s="3" t="s">
        <v>1101</v>
      </c>
      <c r="AO380" s="4"/>
      <c r="AP380" s="4"/>
      <c r="AQ380" s="3" t="s">
        <v>1091</v>
      </c>
      <c r="AR380" s="3" t="s">
        <v>1091</v>
      </c>
      <c r="AS380" s="3" t="s">
        <v>1097</v>
      </c>
      <c r="AT380" s="3" t="s">
        <v>1097</v>
      </c>
    </row>
    <row r="381" spans="1:46" hidden="1" x14ac:dyDescent="0.25">
      <c r="A381" s="3" t="s">
        <v>1088</v>
      </c>
      <c r="B381" s="3" t="s">
        <v>1089</v>
      </c>
      <c r="C381" s="3" t="s">
        <v>218</v>
      </c>
      <c r="D381" s="3" t="s">
        <v>920</v>
      </c>
      <c r="E381" s="3" t="s">
        <v>920</v>
      </c>
      <c r="F381" s="3" t="s">
        <v>1648</v>
      </c>
      <c r="G381" s="3" t="s">
        <v>1091</v>
      </c>
      <c r="H381" s="4">
        <v>1</v>
      </c>
      <c r="I381" s="4">
        <v>1</v>
      </c>
      <c r="J381" s="3" t="s">
        <v>75</v>
      </c>
      <c r="K381" s="4">
        <v>0</v>
      </c>
      <c r="L381" s="4">
        <v>0</v>
      </c>
      <c r="M381" s="3" t="s">
        <v>921</v>
      </c>
      <c r="N381" s="3" t="s">
        <v>58</v>
      </c>
      <c r="O381" s="3" t="s">
        <v>1649</v>
      </c>
      <c r="P381" s="3" t="s">
        <v>1301</v>
      </c>
      <c r="Q381" s="3" t="s">
        <v>58</v>
      </c>
      <c r="R381" s="3" t="s">
        <v>922</v>
      </c>
      <c r="S381" s="4">
        <v>0</v>
      </c>
      <c r="T381" s="4">
        <v>1</v>
      </c>
      <c r="U381" s="3" t="s">
        <v>1091</v>
      </c>
      <c r="V381" s="5">
        <v>1</v>
      </c>
      <c r="W381" s="4">
        <v>0</v>
      </c>
      <c r="X381" s="3" t="s">
        <v>1091</v>
      </c>
      <c r="Y381" s="3" t="s">
        <v>1091</v>
      </c>
      <c r="Z381" s="3" t="s">
        <v>1105</v>
      </c>
      <c r="AA381" s="3" t="s">
        <v>1302</v>
      </c>
      <c r="AB381" s="3" t="s">
        <v>1097</v>
      </c>
      <c r="AC381" s="4"/>
      <c r="AD381" s="4"/>
      <c r="AE381" s="3" t="s">
        <v>1098</v>
      </c>
      <c r="AF381" s="3" t="s">
        <v>921</v>
      </c>
      <c r="AG381" s="3" t="s">
        <v>1099</v>
      </c>
      <c r="AH381" s="3" t="s">
        <v>1099</v>
      </c>
      <c r="AI381" s="5">
        <v>1</v>
      </c>
      <c r="AJ381" s="3" t="s">
        <v>1633</v>
      </c>
      <c r="AK381" s="3" t="s">
        <v>218</v>
      </c>
      <c r="AL381" s="3" t="s">
        <v>1633</v>
      </c>
      <c r="AM381" s="3" t="s">
        <v>1089</v>
      </c>
      <c r="AN381" s="3" t="s">
        <v>1101</v>
      </c>
      <c r="AO381" s="4"/>
      <c r="AP381" s="4">
        <v>1</v>
      </c>
      <c r="AQ381" s="3" t="s">
        <v>1295</v>
      </c>
      <c r="AR381" s="3" t="s">
        <v>1458</v>
      </c>
      <c r="AS381" s="3" t="s">
        <v>1097</v>
      </c>
      <c r="AT381" s="3" t="s">
        <v>1097</v>
      </c>
    </row>
    <row r="382" spans="1:46" x14ac:dyDescent="0.25">
      <c r="A382" s="3" t="s">
        <v>1088</v>
      </c>
      <c r="B382" s="3" t="s">
        <v>1089</v>
      </c>
      <c r="C382" s="3" t="s">
        <v>218</v>
      </c>
      <c r="D382" s="3" t="s">
        <v>220</v>
      </c>
      <c r="E382" s="3" t="s">
        <v>220</v>
      </c>
      <c r="F382" s="3" t="s">
        <v>1091</v>
      </c>
      <c r="G382" s="3" t="s">
        <v>1650</v>
      </c>
      <c r="H382" s="4">
        <v>1</v>
      </c>
      <c r="I382" s="4">
        <v>1</v>
      </c>
      <c r="J382" s="3" t="s">
        <v>75</v>
      </c>
      <c r="K382" s="4">
        <v>0</v>
      </c>
      <c r="L382" s="4">
        <v>0</v>
      </c>
      <c r="M382" s="3" t="s">
        <v>221</v>
      </c>
      <c r="N382" s="3" t="s">
        <v>58</v>
      </c>
      <c r="O382" s="3" t="s">
        <v>1651</v>
      </c>
      <c r="P382" s="3" t="s">
        <v>1094</v>
      </c>
      <c r="Q382" s="3" t="s">
        <v>53</v>
      </c>
      <c r="R382" s="3" t="s">
        <v>222</v>
      </c>
      <c r="S382" s="4">
        <v>405.08</v>
      </c>
      <c r="T382" s="4">
        <v>1</v>
      </c>
      <c r="U382" s="3" t="s">
        <v>1091</v>
      </c>
      <c r="V382" s="5">
        <v>1</v>
      </c>
      <c r="W382" s="4">
        <v>0</v>
      </c>
      <c r="X382" s="3" t="s">
        <v>1091</v>
      </c>
      <c r="Y382" s="3" t="s">
        <v>1091</v>
      </c>
      <c r="Z382" s="3" t="s">
        <v>1105</v>
      </c>
      <c r="AA382" s="3" t="s">
        <v>1096</v>
      </c>
      <c r="AB382" s="3" t="s">
        <v>1097</v>
      </c>
      <c r="AC382" s="4"/>
      <c r="AD382" s="4"/>
      <c r="AE382" s="3" t="s">
        <v>1098</v>
      </c>
      <c r="AF382" s="3" t="s">
        <v>221</v>
      </c>
      <c r="AG382" s="3" t="s">
        <v>1099</v>
      </c>
      <c r="AH382" s="3" t="s">
        <v>1099</v>
      </c>
      <c r="AI382" s="5">
        <v>1</v>
      </c>
      <c r="AJ382" s="3" t="s">
        <v>1633</v>
      </c>
      <c r="AK382" s="3" t="s">
        <v>218</v>
      </c>
      <c r="AL382" s="3" t="s">
        <v>1633</v>
      </c>
      <c r="AM382" s="3" t="s">
        <v>1089</v>
      </c>
      <c r="AN382" s="3" t="s">
        <v>1101</v>
      </c>
      <c r="AO382" s="4"/>
      <c r="AP382" s="4"/>
      <c r="AQ382" s="3" t="s">
        <v>1091</v>
      </c>
      <c r="AR382" s="3" t="s">
        <v>1091</v>
      </c>
      <c r="AS382" s="3" t="s">
        <v>1097</v>
      </c>
      <c r="AT382" s="3" t="s">
        <v>1097</v>
      </c>
    </row>
    <row r="383" spans="1:46" x14ac:dyDescent="0.25">
      <c r="A383" s="3" t="s">
        <v>1088</v>
      </c>
      <c r="B383" s="3" t="s">
        <v>1089</v>
      </c>
      <c r="C383" s="3" t="s">
        <v>218</v>
      </c>
      <c r="D383" s="3" t="s">
        <v>547</v>
      </c>
      <c r="E383" s="3" t="s">
        <v>547</v>
      </c>
      <c r="F383" s="3" t="s">
        <v>1091</v>
      </c>
      <c r="G383" s="3" t="s">
        <v>1652</v>
      </c>
      <c r="H383" s="4">
        <v>1</v>
      </c>
      <c r="I383" s="4">
        <v>1</v>
      </c>
      <c r="J383" s="3" t="s">
        <v>75</v>
      </c>
      <c r="K383" s="4">
        <v>0</v>
      </c>
      <c r="L383" s="4">
        <v>0</v>
      </c>
      <c r="M383" s="3" t="s">
        <v>542</v>
      </c>
      <c r="N383" s="3" t="s">
        <v>58</v>
      </c>
      <c r="O383" s="3" t="s">
        <v>1653</v>
      </c>
      <c r="P383" s="3" t="s">
        <v>1094</v>
      </c>
      <c r="Q383" s="3" t="s">
        <v>53</v>
      </c>
      <c r="R383" s="3" t="s">
        <v>548</v>
      </c>
      <c r="S383" s="4">
        <v>1.95</v>
      </c>
      <c r="T383" s="4">
        <v>1</v>
      </c>
      <c r="U383" s="3" t="s">
        <v>1091</v>
      </c>
      <c r="V383" s="5">
        <v>1</v>
      </c>
      <c r="W383" s="4">
        <v>0</v>
      </c>
      <c r="X383" s="3" t="s">
        <v>1091</v>
      </c>
      <c r="Y383" s="3" t="s">
        <v>1091</v>
      </c>
      <c r="Z383" s="3" t="s">
        <v>1105</v>
      </c>
      <c r="AA383" s="3" t="s">
        <v>1096</v>
      </c>
      <c r="AB383" s="3" t="s">
        <v>1097</v>
      </c>
      <c r="AC383" s="4"/>
      <c r="AD383" s="4"/>
      <c r="AE383" s="3" t="s">
        <v>1098</v>
      </c>
      <c r="AF383" s="3" t="s">
        <v>542</v>
      </c>
      <c r="AG383" s="3" t="s">
        <v>1099</v>
      </c>
      <c r="AH383" s="3" t="s">
        <v>1099</v>
      </c>
      <c r="AI383" s="5">
        <v>1</v>
      </c>
      <c r="AJ383" s="3" t="s">
        <v>1633</v>
      </c>
      <c r="AK383" s="3" t="s">
        <v>218</v>
      </c>
      <c r="AL383" s="3" t="s">
        <v>1633</v>
      </c>
      <c r="AM383" s="3" t="s">
        <v>1089</v>
      </c>
      <c r="AN383" s="3" t="s">
        <v>1101</v>
      </c>
      <c r="AO383" s="4"/>
      <c r="AP383" s="4"/>
      <c r="AQ383" s="3" t="s">
        <v>1091</v>
      </c>
      <c r="AR383" s="3" t="s">
        <v>1091</v>
      </c>
      <c r="AS383" s="3" t="s">
        <v>1097</v>
      </c>
      <c r="AT383" s="3" t="s">
        <v>1097</v>
      </c>
    </row>
    <row r="384" spans="1:46" x14ac:dyDescent="0.25">
      <c r="A384" s="3" t="s">
        <v>1088</v>
      </c>
      <c r="B384" s="3" t="s">
        <v>1089</v>
      </c>
      <c r="C384" s="3" t="s">
        <v>218</v>
      </c>
      <c r="D384" s="3" t="s">
        <v>567</v>
      </c>
      <c r="E384" s="3" t="s">
        <v>567</v>
      </c>
      <c r="F384" s="3" t="s">
        <v>1091</v>
      </c>
      <c r="G384" s="3" t="s">
        <v>1654</v>
      </c>
      <c r="H384" s="4">
        <v>2</v>
      </c>
      <c r="I384" s="4">
        <v>2</v>
      </c>
      <c r="J384" s="3" t="s">
        <v>75</v>
      </c>
      <c r="K384" s="4">
        <v>0</v>
      </c>
      <c r="L384" s="4">
        <v>0</v>
      </c>
      <c r="M384" s="3" t="s">
        <v>542</v>
      </c>
      <c r="N384" s="3" t="s">
        <v>58</v>
      </c>
      <c r="O384" s="3" t="s">
        <v>1655</v>
      </c>
      <c r="P384" s="3" t="s">
        <v>1094</v>
      </c>
      <c r="Q384" s="3" t="s">
        <v>53</v>
      </c>
      <c r="R384" s="3" t="s">
        <v>568</v>
      </c>
      <c r="S384" s="4">
        <v>4.1399999999999997</v>
      </c>
      <c r="T384" s="4">
        <v>2</v>
      </c>
      <c r="U384" s="3" t="s">
        <v>1091</v>
      </c>
      <c r="V384" s="5">
        <v>1</v>
      </c>
      <c r="W384" s="4">
        <v>0</v>
      </c>
      <c r="X384" s="3" t="s">
        <v>1091</v>
      </c>
      <c r="Y384" s="3" t="s">
        <v>1091</v>
      </c>
      <c r="Z384" s="3" t="s">
        <v>1105</v>
      </c>
      <c r="AA384" s="3" t="s">
        <v>1096</v>
      </c>
      <c r="AB384" s="3" t="s">
        <v>1097</v>
      </c>
      <c r="AC384" s="4"/>
      <c r="AD384" s="4"/>
      <c r="AE384" s="3" t="s">
        <v>1098</v>
      </c>
      <c r="AF384" s="3" t="s">
        <v>542</v>
      </c>
      <c r="AG384" s="3" t="s">
        <v>1099</v>
      </c>
      <c r="AH384" s="3" t="s">
        <v>1099</v>
      </c>
      <c r="AI384" s="5">
        <v>1</v>
      </c>
      <c r="AJ384" s="3" t="s">
        <v>1633</v>
      </c>
      <c r="AK384" s="3" t="s">
        <v>218</v>
      </c>
      <c r="AL384" s="3" t="s">
        <v>1633</v>
      </c>
      <c r="AM384" s="3" t="s">
        <v>1089</v>
      </c>
      <c r="AN384" s="3" t="s">
        <v>1101</v>
      </c>
      <c r="AO384" s="4"/>
      <c r="AP384" s="4"/>
      <c r="AQ384" s="3" t="s">
        <v>1091</v>
      </c>
      <c r="AR384" s="3" t="s">
        <v>1091</v>
      </c>
      <c r="AS384" s="3" t="s">
        <v>1097</v>
      </c>
      <c r="AT384" s="3" t="s">
        <v>1097</v>
      </c>
    </row>
    <row r="385" spans="1:46" x14ac:dyDescent="0.25">
      <c r="A385" s="3" t="s">
        <v>1088</v>
      </c>
      <c r="B385" s="3" t="s">
        <v>1089</v>
      </c>
      <c r="C385" s="3" t="s">
        <v>218</v>
      </c>
      <c r="D385" s="3" t="s">
        <v>489</v>
      </c>
      <c r="E385" s="3" t="s">
        <v>489</v>
      </c>
      <c r="F385" s="3" t="s">
        <v>1091</v>
      </c>
      <c r="G385" s="3" t="s">
        <v>1592</v>
      </c>
      <c r="H385" s="4">
        <v>0.3</v>
      </c>
      <c r="I385" s="4">
        <v>0.3</v>
      </c>
      <c r="J385" s="3" t="s">
        <v>167</v>
      </c>
      <c r="K385" s="4">
        <v>0</v>
      </c>
      <c r="L385" s="4">
        <v>0</v>
      </c>
      <c r="M385" s="3" t="s">
        <v>490</v>
      </c>
      <c r="N385" s="3" t="s">
        <v>58</v>
      </c>
      <c r="O385" s="3" t="s">
        <v>1656</v>
      </c>
      <c r="P385" s="3" t="s">
        <v>1137</v>
      </c>
      <c r="Q385" s="3" t="s">
        <v>53</v>
      </c>
      <c r="R385" s="3" t="s">
        <v>496</v>
      </c>
      <c r="S385" s="4">
        <v>276</v>
      </c>
      <c r="T385" s="4">
        <v>0.3</v>
      </c>
      <c r="U385" s="3" t="s">
        <v>1091</v>
      </c>
      <c r="V385" s="5">
        <v>1</v>
      </c>
      <c r="W385" s="4">
        <v>0</v>
      </c>
      <c r="X385" s="3" t="s">
        <v>1091</v>
      </c>
      <c r="Y385" s="3" t="s">
        <v>1091</v>
      </c>
      <c r="Z385" s="3" t="s">
        <v>1105</v>
      </c>
      <c r="AA385" s="3" t="s">
        <v>1096</v>
      </c>
      <c r="AB385" s="3" t="s">
        <v>1097</v>
      </c>
      <c r="AC385" s="4"/>
      <c r="AD385" s="4"/>
      <c r="AE385" s="3" t="s">
        <v>1098</v>
      </c>
      <c r="AF385" s="3" t="s">
        <v>490</v>
      </c>
      <c r="AG385" s="3" t="s">
        <v>1099</v>
      </c>
      <c r="AH385" s="3" t="s">
        <v>1099</v>
      </c>
      <c r="AI385" s="5">
        <v>1</v>
      </c>
      <c r="AJ385" s="3" t="s">
        <v>1633</v>
      </c>
      <c r="AK385" s="3" t="s">
        <v>218</v>
      </c>
      <c r="AL385" s="3" t="s">
        <v>1633</v>
      </c>
      <c r="AM385" s="3" t="s">
        <v>1089</v>
      </c>
      <c r="AN385" s="3" t="s">
        <v>1101</v>
      </c>
      <c r="AO385" s="4"/>
      <c r="AP385" s="4"/>
      <c r="AQ385" s="3" t="s">
        <v>1091</v>
      </c>
      <c r="AR385" s="3" t="s">
        <v>1091</v>
      </c>
      <c r="AS385" s="3" t="s">
        <v>1097</v>
      </c>
      <c r="AT385" s="3" t="s">
        <v>1097</v>
      </c>
    </row>
    <row r="386" spans="1:46" x14ac:dyDescent="0.25">
      <c r="A386" s="3" t="s">
        <v>1088</v>
      </c>
      <c r="B386" s="3" t="s">
        <v>1089</v>
      </c>
      <c r="C386" s="3" t="s">
        <v>218</v>
      </c>
      <c r="D386" s="3" t="s">
        <v>226</v>
      </c>
      <c r="E386" s="3" t="s">
        <v>226</v>
      </c>
      <c r="F386" s="3" t="s">
        <v>1091</v>
      </c>
      <c r="G386" s="3" t="s">
        <v>1657</v>
      </c>
      <c r="H386" s="4">
        <v>0.1</v>
      </c>
      <c r="I386" s="4">
        <v>0.1</v>
      </c>
      <c r="J386" s="3" t="s">
        <v>167</v>
      </c>
      <c r="K386" s="4">
        <v>0</v>
      </c>
      <c r="L386" s="4">
        <v>0</v>
      </c>
      <c r="M386" s="3" t="s">
        <v>227</v>
      </c>
      <c r="N386" s="3" t="s">
        <v>58</v>
      </c>
      <c r="O386" s="3" t="s">
        <v>1658</v>
      </c>
      <c r="P386" s="3" t="s">
        <v>1137</v>
      </c>
      <c r="Q386" s="3" t="s">
        <v>53</v>
      </c>
      <c r="R386" s="3" t="s">
        <v>228</v>
      </c>
      <c r="S386" s="4">
        <v>356.67</v>
      </c>
      <c r="T386" s="4">
        <v>0.1</v>
      </c>
      <c r="U386" s="3" t="s">
        <v>1091</v>
      </c>
      <c r="V386" s="5">
        <v>1</v>
      </c>
      <c r="W386" s="4">
        <v>0</v>
      </c>
      <c r="X386" s="3" t="s">
        <v>1091</v>
      </c>
      <c r="Y386" s="3" t="s">
        <v>1091</v>
      </c>
      <c r="Z386" s="3" t="s">
        <v>1105</v>
      </c>
      <c r="AA386" s="3" t="s">
        <v>1096</v>
      </c>
      <c r="AB386" s="3" t="s">
        <v>1097</v>
      </c>
      <c r="AC386" s="4"/>
      <c r="AD386" s="4"/>
      <c r="AE386" s="3" t="s">
        <v>1098</v>
      </c>
      <c r="AF386" s="3" t="s">
        <v>227</v>
      </c>
      <c r="AG386" s="3" t="s">
        <v>1099</v>
      </c>
      <c r="AH386" s="3" t="s">
        <v>1099</v>
      </c>
      <c r="AI386" s="5">
        <v>1</v>
      </c>
      <c r="AJ386" s="3" t="s">
        <v>1633</v>
      </c>
      <c r="AK386" s="3" t="s">
        <v>218</v>
      </c>
      <c r="AL386" s="3" t="s">
        <v>1633</v>
      </c>
      <c r="AM386" s="3" t="s">
        <v>1089</v>
      </c>
      <c r="AN386" s="3" t="s">
        <v>1101</v>
      </c>
      <c r="AO386" s="4"/>
      <c r="AP386" s="4"/>
      <c r="AQ386" s="3" t="s">
        <v>1091</v>
      </c>
      <c r="AR386" s="3" t="s">
        <v>1091</v>
      </c>
      <c r="AS386" s="3" t="s">
        <v>1097</v>
      </c>
      <c r="AT386" s="3" t="s">
        <v>1097</v>
      </c>
    </row>
    <row r="387" spans="1:46" x14ac:dyDescent="0.25">
      <c r="A387" s="3" t="s">
        <v>1088</v>
      </c>
      <c r="B387" s="3" t="s">
        <v>1089</v>
      </c>
      <c r="C387" s="3" t="s">
        <v>218</v>
      </c>
      <c r="D387" s="3" t="s">
        <v>821</v>
      </c>
      <c r="E387" s="3" t="s">
        <v>829</v>
      </c>
      <c r="F387" s="3" t="s">
        <v>1091</v>
      </c>
      <c r="G387" s="3" t="s">
        <v>1390</v>
      </c>
      <c r="H387" s="4">
        <v>1</v>
      </c>
      <c r="I387" s="4">
        <v>1</v>
      </c>
      <c r="J387" s="3" t="s">
        <v>75</v>
      </c>
      <c r="K387" s="4">
        <v>0</v>
      </c>
      <c r="L387" s="4">
        <v>0</v>
      </c>
      <c r="M387" s="3" t="s">
        <v>822</v>
      </c>
      <c r="N387" s="3" t="s">
        <v>58</v>
      </c>
      <c r="O387" s="3" t="s">
        <v>1659</v>
      </c>
      <c r="P387" s="3" t="s">
        <v>1137</v>
      </c>
      <c r="Q387" s="3" t="s">
        <v>53</v>
      </c>
      <c r="R387" s="3" t="s">
        <v>833</v>
      </c>
      <c r="S387" s="4">
        <v>6126.43</v>
      </c>
      <c r="T387" s="4">
        <v>1</v>
      </c>
      <c r="U387" s="3" t="s">
        <v>1091</v>
      </c>
      <c r="V387" s="5">
        <v>1</v>
      </c>
      <c r="W387" s="4">
        <v>0</v>
      </c>
      <c r="X387" s="3" t="s">
        <v>1091</v>
      </c>
      <c r="Y387" s="3" t="s">
        <v>1091</v>
      </c>
      <c r="Z387" s="3" t="s">
        <v>1105</v>
      </c>
      <c r="AA387" s="3" t="s">
        <v>1096</v>
      </c>
      <c r="AB387" s="3" t="s">
        <v>1097</v>
      </c>
      <c r="AC387" s="4"/>
      <c r="AD387" s="4"/>
      <c r="AE387" s="3" t="s">
        <v>1098</v>
      </c>
      <c r="AF387" s="3" t="s">
        <v>822</v>
      </c>
      <c r="AG387" s="3" t="s">
        <v>1099</v>
      </c>
      <c r="AH387" s="3" t="s">
        <v>1099</v>
      </c>
      <c r="AI387" s="5">
        <v>1</v>
      </c>
      <c r="AJ387" s="3" t="s">
        <v>1633</v>
      </c>
      <c r="AK387" s="3" t="s">
        <v>218</v>
      </c>
      <c r="AL387" s="3" t="s">
        <v>1633</v>
      </c>
      <c r="AM387" s="3" t="s">
        <v>1089</v>
      </c>
      <c r="AN387" s="3" t="s">
        <v>1101</v>
      </c>
      <c r="AO387" s="4"/>
      <c r="AP387" s="4"/>
      <c r="AQ387" s="3" t="s">
        <v>1091</v>
      </c>
      <c r="AR387" s="3" t="s">
        <v>1091</v>
      </c>
      <c r="AS387" s="3" t="s">
        <v>1097</v>
      </c>
      <c r="AT387" s="3" t="s">
        <v>1097</v>
      </c>
    </row>
    <row r="388" spans="1:46" hidden="1" x14ac:dyDescent="0.25">
      <c r="A388" s="3" t="s">
        <v>1088</v>
      </c>
      <c r="B388" s="3" t="s">
        <v>1089</v>
      </c>
      <c r="C388" s="3" t="s">
        <v>152</v>
      </c>
      <c r="D388" s="3" t="s">
        <v>895</v>
      </c>
      <c r="E388" s="3" t="s">
        <v>895</v>
      </c>
      <c r="F388" s="3" t="s">
        <v>1091</v>
      </c>
      <c r="G388" s="3" t="s">
        <v>1660</v>
      </c>
      <c r="H388" s="4">
        <v>1</v>
      </c>
      <c r="I388" s="4">
        <v>1</v>
      </c>
      <c r="J388" s="3" t="s">
        <v>75</v>
      </c>
      <c r="K388" s="4">
        <v>0</v>
      </c>
      <c r="L388" s="4">
        <v>0</v>
      </c>
      <c r="M388" s="3" t="s">
        <v>896</v>
      </c>
      <c r="N388" s="3" t="s">
        <v>58</v>
      </c>
      <c r="O388" s="3" t="s">
        <v>1661</v>
      </c>
      <c r="P388" s="3" t="s">
        <v>1094</v>
      </c>
      <c r="Q388" s="3" t="s">
        <v>58</v>
      </c>
      <c r="R388" s="3" t="s">
        <v>897</v>
      </c>
      <c r="S388" s="4">
        <v>0</v>
      </c>
      <c r="T388" s="4">
        <v>1</v>
      </c>
      <c r="U388" s="3" t="s">
        <v>1091</v>
      </c>
      <c r="V388" s="5">
        <v>1</v>
      </c>
      <c r="W388" s="4">
        <v>0</v>
      </c>
      <c r="X388" s="3" t="s">
        <v>1091</v>
      </c>
      <c r="Y388" s="3" t="s">
        <v>1091</v>
      </c>
      <c r="Z388" s="3" t="s">
        <v>1105</v>
      </c>
      <c r="AA388" s="3" t="s">
        <v>1096</v>
      </c>
      <c r="AB388" s="3" t="s">
        <v>1097</v>
      </c>
      <c r="AC388" s="4"/>
      <c r="AD388" s="4"/>
      <c r="AE388" s="3" t="s">
        <v>1098</v>
      </c>
      <c r="AF388" s="3" t="s">
        <v>896</v>
      </c>
      <c r="AG388" s="3" t="s">
        <v>1099</v>
      </c>
      <c r="AH388" s="3" t="s">
        <v>1099</v>
      </c>
      <c r="AI388" s="5">
        <v>1</v>
      </c>
      <c r="AJ388" s="3" t="s">
        <v>1124</v>
      </c>
      <c r="AK388" s="3" t="s">
        <v>1091</v>
      </c>
      <c r="AL388" s="3" t="s">
        <v>1091</v>
      </c>
      <c r="AM388" s="3" t="s">
        <v>1089</v>
      </c>
      <c r="AN388" s="3" t="s">
        <v>1101</v>
      </c>
      <c r="AO388" s="4"/>
      <c r="AP388" s="4"/>
      <c r="AQ388" s="3" t="s">
        <v>1091</v>
      </c>
      <c r="AR388" s="3" t="s">
        <v>1091</v>
      </c>
      <c r="AS388" s="3" t="s">
        <v>1097</v>
      </c>
      <c r="AT388" s="3" t="s">
        <v>1097</v>
      </c>
    </row>
    <row r="389" spans="1:46" x14ac:dyDescent="0.25">
      <c r="A389" s="3" t="s">
        <v>1088</v>
      </c>
      <c r="B389" s="3" t="s">
        <v>1089</v>
      </c>
      <c r="C389" s="3" t="s">
        <v>1008</v>
      </c>
      <c r="D389" s="3" t="s">
        <v>1005</v>
      </c>
      <c r="E389" s="3" t="s">
        <v>1005</v>
      </c>
      <c r="F389" s="3" t="s">
        <v>1091</v>
      </c>
      <c r="G389" s="3" t="s">
        <v>1514</v>
      </c>
      <c r="H389" s="4">
        <v>2</v>
      </c>
      <c r="I389" s="4">
        <v>2</v>
      </c>
      <c r="J389" s="3" t="s">
        <v>75</v>
      </c>
      <c r="K389" s="4">
        <v>0</v>
      </c>
      <c r="L389" s="4">
        <v>0</v>
      </c>
      <c r="M389" s="3" t="s">
        <v>1006</v>
      </c>
      <c r="N389" s="3" t="s">
        <v>58</v>
      </c>
      <c r="O389" s="3" t="s">
        <v>1662</v>
      </c>
      <c r="P389" s="3" t="s">
        <v>1137</v>
      </c>
      <c r="Q389" s="3" t="s">
        <v>53</v>
      </c>
      <c r="R389" s="3" t="s">
        <v>1010</v>
      </c>
      <c r="S389" s="4">
        <v>3163.27</v>
      </c>
      <c r="T389" s="4">
        <v>2</v>
      </c>
      <c r="U389" s="3" t="s">
        <v>1091</v>
      </c>
      <c r="V389" s="5">
        <v>1</v>
      </c>
      <c r="W389" s="4">
        <v>0</v>
      </c>
      <c r="X389" s="3" t="s">
        <v>1091</v>
      </c>
      <c r="Y389" s="3" t="s">
        <v>1091</v>
      </c>
      <c r="Z389" s="3" t="s">
        <v>1105</v>
      </c>
      <c r="AA389" s="3" t="s">
        <v>1096</v>
      </c>
      <c r="AB389" s="3" t="s">
        <v>1097</v>
      </c>
      <c r="AC389" s="4"/>
      <c r="AD389" s="4"/>
      <c r="AE389" s="3" t="s">
        <v>1098</v>
      </c>
      <c r="AF389" s="3" t="s">
        <v>1006</v>
      </c>
      <c r="AG389" s="3" t="s">
        <v>1099</v>
      </c>
      <c r="AH389" s="3" t="s">
        <v>1099</v>
      </c>
      <c r="AI389" s="5">
        <v>1</v>
      </c>
      <c r="AJ389" s="3" t="s">
        <v>1009</v>
      </c>
      <c r="AK389" s="3" t="s">
        <v>1091</v>
      </c>
      <c r="AL389" s="3" t="s">
        <v>1091</v>
      </c>
      <c r="AM389" s="3" t="s">
        <v>1089</v>
      </c>
      <c r="AN389" s="3" t="s">
        <v>1101</v>
      </c>
      <c r="AO389" s="4"/>
      <c r="AP389" s="4"/>
      <c r="AQ389" s="3" t="s">
        <v>1091</v>
      </c>
      <c r="AR389" s="3" t="s">
        <v>1091</v>
      </c>
      <c r="AS389" s="3" t="s">
        <v>1097</v>
      </c>
      <c r="AT389" s="3" t="s">
        <v>1097</v>
      </c>
    </row>
  </sheetData>
  <dataValidations count="2">
    <dataValidation type="list" allowBlank="1" showInputMessage="1" showErrorMessage="1" sqref="B3:B1048576" xr:uid="{00000000-0002-0000-0100-000000000000}">
      <formula1>ViewDeleteFlag</formula1>
    </dataValidation>
    <dataValidation type="list" allowBlank="1" showInputMessage="1" showErrorMessage="1" sqref="A3:A1048576" xr:uid="{00000000-0002-0000-0100-000001000000}">
      <formula1>ViewModeFlag</formula1>
    </dataValidation>
  </dataValidations>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F194-DA73-4D4B-92ED-CB56B08E7A3D}">
  <dimension ref="A1:XFC5769"/>
  <sheetViews>
    <sheetView workbookViewId="0">
      <selection activeCell="B12" sqref="B12"/>
    </sheetView>
  </sheetViews>
  <sheetFormatPr defaultRowHeight="15" x14ac:dyDescent="0.25"/>
  <cols>
    <col min="1" max="1" width="17.7109375" bestFit="1" customWidth="1"/>
    <col min="2" max="2" width="23.28515625" style="2" bestFit="1" customWidth="1"/>
    <col min="7" max="7" width="23.5703125" bestFit="1" customWidth="1"/>
    <col min="8" max="8" width="15.28515625" bestFit="1" customWidth="1"/>
  </cols>
  <sheetData>
    <row r="1" spans="1:18" x14ac:dyDescent="0.25">
      <c r="A1" s="7" t="s">
        <v>1663</v>
      </c>
      <c r="B1" s="8" t="s">
        <v>1664</v>
      </c>
      <c r="C1" s="7" t="s">
        <v>1665</v>
      </c>
      <c r="D1" s="7" t="s">
        <v>1666</v>
      </c>
      <c r="E1" s="7" t="s">
        <v>1667</v>
      </c>
      <c r="F1" s="7" t="s">
        <v>1668</v>
      </c>
      <c r="G1" s="7" t="s">
        <v>1669</v>
      </c>
      <c r="H1" s="7" t="s">
        <v>1670</v>
      </c>
      <c r="I1" s="7" t="s">
        <v>1671</v>
      </c>
      <c r="J1" s="7" t="s">
        <v>1078</v>
      </c>
      <c r="K1" s="7" t="s">
        <v>1672</v>
      </c>
      <c r="L1" s="7" t="s">
        <v>1673</v>
      </c>
      <c r="M1" s="7" t="s">
        <v>1674</v>
      </c>
      <c r="N1" s="7" t="s">
        <v>1675</v>
      </c>
      <c r="O1" s="7" t="s">
        <v>1676</v>
      </c>
      <c r="P1" s="7" t="s">
        <v>1677</v>
      </c>
      <c r="Q1" s="7" t="s">
        <v>1678</v>
      </c>
      <c r="R1" s="7" t="s">
        <v>1679</v>
      </c>
    </row>
    <row r="2" spans="1:18" x14ac:dyDescent="0.25">
      <c r="A2" s="7" t="s">
        <v>1680</v>
      </c>
      <c r="B2" s="8">
        <v>41264</v>
      </c>
      <c r="C2" s="7">
        <v>1</v>
      </c>
      <c r="D2" s="7" t="s">
        <v>1681</v>
      </c>
      <c r="E2" s="7" t="s">
        <v>1682</v>
      </c>
      <c r="F2" s="7" t="s">
        <v>1683</v>
      </c>
      <c r="G2" s="8">
        <v>41262.50277777778</v>
      </c>
      <c r="H2" s="7" t="s">
        <v>1684</v>
      </c>
      <c r="I2" s="7"/>
      <c r="J2" s="7"/>
      <c r="K2" s="7">
        <v>0</v>
      </c>
      <c r="L2" s="7">
        <v>0</v>
      </c>
      <c r="M2" s="7">
        <v>24.98</v>
      </c>
      <c r="N2" s="7">
        <v>1</v>
      </c>
      <c r="O2" s="7" t="s">
        <v>83</v>
      </c>
      <c r="P2" s="7">
        <v>0</v>
      </c>
      <c r="Q2" s="7">
        <v>0</v>
      </c>
      <c r="R2" s="7">
        <v>24.96</v>
      </c>
    </row>
    <row r="3" spans="1:18" x14ac:dyDescent="0.25">
      <c r="A3" s="7" t="s">
        <v>1680</v>
      </c>
      <c r="B3" s="8">
        <v>41264</v>
      </c>
      <c r="C3" s="7">
        <v>2</v>
      </c>
      <c r="D3" s="7" t="s">
        <v>1681</v>
      </c>
      <c r="E3" s="7" t="s">
        <v>1682</v>
      </c>
      <c r="F3" s="7" t="s">
        <v>1683</v>
      </c>
      <c r="G3" s="8">
        <v>41262.50277777778</v>
      </c>
      <c r="H3" s="7" t="s">
        <v>1684</v>
      </c>
      <c r="I3" s="7"/>
      <c r="J3" s="7"/>
      <c r="K3" s="7">
        <v>0</v>
      </c>
      <c r="L3" s="7">
        <v>0</v>
      </c>
      <c r="M3" s="7">
        <v>10.01</v>
      </c>
      <c r="N3" s="7">
        <v>1</v>
      </c>
      <c r="O3" s="7" t="s">
        <v>83</v>
      </c>
      <c r="P3" s="7">
        <v>0</v>
      </c>
      <c r="Q3" s="7">
        <v>0</v>
      </c>
      <c r="R3" s="7">
        <v>10.01</v>
      </c>
    </row>
    <row r="4" spans="1:18" x14ac:dyDescent="0.25">
      <c r="A4" s="7" t="s">
        <v>1680</v>
      </c>
      <c r="B4" s="8">
        <v>41264</v>
      </c>
      <c r="C4" s="7">
        <v>7</v>
      </c>
      <c r="D4" s="7" t="s">
        <v>1681</v>
      </c>
      <c r="E4" s="7" t="s">
        <v>1682</v>
      </c>
      <c r="F4" s="7" t="s">
        <v>1683</v>
      </c>
      <c r="G4" s="8">
        <v>41262.50277777778</v>
      </c>
      <c r="H4" s="7" t="s">
        <v>1684</v>
      </c>
      <c r="I4" s="7"/>
      <c r="J4" s="7"/>
      <c r="K4" s="7">
        <v>0</v>
      </c>
      <c r="L4" s="7">
        <v>0</v>
      </c>
      <c r="M4" s="7">
        <v>2.0499999999999998</v>
      </c>
      <c r="N4" s="7">
        <v>1</v>
      </c>
      <c r="O4" s="7" t="s">
        <v>83</v>
      </c>
      <c r="P4" s="7">
        <v>0</v>
      </c>
      <c r="Q4" s="7">
        <v>0</v>
      </c>
      <c r="R4" s="7">
        <v>2.0499999999999998</v>
      </c>
    </row>
    <row r="5" spans="1:18" x14ac:dyDescent="0.25">
      <c r="A5" s="7" t="s">
        <v>1685</v>
      </c>
      <c r="B5" s="8">
        <v>41363</v>
      </c>
      <c r="C5" s="7">
        <v>1</v>
      </c>
      <c r="D5" s="7" t="s">
        <v>1686</v>
      </c>
      <c r="E5" s="7" t="s">
        <v>1682</v>
      </c>
      <c r="F5" s="7" t="s">
        <v>1687</v>
      </c>
      <c r="G5" s="8">
        <v>41362.359722222223</v>
      </c>
      <c r="H5" s="7" t="s">
        <v>1684</v>
      </c>
      <c r="I5" s="7"/>
      <c r="J5" s="7"/>
      <c r="K5" s="7">
        <v>0</v>
      </c>
      <c r="L5" s="7">
        <v>0</v>
      </c>
      <c r="M5" s="7">
        <v>1000</v>
      </c>
      <c r="N5" s="7">
        <v>1</v>
      </c>
      <c r="O5" s="7" t="s">
        <v>55</v>
      </c>
      <c r="P5" s="7">
        <v>0</v>
      </c>
      <c r="Q5" s="7">
        <v>0</v>
      </c>
      <c r="R5" s="7">
        <v>1000</v>
      </c>
    </row>
    <row r="6" spans="1:18" x14ac:dyDescent="0.25">
      <c r="A6" s="7" t="s">
        <v>1688</v>
      </c>
      <c r="B6" s="8">
        <v>41388</v>
      </c>
      <c r="C6" s="7">
        <v>3</v>
      </c>
      <c r="D6" s="7" t="s">
        <v>1689</v>
      </c>
      <c r="E6" s="7" t="s">
        <v>1682</v>
      </c>
      <c r="F6" s="7" t="s">
        <v>1690</v>
      </c>
      <c r="G6" s="8">
        <v>41387.4375</v>
      </c>
      <c r="H6" s="7" t="s">
        <v>1684</v>
      </c>
      <c r="I6" s="7"/>
      <c r="J6" s="7"/>
      <c r="K6" s="7">
        <v>0</v>
      </c>
      <c r="L6" s="7">
        <v>0</v>
      </c>
      <c r="M6" s="7">
        <v>0.11</v>
      </c>
      <c r="N6" s="7">
        <v>1</v>
      </c>
      <c r="O6" s="7" t="s">
        <v>83</v>
      </c>
      <c r="P6" s="7">
        <v>0</v>
      </c>
      <c r="Q6" s="7">
        <v>0</v>
      </c>
      <c r="R6" s="7">
        <v>0.11</v>
      </c>
    </row>
    <row r="7" spans="1:18" x14ac:dyDescent="0.25">
      <c r="A7" s="7" t="s">
        <v>1688</v>
      </c>
      <c r="B7" s="8">
        <v>41388</v>
      </c>
      <c r="C7" s="7">
        <v>6</v>
      </c>
      <c r="D7" s="7" t="s">
        <v>1689</v>
      </c>
      <c r="E7" s="7" t="s">
        <v>1682</v>
      </c>
      <c r="F7" s="7" t="s">
        <v>1690</v>
      </c>
      <c r="G7" s="8">
        <v>41387.4375</v>
      </c>
      <c r="H7" s="7" t="s">
        <v>1684</v>
      </c>
      <c r="I7" s="7"/>
      <c r="J7" s="7"/>
      <c r="K7" s="7">
        <v>0</v>
      </c>
      <c r="L7" s="7">
        <v>0</v>
      </c>
      <c r="M7" s="7">
        <v>7.0000000000000007E-2</v>
      </c>
      <c r="N7" s="7">
        <v>1</v>
      </c>
      <c r="O7" s="7" t="s">
        <v>83</v>
      </c>
      <c r="P7" s="7">
        <v>0</v>
      </c>
      <c r="Q7" s="7">
        <v>0</v>
      </c>
      <c r="R7" s="7">
        <v>7.0000000000000007E-2</v>
      </c>
    </row>
    <row r="8" spans="1:18" x14ac:dyDescent="0.25">
      <c r="A8" s="7" t="s">
        <v>1688</v>
      </c>
      <c r="B8" s="8">
        <v>41388</v>
      </c>
      <c r="C8" s="7">
        <v>10</v>
      </c>
      <c r="D8" s="7" t="s">
        <v>1689</v>
      </c>
      <c r="E8" s="7" t="s">
        <v>1682</v>
      </c>
      <c r="F8" s="7" t="s">
        <v>1690</v>
      </c>
      <c r="G8" s="8">
        <v>41387.4375</v>
      </c>
      <c r="H8" s="7" t="s">
        <v>1684</v>
      </c>
      <c r="I8" s="7"/>
      <c r="J8" s="7"/>
      <c r="K8" s="7">
        <v>0</v>
      </c>
      <c r="L8" s="7">
        <v>0</v>
      </c>
      <c r="M8" s="7">
        <v>0.19</v>
      </c>
      <c r="N8" s="7">
        <v>1</v>
      </c>
      <c r="O8" s="7" t="s">
        <v>83</v>
      </c>
      <c r="P8" s="7">
        <v>0</v>
      </c>
      <c r="Q8" s="7">
        <v>0</v>
      </c>
      <c r="R8" s="7">
        <v>0.19</v>
      </c>
    </row>
    <row r="9" spans="1:18" x14ac:dyDescent="0.25">
      <c r="A9" s="7" t="s">
        <v>1688</v>
      </c>
      <c r="B9" s="8">
        <v>41388</v>
      </c>
      <c r="C9" s="7">
        <v>14</v>
      </c>
      <c r="D9" s="7" t="s">
        <v>1689</v>
      </c>
      <c r="E9" s="7" t="s">
        <v>1682</v>
      </c>
      <c r="F9" s="7" t="s">
        <v>1690</v>
      </c>
      <c r="G9" s="8">
        <v>41387.4375</v>
      </c>
      <c r="H9" s="7" t="s">
        <v>1684</v>
      </c>
      <c r="I9" s="7"/>
      <c r="J9" s="7"/>
      <c r="K9" s="7">
        <v>0</v>
      </c>
      <c r="L9" s="7">
        <v>0</v>
      </c>
      <c r="M9" s="7">
        <v>0.16</v>
      </c>
      <c r="N9" s="7">
        <v>1</v>
      </c>
      <c r="O9" s="7" t="s">
        <v>83</v>
      </c>
      <c r="P9" s="7">
        <v>0</v>
      </c>
      <c r="Q9" s="7">
        <v>0</v>
      </c>
      <c r="R9" s="7">
        <v>0.16</v>
      </c>
    </row>
    <row r="10" spans="1:18" x14ac:dyDescent="0.25">
      <c r="A10" s="7" t="s">
        <v>1688</v>
      </c>
      <c r="B10" s="8">
        <v>41388</v>
      </c>
      <c r="C10" s="7">
        <v>18</v>
      </c>
      <c r="D10" s="7" t="s">
        <v>1689</v>
      </c>
      <c r="E10" s="7" t="s">
        <v>1682</v>
      </c>
      <c r="F10" s="7" t="s">
        <v>1690</v>
      </c>
      <c r="G10" s="8">
        <v>41387.4375</v>
      </c>
      <c r="H10" s="7" t="s">
        <v>1684</v>
      </c>
      <c r="I10" s="7"/>
      <c r="J10" s="7"/>
      <c r="K10" s="7">
        <v>0</v>
      </c>
      <c r="L10" s="7">
        <v>0</v>
      </c>
      <c r="M10" s="7">
        <v>0.11</v>
      </c>
      <c r="N10" s="7">
        <v>1</v>
      </c>
      <c r="O10" s="7" t="s">
        <v>83</v>
      </c>
      <c r="P10" s="7">
        <v>0</v>
      </c>
      <c r="Q10" s="7">
        <v>0</v>
      </c>
      <c r="R10" s="7">
        <v>0.11</v>
      </c>
    </row>
    <row r="11" spans="1:18" x14ac:dyDescent="0.25">
      <c r="A11" s="7" t="s">
        <v>1688</v>
      </c>
      <c r="B11" s="8">
        <v>41388</v>
      </c>
      <c r="C11" s="7">
        <v>26</v>
      </c>
      <c r="D11" s="7" t="s">
        <v>1689</v>
      </c>
      <c r="E11" s="7" t="s">
        <v>1682</v>
      </c>
      <c r="F11" s="7" t="s">
        <v>1690</v>
      </c>
      <c r="G11" s="8">
        <v>41387.4375</v>
      </c>
      <c r="H11" s="7" t="s">
        <v>1684</v>
      </c>
      <c r="I11" s="7"/>
      <c r="J11" s="7"/>
      <c r="K11" s="7">
        <v>0</v>
      </c>
      <c r="L11" s="7">
        <v>0</v>
      </c>
      <c r="M11" s="7">
        <v>0.08</v>
      </c>
      <c r="N11" s="7">
        <v>1</v>
      </c>
      <c r="O11" s="7" t="s">
        <v>83</v>
      </c>
      <c r="P11" s="7">
        <v>0</v>
      </c>
      <c r="Q11" s="7">
        <v>0</v>
      </c>
      <c r="R11" s="7">
        <v>0.08</v>
      </c>
    </row>
    <row r="12" spans="1:18" x14ac:dyDescent="0.25">
      <c r="A12" s="7" t="s">
        <v>1688</v>
      </c>
      <c r="B12" s="8">
        <v>41388</v>
      </c>
      <c r="C12" s="7">
        <v>30</v>
      </c>
      <c r="D12" s="7" t="s">
        <v>1689</v>
      </c>
      <c r="E12" s="7" t="s">
        <v>1682</v>
      </c>
      <c r="F12" s="7" t="s">
        <v>1690</v>
      </c>
      <c r="G12" s="8">
        <v>41387.4375</v>
      </c>
      <c r="H12" s="7" t="s">
        <v>1684</v>
      </c>
      <c r="I12" s="7"/>
      <c r="J12" s="7"/>
      <c r="K12" s="7">
        <v>0</v>
      </c>
      <c r="L12" s="7">
        <v>0</v>
      </c>
      <c r="M12" s="7">
        <v>0.13</v>
      </c>
      <c r="N12" s="7">
        <v>1</v>
      </c>
      <c r="O12" s="7" t="s">
        <v>83</v>
      </c>
      <c r="P12" s="7">
        <v>0</v>
      </c>
      <c r="Q12" s="7">
        <v>0</v>
      </c>
      <c r="R12" s="7">
        <v>0.13</v>
      </c>
    </row>
    <row r="13" spans="1:18" x14ac:dyDescent="0.25">
      <c r="A13" s="7" t="s">
        <v>1688</v>
      </c>
      <c r="B13" s="8">
        <v>41388</v>
      </c>
      <c r="C13" s="7">
        <v>33</v>
      </c>
      <c r="D13" s="7" t="s">
        <v>1689</v>
      </c>
      <c r="E13" s="7" t="s">
        <v>1682</v>
      </c>
      <c r="F13" s="7" t="s">
        <v>1690</v>
      </c>
      <c r="G13" s="8">
        <v>41387.4375</v>
      </c>
      <c r="H13" s="7" t="s">
        <v>1684</v>
      </c>
      <c r="I13" s="7"/>
      <c r="J13" s="7"/>
      <c r="K13" s="7">
        <v>0</v>
      </c>
      <c r="L13" s="7">
        <v>0</v>
      </c>
      <c r="M13" s="7">
        <v>0.06</v>
      </c>
      <c r="N13" s="7">
        <v>1</v>
      </c>
      <c r="O13" s="7" t="s">
        <v>83</v>
      </c>
      <c r="P13" s="7">
        <v>0</v>
      </c>
      <c r="Q13" s="7">
        <v>0</v>
      </c>
      <c r="R13" s="7">
        <v>0.06</v>
      </c>
    </row>
    <row r="14" spans="1:18" x14ac:dyDescent="0.25">
      <c r="A14" s="7" t="s">
        <v>1688</v>
      </c>
      <c r="B14" s="8">
        <v>41388</v>
      </c>
      <c r="C14" s="7">
        <v>36</v>
      </c>
      <c r="D14" s="7" t="s">
        <v>1689</v>
      </c>
      <c r="E14" s="7" t="s">
        <v>1682</v>
      </c>
      <c r="F14" s="7" t="s">
        <v>1690</v>
      </c>
      <c r="G14" s="8">
        <v>41387.4375</v>
      </c>
      <c r="H14" s="7" t="s">
        <v>1684</v>
      </c>
      <c r="I14" s="7"/>
      <c r="J14" s="7"/>
      <c r="K14" s="7">
        <v>0</v>
      </c>
      <c r="L14" s="7">
        <v>0</v>
      </c>
      <c r="M14" s="7">
        <v>0.5</v>
      </c>
      <c r="N14" s="7">
        <v>1</v>
      </c>
      <c r="O14" s="7" t="s">
        <v>83</v>
      </c>
      <c r="P14" s="7">
        <v>0</v>
      </c>
      <c r="Q14" s="7">
        <v>0</v>
      </c>
      <c r="R14" s="7">
        <v>0.5</v>
      </c>
    </row>
    <row r="15" spans="1:18" x14ac:dyDescent="0.25">
      <c r="A15" s="7" t="s">
        <v>1688</v>
      </c>
      <c r="B15" s="8">
        <v>41388</v>
      </c>
      <c r="C15" s="7">
        <v>37</v>
      </c>
      <c r="D15" s="7" t="s">
        <v>1689</v>
      </c>
      <c r="E15" s="7" t="s">
        <v>1682</v>
      </c>
      <c r="F15" s="7" t="s">
        <v>1690</v>
      </c>
      <c r="G15" s="8">
        <v>41387.4375</v>
      </c>
      <c r="H15" s="7" t="s">
        <v>1684</v>
      </c>
      <c r="I15" s="7"/>
      <c r="J15" s="7"/>
      <c r="K15" s="7">
        <v>0</v>
      </c>
      <c r="L15" s="7">
        <v>0</v>
      </c>
      <c r="M15" s="7">
        <v>0.56999999999999995</v>
      </c>
      <c r="N15" s="7">
        <v>1</v>
      </c>
      <c r="O15" s="7" t="s">
        <v>83</v>
      </c>
      <c r="P15" s="7">
        <v>0</v>
      </c>
      <c r="Q15" s="7">
        <v>0</v>
      </c>
      <c r="R15" s="7">
        <v>0.56999999999999995</v>
      </c>
    </row>
    <row r="16" spans="1:18" x14ac:dyDescent="0.25">
      <c r="A16" s="7" t="s">
        <v>1688</v>
      </c>
      <c r="B16" s="8">
        <v>41388</v>
      </c>
      <c r="C16" s="7">
        <v>38</v>
      </c>
      <c r="D16" s="7" t="s">
        <v>1689</v>
      </c>
      <c r="E16" s="7" t="s">
        <v>1682</v>
      </c>
      <c r="F16" s="7" t="s">
        <v>1690</v>
      </c>
      <c r="G16" s="8">
        <v>41387.4375</v>
      </c>
      <c r="H16" s="7" t="s">
        <v>1684</v>
      </c>
      <c r="I16" s="7"/>
      <c r="J16" s="7"/>
      <c r="K16" s="7">
        <v>0</v>
      </c>
      <c r="L16" s="7">
        <v>0</v>
      </c>
      <c r="M16" s="7">
        <v>0.71</v>
      </c>
      <c r="N16" s="7">
        <v>1</v>
      </c>
      <c r="O16" s="7" t="s">
        <v>83</v>
      </c>
      <c r="P16" s="7">
        <v>0</v>
      </c>
      <c r="Q16" s="7">
        <v>0</v>
      </c>
      <c r="R16" s="7">
        <v>0.71</v>
      </c>
    </row>
    <row r="17" spans="1:36" x14ac:dyDescent="0.25">
      <c r="A17" s="7" t="s">
        <v>1688</v>
      </c>
      <c r="B17" s="8">
        <v>41388</v>
      </c>
      <c r="C17" s="7">
        <v>42</v>
      </c>
      <c r="D17" s="7" t="s">
        <v>1689</v>
      </c>
      <c r="E17" s="7" t="s">
        <v>1682</v>
      </c>
      <c r="F17" s="7" t="s">
        <v>1690</v>
      </c>
      <c r="G17" s="8">
        <v>41387.4375</v>
      </c>
      <c r="H17" s="7" t="s">
        <v>1684</v>
      </c>
      <c r="I17" s="7"/>
      <c r="J17" s="7"/>
      <c r="K17" s="7">
        <v>0</v>
      </c>
      <c r="L17" s="7">
        <v>0</v>
      </c>
      <c r="M17" s="7">
        <v>0.54</v>
      </c>
      <c r="N17" s="7">
        <v>1</v>
      </c>
      <c r="O17" s="7" t="s">
        <v>83</v>
      </c>
      <c r="P17" s="7">
        <v>0</v>
      </c>
      <c r="Q17" s="7">
        <v>0</v>
      </c>
      <c r="R17" s="7">
        <v>0.54</v>
      </c>
    </row>
    <row r="18" spans="1:36" x14ac:dyDescent="0.25">
      <c r="A18" s="7" t="s">
        <v>1688</v>
      </c>
      <c r="B18" s="8">
        <v>41388</v>
      </c>
      <c r="C18" s="7">
        <v>46</v>
      </c>
      <c r="D18" s="7" t="s">
        <v>1689</v>
      </c>
      <c r="E18" s="7" t="s">
        <v>1682</v>
      </c>
      <c r="F18" s="7" t="s">
        <v>1690</v>
      </c>
      <c r="G18" s="8">
        <v>41387.4375</v>
      </c>
      <c r="H18" s="7" t="s">
        <v>1684</v>
      </c>
      <c r="I18" s="7"/>
      <c r="J18" s="7"/>
      <c r="K18" s="7">
        <v>0</v>
      </c>
      <c r="L18" s="7">
        <v>0</v>
      </c>
      <c r="M18" s="7">
        <v>0.93</v>
      </c>
      <c r="N18" s="7">
        <v>1</v>
      </c>
      <c r="O18" s="7" t="s">
        <v>83</v>
      </c>
      <c r="P18" s="7">
        <v>0</v>
      </c>
      <c r="Q18" s="7">
        <v>0</v>
      </c>
      <c r="R18" s="7">
        <v>0.93</v>
      </c>
    </row>
    <row r="19" spans="1:36" x14ac:dyDescent="0.25">
      <c r="A19" s="7" t="s">
        <v>1688</v>
      </c>
      <c r="B19" s="8">
        <v>41388</v>
      </c>
      <c r="C19" s="7">
        <v>49</v>
      </c>
      <c r="D19" s="7" t="s">
        <v>1689</v>
      </c>
      <c r="E19" s="7" t="s">
        <v>1682</v>
      </c>
      <c r="F19" s="7" t="s">
        <v>1690</v>
      </c>
      <c r="G19" s="8">
        <v>41387.4375</v>
      </c>
      <c r="H19" s="7" t="s">
        <v>1684</v>
      </c>
      <c r="I19" s="7"/>
      <c r="J19" s="7"/>
      <c r="K19" s="7">
        <v>0</v>
      </c>
      <c r="L19" s="7">
        <v>0</v>
      </c>
      <c r="M19" s="7">
        <v>0.69</v>
      </c>
      <c r="N19" s="7">
        <v>1</v>
      </c>
      <c r="O19" s="7" t="s">
        <v>83</v>
      </c>
      <c r="P19" s="7">
        <v>0</v>
      </c>
      <c r="Q19" s="7">
        <v>0</v>
      </c>
      <c r="R19" s="7">
        <v>0.69</v>
      </c>
    </row>
    <row r="20" spans="1:36" x14ac:dyDescent="0.25">
      <c r="A20" s="7" t="s">
        <v>1688</v>
      </c>
      <c r="B20" s="8">
        <v>41388</v>
      </c>
      <c r="C20" s="7">
        <v>52</v>
      </c>
      <c r="D20" s="7" t="s">
        <v>1689</v>
      </c>
      <c r="E20" s="7" t="s">
        <v>1682</v>
      </c>
      <c r="F20" s="7" t="s">
        <v>1690</v>
      </c>
      <c r="G20" s="8">
        <v>41387.4375</v>
      </c>
      <c r="H20" s="7" t="s">
        <v>1684</v>
      </c>
      <c r="I20" s="7"/>
      <c r="J20" s="7"/>
      <c r="K20" s="7">
        <v>0</v>
      </c>
      <c r="L20" s="7">
        <v>0</v>
      </c>
      <c r="M20" s="7">
        <v>0.97</v>
      </c>
      <c r="N20" s="7">
        <v>1</v>
      </c>
      <c r="O20" s="7" t="s">
        <v>83</v>
      </c>
      <c r="P20" s="7">
        <v>0</v>
      </c>
      <c r="Q20" s="7">
        <v>0</v>
      </c>
      <c r="R20" s="7">
        <v>0.97</v>
      </c>
    </row>
    <row r="21" spans="1:36" x14ac:dyDescent="0.25">
      <c r="A21" s="7" t="s">
        <v>1688</v>
      </c>
      <c r="B21" s="8">
        <v>41388</v>
      </c>
      <c r="C21" s="7">
        <v>56</v>
      </c>
      <c r="D21" s="7" t="s">
        <v>1689</v>
      </c>
      <c r="E21" s="7" t="s">
        <v>1682</v>
      </c>
      <c r="F21" s="7" t="s">
        <v>1690</v>
      </c>
      <c r="G21" s="8">
        <v>41387.4375</v>
      </c>
      <c r="H21" s="7" t="s">
        <v>1684</v>
      </c>
      <c r="I21" s="7"/>
      <c r="J21" s="7"/>
      <c r="K21" s="7">
        <v>0</v>
      </c>
      <c r="L21" s="7">
        <v>0</v>
      </c>
      <c r="M21" s="7">
        <v>1.01</v>
      </c>
      <c r="N21" s="7">
        <v>1</v>
      </c>
      <c r="O21" s="7" t="s">
        <v>83</v>
      </c>
      <c r="P21" s="7">
        <v>0</v>
      </c>
      <c r="Q21" s="7">
        <v>0</v>
      </c>
      <c r="R21" s="7">
        <v>1.01</v>
      </c>
    </row>
    <row r="22" spans="1:36" x14ac:dyDescent="0.25">
      <c r="A22" s="7" t="s">
        <v>1691</v>
      </c>
      <c r="B22" s="8">
        <v>41408</v>
      </c>
      <c r="C22" s="7">
        <v>1</v>
      </c>
      <c r="D22" s="7" t="s">
        <v>1692</v>
      </c>
      <c r="E22" s="7" t="s">
        <v>1682</v>
      </c>
      <c r="F22" s="7" t="s">
        <v>1693</v>
      </c>
      <c r="G22" s="8">
        <v>41405.398611111108</v>
      </c>
      <c r="H22" s="7" t="s">
        <v>1684</v>
      </c>
      <c r="I22" s="7"/>
      <c r="J22" s="7"/>
      <c r="K22" s="7">
        <v>0</v>
      </c>
      <c r="L22" s="7">
        <v>0</v>
      </c>
      <c r="M22" s="7">
        <v>1200</v>
      </c>
      <c r="N22" s="7">
        <v>1</v>
      </c>
      <c r="O22" s="7" t="s">
        <v>55</v>
      </c>
      <c r="P22" s="7">
        <v>0</v>
      </c>
      <c r="Q22" s="7">
        <v>0</v>
      </c>
      <c r="R22" s="7">
        <v>1200</v>
      </c>
    </row>
    <row r="23" spans="1:36" x14ac:dyDescent="0.25">
      <c r="A23" s="7" t="s">
        <v>1694</v>
      </c>
      <c r="B23" s="8">
        <v>41416</v>
      </c>
      <c r="C23" s="7">
        <v>3</v>
      </c>
      <c r="D23" s="7" t="s">
        <v>1695</v>
      </c>
      <c r="E23" s="7" t="s">
        <v>1682</v>
      </c>
      <c r="F23" s="7" t="s">
        <v>1696</v>
      </c>
      <c r="G23" s="8">
        <v>41414.604166666664</v>
      </c>
      <c r="H23" s="7" t="s">
        <v>1684</v>
      </c>
      <c r="I23" s="7"/>
      <c r="J23" s="7"/>
      <c r="K23" s="7">
        <v>0</v>
      </c>
      <c r="L23" s="7">
        <v>0</v>
      </c>
      <c r="M23" s="7">
        <v>431.79</v>
      </c>
      <c r="N23" s="7">
        <v>1</v>
      </c>
      <c r="O23" s="7" t="s">
        <v>55</v>
      </c>
      <c r="P23" s="7">
        <v>0</v>
      </c>
      <c r="Q23" s="7">
        <v>0</v>
      </c>
      <c r="R23" s="7">
        <v>431.79</v>
      </c>
    </row>
    <row r="24" spans="1:36" x14ac:dyDescent="0.25">
      <c r="A24" s="7" t="s">
        <v>1697</v>
      </c>
      <c r="B24" s="8">
        <v>41439</v>
      </c>
      <c r="C24" s="7">
        <v>1</v>
      </c>
      <c r="D24" s="7" t="s">
        <v>1698</v>
      </c>
      <c r="E24" s="7" t="s">
        <v>1682</v>
      </c>
      <c r="F24" s="7" t="s">
        <v>1699</v>
      </c>
      <c r="G24" s="8">
        <v>41438.60833333333</v>
      </c>
      <c r="H24" s="7" t="s">
        <v>1684</v>
      </c>
      <c r="I24" s="7"/>
      <c r="J24" s="7"/>
      <c r="K24" s="7">
        <v>0</v>
      </c>
      <c r="L24" s="7">
        <v>0</v>
      </c>
      <c r="M24" s="7">
        <v>1000</v>
      </c>
      <c r="N24" s="7">
        <v>1</v>
      </c>
      <c r="O24" s="7" t="s">
        <v>55</v>
      </c>
      <c r="P24" s="7">
        <v>0</v>
      </c>
      <c r="Q24" s="7">
        <v>0</v>
      </c>
      <c r="R24" s="7">
        <v>1000</v>
      </c>
    </row>
    <row r="25" spans="1:36" x14ac:dyDescent="0.25">
      <c r="A25" s="7" t="s">
        <v>1700</v>
      </c>
      <c r="B25" s="8">
        <v>41453</v>
      </c>
      <c r="C25" s="7">
        <v>1</v>
      </c>
      <c r="D25" s="7" t="s">
        <v>1701</v>
      </c>
      <c r="E25" s="7" t="s">
        <v>1682</v>
      </c>
      <c r="F25" s="7" t="s">
        <v>1702</v>
      </c>
      <c r="G25" s="8">
        <v>41452.818749999999</v>
      </c>
      <c r="H25" s="7" t="s">
        <v>1684</v>
      </c>
      <c r="I25" s="7"/>
      <c r="J25" s="7"/>
      <c r="K25" s="7">
        <v>0</v>
      </c>
      <c r="L25" s="7">
        <v>0</v>
      </c>
      <c r="M25" s="7">
        <v>38.68</v>
      </c>
      <c r="N25" s="7">
        <v>1</v>
      </c>
      <c r="O25" s="7" t="s">
        <v>334</v>
      </c>
      <c r="P25" s="7">
        <v>0</v>
      </c>
      <c r="Q25" s="7">
        <v>0</v>
      </c>
      <c r="R25" s="7">
        <v>38.68</v>
      </c>
    </row>
    <row r="26" spans="1:36" x14ac:dyDescent="0.25">
      <c r="A26" s="7" t="s">
        <v>1700</v>
      </c>
      <c r="B26" s="8">
        <v>41453</v>
      </c>
      <c r="C26" s="7">
        <v>4</v>
      </c>
      <c r="D26" s="7" t="s">
        <v>1701</v>
      </c>
      <c r="E26" s="7" t="s">
        <v>1682</v>
      </c>
      <c r="F26" s="7" t="s">
        <v>1702</v>
      </c>
      <c r="G26" s="8">
        <v>41452.818749999999</v>
      </c>
      <c r="H26" s="7" t="s">
        <v>1684</v>
      </c>
      <c r="I26" s="7"/>
      <c r="J26" s="7"/>
      <c r="K26" s="7">
        <v>0</v>
      </c>
      <c r="L26" s="7">
        <v>0</v>
      </c>
      <c r="M26" s="7">
        <v>9.93</v>
      </c>
      <c r="N26" s="7">
        <v>1</v>
      </c>
      <c r="O26" s="7" t="s">
        <v>334</v>
      </c>
      <c r="P26" s="7">
        <v>0</v>
      </c>
      <c r="Q26" s="7">
        <v>0</v>
      </c>
      <c r="R26" s="7">
        <v>9.93</v>
      </c>
      <c r="AA26" t="e">
        <v>#DIV/0!</v>
      </c>
      <c r="AI26" t="e">
        <v>#DIV/0!</v>
      </c>
      <c r="AJ26" t="s">
        <v>1703</v>
      </c>
    </row>
    <row r="27" spans="1:36" x14ac:dyDescent="0.25">
      <c r="A27" s="7" t="s">
        <v>1704</v>
      </c>
      <c r="B27" s="8">
        <v>41458</v>
      </c>
      <c r="C27" s="7">
        <v>1</v>
      </c>
      <c r="D27" s="7" t="s">
        <v>1705</v>
      </c>
      <c r="E27" s="7" t="s">
        <v>1682</v>
      </c>
      <c r="F27" s="7" t="s">
        <v>1706</v>
      </c>
      <c r="G27" s="8">
        <v>41453.686805555553</v>
      </c>
      <c r="H27" s="7" t="s">
        <v>1684</v>
      </c>
      <c r="I27" s="7"/>
      <c r="J27" s="7"/>
      <c r="K27" s="7">
        <v>0</v>
      </c>
      <c r="L27" s="7">
        <v>0</v>
      </c>
      <c r="M27" s="7">
        <v>1200</v>
      </c>
      <c r="N27" s="7">
        <v>1</v>
      </c>
      <c r="O27" s="7" t="s">
        <v>55</v>
      </c>
      <c r="P27" s="7">
        <v>0</v>
      </c>
      <c r="Q27" s="7">
        <v>0</v>
      </c>
      <c r="R27" s="7">
        <v>1200</v>
      </c>
      <c r="AA27" t="e">
        <v>#DIV/0!</v>
      </c>
      <c r="AI27" t="e">
        <v>#DIV/0!</v>
      </c>
      <c r="AJ27" t="s">
        <v>1707</v>
      </c>
    </row>
    <row r="28" spans="1:36" x14ac:dyDescent="0.25">
      <c r="A28" s="7" t="s">
        <v>1708</v>
      </c>
      <c r="B28" s="8">
        <v>41460</v>
      </c>
      <c r="C28" s="7">
        <v>2</v>
      </c>
      <c r="D28" s="7" t="s">
        <v>1709</v>
      </c>
      <c r="E28" s="7" t="s">
        <v>1682</v>
      </c>
      <c r="F28" s="7" t="s">
        <v>1710</v>
      </c>
      <c r="G28" s="8">
        <v>41459.517361111109</v>
      </c>
      <c r="H28" s="7" t="s">
        <v>1684</v>
      </c>
      <c r="I28" s="7"/>
      <c r="J28" s="7"/>
      <c r="K28" s="7">
        <v>0</v>
      </c>
      <c r="L28" s="7">
        <v>0</v>
      </c>
      <c r="M28" s="7">
        <v>0</v>
      </c>
      <c r="N28" s="7">
        <v>1</v>
      </c>
      <c r="O28" s="7" t="s">
        <v>55</v>
      </c>
      <c r="P28" s="7">
        <v>0</v>
      </c>
      <c r="Q28" s="7">
        <v>0</v>
      </c>
      <c r="R28" s="7">
        <v>515.15</v>
      </c>
      <c r="AJ28" t="s">
        <v>1707</v>
      </c>
    </row>
    <row r="29" spans="1:36" x14ac:dyDescent="0.25">
      <c r="A29" s="7" t="s">
        <v>1711</v>
      </c>
      <c r="B29" s="8">
        <v>41460</v>
      </c>
      <c r="C29" s="7">
        <v>5</v>
      </c>
      <c r="D29" s="7" t="s">
        <v>1709</v>
      </c>
      <c r="E29" s="7" t="s">
        <v>1682</v>
      </c>
      <c r="F29" s="7" t="s">
        <v>1710</v>
      </c>
      <c r="G29" s="8">
        <v>41459.517361111109</v>
      </c>
      <c r="H29" s="7" t="s">
        <v>1684</v>
      </c>
      <c r="I29" s="7"/>
      <c r="J29" s="7"/>
      <c r="K29" s="7">
        <v>0</v>
      </c>
      <c r="L29" s="7">
        <v>0</v>
      </c>
      <c r="M29" s="7">
        <v>109.11</v>
      </c>
      <c r="N29" s="7">
        <v>1</v>
      </c>
      <c r="O29" s="7" t="s">
        <v>55</v>
      </c>
      <c r="P29" s="7">
        <v>0</v>
      </c>
      <c r="Q29" s="7">
        <v>0</v>
      </c>
      <c r="R29" s="7">
        <v>109.11</v>
      </c>
      <c r="AJ29" t="s">
        <v>1707</v>
      </c>
    </row>
    <row r="30" spans="1:36" x14ac:dyDescent="0.25">
      <c r="A30" s="7" t="s">
        <v>1712</v>
      </c>
      <c r="B30" s="8">
        <v>41471</v>
      </c>
      <c r="C30" s="7">
        <v>3</v>
      </c>
      <c r="D30" s="7" t="s">
        <v>1713</v>
      </c>
      <c r="E30" s="7" t="s">
        <v>1682</v>
      </c>
      <c r="F30" s="7" t="s">
        <v>1714</v>
      </c>
      <c r="G30" s="8">
        <v>41451.436805555553</v>
      </c>
      <c r="H30" s="7" t="s">
        <v>1684</v>
      </c>
      <c r="I30" s="7"/>
      <c r="J30" s="7"/>
      <c r="K30" s="7">
        <v>0</v>
      </c>
      <c r="L30" s="7">
        <v>0</v>
      </c>
      <c r="M30" s="7">
        <v>17.579999999999998</v>
      </c>
      <c r="N30" s="7">
        <v>1</v>
      </c>
      <c r="O30" s="7" t="s">
        <v>83</v>
      </c>
      <c r="P30" s="7">
        <v>0</v>
      </c>
      <c r="Q30" s="7">
        <v>0</v>
      </c>
      <c r="R30" s="7">
        <v>17.579999999999998</v>
      </c>
      <c r="AA30" t="e">
        <v>#DIV/0!</v>
      </c>
      <c r="AI30" t="e">
        <v>#DIV/0!</v>
      </c>
      <c r="AJ30" t="s">
        <v>1703</v>
      </c>
    </row>
    <row r="31" spans="1:36" x14ac:dyDescent="0.25">
      <c r="A31" s="7" t="s">
        <v>1715</v>
      </c>
      <c r="B31" s="8">
        <v>41474</v>
      </c>
      <c r="C31" s="7">
        <v>1</v>
      </c>
      <c r="D31" s="7" t="s">
        <v>1716</v>
      </c>
      <c r="E31" s="7" t="s">
        <v>1682</v>
      </c>
      <c r="F31" s="7" t="s">
        <v>1717</v>
      </c>
      <c r="G31" s="8">
        <v>41466.57916666667</v>
      </c>
      <c r="H31" s="7" t="s">
        <v>1684</v>
      </c>
      <c r="I31" s="7"/>
      <c r="J31" s="7"/>
      <c r="K31" s="7">
        <v>0</v>
      </c>
      <c r="L31" s="7">
        <v>0</v>
      </c>
      <c r="M31" s="7">
        <v>112</v>
      </c>
      <c r="N31" s="7">
        <v>1</v>
      </c>
      <c r="O31" s="7" t="s">
        <v>1718</v>
      </c>
      <c r="P31" s="7">
        <v>0</v>
      </c>
      <c r="Q31" s="7">
        <v>0</v>
      </c>
      <c r="R31" s="7">
        <v>112</v>
      </c>
      <c r="AA31" t="e">
        <v>#DIV/0!</v>
      </c>
      <c r="AI31" t="e">
        <v>#DIV/0!</v>
      </c>
      <c r="AJ31" t="s">
        <v>1703</v>
      </c>
    </row>
    <row r="32" spans="1:36" x14ac:dyDescent="0.25">
      <c r="A32" s="7" t="s">
        <v>1719</v>
      </c>
      <c r="B32" s="8">
        <v>41478</v>
      </c>
      <c r="C32" s="7">
        <v>1</v>
      </c>
      <c r="D32" s="7" t="s">
        <v>1720</v>
      </c>
      <c r="E32" s="7" t="s">
        <v>1682</v>
      </c>
      <c r="F32" s="7" t="s">
        <v>1721</v>
      </c>
      <c r="G32" s="8">
        <v>41473.481249999997</v>
      </c>
      <c r="H32" s="7" t="s">
        <v>1684</v>
      </c>
      <c r="I32" s="7"/>
      <c r="J32" s="7"/>
      <c r="K32" s="7">
        <v>0</v>
      </c>
      <c r="L32" s="7">
        <v>0</v>
      </c>
      <c r="M32" s="7">
        <v>110</v>
      </c>
      <c r="N32" s="7">
        <v>1</v>
      </c>
      <c r="O32" s="7" t="s">
        <v>83</v>
      </c>
      <c r="P32" s="7">
        <v>0</v>
      </c>
      <c r="Q32" s="7">
        <v>0</v>
      </c>
      <c r="R32" s="7">
        <v>110</v>
      </c>
      <c r="AA32" t="e">
        <v>#DIV/0!</v>
      </c>
      <c r="AI32" t="e">
        <v>#DIV/0!</v>
      </c>
      <c r="AJ32" t="s">
        <v>1703</v>
      </c>
    </row>
    <row r="33" spans="1:36" x14ac:dyDescent="0.25">
      <c r="A33" s="7" t="s">
        <v>1722</v>
      </c>
      <c r="B33" s="8">
        <v>41481</v>
      </c>
      <c r="C33" s="7">
        <v>1</v>
      </c>
      <c r="D33" s="7" t="s">
        <v>1723</v>
      </c>
      <c r="E33" s="7" t="s">
        <v>1682</v>
      </c>
      <c r="F33" s="7" t="s">
        <v>1724</v>
      </c>
      <c r="G33" s="8">
        <v>41481.491666666669</v>
      </c>
      <c r="H33" s="7" t="s">
        <v>1684</v>
      </c>
      <c r="I33" s="7"/>
      <c r="J33" s="7"/>
      <c r="K33" s="7">
        <v>0</v>
      </c>
      <c r="L33" s="7">
        <v>0</v>
      </c>
      <c r="M33" s="7">
        <v>1200</v>
      </c>
      <c r="N33" s="7">
        <v>1</v>
      </c>
      <c r="O33" s="7" t="s">
        <v>55</v>
      </c>
      <c r="P33" s="7">
        <v>0</v>
      </c>
      <c r="Q33" s="7">
        <v>0</v>
      </c>
      <c r="R33" s="7">
        <v>1200</v>
      </c>
      <c r="AJ33" t="s">
        <v>1707</v>
      </c>
    </row>
    <row r="34" spans="1:36" x14ac:dyDescent="0.25">
      <c r="A34" s="7" t="s">
        <v>1725</v>
      </c>
      <c r="B34" s="8">
        <v>41502</v>
      </c>
      <c r="C34" s="7">
        <v>1</v>
      </c>
      <c r="D34" s="7" t="s">
        <v>1726</v>
      </c>
      <c r="E34" s="7" t="s">
        <v>1682</v>
      </c>
      <c r="F34" s="7" t="s">
        <v>1727</v>
      </c>
      <c r="G34" s="8">
        <v>41498.482638888891</v>
      </c>
      <c r="H34" s="7" t="s">
        <v>1684</v>
      </c>
      <c r="I34" s="7"/>
      <c r="J34" s="7"/>
      <c r="K34" s="7">
        <v>0</v>
      </c>
      <c r="L34" s="7">
        <v>0</v>
      </c>
      <c r="M34" s="7">
        <v>30.36</v>
      </c>
      <c r="N34" s="7">
        <v>1</v>
      </c>
      <c r="O34" s="7" t="s">
        <v>83</v>
      </c>
      <c r="P34" s="7">
        <v>0</v>
      </c>
      <c r="Q34" s="7">
        <v>0</v>
      </c>
      <c r="R34" s="7">
        <v>30.36</v>
      </c>
      <c r="AA34">
        <v>125</v>
      </c>
      <c r="AI34">
        <v>125</v>
      </c>
      <c r="AJ34" t="s">
        <v>1703</v>
      </c>
    </row>
    <row r="35" spans="1:36" x14ac:dyDescent="0.25">
      <c r="A35" s="7" t="s">
        <v>1728</v>
      </c>
      <c r="B35" s="8">
        <v>41509</v>
      </c>
      <c r="C35" s="7">
        <v>1</v>
      </c>
      <c r="D35" s="7" t="s">
        <v>1729</v>
      </c>
      <c r="E35" s="7" t="s">
        <v>1682</v>
      </c>
      <c r="F35" s="7" t="s">
        <v>1730</v>
      </c>
      <c r="G35" s="8">
        <v>41498.56527777778</v>
      </c>
      <c r="H35" s="7" t="s">
        <v>1684</v>
      </c>
      <c r="I35" s="7"/>
      <c r="J35" s="7"/>
      <c r="K35" s="7">
        <v>0</v>
      </c>
      <c r="L35" s="7">
        <v>0</v>
      </c>
      <c r="M35" s="7">
        <v>0</v>
      </c>
      <c r="N35" s="7">
        <v>1</v>
      </c>
      <c r="O35" s="7" t="s">
        <v>83</v>
      </c>
      <c r="P35" s="7">
        <v>0</v>
      </c>
      <c r="Q35" s="7">
        <v>0</v>
      </c>
      <c r="R35" s="7">
        <v>100</v>
      </c>
      <c r="AJ35" t="s">
        <v>1707</v>
      </c>
    </row>
    <row r="36" spans="1:36" x14ac:dyDescent="0.25">
      <c r="A36" s="7" t="s">
        <v>1731</v>
      </c>
      <c r="B36" s="8">
        <v>41516</v>
      </c>
      <c r="C36" s="7">
        <v>1</v>
      </c>
      <c r="D36" s="7" t="s">
        <v>1732</v>
      </c>
      <c r="E36" s="7" t="s">
        <v>1682</v>
      </c>
      <c r="F36" s="7" t="s">
        <v>1733</v>
      </c>
      <c r="G36" s="8">
        <v>41507.713194444441</v>
      </c>
      <c r="H36" s="7" t="s">
        <v>1684</v>
      </c>
      <c r="I36" s="7"/>
      <c r="J36" s="7"/>
      <c r="K36" s="7">
        <v>0</v>
      </c>
      <c r="L36" s="7">
        <v>0</v>
      </c>
      <c r="M36" s="7">
        <v>952.38</v>
      </c>
      <c r="N36" s="7">
        <v>1</v>
      </c>
      <c r="O36" s="7" t="s">
        <v>55</v>
      </c>
      <c r="P36" s="7">
        <v>0</v>
      </c>
      <c r="Q36" s="7">
        <v>0</v>
      </c>
      <c r="R36" s="7">
        <v>952.38</v>
      </c>
      <c r="AJ36" t="s">
        <v>1707</v>
      </c>
    </row>
    <row r="37" spans="1:36" x14ac:dyDescent="0.25">
      <c r="A37" s="7" t="s">
        <v>1734</v>
      </c>
      <c r="B37" s="8">
        <v>41520</v>
      </c>
      <c r="C37" s="7">
        <v>2</v>
      </c>
      <c r="D37" s="7" t="s">
        <v>1735</v>
      </c>
      <c r="E37" s="7" t="s">
        <v>1682</v>
      </c>
      <c r="F37" s="7" t="s">
        <v>1736</v>
      </c>
      <c r="G37" s="8">
        <v>41518.465277777781</v>
      </c>
      <c r="H37" s="7" t="s">
        <v>1684</v>
      </c>
      <c r="I37" s="7"/>
      <c r="J37" s="7"/>
      <c r="K37" s="7">
        <v>0</v>
      </c>
      <c r="L37" s="7">
        <v>0</v>
      </c>
      <c r="M37" s="7">
        <v>0</v>
      </c>
      <c r="N37" s="7">
        <v>1</v>
      </c>
      <c r="O37" s="7" t="s">
        <v>334</v>
      </c>
      <c r="P37" s="7">
        <v>0</v>
      </c>
      <c r="Q37" s="7">
        <v>0</v>
      </c>
      <c r="R37" s="7">
        <v>15.4</v>
      </c>
      <c r="AJ37" t="s">
        <v>1707</v>
      </c>
    </row>
    <row r="38" spans="1:36" x14ac:dyDescent="0.25">
      <c r="A38" s="7" t="s">
        <v>1737</v>
      </c>
      <c r="B38" s="8">
        <v>41529</v>
      </c>
      <c r="C38" s="7">
        <v>2</v>
      </c>
      <c r="D38" s="7" t="s">
        <v>1738</v>
      </c>
      <c r="E38" s="7" t="s">
        <v>1682</v>
      </c>
      <c r="F38" s="7" t="s">
        <v>1739</v>
      </c>
      <c r="G38" s="8">
        <v>41526.584722222222</v>
      </c>
      <c r="H38" s="7" t="s">
        <v>1684</v>
      </c>
      <c r="I38" s="7"/>
      <c r="J38" s="7"/>
      <c r="K38" s="7">
        <v>0</v>
      </c>
      <c r="L38" s="7">
        <v>0</v>
      </c>
      <c r="M38" s="7">
        <v>7.62</v>
      </c>
      <c r="N38" s="7">
        <v>1</v>
      </c>
      <c r="O38" s="7" t="s">
        <v>334</v>
      </c>
      <c r="P38" s="7">
        <v>0</v>
      </c>
      <c r="Q38" s="7">
        <v>0</v>
      </c>
      <c r="R38" s="7">
        <v>7.62</v>
      </c>
      <c r="AJ38" t="s">
        <v>1707</v>
      </c>
    </row>
    <row r="39" spans="1:36" x14ac:dyDescent="0.25">
      <c r="A39" s="7" t="s">
        <v>1740</v>
      </c>
      <c r="B39" s="8">
        <v>41537</v>
      </c>
      <c r="C39" s="7">
        <v>1</v>
      </c>
      <c r="D39" s="7" t="s">
        <v>1741</v>
      </c>
      <c r="E39" s="7" t="s">
        <v>1682</v>
      </c>
      <c r="F39" s="7" t="s">
        <v>1742</v>
      </c>
      <c r="G39" s="8">
        <v>41535.536111111112</v>
      </c>
      <c r="H39" s="7" t="s">
        <v>1684</v>
      </c>
      <c r="I39" s="7"/>
      <c r="J39" s="7"/>
      <c r="K39" s="7">
        <v>0</v>
      </c>
      <c r="L39" s="7">
        <v>0</v>
      </c>
      <c r="M39" s="7">
        <v>1200</v>
      </c>
      <c r="N39" s="7">
        <v>1</v>
      </c>
      <c r="O39" s="7" t="s">
        <v>55</v>
      </c>
      <c r="P39" s="7">
        <v>0</v>
      </c>
      <c r="Q39" s="7">
        <v>0</v>
      </c>
      <c r="R39" s="7">
        <v>1200</v>
      </c>
      <c r="AA39">
        <v>0.33333333333333331</v>
      </c>
      <c r="AI39">
        <v>0.33333333333333331</v>
      </c>
      <c r="AJ39" t="s">
        <v>1703</v>
      </c>
    </row>
    <row r="40" spans="1:36" x14ac:dyDescent="0.25">
      <c r="A40" s="7" t="s">
        <v>1743</v>
      </c>
      <c r="B40" s="8">
        <v>41540</v>
      </c>
      <c r="C40" s="7">
        <v>3</v>
      </c>
      <c r="D40" s="7" t="s">
        <v>1744</v>
      </c>
      <c r="E40" s="7" t="s">
        <v>1682</v>
      </c>
      <c r="F40" s="7" t="s">
        <v>1745</v>
      </c>
      <c r="G40" s="8">
        <v>41538.491666666669</v>
      </c>
      <c r="H40" s="7" t="s">
        <v>1684</v>
      </c>
      <c r="I40" s="7"/>
      <c r="J40" s="7"/>
      <c r="K40" s="7">
        <v>0</v>
      </c>
      <c r="L40" s="7">
        <v>0</v>
      </c>
      <c r="M40" s="7">
        <v>27.46</v>
      </c>
      <c r="N40" s="7">
        <v>1</v>
      </c>
      <c r="O40" s="7" t="s">
        <v>83</v>
      </c>
      <c r="P40" s="7">
        <v>0</v>
      </c>
      <c r="Q40" s="7">
        <v>0</v>
      </c>
      <c r="R40" s="7">
        <v>27.46</v>
      </c>
      <c r="AA40">
        <v>0.375</v>
      </c>
      <c r="AI40">
        <v>0.375</v>
      </c>
      <c r="AJ40" t="s">
        <v>1703</v>
      </c>
    </row>
    <row r="41" spans="1:36" x14ac:dyDescent="0.25">
      <c r="A41" s="7" t="s">
        <v>1746</v>
      </c>
      <c r="B41" s="8">
        <v>41543</v>
      </c>
      <c r="C41" s="7">
        <v>2</v>
      </c>
      <c r="D41" s="7" t="s">
        <v>1747</v>
      </c>
      <c r="E41" s="7" t="s">
        <v>1682</v>
      </c>
      <c r="F41" s="7" t="s">
        <v>1748</v>
      </c>
      <c r="G41" s="8">
        <v>41541.619444444441</v>
      </c>
      <c r="H41" s="7" t="s">
        <v>1684</v>
      </c>
      <c r="I41" s="7"/>
      <c r="J41" s="7"/>
      <c r="K41" s="7">
        <v>0</v>
      </c>
      <c r="L41" s="7">
        <v>0</v>
      </c>
      <c r="M41" s="7">
        <v>109.44</v>
      </c>
      <c r="N41" s="7">
        <v>1</v>
      </c>
      <c r="O41" s="7" t="s">
        <v>83</v>
      </c>
      <c r="P41" s="7">
        <v>0</v>
      </c>
      <c r="Q41" s="7">
        <v>0</v>
      </c>
      <c r="R41" s="7">
        <v>64.69</v>
      </c>
      <c r="AA41" t="e">
        <v>#DIV/0!</v>
      </c>
      <c r="AI41" t="e">
        <v>#DIV/0!</v>
      </c>
      <c r="AJ41" t="s">
        <v>1703</v>
      </c>
    </row>
    <row r="42" spans="1:36" x14ac:dyDescent="0.25">
      <c r="A42" s="7" t="s">
        <v>1746</v>
      </c>
      <c r="B42" s="8">
        <v>41543</v>
      </c>
      <c r="C42" s="7">
        <v>7</v>
      </c>
      <c r="D42" s="7" t="s">
        <v>1747</v>
      </c>
      <c r="E42" s="7" t="s">
        <v>1682</v>
      </c>
      <c r="F42" s="7" t="s">
        <v>1748</v>
      </c>
      <c r="G42" s="8">
        <v>41541.619444444441</v>
      </c>
      <c r="H42" s="7" t="s">
        <v>1684</v>
      </c>
      <c r="I42" s="7"/>
      <c r="J42" s="7"/>
      <c r="K42" s="7">
        <v>0</v>
      </c>
      <c r="L42" s="7">
        <v>0</v>
      </c>
      <c r="M42" s="7">
        <v>109.44</v>
      </c>
      <c r="N42" s="7">
        <v>1</v>
      </c>
      <c r="O42" s="7" t="s">
        <v>83</v>
      </c>
      <c r="P42" s="7">
        <v>0</v>
      </c>
      <c r="Q42" s="7">
        <v>0</v>
      </c>
      <c r="R42" s="7">
        <v>59.98</v>
      </c>
      <c r="AA42">
        <v>0.22222222222222221</v>
      </c>
      <c r="AI42">
        <v>0.22222222222222221</v>
      </c>
      <c r="AJ42" t="s">
        <v>1703</v>
      </c>
    </row>
    <row r="43" spans="1:36" x14ac:dyDescent="0.25">
      <c r="A43" s="7" t="s">
        <v>1746</v>
      </c>
      <c r="B43" s="8">
        <v>41543</v>
      </c>
      <c r="C43" s="7">
        <v>8</v>
      </c>
      <c r="D43" s="7" t="s">
        <v>1747</v>
      </c>
      <c r="E43" s="7" t="s">
        <v>1682</v>
      </c>
      <c r="F43" s="7" t="s">
        <v>1748</v>
      </c>
      <c r="G43" s="8">
        <v>41541.619444444441</v>
      </c>
      <c r="H43" s="7" t="s">
        <v>1684</v>
      </c>
      <c r="I43" s="7"/>
      <c r="J43" s="7"/>
      <c r="K43" s="7">
        <v>0</v>
      </c>
      <c r="L43" s="7">
        <v>0</v>
      </c>
      <c r="M43" s="7">
        <v>109.44</v>
      </c>
      <c r="N43" s="7">
        <v>1</v>
      </c>
      <c r="O43" s="7" t="s">
        <v>83</v>
      </c>
      <c r="P43" s="7">
        <v>0</v>
      </c>
      <c r="Q43" s="7">
        <v>0</v>
      </c>
      <c r="R43" s="7">
        <v>751.44</v>
      </c>
      <c r="AJ43" t="s">
        <v>1707</v>
      </c>
    </row>
    <row r="44" spans="1:36" x14ac:dyDescent="0.25">
      <c r="A44" s="7" t="s">
        <v>1746</v>
      </c>
      <c r="B44" s="8">
        <v>41543</v>
      </c>
      <c r="C44" s="7">
        <v>9</v>
      </c>
      <c r="D44" s="7" t="s">
        <v>1747</v>
      </c>
      <c r="E44" s="7" t="s">
        <v>1682</v>
      </c>
      <c r="F44" s="7" t="s">
        <v>1748</v>
      </c>
      <c r="G44" s="8">
        <v>41541.619444444441</v>
      </c>
      <c r="H44" s="7" t="s">
        <v>1684</v>
      </c>
      <c r="I44" s="7"/>
      <c r="J44" s="7"/>
      <c r="K44" s="7">
        <v>0</v>
      </c>
      <c r="L44" s="7">
        <v>0</v>
      </c>
      <c r="M44" s="7">
        <v>109.44</v>
      </c>
      <c r="N44" s="7">
        <v>1</v>
      </c>
      <c r="O44" s="7" t="s">
        <v>83</v>
      </c>
      <c r="P44" s="7">
        <v>0</v>
      </c>
      <c r="Q44" s="7">
        <v>0</v>
      </c>
      <c r="R44" s="7">
        <v>219.79</v>
      </c>
      <c r="AA44">
        <v>0.5</v>
      </c>
      <c r="AI44">
        <v>0.5</v>
      </c>
      <c r="AJ44" t="s">
        <v>1703</v>
      </c>
    </row>
    <row r="45" spans="1:36" x14ac:dyDescent="0.25">
      <c r="A45" s="7" t="s">
        <v>1749</v>
      </c>
      <c r="B45" s="8">
        <v>41543</v>
      </c>
      <c r="C45" s="7">
        <v>1</v>
      </c>
      <c r="D45" s="7" t="s">
        <v>1750</v>
      </c>
      <c r="E45" s="7" t="s">
        <v>1682</v>
      </c>
      <c r="F45" s="7" t="s">
        <v>1751</v>
      </c>
      <c r="G45" s="8">
        <v>41543.632638888892</v>
      </c>
      <c r="H45" s="7" t="s">
        <v>1684</v>
      </c>
      <c r="I45" s="7"/>
      <c r="J45" s="7"/>
      <c r="K45" s="7">
        <v>0</v>
      </c>
      <c r="L45" s="7">
        <v>0</v>
      </c>
      <c r="M45" s="7">
        <v>0</v>
      </c>
      <c r="N45" s="7">
        <v>1</v>
      </c>
      <c r="O45" s="7" t="s">
        <v>334</v>
      </c>
      <c r="P45" s="7">
        <v>0</v>
      </c>
      <c r="Q45" s="7">
        <v>0</v>
      </c>
      <c r="R45" s="7">
        <v>38.78</v>
      </c>
      <c r="AA45">
        <v>0.5</v>
      </c>
      <c r="AI45">
        <v>0.5</v>
      </c>
      <c r="AJ45" t="s">
        <v>1703</v>
      </c>
    </row>
    <row r="46" spans="1:36" x14ac:dyDescent="0.25">
      <c r="A46" s="7" t="s">
        <v>1749</v>
      </c>
      <c r="B46" s="8">
        <v>41543</v>
      </c>
      <c r="C46" s="7">
        <v>2</v>
      </c>
      <c r="D46" s="7" t="s">
        <v>1750</v>
      </c>
      <c r="E46" s="7" t="s">
        <v>1682</v>
      </c>
      <c r="F46" s="7" t="s">
        <v>1751</v>
      </c>
      <c r="G46" s="8">
        <v>41543.632638888892</v>
      </c>
      <c r="H46" s="7" t="s">
        <v>1684</v>
      </c>
      <c r="I46" s="7"/>
      <c r="J46" s="7"/>
      <c r="K46" s="7">
        <v>0</v>
      </c>
      <c r="L46" s="7">
        <v>0</v>
      </c>
      <c r="M46" s="7">
        <v>0</v>
      </c>
      <c r="N46" s="7">
        <v>1</v>
      </c>
      <c r="O46" s="7" t="s">
        <v>334</v>
      </c>
      <c r="P46" s="7">
        <v>0</v>
      </c>
      <c r="Q46" s="7">
        <v>0</v>
      </c>
      <c r="R46" s="7">
        <v>11.4</v>
      </c>
      <c r="AA46">
        <v>0.5</v>
      </c>
      <c r="AI46">
        <v>0.5</v>
      </c>
      <c r="AJ46" t="s">
        <v>1703</v>
      </c>
    </row>
    <row r="47" spans="1:36" x14ac:dyDescent="0.25">
      <c r="A47" s="7" t="s">
        <v>1749</v>
      </c>
      <c r="B47" s="8">
        <v>41543</v>
      </c>
      <c r="C47" s="7">
        <v>3</v>
      </c>
      <c r="D47" s="7" t="s">
        <v>1750</v>
      </c>
      <c r="E47" s="7" t="s">
        <v>1682</v>
      </c>
      <c r="F47" s="7" t="s">
        <v>1751</v>
      </c>
      <c r="G47" s="8">
        <v>41543.632638888892</v>
      </c>
      <c r="H47" s="7" t="s">
        <v>1684</v>
      </c>
      <c r="I47" s="7"/>
      <c r="J47" s="7"/>
      <c r="K47" s="7">
        <v>0</v>
      </c>
      <c r="L47" s="7">
        <v>0</v>
      </c>
      <c r="M47" s="7">
        <v>0</v>
      </c>
      <c r="N47" s="7">
        <v>1</v>
      </c>
      <c r="O47" s="7" t="s">
        <v>334</v>
      </c>
      <c r="P47" s="7">
        <v>0</v>
      </c>
      <c r="Q47" s="7">
        <v>0</v>
      </c>
      <c r="R47" s="7">
        <v>4.82</v>
      </c>
      <c r="AA47">
        <v>0.5</v>
      </c>
      <c r="AI47">
        <v>0.5</v>
      </c>
      <c r="AJ47" t="s">
        <v>1703</v>
      </c>
    </row>
    <row r="48" spans="1:36" x14ac:dyDescent="0.25">
      <c r="A48" s="7" t="s">
        <v>1752</v>
      </c>
      <c r="B48" s="8">
        <v>41547</v>
      </c>
      <c r="C48" s="7">
        <v>1</v>
      </c>
      <c r="D48" s="7" t="s">
        <v>1753</v>
      </c>
      <c r="E48" s="7" t="s">
        <v>1682</v>
      </c>
      <c r="F48" s="7" t="s">
        <v>1754</v>
      </c>
      <c r="G48" s="8">
        <v>41544.414583333331</v>
      </c>
      <c r="H48" s="7" t="s">
        <v>1684</v>
      </c>
      <c r="I48" s="7"/>
      <c r="J48" s="7"/>
      <c r="K48" s="7">
        <v>0</v>
      </c>
      <c r="L48" s="7">
        <v>0</v>
      </c>
      <c r="M48" s="7">
        <v>2.29</v>
      </c>
      <c r="N48" s="7">
        <v>1</v>
      </c>
      <c r="O48" s="7" t="s">
        <v>334</v>
      </c>
      <c r="P48" s="7">
        <v>0</v>
      </c>
      <c r="Q48" s="7">
        <v>0</v>
      </c>
      <c r="R48" s="7">
        <v>2.2999999999999998</v>
      </c>
      <c r="AA48">
        <v>0.5</v>
      </c>
      <c r="AI48">
        <v>0.5</v>
      </c>
      <c r="AJ48" t="s">
        <v>1703</v>
      </c>
    </row>
    <row r="49" spans="1:36" x14ac:dyDescent="0.25">
      <c r="A49" s="7" t="s">
        <v>1752</v>
      </c>
      <c r="B49" s="8">
        <v>41547</v>
      </c>
      <c r="C49" s="7">
        <v>2</v>
      </c>
      <c r="D49" s="7" t="s">
        <v>1753</v>
      </c>
      <c r="E49" s="7" t="s">
        <v>1682</v>
      </c>
      <c r="F49" s="7" t="s">
        <v>1754</v>
      </c>
      <c r="G49" s="8">
        <v>41544.414583333331</v>
      </c>
      <c r="H49" s="7" t="s">
        <v>1684</v>
      </c>
      <c r="I49" s="7"/>
      <c r="J49" s="7"/>
      <c r="K49" s="7">
        <v>0</v>
      </c>
      <c r="L49" s="7">
        <v>0</v>
      </c>
      <c r="M49" s="7">
        <v>28.11</v>
      </c>
      <c r="N49" s="7">
        <v>1</v>
      </c>
      <c r="O49" s="7" t="s">
        <v>334</v>
      </c>
      <c r="P49" s="7">
        <v>0</v>
      </c>
      <c r="Q49" s="7">
        <v>0</v>
      </c>
      <c r="R49" s="7">
        <v>28.11</v>
      </c>
      <c r="AA49">
        <v>0.5</v>
      </c>
      <c r="AI49">
        <v>0.5</v>
      </c>
      <c r="AJ49" t="s">
        <v>1703</v>
      </c>
    </row>
    <row r="50" spans="1:36" x14ac:dyDescent="0.25">
      <c r="A50" s="7" t="s">
        <v>1752</v>
      </c>
      <c r="B50" s="8">
        <v>41547</v>
      </c>
      <c r="C50" s="7">
        <v>3</v>
      </c>
      <c r="D50" s="7" t="s">
        <v>1753</v>
      </c>
      <c r="E50" s="7" t="s">
        <v>1682</v>
      </c>
      <c r="F50" s="7" t="s">
        <v>1754</v>
      </c>
      <c r="G50" s="8">
        <v>41544.414583333331</v>
      </c>
      <c r="H50" s="7" t="s">
        <v>1684</v>
      </c>
      <c r="I50" s="7"/>
      <c r="J50" s="7"/>
      <c r="K50" s="7">
        <v>0</v>
      </c>
      <c r="L50" s="7">
        <v>0</v>
      </c>
      <c r="M50" s="7">
        <v>7.92</v>
      </c>
      <c r="N50" s="7">
        <v>1</v>
      </c>
      <c r="O50" s="7" t="s">
        <v>334</v>
      </c>
      <c r="P50" s="7">
        <v>0</v>
      </c>
      <c r="Q50" s="7">
        <v>0</v>
      </c>
      <c r="R50" s="7">
        <v>7.92</v>
      </c>
      <c r="AJ50" t="s">
        <v>1707</v>
      </c>
    </row>
    <row r="51" spans="1:36" x14ac:dyDescent="0.25">
      <c r="A51" s="7" t="s">
        <v>1752</v>
      </c>
      <c r="B51" s="8">
        <v>41547</v>
      </c>
      <c r="C51" s="7">
        <v>4</v>
      </c>
      <c r="D51" s="7" t="s">
        <v>1753</v>
      </c>
      <c r="E51" s="7" t="s">
        <v>1682</v>
      </c>
      <c r="F51" s="7" t="s">
        <v>1754</v>
      </c>
      <c r="G51" s="8">
        <v>41544.414583333331</v>
      </c>
      <c r="H51" s="7" t="s">
        <v>1684</v>
      </c>
      <c r="I51" s="7"/>
      <c r="J51" s="7"/>
      <c r="K51" s="7">
        <v>0</v>
      </c>
      <c r="L51" s="7">
        <v>0</v>
      </c>
      <c r="M51" s="7">
        <v>5.2</v>
      </c>
      <c r="N51" s="7">
        <v>1</v>
      </c>
      <c r="O51" s="7" t="s">
        <v>334</v>
      </c>
      <c r="P51" s="7">
        <v>0</v>
      </c>
      <c r="Q51" s="7">
        <v>0</v>
      </c>
      <c r="R51" s="7">
        <v>5.2</v>
      </c>
      <c r="AJ51" t="s">
        <v>1707</v>
      </c>
    </row>
    <row r="52" spans="1:36" x14ac:dyDescent="0.25">
      <c r="A52" s="7" t="s">
        <v>1752</v>
      </c>
      <c r="B52" s="8">
        <v>41547</v>
      </c>
      <c r="C52" s="7">
        <v>5</v>
      </c>
      <c r="D52" s="7" t="s">
        <v>1753</v>
      </c>
      <c r="E52" s="7" t="s">
        <v>1682</v>
      </c>
      <c r="F52" s="7" t="s">
        <v>1754</v>
      </c>
      <c r="G52" s="8">
        <v>41544.414583333331</v>
      </c>
      <c r="H52" s="7" t="s">
        <v>1684</v>
      </c>
      <c r="I52" s="7"/>
      <c r="J52" s="7"/>
      <c r="K52" s="7">
        <v>0</v>
      </c>
      <c r="L52" s="7">
        <v>0</v>
      </c>
      <c r="M52" s="7">
        <v>11.48</v>
      </c>
      <c r="N52" s="7">
        <v>1</v>
      </c>
      <c r="O52" s="7" t="s">
        <v>334</v>
      </c>
      <c r="P52" s="7">
        <v>0</v>
      </c>
      <c r="Q52" s="7">
        <v>0</v>
      </c>
      <c r="R52" s="7">
        <v>11.48</v>
      </c>
      <c r="AJ52" t="s">
        <v>1707</v>
      </c>
    </row>
    <row r="53" spans="1:36" x14ac:dyDescent="0.25">
      <c r="A53" s="7" t="s">
        <v>1755</v>
      </c>
      <c r="B53" s="8">
        <v>41554</v>
      </c>
      <c r="C53" s="7">
        <v>1</v>
      </c>
      <c r="D53" s="7" t="s">
        <v>1756</v>
      </c>
      <c r="E53" s="7" t="s">
        <v>1682</v>
      </c>
      <c r="F53" s="7" t="s">
        <v>1757</v>
      </c>
      <c r="G53" s="8">
        <v>41542.811111111114</v>
      </c>
      <c r="H53" s="7" t="s">
        <v>1684</v>
      </c>
      <c r="I53" s="7"/>
      <c r="J53" s="7"/>
      <c r="K53" s="7">
        <v>0</v>
      </c>
      <c r="L53" s="7">
        <v>0</v>
      </c>
      <c r="M53" s="7">
        <v>619.04999999999995</v>
      </c>
      <c r="N53" s="7">
        <v>1</v>
      </c>
      <c r="O53" s="7" t="s">
        <v>55</v>
      </c>
      <c r="P53" s="7">
        <v>0</v>
      </c>
      <c r="Q53" s="7">
        <v>0</v>
      </c>
      <c r="R53" s="7">
        <v>619.04999999999995</v>
      </c>
      <c r="AJ53" t="s">
        <v>1707</v>
      </c>
    </row>
    <row r="54" spans="1:36" x14ac:dyDescent="0.25">
      <c r="A54" s="7" t="s">
        <v>1755</v>
      </c>
      <c r="B54" s="8">
        <v>41554</v>
      </c>
      <c r="C54" s="7">
        <v>2</v>
      </c>
      <c r="D54" s="7" t="s">
        <v>1756</v>
      </c>
      <c r="E54" s="7" t="s">
        <v>1682</v>
      </c>
      <c r="F54" s="7" t="s">
        <v>1757</v>
      </c>
      <c r="G54" s="8">
        <v>41542.811111111114</v>
      </c>
      <c r="H54" s="7" t="s">
        <v>1684</v>
      </c>
      <c r="I54" s="7"/>
      <c r="J54" s="7"/>
      <c r="K54" s="7">
        <v>0</v>
      </c>
      <c r="L54" s="7">
        <v>0</v>
      </c>
      <c r="M54" s="7">
        <v>380.95</v>
      </c>
      <c r="N54" s="7">
        <v>1</v>
      </c>
      <c r="O54" s="7" t="s">
        <v>55</v>
      </c>
      <c r="P54" s="7">
        <v>0</v>
      </c>
      <c r="Q54" s="7">
        <v>0</v>
      </c>
      <c r="R54" s="7">
        <v>380.95</v>
      </c>
      <c r="AA54" t="e">
        <v>#DIV/0!</v>
      </c>
      <c r="AI54" t="e">
        <v>#DIV/0!</v>
      </c>
      <c r="AJ54" t="s">
        <v>1707</v>
      </c>
    </row>
    <row r="55" spans="1:36" x14ac:dyDescent="0.25">
      <c r="A55" s="7" t="s">
        <v>1758</v>
      </c>
      <c r="B55" s="8">
        <v>41554</v>
      </c>
      <c r="C55" s="7">
        <v>1</v>
      </c>
      <c r="D55" s="7" t="s">
        <v>1759</v>
      </c>
      <c r="E55" s="7" t="s">
        <v>1682</v>
      </c>
      <c r="F55" s="7" t="s">
        <v>1760</v>
      </c>
      <c r="G55" s="8">
        <v>41543.370833333334</v>
      </c>
      <c r="H55" s="7" t="s">
        <v>1684</v>
      </c>
      <c r="I55" s="7"/>
      <c r="J55" s="7"/>
      <c r="K55" s="7">
        <v>0</v>
      </c>
      <c r="L55" s="7">
        <v>0</v>
      </c>
      <c r="M55" s="7">
        <v>507.5</v>
      </c>
      <c r="N55" s="7">
        <v>1</v>
      </c>
      <c r="O55" s="7" t="s">
        <v>55</v>
      </c>
      <c r="P55" s="7">
        <v>0</v>
      </c>
      <c r="Q55" s="7">
        <v>0</v>
      </c>
      <c r="R55" s="7">
        <v>507.5</v>
      </c>
      <c r="AA55" t="e">
        <v>#DIV/0!</v>
      </c>
      <c r="AI55" t="e">
        <v>#DIV/0!</v>
      </c>
      <c r="AJ55" t="s">
        <v>1703</v>
      </c>
    </row>
    <row r="56" spans="1:36" x14ac:dyDescent="0.25">
      <c r="A56" s="7" t="s">
        <v>1761</v>
      </c>
      <c r="B56" s="8">
        <v>41555</v>
      </c>
      <c r="C56" s="7">
        <v>1</v>
      </c>
      <c r="D56" s="7" t="s">
        <v>1762</v>
      </c>
      <c r="E56" s="7" t="s">
        <v>1682</v>
      </c>
      <c r="F56" s="7" t="s">
        <v>1160</v>
      </c>
      <c r="G56" s="8">
        <v>41552.376388888886</v>
      </c>
      <c r="H56" s="7" t="s">
        <v>1684</v>
      </c>
      <c r="I56" s="7"/>
      <c r="J56" s="7"/>
      <c r="K56" s="7">
        <v>0</v>
      </c>
      <c r="L56" s="7">
        <v>0</v>
      </c>
      <c r="M56" s="7">
        <v>0</v>
      </c>
      <c r="N56" s="7">
        <v>1</v>
      </c>
      <c r="O56" s="7" t="s">
        <v>334</v>
      </c>
      <c r="P56" s="7">
        <v>0</v>
      </c>
      <c r="Q56" s="7">
        <v>0</v>
      </c>
      <c r="R56" s="7">
        <v>55</v>
      </c>
      <c r="AA56" t="e">
        <v>#DIV/0!</v>
      </c>
      <c r="AI56" t="e">
        <v>#DIV/0!</v>
      </c>
      <c r="AJ56" t="s">
        <v>1703</v>
      </c>
    </row>
    <row r="57" spans="1:36" x14ac:dyDescent="0.25">
      <c r="A57" s="7" t="s">
        <v>1763</v>
      </c>
      <c r="B57" s="8">
        <v>41555</v>
      </c>
      <c r="C57" s="7">
        <v>1</v>
      </c>
      <c r="D57" s="7" t="s">
        <v>1764</v>
      </c>
      <c r="E57" s="7" t="s">
        <v>1682</v>
      </c>
      <c r="F57" s="7" t="s">
        <v>1765</v>
      </c>
      <c r="G57" s="8">
        <v>41553.602777777778</v>
      </c>
      <c r="H57" s="7" t="s">
        <v>1684</v>
      </c>
      <c r="I57" s="7"/>
      <c r="J57" s="7"/>
      <c r="K57" s="7">
        <v>0</v>
      </c>
      <c r="L57" s="7">
        <v>0</v>
      </c>
      <c r="M57" s="7">
        <v>15.8</v>
      </c>
      <c r="N57" s="7">
        <v>1</v>
      </c>
      <c r="O57" s="7" t="s">
        <v>334</v>
      </c>
      <c r="P57" s="7">
        <v>0</v>
      </c>
      <c r="Q57" s="7">
        <v>0</v>
      </c>
      <c r="R57" s="7">
        <v>15.8</v>
      </c>
      <c r="AA57" t="e">
        <v>#DIV/0!</v>
      </c>
      <c r="AI57" t="e">
        <v>#DIV/0!</v>
      </c>
      <c r="AJ57" t="s">
        <v>1707</v>
      </c>
    </row>
    <row r="58" spans="1:36" x14ac:dyDescent="0.25">
      <c r="A58" s="7" t="s">
        <v>1763</v>
      </c>
      <c r="B58" s="8">
        <v>41555</v>
      </c>
      <c r="C58" s="7">
        <v>2</v>
      </c>
      <c r="D58" s="7" t="s">
        <v>1764</v>
      </c>
      <c r="E58" s="7" t="s">
        <v>1682</v>
      </c>
      <c r="F58" s="7" t="s">
        <v>1765</v>
      </c>
      <c r="G58" s="8">
        <v>41553.602777777778</v>
      </c>
      <c r="H58" s="7" t="s">
        <v>1684</v>
      </c>
      <c r="I58" s="7"/>
      <c r="J58" s="7"/>
      <c r="K58" s="7">
        <v>0</v>
      </c>
      <c r="L58" s="7">
        <v>0</v>
      </c>
      <c r="M58" s="7">
        <v>39.200000000000003</v>
      </c>
      <c r="N58" s="7">
        <v>1</v>
      </c>
      <c r="O58" s="7" t="s">
        <v>334</v>
      </c>
      <c r="P58" s="7">
        <v>0</v>
      </c>
      <c r="Q58" s="7">
        <v>0</v>
      </c>
      <c r="R58" s="7">
        <v>39.200000000000003</v>
      </c>
      <c r="AA58" t="e">
        <v>#DIV/0!</v>
      </c>
      <c r="AI58" t="e">
        <v>#DIV/0!</v>
      </c>
      <c r="AJ58" t="s">
        <v>1707</v>
      </c>
    </row>
    <row r="59" spans="1:36" x14ac:dyDescent="0.25">
      <c r="A59" s="7" t="s">
        <v>1766</v>
      </c>
      <c r="B59" s="8">
        <v>41558</v>
      </c>
      <c r="C59" s="7">
        <v>1</v>
      </c>
      <c r="D59" s="7" t="s">
        <v>1767</v>
      </c>
      <c r="E59" s="7" t="s">
        <v>1682</v>
      </c>
      <c r="F59" s="7" t="s">
        <v>1768</v>
      </c>
      <c r="G59" s="8">
        <v>41556.602777777778</v>
      </c>
      <c r="H59" s="7" t="s">
        <v>1684</v>
      </c>
      <c r="I59" s="7"/>
      <c r="J59" s="7"/>
      <c r="K59" s="7">
        <v>0</v>
      </c>
      <c r="L59" s="7">
        <v>0</v>
      </c>
      <c r="M59" s="7">
        <v>0.5</v>
      </c>
      <c r="N59" s="7">
        <v>1</v>
      </c>
      <c r="O59" s="7" t="s">
        <v>334</v>
      </c>
      <c r="P59" s="7">
        <v>0</v>
      </c>
      <c r="Q59" s="7">
        <v>0</v>
      </c>
      <c r="R59" s="7">
        <v>0.5</v>
      </c>
      <c r="AA59" t="e">
        <v>#DIV/0!</v>
      </c>
      <c r="AI59" t="e">
        <v>#DIV/0!</v>
      </c>
      <c r="AJ59" t="s">
        <v>1707</v>
      </c>
    </row>
    <row r="60" spans="1:36" x14ac:dyDescent="0.25">
      <c r="A60" s="7" t="s">
        <v>1766</v>
      </c>
      <c r="B60" s="8">
        <v>41558</v>
      </c>
      <c r="C60" s="7">
        <v>2</v>
      </c>
      <c r="D60" s="7" t="s">
        <v>1767</v>
      </c>
      <c r="E60" s="7" t="s">
        <v>1682</v>
      </c>
      <c r="F60" s="7" t="s">
        <v>1768</v>
      </c>
      <c r="G60" s="8">
        <v>41556.602777777778</v>
      </c>
      <c r="H60" s="7" t="s">
        <v>1684</v>
      </c>
      <c r="I60" s="7"/>
      <c r="J60" s="7"/>
      <c r="K60" s="7">
        <v>0</v>
      </c>
      <c r="L60" s="7">
        <v>0</v>
      </c>
      <c r="M60" s="7">
        <v>5.55</v>
      </c>
      <c r="N60" s="7">
        <v>1</v>
      </c>
      <c r="O60" s="7" t="s">
        <v>334</v>
      </c>
      <c r="P60" s="7">
        <v>0</v>
      </c>
      <c r="Q60" s="7">
        <v>0</v>
      </c>
      <c r="R60" s="7">
        <v>5.55</v>
      </c>
      <c r="AJ60" t="s">
        <v>1707</v>
      </c>
    </row>
    <row r="61" spans="1:36" x14ac:dyDescent="0.25">
      <c r="A61" s="7" t="s">
        <v>1766</v>
      </c>
      <c r="B61" s="8">
        <v>41558</v>
      </c>
      <c r="C61" s="7">
        <v>3</v>
      </c>
      <c r="D61" s="7" t="s">
        <v>1767</v>
      </c>
      <c r="E61" s="7" t="s">
        <v>1682</v>
      </c>
      <c r="F61" s="7" t="s">
        <v>1768</v>
      </c>
      <c r="G61" s="8">
        <v>41556.602777777778</v>
      </c>
      <c r="H61" s="7" t="s">
        <v>1684</v>
      </c>
      <c r="I61" s="7"/>
      <c r="J61" s="7"/>
      <c r="K61" s="7">
        <v>0</v>
      </c>
      <c r="L61" s="7">
        <v>0</v>
      </c>
      <c r="M61" s="7">
        <v>24.67</v>
      </c>
      <c r="N61" s="7">
        <v>1</v>
      </c>
      <c r="O61" s="7" t="s">
        <v>334</v>
      </c>
      <c r="P61" s="7">
        <v>0</v>
      </c>
      <c r="Q61" s="7">
        <v>0</v>
      </c>
      <c r="R61" s="7">
        <v>11.88</v>
      </c>
      <c r="AJ61" t="s">
        <v>1707</v>
      </c>
    </row>
    <row r="62" spans="1:36" x14ac:dyDescent="0.25">
      <c r="A62" s="7" t="s">
        <v>1766</v>
      </c>
      <c r="B62" s="8">
        <v>41558</v>
      </c>
      <c r="C62" s="7">
        <v>4</v>
      </c>
      <c r="D62" s="7" t="s">
        <v>1767</v>
      </c>
      <c r="E62" s="7" t="s">
        <v>1682</v>
      </c>
      <c r="F62" s="7" t="s">
        <v>1768</v>
      </c>
      <c r="G62" s="8">
        <v>41556.602777777778</v>
      </c>
      <c r="H62" s="7" t="s">
        <v>1684</v>
      </c>
      <c r="I62" s="7"/>
      <c r="J62" s="7"/>
      <c r="K62" s="7">
        <v>0</v>
      </c>
      <c r="L62" s="7">
        <v>0</v>
      </c>
      <c r="M62" s="7">
        <v>5.55</v>
      </c>
      <c r="N62" s="7">
        <v>1</v>
      </c>
      <c r="O62" s="7" t="s">
        <v>334</v>
      </c>
      <c r="P62" s="7">
        <v>0</v>
      </c>
      <c r="Q62" s="7">
        <v>0</v>
      </c>
      <c r="R62" s="7">
        <v>5.55</v>
      </c>
      <c r="AJ62" t="s">
        <v>1707</v>
      </c>
    </row>
    <row r="63" spans="1:36" x14ac:dyDescent="0.25">
      <c r="A63" s="7" t="s">
        <v>1766</v>
      </c>
      <c r="B63" s="8">
        <v>41558</v>
      </c>
      <c r="C63" s="7">
        <v>6</v>
      </c>
      <c r="D63" s="7" t="s">
        <v>1767</v>
      </c>
      <c r="E63" s="7" t="s">
        <v>1682</v>
      </c>
      <c r="F63" s="7" t="s">
        <v>1768</v>
      </c>
      <c r="G63" s="8">
        <v>41556.602777777778</v>
      </c>
      <c r="H63" s="7" t="s">
        <v>1684</v>
      </c>
      <c r="I63" s="7"/>
      <c r="J63" s="7"/>
      <c r="K63" s="7">
        <v>0</v>
      </c>
      <c r="L63" s="7">
        <v>0</v>
      </c>
      <c r="M63" s="7">
        <v>6.56</v>
      </c>
      <c r="N63" s="7">
        <v>1</v>
      </c>
      <c r="O63" s="7" t="s">
        <v>334</v>
      </c>
      <c r="P63" s="7">
        <v>0</v>
      </c>
      <c r="Q63" s="7">
        <v>0</v>
      </c>
      <c r="R63" s="7">
        <v>6.56</v>
      </c>
      <c r="AJ63" t="s">
        <v>1707</v>
      </c>
    </row>
    <row r="64" spans="1:36" x14ac:dyDescent="0.25">
      <c r="A64" s="7" t="s">
        <v>1766</v>
      </c>
      <c r="B64" s="8">
        <v>41558</v>
      </c>
      <c r="C64" s="7">
        <v>7</v>
      </c>
      <c r="D64" s="7" t="s">
        <v>1767</v>
      </c>
      <c r="E64" s="7" t="s">
        <v>1682</v>
      </c>
      <c r="F64" s="7" t="s">
        <v>1768</v>
      </c>
      <c r="G64" s="8">
        <v>41556.602777777778</v>
      </c>
      <c r="H64" s="7" t="s">
        <v>1684</v>
      </c>
      <c r="I64" s="7"/>
      <c r="J64" s="7"/>
      <c r="K64" s="7">
        <v>0</v>
      </c>
      <c r="L64" s="7">
        <v>0</v>
      </c>
      <c r="M64" s="7">
        <v>24.67</v>
      </c>
      <c r="N64" s="7">
        <v>1</v>
      </c>
      <c r="O64" s="7" t="s">
        <v>334</v>
      </c>
      <c r="P64" s="7">
        <v>0</v>
      </c>
      <c r="Q64" s="7">
        <v>0</v>
      </c>
      <c r="R64" s="7">
        <v>11.88</v>
      </c>
      <c r="AJ64" t="s">
        <v>1707</v>
      </c>
    </row>
    <row r="65" spans="1:36" x14ac:dyDescent="0.25">
      <c r="A65" s="7" t="s">
        <v>1766</v>
      </c>
      <c r="B65" s="8">
        <v>41558</v>
      </c>
      <c r="C65" s="7">
        <v>8</v>
      </c>
      <c r="D65" s="7" t="s">
        <v>1767</v>
      </c>
      <c r="E65" s="7" t="s">
        <v>1682</v>
      </c>
      <c r="F65" s="7" t="s">
        <v>1768</v>
      </c>
      <c r="G65" s="8">
        <v>41556.602777777778</v>
      </c>
      <c r="H65" s="7" t="s">
        <v>1684</v>
      </c>
      <c r="I65" s="7"/>
      <c r="J65" s="7"/>
      <c r="K65" s="7">
        <v>0</v>
      </c>
      <c r="L65" s="7">
        <v>0</v>
      </c>
      <c r="M65" s="7">
        <v>2.5099999999999998</v>
      </c>
      <c r="N65" s="7">
        <v>1</v>
      </c>
      <c r="O65" s="7" t="s">
        <v>334</v>
      </c>
      <c r="P65" s="7">
        <v>0</v>
      </c>
      <c r="Q65" s="7">
        <v>0</v>
      </c>
      <c r="R65" s="7">
        <v>2.5</v>
      </c>
      <c r="AJ65" t="s">
        <v>1707</v>
      </c>
    </row>
    <row r="66" spans="1:36" x14ac:dyDescent="0.25">
      <c r="A66" s="7" t="s">
        <v>1766</v>
      </c>
      <c r="B66" s="8">
        <v>41558</v>
      </c>
      <c r="C66" s="7">
        <v>9</v>
      </c>
      <c r="D66" s="7" t="s">
        <v>1767</v>
      </c>
      <c r="E66" s="7" t="s">
        <v>1682</v>
      </c>
      <c r="F66" s="7" t="s">
        <v>1768</v>
      </c>
      <c r="G66" s="8">
        <v>41556.602777777778</v>
      </c>
      <c r="H66" s="7" t="s">
        <v>1684</v>
      </c>
      <c r="I66" s="7"/>
      <c r="J66" s="7"/>
      <c r="K66" s="7">
        <v>0</v>
      </c>
      <c r="L66" s="7">
        <v>0</v>
      </c>
      <c r="M66" s="7">
        <v>24.67</v>
      </c>
      <c r="N66" s="7">
        <v>1</v>
      </c>
      <c r="O66" s="7" t="s">
        <v>334</v>
      </c>
      <c r="P66" s="7">
        <v>0</v>
      </c>
      <c r="Q66" s="7">
        <v>0</v>
      </c>
      <c r="R66" s="7">
        <v>11.88</v>
      </c>
      <c r="AJ66" t="s">
        <v>1707</v>
      </c>
    </row>
    <row r="67" spans="1:36" x14ac:dyDescent="0.25">
      <c r="A67" s="7" t="s">
        <v>1769</v>
      </c>
      <c r="B67" s="8">
        <v>41563</v>
      </c>
      <c r="C67" s="7">
        <v>1</v>
      </c>
      <c r="D67" s="7" t="s">
        <v>1770</v>
      </c>
      <c r="E67" s="7" t="s">
        <v>1682</v>
      </c>
      <c r="F67" s="7" t="s">
        <v>1771</v>
      </c>
      <c r="G67" s="8">
        <v>41541.693055555559</v>
      </c>
      <c r="H67" s="7" t="s">
        <v>1684</v>
      </c>
      <c r="I67" s="7"/>
      <c r="J67" s="7"/>
      <c r="K67" s="7">
        <v>0</v>
      </c>
      <c r="L67" s="7">
        <v>0</v>
      </c>
      <c r="M67" s="7">
        <v>28</v>
      </c>
      <c r="N67" s="7">
        <v>1</v>
      </c>
      <c r="O67" s="7" t="s">
        <v>83</v>
      </c>
      <c r="P67" s="7">
        <v>0</v>
      </c>
      <c r="Q67" s="7">
        <v>0</v>
      </c>
      <c r="R67" s="7">
        <v>28</v>
      </c>
      <c r="AA67" t="e">
        <v>#DIV/0!</v>
      </c>
      <c r="AI67" t="e">
        <v>#DIV/0!</v>
      </c>
      <c r="AJ67" t="s">
        <v>1707</v>
      </c>
    </row>
    <row r="68" spans="1:36" x14ac:dyDescent="0.25">
      <c r="A68" s="7" t="s">
        <v>1769</v>
      </c>
      <c r="B68" s="8">
        <v>41563</v>
      </c>
      <c r="C68" s="7">
        <v>2</v>
      </c>
      <c r="D68" s="7" t="s">
        <v>1770</v>
      </c>
      <c r="E68" s="7" t="s">
        <v>1682</v>
      </c>
      <c r="F68" s="7" t="s">
        <v>1771</v>
      </c>
      <c r="G68" s="8">
        <v>41541.693055555559</v>
      </c>
      <c r="H68" s="7" t="s">
        <v>1684</v>
      </c>
      <c r="I68" s="7"/>
      <c r="J68" s="7"/>
      <c r="K68" s="7">
        <v>0</v>
      </c>
      <c r="L68" s="7">
        <v>0</v>
      </c>
      <c r="M68" s="7">
        <v>22.45</v>
      </c>
      <c r="N68" s="7">
        <v>1</v>
      </c>
      <c r="O68" s="7" t="s">
        <v>83</v>
      </c>
      <c r="P68" s="7">
        <v>0</v>
      </c>
      <c r="Q68" s="7">
        <v>0</v>
      </c>
      <c r="R68" s="7">
        <v>22.45</v>
      </c>
      <c r="AJ68" t="s">
        <v>1707</v>
      </c>
    </row>
    <row r="69" spans="1:36" x14ac:dyDescent="0.25">
      <c r="A69" s="7" t="s">
        <v>1769</v>
      </c>
      <c r="B69" s="8">
        <v>41563</v>
      </c>
      <c r="C69" s="7">
        <v>3</v>
      </c>
      <c r="D69" s="7" t="s">
        <v>1770</v>
      </c>
      <c r="E69" s="7" t="s">
        <v>1682</v>
      </c>
      <c r="F69" s="7" t="s">
        <v>1771</v>
      </c>
      <c r="G69" s="8">
        <v>41541.693055555559</v>
      </c>
      <c r="H69" s="7" t="s">
        <v>1684</v>
      </c>
      <c r="I69" s="7"/>
      <c r="J69" s="7"/>
      <c r="K69" s="7">
        <v>0</v>
      </c>
      <c r="L69" s="7">
        <v>0</v>
      </c>
      <c r="M69" s="7">
        <v>17.14</v>
      </c>
      <c r="N69" s="7">
        <v>1</v>
      </c>
      <c r="O69" s="7" t="s">
        <v>83</v>
      </c>
      <c r="P69" s="7">
        <v>0</v>
      </c>
      <c r="Q69" s="7">
        <v>0</v>
      </c>
      <c r="R69" s="7">
        <v>17.14</v>
      </c>
      <c r="AJ69" t="s">
        <v>1707</v>
      </c>
    </row>
    <row r="70" spans="1:36" x14ac:dyDescent="0.25">
      <c r="A70" s="7" t="s">
        <v>1769</v>
      </c>
      <c r="B70" s="8">
        <v>41563</v>
      </c>
      <c r="C70" s="7">
        <v>4</v>
      </c>
      <c r="D70" s="7" t="s">
        <v>1770</v>
      </c>
      <c r="E70" s="7" t="s">
        <v>1682</v>
      </c>
      <c r="F70" s="7" t="s">
        <v>1771</v>
      </c>
      <c r="G70" s="8">
        <v>41541.693055555559</v>
      </c>
      <c r="H70" s="7" t="s">
        <v>1684</v>
      </c>
      <c r="I70" s="7"/>
      <c r="J70" s="7"/>
      <c r="K70" s="7">
        <v>0</v>
      </c>
      <c r="L70" s="7">
        <v>0</v>
      </c>
      <c r="M70" s="7">
        <v>17.14</v>
      </c>
      <c r="N70" s="7">
        <v>1</v>
      </c>
      <c r="O70" s="7" t="s">
        <v>83</v>
      </c>
      <c r="P70" s="7">
        <v>0</v>
      </c>
      <c r="Q70" s="7">
        <v>0</v>
      </c>
      <c r="R70" s="7">
        <v>17.14</v>
      </c>
      <c r="AJ70" t="s">
        <v>1707</v>
      </c>
    </row>
    <row r="71" spans="1:36" x14ac:dyDescent="0.25">
      <c r="A71" s="7" t="s">
        <v>1772</v>
      </c>
      <c r="B71" s="8">
        <v>41564</v>
      </c>
      <c r="C71" s="7">
        <v>1</v>
      </c>
      <c r="D71" s="7" t="s">
        <v>1773</v>
      </c>
      <c r="E71" s="7" t="s">
        <v>1682</v>
      </c>
      <c r="F71" s="7" t="s">
        <v>1774</v>
      </c>
      <c r="G71" s="8">
        <v>41562.365277777775</v>
      </c>
      <c r="H71" s="7" t="s">
        <v>1684</v>
      </c>
      <c r="I71" s="7"/>
      <c r="J71" s="7"/>
      <c r="K71" s="7">
        <v>0</v>
      </c>
      <c r="L71" s="7">
        <v>0</v>
      </c>
      <c r="M71" s="7">
        <v>175</v>
      </c>
      <c r="N71" s="7">
        <v>1</v>
      </c>
      <c r="O71" s="7" t="s">
        <v>83</v>
      </c>
      <c r="P71" s="7">
        <v>0</v>
      </c>
      <c r="Q71" s="7">
        <v>0</v>
      </c>
      <c r="R71" s="7">
        <v>175</v>
      </c>
      <c r="AJ71" t="s">
        <v>1707</v>
      </c>
    </row>
    <row r="72" spans="1:36" x14ac:dyDescent="0.25">
      <c r="A72" s="7" t="s">
        <v>1775</v>
      </c>
      <c r="B72" s="8">
        <v>41570</v>
      </c>
      <c r="C72" s="7">
        <v>1</v>
      </c>
      <c r="D72" s="7" t="s">
        <v>1776</v>
      </c>
      <c r="E72" s="7" t="s">
        <v>1682</v>
      </c>
      <c r="F72" s="7" t="s">
        <v>1777</v>
      </c>
      <c r="G72" s="8">
        <v>41562.627083333333</v>
      </c>
      <c r="H72" s="7" t="s">
        <v>1684</v>
      </c>
      <c r="I72" s="7"/>
      <c r="J72" s="7"/>
      <c r="K72" s="7">
        <v>0</v>
      </c>
      <c r="L72" s="7">
        <v>0</v>
      </c>
      <c r="M72" s="7">
        <v>0</v>
      </c>
      <c r="N72" s="7">
        <v>1</v>
      </c>
      <c r="O72" s="7" t="s">
        <v>334</v>
      </c>
      <c r="P72" s="7">
        <v>0</v>
      </c>
      <c r="Q72" s="7">
        <v>0</v>
      </c>
      <c r="R72" s="7">
        <v>55</v>
      </c>
      <c r="AJ72" t="s">
        <v>1707</v>
      </c>
    </row>
    <row r="73" spans="1:36" x14ac:dyDescent="0.25">
      <c r="A73" s="7" t="s">
        <v>1778</v>
      </c>
      <c r="B73" s="8">
        <v>41570</v>
      </c>
      <c r="C73" s="7">
        <v>1</v>
      </c>
      <c r="D73" s="7" t="s">
        <v>1779</v>
      </c>
      <c r="E73" s="7" t="s">
        <v>1682</v>
      </c>
      <c r="F73" s="7" t="s">
        <v>1780</v>
      </c>
      <c r="G73" s="8">
        <v>41569.470138888886</v>
      </c>
      <c r="H73" s="7" t="s">
        <v>1684</v>
      </c>
      <c r="I73" s="7"/>
      <c r="J73" s="7"/>
      <c r="K73" s="7">
        <v>0</v>
      </c>
      <c r="L73" s="7">
        <v>0</v>
      </c>
      <c r="M73" s="7">
        <v>87.49</v>
      </c>
      <c r="N73" s="7">
        <v>1</v>
      </c>
      <c r="O73" s="7" t="s">
        <v>83</v>
      </c>
      <c r="P73" s="7">
        <v>0</v>
      </c>
      <c r="Q73" s="7">
        <v>0</v>
      </c>
      <c r="R73" s="7">
        <v>87.49</v>
      </c>
      <c r="AA73" t="e">
        <v>#DIV/0!</v>
      </c>
      <c r="AI73" t="e">
        <v>#DIV/0!</v>
      </c>
      <c r="AJ73" t="s">
        <v>1707</v>
      </c>
    </row>
    <row r="74" spans="1:36" x14ac:dyDescent="0.25">
      <c r="A74" s="7" t="s">
        <v>1778</v>
      </c>
      <c r="B74" s="8">
        <v>41570</v>
      </c>
      <c r="C74" s="7">
        <v>2</v>
      </c>
      <c r="D74" s="7" t="s">
        <v>1779</v>
      </c>
      <c r="E74" s="7" t="s">
        <v>1682</v>
      </c>
      <c r="F74" s="7" t="s">
        <v>1780</v>
      </c>
      <c r="G74" s="8">
        <v>41569.470138888886</v>
      </c>
      <c r="H74" s="7" t="s">
        <v>1684</v>
      </c>
      <c r="I74" s="7"/>
      <c r="J74" s="7"/>
      <c r="K74" s="7">
        <v>0</v>
      </c>
      <c r="L74" s="7">
        <v>0</v>
      </c>
      <c r="M74" s="7">
        <v>65.5</v>
      </c>
      <c r="N74" s="7">
        <v>1</v>
      </c>
      <c r="O74" s="7" t="s">
        <v>83</v>
      </c>
      <c r="P74" s="7">
        <v>0</v>
      </c>
      <c r="Q74" s="7">
        <v>0</v>
      </c>
      <c r="R74" s="7">
        <v>65.5</v>
      </c>
      <c r="AJ74" t="s">
        <v>1707</v>
      </c>
    </row>
    <row r="75" spans="1:36" x14ac:dyDescent="0.25">
      <c r="A75" s="7" t="s">
        <v>1778</v>
      </c>
      <c r="B75" s="8">
        <v>41570</v>
      </c>
      <c r="C75" s="7">
        <v>3</v>
      </c>
      <c r="D75" s="7" t="s">
        <v>1779</v>
      </c>
      <c r="E75" s="7" t="s">
        <v>1682</v>
      </c>
      <c r="F75" s="7" t="s">
        <v>1780</v>
      </c>
      <c r="G75" s="8">
        <v>41569.470138888886</v>
      </c>
      <c r="H75" s="7" t="s">
        <v>1684</v>
      </c>
      <c r="I75" s="7"/>
      <c r="J75" s="7"/>
      <c r="K75" s="7">
        <v>0</v>
      </c>
      <c r="L75" s="7">
        <v>0</v>
      </c>
      <c r="M75" s="7">
        <v>16.36</v>
      </c>
      <c r="N75" s="7">
        <v>1</v>
      </c>
      <c r="O75" s="7" t="s">
        <v>83</v>
      </c>
      <c r="P75" s="7">
        <v>0</v>
      </c>
      <c r="Q75" s="7">
        <v>0</v>
      </c>
      <c r="R75" s="7">
        <v>16.36</v>
      </c>
      <c r="AJ75" t="s">
        <v>1707</v>
      </c>
    </row>
    <row r="76" spans="1:36" x14ac:dyDescent="0.25">
      <c r="A76" s="7" t="s">
        <v>1778</v>
      </c>
      <c r="B76" s="8">
        <v>41570</v>
      </c>
      <c r="C76" s="7">
        <v>4</v>
      </c>
      <c r="D76" s="7" t="s">
        <v>1779</v>
      </c>
      <c r="E76" s="7" t="s">
        <v>1682</v>
      </c>
      <c r="F76" s="7" t="s">
        <v>1780</v>
      </c>
      <c r="G76" s="8">
        <v>41569.470138888886</v>
      </c>
      <c r="H76" s="7" t="s">
        <v>1684</v>
      </c>
      <c r="I76" s="7"/>
      <c r="J76" s="7"/>
      <c r="K76" s="7">
        <v>0</v>
      </c>
      <c r="L76" s="7">
        <v>0</v>
      </c>
      <c r="M76" s="7">
        <v>33</v>
      </c>
      <c r="N76" s="7">
        <v>1</v>
      </c>
      <c r="O76" s="7" t="s">
        <v>83</v>
      </c>
      <c r="P76" s="7">
        <v>0</v>
      </c>
      <c r="Q76" s="7">
        <v>0</v>
      </c>
      <c r="R76" s="7">
        <v>333.16</v>
      </c>
      <c r="AJ76" t="s">
        <v>1707</v>
      </c>
    </row>
    <row r="77" spans="1:36" x14ac:dyDescent="0.25">
      <c r="A77" s="7" t="s">
        <v>1778</v>
      </c>
      <c r="B77" s="8">
        <v>41570</v>
      </c>
      <c r="C77" s="7">
        <v>5</v>
      </c>
      <c r="D77" s="7" t="s">
        <v>1779</v>
      </c>
      <c r="E77" s="7" t="s">
        <v>1682</v>
      </c>
      <c r="F77" s="7" t="s">
        <v>1780</v>
      </c>
      <c r="G77" s="8">
        <v>41569.470138888886</v>
      </c>
      <c r="H77" s="7" t="s">
        <v>1684</v>
      </c>
      <c r="I77" s="7"/>
      <c r="J77" s="7"/>
      <c r="K77" s="7">
        <v>0</v>
      </c>
      <c r="L77" s="7">
        <v>0</v>
      </c>
      <c r="M77" s="7">
        <v>100</v>
      </c>
      <c r="N77" s="7">
        <v>1</v>
      </c>
      <c r="O77" s="7" t="s">
        <v>83</v>
      </c>
      <c r="P77" s="7">
        <v>0</v>
      </c>
      <c r="Q77" s="7">
        <v>0</v>
      </c>
      <c r="R77" s="7">
        <v>759.37</v>
      </c>
      <c r="AJ77" t="s">
        <v>1707</v>
      </c>
    </row>
    <row r="78" spans="1:36" x14ac:dyDescent="0.25">
      <c r="A78" s="7" t="s">
        <v>1778</v>
      </c>
      <c r="B78" s="8">
        <v>41570</v>
      </c>
      <c r="C78" s="7">
        <v>6</v>
      </c>
      <c r="D78" s="7" t="s">
        <v>1779</v>
      </c>
      <c r="E78" s="7" t="s">
        <v>1682</v>
      </c>
      <c r="F78" s="7" t="s">
        <v>1780</v>
      </c>
      <c r="G78" s="8">
        <v>41569.470138888886</v>
      </c>
      <c r="H78" s="7" t="s">
        <v>1684</v>
      </c>
      <c r="I78" s="7"/>
      <c r="J78" s="7"/>
      <c r="K78" s="7">
        <v>0</v>
      </c>
      <c r="L78" s="7">
        <v>0</v>
      </c>
      <c r="M78" s="7">
        <v>173.6</v>
      </c>
      <c r="N78" s="7">
        <v>1</v>
      </c>
      <c r="O78" s="7" t="s">
        <v>83</v>
      </c>
      <c r="P78" s="7">
        <v>0</v>
      </c>
      <c r="Q78" s="7">
        <v>0</v>
      </c>
      <c r="R78" s="7">
        <v>173.6</v>
      </c>
      <c r="AJ78" t="s">
        <v>1707</v>
      </c>
    </row>
    <row r="79" spans="1:36" x14ac:dyDescent="0.25">
      <c r="A79" s="7" t="s">
        <v>1778</v>
      </c>
      <c r="B79" s="8">
        <v>41570</v>
      </c>
      <c r="C79" s="7">
        <v>7</v>
      </c>
      <c r="D79" s="7" t="s">
        <v>1779</v>
      </c>
      <c r="E79" s="7" t="s">
        <v>1682</v>
      </c>
      <c r="F79" s="7" t="s">
        <v>1780</v>
      </c>
      <c r="G79" s="8">
        <v>41569.470138888886</v>
      </c>
      <c r="H79" s="7" t="s">
        <v>1684</v>
      </c>
      <c r="I79" s="7"/>
      <c r="J79" s="7"/>
      <c r="K79" s="7">
        <v>0</v>
      </c>
      <c r="L79" s="7">
        <v>0</v>
      </c>
      <c r="M79" s="7">
        <v>60.73</v>
      </c>
      <c r="N79" s="7">
        <v>1</v>
      </c>
      <c r="O79" s="7" t="s">
        <v>83</v>
      </c>
      <c r="P79" s="7">
        <v>0</v>
      </c>
      <c r="Q79" s="7">
        <v>0</v>
      </c>
      <c r="R79" s="7">
        <v>60.73</v>
      </c>
      <c r="AJ79" t="s">
        <v>1707</v>
      </c>
    </row>
    <row r="80" spans="1:36" x14ac:dyDescent="0.25">
      <c r="A80" s="7" t="s">
        <v>1778</v>
      </c>
      <c r="B80" s="8">
        <v>41570</v>
      </c>
      <c r="C80" s="7">
        <v>8</v>
      </c>
      <c r="D80" s="7" t="s">
        <v>1779</v>
      </c>
      <c r="E80" s="7" t="s">
        <v>1682</v>
      </c>
      <c r="F80" s="7" t="s">
        <v>1780</v>
      </c>
      <c r="G80" s="8">
        <v>41569.470138888886</v>
      </c>
      <c r="H80" s="7" t="s">
        <v>1684</v>
      </c>
      <c r="I80" s="7"/>
      <c r="J80" s="7"/>
      <c r="K80" s="7">
        <v>0</v>
      </c>
      <c r="L80" s="7">
        <v>0</v>
      </c>
      <c r="M80" s="7">
        <v>448.32</v>
      </c>
      <c r="N80" s="7">
        <v>1</v>
      </c>
      <c r="O80" s="7" t="s">
        <v>83</v>
      </c>
      <c r="P80" s="7">
        <v>0</v>
      </c>
      <c r="Q80" s="7">
        <v>0</v>
      </c>
      <c r="R80" s="7">
        <v>760.81</v>
      </c>
      <c r="AJ80" t="s">
        <v>1707</v>
      </c>
    </row>
    <row r="81" spans="1:36" x14ac:dyDescent="0.25">
      <c r="A81" s="7" t="s">
        <v>1781</v>
      </c>
      <c r="B81" s="8">
        <v>41571</v>
      </c>
      <c r="C81" s="7">
        <v>1</v>
      </c>
      <c r="D81" s="7" t="s">
        <v>1782</v>
      </c>
      <c r="E81" s="7" t="s">
        <v>1682</v>
      </c>
      <c r="F81" s="7" t="s">
        <v>1783</v>
      </c>
      <c r="G81" s="8">
        <v>41568.43472222222</v>
      </c>
      <c r="H81" s="7" t="s">
        <v>1684</v>
      </c>
      <c r="I81" s="7"/>
      <c r="J81" s="7"/>
      <c r="K81" s="7">
        <v>0</v>
      </c>
      <c r="L81" s="7">
        <v>0</v>
      </c>
      <c r="M81" s="7">
        <v>65.260000000000005</v>
      </c>
      <c r="N81" s="7">
        <v>1</v>
      </c>
      <c r="O81" s="7" t="s">
        <v>83</v>
      </c>
      <c r="P81" s="7">
        <v>0</v>
      </c>
      <c r="Q81" s="7">
        <v>0</v>
      </c>
      <c r="R81" s="7">
        <v>65.260000000000005</v>
      </c>
      <c r="AJ81" t="s">
        <v>1707</v>
      </c>
    </row>
    <row r="82" spans="1:36" x14ac:dyDescent="0.25">
      <c r="A82" s="7" t="s">
        <v>1784</v>
      </c>
      <c r="B82" s="8">
        <v>41572</v>
      </c>
      <c r="C82" s="7">
        <v>1</v>
      </c>
      <c r="D82" s="7" t="s">
        <v>1785</v>
      </c>
      <c r="E82" s="7" t="s">
        <v>1682</v>
      </c>
      <c r="F82" s="7" t="s">
        <v>1786</v>
      </c>
      <c r="G82" s="8">
        <v>41570.720833333333</v>
      </c>
      <c r="H82" s="7" t="s">
        <v>1684</v>
      </c>
      <c r="I82" s="7"/>
      <c r="J82" s="7"/>
      <c r="K82" s="7">
        <v>0</v>
      </c>
      <c r="L82" s="7">
        <v>0</v>
      </c>
      <c r="M82" s="7">
        <v>9.6300000000000008</v>
      </c>
      <c r="N82" s="7">
        <v>1</v>
      </c>
      <c r="O82" s="7" t="s">
        <v>334</v>
      </c>
      <c r="P82" s="7">
        <v>0</v>
      </c>
      <c r="Q82" s="7">
        <v>0</v>
      </c>
      <c r="R82" s="7">
        <v>9.6300000000000008</v>
      </c>
      <c r="AJ82" t="s">
        <v>1707</v>
      </c>
    </row>
    <row r="83" spans="1:36" x14ac:dyDescent="0.25">
      <c r="A83" s="7" t="s">
        <v>1784</v>
      </c>
      <c r="B83" s="8">
        <v>41572</v>
      </c>
      <c r="C83" s="7">
        <v>3</v>
      </c>
      <c r="D83" s="7" t="s">
        <v>1785</v>
      </c>
      <c r="E83" s="7" t="s">
        <v>1682</v>
      </c>
      <c r="F83" s="7" t="s">
        <v>1786</v>
      </c>
      <c r="G83" s="8">
        <v>41570.720833333333</v>
      </c>
      <c r="H83" s="7" t="s">
        <v>1684</v>
      </c>
      <c r="I83" s="7"/>
      <c r="J83" s="7"/>
      <c r="K83" s="7">
        <v>0</v>
      </c>
      <c r="L83" s="7">
        <v>0</v>
      </c>
      <c r="M83" s="7">
        <v>0.47</v>
      </c>
      <c r="N83" s="7">
        <v>1</v>
      </c>
      <c r="O83" s="7" t="s">
        <v>334</v>
      </c>
      <c r="P83" s="7">
        <v>0</v>
      </c>
      <c r="Q83" s="7">
        <v>0</v>
      </c>
      <c r="R83" s="7">
        <v>0.47</v>
      </c>
      <c r="AJ83" t="s">
        <v>1707</v>
      </c>
    </row>
    <row r="84" spans="1:36" x14ac:dyDescent="0.25">
      <c r="A84" s="7" t="s">
        <v>1787</v>
      </c>
      <c r="B84" s="8">
        <v>41572</v>
      </c>
      <c r="C84" s="7">
        <v>1</v>
      </c>
      <c r="D84" s="7" t="s">
        <v>1788</v>
      </c>
      <c r="E84" s="7" t="s">
        <v>1682</v>
      </c>
      <c r="F84" s="7" t="s">
        <v>1789</v>
      </c>
      <c r="G84" s="8">
        <v>41572.427083333336</v>
      </c>
      <c r="H84" s="7" t="s">
        <v>1684</v>
      </c>
      <c r="I84" s="7"/>
      <c r="J84" s="7"/>
      <c r="K84" s="7">
        <v>0</v>
      </c>
      <c r="L84" s="7">
        <v>0</v>
      </c>
      <c r="M84" s="7">
        <v>1200</v>
      </c>
      <c r="N84" s="7">
        <v>1</v>
      </c>
      <c r="O84" s="7" t="s">
        <v>55</v>
      </c>
      <c r="P84" s="7">
        <v>0</v>
      </c>
      <c r="Q84" s="7">
        <v>0</v>
      </c>
      <c r="R84" s="7">
        <v>1200</v>
      </c>
      <c r="AJ84" t="s">
        <v>1707</v>
      </c>
    </row>
    <row r="85" spans="1:36" x14ac:dyDescent="0.25">
      <c r="A85" s="7" t="s">
        <v>1790</v>
      </c>
      <c r="B85" s="8">
        <v>41590</v>
      </c>
      <c r="C85" s="7">
        <v>2</v>
      </c>
      <c r="D85" s="7" t="s">
        <v>1791</v>
      </c>
      <c r="E85" s="7" t="s">
        <v>1682</v>
      </c>
      <c r="F85" s="7" t="s">
        <v>1792</v>
      </c>
      <c r="G85" s="8">
        <v>41547.595138888886</v>
      </c>
      <c r="H85" s="7" t="s">
        <v>1684</v>
      </c>
      <c r="I85" s="7"/>
      <c r="J85" s="7"/>
      <c r="K85" s="7">
        <v>0</v>
      </c>
      <c r="L85" s="7">
        <v>0</v>
      </c>
      <c r="M85" s="7">
        <v>66.02</v>
      </c>
      <c r="N85" s="7">
        <v>1</v>
      </c>
      <c r="O85" s="7" t="s">
        <v>1718</v>
      </c>
      <c r="P85" s="7">
        <v>0</v>
      </c>
      <c r="Q85" s="7">
        <v>0</v>
      </c>
      <c r="R85" s="7">
        <v>66.02</v>
      </c>
      <c r="AJ85" t="s">
        <v>1707</v>
      </c>
    </row>
    <row r="86" spans="1:36" x14ac:dyDescent="0.25">
      <c r="A86" s="7" t="s">
        <v>1793</v>
      </c>
      <c r="B86" s="8">
        <v>41591</v>
      </c>
      <c r="C86" s="7">
        <v>1</v>
      </c>
      <c r="D86" s="7" t="s">
        <v>1794</v>
      </c>
      <c r="E86" s="7" t="s">
        <v>1682</v>
      </c>
      <c r="F86" s="7" t="s">
        <v>1795</v>
      </c>
      <c r="G86" s="8">
        <v>41584.452777777777</v>
      </c>
      <c r="H86" s="7" t="s">
        <v>1684</v>
      </c>
      <c r="I86" s="7"/>
      <c r="J86" s="7"/>
      <c r="K86" s="7">
        <v>0</v>
      </c>
      <c r="L86" s="7">
        <v>0</v>
      </c>
      <c r="M86" s="7">
        <v>764.71</v>
      </c>
      <c r="N86" s="7">
        <v>1</v>
      </c>
      <c r="O86" s="7" t="s">
        <v>55</v>
      </c>
      <c r="P86" s="7">
        <v>0</v>
      </c>
      <c r="Q86" s="7">
        <v>0</v>
      </c>
      <c r="R86" s="7">
        <v>764.71</v>
      </c>
      <c r="AJ86" t="s">
        <v>1707</v>
      </c>
    </row>
    <row r="87" spans="1:36" x14ac:dyDescent="0.25">
      <c r="A87" s="7" t="s">
        <v>1796</v>
      </c>
      <c r="B87" s="8">
        <v>41591</v>
      </c>
      <c r="C87" s="7">
        <v>1</v>
      </c>
      <c r="D87" s="7" t="s">
        <v>1797</v>
      </c>
      <c r="E87" s="7" t="s">
        <v>1682</v>
      </c>
      <c r="F87" s="7" t="s">
        <v>1798</v>
      </c>
      <c r="G87" s="8">
        <v>41586.363194444442</v>
      </c>
      <c r="H87" s="7" t="s">
        <v>1684</v>
      </c>
      <c r="I87" s="7"/>
      <c r="J87" s="7"/>
      <c r="K87" s="7">
        <v>0</v>
      </c>
      <c r="L87" s="7">
        <v>0</v>
      </c>
      <c r="M87" s="7">
        <v>100</v>
      </c>
      <c r="N87" s="7">
        <v>1</v>
      </c>
      <c r="O87" s="7" t="s">
        <v>83</v>
      </c>
      <c r="P87" s="7">
        <v>0</v>
      </c>
      <c r="Q87" s="7">
        <v>0</v>
      </c>
      <c r="R87" s="7">
        <v>100</v>
      </c>
      <c r="AJ87" t="s">
        <v>1707</v>
      </c>
    </row>
    <row r="88" spans="1:36" x14ac:dyDescent="0.25">
      <c r="A88" s="7" t="s">
        <v>1799</v>
      </c>
      <c r="B88" s="8">
        <v>41593</v>
      </c>
      <c r="C88" s="7">
        <v>1</v>
      </c>
      <c r="D88" s="7" t="s">
        <v>1800</v>
      </c>
      <c r="E88" s="7" t="s">
        <v>1682</v>
      </c>
      <c r="F88" s="7" t="s">
        <v>1801</v>
      </c>
      <c r="G88" s="8">
        <v>41543.720138888886</v>
      </c>
      <c r="H88" s="7" t="s">
        <v>1684</v>
      </c>
      <c r="I88" s="7"/>
      <c r="J88" s="7"/>
      <c r="K88" s="7">
        <v>0</v>
      </c>
      <c r="L88" s="7">
        <v>0</v>
      </c>
      <c r="M88" s="7">
        <v>224</v>
      </c>
      <c r="N88" s="7">
        <v>1</v>
      </c>
      <c r="O88" s="7" t="s">
        <v>1718</v>
      </c>
      <c r="P88" s="7">
        <v>0</v>
      </c>
      <c r="Q88" s="7">
        <v>0</v>
      </c>
      <c r="R88" s="7">
        <v>224</v>
      </c>
      <c r="AJ88" t="s">
        <v>1707</v>
      </c>
    </row>
    <row r="89" spans="1:36" x14ac:dyDescent="0.25">
      <c r="A89" s="7" t="s">
        <v>1802</v>
      </c>
      <c r="B89" s="8">
        <v>41596</v>
      </c>
      <c r="C89" s="7">
        <v>2</v>
      </c>
      <c r="D89" s="7" t="s">
        <v>1803</v>
      </c>
      <c r="E89" s="7" t="s">
        <v>1682</v>
      </c>
      <c r="F89" s="7" t="s">
        <v>1804</v>
      </c>
      <c r="G89" s="8">
        <v>41586.526388888888</v>
      </c>
      <c r="H89" s="7" t="s">
        <v>1684</v>
      </c>
      <c r="I89" s="7"/>
      <c r="J89" s="7"/>
      <c r="K89" s="7">
        <v>0</v>
      </c>
      <c r="L89" s="7">
        <v>0</v>
      </c>
      <c r="M89" s="7">
        <v>0.46</v>
      </c>
      <c r="N89" s="7">
        <v>1</v>
      </c>
      <c r="O89" s="7" t="s">
        <v>334</v>
      </c>
      <c r="P89" s="7">
        <v>0</v>
      </c>
      <c r="Q89" s="7">
        <v>0</v>
      </c>
      <c r="R89" s="7">
        <v>0.46</v>
      </c>
      <c r="AJ89" t="s">
        <v>1707</v>
      </c>
    </row>
    <row r="90" spans="1:36" x14ac:dyDescent="0.25">
      <c r="A90" s="7" t="s">
        <v>1802</v>
      </c>
      <c r="B90" s="8">
        <v>41596</v>
      </c>
      <c r="C90" s="7">
        <v>5</v>
      </c>
      <c r="D90" s="7" t="s">
        <v>1803</v>
      </c>
      <c r="E90" s="7" t="s">
        <v>1682</v>
      </c>
      <c r="F90" s="7" t="s">
        <v>1804</v>
      </c>
      <c r="G90" s="8">
        <v>41586.526388888888</v>
      </c>
      <c r="H90" s="7" t="s">
        <v>1684</v>
      </c>
      <c r="I90" s="7"/>
      <c r="J90" s="7"/>
      <c r="K90" s="7">
        <v>0</v>
      </c>
      <c r="L90" s="7">
        <v>0</v>
      </c>
      <c r="M90" s="7">
        <v>1.67</v>
      </c>
      <c r="N90" s="7">
        <v>1</v>
      </c>
      <c r="O90" s="7" t="s">
        <v>334</v>
      </c>
      <c r="P90" s="7">
        <v>0</v>
      </c>
      <c r="Q90" s="7">
        <v>0</v>
      </c>
      <c r="R90" s="7">
        <v>1.67</v>
      </c>
      <c r="AJ90" t="s">
        <v>1707</v>
      </c>
    </row>
    <row r="91" spans="1:36" x14ac:dyDescent="0.25">
      <c r="A91" s="7" t="s">
        <v>1802</v>
      </c>
      <c r="B91" s="8">
        <v>41596</v>
      </c>
      <c r="C91" s="7">
        <v>6</v>
      </c>
      <c r="D91" s="7" t="s">
        <v>1803</v>
      </c>
      <c r="E91" s="7" t="s">
        <v>1682</v>
      </c>
      <c r="F91" s="7" t="s">
        <v>1804</v>
      </c>
      <c r="G91" s="8">
        <v>41586.526388888888</v>
      </c>
      <c r="H91" s="7" t="s">
        <v>1684</v>
      </c>
      <c r="I91" s="7"/>
      <c r="J91" s="7"/>
      <c r="K91" s="7">
        <v>0</v>
      </c>
      <c r="L91" s="7">
        <v>0</v>
      </c>
      <c r="M91" s="7">
        <v>18.38</v>
      </c>
      <c r="N91" s="7">
        <v>1</v>
      </c>
      <c r="O91" s="7" t="s">
        <v>334</v>
      </c>
      <c r="P91" s="7">
        <v>0</v>
      </c>
      <c r="Q91" s="7">
        <v>0</v>
      </c>
      <c r="R91" s="7">
        <v>18.38</v>
      </c>
      <c r="AJ91" t="s">
        <v>1707</v>
      </c>
    </row>
    <row r="92" spans="1:36" x14ac:dyDescent="0.25">
      <c r="A92" s="7" t="s">
        <v>1802</v>
      </c>
      <c r="B92" s="8">
        <v>41596</v>
      </c>
      <c r="C92" s="7">
        <v>12</v>
      </c>
      <c r="D92" s="7" t="s">
        <v>1803</v>
      </c>
      <c r="E92" s="7" t="s">
        <v>1682</v>
      </c>
      <c r="F92" s="7" t="s">
        <v>1804</v>
      </c>
      <c r="G92" s="8">
        <v>41586.526388888888</v>
      </c>
      <c r="H92" s="7" t="s">
        <v>1684</v>
      </c>
      <c r="I92" s="7"/>
      <c r="J92" s="7"/>
      <c r="K92" s="7">
        <v>0</v>
      </c>
      <c r="L92" s="7">
        <v>0</v>
      </c>
      <c r="M92" s="7">
        <v>0.92</v>
      </c>
      <c r="N92" s="7">
        <v>1</v>
      </c>
      <c r="O92" s="7" t="s">
        <v>334</v>
      </c>
      <c r="P92" s="7">
        <v>0</v>
      </c>
      <c r="Q92" s="7">
        <v>0</v>
      </c>
      <c r="R92" s="7">
        <v>0.92</v>
      </c>
      <c r="AJ92" t="s">
        <v>1707</v>
      </c>
    </row>
    <row r="93" spans="1:36" x14ac:dyDescent="0.25">
      <c r="A93" s="7" t="s">
        <v>1805</v>
      </c>
      <c r="B93" s="8">
        <v>41613</v>
      </c>
      <c r="C93" s="7">
        <v>3</v>
      </c>
      <c r="D93" s="7" t="s">
        <v>1806</v>
      </c>
      <c r="E93" s="7" t="s">
        <v>1682</v>
      </c>
      <c r="F93" s="7" t="s">
        <v>1807</v>
      </c>
      <c r="G93" s="8">
        <v>41610.631249999999</v>
      </c>
      <c r="H93" s="7" t="s">
        <v>1684</v>
      </c>
      <c r="I93" s="7"/>
      <c r="J93" s="7"/>
      <c r="K93" s="7">
        <v>0</v>
      </c>
      <c r="L93" s="7">
        <v>0</v>
      </c>
      <c r="M93" s="7">
        <v>33.72</v>
      </c>
      <c r="N93" s="7">
        <v>1</v>
      </c>
      <c r="O93" s="7" t="s">
        <v>55</v>
      </c>
      <c r="P93" s="7">
        <v>0</v>
      </c>
      <c r="Q93" s="7">
        <v>0</v>
      </c>
      <c r="R93" s="7">
        <v>34.43</v>
      </c>
      <c r="AJ93" t="s">
        <v>1707</v>
      </c>
    </row>
    <row r="94" spans="1:36" x14ac:dyDescent="0.25">
      <c r="A94" s="7" t="s">
        <v>1808</v>
      </c>
      <c r="B94" s="8">
        <v>41619</v>
      </c>
      <c r="C94" s="7">
        <v>1</v>
      </c>
      <c r="D94" s="7" t="s">
        <v>1809</v>
      </c>
      <c r="E94" s="7" t="s">
        <v>1682</v>
      </c>
      <c r="F94" s="7" t="s">
        <v>1810</v>
      </c>
      <c r="G94" s="8">
        <v>41612.595138888886</v>
      </c>
      <c r="H94" s="7" t="s">
        <v>1684</v>
      </c>
      <c r="I94" s="7"/>
      <c r="J94" s="7"/>
      <c r="K94" s="7">
        <v>0</v>
      </c>
      <c r="L94" s="7">
        <v>0</v>
      </c>
      <c r="M94" s="7">
        <v>150</v>
      </c>
      <c r="N94" s="7">
        <v>1</v>
      </c>
      <c r="O94" s="7" t="s">
        <v>83</v>
      </c>
      <c r="P94" s="7">
        <v>0</v>
      </c>
      <c r="Q94" s="7">
        <v>0</v>
      </c>
      <c r="R94" s="7">
        <v>300</v>
      </c>
      <c r="AJ94" t="s">
        <v>1707</v>
      </c>
    </row>
    <row r="95" spans="1:36" x14ac:dyDescent="0.25">
      <c r="A95" s="7" t="s">
        <v>1811</v>
      </c>
      <c r="B95" s="8">
        <v>41628</v>
      </c>
      <c r="C95" s="7">
        <v>1</v>
      </c>
      <c r="D95" s="7" t="s">
        <v>1812</v>
      </c>
      <c r="E95" s="7" t="s">
        <v>1682</v>
      </c>
      <c r="F95" s="7" t="s">
        <v>1813</v>
      </c>
      <c r="G95" s="8">
        <v>41625.57916666667</v>
      </c>
      <c r="H95" s="7" t="s">
        <v>1684</v>
      </c>
      <c r="I95" s="7"/>
      <c r="J95" s="7"/>
      <c r="K95" s="7">
        <v>0</v>
      </c>
      <c r="L95" s="7">
        <v>0</v>
      </c>
      <c r="M95" s="7">
        <v>4.74</v>
      </c>
      <c r="N95" s="7">
        <v>1</v>
      </c>
      <c r="O95" s="7" t="s">
        <v>334</v>
      </c>
      <c r="P95" s="7">
        <v>0</v>
      </c>
      <c r="Q95" s="7">
        <v>0</v>
      </c>
      <c r="R95" s="7">
        <v>4.7300000000000004</v>
      </c>
      <c r="AJ95" t="s">
        <v>1707</v>
      </c>
    </row>
    <row r="96" spans="1:36" x14ac:dyDescent="0.25">
      <c r="A96" s="7" t="s">
        <v>1814</v>
      </c>
      <c r="B96" s="8">
        <v>41656</v>
      </c>
      <c r="C96" s="7">
        <v>1</v>
      </c>
      <c r="D96" s="7" t="s">
        <v>1815</v>
      </c>
      <c r="E96" s="7" t="s">
        <v>1682</v>
      </c>
      <c r="F96" s="7" t="s">
        <v>1816</v>
      </c>
      <c r="G96" s="8">
        <v>41634.709027777775</v>
      </c>
      <c r="H96" s="7" t="s">
        <v>1684</v>
      </c>
      <c r="I96" s="7"/>
      <c r="J96" s="7"/>
      <c r="K96" s="7">
        <v>0</v>
      </c>
      <c r="L96" s="7">
        <v>0</v>
      </c>
      <c r="M96" s="7">
        <v>19.850000000000001</v>
      </c>
      <c r="N96" s="7">
        <v>1</v>
      </c>
      <c r="O96" s="7" t="s">
        <v>334</v>
      </c>
      <c r="P96" s="7">
        <v>0</v>
      </c>
      <c r="Q96" s="7">
        <v>0</v>
      </c>
      <c r="R96" s="7">
        <v>19.850000000000001</v>
      </c>
      <c r="AJ96" t="s">
        <v>1707</v>
      </c>
    </row>
    <row r="97" spans="1:36" x14ac:dyDescent="0.25">
      <c r="A97" s="7" t="s">
        <v>1817</v>
      </c>
      <c r="B97" s="8">
        <v>41666</v>
      </c>
      <c r="C97" s="7">
        <v>1</v>
      </c>
      <c r="D97" s="7" t="s">
        <v>1818</v>
      </c>
      <c r="E97" s="7" t="s">
        <v>1682</v>
      </c>
      <c r="F97" s="7" t="s">
        <v>1819</v>
      </c>
      <c r="G97" s="8">
        <v>41662.658333333333</v>
      </c>
      <c r="H97" s="7" t="s">
        <v>1684</v>
      </c>
      <c r="I97" s="7"/>
      <c r="J97" s="7"/>
      <c r="K97" s="7">
        <v>0</v>
      </c>
      <c r="L97" s="7">
        <v>0</v>
      </c>
      <c r="M97" s="7">
        <v>383.81</v>
      </c>
      <c r="N97" s="7">
        <v>1</v>
      </c>
      <c r="O97" s="7" t="s">
        <v>83</v>
      </c>
      <c r="P97" s="7">
        <v>0</v>
      </c>
      <c r="Q97" s="7">
        <v>0</v>
      </c>
      <c r="R97" s="7">
        <v>383.82</v>
      </c>
      <c r="AJ97" t="s">
        <v>1707</v>
      </c>
    </row>
    <row r="98" spans="1:36" x14ac:dyDescent="0.25">
      <c r="A98" s="7" t="s">
        <v>1817</v>
      </c>
      <c r="B98" s="8">
        <v>41666</v>
      </c>
      <c r="C98" s="7">
        <v>3</v>
      </c>
      <c r="D98" s="7" t="s">
        <v>1818</v>
      </c>
      <c r="E98" s="7" t="s">
        <v>1682</v>
      </c>
      <c r="F98" s="7" t="s">
        <v>1819</v>
      </c>
      <c r="G98" s="8">
        <v>41662.658333333333</v>
      </c>
      <c r="H98" s="7" t="s">
        <v>1684</v>
      </c>
      <c r="I98" s="7"/>
      <c r="J98" s="7"/>
      <c r="K98" s="7">
        <v>0</v>
      </c>
      <c r="L98" s="7">
        <v>0</v>
      </c>
      <c r="M98" s="7">
        <v>315.64999999999998</v>
      </c>
      <c r="N98" s="7">
        <v>1</v>
      </c>
      <c r="O98" s="7" t="s">
        <v>83</v>
      </c>
      <c r="P98" s="7">
        <v>0</v>
      </c>
      <c r="Q98" s="7">
        <v>0</v>
      </c>
      <c r="R98" s="7">
        <v>315.64999999999998</v>
      </c>
      <c r="AJ98" t="s">
        <v>1707</v>
      </c>
    </row>
    <row r="99" spans="1:36" x14ac:dyDescent="0.25">
      <c r="A99" s="7" t="s">
        <v>1817</v>
      </c>
      <c r="B99" s="8">
        <v>41666</v>
      </c>
      <c r="C99" s="7">
        <v>4</v>
      </c>
      <c r="D99" s="7" t="s">
        <v>1818</v>
      </c>
      <c r="E99" s="7" t="s">
        <v>1682</v>
      </c>
      <c r="F99" s="7" t="s">
        <v>1819</v>
      </c>
      <c r="G99" s="8">
        <v>41662.658333333333</v>
      </c>
      <c r="H99" s="7" t="s">
        <v>1684</v>
      </c>
      <c r="I99" s="7"/>
      <c r="J99" s="7"/>
      <c r="K99" s="7">
        <v>0</v>
      </c>
      <c r="L99" s="7">
        <v>0</v>
      </c>
      <c r="M99" s="7">
        <v>181.95</v>
      </c>
      <c r="N99" s="7">
        <v>1</v>
      </c>
      <c r="O99" s="7" t="s">
        <v>83</v>
      </c>
      <c r="P99" s="7">
        <v>0</v>
      </c>
      <c r="Q99" s="7">
        <v>0</v>
      </c>
      <c r="R99" s="7">
        <v>181.95</v>
      </c>
      <c r="AJ99" t="s">
        <v>1707</v>
      </c>
    </row>
    <row r="100" spans="1:36" x14ac:dyDescent="0.25">
      <c r="A100" s="7" t="s">
        <v>1817</v>
      </c>
      <c r="B100" s="8">
        <v>41666</v>
      </c>
      <c r="C100" s="7">
        <v>5</v>
      </c>
      <c r="D100" s="7" t="s">
        <v>1818</v>
      </c>
      <c r="E100" s="7" t="s">
        <v>1682</v>
      </c>
      <c r="F100" s="7" t="s">
        <v>1819</v>
      </c>
      <c r="G100" s="8">
        <v>41662.658333333333</v>
      </c>
      <c r="H100" s="7" t="s">
        <v>1684</v>
      </c>
      <c r="I100" s="7"/>
      <c r="J100" s="7"/>
      <c r="K100" s="7">
        <v>0</v>
      </c>
      <c r="L100" s="7">
        <v>0</v>
      </c>
      <c r="M100" s="7">
        <v>45.49</v>
      </c>
      <c r="N100" s="7">
        <v>1</v>
      </c>
      <c r="O100" s="7" t="s">
        <v>83</v>
      </c>
      <c r="P100" s="7">
        <v>0</v>
      </c>
      <c r="Q100" s="7">
        <v>0</v>
      </c>
      <c r="R100" s="7">
        <v>45.49</v>
      </c>
      <c r="AJ100" t="s">
        <v>1707</v>
      </c>
    </row>
    <row r="101" spans="1:36" x14ac:dyDescent="0.25">
      <c r="A101" s="7" t="s">
        <v>1817</v>
      </c>
      <c r="B101" s="8">
        <v>41666</v>
      </c>
      <c r="C101" s="7">
        <v>6</v>
      </c>
      <c r="D101" s="7" t="s">
        <v>1818</v>
      </c>
      <c r="E101" s="7" t="s">
        <v>1682</v>
      </c>
      <c r="F101" s="7" t="s">
        <v>1819</v>
      </c>
      <c r="G101" s="8">
        <v>41662.658333333333</v>
      </c>
      <c r="H101" s="7" t="s">
        <v>1684</v>
      </c>
      <c r="I101" s="7"/>
      <c r="J101" s="7"/>
      <c r="K101" s="7">
        <v>0</v>
      </c>
      <c r="L101" s="7">
        <v>0</v>
      </c>
      <c r="M101" s="7">
        <v>31.57</v>
      </c>
      <c r="N101" s="7">
        <v>1</v>
      </c>
      <c r="O101" s="7" t="s">
        <v>83</v>
      </c>
      <c r="P101" s="7">
        <v>0</v>
      </c>
      <c r="Q101" s="7">
        <v>0</v>
      </c>
      <c r="R101" s="7">
        <v>31.57</v>
      </c>
      <c r="AJ101" t="s">
        <v>1707</v>
      </c>
    </row>
    <row r="102" spans="1:36" x14ac:dyDescent="0.25">
      <c r="A102" s="7" t="s">
        <v>1817</v>
      </c>
      <c r="B102" s="8">
        <v>41666</v>
      </c>
      <c r="C102" s="7">
        <v>7</v>
      </c>
      <c r="D102" s="7" t="s">
        <v>1818</v>
      </c>
      <c r="E102" s="7" t="s">
        <v>1682</v>
      </c>
      <c r="F102" s="7" t="s">
        <v>1819</v>
      </c>
      <c r="G102" s="8">
        <v>41662.658333333333</v>
      </c>
      <c r="H102" s="7" t="s">
        <v>1684</v>
      </c>
      <c r="I102" s="7"/>
      <c r="J102" s="7"/>
      <c r="K102" s="7">
        <v>0</v>
      </c>
      <c r="L102" s="7">
        <v>0</v>
      </c>
      <c r="M102" s="7">
        <v>750.62</v>
      </c>
      <c r="N102" s="7">
        <v>1</v>
      </c>
      <c r="O102" s="7" t="s">
        <v>83</v>
      </c>
      <c r="P102" s="7">
        <v>0</v>
      </c>
      <c r="Q102" s="7">
        <v>0</v>
      </c>
      <c r="R102" s="7">
        <v>750.62</v>
      </c>
      <c r="AJ102" t="s">
        <v>1707</v>
      </c>
    </row>
    <row r="103" spans="1:36" x14ac:dyDescent="0.25">
      <c r="A103" s="7" t="s">
        <v>1817</v>
      </c>
      <c r="B103" s="8">
        <v>41666</v>
      </c>
      <c r="C103" s="7">
        <v>8</v>
      </c>
      <c r="D103" s="7" t="s">
        <v>1818</v>
      </c>
      <c r="E103" s="7" t="s">
        <v>1682</v>
      </c>
      <c r="F103" s="7" t="s">
        <v>1819</v>
      </c>
      <c r="G103" s="8">
        <v>41662.658333333333</v>
      </c>
      <c r="H103" s="7" t="s">
        <v>1684</v>
      </c>
      <c r="I103" s="7"/>
      <c r="J103" s="7"/>
      <c r="K103" s="7">
        <v>0</v>
      </c>
      <c r="L103" s="7">
        <v>0</v>
      </c>
      <c r="M103" s="7">
        <v>247.86</v>
      </c>
      <c r="N103" s="7">
        <v>1</v>
      </c>
      <c r="O103" s="7" t="s">
        <v>83</v>
      </c>
      <c r="P103" s="7">
        <v>0</v>
      </c>
      <c r="Q103" s="7">
        <v>0</v>
      </c>
      <c r="R103" s="7">
        <v>247.86</v>
      </c>
      <c r="AJ103" t="s">
        <v>1707</v>
      </c>
    </row>
    <row r="104" spans="1:36" x14ac:dyDescent="0.25">
      <c r="A104" s="7" t="s">
        <v>1817</v>
      </c>
      <c r="B104" s="8">
        <v>41666</v>
      </c>
      <c r="C104" s="7">
        <v>9</v>
      </c>
      <c r="D104" s="7" t="s">
        <v>1818</v>
      </c>
      <c r="E104" s="7" t="s">
        <v>1682</v>
      </c>
      <c r="F104" s="7" t="s">
        <v>1819</v>
      </c>
      <c r="G104" s="8">
        <v>41662.658333333333</v>
      </c>
      <c r="H104" s="7" t="s">
        <v>1684</v>
      </c>
      <c r="I104" s="7"/>
      <c r="J104" s="7"/>
      <c r="K104" s="7">
        <v>0</v>
      </c>
      <c r="L104" s="7">
        <v>0</v>
      </c>
      <c r="M104" s="7">
        <v>254.56</v>
      </c>
      <c r="N104" s="7">
        <v>1</v>
      </c>
      <c r="O104" s="7" t="s">
        <v>83</v>
      </c>
      <c r="P104" s="7">
        <v>0</v>
      </c>
      <c r="Q104" s="7">
        <v>0</v>
      </c>
      <c r="R104" s="7">
        <v>254.56</v>
      </c>
      <c r="AJ104" t="s">
        <v>1707</v>
      </c>
    </row>
    <row r="105" spans="1:36" x14ac:dyDescent="0.25">
      <c r="A105" s="7" t="s">
        <v>1817</v>
      </c>
      <c r="B105" s="8">
        <v>41666</v>
      </c>
      <c r="C105" s="7">
        <v>10</v>
      </c>
      <c r="D105" s="7" t="s">
        <v>1818</v>
      </c>
      <c r="E105" s="7" t="s">
        <v>1682</v>
      </c>
      <c r="F105" s="7" t="s">
        <v>1819</v>
      </c>
      <c r="G105" s="8">
        <v>41662.658333333333</v>
      </c>
      <c r="H105" s="7" t="s">
        <v>1684</v>
      </c>
      <c r="I105" s="7"/>
      <c r="J105" s="7"/>
      <c r="K105" s="7">
        <v>0</v>
      </c>
      <c r="L105" s="7">
        <v>0</v>
      </c>
      <c r="M105" s="7">
        <v>102.36</v>
      </c>
      <c r="N105" s="7">
        <v>1</v>
      </c>
      <c r="O105" s="7" t="s">
        <v>83</v>
      </c>
      <c r="P105" s="7">
        <v>0</v>
      </c>
      <c r="Q105" s="7">
        <v>0</v>
      </c>
      <c r="R105" s="7">
        <v>102.36</v>
      </c>
      <c r="AJ105" t="s">
        <v>1707</v>
      </c>
    </row>
    <row r="106" spans="1:36" x14ac:dyDescent="0.25">
      <c r="A106" s="7" t="s">
        <v>1817</v>
      </c>
      <c r="B106" s="8">
        <v>41666</v>
      </c>
      <c r="C106" s="7">
        <v>11</v>
      </c>
      <c r="D106" s="7" t="s">
        <v>1818</v>
      </c>
      <c r="E106" s="7" t="s">
        <v>1682</v>
      </c>
      <c r="F106" s="7" t="s">
        <v>1819</v>
      </c>
      <c r="G106" s="8">
        <v>41662.658333333333</v>
      </c>
      <c r="H106" s="7" t="s">
        <v>1684</v>
      </c>
      <c r="I106" s="7"/>
      <c r="J106" s="7"/>
      <c r="K106" s="7">
        <v>0</v>
      </c>
      <c r="L106" s="7">
        <v>0</v>
      </c>
      <c r="M106" s="7">
        <v>123.88</v>
      </c>
      <c r="N106" s="7">
        <v>1</v>
      </c>
      <c r="O106" s="7" t="s">
        <v>83</v>
      </c>
      <c r="P106" s="7">
        <v>0</v>
      </c>
      <c r="Q106" s="7">
        <v>0</v>
      </c>
      <c r="R106" s="7">
        <v>123.88</v>
      </c>
      <c r="AJ106" t="s">
        <v>1707</v>
      </c>
    </row>
    <row r="107" spans="1:36" x14ac:dyDescent="0.25">
      <c r="A107" s="7" t="s">
        <v>1817</v>
      </c>
      <c r="B107" s="8">
        <v>41666</v>
      </c>
      <c r="C107" s="7">
        <v>12</v>
      </c>
      <c r="D107" s="7" t="s">
        <v>1818</v>
      </c>
      <c r="E107" s="7" t="s">
        <v>1682</v>
      </c>
      <c r="F107" s="7" t="s">
        <v>1819</v>
      </c>
      <c r="G107" s="8">
        <v>41662.658333333333</v>
      </c>
      <c r="H107" s="7" t="s">
        <v>1684</v>
      </c>
      <c r="I107" s="7"/>
      <c r="J107" s="7"/>
      <c r="K107" s="7">
        <v>0</v>
      </c>
      <c r="L107" s="7">
        <v>0</v>
      </c>
      <c r="M107" s="7">
        <v>169.57</v>
      </c>
      <c r="N107" s="7">
        <v>1</v>
      </c>
      <c r="O107" s="7" t="s">
        <v>83</v>
      </c>
      <c r="P107" s="7">
        <v>0</v>
      </c>
      <c r="Q107" s="7">
        <v>0</v>
      </c>
      <c r="R107" s="7">
        <v>169.57</v>
      </c>
      <c r="AJ107" t="s">
        <v>1707</v>
      </c>
    </row>
    <row r="108" spans="1:36" x14ac:dyDescent="0.25">
      <c r="A108" s="7" t="s">
        <v>1817</v>
      </c>
      <c r="B108" s="8">
        <v>41666</v>
      </c>
      <c r="C108" s="7">
        <v>13</v>
      </c>
      <c r="D108" s="7" t="s">
        <v>1818</v>
      </c>
      <c r="E108" s="7" t="s">
        <v>1682</v>
      </c>
      <c r="F108" s="7" t="s">
        <v>1819</v>
      </c>
      <c r="G108" s="8">
        <v>41662.658333333333</v>
      </c>
      <c r="H108" s="7" t="s">
        <v>1684</v>
      </c>
      <c r="I108" s="7"/>
      <c r="J108" s="7"/>
      <c r="K108" s="7">
        <v>0</v>
      </c>
      <c r="L108" s="7">
        <v>0</v>
      </c>
      <c r="M108" s="7">
        <v>9.3699999999999992</v>
      </c>
      <c r="N108" s="7">
        <v>1</v>
      </c>
      <c r="O108" s="7" t="s">
        <v>83</v>
      </c>
      <c r="P108" s="7">
        <v>0</v>
      </c>
      <c r="Q108" s="7">
        <v>0</v>
      </c>
      <c r="R108" s="7">
        <v>9.3699999999999992</v>
      </c>
      <c r="AJ108" t="s">
        <v>1707</v>
      </c>
    </row>
    <row r="109" spans="1:36" x14ac:dyDescent="0.25">
      <c r="A109" s="7" t="s">
        <v>1820</v>
      </c>
      <c r="B109" s="8">
        <v>41666</v>
      </c>
      <c r="C109" s="7">
        <v>1</v>
      </c>
      <c r="D109" s="7" t="s">
        <v>1821</v>
      </c>
      <c r="E109" s="7" t="s">
        <v>1682</v>
      </c>
      <c r="F109" s="7" t="s">
        <v>1822</v>
      </c>
      <c r="G109" s="8">
        <v>41663.713194444441</v>
      </c>
      <c r="H109" s="7" t="s">
        <v>1684</v>
      </c>
      <c r="I109" s="7"/>
      <c r="J109" s="7"/>
      <c r="K109" s="7">
        <v>0</v>
      </c>
      <c r="L109" s="7">
        <v>0</v>
      </c>
      <c r="M109" s="7">
        <v>0</v>
      </c>
      <c r="N109" s="7">
        <v>1</v>
      </c>
      <c r="O109" s="7" t="s">
        <v>334</v>
      </c>
      <c r="P109" s="7">
        <v>0</v>
      </c>
      <c r="Q109" s="7">
        <v>0</v>
      </c>
      <c r="R109" s="7">
        <v>55</v>
      </c>
      <c r="AJ109" t="s">
        <v>1707</v>
      </c>
    </row>
    <row r="110" spans="1:36" x14ac:dyDescent="0.25">
      <c r="A110" s="7" t="s">
        <v>1823</v>
      </c>
      <c r="B110" s="8">
        <v>41666</v>
      </c>
      <c r="C110" s="7">
        <v>1</v>
      </c>
      <c r="D110" s="7" t="s">
        <v>1824</v>
      </c>
      <c r="E110" s="7" t="s">
        <v>1682</v>
      </c>
      <c r="F110" s="7" t="s">
        <v>1825</v>
      </c>
      <c r="G110" s="8">
        <v>41665.500694444447</v>
      </c>
      <c r="H110" s="7" t="s">
        <v>1684</v>
      </c>
      <c r="I110" s="7"/>
      <c r="J110" s="7"/>
      <c r="K110" s="7">
        <v>0</v>
      </c>
      <c r="L110" s="7">
        <v>0</v>
      </c>
      <c r="M110" s="7">
        <v>0</v>
      </c>
      <c r="N110" s="7">
        <v>1</v>
      </c>
      <c r="O110" s="7" t="s">
        <v>334</v>
      </c>
      <c r="P110" s="7">
        <v>0</v>
      </c>
      <c r="Q110" s="7">
        <v>0</v>
      </c>
      <c r="R110" s="7">
        <v>18.45</v>
      </c>
      <c r="AJ110" t="s">
        <v>1707</v>
      </c>
    </row>
    <row r="111" spans="1:36" x14ac:dyDescent="0.25">
      <c r="A111" s="7" t="s">
        <v>1823</v>
      </c>
      <c r="B111" s="8">
        <v>41666</v>
      </c>
      <c r="C111" s="7">
        <v>2</v>
      </c>
      <c r="D111" s="7" t="s">
        <v>1824</v>
      </c>
      <c r="E111" s="7" t="s">
        <v>1682</v>
      </c>
      <c r="F111" s="7" t="s">
        <v>1825</v>
      </c>
      <c r="G111" s="8">
        <v>41665.500694444447</v>
      </c>
      <c r="H111" s="7" t="s">
        <v>1684</v>
      </c>
      <c r="I111" s="7"/>
      <c r="J111" s="7"/>
      <c r="K111" s="7">
        <v>0</v>
      </c>
      <c r="L111" s="7">
        <v>0</v>
      </c>
      <c r="M111" s="7">
        <v>0</v>
      </c>
      <c r="N111" s="7">
        <v>1</v>
      </c>
      <c r="O111" s="7" t="s">
        <v>334</v>
      </c>
      <c r="P111" s="7">
        <v>0</v>
      </c>
      <c r="Q111" s="7">
        <v>0</v>
      </c>
      <c r="R111" s="7">
        <v>34.450000000000003</v>
      </c>
      <c r="AJ111" t="s">
        <v>1707</v>
      </c>
    </row>
    <row r="112" spans="1:36" x14ac:dyDescent="0.25">
      <c r="A112" s="7" t="s">
        <v>1823</v>
      </c>
      <c r="B112" s="8">
        <v>41666</v>
      </c>
      <c r="C112" s="7">
        <v>3</v>
      </c>
      <c r="D112" s="7" t="s">
        <v>1824</v>
      </c>
      <c r="E112" s="7" t="s">
        <v>1682</v>
      </c>
      <c r="F112" s="7" t="s">
        <v>1825</v>
      </c>
      <c r="G112" s="8">
        <v>41665.500694444447</v>
      </c>
      <c r="H112" s="7" t="s">
        <v>1684</v>
      </c>
      <c r="I112" s="7"/>
      <c r="J112" s="7"/>
      <c r="K112" s="7">
        <v>0</v>
      </c>
      <c r="L112" s="7">
        <v>0</v>
      </c>
      <c r="M112" s="7">
        <v>0</v>
      </c>
      <c r="N112" s="7">
        <v>1</v>
      </c>
      <c r="O112" s="7" t="s">
        <v>334</v>
      </c>
      <c r="P112" s="7">
        <v>0</v>
      </c>
      <c r="Q112" s="7">
        <v>0</v>
      </c>
      <c r="R112" s="7">
        <v>2.11</v>
      </c>
      <c r="AJ112" t="s">
        <v>1707</v>
      </c>
    </row>
    <row r="113" spans="1:36" x14ac:dyDescent="0.25">
      <c r="A113" s="7" t="s">
        <v>1826</v>
      </c>
      <c r="B113" s="8">
        <v>41666</v>
      </c>
      <c r="C113" s="7">
        <v>1</v>
      </c>
      <c r="D113" s="7" t="s">
        <v>1827</v>
      </c>
      <c r="E113" s="7" t="s">
        <v>1682</v>
      </c>
      <c r="F113" s="7" t="s">
        <v>1828</v>
      </c>
      <c r="G113" s="8">
        <v>41666.657638888886</v>
      </c>
      <c r="H113" s="7" t="s">
        <v>1684</v>
      </c>
      <c r="I113" s="7"/>
      <c r="J113" s="7"/>
      <c r="K113" s="7">
        <v>0</v>
      </c>
      <c r="L113" s="7">
        <v>0</v>
      </c>
      <c r="M113" s="7">
        <v>55</v>
      </c>
      <c r="N113" s="7">
        <v>1</v>
      </c>
      <c r="O113" s="7" t="s">
        <v>334</v>
      </c>
      <c r="P113" s="7">
        <v>0</v>
      </c>
      <c r="Q113" s="7">
        <v>0</v>
      </c>
      <c r="R113" s="7">
        <v>55</v>
      </c>
      <c r="AJ113" t="s">
        <v>1707</v>
      </c>
    </row>
    <row r="114" spans="1:36" x14ac:dyDescent="0.25">
      <c r="A114" s="7" t="s">
        <v>1829</v>
      </c>
      <c r="B114" s="8">
        <v>41666</v>
      </c>
      <c r="C114" s="7">
        <v>1</v>
      </c>
      <c r="D114" s="7" t="s">
        <v>1830</v>
      </c>
      <c r="E114" s="7" t="s">
        <v>1682</v>
      </c>
      <c r="F114" s="7" t="s">
        <v>1831</v>
      </c>
      <c r="G114" s="8">
        <v>41666.506944444445</v>
      </c>
      <c r="H114" s="7" t="s">
        <v>1684</v>
      </c>
      <c r="I114" s="7"/>
      <c r="J114" s="7"/>
      <c r="K114" s="7">
        <v>0</v>
      </c>
      <c r="L114" s="7">
        <v>0</v>
      </c>
      <c r="M114" s="7">
        <v>287.22000000000003</v>
      </c>
      <c r="N114" s="7">
        <v>1</v>
      </c>
      <c r="O114" s="7" t="s">
        <v>83</v>
      </c>
      <c r="P114" s="7">
        <v>0</v>
      </c>
      <c r="Q114" s="7">
        <v>0</v>
      </c>
      <c r="R114" s="7">
        <v>287.2</v>
      </c>
      <c r="AJ114" t="s">
        <v>1707</v>
      </c>
    </row>
    <row r="115" spans="1:36" x14ac:dyDescent="0.25">
      <c r="A115" s="7" t="s">
        <v>1829</v>
      </c>
      <c r="B115" s="8">
        <v>41666</v>
      </c>
      <c r="C115" s="7">
        <v>2</v>
      </c>
      <c r="D115" s="7" t="s">
        <v>1830</v>
      </c>
      <c r="E115" s="7" t="s">
        <v>1682</v>
      </c>
      <c r="F115" s="7" t="s">
        <v>1831</v>
      </c>
      <c r="G115" s="8">
        <v>41666.506944444445</v>
      </c>
      <c r="H115" s="7" t="s">
        <v>1684</v>
      </c>
      <c r="I115" s="7"/>
      <c r="J115" s="7"/>
      <c r="K115" s="7">
        <v>0</v>
      </c>
      <c r="L115" s="7">
        <v>0</v>
      </c>
      <c r="M115" s="7">
        <v>7.86</v>
      </c>
      <c r="N115" s="7">
        <v>1</v>
      </c>
      <c r="O115" s="7" t="s">
        <v>83</v>
      </c>
      <c r="P115" s="7">
        <v>0</v>
      </c>
      <c r="Q115" s="7">
        <v>0</v>
      </c>
      <c r="R115" s="7">
        <v>7.86</v>
      </c>
      <c r="AJ115" t="s">
        <v>1707</v>
      </c>
    </row>
    <row r="116" spans="1:36" x14ac:dyDescent="0.25">
      <c r="A116" s="7" t="s">
        <v>1829</v>
      </c>
      <c r="B116" s="8">
        <v>41666</v>
      </c>
      <c r="C116" s="7">
        <v>3</v>
      </c>
      <c r="D116" s="7" t="s">
        <v>1830</v>
      </c>
      <c r="E116" s="7" t="s">
        <v>1682</v>
      </c>
      <c r="F116" s="7" t="s">
        <v>1831</v>
      </c>
      <c r="G116" s="8">
        <v>41666.506944444445</v>
      </c>
      <c r="H116" s="7" t="s">
        <v>1684</v>
      </c>
      <c r="I116" s="7"/>
      <c r="J116" s="7"/>
      <c r="K116" s="7">
        <v>0</v>
      </c>
      <c r="L116" s="7">
        <v>0</v>
      </c>
      <c r="M116" s="7">
        <v>4.9400000000000004</v>
      </c>
      <c r="N116" s="7">
        <v>1</v>
      </c>
      <c r="O116" s="7" t="s">
        <v>83</v>
      </c>
      <c r="P116" s="7">
        <v>0</v>
      </c>
      <c r="Q116" s="7">
        <v>0</v>
      </c>
      <c r="R116" s="7">
        <v>4.9400000000000004</v>
      </c>
      <c r="AJ116" t="s">
        <v>1707</v>
      </c>
    </row>
    <row r="117" spans="1:36" x14ac:dyDescent="0.25">
      <c r="A117" s="7" t="s">
        <v>1829</v>
      </c>
      <c r="B117" s="8">
        <v>41666</v>
      </c>
      <c r="C117" s="7">
        <v>4</v>
      </c>
      <c r="D117" s="7" t="s">
        <v>1830</v>
      </c>
      <c r="E117" s="7" t="s">
        <v>1682</v>
      </c>
      <c r="F117" s="7" t="s">
        <v>1831</v>
      </c>
      <c r="G117" s="8">
        <v>41666.506944444445</v>
      </c>
      <c r="H117" s="7" t="s">
        <v>1684</v>
      </c>
      <c r="I117" s="7"/>
      <c r="J117" s="7"/>
      <c r="K117" s="7">
        <v>0</v>
      </c>
      <c r="L117" s="7">
        <v>0</v>
      </c>
      <c r="M117" s="7">
        <v>5.44</v>
      </c>
      <c r="N117" s="7">
        <v>1</v>
      </c>
      <c r="O117" s="7" t="s">
        <v>83</v>
      </c>
      <c r="P117" s="7">
        <v>0</v>
      </c>
      <c r="Q117" s="7">
        <v>0</v>
      </c>
      <c r="R117" s="7">
        <v>5.44</v>
      </c>
      <c r="AJ117" t="s">
        <v>1707</v>
      </c>
    </row>
    <row r="118" spans="1:36" x14ac:dyDescent="0.25">
      <c r="A118" s="7" t="s">
        <v>1829</v>
      </c>
      <c r="B118" s="8">
        <v>41666</v>
      </c>
      <c r="C118" s="7">
        <v>5</v>
      </c>
      <c r="D118" s="7" t="s">
        <v>1830</v>
      </c>
      <c r="E118" s="7" t="s">
        <v>1682</v>
      </c>
      <c r="F118" s="7" t="s">
        <v>1831</v>
      </c>
      <c r="G118" s="8">
        <v>41666.506944444445</v>
      </c>
      <c r="H118" s="7" t="s">
        <v>1684</v>
      </c>
      <c r="I118" s="7"/>
      <c r="J118" s="7"/>
      <c r="K118" s="7">
        <v>0</v>
      </c>
      <c r="L118" s="7">
        <v>0</v>
      </c>
      <c r="M118" s="7">
        <v>6.11</v>
      </c>
      <c r="N118" s="7">
        <v>1</v>
      </c>
      <c r="O118" s="7" t="s">
        <v>83</v>
      </c>
      <c r="P118" s="7">
        <v>0</v>
      </c>
      <c r="Q118" s="7">
        <v>0</v>
      </c>
      <c r="R118" s="7">
        <v>6.11</v>
      </c>
      <c r="AJ118" t="s">
        <v>1707</v>
      </c>
    </row>
    <row r="119" spans="1:36" x14ac:dyDescent="0.25">
      <c r="A119" s="7" t="s">
        <v>1829</v>
      </c>
      <c r="B119" s="8">
        <v>41666</v>
      </c>
      <c r="C119" s="7">
        <v>6</v>
      </c>
      <c r="D119" s="7" t="s">
        <v>1830</v>
      </c>
      <c r="E119" s="7" t="s">
        <v>1682</v>
      </c>
      <c r="F119" s="7" t="s">
        <v>1831</v>
      </c>
      <c r="G119" s="8">
        <v>41666.506944444445</v>
      </c>
      <c r="H119" s="7" t="s">
        <v>1684</v>
      </c>
      <c r="I119" s="7"/>
      <c r="J119" s="7"/>
      <c r="K119" s="7">
        <v>0</v>
      </c>
      <c r="L119" s="7">
        <v>0</v>
      </c>
      <c r="M119" s="7">
        <v>6.94</v>
      </c>
      <c r="N119" s="7">
        <v>1</v>
      </c>
      <c r="O119" s="7" t="s">
        <v>83</v>
      </c>
      <c r="P119" s="7">
        <v>0</v>
      </c>
      <c r="Q119" s="7">
        <v>0</v>
      </c>
      <c r="R119" s="7">
        <v>6.94</v>
      </c>
      <c r="AJ119" t="s">
        <v>1707</v>
      </c>
    </row>
    <row r="120" spans="1:36" x14ac:dyDescent="0.25">
      <c r="A120" s="7" t="s">
        <v>1829</v>
      </c>
      <c r="B120" s="8">
        <v>41666</v>
      </c>
      <c r="C120" s="7">
        <v>7</v>
      </c>
      <c r="D120" s="7" t="s">
        <v>1830</v>
      </c>
      <c r="E120" s="7" t="s">
        <v>1682</v>
      </c>
      <c r="F120" s="7" t="s">
        <v>1831</v>
      </c>
      <c r="G120" s="8">
        <v>41666.506944444445</v>
      </c>
      <c r="H120" s="7" t="s">
        <v>1684</v>
      </c>
      <c r="I120" s="7"/>
      <c r="J120" s="7"/>
      <c r="K120" s="7">
        <v>0</v>
      </c>
      <c r="L120" s="7">
        <v>0</v>
      </c>
      <c r="M120" s="7">
        <v>4.97</v>
      </c>
      <c r="N120" s="7">
        <v>1</v>
      </c>
      <c r="O120" s="7" t="s">
        <v>83</v>
      </c>
      <c r="P120" s="7">
        <v>0</v>
      </c>
      <c r="Q120" s="7">
        <v>0</v>
      </c>
      <c r="R120" s="7">
        <v>4.97</v>
      </c>
      <c r="AJ120" t="s">
        <v>1707</v>
      </c>
    </row>
    <row r="121" spans="1:36" x14ac:dyDescent="0.25">
      <c r="A121" s="7" t="s">
        <v>1829</v>
      </c>
      <c r="B121" s="8">
        <v>41666</v>
      </c>
      <c r="C121" s="7">
        <v>8</v>
      </c>
      <c r="D121" s="7" t="s">
        <v>1830</v>
      </c>
      <c r="E121" s="7" t="s">
        <v>1682</v>
      </c>
      <c r="F121" s="7" t="s">
        <v>1831</v>
      </c>
      <c r="G121" s="8">
        <v>41666.506944444445</v>
      </c>
      <c r="H121" s="7" t="s">
        <v>1684</v>
      </c>
      <c r="I121" s="7"/>
      <c r="J121" s="7"/>
      <c r="K121" s="7">
        <v>0</v>
      </c>
      <c r="L121" s="7">
        <v>0</v>
      </c>
      <c r="M121" s="7">
        <v>5.53</v>
      </c>
      <c r="N121" s="7">
        <v>1</v>
      </c>
      <c r="O121" s="7" t="s">
        <v>83</v>
      </c>
      <c r="P121" s="7">
        <v>0</v>
      </c>
      <c r="Q121" s="7">
        <v>0</v>
      </c>
      <c r="R121" s="7">
        <v>5.53</v>
      </c>
      <c r="AJ121" t="s">
        <v>1707</v>
      </c>
    </row>
    <row r="122" spans="1:36" x14ac:dyDescent="0.25">
      <c r="A122" s="7" t="s">
        <v>1829</v>
      </c>
      <c r="B122" s="8">
        <v>41666</v>
      </c>
      <c r="C122" s="7">
        <v>9</v>
      </c>
      <c r="D122" s="7" t="s">
        <v>1830</v>
      </c>
      <c r="E122" s="7" t="s">
        <v>1682</v>
      </c>
      <c r="F122" s="7" t="s">
        <v>1831</v>
      </c>
      <c r="G122" s="8">
        <v>41666.506944444445</v>
      </c>
      <c r="H122" s="7" t="s">
        <v>1684</v>
      </c>
      <c r="I122" s="7"/>
      <c r="J122" s="7"/>
      <c r="K122" s="7">
        <v>0</v>
      </c>
      <c r="L122" s="7">
        <v>0</v>
      </c>
      <c r="M122" s="7">
        <v>6.3</v>
      </c>
      <c r="N122" s="7">
        <v>1</v>
      </c>
      <c r="O122" s="7" t="s">
        <v>83</v>
      </c>
      <c r="P122" s="7">
        <v>0</v>
      </c>
      <c r="Q122" s="7">
        <v>0</v>
      </c>
      <c r="R122" s="7">
        <v>6.3</v>
      </c>
      <c r="AJ122" t="s">
        <v>1707</v>
      </c>
    </row>
    <row r="123" spans="1:36" x14ac:dyDescent="0.25">
      <c r="A123" s="7" t="s">
        <v>1829</v>
      </c>
      <c r="B123" s="8">
        <v>41666</v>
      </c>
      <c r="C123" s="7">
        <v>10</v>
      </c>
      <c r="D123" s="7" t="s">
        <v>1830</v>
      </c>
      <c r="E123" s="7" t="s">
        <v>1682</v>
      </c>
      <c r="F123" s="7" t="s">
        <v>1831</v>
      </c>
      <c r="G123" s="8">
        <v>41666.506944444445</v>
      </c>
      <c r="H123" s="7" t="s">
        <v>1684</v>
      </c>
      <c r="I123" s="7"/>
      <c r="J123" s="7"/>
      <c r="K123" s="7">
        <v>0</v>
      </c>
      <c r="L123" s="7">
        <v>0</v>
      </c>
      <c r="M123" s="7">
        <v>7.53</v>
      </c>
      <c r="N123" s="7">
        <v>1</v>
      </c>
      <c r="O123" s="7" t="s">
        <v>83</v>
      </c>
      <c r="P123" s="7">
        <v>0</v>
      </c>
      <c r="Q123" s="7">
        <v>0</v>
      </c>
      <c r="R123" s="7">
        <v>7.53</v>
      </c>
      <c r="AJ123" t="s">
        <v>1707</v>
      </c>
    </row>
    <row r="124" spans="1:36" x14ac:dyDescent="0.25">
      <c r="A124" s="7" t="s">
        <v>1829</v>
      </c>
      <c r="B124" s="8">
        <v>41666</v>
      </c>
      <c r="C124" s="7">
        <v>11</v>
      </c>
      <c r="D124" s="7" t="s">
        <v>1830</v>
      </c>
      <c r="E124" s="7" t="s">
        <v>1682</v>
      </c>
      <c r="F124" s="7" t="s">
        <v>1831</v>
      </c>
      <c r="G124" s="8">
        <v>41666.506944444445</v>
      </c>
      <c r="H124" s="7" t="s">
        <v>1684</v>
      </c>
      <c r="I124" s="7"/>
      <c r="J124" s="7"/>
      <c r="K124" s="7">
        <v>0</v>
      </c>
      <c r="L124" s="7">
        <v>0</v>
      </c>
      <c r="M124" s="7">
        <v>7.16</v>
      </c>
      <c r="N124" s="7">
        <v>1</v>
      </c>
      <c r="O124" s="7" t="s">
        <v>83</v>
      </c>
      <c r="P124" s="7">
        <v>0</v>
      </c>
      <c r="Q124" s="7">
        <v>0</v>
      </c>
      <c r="R124" s="7">
        <v>7.16</v>
      </c>
      <c r="AJ124" t="s">
        <v>1707</v>
      </c>
    </row>
    <row r="125" spans="1:36" x14ac:dyDescent="0.25">
      <c r="A125" s="7" t="s">
        <v>1832</v>
      </c>
      <c r="B125" s="8">
        <v>41668</v>
      </c>
      <c r="C125" s="7">
        <v>1</v>
      </c>
      <c r="D125" s="7" t="s">
        <v>1833</v>
      </c>
      <c r="E125" s="7" t="s">
        <v>1682</v>
      </c>
      <c r="F125" s="7" t="s">
        <v>1834</v>
      </c>
      <c r="G125" s="8">
        <v>41663.575694444444</v>
      </c>
      <c r="H125" s="7" t="s">
        <v>1684</v>
      </c>
      <c r="I125" s="7"/>
      <c r="J125" s="7"/>
      <c r="K125" s="7">
        <v>0</v>
      </c>
      <c r="L125" s="7">
        <v>0</v>
      </c>
      <c r="M125" s="7">
        <v>150</v>
      </c>
      <c r="N125" s="7">
        <v>1</v>
      </c>
      <c r="O125" s="7" t="s">
        <v>83</v>
      </c>
      <c r="P125" s="7">
        <v>0</v>
      </c>
      <c r="Q125" s="7">
        <v>0</v>
      </c>
      <c r="R125" s="7">
        <v>450</v>
      </c>
      <c r="AJ125" t="s">
        <v>1707</v>
      </c>
    </row>
    <row r="126" spans="1:36" x14ac:dyDescent="0.25">
      <c r="A126" s="7" t="s">
        <v>1835</v>
      </c>
      <c r="B126" s="8">
        <v>41670</v>
      </c>
      <c r="C126" s="7">
        <v>1</v>
      </c>
      <c r="D126" s="7" t="s">
        <v>1836</v>
      </c>
      <c r="E126" s="7" t="s">
        <v>1682</v>
      </c>
      <c r="F126" s="7" t="s">
        <v>1837</v>
      </c>
      <c r="G126" s="8">
        <v>41670.5625</v>
      </c>
      <c r="H126" s="7" t="s">
        <v>1684</v>
      </c>
      <c r="I126" s="7"/>
      <c r="J126" s="7"/>
      <c r="K126" s="7">
        <v>0</v>
      </c>
      <c r="L126" s="7">
        <v>0</v>
      </c>
      <c r="M126" s="7">
        <v>44.49</v>
      </c>
      <c r="N126" s="7">
        <v>1</v>
      </c>
      <c r="O126" s="7" t="s">
        <v>334</v>
      </c>
      <c r="P126" s="7">
        <v>0</v>
      </c>
      <c r="Q126" s="7">
        <v>0</v>
      </c>
      <c r="R126" s="7">
        <v>44.49</v>
      </c>
      <c r="AJ126" t="s">
        <v>1707</v>
      </c>
    </row>
    <row r="127" spans="1:36" x14ac:dyDescent="0.25">
      <c r="A127" s="7" t="s">
        <v>1835</v>
      </c>
      <c r="B127" s="8">
        <v>41670</v>
      </c>
      <c r="C127" s="7">
        <v>5</v>
      </c>
      <c r="D127" s="7" t="s">
        <v>1836</v>
      </c>
      <c r="E127" s="7" t="s">
        <v>1682</v>
      </c>
      <c r="F127" s="7" t="s">
        <v>1837</v>
      </c>
      <c r="G127" s="8">
        <v>41670.5625</v>
      </c>
      <c r="H127" s="7" t="s">
        <v>1684</v>
      </c>
      <c r="I127" s="7"/>
      <c r="J127" s="7"/>
      <c r="K127" s="7">
        <v>0</v>
      </c>
      <c r="L127" s="7">
        <v>0</v>
      </c>
      <c r="M127" s="7">
        <v>0.84</v>
      </c>
      <c r="N127" s="7">
        <v>1</v>
      </c>
      <c r="O127" s="7" t="s">
        <v>334</v>
      </c>
      <c r="P127" s="7">
        <v>0</v>
      </c>
      <c r="Q127" s="7">
        <v>0</v>
      </c>
      <c r="R127" s="7">
        <v>0.84</v>
      </c>
      <c r="AJ127" t="s">
        <v>1707</v>
      </c>
    </row>
    <row r="128" spans="1:36" x14ac:dyDescent="0.25">
      <c r="A128" s="7" t="s">
        <v>1838</v>
      </c>
      <c r="B128" s="8">
        <v>41677</v>
      </c>
      <c r="C128" s="7">
        <v>1</v>
      </c>
      <c r="D128" s="7" t="s">
        <v>1839</v>
      </c>
      <c r="E128" s="7" t="s">
        <v>1682</v>
      </c>
      <c r="F128" s="7" t="s">
        <v>1840</v>
      </c>
      <c r="G128" s="8">
        <v>41674.72152777778</v>
      </c>
      <c r="H128" s="7" t="s">
        <v>1684</v>
      </c>
      <c r="I128" s="7"/>
      <c r="J128" s="7"/>
      <c r="K128" s="7">
        <v>0</v>
      </c>
      <c r="L128" s="7">
        <v>0</v>
      </c>
      <c r="M128" s="7">
        <v>29.89</v>
      </c>
      <c r="N128" s="7">
        <v>1</v>
      </c>
      <c r="O128" s="7" t="s">
        <v>334</v>
      </c>
      <c r="P128" s="7">
        <v>0</v>
      </c>
      <c r="Q128" s="7">
        <v>0</v>
      </c>
      <c r="R128" s="7">
        <v>29.89</v>
      </c>
      <c r="AJ128" t="s">
        <v>1707</v>
      </c>
    </row>
    <row r="129" spans="1:36" x14ac:dyDescent="0.25">
      <c r="A129" s="7" t="s">
        <v>1841</v>
      </c>
      <c r="B129" s="8">
        <v>41734</v>
      </c>
      <c r="C129" s="7">
        <v>2</v>
      </c>
      <c r="D129" s="7" t="s">
        <v>1842</v>
      </c>
      <c r="E129" s="7" t="s">
        <v>1682</v>
      </c>
      <c r="F129" s="7" t="s">
        <v>1843</v>
      </c>
      <c r="G129" s="8">
        <v>41726.50277777778</v>
      </c>
      <c r="H129" s="7" t="s">
        <v>1684</v>
      </c>
      <c r="I129" s="7"/>
      <c r="J129" s="7"/>
      <c r="K129" s="7">
        <v>0</v>
      </c>
      <c r="L129" s="7">
        <v>0</v>
      </c>
      <c r="M129" s="7"/>
      <c r="N129" s="7">
        <v>0.67059999999999997</v>
      </c>
      <c r="O129" s="7" t="s">
        <v>83</v>
      </c>
      <c r="P129" s="7">
        <v>0</v>
      </c>
      <c r="Q129" s="7">
        <v>0</v>
      </c>
      <c r="R129" s="7">
        <v>0.73</v>
      </c>
      <c r="AJ129" t="s">
        <v>1707</v>
      </c>
    </row>
    <row r="130" spans="1:36" x14ac:dyDescent="0.25">
      <c r="A130" s="7" t="s">
        <v>1841</v>
      </c>
      <c r="B130" s="8">
        <v>41734</v>
      </c>
      <c r="C130" s="7">
        <v>3</v>
      </c>
      <c r="D130" s="7" t="s">
        <v>1842</v>
      </c>
      <c r="E130" s="7" t="s">
        <v>1682</v>
      </c>
      <c r="F130" s="7" t="s">
        <v>1843</v>
      </c>
      <c r="G130" s="8">
        <v>41726.50277777778</v>
      </c>
      <c r="H130" s="7" t="s">
        <v>1684</v>
      </c>
      <c r="I130" s="7"/>
      <c r="J130" s="7"/>
      <c r="K130" s="7">
        <v>0</v>
      </c>
      <c r="L130" s="7">
        <v>0</v>
      </c>
      <c r="M130" s="7"/>
      <c r="N130" s="7">
        <v>0.67059999999999997</v>
      </c>
      <c r="O130" s="7" t="s">
        <v>83</v>
      </c>
      <c r="P130" s="7">
        <v>0</v>
      </c>
      <c r="Q130" s="7">
        <v>0</v>
      </c>
      <c r="R130" s="7">
        <v>1.31</v>
      </c>
      <c r="AJ130" t="s">
        <v>1707</v>
      </c>
    </row>
    <row r="131" spans="1:36" x14ac:dyDescent="0.25">
      <c r="A131" s="7" t="s">
        <v>1841</v>
      </c>
      <c r="B131" s="8">
        <v>41734</v>
      </c>
      <c r="C131" s="7">
        <v>4</v>
      </c>
      <c r="D131" s="7" t="s">
        <v>1842</v>
      </c>
      <c r="E131" s="7" t="s">
        <v>1682</v>
      </c>
      <c r="F131" s="7" t="s">
        <v>1843</v>
      </c>
      <c r="G131" s="8">
        <v>41726.50277777778</v>
      </c>
      <c r="H131" s="7" t="s">
        <v>1684</v>
      </c>
      <c r="I131" s="7"/>
      <c r="J131" s="7"/>
      <c r="K131" s="7">
        <v>0</v>
      </c>
      <c r="L131" s="7">
        <v>0</v>
      </c>
      <c r="M131" s="7"/>
      <c r="N131" s="7">
        <v>0.67059999999999997</v>
      </c>
      <c r="O131" s="7" t="s">
        <v>83</v>
      </c>
      <c r="P131" s="7">
        <v>0</v>
      </c>
      <c r="Q131" s="7">
        <v>0</v>
      </c>
      <c r="R131" s="7">
        <v>1.29</v>
      </c>
      <c r="AJ131" t="s">
        <v>1707</v>
      </c>
    </row>
    <row r="132" spans="1:36" x14ac:dyDescent="0.25">
      <c r="A132" s="7" t="s">
        <v>1841</v>
      </c>
      <c r="B132" s="8">
        <v>41734</v>
      </c>
      <c r="C132" s="7">
        <v>5</v>
      </c>
      <c r="D132" s="7" t="s">
        <v>1842</v>
      </c>
      <c r="E132" s="7" t="s">
        <v>1682</v>
      </c>
      <c r="F132" s="7" t="s">
        <v>1843</v>
      </c>
      <c r="G132" s="8">
        <v>41726.50277777778</v>
      </c>
      <c r="H132" s="7" t="s">
        <v>1684</v>
      </c>
      <c r="I132" s="7"/>
      <c r="J132" s="7"/>
      <c r="K132" s="7">
        <v>0</v>
      </c>
      <c r="L132" s="7">
        <v>0</v>
      </c>
      <c r="M132" s="7"/>
      <c r="N132" s="7">
        <v>0.67059999999999997</v>
      </c>
      <c r="O132" s="7" t="s">
        <v>83</v>
      </c>
      <c r="P132" s="7">
        <v>0</v>
      </c>
      <c r="Q132" s="7">
        <v>0</v>
      </c>
      <c r="R132" s="7">
        <v>1.92</v>
      </c>
      <c r="AJ132" t="s">
        <v>1707</v>
      </c>
    </row>
    <row r="133" spans="1:36" x14ac:dyDescent="0.25">
      <c r="A133" s="7" t="s">
        <v>1841</v>
      </c>
      <c r="B133" s="8">
        <v>41734</v>
      </c>
      <c r="C133" s="7">
        <v>6</v>
      </c>
      <c r="D133" s="7" t="s">
        <v>1842</v>
      </c>
      <c r="E133" s="7" t="s">
        <v>1682</v>
      </c>
      <c r="F133" s="7" t="s">
        <v>1843</v>
      </c>
      <c r="G133" s="8">
        <v>41726.50277777778</v>
      </c>
      <c r="H133" s="7" t="s">
        <v>1684</v>
      </c>
      <c r="I133" s="7"/>
      <c r="J133" s="7"/>
      <c r="K133" s="7">
        <v>0</v>
      </c>
      <c r="L133" s="7">
        <v>0</v>
      </c>
      <c r="M133" s="7"/>
      <c r="N133" s="7">
        <v>0.67059999999999997</v>
      </c>
      <c r="O133" s="7" t="s">
        <v>83</v>
      </c>
      <c r="P133" s="7">
        <v>0</v>
      </c>
      <c r="Q133" s="7">
        <v>0</v>
      </c>
      <c r="R133" s="7">
        <v>2.38</v>
      </c>
      <c r="AJ133" t="s">
        <v>1707</v>
      </c>
    </row>
    <row r="134" spans="1:36" x14ac:dyDescent="0.25">
      <c r="A134" s="7" t="s">
        <v>1841</v>
      </c>
      <c r="B134" s="8">
        <v>41734</v>
      </c>
      <c r="C134" s="7">
        <v>7</v>
      </c>
      <c r="D134" s="7" t="s">
        <v>1842</v>
      </c>
      <c r="E134" s="7" t="s">
        <v>1682</v>
      </c>
      <c r="F134" s="7" t="s">
        <v>1843</v>
      </c>
      <c r="G134" s="8">
        <v>41726.50277777778</v>
      </c>
      <c r="H134" s="7" t="s">
        <v>1684</v>
      </c>
      <c r="I134" s="7"/>
      <c r="J134" s="7"/>
      <c r="K134" s="7">
        <v>0</v>
      </c>
      <c r="L134" s="7">
        <v>0</v>
      </c>
      <c r="M134" s="7"/>
      <c r="N134" s="7">
        <v>0.67059999999999997</v>
      </c>
      <c r="O134" s="7" t="s">
        <v>83</v>
      </c>
      <c r="P134" s="7">
        <v>0</v>
      </c>
      <c r="Q134" s="7">
        <v>0</v>
      </c>
      <c r="R134" s="7">
        <v>2.4500000000000002</v>
      </c>
      <c r="AJ134" t="s">
        <v>1707</v>
      </c>
    </row>
    <row r="135" spans="1:36" x14ac:dyDescent="0.25">
      <c r="A135" s="7" t="s">
        <v>1841</v>
      </c>
      <c r="B135" s="8">
        <v>41734</v>
      </c>
      <c r="C135" s="7">
        <v>8</v>
      </c>
      <c r="D135" s="7" t="s">
        <v>1842</v>
      </c>
      <c r="E135" s="7" t="s">
        <v>1682</v>
      </c>
      <c r="F135" s="7" t="s">
        <v>1843</v>
      </c>
      <c r="G135" s="8">
        <v>41726.50277777778</v>
      </c>
      <c r="H135" s="7" t="s">
        <v>1684</v>
      </c>
      <c r="I135" s="7"/>
      <c r="J135" s="7"/>
      <c r="K135" s="7">
        <v>0</v>
      </c>
      <c r="L135" s="7">
        <v>0</v>
      </c>
      <c r="M135" s="7"/>
      <c r="N135" s="7">
        <v>0.67059999999999997</v>
      </c>
      <c r="O135" s="7" t="s">
        <v>83</v>
      </c>
      <c r="P135" s="7">
        <v>0</v>
      </c>
      <c r="Q135" s="7">
        <v>0</v>
      </c>
      <c r="R135" s="7">
        <v>2.96</v>
      </c>
      <c r="AJ135" t="s">
        <v>1707</v>
      </c>
    </row>
    <row r="136" spans="1:36" x14ac:dyDescent="0.25">
      <c r="A136" s="7" t="s">
        <v>1841</v>
      </c>
      <c r="B136" s="8">
        <v>41734</v>
      </c>
      <c r="C136" s="7">
        <v>9</v>
      </c>
      <c r="D136" s="7" t="s">
        <v>1842</v>
      </c>
      <c r="E136" s="7" t="s">
        <v>1682</v>
      </c>
      <c r="F136" s="7" t="s">
        <v>1843</v>
      </c>
      <c r="G136" s="8">
        <v>41726.50277777778</v>
      </c>
      <c r="H136" s="7" t="s">
        <v>1684</v>
      </c>
      <c r="I136" s="7"/>
      <c r="J136" s="7"/>
      <c r="K136" s="7">
        <v>0</v>
      </c>
      <c r="L136" s="7">
        <v>0</v>
      </c>
      <c r="M136" s="7"/>
      <c r="N136" s="7">
        <v>0.67059999999999997</v>
      </c>
      <c r="O136" s="7" t="s">
        <v>83</v>
      </c>
      <c r="P136" s="7">
        <v>0</v>
      </c>
      <c r="Q136" s="7">
        <v>0</v>
      </c>
      <c r="R136" s="7">
        <v>0.27</v>
      </c>
      <c r="AJ136" t="s">
        <v>1707</v>
      </c>
    </row>
    <row r="137" spans="1:36" x14ac:dyDescent="0.25">
      <c r="A137" s="7" t="s">
        <v>1841</v>
      </c>
      <c r="B137" s="8">
        <v>41734</v>
      </c>
      <c r="C137" s="7">
        <v>10</v>
      </c>
      <c r="D137" s="7" t="s">
        <v>1842</v>
      </c>
      <c r="E137" s="7" t="s">
        <v>1682</v>
      </c>
      <c r="F137" s="7" t="s">
        <v>1843</v>
      </c>
      <c r="G137" s="8">
        <v>41726.50277777778</v>
      </c>
      <c r="H137" s="7" t="s">
        <v>1684</v>
      </c>
      <c r="I137" s="7"/>
      <c r="J137" s="7"/>
      <c r="K137" s="7">
        <v>0</v>
      </c>
      <c r="L137" s="7">
        <v>0</v>
      </c>
      <c r="M137" s="7"/>
      <c r="N137" s="7">
        <v>0.67059999999999997</v>
      </c>
      <c r="O137" s="7" t="s">
        <v>83</v>
      </c>
      <c r="P137" s="7">
        <v>0</v>
      </c>
      <c r="Q137" s="7">
        <v>0</v>
      </c>
      <c r="R137" s="7">
        <v>0.34</v>
      </c>
      <c r="AJ137" t="s">
        <v>1707</v>
      </c>
    </row>
    <row r="138" spans="1:36" x14ac:dyDescent="0.25">
      <c r="A138" s="7" t="s">
        <v>1841</v>
      </c>
      <c r="B138" s="8">
        <v>41734</v>
      </c>
      <c r="C138" s="7">
        <v>11</v>
      </c>
      <c r="D138" s="7" t="s">
        <v>1842</v>
      </c>
      <c r="E138" s="7" t="s">
        <v>1682</v>
      </c>
      <c r="F138" s="7" t="s">
        <v>1843</v>
      </c>
      <c r="G138" s="8">
        <v>41726.50277777778</v>
      </c>
      <c r="H138" s="7" t="s">
        <v>1684</v>
      </c>
      <c r="I138" s="7"/>
      <c r="J138" s="7"/>
      <c r="K138" s="7">
        <v>0</v>
      </c>
      <c r="L138" s="7">
        <v>0</v>
      </c>
      <c r="M138" s="7"/>
      <c r="N138" s="7">
        <v>0.67059999999999997</v>
      </c>
      <c r="O138" s="7" t="s">
        <v>83</v>
      </c>
      <c r="P138" s="7">
        <v>0</v>
      </c>
      <c r="Q138" s="7">
        <v>0</v>
      </c>
      <c r="R138" s="7">
        <v>0.42</v>
      </c>
      <c r="AJ138" t="s">
        <v>1707</v>
      </c>
    </row>
    <row r="139" spans="1:36" x14ac:dyDescent="0.25">
      <c r="A139" s="7" t="s">
        <v>1841</v>
      </c>
      <c r="B139" s="8">
        <v>41734</v>
      </c>
      <c r="C139" s="7">
        <v>12</v>
      </c>
      <c r="D139" s="7" t="s">
        <v>1842</v>
      </c>
      <c r="E139" s="7" t="s">
        <v>1682</v>
      </c>
      <c r="F139" s="7" t="s">
        <v>1843</v>
      </c>
      <c r="G139" s="8">
        <v>41726.50277777778</v>
      </c>
      <c r="H139" s="7" t="s">
        <v>1684</v>
      </c>
      <c r="I139" s="7"/>
      <c r="J139" s="7"/>
      <c r="K139" s="7">
        <v>0</v>
      </c>
      <c r="L139" s="7">
        <v>0</v>
      </c>
      <c r="M139" s="7"/>
      <c r="N139" s="7">
        <v>0.67059999999999997</v>
      </c>
      <c r="O139" s="7" t="s">
        <v>83</v>
      </c>
      <c r="P139" s="7">
        <v>0</v>
      </c>
      <c r="Q139" s="7">
        <v>0</v>
      </c>
      <c r="R139" s="7">
        <v>0.36</v>
      </c>
      <c r="AJ139" t="s">
        <v>1707</v>
      </c>
    </row>
    <row r="140" spans="1:36" x14ac:dyDescent="0.25">
      <c r="A140" s="7" t="s">
        <v>1841</v>
      </c>
      <c r="B140" s="8">
        <v>41734</v>
      </c>
      <c r="C140" s="7">
        <v>13</v>
      </c>
      <c r="D140" s="7" t="s">
        <v>1842</v>
      </c>
      <c r="E140" s="7" t="s">
        <v>1682</v>
      </c>
      <c r="F140" s="7" t="s">
        <v>1843</v>
      </c>
      <c r="G140" s="8">
        <v>41726.50277777778</v>
      </c>
      <c r="H140" s="7" t="s">
        <v>1684</v>
      </c>
      <c r="I140" s="7"/>
      <c r="J140" s="7"/>
      <c r="K140" s="7">
        <v>0</v>
      </c>
      <c r="L140" s="7">
        <v>0</v>
      </c>
      <c r="M140" s="7"/>
      <c r="N140" s="7">
        <v>0.67059999999999997</v>
      </c>
      <c r="O140" s="7" t="s">
        <v>83</v>
      </c>
      <c r="P140" s="7">
        <v>0</v>
      </c>
      <c r="Q140" s="7">
        <v>0</v>
      </c>
      <c r="R140" s="7">
        <v>0.42</v>
      </c>
      <c r="AJ140" t="s">
        <v>1707</v>
      </c>
    </row>
    <row r="141" spans="1:36" x14ac:dyDescent="0.25">
      <c r="A141" s="7" t="s">
        <v>1841</v>
      </c>
      <c r="B141" s="8">
        <v>41734</v>
      </c>
      <c r="C141" s="7">
        <v>14</v>
      </c>
      <c r="D141" s="7" t="s">
        <v>1842</v>
      </c>
      <c r="E141" s="7" t="s">
        <v>1682</v>
      </c>
      <c r="F141" s="7" t="s">
        <v>1843</v>
      </c>
      <c r="G141" s="8">
        <v>41726.50277777778</v>
      </c>
      <c r="H141" s="7" t="s">
        <v>1684</v>
      </c>
      <c r="I141" s="7"/>
      <c r="J141" s="7"/>
      <c r="K141" s="7">
        <v>0</v>
      </c>
      <c r="L141" s="7">
        <v>0</v>
      </c>
      <c r="M141" s="7"/>
      <c r="N141" s="7">
        <v>0.67059999999999997</v>
      </c>
      <c r="O141" s="7" t="s">
        <v>83</v>
      </c>
      <c r="P141" s="7">
        <v>0</v>
      </c>
      <c r="Q141" s="7">
        <v>0</v>
      </c>
      <c r="R141" s="7">
        <v>0.63</v>
      </c>
      <c r="AJ141" t="s">
        <v>1707</v>
      </c>
    </row>
    <row r="142" spans="1:36" x14ac:dyDescent="0.25">
      <c r="A142" s="7" t="s">
        <v>1841</v>
      </c>
      <c r="B142" s="8">
        <v>41734</v>
      </c>
      <c r="C142" s="7">
        <v>15</v>
      </c>
      <c r="D142" s="7" t="s">
        <v>1842</v>
      </c>
      <c r="E142" s="7" t="s">
        <v>1682</v>
      </c>
      <c r="F142" s="7" t="s">
        <v>1843</v>
      </c>
      <c r="G142" s="8">
        <v>41726.50277777778</v>
      </c>
      <c r="H142" s="7" t="s">
        <v>1684</v>
      </c>
      <c r="I142" s="7"/>
      <c r="J142" s="7"/>
      <c r="K142" s="7">
        <v>0</v>
      </c>
      <c r="L142" s="7">
        <v>0</v>
      </c>
      <c r="M142" s="7"/>
      <c r="N142" s="7">
        <v>0.67059999999999997</v>
      </c>
      <c r="O142" s="7" t="s">
        <v>83</v>
      </c>
      <c r="P142" s="7">
        <v>0</v>
      </c>
      <c r="Q142" s="7">
        <v>0</v>
      </c>
      <c r="R142" s="7">
        <v>0.81</v>
      </c>
      <c r="AJ142" t="s">
        <v>1707</v>
      </c>
    </row>
    <row r="143" spans="1:36" x14ac:dyDescent="0.25">
      <c r="A143" s="7" t="s">
        <v>1841</v>
      </c>
      <c r="B143" s="8">
        <v>41734</v>
      </c>
      <c r="C143" s="7">
        <v>16</v>
      </c>
      <c r="D143" s="7" t="s">
        <v>1842</v>
      </c>
      <c r="E143" s="7" t="s">
        <v>1682</v>
      </c>
      <c r="F143" s="7" t="s">
        <v>1843</v>
      </c>
      <c r="G143" s="8">
        <v>41726.50277777778</v>
      </c>
      <c r="H143" s="7" t="s">
        <v>1684</v>
      </c>
      <c r="I143" s="7"/>
      <c r="J143" s="7"/>
      <c r="K143" s="7">
        <v>0</v>
      </c>
      <c r="L143" s="7">
        <v>0</v>
      </c>
      <c r="M143" s="7"/>
      <c r="N143" s="7">
        <v>0.67059999999999997</v>
      </c>
      <c r="O143" s="7" t="s">
        <v>83</v>
      </c>
      <c r="P143" s="7">
        <v>0</v>
      </c>
      <c r="Q143" s="7">
        <v>0</v>
      </c>
      <c r="R143" s="7">
        <v>0.19</v>
      </c>
      <c r="AJ143" t="s">
        <v>1707</v>
      </c>
    </row>
    <row r="144" spans="1:36" x14ac:dyDescent="0.25">
      <c r="A144" s="7" t="s">
        <v>1844</v>
      </c>
      <c r="B144" s="8">
        <v>41729</v>
      </c>
      <c r="C144" s="7">
        <v>1</v>
      </c>
      <c r="D144" s="7" t="s">
        <v>1845</v>
      </c>
      <c r="E144" s="7" t="s">
        <v>1682</v>
      </c>
      <c r="F144" s="7" t="s">
        <v>1846</v>
      </c>
      <c r="G144" s="8">
        <v>41724.659722222219</v>
      </c>
      <c r="H144" s="7" t="s">
        <v>1684</v>
      </c>
      <c r="I144" s="7"/>
      <c r="J144" s="7"/>
      <c r="K144" s="7">
        <v>0</v>
      </c>
      <c r="L144" s="7">
        <v>0</v>
      </c>
      <c r="M144" s="7">
        <v>90</v>
      </c>
      <c r="N144" s="7">
        <v>1</v>
      </c>
      <c r="O144" s="7" t="s">
        <v>83</v>
      </c>
      <c r="P144" s="7">
        <v>0</v>
      </c>
      <c r="Q144" s="7">
        <v>0</v>
      </c>
      <c r="R144" s="7">
        <v>90</v>
      </c>
      <c r="AJ144" t="s">
        <v>1707</v>
      </c>
    </row>
    <row r="145" spans="1:36" x14ac:dyDescent="0.25">
      <c r="A145" s="7" t="s">
        <v>1847</v>
      </c>
      <c r="B145" s="8">
        <v>41736</v>
      </c>
      <c r="C145" s="7">
        <v>1</v>
      </c>
      <c r="D145" s="7" t="s">
        <v>1848</v>
      </c>
      <c r="E145" s="7" t="s">
        <v>1682</v>
      </c>
      <c r="F145" s="7" t="s">
        <v>1849</v>
      </c>
      <c r="G145" s="8">
        <v>41734.505555555559</v>
      </c>
      <c r="H145" s="7" t="s">
        <v>1684</v>
      </c>
      <c r="I145" s="7"/>
      <c r="J145" s="7"/>
      <c r="K145" s="7">
        <v>0</v>
      </c>
      <c r="L145" s="7">
        <v>0</v>
      </c>
      <c r="M145" s="7">
        <v>153.06</v>
      </c>
      <c r="N145" s="7">
        <v>1</v>
      </c>
      <c r="O145" s="7" t="s">
        <v>83</v>
      </c>
      <c r="P145" s="7">
        <v>0</v>
      </c>
      <c r="Q145" s="7">
        <v>0</v>
      </c>
      <c r="R145" s="7">
        <v>153.06</v>
      </c>
      <c r="AJ145" t="s">
        <v>1707</v>
      </c>
    </row>
    <row r="146" spans="1:36" x14ac:dyDescent="0.25">
      <c r="A146" s="7" t="s">
        <v>1847</v>
      </c>
      <c r="B146" s="8">
        <v>41736</v>
      </c>
      <c r="C146" s="7">
        <v>2</v>
      </c>
      <c r="D146" s="7" t="s">
        <v>1848</v>
      </c>
      <c r="E146" s="7" t="s">
        <v>1682</v>
      </c>
      <c r="F146" s="7" t="s">
        <v>1849</v>
      </c>
      <c r="G146" s="8">
        <v>41734.505555555559</v>
      </c>
      <c r="H146" s="7" t="s">
        <v>1684</v>
      </c>
      <c r="I146" s="7"/>
      <c r="J146" s="7"/>
      <c r="K146" s="7">
        <v>0</v>
      </c>
      <c r="L146" s="7">
        <v>0</v>
      </c>
      <c r="M146" s="7">
        <v>61.55</v>
      </c>
      <c r="N146" s="7">
        <v>1</v>
      </c>
      <c r="O146" s="7" t="s">
        <v>83</v>
      </c>
      <c r="P146" s="7">
        <v>0</v>
      </c>
      <c r="Q146" s="7">
        <v>0</v>
      </c>
      <c r="R146" s="7">
        <v>61.55</v>
      </c>
      <c r="AJ146" t="s">
        <v>1707</v>
      </c>
    </row>
    <row r="147" spans="1:36" x14ac:dyDescent="0.25">
      <c r="A147" s="7" t="s">
        <v>1847</v>
      </c>
      <c r="B147" s="8">
        <v>41736</v>
      </c>
      <c r="C147" s="7">
        <v>3</v>
      </c>
      <c r="D147" s="7" t="s">
        <v>1848</v>
      </c>
      <c r="E147" s="7" t="s">
        <v>1682</v>
      </c>
      <c r="F147" s="7" t="s">
        <v>1849</v>
      </c>
      <c r="G147" s="8">
        <v>41734.505555555559</v>
      </c>
      <c r="H147" s="7" t="s">
        <v>1684</v>
      </c>
      <c r="I147" s="7"/>
      <c r="J147" s="7"/>
      <c r="K147" s="7">
        <v>0</v>
      </c>
      <c r="L147" s="7">
        <v>0</v>
      </c>
      <c r="M147" s="7">
        <v>74.489999999999995</v>
      </c>
      <c r="N147" s="7">
        <v>1</v>
      </c>
      <c r="O147" s="7" t="s">
        <v>83</v>
      </c>
      <c r="P147" s="7">
        <v>0</v>
      </c>
      <c r="Q147" s="7">
        <v>0</v>
      </c>
      <c r="R147" s="7">
        <v>74.489999999999995</v>
      </c>
      <c r="AJ147" t="s">
        <v>1707</v>
      </c>
    </row>
    <row r="148" spans="1:36" x14ac:dyDescent="0.25">
      <c r="A148" s="7" t="s">
        <v>1847</v>
      </c>
      <c r="B148" s="8">
        <v>41736</v>
      </c>
      <c r="C148" s="7">
        <v>4</v>
      </c>
      <c r="D148" s="7" t="s">
        <v>1848</v>
      </c>
      <c r="E148" s="7" t="s">
        <v>1682</v>
      </c>
      <c r="F148" s="7" t="s">
        <v>1849</v>
      </c>
      <c r="G148" s="8">
        <v>41734.505555555559</v>
      </c>
      <c r="H148" s="7" t="s">
        <v>1684</v>
      </c>
      <c r="I148" s="7"/>
      <c r="J148" s="7"/>
      <c r="K148" s="7">
        <v>0</v>
      </c>
      <c r="L148" s="7">
        <v>0</v>
      </c>
      <c r="M148" s="7">
        <v>13.38</v>
      </c>
      <c r="N148" s="7">
        <v>1</v>
      </c>
      <c r="O148" s="7" t="s">
        <v>83</v>
      </c>
      <c r="P148" s="7">
        <v>0</v>
      </c>
      <c r="Q148" s="7">
        <v>0</v>
      </c>
      <c r="R148" s="7">
        <v>13.38</v>
      </c>
      <c r="AJ148" t="s">
        <v>1707</v>
      </c>
    </row>
    <row r="149" spans="1:36" x14ac:dyDescent="0.25">
      <c r="A149" s="7" t="s">
        <v>1847</v>
      </c>
      <c r="B149" s="8">
        <v>41736</v>
      </c>
      <c r="C149" s="7">
        <v>5</v>
      </c>
      <c r="D149" s="7" t="s">
        <v>1848</v>
      </c>
      <c r="E149" s="7" t="s">
        <v>1682</v>
      </c>
      <c r="F149" s="7" t="s">
        <v>1849</v>
      </c>
      <c r="G149" s="8">
        <v>41734.505555555559</v>
      </c>
      <c r="H149" s="7" t="s">
        <v>1684</v>
      </c>
      <c r="I149" s="7"/>
      <c r="J149" s="7"/>
      <c r="K149" s="7">
        <v>0</v>
      </c>
      <c r="L149" s="7">
        <v>0</v>
      </c>
      <c r="M149" s="7">
        <v>0.02</v>
      </c>
      <c r="N149" s="7">
        <v>1</v>
      </c>
      <c r="O149" s="7" t="s">
        <v>83</v>
      </c>
      <c r="P149" s="7">
        <v>0</v>
      </c>
      <c r="Q149" s="7">
        <v>0</v>
      </c>
      <c r="R149" s="7">
        <v>10.02</v>
      </c>
      <c r="AJ149" t="s">
        <v>1707</v>
      </c>
    </row>
    <row r="150" spans="1:36" x14ac:dyDescent="0.25">
      <c r="A150" s="7" t="s">
        <v>1847</v>
      </c>
      <c r="B150" s="8">
        <v>41736</v>
      </c>
      <c r="C150" s="7">
        <v>6</v>
      </c>
      <c r="D150" s="7" t="s">
        <v>1848</v>
      </c>
      <c r="E150" s="7" t="s">
        <v>1682</v>
      </c>
      <c r="F150" s="7" t="s">
        <v>1849</v>
      </c>
      <c r="G150" s="8">
        <v>41734.505555555559</v>
      </c>
      <c r="H150" s="7" t="s">
        <v>1684</v>
      </c>
      <c r="I150" s="7"/>
      <c r="J150" s="7"/>
      <c r="K150" s="7">
        <v>0</v>
      </c>
      <c r="L150" s="7">
        <v>0</v>
      </c>
      <c r="M150" s="7">
        <v>0</v>
      </c>
      <c r="N150" s="7">
        <v>1</v>
      </c>
      <c r="O150" s="7" t="s">
        <v>83</v>
      </c>
      <c r="P150" s="7">
        <v>0</v>
      </c>
      <c r="Q150" s="7">
        <v>0</v>
      </c>
      <c r="R150" s="7">
        <v>2.5</v>
      </c>
      <c r="AJ150" t="s">
        <v>1707</v>
      </c>
    </row>
    <row r="151" spans="1:36" x14ac:dyDescent="0.25">
      <c r="A151" s="7" t="s">
        <v>1850</v>
      </c>
      <c r="B151" s="8">
        <v>41729</v>
      </c>
      <c r="C151" s="7">
        <v>1</v>
      </c>
      <c r="D151" s="7" t="s">
        <v>1842</v>
      </c>
      <c r="E151" s="7" t="s">
        <v>1682</v>
      </c>
      <c r="F151" s="7" t="s">
        <v>1843</v>
      </c>
      <c r="G151" s="8">
        <v>41726.50277777778</v>
      </c>
      <c r="H151" s="7" t="s">
        <v>1684</v>
      </c>
      <c r="I151" s="7"/>
      <c r="J151" s="7"/>
      <c r="K151" s="7">
        <v>0</v>
      </c>
      <c r="L151" s="7">
        <v>0</v>
      </c>
      <c r="M151" s="7"/>
      <c r="N151" s="7">
        <v>1</v>
      </c>
      <c r="O151" s="7" t="s">
        <v>83</v>
      </c>
      <c r="P151" s="7">
        <v>0</v>
      </c>
      <c r="Q151" s="7">
        <v>0</v>
      </c>
      <c r="R151" s="7">
        <v>0.41</v>
      </c>
      <c r="AJ151" t="s">
        <v>1707</v>
      </c>
    </row>
    <row r="152" spans="1:36" x14ac:dyDescent="0.25">
      <c r="A152" s="7" t="s">
        <v>1850</v>
      </c>
      <c r="B152" s="8">
        <v>41729</v>
      </c>
      <c r="C152" s="7">
        <v>2</v>
      </c>
      <c r="D152" s="7" t="s">
        <v>1842</v>
      </c>
      <c r="E152" s="7" t="s">
        <v>1682</v>
      </c>
      <c r="F152" s="7" t="s">
        <v>1843</v>
      </c>
      <c r="G152" s="8">
        <v>41726.50277777778</v>
      </c>
      <c r="H152" s="7" t="s">
        <v>1684</v>
      </c>
      <c r="I152" s="7"/>
      <c r="J152" s="7"/>
      <c r="K152" s="7">
        <v>0</v>
      </c>
      <c r="L152" s="7">
        <v>0</v>
      </c>
      <c r="M152" s="7"/>
      <c r="N152" s="7">
        <v>1</v>
      </c>
      <c r="O152" s="7" t="s">
        <v>83</v>
      </c>
      <c r="P152" s="7">
        <v>0</v>
      </c>
      <c r="Q152" s="7">
        <v>0</v>
      </c>
      <c r="R152" s="7">
        <v>1.0900000000000001</v>
      </c>
      <c r="AJ152" t="s">
        <v>1707</v>
      </c>
    </row>
    <row r="153" spans="1:36" x14ac:dyDescent="0.25">
      <c r="A153" s="7" t="s">
        <v>1850</v>
      </c>
      <c r="B153" s="8">
        <v>41729</v>
      </c>
      <c r="C153" s="7">
        <v>3</v>
      </c>
      <c r="D153" s="7" t="s">
        <v>1842</v>
      </c>
      <c r="E153" s="7" t="s">
        <v>1682</v>
      </c>
      <c r="F153" s="7" t="s">
        <v>1843</v>
      </c>
      <c r="G153" s="8">
        <v>41726.50277777778</v>
      </c>
      <c r="H153" s="7" t="s">
        <v>1684</v>
      </c>
      <c r="I153" s="7"/>
      <c r="J153" s="7"/>
      <c r="K153" s="7">
        <v>0</v>
      </c>
      <c r="L153" s="7">
        <v>0</v>
      </c>
      <c r="M153" s="7"/>
      <c r="N153" s="7">
        <v>1</v>
      </c>
      <c r="O153" s="7" t="s">
        <v>83</v>
      </c>
      <c r="P153" s="7">
        <v>0</v>
      </c>
      <c r="Q153" s="7">
        <v>0</v>
      </c>
      <c r="R153" s="7">
        <v>1.96</v>
      </c>
      <c r="AJ153" t="s">
        <v>1707</v>
      </c>
    </row>
    <row r="154" spans="1:36" x14ac:dyDescent="0.25">
      <c r="A154" s="7" t="s">
        <v>1850</v>
      </c>
      <c r="B154" s="8">
        <v>41729</v>
      </c>
      <c r="C154" s="7">
        <v>4</v>
      </c>
      <c r="D154" s="7" t="s">
        <v>1842</v>
      </c>
      <c r="E154" s="7" t="s">
        <v>1682</v>
      </c>
      <c r="F154" s="7" t="s">
        <v>1843</v>
      </c>
      <c r="G154" s="8">
        <v>41726.50277777778</v>
      </c>
      <c r="H154" s="7" t="s">
        <v>1684</v>
      </c>
      <c r="I154" s="7"/>
      <c r="J154" s="7"/>
      <c r="K154" s="7">
        <v>0</v>
      </c>
      <c r="L154" s="7">
        <v>0</v>
      </c>
      <c r="M154" s="7"/>
      <c r="N154" s="7">
        <v>1</v>
      </c>
      <c r="O154" s="7" t="s">
        <v>83</v>
      </c>
      <c r="P154" s="7">
        <v>0</v>
      </c>
      <c r="Q154" s="7">
        <v>0</v>
      </c>
      <c r="R154" s="7">
        <v>1.92</v>
      </c>
      <c r="AJ154" t="s">
        <v>1707</v>
      </c>
    </row>
    <row r="155" spans="1:36" x14ac:dyDescent="0.25">
      <c r="A155" s="7" t="s">
        <v>1850</v>
      </c>
      <c r="B155" s="8">
        <v>41729</v>
      </c>
      <c r="C155" s="7">
        <v>5</v>
      </c>
      <c r="D155" s="7" t="s">
        <v>1842</v>
      </c>
      <c r="E155" s="7" t="s">
        <v>1682</v>
      </c>
      <c r="F155" s="7" t="s">
        <v>1843</v>
      </c>
      <c r="G155" s="8">
        <v>41726.50277777778</v>
      </c>
      <c r="H155" s="7" t="s">
        <v>1684</v>
      </c>
      <c r="I155" s="7"/>
      <c r="J155" s="7"/>
      <c r="K155" s="7">
        <v>0</v>
      </c>
      <c r="L155" s="7">
        <v>0</v>
      </c>
      <c r="M155" s="7"/>
      <c r="N155" s="7">
        <v>1</v>
      </c>
      <c r="O155" s="7" t="s">
        <v>83</v>
      </c>
      <c r="P155" s="7">
        <v>0</v>
      </c>
      <c r="Q155" s="7">
        <v>0</v>
      </c>
      <c r="R155" s="7">
        <v>2.86</v>
      </c>
      <c r="AJ155" t="s">
        <v>1707</v>
      </c>
    </row>
    <row r="156" spans="1:36" x14ac:dyDescent="0.25">
      <c r="A156" s="7" t="s">
        <v>1850</v>
      </c>
      <c r="B156" s="8">
        <v>41729</v>
      </c>
      <c r="C156" s="7">
        <v>6</v>
      </c>
      <c r="D156" s="7" t="s">
        <v>1842</v>
      </c>
      <c r="E156" s="7" t="s">
        <v>1682</v>
      </c>
      <c r="F156" s="7" t="s">
        <v>1843</v>
      </c>
      <c r="G156" s="8">
        <v>41726.50277777778</v>
      </c>
      <c r="H156" s="7" t="s">
        <v>1684</v>
      </c>
      <c r="I156" s="7"/>
      <c r="J156" s="7"/>
      <c r="K156" s="7">
        <v>0</v>
      </c>
      <c r="L156" s="7">
        <v>0</v>
      </c>
      <c r="M156" s="7"/>
      <c r="N156" s="7">
        <v>1</v>
      </c>
      <c r="O156" s="7" t="s">
        <v>83</v>
      </c>
      <c r="P156" s="7">
        <v>0</v>
      </c>
      <c r="Q156" s="7">
        <v>0</v>
      </c>
      <c r="R156" s="7">
        <v>3.55</v>
      </c>
      <c r="AJ156" t="s">
        <v>1707</v>
      </c>
    </row>
    <row r="157" spans="1:36" x14ac:dyDescent="0.25">
      <c r="A157" s="7" t="s">
        <v>1850</v>
      </c>
      <c r="B157" s="8">
        <v>41729</v>
      </c>
      <c r="C157" s="7">
        <v>7</v>
      </c>
      <c r="D157" s="7" t="s">
        <v>1842</v>
      </c>
      <c r="E157" s="7" t="s">
        <v>1682</v>
      </c>
      <c r="F157" s="7" t="s">
        <v>1843</v>
      </c>
      <c r="G157" s="8">
        <v>41726.50277777778</v>
      </c>
      <c r="H157" s="7" t="s">
        <v>1684</v>
      </c>
      <c r="I157" s="7"/>
      <c r="J157" s="7"/>
      <c r="K157" s="7">
        <v>0</v>
      </c>
      <c r="L157" s="7">
        <v>0</v>
      </c>
      <c r="M157" s="7"/>
      <c r="N157" s="7">
        <v>1</v>
      </c>
      <c r="O157" s="7" t="s">
        <v>83</v>
      </c>
      <c r="P157" s="7">
        <v>0</v>
      </c>
      <c r="Q157" s="7">
        <v>0</v>
      </c>
      <c r="R157" s="7">
        <v>3.66</v>
      </c>
      <c r="AJ157" t="s">
        <v>1707</v>
      </c>
    </row>
    <row r="158" spans="1:36" x14ac:dyDescent="0.25">
      <c r="A158" s="7" t="s">
        <v>1850</v>
      </c>
      <c r="B158" s="8">
        <v>41729</v>
      </c>
      <c r="C158" s="7">
        <v>8</v>
      </c>
      <c r="D158" s="7" t="s">
        <v>1842</v>
      </c>
      <c r="E158" s="7" t="s">
        <v>1682</v>
      </c>
      <c r="F158" s="7" t="s">
        <v>1843</v>
      </c>
      <c r="G158" s="8">
        <v>41726.50277777778</v>
      </c>
      <c r="H158" s="7" t="s">
        <v>1684</v>
      </c>
      <c r="I158" s="7"/>
      <c r="J158" s="7"/>
      <c r="K158" s="7">
        <v>0</v>
      </c>
      <c r="L158" s="7">
        <v>0</v>
      </c>
      <c r="M158" s="7"/>
      <c r="N158" s="7">
        <v>1</v>
      </c>
      <c r="O158" s="7" t="s">
        <v>83</v>
      </c>
      <c r="P158" s="7">
        <v>0</v>
      </c>
      <c r="Q158" s="7">
        <v>0</v>
      </c>
      <c r="R158" s="7">
        <v>4.42</v>
      </c>
      <c r="AJ158" t="s">
        <v>1707</v>
      </c>
    </row>
    <row r="159" spans="1:36" x14ac:dyDescent="0.25">
      <c r="A159" s="7" t="s">
        <v>1850</v>
      </c>
      <c r="B159" s="8">
        <v>41729</v>
      </c>
      <c r="C159" s="7">
        <v>9</v>
      </c>
      <c r="D159" s="7" t="s">
        <v>1842</v>
      </c>
      <c r="E159" s="7" t="s">
        <v>1682</v>
      </c>
      <c r="F159" s="7" t="s">
        <v>1843</v>
      </c>
      <c r="G159" s="8">
        <v>41726.50277777778</v>
      </c>
      <c r="H159" s="7" t="s">
        <v>1684</v>
      </c>
      <c r="I159" s="7"/>
      <c r="J159" s="7"/>
      <c r="K159" s="7">
        <v>0</v>
      </c>
      <c r="L159" s="7">
        <v>0</v>
      </c>
      <c r="M159" s="7"/>
      <c r="N159" s="7">
        <v>1</v>
      </c>
      <c r="O159" s="7" t="s">
        <v>83</v>
      </c>
      <c r="P159" s="7">
        <v>0</v>
      </c>
      <c r="Q159" s="7">
        <v>0</v>
      </c>
      <c r="R159" s="7">
        <v>0.41</v>
      </c>
      <c r="AJ159" t="s">
        <v>1707</v>
      </c>
    </row>
    <row r="160" spans="1:36" x14ac:dyDescent="0.25">
      <c r="A160" s="7" t="s">
        <v>1850</v>
      </c>
      <c r="B160" s="8">
        <v>41729</v>
      </c>
      <c r="C160" s="7">
        <v>10</v>
      </c>
      <c r="D160" s="7" t="s">
        <v>1842</v>
      </c>
      <c r="E160" s="7" t="s">
        <v>1682</v>
      </c>
      <c r="F160" s="7" t="s">
        <v>1843</v>
      </c>
      <c r="G160" s="8">
        <v>41726.50277777778</v>
      </c>
      <c r="H160" s="7" t="s">
        <v>1684</v>
      </c>
      <c r="I160" s="7"/>
      <c r="J160" s="7"/>
      <c r="K160" s="7">
        <v>0</v>
      </c>
      <c r="L160" s="7">
        <v>0</v>
      </c>
      <c r="M160" s="7"/>
      <c r="N160" s="7">
        <v>1</v>
      </c>
      <c r="O160" s="7" t="s">
        <v>83</v>
      </c>
      <c r="P160" s="7">
        <v>0</v>
      </c>
      <c r="Q160" s="7">
        <v>0</v>
      </c>
      <c r="R160" s="7">
        <v>0.5</v>
      </c>
      <c r="AJ160" t="s">
        <v>1707</v>
      </c>
    </row>
    <row r="161" spans="1:36" x14ac:dyDescent="0.25">
      <c r="A161" s="7" t="s">
        <v>1850</v>
      </c>
      <c r="B161" s="8">
        <v>41729</v>
      </c>
      <c r="C161" s="7">
        <v>11</v>
      </c>
      <c r="D161" s="7" t="s">
        <v>1842</v>
      </c>
      <c r="E161" s="7" t="s">
        <v>1682</v>
      </c>
      <c r="F161" s="7" t="s">
        <v>1843</v>
      </c>
      <c r="G161" s="8">
        <v>41726.50277777778</v>
      </c>
      <c r="H161" s="7" t="s">
        <v>1684</v>
      </c>
      <c r="I161" s="7"/>
      <c r="J161" s="7"/>
      <c r="K161" s="7">
        <v>0</v>
      </c>
      <c r="L161" s="7">
        <v>0</v>
      </c>
      <c r="M161" s="7"/>
      <c r="N161" s="7">
        <v>1</v>
      </c>
      <c r="O161" s="7" t="s">
        <v>83</v>
      </c>
      <c r="P161" s="7">
        <v>0</v>
      </c>
      <c r="Q161" s="7">
        <v>0</v>
      </c>
      <c r="R161" s="7">
        <v>0.62</v>
      </c>
      <c r="AJ161" t="s">
        <v>1707</v>
      </c>
    </row>
    <row r="162" spans="1:36" x14ac:dyDescent="0.25">
      <c r="A162" s="7" t="s">
        <v>1850</v>
      </c>
      <c r="B162" s="8">
        <v>41729</v>
      </c>
      <c r="C162" s="7">
        <v>12</v>
      </c>
      <c r="D162" s="7" t="s">
        <v>1842</v>
      </c>
      <c r="E162" s="7" t="s">
        <v>1682</v>
      </c>
      <c r="F162" s="7" t="s">
        <v>1843</v>
      </c>
      <c r="G162" s="8">
        <v>41726.50277777778</v>
      </c>
      <c r="H162" s="7" t="s">
        <v>1684</v>
      </c>
      <c r="I162" s="7"/>
      <c r="J162" s="7"/>
      <c r="K162" s="7">
        <v>0</v>
      </c>
      <c r="L162" s="7">
        <v>0</v>
      </c>
      <c r="M162" s="7"/>
      <c r="N162" s="7">
        <v>1</v>
      </c>
      <c r="O162" s="7" t="s">
        <v>83</v>
      </c>
      <c r="P162" s="7">
        <v>0</v>
      </c>
      <c r="Q162" s="7">
        <v>0</v>
      </c>
      <c r="R162" s="7">
        <v>0.54</v>
      </c>
      <c r="AJ162" t="s">
        <v>1707</v>
      </c>
    </row>
    <row r="163" spans="1:36" x14ac:dyDescent="0.25">
      <c r="A163" s="7" t="s">
        <v>1850</v>
      </c>
      <c r="B163" s="8">
        <v>41729</v>
      </c>
      <c r="C163" s="7">
        <v>13</v>
      </c>
      <c r="D163" s="7" t="s">
        <v>1842</v>
      </c>
      <c r="E163" s="7" t="s">
        <v>1682</v>
      </c>
      <c r="F163" s="7" t="s">
        <v>1843</v>
      </c>
      <c r="G163" s="8">
        <v>41726.50277777778</v>
      </c>
      <c r="H163" s="7" t="s">
        <v>1684</v>
      </c>
      <c r="I163" s="7"/>
      <c r="J163" s="7"/>
      <c r="K163" s="7">
        <v>0</v>
      </c>
      <c r="L163" s="7">
        <v>0</v>
      </c>
      <c r="M163" s="7"/>
      <c r="N163" s="7">
        <v>1</v>
      </c>
      <c r="O163" s="7" t="s">
        <v>83</v>
      </c>
      <c r="P163" s="7">
        <v>0</v>
      </c>
      <c r="Q163" s="7">
        <v>0</v>
      </c>
      <c r="R163" s="7">
        <v>0.62</v>
      </c>
      <c r="AA163" t="e">
        <v>#DIV/0!</v>
      </c>
      <c r="AI163" t="e">
        <v>#DIV/0!</v>
      </c>
      <c r="AJ163" t="s">
        <v>1707</v>
      </c>
    </row>
    <row r="164" spans="1:36" x14ac:dyDescent="0.25">
      <c r="A164" s="7" t="s">
        <v>1850</v>
      </c>
      <c r="B164" s="8">
        <v>41729</v>
      </c>
      <c r="C164" s="7">
        <v>14</v>
      </c>
      <c r="D164" s="7" t="s">
        <v>1842</v>
      </c>
      <c r="E164" s="7" t="s">
        <v>1682</v>
      </c>
      <c r="F164" s="7" t="s">
        <v>1843</v>
      </c>
      <c r="G164" s="8">
        <v>41726.50277777778</v>
      </c>
      <c r="H164" s="7" t="s">
        <v>1684</v>
      </c>
      <c r="I164" s="7"/>
      <c r="J164" s="7"/>
      <c r="K164" s="7">
        <v>0</v>
      </c>
      <c r="L164" s="7">
        <v>0</v>
      </c>
      <c r="M164" s="7"/>
      <c r="N164" s="7">
        <v>1</v>
      </c>
      <c r="O164" s="7" t="s">
        <v>83</v>
      </c>
      <c r="P164" s="7">
        <v>0</v>
      </c>
      <c r="Q164" s="7">
        <v>0</v>
      </c>
      <c r="R164" s="7">
        <v>0.94</v>
      </c>
      <c r="AA164" t="e">
        <v>#DIV/0!</v>
      </c>
      <c r="AI164" t="e">
        <v>#DIV/0!</v>
      </c>
      <c r="AJ164" t="s">
        <v>1707</v>
      </c>
    </row>
    <row r="165" spans="1:36" x14ac:dyDescent="0.25">
      <c r="A165" s="7" t="s">
        <v>1850</v>
      </c>
      <c r="B165" s="8">
        <v>41729</v>
      </c>
      <c r="C165" s="7">
        <v>15</v>
      </c>
      <c r="D165" s="7" t="s">
        <v>1842</v>
      </c>
      <c r="E165" s="7" t="s">
        <v>1682</v>
      </c>
      <c r="F165" s="7" t="s">
        <v>1843</v>
      </c>
      <c r="G165" s="8">
        <v>41726.50277777778</v>
      </c>
      <c r="H165" s="7" t="s">
        <v>1684</v>
      </c>
      <c r="I165" s="7"/>
      <c r="J165" s="7"/>
      <c r="K165" s="7">
        <v>0</v>
      </c>
      <c r="L165" s="7">
        <v>0</v>
      </c>
      <c r="M165" s="7"/>
      <c r="N165" s="7">
        <v>1</v>
      </c>
      <c r="O165" s="7" t="s">
        <v>83</v>
      </c>
      <c r="P165" s="7">
        <v>0</v>
      </c>
      <c r="Q165" s="7">
        <v>0</v>
      </c>
      <c r="R165" s="7">
        <v>1.21</v>
      </c>
      <c r="AJ165" t="s">
        <v>1707</v>
      </c>
    </row>
    <row r="166" spans="1:36" x14ac:dyDescent="0.25">
      <c r="A166" s="7" t="s">
        <v>1850</v>
      </c>
      <c r="B166" s="8">
        <v>41729</v>
      </c>
      <c r="C166" s="7">
        <v>16</v>
      </c>
      <c r="D166" s="7" t="s">
        <v>1842</v>
      </c>
      <c r="E166" s="7" t="s">
        <v>1682</v>
      </c>
      <c r="F166" s="7" t="s">
        <v>1843</v>
      </c>
      <c r="G166" s="8">
        <v>41726.50277777778</v>
      </c>
      <c r="H166" s="7" t="s">
        <v>1684</v>
      </c>
      <c r="I166" s="7"/>
      <c r="J166" s="7"/>
      <c r="K166" s="7">
        <v>0</v>
      </c>
      <c r="L166" s="7">
        <v>0</v>
      </c>
      <c r="M166" s="7"/>
      <c r="N166" s="7">
        <v>1</v>
      </c>
      <c r="O166" s="7" t="s">
        <v>83</v>
      </c>
      <c r="P166" s="7">
        <v>0</v>
      </c>
      <c r="Q166" s="7">
        <v>0</v>
      </c>
      <c r="R166" s="7">
        <v>0.28999999999999998</v>
      </c>
      <c r="AJ166" t="s">
        <v>1707</v>
      </c>
    </row>
    <row r="167" spans="1:36" x14ac:dyDescent="0.25">
      <c r="A167" s="7" t="s">
        <v>1851</v>
      </c>
      <c r="B167" s="8">
        <v>41743</v>
      </c>
      <c r="C167" s="7">
        <v>1</v>
      </c>
      <c r="D167" s="7" t="s">
        <v>1852</v>
      </c>
      <c r="E167" s="7" t="s">
        <v>1682</v>
      </c>
      <c r="F167" s="7" t="s">
        <v>1853</v>
      </c>
      <c r="G167" s="8">
        <v>41733.409722222219</v>
      </c>
      <c r="H167" s="7" t="s">
        <v>1684</v>
      </c>
      <c r="I167" s="7"/>
      <c r="J167" s="7"/>
      <c r="K167" s="7">
        <v>0</v>
      </c>
      <c r="L167" s="7">
        <v>0</v>
      </c>
      <c r="M167" s="7">
        <v>0</v>
      </c>
      <c r="N167" s="7">
        <v>1</v>
      </c>
      <c r="O167" s="7" t="s">
        <v>334</v>
      </c>
      <c r="P167" s="7">
        <v>0</v>
      </c>
      <c r="Q167" s="7">
        <v>0</v>
      </c>
      <c r="R167" s="7">
        <v>55</v>
      </c>
      <c r="AA167" t="e">
        <v>#DIV/0!</v>
      </c>
      <c r="AI167" t="e">
        <v>#DIV/0!</v>
      </c>
      <c r="AJ167" t="s">
        <v>1707</v>
      </c>
    </row>
    <row r="168" spans="1:36" x14ac:dyDescent="0.25">
      <c r="A168" s="7" t="s">
        <v>1854</v>
      </c>
      <c r="B168" s="8">
        <v>41743</v>
      </c>
      <c r="C168" s="7">
        <v>1</v>
      </c>
      <c r="D168" s="7" t="s">
        <v>1855</v>
      </c>
      <c r="E168" s="7" t="s">
        <v>1682</v>
      </c>
      <c r="F168" s="7" t="s">
        <v>1856</v>
      </c>
      <c r="G168" s="8">
        <v>41734.553472222222</v>
      </c>
      <c r="H168" s="7" t="s">
        <v>1684</v>
      </c>
      <c r="I168" s="7"/>
      <c r="J168" s="7"/>
      <c r="K168" s="7">
        <v>0</v>
      </c>
      <c r="L168" s="7">
        <v>0</v>
      </c>
      <c r="M168" s="7">
        <v>0</v>
      </c>
      <c r="N168" s="7">
        <v>1</v>
      </c>
      <c r="O168" s="7" t="s">
        <v>334</v>
      </c>
      <c r="P168" s="7">
        <v>0</v>
      </c>
      <c r="Q168" s="7">
        <v>0</v>
      </c>
      <c r="R168" s="7">
        <v>55</v>
      </c>
      <c r="AJ168" t="s">
        <v>1707</v>
      </c>
    </row>
    <row r="169" spans="1:36" x14ac:dyDescent="0.25">
      <c r="A169" s="7" t="s">
        <v>1857</v>
      </c>
      <c r="B169" s="8">
        <v>41743</v>
      </c>
      <c r="C169" s="7">
        <v>1</v>
      </c>
      <c r="D169" s="7" t="s">
        <v>1858</v>
      </c>
      <c r="E169" s="7" t="s">
        <v>1682</v>
      </c>
      <c r="F169" s="7" t="s">
        <v>1859</v>
      </c>
      <c r="G169" s="8">
        <v>41738.572916666664</v>
      </c>
      <c r="H169" s="7" t="s">
        <v>1684</v>
      </c>
      <c r="I169" s="7"/>
      <c r="J169" s="7"/>
      <c r="K169" s="7">
        <v>0</v>
      </c>
      <c r="L169" s="7">
        <v>0</v>
      </c>
      <c r="M169" s="7">
        <v>55</v>
      </c>
      <c r="N169" s="7">
        <v>1</v>
      </c>
      <c r="O169" s="7" t="s">
        <v>334</v>
      </c>
      <c r="P169" s="7">
        <v>0</v>
      </c>
      <c r="Q169" s="7">
        <v>0</v>
      </c>
      <c r="R169" s="7">
        <v>55</v>
      </c>
      <c r="AJ169" t="s">
        <v>1707</v>
      </c>
    </row>
    <row r="170" spans="1:36" x14ac:dyDescent="0.25">
      <c r="A170" s="7" t="s">
        <v>1860</v>
      </c>
      <c r="B170" s="8">
        <v>41743</v>
      </c>
      <c r="C170" s="7">
        <v>1</v>
      </c>
      <c r="D170" s="7" t="s">
        <v>1861</v>
      </c>
      <c r="E170" s="7" t="s">
        <v>1682</v>
      </c>
      <c r="F170" s="7" t="s">
        <v>1862</v>
      </c>
      <c r="G170" s="8">
        <v>41741.636805555558</v>
      </c>
      <c r="H170" s="7" t="s">
        <v>1684</v>
      </c>
      <c r="I170" s="7"/>
      <c r="J170" s="7"/>
      <c r="K170" s="7">
        <v>0</v>
      </c>
      <c r="L170" s="7">
        <v>0</v>
      </c>
      <c r="M170" s="7">
        <v>39.93</v>
      </c>
      <c r="N170" s="7">
        <v>1</v>
      </c>
      <c r="O170" s="7" t="s">
        <v>334</v>
      </c>
      <c r="P170" s="7">
        <v>0</v>
      </c>
      <c r="Q170" s="7">
        <v>0</v>
      </c>
      <c r="R170" s="7">
        <v>39.93</v>
      </c>
      <c r="AJ170" t="s">
        <v>1707</v>
      </c>
    </row>
    <row r="171" spans="1:36" x14ac:dyDescent="0.25">
      <c r="A171" s="7" t="s">
        <v>1860</v>
      </c>
      <c r="B171" s="8">
        <v>41743</v>
      </c>
      <c r="C171" s="7">
        <v>2</v>
      </c>
      <c r="D171" s="7" t="s">
        <v>1861</v>
      </c>
      <c r="E171" s="7" t="s">
        <v>1682</v>
      </c>
      <c r="F171" s="7" t="s">
        <v>1862</v>
      </c>
      <c r="G171" s="8">
        <v>41741.636805555558</v>
      </c>
      <c r="H171" s="7" t="s">
        <v>1684</v>
      </c>
      <c r="I171" s="7"/>
      <c r="J171" s="7"/>
      <c r="K171" s="7">
        <v>0</v>
      </c>
      <c r="L171" s="7">
        <v>0</v>
      </c>
      <c r="M171" s="7">
        <v>15.07</v>
      </c>
      <c r="N171" s="7">
        <v>1</v>
      </c>
      <c r="O171" s="7" t="s">
        <v>334</v>
      </c>
      <c r="P171" s="7">
        <v>0</v>
      </c>
      <c r="Q171" s="7">
        <v>0</v>
      </c>
      <c r="R171" s="7">
        <v>15.07</v>
      </c>
      <c r="AJ171" t="s">
        <v>1707</v>
      </c>
    </row>
    <row r="172" spans="1:36" x14ac:dyDescent="0.25">
      <c r="A172" s="7" t="s">
        <v>1863</v>
      </c>
      <c r="B172" s="8">
        <v>41744</v>
      </c>
      <c r="C172" s="7">
        <v>1</v>
      </c>
      <c r="D172" s="7" t="s">
        <v>1864</v>
      </c>
      <c r="E172" s="7" t="s">
        <v>1682</v>
      </c>
      <c r="F172" s="7" t="s">
        <v>1865</v>
      </c>
      <c r="G172" s="8">
        <v>41733.704861111109</v>
      </c>
      <c r="H172" s="7" t="s">
        <v>1684</v>
      </c>
      <c r="I172" s="7"/>
      <c r="J172" s="7"/>
      <c r="K172" s="7">
        <v>0</v>
      </c>
      <c r="L172" s="7">
        <v>0</v>
      </c>
      <c r="M172" s="7">
        <v>59.8</v>
      </c>
      <c r="N172" s="7">
        <v>1</v>
      </c>
      <c r="O172" s="7" t="s">
        <v>83</v>
      </c>
      <c r="P172" s="7">
        <v>0</v>
      </c>
      <c r="Q172" s="7">
        <v>0</v>
      </c>
      <c r="R172" s="7">
        <v>59.8</v>
      </c>
      <c r="AJ172" t="s">
        <v>1707</v>
      </c>
    </row>
    <row r="173" spans="1:36" x14ac:dyDescent="0.25">
      <c r="A173" s="7" t="s">
        <v>1863</v>
      </c>
      <c r="B173" s="8">
        <v>41744</v>
      </c>
      <c r="C173" s="7">
        <v>2</v>
      </c>
      <c r="D173" s="7" t="s">
        <v>1864</v>
      </c>
      <c r="E173" s="7" t="s">
        <v>1682</v>
      </c>
      <c r="F173" s="7" t="s">
        <v>1865</v>
      </c>
      <c r="G173" s="8">
        <v>41733.704861111109</v>
      </c>
      <c r="H173" s="7" t="s">
        <v>1684</v>
      </c>
      <c r="I173" s="7"/>
      <c r="J173" s="7"/>
      <c r="K173" s="7">
        <v>0</v>
      </c>
      <c r="L173" s="7">
        <v>0</v>
      </c>
      <c r="M173" s="7">
        <v>27.27</v>
      </c>
      <c r="N173" s="7">
        <v>1</v>
      </c>
      <c r="O173" s="7" t="s">
        <v>83</v>
      </c>
      <c r="P173" s="7">
        <v>0</v>
      </c>
      <c r="Q173" s="7">
        <v>0</v>
      </c>
      <c r="R173" s="7">
        <v>27.27</v>
      </c>
      <c r="AJ173" t="s">
        <v>1707</v>
      </c>
    </row>
    <row r="174" spans="1:36" x14ac:dyDescent="0.25">
      <c r="A174" s="7" t="s">
        <v>1863</v>
      </c>
      <c r="B174" s="8">
        <v>41744</v>
      </c>
      <c r="C174" s="7">
        <v>3</v>
      </c>
      <c r="D174" s="7" t="s">
        <v>1864</v>
      </c>
      <c r="E174" s="7" t="s">
        <v>1682</v>
      </c>
      <c r="F174" s="7" t="s">
        <v>1865</v>
      </c>
      <c r="G174" s="8">
        <v>41733.704861111109</v>
      </c>
      <c r="H174" s="7" t="s">
        <v>1684</v>
      </c>
      <c r="I174" s="7"/>
      <c r="J174" s="7"/>
      <c r="K174" s="7">
        <v>0</v>
      </c>
      <c r="L174" s="7">
        <v>0</v>
      </c>
      <c r="M174" s="7">
        <v>26.74</v>
      </c>
      <c r="N174" s="7">
        <v>1</v>
      </c>
      <c r="O174" s="7" t="s">
        <v>83</v>
      </c>
      <c r="P174" s="7">
        <v>0</v>
      </c>
      <c r="Q174" s="7">
        <v>0</v>
      </c>
      <c r="R174" s="7">
        <v>26.74</v>
      </c>
      <c r="AJ174" t="s">
        <v>1707</v>
      </c>
    </row>
    <row r="175" spans="1:36" x14ac:dyDescent="0.25">
      <c r="A175" s="7" t="s">
        <v>1863</v>
      </c>
      <c r="B175" s="8">
        <v>41744</v>
      </c>
      <c r="C175" s="7">
        <v>4</v>
      </c>
      <c r="D175" s="7" t="s">
        <v>1864</v>
      </c>
      <c r="E175" s="7" t="s">
        <v>1682</v>
      </c>
      <c r="F175" s="7" t="s">
        <v>1865</v>
      </c>
      <c r="G175" s="8">
        <v>41733.704861111109</v>
      </c>
      <c r="H175" s="7" t="s">
        <v>1684</v>
      </c>
      <c r="I175" s="7"/>
      <c r="J175" s="7"/>
      <c r="K175" s="7">
        <v>0</v>
      </c>
      <c r="L175" s="7">
        <v>0</v>
      </c>
      <c r="M175" s="7">
        <v>26.19</v>
      </c>
      <c r="N175" s="7">
        <v>1</v>
      </c>
      <c r="O175" s="7" t="s">
        <v>83</v>
      </c>
      <c r="P175" s="7">
        <v>0</v>
      </c>
      <c r="Q175" s="7">
        <v>0</v>
      </c>
      <c r="R175" s="7">
        <v>61.19</v>
      </c>
      <c r="AJ175" t="s">
        <v>1707</v>
      </c>
    </row>
    <row r="176" spans="1:36" x14ac:dyDescent="0.25">
      <c r="A176" s="7" t="s">
        <v>1866</v>
      </c>
      <c r="B176" s="8">
        <v>41746</v>
      </c>
      <c r="C176" s="7">
        <v>1</v>
      </c>
      <c r="D176" s="7" t="s">
        <v>1867</v>
      </c>
      <c r="E176" s="7" t="s">
        <v>1682</v>
      </c>
      <c r="F176" s="7" t="s">
        <v>1868</v>
      </c>
      <c r="G176" s="8">
        <v>41744.518750000003</v>
      </c>
      <c r="H176" s="7" t="s">
        <v>1684</v>
      </c>
      <c r="I176" s="7"/>
      <c r="J176" s="7"/>
      <c r="K176" s="7">
        <v>0</v>
      </c>
      <c r="L176" s="7">
        <v>0</v>
      </c>
      <c r="M176" s="7">
        <v>55</v>
      </c>
      <c r="N176" s="7">
        <v>1</v>
      </c>
      <c r="O176" s="7" t="s">
        <v>334</v>
      </c>
      <c r="P176" s="7">
        <v>0</v>
      </c>
      <c r="Q176" s="7">
        <v>0</v>
      </c>
      <c r="R176" s="7">
        <v>55</v>
      </c>
      <c r="AJ176" t="s">
        <v>1707</v>
      </c>
    </row>
    <row r="177" spans="1:36" x14ac:dyDescent="0.25">
      <c r="A177" s="7" t="s">
        <v>1869</v>
      </c>
      <c r="B177" s="8">
        <v>41747</v>
      </c>
      <c r="C177" s="7">
        <v>1</v>
      </c>
      <c r="D177" s="7" t="s">
        <v>1870</v>
      </c>
      <c r="E177" s="7" t="s">
        <v>1682</v>
      </c>
      <c r="F177" s="7" t="s">
        <v>1871</v>
      </c>
      <c r="G177" s="8">
        <v>41740.705555555556</v>
      </c>
      <c r="H177" s="7" t="s">
        <v>1684</v>
      </c>
      <c r="I177" s="7"/>
      <c r="J177" s="7"/>
      <c r="K177" s="7">
        <v>0</v>
      </c>
      <c r="L177" s="7">
        <v>0</v>
      </c>
      <c r="M177" s="7">
        <v>84.52</v>
      </c>
      <c r="N177" s="7">
        <v>1</v>
      </c>
      <c r="O177" s="7" t="s">
        <v>55</v>
      </c>
      <c r="P177" s="7">
        <v>0</v>
      </c>
      <c r="Q177" s="7">
        <v>0</v>
      </c>
      <c r="R177" s="7">
        <v>84.52</v>
      </c>
      <c r="AJ177" t="s">
        <v>1707</v>
      </c>
    </row>
    <row r="178" spans="1:36" x14ac:dyDescent="0.25">
      <c r="A178" s="7" t="s">
        <v>1869</v>
      </c>
      <c r="B178" s="8">
        <v>41747</v>
      </c>
      <c r="C178" s="7">
        <v>2</v>
      </c>
      <c r="D178" s="7" t="s">
        <v>1870</v>
      </c>
      <c r="E178" s="7" t="s">
        <v>1682</v>
      </c>
      <c r="F178" s="7" t="s">
        <v>1871</v>
      </c>
      <c r="G178" s="8">
        <v>41740.705555555556</v>
      </c>
      <c r="H178" s="7" t="s">
        <v>1684</v>
      </c>
      <c r="I178" s="7"/>
      <c r="J178" s="7"/>
      <c r="K178" s="7">
        <v>0</v>
      </c>
      <c r="L178" s="7">
        <v>0</v>
      </c>
      <c r="M178" s="7">
        <v>380.32</v>
      </c>
      <c r="N178" s="7">
        <v>1</v>
      </c>
      <c r="O178" s="7" t="s">
        <v>55</v>
      </c>
      <c r="P178" s="7">
        <v>0</v>
      </c>
      <c r="Q178" s="7">
        <v>0</v>
      </c>
      <c r="R178" s="7">
        <v>380.32</v>
      </c>
      <c r="AJ178" t="s">
        <v>1707</v>
      </c>
    </row>
    <row r="179" spans="1:36" x14ac:dyDescent="0.25">
      <c r="A179" s="7" t="s">
        <v>1869</v>
      </c>
      <c r="B179" s="8">
        <v>41747</v>
      </c>
      <c r="C179" s="7">
        <v>3</v>
      </c>
      <c r="D179" s="7" t="s">
        <v>1870</v>
      </c>
      <c r="E179" s="7" t="s">
        <v>1682</v>
      </c>
      <c r="F179" s="7" t="s">
        <v>1871</v>
      </c>
      <c r="G179" s="8">
        <v>41740.705555555556</v>
      </c>
      <c r="H179" s="7" t="s">
        <v>1684</v>
      </c>
      <c r="I179" s="7"/>
      <c r="J179" s="7"/>
      <c r="K179" s="7">
        <v>0</v>
      </c>
      <c r="L179" s="7">
        <v>0</v>
      </c>
      <c r="M179" s="7">
        <v>190.16</v>
      </c>
      <c r="N179" s="7">
        <v>1</v>
      </c>
      <c r="O179" s="7" t="s">
        <v>55</v>
      </c>
      <c r="P179" s="7">
        <v>0</v>
      </c>
      <c r="Q179" s="7">
        <v>0</v>
      </c>
      <c r="R179" s="7">
        <v>190.16</v>
      </c>
      <c r="AJ179" t="s">
        <v>1707</v>
      </c>
    </row>
    <row r="180" spans="1:36" x14ac:dyDescent="0.25">
      <c r="A180" s="7" t="s">
        <v>1872</v>
      </c>
      <c r="B180" s="8">
        <v>41747</v>
      </c>
      <c r="C180" s="7">
        <v>1</v>
      </c>
      <c r="D180" s="7" t="s">
        <v>1873</v>
      </c>
      <c r="E180" s="7" t="s">
        <v>1682</v>
      </c>
      <c r="F180" s="7" t="s">
        <v>1874</v>
      </c>
      <c r="G180" s="8">
        <v>41747.445833333331</v>
      </c>
      <c r="H180" s="7" t="s">
        <v>1684</v>
      </c>
      <c r="I180" s="7"/>
      <c r="J180" s="7"/>
      <c r="K180" s="7">
        <v>0</v>
      </c>
      <c r="L180" s="7">
        <v>0</v>
      </c>
      <c r="M180" s="7">
        <v>1000</v>
      </c>
      <c r="N180" s="7">
        <v>1</v>
      </c>
      <c r="O180" s="7" t="s">
        <v>55</v>
      </c>
      <c r="P180" s="7">
        <v>0</v>
      </c>
      <c r="Q180" s="7">
        <v>0</v>
      </c>
      <c r="R180" s="7">
        <v>1000</v>
      </c>
      <c r="AJ180" t="s">
        <v>1707</v>
      </c>
    </row>
    <row r="181" spans="1:36" x14ac:dyDescent="0.25">
      <c r="A181" s="7" t="s">
        <v>1875</v>
      </c>
      <c r="B181" s="8">
        <v>41747</v>
      </c>
      <c r="C181" s="7">
        <v>1</v>
      </c>
      <c r="D181" s="7" t="s">
        <v>1876</v>
      </c>
      <c r="E181" s="7" t="s">
        <v>1682</v>
      </c>
      <c r="F181" s="7" t="s">
        <v>1877</v>
      </c>
      <c r="G181" s="8">
        <v>41747.427777777775</v>
      </c>
      <c r="H181" s="7" t="s">
        <v>1684</v>
      </c>
      <c r="I181" s="7"/>
      <c r="J181" s="7"/>
      <c r="K181" s="7">
        <v>0</v>
      </c>
      <c r="L181" s="7">
        <v>0</v>
      </c>
      <c r="M181" s="7">
        <v>0</v>
      </c>
      <c r="N181" s="7">
        <v>1</v>
      </c>
      <c r="O181" s="7" t="s">
        <v>55</v>
      </c>
      <c r="P181" s="7">
        <v>0</v>
      </c>
      <c r="Q181" s="7">
        <v>0</v>
      </c>
      <c r="R181" s="7">
        <v>2000</v>
      </c>
      <c r="AJ181" t="s">
        <v>1707</v>
      </c>
    </row>
    <row r="182" spans="1:36" x14ac:dyDescent="0.25">
      <c r="A182" s="7" t="s">
        <v>1878</v>
      </c>
      <c r="B182" s="8">
        <v>41752</v>
      </c>
      <c r="C182" s="7">
        <v>1</v>
      </c>
      <c r="D182" s="7" t="s">
        <v>1879</v>
      </c>
      <c r="E182" s="7" t="s">
        <v>1682</v>
      </c>
      <c r="F182" s="7" t="s">
        <v>1880</v>
      </c>
      <c r="G182" s="8">
        <v>41731.448611111111</v>
      </c>
      <c r="H182" s="7" t="s">
        <v>1684</v>
      </c>
      <c r="I182" s="7"/>
      <c r="J182" s="7"/>
      <c r="K182" s="7">
        <v>0</v>
      </c>
      <c r="L182" s="7">
        <v>0</v>
      </c>
      <c r="M182" s="7">
        <v>84</v>
      </c>
      <c r="N182" s="7">
        <v>1</v>
      </c>
      <c r="O182" s="7" t="s">
        <v>1718</v>
      </c>
      <c r="P182" s="7">
        <v>0</v>
      </c>
      <c r="Q182" s="7">
        <v>0</v>
      </c>
      <c r="R182" s="7">
        <v>84</v>
      </c>
      <c r="AJ182" t="s">
        <v>1707</v>
      </c>
    </row>
    <row r="183" spans="1:36" x14ac:dyDescent="0.25">
      <c r="A183" s="7" t="s">
        <v>1881</v>
      </c>
      <c r="B183" s="8">
        <v>41752</v>
      </c>
      <c r="C183" s="7">
        <v>1</v>
      </c>
      <c r="D183" s="7" t="s">
        <v>1882</v>
      </c>
      <c r="E183" s="7" t="s">
        <v>1682</v>
      </c>
      <c r="F183" s="7" t="s">
        <v>1883</v>
      </c>
      <c r="G183" s="8">
        <v>41738.650694444441</v>
      </c>
      <c r="H183" s="7" t="s">
        <v>1684</v>
      </c>
      <c r="I183" s="7"/>
      <c r="J183" s="7"/>
      <c r="K183" s="7">
        <v>0</v>
      </c>
      <c r="L183" s="7">
        <v>0</v>
      </c>
      <c r="M183" s="7">
        <v>64.34</v>
      </c>
      <c r="N183" s="7">
        <v>1</v>
      </c>
      <c r="O183" s="7" t="s">
        <v>1718</v>
      </c>
      <c r="P183" s="7">
        <v>0</v>
      </c>
      <c r="Q183" s="7">
        <v>0</v>
      </c>
      <c r="R183" s="7">
        <v>64.34</v>
      </c>
      <c r="AJ183" t="s">
        <v>1707</v>
      </c>
    </row>
    <row r="184" spans="1:36" x14ac:dyDescent="0.25">
      <c r="A184" s="7" t="s">
        <v>1881</v>
      </c>
      <c r="B184" s="8">
        <v>41752</v>
      </c>
      <c r="C184" s="7">
        <v>2</v>
      </c>
      <c r="D184" s="7" t="s">
        <v>1882</v>
      </c>
      <c r="E184" s="7" t="s">
        <v>1682</v>
      </c>
      <c r="F184" s="7" t="s">
        <v>1883</v>
      </c>
      <c r="G184" s="8">
        <v>41738.650694444441</v>
      </c>
      <c r="H184" s="7" t="s">
        <v>1684</v>
      </c>
      <c r="I184" s="7"/>
      <c r="J184" s="7"/>
      <c r="K184" s="7">
        <v>0</v>
      </c>
      <c r="L184" s="7">
        <v>0</v>
      </c>
      <c r="M184" s="7">
        <v>19.66</v>
      </c>
      <c r="N184" s="7">
        <v>1</v>
      </c>
      <c r="O184" s="7" t="s">
        <v>1718</v>
      </c>
      <c r="P184" s="7">
        <v>0</v>
      </c>
      <c r="Q184" s="7">
        <v>0</v>
      </c>
      <c r="R184" s="7">
        <v>19.66</v>
      </c>
      <c r="AJ184" t="s">
        <v>1707</v>
      </c>
    </row>
    <row r="185" spans="1:36" x14ac:dyDescent="0.25">
      <c r="A185" s="7" t="s">
        <v>1884</v>
      </c>
      <c r="B185" s="8">
        <v>41752</v>
      </c>
      <c r="C185" s="7">
        <v>1</v>
      </c>
      <c r="D185" s="7" t="s">
        <v>1885</v>
      </c>
      <c r="E185" s="7" t="s">
        <v>1682</v>
      </c>
      <c r="F185" s="7" t="s">
        <v>1886</v>
      </c>
      <c r="G185" s="8">
        <v>41740.694444444445</v>
      </c>
      <c r="H185" s="7" t="s">
        <v>1684</v>
      </c>
      <c r="I185" s="7"/>
      <c r="J185" s="7"/>
      <c r="K185" s="7">
        <v>0</v>
      </c>
      <c r="L185" s="7">
        <v>0</v>
      </c>
      <c r="M185" s="7">
        <v>75</v>
      </c>
      <c r="N185" s="7">
        <v>1</v>
      </c>
      <c r="O185" s="7" t="s">
        <v>83</v>
      </c>
      <c r="P185" s="7">
        <v>0</v>
      </c>
      <c r="Q185" s="7">
        <v>0</v>
      </c>
      <c r="R185" s="7">
        <v>75</v>
      </c>
      <c r="AJ185" t="s">
        <v>1707</v>
      </c>
    </row>
    <row r="186" spans="1:36" x14ac:dyDescent="0.25">
      <c r="A186" s="7" t="s">
        <v>1887</v>
      </c>
      <c r="B186" s="8">
        <v>41753</v>
      </c>
      <c r="C186" s="7">
        <v>1</v>
      </c>
      <c r="D186" s="7" t="s">
        <v>1888</v>
      </c>
      <c r="E186" s="7" t="s">
        <v>1682</v>
      </c>
      <c r="F186" s="7" t="s">
        <v>1889</v>
      </c>
      <c r="G186" s="8">
        <v>41745.709722222222</v>
      </c>
      <c r="H186" s="7" t="s">
        <v>1684</v>
      </c>
      <c r="I186" s="7"/>
      <c r="J186" s="7"/>
      <c r="K186" s="7">
        <v>0</v>
      </c>
      <c r="L186" s="7">
        <v>0</v>
      </c>
      <c r="M186" s="7">
        <v>50</v>
      </c>
      <c r="N186" s="7">
        <v>1</v>
      </c>
      <c r="O186" s="7" t="s">
        <v>83</v>
      </c>
      <c r="P186" s="7">
        <v>0</v>
      </c>
      <c r="Q186" s="7">
        <v>0</v>
      </c>
      <c r="R186" s="7">
        <v>50</v>
      </c>
      <c r="AJ186" t="s">
        <v>1707</v>
      </c>
    </row>
    <row r="187" spans="1:36" x14ac:dyDescent="0.25">
      <c r="A187" s="7" t="s">
        <v>1890</v>
      </c>
      <c r="B187" s="8">
        <v>41757</v>
      </c>
      <c r="C187" s="7">
        <v>1</v>
      </c>
      <c r="D187" s="7" t="s">
        <v>1891</v>
      </c>
      <c r="E187" s="7" t="s">
        <v>1682</v>
      </c>
      <c r="F187" s="7" t="s">
        <v>1892</v>
      </c>
      <c r="G187" s="8">
        <v>41743.723611111112</v>
      </c>
      <c r="H187" s="7" t="s">
        <v>1684</v>
      </c>
      <c r="I187" s="7"/>
      <c r="J187" s="7"/>
      <c r="K187" s="7">
        <v>0</v>
      </c>
      <c r="L187" s="7">
        <v>0</v>
      </c>
      <c r="M187" s="7">
        <v>85</v>
      </c>
      <c r="N187" s="7">
        <v>1</v>
      </c>
      <c r="O187" s="7" t="s">
        <v>83</v>
      </c>
      <c r="P187" s="7">
        <v>0</v>
      </c>
      <c r="Q187" s="7">
        <v>0</v>
      </c>
      <c r="R187" s="7">
        <v>85</v>
      </c>
      <c r="AJ187" t="s">
        <v>1707</v>
      </c>
    </row>
    <row r="188" spans="1:36" x14ac:dyDescent="0.25">
      <c r="A188" s="7" t="s">
        <v>1893</v>
      </c>
      <c r="B188" s="8">
        <v>41765</v>
      </c>
      <c r="C188" s="7">
        <v>1</v>
      </c>
      <c r="D188" s="7" t="s">
        <v>1894</v>
      </c>
      <c r="E188" s="7" t="s">
        <v>1682</v>
      </c>
      <c r="F188" s="7" t="s">
        <v>1895</v>
      </c>
      <c r="G188" s="8">
        <v>41760.736805555556</v>
      </c>
      <c r="H188" s="7" t="s">
        <v>1684</v>
      </c>
      <c r="I188" s="7"/>
      <c r="J188" s="7"/>
      <c r="K188" s="7">
        <v>0</v>
      </c>
      <c r="L188" s="7">
        <v>0</v>
      </c>
      <c r="M188" s="7">
        <v>37.840000000000003</v>
      </c>
      <c r="N188" s="7">
        <v>1</v>
      </c>
      <c r="O188" s="7" t="s">
        <v>334</v>
      </c>
      <c r="P188" s="7">
        <v>0</v>
      </c>
      <c r="Q188" s="7">
        <v>0</v>
      </c>
      <c r="R188" s="7">
        <v>37.840000000000003</v>
      </c>
      <c r="AJ188" t="s">
        <v>1707</v>
      </c>
    </row>
    <row r="189" spans="1:36" x14ac:dyDescent="0.25">
      <c r="A189" s="7" t="s">
        <v>1893</v>
      </c>
      <c r="B189" s="8">
        <v>41765</v>
      </c>
      <c r="C189" s="7">
        <v>2</v>
      </c>
      <c r="D189" s="7" t="s">
        <v>1894</v>
      </c>
      <c r="E189" s="7" t="s">
        <v>1682</v>
      </c>
      <c r="F189" s="7" t="s">
        <v>1895</v>
      </c>
      <c r="G189" s="8">
        <v>41760.736805555556</v>
      </c>
      <c r="H189" s="7" t="s">
        <v>1684</v>
      </c>
      <c r="I189" s="7"/>
      <c r="J189" s="7"/>
      <c r="K189" s="7">
        <v>0</v>
      </c>
      <c r="L189" s="7">
        <v>0</v>
      </c>
      <c r="M189" s="7">
        <v>17.16</v>
      </c>
      <c r="N189" s="7">
        <v>1</v>
      </c>
      <c r="O189" s="7" t="s">
        <v>334</v>
      </c>
      <c r="P189" s="7">
        <v>0</v>
      </c>
      <c r="Q189" s="7">
        <v>0</v>
      </c>
      <c r="R189" s="7">
        <v>17.16</v>
      </c>
      <c r="AJ189" t="s">
        <v>1707</v>
      </c>
    </row>
    <row r="190" spans="1:36" x14ac:dyDescent="0.25">
      <c r="A190" s="7" t="s">
        <v>1896</v>
      </c>
      <c r="B190" s="8">
        <v>41767</v>
      </c>
      <c r="C190" s="7">
        <v>1</v>
      </c>
      <c r="D190" s="7" t="s">
        <v>1897</v>
      </c>
      <c r="E190" s="7" t="s">
        <v>1682</v>
      </c>
      <c r="F190" s="7" t="s">
        <v>1898</v>
      </c>
      <c r="G190" s="8">
        <v>41757.581944444442</v>
      </c>
      <c r="H190" s="7" t="s">
        <v>1684</v>
      </c>
      <c r="I190" s="7"/>
      <c r="J190" s="7"/>
      <c r="K190" s="7">
        <v>0</v>
      </c>
      <c r="L190" s="7">
        <v>0</v>
      </c>
      <c r="M190" s="7">
        <v>8000</v>
      </c>
      <c r="N190" s="7">
        <v>1</v>
      </c>
      <c r="O190" s="7" t="s">
        <v>55</v>
      </c>
      <c r="P190" s="7">
        <v>0</v>
      </c>
      <c r="Q190" s="7">
        <v>0</v>
      </c>
      <c r="R190" s="7">
        <v>8000</v>
      </c>
      <c r="AJ190" t="s">
        <v>1707</v>
      </c>
    </row>
    <row r="191" spans="1:36" x14ac:dyDescent="0.25">
      <c r="A191" s="7" t="s">
        <v>1899</v>
      </c>
      <c r="B191" s="8">
        <v>41771</v>
      </c>
      <c r="C191" s="7">
        <v>1</v>
      </c>
      <c r="D191" s="7" t="s">
        <v>1900</v>
      </c>
      <c r="E191" s="7" t="s">
        <v>1682</v>
      </c>
      <c r="F191" s="7" t="s">
        <v>1901</v>
      </c>
      <c r="G191" s="8">
        <v>41767.69027777778</v>
      </c>
      <c r="H191" s="7" t="s">
        <v>1684</v>
      </c>
      <c r="I191" s="7"/>
      <c r="J191" s="7"/>
      <c r="K191" s="7">
        <v>0</v>
      </c>
      <c r="L191" s="7">
        <v>0</v>
      </c>
      <c r="M191" s="7">
        <v>1200</v>
      </c>
      <c r="N191" s="7">
        <v>1</v>
      </c>
      <c r="O191" s="7" t="s">
        <v>55</v>
      </c>
      <c r="P191" s="7">
        <v>0</v>
      </c>
      <c r="Q191" s="7">
        <v>0</v>
      </c>
      <c r="R191" s="7">
        <v>1200</v>
      </c>
      <c r="AJ191" t="s">
        <v>1707</v>
      </c>
    </row>
    <row r="192" spans="1:36" x14ac:dyDescent="0.25">
      <c r="A192" s="7" t="s">
        <v>1902</v>
      </c>
      <c r="B192" s="8">
        <v>41771</v>
      </c>
      <c r="C192" s="7">
        <v>1</v>
      </c>
      <c r="D192" s="7" t="s">
        <v>1903</v>
      </c>
      <c r="E192" s="7" t="s">
        <v>1682</v>
      </c>
      <c r="F192" s="7" t="s">
        <v>1904</v>
      </c>
      <c r="G192" s="8">
        <v>41764.550694444442</v>
      </c>
      <c r="H192" s="7" t="s">
        <v>1684</v>
      </c>
      <c r="I192" s="7"/>
      <c r="J192" s="7"/>
      <c r="K192" s="7">
        <v>0</v>
      </c>
      <c r="L192" s="7">
        <v>0</v>
      </c>
      <c r="M192" s="7">
        <v>120</v>
      </c>
      <c r="N192" s="7">
        <v>1</v>
      </c>
      <c r="O192" s="7" t="s">
        <v>83</v>
      </c>
      <c r="P192" s="7">
        <v>0</v>
      </c>
      <c r="Q192" s="7">
        <v>0</v>
      </c>
      <c r="R192" s="7">
        <v>120</v>
      </c>
      <c r="AJ192" t="s">
        <v>1707</v>
      </c>
    </row>
    <row r="193" spans="1:36" x14ac:dyDescent="0.25">
      <c r="A193" s="7" t="s">
        <v>1905</v>
      </c>
      <c r="B193" s="8">
        <v>41771</v>
      </c>
      <c r="C193" s="7">
        <v>1</v>
      </c>
      <c r="D193" s="7" t="s">
        <v>1906</v>
      </c>
      <c r="E193" s="7" t="s">
        <v>1682</v>
      </c>
      <c r="F193" s="7" t="s">
        <v>1907</v>
      </c>
      <c r="G193" s="8">
        <v>41767.45416666667</v>
      </c>
      <c r="H193" s="7" t="s">
        <v>1684</v>
      </c>
      <c r="I193" s="7"/>
      <c r="J193" s="7"/>
      <c r="K193" s="7">
        <v>0</v>
      </c>
      <c r="L193" s="7">
        <v>0</v>
      </c>
      <c r="M193" s="7">
        <v>0</v>
      </c>
      <c r="N193" s="7">
        <v>1</v>
      </c>
      <c r="O193" s="7" t="s">
        <v>334</v>
      </c>
      <c r="P193" s="7">
        <v>0</v>
      </c>
      <c r="Q193" s="7">
        <v>0</v>
      </c>
      <c r="R193" s="7">
        <v>23.85</v>
      </c>
      <c r="AJ193" t="s">
        <v>1707</v>
      </c>
    </row>
    <row r="194" spans="1:36" x14ac:dyDescent="0.25">
      <c r="A194" s="7" t="s">
        <v>1905</v>
      </c>
      <c r="B194" s="8">
        <v>41771</v>
      </c>
      <c r="C194" s="7">
        <v>2</v>
      </c>
      <c r="D194" s="7" t="s">
        <v>1906</v>
      </c>
      <c r="E194" s="7" t="s">
        <v>1682</v>
      </c>
      <c r="F194" s="7" t="s">
        <v>1907</v>
      </c>
      <c r="G194" s="8">
        <v>41767.45416666667</v>
      </c>
      <c r="H194" s="7" t="s">
        <v>1684</v>
      </c>
      <c r="I194" s="7"/>
      <c r="J194" s="7"/>
      <c r="K194" s="7">
        <v>0</v>
      </c>
      <c r="L194" s="7">
        <v>0</v>
      </c>
      <c r="M194" s="7">
        <v>0</v>
      </c>
      <c r="N194" s="7">
        <v>1</v>
      </c>
      <c r="O194" s="7" t="s">
        <v>334</v>
      </c>
      <c r="P194" s="7">
        <v>0</v>
      </c>
      <c r="Q194" s="7">
        <v>0</v>
      </c>
      <c r="R194" s="7">
        <v>20.82</v>
      </c>
      <c r="AA194" t="e">
        <v>#DIV/0!</v>
      </c>
      <c r="AI194" t="e">
        <v>#DIV/0!</v>
      </c>
      <c r="AJ194" t="s">
        <v>1707</v>
      </c>
    </row>
    <row r="195" spans="1:36" x14ac:dyDescent="0.25">
      <c r="A195" s="7" t="s">
        <v>1905</v>
      </c>
      <c r="B195" s="8">
        <v>41771</v>
      </c>
      <c r="C195" s="7">
        <v>3</v>
      </c>
      <c r="D195" s="7" t="s">
        <v>1906</v>
      </c>
      <c r="E195" s="7" t="s">
        <v>1682</v>
      </c>
      <c r="F195" s="7" t="s">
        <v>1907</v>
      </c>
      <c r="G195" s="8">
        <v>41767.45416666667</v>
      </c>
      <c r="H195" s="7" t="s">
        <v>1684</v>
      </c>
      <c r="I195" s="7"/>
      <c r="J195" s="7"/>
      <c r="K195" s="7">
        <v>0</v>
      </c>
      <c r="L195" s="7">
        <v>0</v>
      </c>
      <c r="M195" s="7">
        <v>0</v>
      </c>
      <c r="N195" s="7">
        <v>1</v>
      </c>
      <c r="O195" s="7" t="s">
        <v>334</v>
      </c>
      <c r="P195" s="7">
        <v>0</v>
      </c>
      <c r="Q195" s="7">
        <v>0</v>
      </c>
      <c r="R195" s="7">
        <v>10.33</v>
      </c>
      <c r="AJ195" t="s">
        <v>1707</v>
      </c>
    </row>
    <row r="196" spans="1:36" x14ac:dyDescent="0.25">
      <c r="A196" s="7" t="s">
        <v>1908</v>
      </c>
      <c r="B196" s="8">
        <v>41771</v>
      </c>
      <c r="C196" s="7">
        <v>1</v>
      </c>
      <c r="D196" s="7" t="s">
        <v>1909</v>
      </c>
      <c r="E196" s="7" t="s">
        <v>1682</v>
      </c>
      <c r="F196" s="7" t="s">
        <v>1910</v>
      </c>
      <c r="G196" s="8">
        <v>41765.711805555555</v>
      </c>
      <c r="H196" s="7" t="s">
        <v>1684</v>
      </c>
      <c r="I196" s="7"/>
      <c r="J196" s="7"/>
      <c r="K196" s="7">
        <v>0</v>
      </c>
      <c r="L196" s="7">
        <v>0</v>
      </c>
      <c r="M196" s="7">
        <v>75</v>
      </c>
      <c r="N196" s="7">
        <v>1</v>
      </c>
      <c r="O196" s="7" t="s">
        <v>83</v>
      </c>
      <c r="P196" s="7">
        <v>0</v>
      </c>
      <c r="Q196" s="7">
        <v>0</v>
      </c>
      <c r="R196" s="7">
        <v>75</v>
      </c>
      <c r="AJ196" t="s">
        <v>1707</v>
      </c>
    </row>
    <row r="197" spans="1:36" x14ac:dyDescent="0.25">
      <c r="A197" s="7" t="s">
        <v>1911</v>
      </c>
      <c r="B197" s="8">
        <v>41773</v>
      </c>
      <c r="C197" s="7">
        <v>1</v>
      </c>
      <c r="D197" s="7" t="s">
        <v>1912</v>
      </c>
      <c r="E197" s="7" t="s">
        <v>1682</v>
      </c>
      <c r="F197" s="7" t="s">
        <v>1913</v>
      </c>
      <c r="G197" s="8">
        <v>41771.479166666664</v>
      </c>
      <c r="H197" s="7" t="s">
        <v>1684</v>
      </c>
      <c r="I197" s="7"/>
      <c r="J197" s="7"/>
      <c r="K197" s="7">
        <v>0</v>
      </c>
      <c r="L197" s="7">
        <v>0</v>
      </c>
      <c r="M197" s="7">
        <v>55</v>
      </c>
      <c r="N197" s="7">
        <v>1</v>
      </c>
      <c r="O197" s="7" t="s">
        <v>334</v>
      </c>
      <c r="P197" s="7">
        <v>0</v>
      </c>
      <c r="Q197" s="7">
        <v>0</v>
      </c>
      <c r="R197" s="7">
        <v>55</v>
      </c>
      <c r="AJ197" t="s">
        <v>1707</v>
      </c>
    </row>
    <row r="198" spans="1:36" x14ac:dyDescent="0.25">
      <c r="A198" s="7" t="s">
        <v>1914</v>
      </c>
      <c r="B198" s="8">
        <v>41773</v>
      </c>
      <c r="C198" s="7">
        <v>1</v>
      </c>
      <c r="D198" s="7" t="s">
        <v>1915</v>
      </c>
      <c r="E198" s="7" t="s">
        <v>1682</v>
      </c>
      <c r="F198" s="7" t="s">
        <v>1916</v>
      </c>
      <c r="G198" s="8">
        <v>41771.634722222225</v>
      </c>
      <c r="H198" s="7" t="s">
        <v>1684</v>
      </c>
      <c r="I198" s="7"/>
      <c r="J198" s="7"/>
      <c r="K198" s="7">
        <v>0</v>
      </c>
      <c r="L198" s="7">
        <v>0</v>
      </c>
      <c r="M198" s="7">
        <v>30.18</v>
      </c>
      <c r="N198" s="7">
        <v>1</v>
      </c>
      <c r="O198" s="7" t="s">
        <v>334</v>
      </c>
      <c r="P198" s="7">
        <v>0</v>
      </c>
      <c r="Q198" s="7">
        <v>0</v>
      </c>
      <c r="R198" s="7">
        <v>30.18</v>
      </c>
      <c r="AJ198" t="s">
        <v>1707</v>
      </c>
    </row>
    <row r="199" spans="1:36" x14ac:dyDescent="0.25">
      <c r="A199" s="7" t="s">
        <v>1914</v>
      </c>
      <c r="B199" s="8">
        <v>41773</v>
      </c>
      <c r="C199" s="7">
        <v>2</v>
      </c>
      <c r="D199" s="7" t="s">
        <v>1915</v>
      </c>
      <c r="E199" s="7" t="s">
        <v>1682</v>
      </c>
      <c r="F199" s="7" t="s">
        <v>1916</v>
      </c>
      <c r="G199" s="8">
        <v>41771.634722222225</v>
      </c>
      <c r="H199" s="7" t="s">
        <v>1684</v>
      </c>
      <c r="I199" s="7"/>
      <c r="J199" s="7"/>
      <c r="K199" s="7">
        <v>0</v>
      </c>
      <c r="L199" s="7">
        <v>0</v>
      </c>
      <c r="M199" s="7">
        <v>24.82</v>
      </c>
      <c r="N199" s="7">
        <v>1</v>
      </c>
      <c r="O199" s="7" t="s">
        <v>334</v>
      </c>
      <c r="P199" s="7">
        <v>0</v>
      </c>
      <c r="Q199" s="7">
        <v>0</v>
      </c>
      <c r="R199" s="7">
        <v>24.82</v>
      </c>
      <c r="AJ199" t="s">
        <v>1707</v>
      </c>
    </row>
    <row r="200" spans="1:36" x14ac:dyDescent="0.25">
      <c r="A200" s="7" t="s">
        <v>1917</v>
      </c>
      <c r="B200" s="8">
        <v>41774</v>
      </c>
      <c r="C200" s="7">
        <v>1</v>
      </c>
      <c r="D200" s="7" t="s">
        <v>1918</v>
      </c>
      <c r="E200" s="7" t="s">
        <v>1682</v>
      </c>
      <c r="F200" s="7" t="s">
        <v>1919</v>
      </c>
      <c r="G200" s="8">
        <v>41765.408333333333</v>
      </c>
      <c r="H200" s="7" t="s">
        <v>1684</v>
      </c>
      <c r="I200" s="7"/>
      <c r="J200" s="7"/>
      <c r="K200" s="7">
        <v>0</v>
      </c>
      <c r="L200" s="7">
        <v>0</v>
      </c>
      <c r="M200" s="7">
        <v>27.88</v>
      </c>
      <c r="N200" s="7">
        <v>1</v>
      </c>
      <c r="O200" s="7" t="s">
        <v>83</v>
      </c>
      <c r="P200" s="7">
        <v>0</v>
      </c>
      <c r="Q200" s="7">
        <v>0</v>
      </c>
      <c r="R200" s="7">
        <v>27.88</v>
      </c>
      <c r="AA200" t="e">
        <v>#DIV/0!</v>
      </c>
      <c r="AI200" t="e">
        <v>#DIV/0!</v>
      </c>
      <c r="AJ200" t="s">
        <v>1707</v>
      </c>
    </row>
    <row r="201" spans="1:36" x14ac:dyDescent="0.25">
      <c r="A201" s="7" t="s">
        <v>1917</v>
      </c>
      <c r="B201" s="8">
        <v>41774</v>
      </c>
      <c r="C201" s="7">
        <v>2</v>
      </c>
      <c r="D201" s="7" t="s">
        <v>1918</v>
      </c>
      <c r="E201" s="7" t="s">
        <v>1682</v>
      </c>
      <c r="F201" s="7" t="s">
        <v>1919</v>
      </c>
      <c r="G201" s="8">
        <v>41765.408333333333</v>
      </c>
      <c r="H201" s="7" t="s">
        <v>1684</v>
      </c>
      <c r="I201" s="7"/>
      <c r="J201" s="7"/>
      <c r="K201" s="7">
        <v>0</v>
      </c>
      <c r="L201" s="7">
        <v>0</v>
      </c>
      <c r="M201" s="7">
        <v>11.21</v>
      </c>
      <c r="N201" s="7">
        <v>1</v>
      </c>
      <c r="O201" s="7" t="s">
        <v>83</v>
      </c>
      <c r="P201" s="7">
        <v>0</v>
      </c>
      <c r="Q201" s="7">
        <v>0</v>
      </c>
      <c r="R201" s="7">
        <v>11.21</v>
      </c>
      <c r="AA201" t="e">
        <v>#DIV/0!</v>
      </c>
      <c r="AI201" t="e">
        <v>#DIV/0!</v>
      </c>
      <c r="AJ201" t="s">
        <v>1707</v>
      </c>
    </row>
    <row r="202" spans="1:36" x14ac:dyDescent="0.25">
      <c r="A202" s="7" t="s">
        <v>1917</v>
      </c>
      <c r="B202" s="8">
        <v>41774</v>
      </c>
      <c r="C202" s="7">
        <v>3</v>
      </c>
      <c r="D202" s="7" t="s">
        <v>1918</v>
      </c>
      <c r="E202" s="7" t="s">
        <v>1682</v>
      </c>
      <c r="F202" s="7" t="s">
        <v>1919</v>
      </c>
      <c r="G202" s="8">
        <v>41765.408333333333</v>
      </c>
      <c r="H202" s="7" t="s">
        <v>1684</v>
      </c>
      <c r="I202" s="7"/>
      <c r="J202" s="7"/>
      <c r="K202" s="7">
        <v>0</v>
      </c>
      <c r="L202" s="7">
        <v>0</v>
      </c>
      <c r="M202" s="7">
        <v>13.57</v>
      </c>
      <c r="N202" s="7">
        <v>1</v>
      </c>
      <c r="O202" s="7" t="s">
        <v>83</v>
      </c>
      <c r="P202" s="7">
        <v>0</v>
      </c>
      <c r="Q202" s="7">
        <v>0</v>
      </c>
      <c r="R202" s="7">
        <v>13.57</v>
      </c>
      <c r="AJ202" t="s">
        <v>1707</v>
      </c>
    </row>
    <row r="203" spans="1:36" x14ac:dyDescent="0.25">
      <c r="A203" s="7" t="s">
        <v>1917</v>
      </c>
      <c r="B203" s="8">
        <v>41774</v>
      </c>
      <c r="C203" s="7">
        <v>4</v>
      </c>
      <c r="D203" s="7" t="s">
        <v>1918</v>
      </c>
      <c r="E203" s="7" t="s">
        <v>1682</v>
      </c>
      <c r="F203" s="7" t="s">
        <v>1919</v>
      </c>
      <c r="G203" s="8">
        <v>41765.408333333333</v>
      </c>
      <c r="H203" s="7" t="s">
        <v>1684</v>
      </c>
      <c r="I203" s="7"/>
      <c r="J203" s="7"/>
      <c r="K203" s="7">
        <v>0</v>
      </c>
      <c r="L203" s="7">
        <v>0</v>
      </c>
      <c r="M203" s="7">
        <v>57.02</v>
      </c>
      <c r="N203" s="7">
        <v>1</v>
      </c>
      <c r="O203" s="7" t="s">
        <v>83</v>
      </c>
      <c r="P203" s="7">
        <v>0</v>
      </c>
      <c r="Q203" s="7">
        <v>0</v>
      </c>
      <c r="R203" s="7">
        <v>57.02</v>
      </c>
      <c r="AJ203" t="s">
        <v>1707</v>
      </c>
    </row>
    <row r="204" spans="1:36" x14ac:dyDescent="0.25">
      <c r="A204" s="7" t="s">
        <v>1917</v>
      </c>
      <c r="B204" s="8">
        <v>41774</v>
      </c>
      <c r="C204" s="7">
        <v>5</v>
      </c>
      <c r="D204" s="7" t="s">
        <v>1918</v>
      </c>
      <c r="E204" s="7" t="s">
        <v>1682</v>
      </c>
      <c r="F204" s="7" t="s">
        <v>1919</v>
      </c>
      <c r="G204" s="8">
        <v>41765.408333333333</v>
      </c>
      <c r="H204" s="7" t="s">
        <v>1684</v>
      </c>
      <c r="I204" s="7"/>
      <c r="J204" s="7"/>
      <c r="K204" s="7">
        <v>0</v>
      </c>
      <c r="L204" s="7">
        <v>0</v>
      </c>
      <c r="M204" s="7">
        <v>64.5</v>
      </c>
      <c r="N204" s="7">
        <v>1</v>
      </c>
      <c r="O204" s="7" t="s">
        <v>83</v>
      </c>
      <c r="P204" s="7">
        <v>0</v>
      </c>
      <c r="Q204" s="7">
        <v>0</v>
      </c>
      <c r="R204" s="7">
        <v>64.5</v>
      </c>
      <c r="AJ204" t="s">
        <v>1707</v>
      </c>
    </row>
    <row r="205" spans="1:36" x14ac:dyDescent="0.25">
      <c r="A205" s="7" t="s">
        <v>1917</v>
      </c>
      <c r="B205" s="8">
        <v>41774</v>
      </c>
      <c r="C205" s="7">
        <v>6</v>
      </c>
      <c r="D205" s="7" t="s">
        <v>1918</v>
      </c>
      <c r="E205" s="7" t="s">
        <v>1682</v>
      </c>
      <c r="F205" s="7" t="s">
        <v>1919</v>
      </c>
      <c r="G205" s="8">
        <v>41765.408333333333</v>
      </c>
      <c r="H205" s="7" t="s">
        <v>1684</v>
      </c>
      <c r="I205" s="7"/>
      <c r="J205" s="7"/>
      <c r="K205" s="7">
        <v>0</v>
      </c>
      <c r="L205" s="7">
        <v>0</v>
      </c>
      <c r="M205" s="7">
        <v>178.32</v>
      </c>
      <c r="N205" s="7">
        <v>1</v>
      </c>
      <c r="O205" s="7" t="s">
        <v>83</v>
      </c>
      <c r="P205" s="7">
        <v>0</v>
      </c>
      <c r="Q205" s="7">
        <v>0</v>
      </c>
      <c r="R205" s="7">
        <v>178.32</v>
      </c>
      <c r="AJ205" t="s">
        <v>1707</v>
      </c>
    </row>
    <row r="206" spans="1:36" x14ac:dyDescent="0.25">
      <c r="A206" s="7" t="s">
        <v>1920</v>
      </c>
      <c r="B206" s="8">
        <v>41774</v>
      </c>
      <c r="C206" s="7">
        <v>1</v>
      </c>
      <c r="D206" s="7" t="s">
        <v>1921</v>
      </c>
      <c r="E206" s="7" t="s">
        <v>1682</v>
      </c>
      <c r="F206" s="7" t="s">
        <v>1922</v>
      </c>
      <c r="G206" s="8">
        <v>41764.616666666669</v>
      </c>
      <c r="H206" s="7" t="s">
        <v>1684</v>
      </c>
      <c r="I206" s="7"/>
      <c r="J206" s="7"/>
      <c r="K206" s="7">
        <v>0</v>
      </c>
      <c r="L206" s="7">
        <v>0</v>
      </c>
      <c r="M206" s="7">
        <v>150</v>
      </c>
      <c r="N206" s="7">
        <v>1</v>
      </c>
      <c r="O206" s="7" t="s">
        <v>83</v>
      </c>
      <c r="P206" s="7">
        <v>0</v>
      </c>
      <c r="Q206" s="7">
        <v>0</v>
      </c>
      <c r="R206" s="7">
        <v>150</v>
      </c>
      <c r="AJ206" t="s">
        <v>1707</v>
      </c>
    </row>
    <row r="207" spans="1:36" x14ac:dyDescent="0.25">
      <c r="A207" s="7" t="s">
        <v>1923</v>
      </c>
      <c r="B207" s="8">
        <v>41774</v>
      </c>
      <c r="C207" s="7">
        <v>1</v>
      </c>
      <c r="D207" s="7" t="s">
        <v>1924</v>
      </c>
      <c r="E207" s="7" t="s">
        <v>1682</v>
      </c>
      <c r="F207" s="7" t="s">
        <v>1925</v>
      </c>
      <c r="G207" s="8">
        <v>41765.553472222222</v>
      </c>
      <c r="H207" s="7" t="s">
        <v>1684</v>
      </c>
      <c r="I207" s="7"/>
      <c r="J207" s="7"/>
      <c r="K207" s="7">
        <v>0</v>
      </c>
      <c r="L207" s="7">
        <v>0</v>
      </c>
      <c r="M207" s="7">
        <v>175</v>
      </c>
      <c r="N207" s="7">
        <v>1</v>
      </c>
      <c r="O207" s="7" t="s">
        <v>83</v>
      </c>
      <c r="P207" s="7">
        <v>0</v>
      </c>
      <c r="Q207" s="7">
        <v>0</v>
      </c>
      <c r="R207" s="7">
        <v>175</v>
      </c>
      <c r="AA207" t="e">
        <v>#DIV/0!</v>
      </c>
      <c r="AI207" t="e">
        <v>#DIV/0!</v>
      </c>
      <c r="AJ207" t="s">
        <v>1707</v>
      </c>
    </row>
    <row r="208" spans="1:36" x14ac:dyDescent="0.25">
      <c r="A208" s="7" t="s">
        <v>1926</v>
      </c>
      <c r="B208" s="8">
        <v>41774</v>
      </c>
      <c r="C208" s="7">
        <v>1</v>
      </c>
      <c r="D208" s="7" t="s">
        <v>1927</v>
      </c>
      <c r="E208" s="7" t="s">
        <v>1682</v>
      </c>
      <c r="F208" s="7" t="s">
        <v>1928</v>
      </c>
      <c r="G208" s="8">
        <v>41760.439583333333</v>
      </c>
      <c r="H208" s="7" t="s">
        <v>1684</v>
      </c>
      <c r="I208" s="7"/>
      <c r="J208" s="7"/>
      <c r="K208" s="7">
        <v>0</v>
      </c>
      <c r="L208" s="7">
        <v>0</v>
      </c>
      <c r="M208" s="7">
        <v>60</v>
      </c>
      <c r="N208" s="7">
        <v>1</v>
      </c>
      <c r="O208" s="7" t="s">
        <v>83</v>
      </c>
      <c r="P208" s="7">
        <v>0</v>
      </c>
      <c r="Q208" s="7">
        <v>0</v>
      </c>
      <c r="R208" s="7">
        <v>60</v>
      </c>
      <c r="AJ208" t="s">
        <v>1707</v>
      </c>
    </row>
    <row r="209" spans="1:36" x14ac:dyDescent="0.25">
      <c r="A209" s="7" t="s">
        <v>1929</v>
      </c>
      <c r="B209" s="8">
        <v>41774</v>
      </c>
      <c r="C209" s="7">
        <v>1</v>
      </c>
      <c r="D209" s="7" t="s">
        <v>1930</v>
      </c>
      <c r="E209" s="7" t="s">
        <v>1682</v>
      </c>
      <c r="F209" s="7" t="s">
        <v>1931</v>
      </c>
      <c r="G209" s="8">
        <v>41773.473611111112</v>
      </c>
      <c r="H209" s="7" t="s">
        <v>1684</v>
      </c>
      <c r="I209" s="7"/>
      <c r="J209" s="7"/>
      <c r="K209" s="7">
        <v>0</v>
      </c>
      <c r="L209" s="7">
        <v>0</v>
      </c>
      <c r="M209" s="7">
        <v>100</v>
      </c>
      <c r="N209" s="7">
        <v>1</v>
      </c>
      <c r="O209" s="7" t="s">
        <v>83</v>
      </c>
      <c r="P209" s="7">
        <v>0</v>
      </c>
      <c r="Q209" s="7">
        <v>0</v>
      </c>
      <c r="R209" s="7">
        <v>100</v>
      </c>
      <c r="AJ209" t="s">
        <v>1707</v>
      </c>
    </row>
    <row r="210" spans="1:36" x14ac:dyDescent="0.25">
      <c r="A210" s="7" t="s">
        <v>1932</v>
      </c>
      <c r="B210" s="8">
        <v>41774</v>
      </c>
      <c r="C210" s="7">
        <v>1</v>
      </c>
      <c r="D210" s="7" t="s">
        <v>1933</v>
      </c>
      <c r="E210" s="7" t="s">
        <v>1682</v>
      </c>
      <c r="F210" s="7" t="s">
        <v>1934</v>
      </c>
      <c r="G210" s="8">
        <v>41771.568749999999</v>
      </c>
      <c r="H210" s="7" t="s">
        <v>1684</v>
      </c>
      <c r="I210" s="7"/>
      <c r="J210" s="7"/>
      <c r="K210" s="7">
        <v>0</v>
      </c>
      <c r="L210" s="7">
        <v>0</v>
      </c>
      <c r="M210" s="7">
        <v>0</v>
      </c>
      <c r="N210" s="7">
        <v>1</v>
      </c>
      <c r="O210" s="7" t="s">
        <v>83</v>
      </c>
      <c r="P210" s="7">
        <v>0</v>
      </c>
      <c r="Q210" s="7">
        <v>0</v>
      </c>
      <c r="R210" s="7">
        <v>195</v>
      </c>
      <c r="AJ210" t="s">
        <v>1707</v>
      </c>
    </row>
    <row r="211" spans="1:36" x14ac:dyDescent="0.25">
      <c r="A211" s="7" t="s">
        <v>1935</v>
      </c>
      <c r="B211" s="8">
        <v>41780</v>
      </c>
      <c r="C211" s="7">
        <v>1</v>
      </c>
      <c r="D211" s="7" t="s">
        <v>1936</v>
      </c>
      <c r="E211" s="7" t="s">
        <v>1682</v>
      </c>
      <c r="F211" s="7" t="s">
        <v>1937</v>
      </c>
      <c r="G211" s="8">
        <v>41778.734027777777</v>
      </c>
      <c r="H211" s="7" t="s">
        <v>1684</v>
      </c>
      <c r="I211" s="7"/>
      <c r="J211" s="7"/>
      <c r="K211" s="7">
        <v>0</v>
      </c>
      <c r="L211" s="7">
        <v>0</v>
      </c>
      <c r="M211" s="7">
        <v>0</v>
      </c>
      <c r="N211" s="7">
        <v>1</v>
      </c>
      <c r="O211" s="7" t="s">
        <v>83</v>
      </c>
      <c r="P211" s="7">
        <v>0</v>
      </c>
      <c r="Q211" s="7">
        <v>0</v>
      </c>
      <c r="R211" s="7">
        <v>15</v>
      </c>
      <c r="AJ211" t="s">
        <v>1707</v>
      </c>
    </row>
    <row r="212" spans="1:36" x14ac:dyDescent="0.25">
      <c r="A212" s="7" t="s">
        <v>1938</v>
      </c>
      <c r="B212" s="8">
        <v>41786</v>
      </c>
      <c r="C212" s="7">
        <v>1</v>
      </c>
      <c r="D212" s="7" t="s">
        <v>1939</v>
      </c>
      <c r="E212" s="7" t="s">
        <v>1682</v>
      </c>
      <c r="F212" s="7" t="s">
        <v>1940</v>
      </c>
      <c r="G212" s="8">
        <v>41781.761111111111</v>
      </c>
      <c r="H212" s="7" t="s">
        <v>1684</v>
      </c>
      <c r="I212" s="7"/>
      <c r="J212" s="7"/>
      <c r="K212" s="7">
        <v>0</v>
      </c>
      <c r="L212" s="7">
        <v>0</v>
      </c>
      <c r="M212" s="7">
        <v>21.12</v>
      </c>
      <c r="N212" s="7">
        <v>1</v>
      </c>
      <c r="O212" s="7" t="s">
        <v>334</v>
      </c>
      <c r="P212" s="7">
        <v>0</v>
      </c>
      <c r="Q212" s="7">
        <v>0</v>
      </c>
      <c r="R212" s="7">
        <v>21.14</v>
      </c>
      <c r="AJ212" t="s">
        <v>1707</v>
      </c>
    </row>
    <row r="213" spans="1:36" x14ac:dyDescent="0.25">
      <c r="A213" s="7" t="s">
        <v>1938</v>
      </c>
      <c r="B213" s="8">
        <v>41786</v>
      </c>
      <c r="C213" s="7">
        <v>2</v>
      </c>
      <c r="D213" s="7" t="s">
        <v>1939</v>
      </c>
      <c r="E213" s="7" t="s">
        <v>1682</v>
      </c>
      <c r="F213" s="7" t="s">
        <v>1940</v>
      </c>
      <c r="G213" s="8">
        <v>41781.761111111111</v>
      </c>
      <c r="H213" s="7" t="s">
        <v>1684</v>
      </c>
      <c r="I213" s="7"/>
      <c r="J213" s="7"/>
      <c r="K213" s="7">
        <v>0</v>
      </c>
      <c r="L213" s="7">
        <v>0</v>
      </c>
      <c r="M213" s="7">
        <v>21.14</v>
      </c>
      <c r="N213" s="7">
        <v>1</v>
      </c>
      <c r="O213" s="7" t="s">
        <v>334</v>
      </c>
      <c r="P213" s="7">
        <v>0</v>
      </c>
      <c r="Q213" s="7">
        <v>0</v>
      </c>
      <c r="R213" s="7">
        <v>21.14</v>
      </c>
      <c r="AJ213" t="s">
        <v>1707</v>
      </c>
    </row>
    <row r="214" spans="1:36" x14ac:dyDescent="0.25">
      <c r="A214" s="7" t="s">
        <v>1938</v>
      </c>
      <c r="B214" s="8">
        <v>41786</v>
      </c>
      <c r="C214" s="7">
        <v>3</v>
      </c>
      <c r="D214" s="7" t="s">
        <v>1939</v>
      </c>
      <c r="E214" s="7" t="s">
        <v>1682</v>
      </c>
      <c r="F214" s="7" t="s">
        <v>1940</v>
      </c>
      <c r="G214" s="8">
        <v>41781.761111111111</v>
      </c>
      <c r="H214" s="7" t="s">
        <v>1684</v>
      </c>
      <c r="I214" s="7"/>
      <c r="J214" s="7"/>
      <c r="K214" s="7">
        <v>0</v>
      </c>
      <c r="L214" s="7">
        <v>0</v>
      </c>
      <c r="M214" s="7">
        <v>21.14</v>
      </c>
      <c r="N214" s="7">
        <v>1</v>
      </c>
      <c r="O214" s="7" t="s">
        <v>334</v>
      </c>
      <c r="P214" s="7">
        <v>0</v>
      </c>
      <c r="Q214" s="7">
        <v>0</v>
      </c>
      <c r="R214" s="7">
        <v>21.14</v>
      </c>
      <c r="AJ214" t="s">
        <v>1707</v>
      </c>
    </row>
    <row r="215" spans="1:36" x14ac:dyDescent="0.25">
      <c r="A215" s="7" t="s">
        <v>1938</v>
      </c>
      <c r="B215" s="8">
        <v>41786</v>
      </c>
      <c r="C215" s="7">
        <v>4</v>
      </c>
      <c r="D215" s="7" t="s">
        <v>1939</v>
      </c>
      <c r="E215" s="7" t="s">
        <v>1682</v>
      </c>
      <c r="F215" s="7" t="s">
        <v>1940</v>
      </c>
      <c r="G215" s="8">
        <v>41781.761111111111</v>
      </c>
      <c r="H215" s="7" t="s">
        <v>1684</v>
      </c>
      <c r="I215" s="7"/>
      <c r="J215" s="7"/>
      <c r="K215" s="7">
        <v>0</v>
      </c>
      <c r="L215" s="7">
        <v>0</v>
      </c>
      <c r="M215" s="7">
        <v>21.14</v>
      </c>
      <c r="N215" s="7">
        <v>1</v>
      </c>
      <c r="O215" s="7" t="s">
        <v>334</v>
      </c>
      <c r="P215" s="7">
        <v>0</v>
      </c>
      <c r="Q215" s="7">
        <v>0</v>
      </c>
      <c r="R215" s="7">
        <v>21.14</v>
      </c>
      <c r="AJ215" t="s">
        <v>1707</v>
      </c>
    </row>
    <row r="216" spans="1:36" x14ac:dyDescent="0.25">
      <c r="A216" s="7" t="s">
        <v>1938</v>
      </c>
      <c r="B216" s="8">
        <v>41786</v>
      </c>
      <c r="C216" s="7">
        <v>5</v>
      </c>
      <c r="D216" s="7" t="s">
        <v>1939</v>
      </c>
      <c r="E216" s="7" t="s">
        <v>1682</v>
      </c>
      <c r="F216" s="7" t="s">
        <v>1940</v>
      </c>
      <c r="G216" s="8">
        <v>41781.761111111111</v>
      </c>
      <c r="H216" s="7" t="s">
        <v>1684</v>
      </c>
      <c r="I216" s="7"/>
      <c r="J216" s="7"/>
      <c r="K216" s="7">
        <v>0</v>
      </c>
      <c r="L216" s="7">
        <v>0</v>
      </c>
      <c r="M216" s="7">
        <v>21.14</v>
      </c>
      <c r="N216" s="7">
        <v>1</v>
      </c>
      <c r="O216" s="7" t="s">
        <v>334</v>
      </c>
      <c r="P216" s="7">
        <v>0</v>
      </c>
      <c r="Q216" s="7">
        <v>0</v>
      </c>
      <c r="R216" s="7">
        <v>21.14</v>
      </c>
      <c r="AJ216" t="s">
        <v>1707</v>
      </c>
    </row>
    <row r="217" spans="1:36" x14ac:dyDescent="0.25">
      <c r="A217" s="7" t="s">
        <v>1938</v>
      </c>
      <c r="B217" s="8">
        <v>41786</v>
      </c>
      <c r="C217" s="7">
        <v>6</v>
      </c>
      <c r="D217" s="7" t="s">
        <v>1939</v>
      </c>
      <c r="E217" s="7" t="s">
        <v>1682</v>
      </c>
      <c r="F217" s="7" t="s">
        <v>1940</v>
      </c>
      <c r="G217" s="8">
        <v>41781.761111111111</v>
      </c>
      <c r="H217" s="7" t="s">
        <v>1684</v>
      </c>
      <c r="I217" s="7"/>
      <c r="J217" s="7"/>
      <c r="K217" s="7">
        <v>0</v>
      </c>
      <c r="L217" s="7">
        <v>0</v>
      </c>
      <c r="M217" s="7">
        <v>21.14</v>
      </c>
      <c r="N217" s="7">
        <v>1</v>
      </c>
      <c r="O217" s="7" t="s">
        <v>334</v>
      </c>
      <c r="P217" s="7">
        <v>0</v>
      </c>
      <c r="Q217" s="7">
        <v>0</v>
      </c>
      <c r="R217" s="7">
        <v>21.14</v>
      </c>
      <c r="AJ217" t="s">
        <v>1707</v>
      </c>
    </row>
    <row r="218" spans="1:36" x14ac:dyDescent="0.25">
      <c r="A218" s="7" t="s">
        <v>1938</v>
      </c>
      <c r="B218" s="8">
        <v>41786</v>
      </c>
      <c r="C218" s="7">
        <v>7</v>
      </c>
      <c r="D218" s="7" t="s">
        <v>1939</v>
      </c>
      <c r="E218" s="7" t="s">
        <v>1682</v>
      </c>
      <c r="F218" s="7" t="s">
        <v>1940</v>
      </c>
      <c r="G218" s="8">
        <v>41781.761111111111</v>
      </c>
      <c r="H218" s="7" t="s">
        <v>1684</v>
      </c>
      <c r="I218" s="7"/>
      <c r="J218" s="7"/>
      <c r="K218" s="7">
        <v>0</v>
      </c>
      <c r="L218" s="7">
        <v>0</v>
      </c>
      <c r="M218" s="7">
        <v>6.69</v>
      </c>
      <c r="N218" s="7">
        <v>1</v>
      </c>
      <c r="O218" s="7" t="s">
        <v>334</v>
      </c>
      <c r="P218" s="7">
        <v>0</v>
      </c>
      <c r="Q218" s="7">
        <v>0</v>
      </c>
      <c r="R218" s="7">
        <v>6.69</v>
      </c>
      <c r="AJ218" t="s">
        <v>1707</v>
      </c>
    </row>
    <row r="219" spans="1:36" x14ac:dyDescent="0.25">
      <c r="A219" s="7" t="s">
        <v>1938</v>
      </c>
      <c r="B219" s="8">
        <v>41786</v>
      </c>
      <c r="C219" s="7">
        <v>8</v>
      </c>
      <c r="D219" s="7" t="s">
        <v>1939</v>
      </c>
      <c r="E219" s="7" t="s">
        <v>1682</v>
      </c>
      <c r="F219" s="7" t="s">
        <v>1940</v>
      </c>
      <c r="G219" s="8">
        <v>41781.761111111111</v>
      </c>
      <c r="H219" s="7" t="s">
        <v>1684</v>
      </c>
      <c r="I219" s="7"/>
      <c r="J219" s="7"/>
      <c r="K219" s="7">
        <v>0</v>
      </c>
      <c r="L219" s="7">
        <v>0</v>
      </c>
      <c r="M219" s="7">
        <v>16.47</v>
      </c>
      <c r="N219" s="7">
        <v>1</v>
      </c>
      <c r="O219" s="7" t="s">
        <v>334</v>
      </c>
      <c r="P219" s="7">
        <v>0</v>
      </c>
      <c r="Q219" s="7">
        <v>0</v>
      </c>
      <c r="R219" s="7">
        <v>16.47</v>
      </c>
      <c r="AJ219" t="s">
        <v>1707</v>
      </c>
    </row>
    <row r="220" spans="1:36" x14ac:dyDescent="0.25">
      <c r="A220" s="7" t="s">
        <v>1938</v>
      </c>
      <c r="B220" s="8">
        <v>41786</v>
      </c>
      <c r="C220" s="7">
        <v>9</v>
      </c>
      <c r="D220" s="7" t="s">
        <v>1939</v>
      </c>
      <c r="E220" s="7" t="s">
        <v>1682</v>
      </c>
      <c r="F220" s="7" t="s">
        <v>1940</v>
      </c>
      <c r="G220" s="8">
        <v>41781.761111111111</v>
      </c>
      <c r="H220" s="7" t="s">
        <v>1684</v>
      </c>
      <c r="I220" s="7"/>
      <c r="J220" s="7"/>
      <c r="K220" s="7">
        <v>0</v>
      </c>
      <c r="L220" s="7">
        <v>0</v>
      </c>
      <c r="M220" s="7">
        <v>1</v>
      </c>
      <c r="N220" s="7">
        <v>1</v>
      </c>
      <c r="O220" s="7" t="s">
        <v>334</v>
      </c>
      <c r="P220" s="7">
        <v>0</v>
      </c>
      <c r="Q220" s="7">
        <v>0</v>
      </c>
      <c r="R220" s="7">
        <v>1</v>
      </c>
      <c r="AJ220" t="s">
        <v>1707</v>
      </c>
    </row>
    <row r="221" spans="1:36" x14ac:dyDescent="0.25">
      <c r="A221" s="7" t="s">
        <v>1938</v>
      </c>
      <c r="B221" s="8">
        <v>41786</v>
      </c>
      <c r="C221" s="7">
        <v>10</v>
      </c>
      <c r="D221" s="7" t="s">
        <v>1939</v>
      </c>
      <c r="E221" s="7" t="s">
        <v>1682</v>
      </c>
      <c r="F221" s="7" t="s">
        <v>1940</v>
      </c>
      <c r="G221" s="8">
        <v>41781.761111111111</v>
      </c>
      <c r="H221" s="7" t="s">
        <v>1684</v>
      </c>
      <c r="I221" s="7"/>
      <c r="J221" s="7"/>
      <c r="K221" s="7">
        <v>0</v>
      </c>
      <c r="L221" s="7">
        <v>0</v>
      </c>
      <c r="M221" s="7">
        <v>0.28999999999999998</v>
      </c>
      <c r="N221" s="7">
        <v>1</v>
      </c>
      <c r="O221" s="7" t="s">
        <v>334</v>
      </c>
      <c r="P221" s="7">
        <v>0</v>
      </c>
      <c r="Q221" s="7">
        <v>0</v>
      </c>
      <c r="R221" s="7">
        <v>0.28999999999999998</v>
      </c>
      <c r="AA221" t="e">
        <v>#DIV/0!</v>
      </c>
      <c r="AI221" t="e">
        <v>#DIV/0!</v>
      </c>
      <c r="AJ221" t="s">
        <v>1707</v>
      </c>
    </row>
    <row r="222" spans="1:36" x14ac:dyDescent="0.25">
      <c r="A222" s="7" t="s">
        <v>1938</v>
      </c>
      <c r="B222" s="8">
        <v>41786</v>
      </c>
      <c r="C222" s="7">
        <v>11</v>
      </c>
      <c r="D222" s="7" t="s">
        <v>1939</v>
      </c>
      <c r="E222" s="7" t="s">
        <v>1682</v>
      </c>
      <c r="F222" s="7" t="s">
        <v>1940</v>
      </c>
      <c r="G222" s="8">
        <v>41781.761111111111</v>
      </c>
      <c r="H222" s="7" t="s">
        <v>1684</v>
      </c>
      <c r="I222" s="7"/>
      <c r="J222" s="7"/>
      <c r="K222" s="7">
        <v>0</v>
      </c>
      <c r="L222" s="7">
        <v>0</v>
      </c>
      <c r="M222" s="7">
        <v>21.14</v>
      </c>
      <c r="N222" s="7">
        <v>1</v>
      </c>
      <c r="O222" s="7" t="s">
        <v>334</v>
      </c>
      <c r="P222" s="7">
        <v>0</v>
      </c>
      <c r="Q222" s="7">
        <v>0</v>
      </c>
      <c r="R222" s="7">
        <v>21.14</v>
      </c>
      <c r="AJ222" t="s">
        <v>1707</v>
      </c>
    </row>
    <row r="223" spans="1:36" x14ac:dyDescent="0.25">
      <c r="A223" s="7" t="s">
        <v>1938</v>
      </c>
      <c r="B223" s="8">
        <v>41786</v>
      </c>
      <c r="C223" s="7">
        <v>12</v>
      </c>
      <c r="D223" s="7" t="s">
        <v>1939</v>
      </c>
      <c r="E223" s="7" t="s">
        <v>1682</v>
      </c>
      <c r="F223" s="7" t="s">
        <v>1940</v>
      </c>
      <c r="G223" s="8">
        <v>41781.761111111111</v>
      </c>
      <c r="H223" s="7" t="s">
        <v>1684</v>
      </c>
      <c r="I223" s="7"/>
      <c r="J223" s="7"/>
      <c r="K223" s="7">
        <v>0</v>
      </c>
      <c r="L223" s="7">
        <v>0</v>
      </c>
      <c r="M223" s="7">
        <v>1.19</v>
      </c>
      <c r="N223" s="7">
        <v>1</v>
      </c>
      <c r="O223" s="7" t="s">
        <v>334</v>
      </c>
      <c r="P223" s="7">
        <v>0</v>
      </c>
      <c r="Q223" s="7">
        <v>0</v>
      </c>
      <c r="R223" s="7">
        <v>1.19</v>
      </c>
      <c r="AJ223" t="s">
        <v>1707</v>
      </c>
    </row>
    <row r="224" spans="1:36" x14ac:dyDescent="0.25">
      <c r="A224" s="7" t="s">
        <v>1941</v>
      </c>
      <c r="B224" s="8">
        <v>41808</v>
      </c>
      <c r="C224" s="7">
        <v>1</v>
      </c>
      <c r="D224" s="7" t="s">
        <v>1942</v>
      </c>
      <c r="E224" s="7" t="s">
        <v>1682</v>
      </c>
      <c r="F224" s="7" t="s">
        <v>1943</v>
      </c>
      <c r="G224" s="8">
        <v>41786.682638888888</v>
      </c>
      <c r="H224" s="7" t="s">
        <v>1684</v>
      </c>
      <c r="I224" s="7"/>
      <c r="J224" s="7"/>
      <c r="K224" s="7">
        <v>0</v>
      </c>
      <c r="L224" s="7">
        <v>0</v>
      </c>
      <c r="M224" s="7">
        <v>308.77999999999997</v>
      </c>
      <c r="N224" s="7">
        <v>1</v>
      </c>
      <c r="O224" s="7" t="s">
        <v>83</v>
      </c>
      <c r="P224" s="7">
        <v>0</v>
      </c>
      <c r="Q224" s="7">
        <v>0</v>
      </c>
      <c r="R224" s="7">
        <v>308.77999999999997</v>
      </c>
      <c r="AJ224" t="s">
        <v>1707</v>
      </c>
    </row>
    <row r="225" spans="1:36" x14ac:dyDescent="0.25">
      <c r="A225" s="7" t="s">
        <v>1941</v>
      </c>
      <c r="B225" s="8">
        <v>41808</v>
      </c>
      <c r="C225" s="7">
        <v>2</v>
      </c>
      <c r="D225" s="7" t="s">
        <v>1942</v>
      </c>
      <c r="E225" s="7" t="s">
        <v>1682</v>
      </c>
      <c r="F225" s="7" t="s">
        <v>1943</v>
      </c>
      <c r="G225" s="8">
        <v>41786.682638888888</v>
      </c>
      <c r="H225" s="7" t="s">
        <v>1684</v>
      </c>
      <c r="I225" s="7"/>
      <c r="J225" s="7"/>
      <c r="K225" s="7">
        <v>0</v>
      </c>
      <c r="L225" s="7">
        <v>0</v>
      </c>
      <c r="M225" s="7">
        <v>281.62</v>
      </c>
      <c r="N225" s="7">
        <v>1</v>
      </c>
      <c r="O225" s="7" t="s">
        <v>83</v>
      </c>
      <c r="P225" s="7">
        <v>0</v>
      </c>
      <c r="Q225" s="7">
        <v>0</v>
      </c>
      <c r="R225" s="7">
        <v>281.62</v>
      </c>
      <c r="AJ225" t="s">
        <v>1707</v>
      </c>
    </row>
    <row r="226" spans="1:36" x14ac:dyDescent="0.25">
      <c r="A226" s="7" t="s">
        <v>1941</v>
      </c>
      <c r="B226" s="8">
        <v>41808</v>
      </c>
      <c r="C226" s="7">
        <v>3</v>
      </c>
      <c r="D226" s="7" t="s">
        <v>1942</v>
      </c>
      <c r="E226" s="7" t="s">
        <v>1682</v>
      </c>
      <c r="F226" s="7" t="s">
        <v>1943</v>
      </c>
      <c r="G226" s="8">
        <v>41786.682638888888</v>
      </c>
      <c r="H226" s="7" t="s">
        <v>1684</v>
      </c>
      <c r="I226" s="7"/>
      <c r="J226" s="7"/>
      <c r="K226" s="7">
        <v>0</v>
      </c>
      <c r="L226" s="7">
        <v>0</v>
      </c>
      <c r="M226" s="7">
        <v>308.77999999999997</v>
      </c>
      <c r="N226" s="7">
        <v>1</v>
      </c>
      <c r="O226" s="7" t="s">
        <v>83</v>
      </c>
      <c r="P226" s="7">
        <v>0</v>
      </c>
      <c r="Q226" s="7">
        <v>0</v>
      </c>
      <c r="R226" s="7">
        <v>308.77999999999997</v>
      </c>
      <c r="AJ226" t="s">
        <v>1707</v>
      </c>
    </row>
    <row r="227" spans="1:36" x14ac:dyDescent="0.25">
      <c r="A227" s="7" t="s">
        <v>1941</v>
      </c>
      <c r="B227" s="8">
        <v>41808</v>
      </c>
      <c r="C227" s="7">
        <v>4</v>
      </c>
      <c r="D227" s="7" t="s">
        <v>1942</v>
      </c>
      <c r="E227" s="7" t="s">
        <v>1682</v>
      </c>
      <c r="F227" s="7" t="s">
        <v>1943</v>
      </c>
      <c r="G227" s="8">
        <v>41786.682638888888</v>
      </c>
      <c r="H227" s="7" t="s">
        <v>1684</v>
      </c>
      <c r="I227" s="7"/>
      <c r="J227" s="7"/>
      <c r="K227" s="7">
        <v>0</v>
      </c>
      <c r="L227" s="7">
        <v>0</v>
      </c>
      <c r="M227" s="7">
        <v>53.75</v>
      </c>
      <c r="N227" s="7">
        <v>1</v>
      </c>
      <c r="O227" s="7" t="s">
        <v>83</v>
      </c>
      <c r="P227" s="7">
        <v>0</v>
      </c>
      <c r="Q227" s="7">
        <v>0</v>
      </c>
      <c r="R227" s="7">
        <v>53.76</v>
      </c>
      <c r="AJ227" t="s">
        <v>1707</v>
      </c>
    </row>
    <row r="228" spans="1:36" x14ac:dyDescent="0.25">
      <c r="A228" s="7" t="s">
        <v>1941</v>
      </c>
      <c r="B228" s="8">
        <v>41808</v>
      </c>
      <c r="C228" s="7">
        <v>5</v>
      </c>
      <c r="D228" s="7" t="s">
        <v>1942</v>
      </c>
      <c r="E228" s="7" t="s">
        <v>1682</v>
      </c>
      <c r="F228" s="7" t="s">
        <v>1943</v>
      </c>
      <c r="G228" s="8">
        <v>41786.682638888888</v>
      </c>
      <c r="H228" s="7" t="s">
        <v>1684</v>
      </c>
      <c r="I228" s="7"/>
      <c r="J228" s="7"/>
      <c r="K228" s="7">
        <v>0</v>
      </c>
      <c r="L228" s="7">
        <v>0</v>
      </c>
      <c r="M228" s="7">
        <v>104.89</v>
      </c>
      <c r="N228" s="7">
        <v>1</v>
      </c>
      <c r="O228" s="7" t="s">
        <v>83</v>
      </c>
      <c r="P228" s="7">
        <v>0</v>
      </c>
      <c r="Q228" s="7">
        <v>0</v>
      </c>
      <c r="R228" s="7">
        <v>104.89</v>
      </c>
      <c r="AJ228" t="s">
        <v>1707</v>
      </c>
    </row>
    <row r="229" spans="1:36" x14ac:dyDescent="0.25">
      <c r="A229" s="7" t="s">
        <v>1941</v>
      </c>
      <c r="B229" s="8">
        <v>41808</v>
      </c>
      <c r="C229" s="7">
        <v>6</v>
      </c>
      <c r="D229" s="7" t="s">
        <v>1942</v>
      </c>
      <c r="E229" s="7" t="s">
        <v>1682</v>
      </c>
      <c r="F229" s="7" t="s">
        <v>1943</v>
      </c>
      <c r="G229" s="8">
        <v>41786.682638888888</v>
      </c>
      <c r="H229" s="7" t="s">
        <v>1684</v>
      </c>
      <c r="I229" s="7"/>
      <c r="J229" s="7"/>
      <c r="K229" s="7">
        <v>0</v>
      </c>
      <c r="L229" s="7">
        <v>0</v>
      </c>
      <c r="M229" s="7">
        <v>42.18</v>
      </c>
      <c r="N229" s="7">
        <v>1</v>
      </c>
      <c r="O229" s="7" t="s">
        <v>83</v>
      </c>
      <c r="P229" s="7">
        <v>0</v>
      </c>
      <c r="Q229" s="7">
        <v>0</v>
      </c>
      <c r="R229" s="7">
        <v>42.18</v>
      </c>
      <c r="AJ229" t="s">
        <v>1707</v>
      </c>
    </row>
    <row r="230" spans="1:36" x14ac:dyDescent="0.25">
      <c r="A230" s="7" t="s">
        <v>1944</v>
      </c>
      <c r="B230" s="8">
        <v>41820</v>
      </c>
      <c r="C230" s="7">
        <v>1</v>
      </c>
      <c r="D230" s="7" t="s">
        <v>1945</v>
      </c>
      <c r="E230" s="7" t="s">
        <v>1682</v>
      </c>
      <c r="F230" s="7" t="s">
        <v>1946</v>
      </c>
      <c r="G230" s="8">
        <v>41820.426388888889</v>
      </c>
      <c r="H230" s="7" t="s">
        <v>1684</v>
      </c>
      <c r="I230" s="7"/>
      <c r="J230" s="7"/>
      <c r="K230" s="7">
        <v>0</v>
      </c>
      <c r="L230" s="7">
        <v>0</v>
      </c>
      <c r="M230" s="7">
        <v>0</v>
      </c>
      <c r="N230" s="7">
        <v>1</v>
      </c>
      <c r="O230" s="7" t="s">
        <v>334</v>
      </c>
      <c r="P230" s="7">
        <v>0</v>
      </c>
      <c r="Q230" s="7">
        <v>0</v>
      </c>
      <c r="R230" s="7">
        <v>55</v>
      </c>
      <c r="AJ230" t="s">
        <v>1707</v>
      </c>
    </row>
    <row r="231" spans="1:36" x14ac:dyDescent="0.25">
      <c r="A231" s="7" t="s">
        <v>1947</v>
      </c>
      <c r="B231" s="8">
        <v>41820</v>
      </c>
      <c r="C231" s="7">
        <v>1</v>
      </c>
      <c r="D231" s="7" t="s">
        <v>1948</v>
      </c>
      <c r="E231" s="7" t="s">
        <v>1682</v>
      </c>
      <c r="F231" s="7" t="s">
        <v>1949</v>
      </c>
      <c r="G231" s="8">
        <v>41752.72152777778</v>
      </c>
      <c r="H231" s="7" t="s">
        <v>1684</v>
      </c>
      <c r="I231" s="7"/>
      <c r="J231" s="7"/>
      <c r="K231" s="7">
        <v>0</v>
      </c>
      <c r="L231" s="7">
        <v>0</v>
      </c>
      <c r="M231" s="7">
        <v>120</v>
      </c>
      <c r="N231" s="7">
        <v>1</v>
      </c>
      <c r="O231" s="7" t="s">
        <v>83</v>
      </c>
      <c r="P231" s="7">
        <v>0</v>
      </c>
      <c r="Q231" s="7">
        <v>0</v>
      </c>
      <c r="R231" s="7">
        <v>120</v>
      </c>
      <c r="AJ231" t="s">
        <v>1707</v>
      </c>
    </row>
    <row r="232" spans="1:36" x14ac:dyDescent="0.25">
      <c r="A232" s="7" t="s">
        <v>1950</v>
      </c>
      <c r="B232" s="8">
        <v>41824</v>
      </c>
      <c r="C232" s="7">
        <v>1</v>
      </c>
      <c r="D232" s="7" t="s">
        <v>1951</v>
      </c>
      <c r="E232" s="7" t="s">
        <v>1682</v>
      </c>
      <c r="F232" s="7" t="s">
        <v>1952</v>
      </c>
      <c r="G232" s="8">
        <v>41815.904166666667</v>
      </c>
      <c r="H232" s="7" t="s">
        <v>1684</v>
      </c>
      <c r="I232" s="7"/>
      <c r="J232" s="7"/>
      <c r="K232" s="7">
        <v>0</v>
      </c>
      <c r="L232" s="7">
        <v>0</v>
      </c>
      <c r="M232" s="7">
        <v>30.1</v>
      </c>
      <c r="N232" s="7">
        <v>1</v>
      </c>
      <c r="O232" s="7" t="s">
        <v>334</v>
      </c>
      <c r="P232" s="7">
        <v>0</v>
      </c>
      <c r="Q232" s="7">
        <v>0</v>
      </c>
      <c r="R232" s="7">
        <v>30.1</v>
      </c>
      <c r="AJ232" t="s">
        <v>1707</v>
      </c>
    </row>
    <row r="233" spans="1:36" x14ac:dyDescent="0.25">
      <c r="A233" s="7" t="s">
        <v>1950</v>
      </c>
      <c r="B233" s="8">
        <v>41824</v>
      </c>
      <c r="C233" s="7">
        <v>2</v>
      </c>
      <c r="D233" s="7" t="s">
        <v>1951</v>
      </c>
      <c r="E233" s="7" t="s">
        <v>1682</v>
      </c>
      <c r="F233" s="7" t="s">
        <v>1952</v>
      </c>
      <c r="G233" s="8">
        <v>41815.904166666667</v>
      </c>
      <c r="H233" s="7" t="s">
        <v>1684</v>
      </c>
      <c r="I233" s="7"/>
      <c r="J233" s="7"/>
      <c r="K233" s="7">
        <v>0</v>
      </c>
      <c r="L233" s="7">
        <v>0</v>
      </c>
      <c r="M233" s="7">
        <v>12.06</v>
      </c>
      <c r="N233" s="7">
        <v>1</v>
      </c>
      <c r="O233" s="7" t="s">
        <v>334</v>
      </c>
      <c r="P233" s="7">
        <v>0</v>
      </c>
      <c r="Q233" s="7">
        <v>0</v>
      </c>
      <c r="R233" s="7">
        <v>12.06</v>
      </c>
      <c r="AJ233" t="s">
        <v>1707</v>
      </c>
    </row>
    <row r="234" spans="1:36" x14ac:dyDescent="0.25">
      <c r="A234" s="7" t="s">
        <v>1950</v>
      </c>
      <c r="B234" s="8">
        <v>41824</v>
      </c>
      <c r="C234" s="7">
        <v>3</v>
      </c>
      <c r="D234" s="7" t="s">
        <v>1951</v>
      </c>
      <c r="E234" s="7" t="s">
        <v>1682</v>
      </c>
      <c r="F234" s="7" t="s">
        <v>1952</v>
      </c>
      <c r="G234" s="8">
        <v>41815.904166666667</v>
      </c>
      <c r="H234" s="7" t="s">
        <v>1684</v>
      </c>
      <c r="I234" s="7"/>
      <c r="J234" s="7"/>
      <c r="K234" s="7">
        <v>0</v>
      </c>
      <c r="L234" s="7">
        <v>0</v>
      </c>
      <c r="M234" s="7">
        <v>20.07</v>
      </c>
      <c r="N234" s="7">
        <v>1</v>
      </c>
      <c r="O234" s="7" t="s">
        <v>334</v>
      </c>
      <c r="P234" s="7">
        <v>0</v>
      </c>
      <c r="Q234" s="7">
        <v>0</v>
      </c>
      <c r="R234" s="7">
        <v>20.07</v>
      </c>
      <c r="AJ234" t="s">
        <v>1707</v>
      </c>
    </row>
    <row r="235" spans="1:36" x14ac:dyDescent="0.25">
      <c r="A235" s="7" t="s">
        <v>1950</v>
      </c>
      <c r="B235" s="8">
        <v>41824</v>
      </c>
      <c r="C235" s="7">
        <v>4</v>
      </c>
      <c r="D235" s="7" t="s">
        <v>1951</v>
      </c>
      <c r="E235" s="7" t="s">
        <v>1682</v>
      </c>
      <c r="F235" s="7" t="s">
        <v>1952</v>
      </c>
      <c r="G235" s="8">
        <v>41815.904166666667</v>
      </c>
      <c r="H235" s="7" t="s">
        <v>1684</v>
      </c>
      <c r="I235" s="7"/>
      <c r="J235" s="7"/>
      <c r="K235" s="7">
        <v>0</v>
      </c>
      <c r="L235" s="7">
        <v>0</v>
      </c>
      <c r="M235" s="7">
        <v>20.07</v>
      </c>
      <c r="N235" s="7">
        <v>1</v>
      </c>
      <c r="O235" s="7" t="s">
        <v>334</v>
      </c>
      <c r="P235" s="7">
        <v>0</v>
      </c>
      <c r="Q235" s="7">
        <v>0</v>
      </c>
      <c r="R235" s="7">
        <v>20.07</v>
      </c>
      <c r="AJ235" t="s">
        <v>1707</v>
      </c>
    </row>
    <row r="236" spans="1:36" x14ac:dyDescent="0.25">
      <c r="A236" s="7" t="s">
        <v>1950</v>
      </c>
      <c r="B236" s="8">
        <v>41824</v>
      </c>
      <c r="C236" s="7">
        <v>5</v>
      </c>
      <c r="D236" s="7" t="s">
        <v>1951</v>
      </c>
      <c r="E236" s="7" t="s">
        <v>1682</v>
      </c>
      <c r="F236" s="7" t="s">
        <v>1952</v>
      </c>
      <c r="G236" s="8">
        <v>41815.904166666667</v>
      </c>
      <c r="H236" s="7" t="s">
        <v>1684</v>
      </c>
      <c r="I236" s="7"/>
      <c r="J236" s="7"/>
      <c r="K236" s="7">
        <v>0</v>
      </c>
      <c r="L236" s="7">
        <v>0</v>
      </c>
      <c r="M236" s="7">
        <v>4.5</v>
      </c>
      <c r="N236" s="7">
        <v>1</v>
      </c>
      <c r="O236" s="7" t="s">
        <v>334</v>
      </c>
      <c r="P236" s="7">
        <v>0</v>
      </c>
      <c r="Q236" s="7">
        <v>0</v>
      </c>
      <c r="R236" s="7">
        <v>4.51</v>
      </c>
      <c r="AJ236" t="s">
        <v>1707</v>
      </c>
    </row>
    <row r="237" spans="1:36" x14ac:dyDescent="0.25">
      <c r="A237" s="7" t="s">
        <v>1953</v>
      </c>
      <c r="B237" s="8">
        <v>41825</v>
      </c>
      <c r="C237" s="7">
        <v>1</v>
      </c>
      <c r="D237" s="7" t="s">
        <v>1954</v>
      </c>
      <c r="E237" s="7" t="s">
        <v>1682</v>
      </c>
      <c r="F237" s="7" t="s">
        <v>1955</v>
      </c>
      <c r="G237" s="8">
        <v>41804.486805555556</v>
      </c>
      <c r="H237" s="7" t="s">
        <v>1684</v>
      </c>
      <c r="I237" s="7"/>
      <c r="J237" s="7"/>
      <c r="K237" s="7">
        <v>0</v>
      </c>
      <c r="L237" s="7">
        <v>0</v>
      </c>
      <c r="M237" s="7">
        <v>0</v>
      </c>
      <c r="N237" s="7">
        <v>1</v>
      </c>
      <c r="O237" s="7" t="s">
        <v>334</v>
      </c>
      <c r="P237" s="7">
        <v>0</v>
      </c>
      <c r="Q237" s="7">
        <v>0</v>
      </c>
      <c r="R237" s="7">
        <v>55</v>
      </c>
      <c r="AJ237" t="s">
        <v>1707</v>
      </c>
    </row>
    <row r="238" spans="1:36" x14ac:dyDescent="0.25">
      <c r="A238" s="7" t="s">
        <v>1956</v>
      </c>
      <c r="B238" s="8">
        <v>41825</v>
      </c>
      <c r="C238" s="7">
        <v>1</v>
      </c>
      <c r="D238" s="7" t="s">
        <v>1957</v>
      </c>
      <c r="E238" s="7" t="s">
        <v>1682</v>
      </c>
      <c r="F238" s="7" t="s">
        <v>1958</v>
      </c>
      <c r="G238" s="8">
        <v>41762.722916666666</v>
      </c>
      <c r="H238" s="7" t="s">
        <v>1684</v>
      </c>
      <c r="I238" s="7"/>
      <c r="J238" s="7"/>
      <c r="K238" s="7">
        <v>0</v>
      </c>
      <c r="L238" s="7">
        <v>0</v>
      </c>
      <c r="M238" s="7">
        <v>84</v>
      </c>
      <c r="N238" s="7">
        <v>1</v>
      </c>
      <c r="O238" s="7" t="s">
        <v>1718</v>
      </c>
      <c r="P238" s="7">
        <v>0</v>
      </c>
      <c r="Q238" s="7">
        <v>0</v>
      </c>
      <c r="R238" s="7">
        <v>84</v>
      </c>
      <c r="AJ238" t="s">
        <v>1707</v>
      </c>
    </row>
    <row r="239" spans="1:36" x14ac:dyDescent="0.25">
      <c r="A239" s="7" t="s">
        <v>1959</v>
      </c>
      <c r="B239" s="8">
        <v>41825</v>
      </c>
      <c r="C239" s="7">
        <v>1</v>
      </c>
      <c r="D239" s="7" t="s">
        <v>1960</v>
      </c>
      <c r="E239" s="7" t="s">
        <v>1682</v>
      </c>
      <c r="F239" s="7" t="s">
        <v>1961</v>
      </c>
      <c r="G239" s="8">
        <v>41813.538194444445</v>
      </c>
      <c r="H239" s="7" t="s">
        <v>1684</v>
      </c>
      <c r="I239" s="7"/>
      <c r="J239" s="7"/>
      <c r="K239" s="7">
        <v>0</v>
      </c>
      <c r="L239" s="7">
        <v>0</v>
      </c>
      <c r="M239" s="7">
        <v>0</v>
      </c>
      <c r="N239" s="7">
        <v>1</v>
      </c>
      <c r="O239" s="7" t="s">
        <v>334</v>
      </c>
      <c r="P239" s="7">
        <v>0</v>
      </c>
      <c r="Q239" s="7">
        <v>0</v>
      </c>
      <c r="R239" s="7">
        <v>55</v>
      </c>
      <c r="AJ239" t="s">
        <v>1707</v>
      </c>
    </row>
    <row r="240" spans="1:36" x14ac:dyDescent="0.25">
      <c r="A240" s="7" t="s">
        <v>1962</v>
      </c>
      <c r="B240" s="8">
        <v>41830</v>
      </c>
      <c r="C240" s="7">
        <v>1</v>
      </c>
      <c r="D240" s="7" t="s">
        <v>1963</v>
      </c>
      <c r="E240" s="7" t="s">
        <v>1682</v>
      </c>
      <c r="F240" s="7" t="s">
        <v>1964</v>
      </c>
      <c r="G240" s="8">
        <v>41801.765972222223</v>
      </c>
      <c r="H240" s="7" t="s">
        <v>1684</v>
      </c>
      <c r="I240" s="7"/>
      <c r="J240" s="7"/>
      <c r="K240" s="7">
        <v>0</v>
      </c>
      <c r="L240" s="7">
        <v>0</v>
      </c>
      <c r="M240" s="7">
        <v>75</v>
      </c>
      <c r="N240" s="7">
        <v>1</v>
      </c>
      <c r="O240" s="7" t="s">
        <v>83</v>
      </c>
      <c r="P240" s="7">
        <v>0</v>
      </c>
      <c r="Q240" s="7">
        <v>0</v>
      </c>
      <c r="R240" s="7">
        <v>75</v>
      </c>
      <c r="AJ240" t="s">
        <v>1707</v>
      </c>
    </row>
    <row r="241" spans="1:36" x14ac:dyDescent="0.25">
      <c r="A241" s="7" t="s">
        <v>1965</v>
      </c>
      <c r="B241" s="8">
        <v>41830</v>
      </c>
      <c r="C241" s="7">
        <v>1</v>
      </c>
      <c r="D241" s="7" t="s">
        <v>1966</v>
      </c>
      <c r="E241" s="7" t="s">
        <v>1682</v>
      </c>
      <c r="F241" s="7" t="s">
        <v>1967</v>
      </c>
      <c r="G241" s="8">
        <v>41801.739583333336</v>
      </c>
      <c r="H241" s="7" t="s">
        <v>1684</v>
      </c>
      <c r="I241" s="7"/>
      <c r="J241" s="7"/>
      <c r="K241" s="7">
        <v>0</v>
      </c>
      <c r="L241" s="7">
        <v>0</v>
      </c>
      <c r="M241" s="7">
        <v>75</v>
      </c>
      <c r="N241" s="7">
        <v>1</v>
      </c>
      <c r="O241" s="7" t="s">
        <v>83</v>
      </c>
      <c r="P241" s="7">
        <v>0</v>
      </c>
      <c r="Q241" s="7">
        <v>0</v>
      </c>
      <c r="R241" s="7">
        <v>75</v>
      </c>
      <c r="AJ241" t="s">
        <v>1707</v>
      </c>
    </row>
    <row r="242" spans="1:36" x14ac:dyDescent="0.25">
      <c r="A242" s="7" t="s">
        <v>1968</v>
      </c>
      <c r="B242" s="8">
        <v>41834</v>
      </c>
      <c r="C242" s="7">
        <v>1</v>
      </c>
      <c r="D242" s="7" t="s">
        <v>1969</v>
      </c>
      <c r="E242" s="7" t="s">
        <v>1682</v>
      </c>
      <c r="F242" s="7" t="s">
        <v>1970</v>
      </c>
      <c r="G242" s="8">
        <v>41830.646527777775</v>
      </c>
      <c r="H242" s="7" t="s">
        <v>1684</v>
      </c>
      <c r="I242" s="7"/>
      <c r="J242" s="7"/>
      <c r="K242" s="7">
        <v>0</v>
      </c>
      <c r="L242" s="7">
        <v>0</v>
      </c>
      <c r="M242" s="7">
        <v>90</v>
      </c>
      <c r="N242" s="7">
        <v>1</v>
      </c>
      <c r="O242" s="7" t="s">
        <v>83</v>
      </c>
      <c r="P242" s="7">
        <v>0</v>
      </c>
      <c r="Q242" s="7">
        <v>0</v>
      </c>
      <c r="R242" s="7">
        <v>90</v>
      </c>
      <c r="AJ242" t="s">
        <v>1707</v>
      </c>
    </row>
    <row r="243" spans="1:36" x14ac:dyDescent="0.25">
      <c r="A243" s="7" t="s">
        <v>1971</v>
      </c>
      <c r="B243" s="8">
        <v>41837</v>
      </c>
      <c r="C243" s="7">
        <v>1</v>
      </c>
      <c r="D243" s="7" t="s">
        <v>1972</v>
      </c>
      <c r="E243" s="7" t="s">
        <v>1682</v>
      </c>
      <c r="F243" s="7" t="s">
        <v>1973</v>
      </c>
      <c r="G243" s="8">
        <v>41811.459027777775</v>
      </c>
      <c r="H243" s="7" t="s">
        <v>1684</v>
      </c>
      <c r="I243" s="7"/>
      <c r="J243" s="7"/>
      <c r="K243" s="7">
        <v>0</v>
      </c>
      <c r="L243" s="7">
        <v>0</v>
      </c>
      <c r="M243" s="7">
        <v>1200</v>
      </c>
      <c r="N243" s="7">
        <v>1</v>
      </c>
      <c r="O243" s="7" t="s">
        <v>55</v>
      </c>
      <c r="P243" s="7">
        <v>0</v>
      </c>
      <c r="Q243" s="7">
        <v>0</v>
      </c>
      <c r="R243" s="7">
        <v>1200</v>
      </c>
      <c r="AJ243" t="s">
        <v>1707</v>
      </c>
    </row>
    <row r="244" spans="1:36" x14ac:dyDescent="0.25">
      <c r="A244" s="7" t="s">
        <v>1974</v>
      </c>
      <c r="B244" s="8">
        <v>41844</v>
      </c>
      <c r="C244" s="7">
        <v>1</v>
      </c>
      <c r="D244" s="7" t="s">
        <v>1975</v>
      </c>
      <c r="E244" s="7" t="s">
        <v>1682</v>
      </c>
      <c r="F244" s="7" t="s">
        <v>1976</v>
      </c>
      <c r="G244" s="8">
        <v>41832.662499999999</v>
      </c>
      <c r="H244" s="7" t="s">
        <v>1684</v>
      </c>
      <c r="I244" s="7"/>
      <c r="J244" s="7"/>
      <c r="K244" s="7">
        <v>0</v>
      </c>
      <c r="L244" s="7">
        <v>0</v>
      </c>
      <c r="M244" s="7">
        <v>30.34</v>
      </c>
      <c r="N244" s="7">
        <v>1</v>
      </c>
      <c r="O244" s="7" t="s">
        <v>334</v>
      </c>
      <c r="P244" s="7">
        <v>0</v>
      </c>
      <c r="Q244" s="7">
        <v>0</v>
      </c>
      <c r="R244" s="7">
        <v>30.34</v>
      </c>
      <c r="AJ244" t="s">
        <v>1707</v>
      </c>
    </row>
    <row r="245" spans="1:36" x14ac:dyDescent="0.25">
      <c r="A245" s="7" t="s">
        <v>1974</v>
      </c>
      <c r="B245" s="8">
        <v>41844</v>
      </c>
      <c r="C245" s="7">
        <v>2</v>
      </c>
      <c r="D245" s="7" t="s">
        <v>1975</v>
      </c>
      <c r="E245" s="7" t="s">
        <v>1682</v>
      </c>
      <c r="F245" s="7" t="s">
        <v>1976</v>
      </c>
      <c r="G245" s="8">
        <v>41832.662499999999</v>
      </c>
      <c r="H245" s="7" t="s">
        <v>1684</v>
      </c>
      <c r="I245" s="7"/>
      <c r="J245" s="7"/>
      <c r="K245" s="7">
        <v>0</v>
      </c>
      <c r="L245" s="7">
        <v>0</v>
      </c>
      <c r="M245" s="7">
        <v>24.66</v>
      </c>
      <c r="N245" s="7">
        <v>1</v>
      </c>
      <c r="O245" s="7" t="s">
        <v>334</v>
      </c>
      <c r="P245" s="7">
        <v>0</v>
      </c>
      <c r="Q245" s="7">
        <v>0</v>
      </c>
      <c r="R245" s="7">
        <v>24.66</v>
      </c>
      <c r="AJ245" t="s">
        <v>1707</v>
      </c>
    </row>
    <row r="246" spans="1:36" x14ac:dyDescent="0.25">
      <c r="A246" s="7" t="s">
        <v>1977</v>
      </c>
      <c r="B246" s="8">
        <v>41845</v>
      </c>
      <c r="C246" s="7">
        <v>1</v>
      </c>
      <c r="D246" s="7" t="s">
        <v>1978</v>
      </c>
      <c r="E246" s="7" t="s">
        <v>1682</v>
      </c>
      <c r="F246" s="7" t="s">
        <v>1979</v>
      </c>
      <c r="G246" s="8">
        <v>41839.602777777778</v>
      </c>
      <c r="H246" s="7" t="s">
        <v>1684</v>
      </c>
      <c r="I246" s="7"/>
      <c r="J246" s="7"/>
      <c r="K246" s="7">
        <v>0</v>
      </c>
      <c r="L246" s="7">
        <v>0</v>
      </c>
      <c r="M246" s="7">
        <v>55</v>
      </c>
      <c r="N246" s="7">
        <v>1</v>
      </c>
      <c r="O246" s="7" t="s">
        <v>334</v>
      </c>
      <c r="P246" s="7">
        <v>0</v>
      </c>
      <c r="Q246" s="7">
        <v>0</v>
      </c>
      <c r="R246" s="7">
        <v>55</v>
      </c>
      <c r="AJ246" t="s">
        <v>1707</v>
      </c>
    </row>
    <row r="247" spans="1:36" x14ac:dyDescent="0.25">
      <c r="A247" s="7" t="s">
        <v>1980</v>
      </c>
      <c r="B247" s="8">
        <v>41862</v>
      </c>
      <c r="C247" s="7">
        <v>1</v>
      </c>
      <c r="D247" s="7" t="s">
        <v>1981</v>
      </c>
      <c r="E247" s="7" t="s">
        <v>1682</v>
      </c>
      <c r="F247" s="7" t="s">
        <v>1982</v>
      </c>
      <c r="G247" s="8">
        <v>41853.822222222225</v>
      </c>
      <c r="H247" s="7" t="s">
        <v>1684</v>
      </c>
      <c r="I247" s="7"/>
      <c r="J247" s="7"/>
      <c r="K247" s="7">
        <v>0</v>
      </c>
      <c r="L247" s="7">
        <v>0</v>
      </c>
      <c r="M247" s="7">
        <v>153.94999999999999</v>
      </c>
      <c r="N247" s="7">
        <v>1</v>
      </c>
      <c r="O247" s="7" t="s">
        <v>83</v>
      </c>
      <c r="P247" s="7">
        <v>0</v>
      </c>
      <c r="Q247" s="7">
        <v>0</v>
      </c>
      <c r="R247" s="7">
        <v>153.94999999999999</v>
      </c>
      <c r="AJ247" t="s">
        <v>1707</v>
      </c>
    </row>
    <row r="248" spans="1:36" x14ac:dyDescent="0.25">
      <c r="A248" s="7" t="s">
        <v>1980</v>
      </c>
      <c r="B248" s="8">
        <v>41862</v>
      </c>
      <c r="C248" s="7">
        <v>2</v>
      </c>
      <c r="D248" s="7" t="s">
        <v>1981</v>
      </c>
      <c r="E248" s="7" t="s">
        <v>1682</v>
      </c>
      <c r="F248" s="7" t="s">
        <v>1982</v>
      </c>
      <c r="G248" s="8">
        <v>41853.822222222225</v>
      </c>
      <c r="H248" s="7" t="s">
        <v>1684</v>
      </c>
      <c r="I248" s="7"/>
      <c r="J248" s="7"/>
      <c r="K248" s="7">
        <v>0</v>
      </c>
      <c r="L248" s="7">
        <v>0</v>
      </c>
      <c r="M248" s="7">
        <v>7.54</v>
      </c>
      <c r="N248" s="7">
        <v>1</v>
      </c>
      <c r="O248" s="7" t="s">
        <v>83</v>
      </c>
      <c r="P248" s="7">
        <v>0</v>
      </c>
      <c r="Q248" s="7">
        <v>0</v>
      </c>
      <c r="R248" s="7">
        <v>7.54</v>
      </c>
      <c r="AJ248" t="s">
        <v>1707</v>
      </c>
    </row>
    <row r="249" spans="1:36" x14ac:dyDescent="0.25">
      <c r="A249" s="7" t="s">
        <v>1980</v>
      </c>
      <c r="B249" s="8">
        <v>41862</v>
      </c>
      <c r="C249" s="7">
        <v>3</v>
      </c>
      <c r="D249" s="7" t="s">
        <v>1981</v>
      </c>
      <c r="E249" s="7" t="s">
        <v>1682</v>
      </c>
      <c r="F249" s="7" t="s">
        <v>1982</v>
      </c>
      <c r="G249" s="8">
        <v>41853.822222222225</v>
      </c>
      <c r="H249" s="7" t="s">
        <v>1684</v>
      </c>
      <c r="I249" s="7"/>
      <c r="J249" s="7"/>
      <c r="K249" s="7">
        <v>0</v>
      </c>
      <c r="L249" s="7">
        <v>0</v>
      </c>
      <c r="M249" s="7">
        <v>7.48</v>
      </c>
      <c r="N249" s="7">
        <v>1</v>
      </c>
      <c r="O249" s="7" t="s">
        <v>83</v>
      </c>
      <c r="P249" s="7">
        <v>0</v>
      </c>
      <c r="Q249" s="7">
        <v>0</v>
      </c>
      <c r="R249" s="7">
        <v>7.48</v>
      </c>
      <c r="AJ249" t="s">
        <v>1707</v>
      </c>
    </row>
    <row r="250" spans="1:36" x14ac:dyDescent="0.25">
      <c r="A250" s="7" t="s">
        <v>1980</v>
      </c>
      <c r="B250" s="8">
        <v>41862</v>
      </c>
      <c r="C250" s="7">
        <v>4</v>
      </c>
      <c r="D250" s="7" t="s">
        <v>1981</v>
      </c>
      <c r="E250" s="7" t="s">
        <v>1682</v>
      </c>
      <c r="F250" s="7" t="s">
        <v>1982</v>
      </c>
      <c r="G250" s="8">
        <v>41853.822222222225</v>
      </c>
      <c r="H250" s="7" t="s">
        <v>1684</v>
      </c>
      <c r="I250" s="7"/>
      <c r="J250" s="7"/>
      <c r="K250" s="7">
        <v>0</v>
      </c>
      <c r="L250" s="7">
        <v>0</v>
      </c>
      <c r="M250" s="7">
        <v>6.03</v>
      </c>
      <c r="N250" s="7">
        <v>1</v>
      </c>
      <c r="O250" s="7" t="s">
        <v>83</v>
      </c>
      <c r="P250" s="7">
        <v>0</v>
      </c>
      <c r="Q250" s="7">
        <v>0</v>
      </c>
      <c r="R250" s="7">
        <v>6.03</v>
      </c>
      <c r="AJ250" t="s">
        <v>1707</v>
      </c>
    </row>
    <row r="251" spans="1:36" x14ac:dyDescent="0.25">
      <c r="A251" s="7" t="s">
        <v>1983</v>
      </c>
      <c r="B251" s="8">
        <v>41863</v>
      </c>
      <c r="C251" s="7">
        <v>1</v>
      </c>
      <c r="D251" s="7" t="s">
        <v>1984</v>
      </c>
      <c r="E251" s="7" t="s">
        <v>1682</v>
      </c>
      <c r="F251" s="7" t="s">
        <v>1985</v>
      </c>
      <c r="G251" s="8">
        <v>41837.690972222219</v>
      </c>
      <c r="H251" s="7" t="s">
        <v>1684</v>
      </c>
      <c r="I251" s="7"/>
      <c r="J251" s="7"/>
      <c r="K251" s="7">
        <v>0</v>
      </c>
      <c r="L251" s="7">
        <v>0</v>
      </c>
      <c r="M251" s="7">
        <v>0</v>
      </c>
      <c r="N251" s="7">
        <v>1</v>
      </c>
      <c r="O251" s="7" t="s">
        <v>334</v>
      </c>
      <c r="P251" s="7">
        <v>0</v>
      </c>
      <c r="Q251" s="7">
        <v>0</v>
      </c>
      <c r="R251" s="7">
        <v>5.22</v>
      </c>
      <c r="AJ251" t="s">
        <v>1707</v>
      </c>
    </row>
    <row r="252" spans="1:36" x14ac:dyDescent="0.25">
      <c r="A252" s="7" t="s">
        <v>1983</v>
      </c>
      <c r="B252" s="8">
        <v>41863</v>
      </c>
      <c r="C252" s="7">
        <v>2</v>
      </c>
      <c r="D252" s="7" t="s">
        <v>1984</v>
      </c>
      <c r="E252" s="7" t="s">
        <v>1682</v>
      </c>
      <c r="F252" s="7" t="s">
        <v>1985</v>
      </c>
      <c r="G252" s="8">
        <v>41837.690972222219</v>
      </c>
      <c r="H252" s="7" t="s">
        <v>1684</v>
      </c>
      <c r="I252" s="7"/>
      <c r="J252" s="7"/>
      <c r="K252" s="7">
        <v>0</v>
      </c>
      <c r="L252" s="7">
        <v>0</v>
      </c>
      <c r="M252" s="7">
        <v>0</v>
      </c>
      <c r="N252" s="7">
        <v>1</v>
      </c>
      <c r="O252" s="7" t="s">
        <v>334</v>
      </c>
      <c r="P252" s="7">
        <v>0</v>
      </c>
      <c r="Q252" s="7">
        <v>0</v>
      </c>
      <c r="R252" s="7">
        <v>13.65</v>
      </c>
      <c r="AJ252" t="s">
        <v>1707</v>
      </c>
    </row>
    <row r="253" spans="1:36" x14ac:dyDescent="0.25">
      <c r="A253" s="7" t="s">
        <v>1983</v>
      </c>
      <c r="B253" s="8">
        <v>41863</v>
      </c>
      <c r="C253" s="7">
        <v>3</v>
      </c>
      <c r="D253" s="7" t="s">
        <v>1984</v>
      </c>
      <c r="E253" s="7" t="s">
        <v>1682</v>
      </c>
      <c r="F253" s="7" t="s">
        <v>1985</v>
      </c>
      <c r="G253" s="8">
        <v>41837.690972222219</v>
      </c>
      <c r="H253" s="7" t="s">
        <v>1684</v>
      </c>
      <c r="I253" s="7"/>
      <c r="J253" s="7"/>
      <c r="K253" s="7">
        <v>0</v>
      </c>
      <c r="L253" s="7">
        <v>0</v>
      </c>
      <c r="M253" s="7">
        <v>0</v>
      </c>
      <c r="N253" s="7">
        <v>1</v>
      </c>
      <c r="O253" s="7" t="s">
        <v>334</v>
      </c>
      <c r="P253" s="7">
        <v>0</v>
      </c>
      <c r="Q253" s="7">
        <v>0</v>
      </c>
      <c r="R253" s="7">
        <v>32.119999999999997</v>
      </c>
      <c r="AJ253" t="s">
        <v>1707</v>
      </c>
    </row>
    <row r="254" spans="1:36" x14ac:dyDescent="0.25">
      <c r="A254" s="7" t="s">
        <v>1983</v>
      </c>
      <c r="B254" s="8">
        <v>41863</v>
      </c>
      <c r="C254" s="7">
        <v>4</v>
      </c>
      <c r="D254" s="7" t="s">
        <v>1984</v>
      </c>
      <c r="E254" s="7" t="s">
        <v>1682</v>
      </c>
      <c r="F254" s="7" t="s">
        <v>1985</v>
      </c>
      <c r="G254" s="8">
        <v>41837.690972222219</v>
      </c>
      <c r="H254" s="7" t="s">
        <v>1684</v>
      </c>
      <c r="I254" s="7"/>
      <c r="J254" s="7"/>
      <c r="K254" s="7">
        <v>0</v>
      </c>
      <c r="L254" s="7">
        <v>0</v>
      </c>
      <c r="M254" s="7">
        <v>0</v>
      </c>
      <c r="N254" s="7">
        <v>1</v>
      </c>
      <c r="O254" s="7" t="s">
        <v>334</v>
      </c>
      <c r="P254" s="7">
        <v>0</v>
      </c>
      <c r="Q254" s="7">
        <v>0</v>
      </c>
      <c r="R254" s="7">
        <v>4.01</v>
      </c>
      <c r="AJ254" t="s">
        <v>1707</v>
      </c>
    </row>
    <row r="255" spans="1:36" x14ac:dyDescent="0.25">
      <c r="A255" s="7" t="s">
        <v>1986</v>
      </c>
      <c r="B255" s="8">
        <v>41864</v>
      </c>
      <c r="C255" s="7">
        <v>1</v>
      </c>
      <c r="D255" s="7" t="s">
        <v>1987</v>
      </c>
      <c r="E255" s="7" t="s">
        <v>1682</v>
      </c>
      <c r="F255" s="7" t="s">
        <v>1988</v>
      </c>
      <c r="G255" s="8">
        <v>41823.763888888891</v>
      </c>
      <c r="H255" s="7" t="s">
        <v>1684</v>
      </c>
      <c r="I255" s="7"/>
      <c r="J255" s="7"/>
      <c r="K255" s="7">
        <v>0</v>
      </c>
      <c r="L255" s="7">
        <v>0</v>
      </c>
      <c r="M255" s="7">
        <v>85</v>
      </c>
      <c r="N255" s="7">
        <v>1</v>
      </c>
      <c r="O255" s="7" t="s">
        <v>83</v>
      </c>
      <c r="P255" s="7">
        <v>0</v>
      </c>
      <c r="Q255" s="7">
        <v>0</v>
      </c>
      <c r="R255" s="7">
        <v>85</v>
      </c>
      <c r="AJ255" t="s">
        <v>1707</v>
      </c>
    </row>
    <row r="256" spans="1:36" x14ac:dyDescent="0.25">
      <c r="A256" s="7" t="s">
        <v>1989</v>
      </c>
      <c r="B256" s="8">
        <v>41864</v>
      </c>
      <c r="C256" s="7">
        <v>1</v>
      </c>
      <c r="D256" s="7" t="s">
        <v>1990</v>
      </c>
      <c r="E256" s="7" t="s">
        <v>1682</v>
      </c>
      <c r="F256" s="7" t="s">
        <v>1991</v>
      </c>
      <c r="G256" s="8">
        <v>41858.363888888889</v>
      </c>
      <c r="H256" s="7" t="s">
        <v>1684</v>
      </c>
      <c r="I256" s="7"/>
      <c r="J256" s="7"/>
      <c r="K256" s="7">
        <v>0</v>
      </c>
      <c r="L256" s="7">
        <v>0</v>
      </c>
      <c r="M256" s="7">
        <v>7050</v>
      </c>
      <c r="N256" s="7">
        <v>1</v>
      </c>
      <c r="O256" s="7" t="s">
        <v>55</v>
      </c>
      <c r="P256" s="7">
        <v>0</v>
      </c>
      <c r="Q256" s="7">
        <v>0</v>
      </c>
      <c r="R256" s="7">
        <v>7050</v>
      </c>
      <c r="AJ256" t="s">
        <v>1707</v>
      </c>
    </row>
    <row r="257" spans="1:36" x14ac:dyDescent="0.25">
      <c r="A257" s="7" t="s">
        <v>1992</v>
      </c>
      <c r="B257" s="8">
        <v>41864</v>
      </c>
      <c r="C257" s="7">
        <v>1</v>
      </c>
      <c r="D257" s="7" t="s">
        <v>1993</v>
      </c>
      <c r="E257" s="7" t="s">
        <v>1682</v>
      </c>
      <c r="F257" s="7" t="s">
        <v>1994</v>
      </c>
      <c r="G257" s="8">
        <v>41836.696527777778</v>
      </c>
      <c r="H257" s="7" t="s">
        <v>1684</v>
      </c>
      <c r="I257" s="7"/>
      <c r="J257" s="7"/>
      <c r="K257" s="7">
        <v>0</v>
      </c>
      <c r="L257" s="7">
        <v>0</v>
      </c>
      <c r="M257" s="7">
        <v>85</v>
      </c>
      <c r="N257" s="7">
        <v>1</v>
      </c>
      <c r="O257" s="7" t="s">
        <v>83</v>
      </c>
      <c r="P257" s="7">
        <v>0</v>
      </c>
      <c r="Q257" s="7">
        <v>0</v>
      </c>
      <c r="R257" s="7">
        <v>85</v>
      </c>
      <c r="AJ257" t="s">
        <v>1707</v>
      </c>
    </row>
    <row r="258" spans="1:36" x14ac:dyDescent="0.25">
      <c r="A258" s="7" t="s">
        <v>1995</v>
      </c>
      <c r="B258" s="8">
        <v>41864</v>
      </c>
      <c r="C258" s="7">
        <v>1</v>
      </c>
      <c r="D258" s="7" t="s">
        <v>1996</v>
      </c>
      <c r="E258" s="7" t="s">
        <v>1682</v>
      </c>
      <c r="F258" s="7" t="s">
        <v>1997</v>
      </c>
      <c r="G258" s="8">
        <v>41857.54791666667</v>
      </c>
      <c r="H258" s="7" t="s">
        <v>1684</v>
      </c>
      <c r="I258" s="7"/>
      <c r="J258" s="7"/>
      <c r="K258" s="7">
        <v>0</v>
      </c>
      <c r="L258" s="7">
        <v>0</v>
      </c>
      <c r="M258" s="7">
        <v>150</v>
      </c>
      <c r="N258" s="7">
        <v>1</v>
      </c>
      <c r="O258" s="7" t="s">
        <v>83</v>
      </c>
      <c r="P258" s="7">
        <v>0</v>
      </c>
      <c r="Q258" s="7">
        <v>0</v>
      </c>
      <c r="R258" s="7">
        <v>150</v>
      </c>
      <c r="AJ258" t="s">
        <v>1707</v>
      </c>
    </row>
    <row r="259" spans="1:36" x14ac:dyDescent="0.25">
      <c r="A259" s="7" t="s">
        <v>1998</v>
      </c>
      <c r="B259" s="8">
        <v>41869</v>
      </c>
      <c r="C259" s="7">
        <v>1</v>
      </c>
      <c r="D259" s="7" t="s">
        <v>1999</v>
      </c>
      <c r="E259" s="7" t="s">
        <v>1682</v>
      </c>
      <c r="F259" s="7" t="s">
        <v>2000</v>
      </c>
      <c r="G259" s="8">
        <v>41796.526388888888</v>
      </c>
      <c r="H259" s="7" t="s">
        <v>1684</v>
      </c>
      <c r="I259" s="7"/>
      <c r="J259" s="7"/>
      <c r="K259" s="7">
        <v>0</v>
      </c>
      <c r="L259" s="7">
        <v>0</v>
      </c>
      <c r="M259" s="7">
        <v>0</v>
      </c>
      <c r="N259" s="7">
        <v>1</v>
      </c>
      <c r="O259" s="7" t="s">
        <v>83</v>
      </c>
      <c r="P259" s="7">
        <v>0</v>
      </c>
      <c r="Q259" s="7">
        <v>0</v>
      </c>
      <c r="R259" s="7">
        <v>300</v>
      </c>
      <c r="AJ259" t="s">
        <v>1707</v>
      </c>
    </row>
    <row r="260" spans="1:36" x14ac:dyDescent="0.25">
      <c r="A260" s="7" t="s">
        <v>2001</v>
      </c>
      <c r="B260" s="8">
        <v>41869</v>
      </c>
      <c r="C260" s="7">
        <v>1</v>
      </c>
      <c r="D260" s="7" t="s">
        <v>2002</v>
      </c>
      <c r="E260" s="7" t="s">
        <v>1682</v>
      </c>
      <c r="F260" s="7" t="s">
        <v>2003</v>
      </c>
      <c r="G260" s="8">
        <v>41832.60833333333</v>
      </c>
      <c r="H260" s="7" t="s">
        <v>1684</v>
      </c>
      <c r="I260" s="7"/>
      <c r="J260" s="7"/>
      <c r="K260" s="7">
        <v>0</v>
      </c>
      <c r="L260" s="7">
        <v>0</v>
      </c>
      <c r="M260" s="7">
        <v>0</v>
      </c>
      <c r="N260" s="7">
        <v>1</v>
      </c>
      <c r="O260" s="7" t="s">
        <v>83</v>
      </c>
      <c r="P260" s="7">
        <v>0</v>
      </c>
      <c r="Q260" s="7">
        <v>0</v>
      </c>
      <c r="R260" s="7">
        <v>85</v>
      </c>
      <c r="AJ260" t="s">
        <v>1707</v>
      </c>
    </row>
    <row r="261" spans="1:36" x14ac:dyDescent="0.25">
      <c r="A261" s="7" t="s">
        <v>2004</v>
      </c>
      <c r="B261" s="8">
        <v>41873</v>
      </c>
      <c r="C261" s="7">
        <v>1</v>
      </c>
      <c r="D261" s="7" t="s">
        <v>2005</v>
      </c>
      <c r="E261" s="7" t="s">
        <v>1682</v>
      </c>
      <c r="F261" s="7" t="s">
        <v>2006</v>
      </c>
      <c r="G261" s="8">
        <v>41865.6875</v>
      </c>
      <c r="H261" s="7" t="s">
        <v>1684</v>
      </c>
      <c r="I261" s="7"/>
      <c r="J261" s="7"/>
      <c r="K261" s="7">
        <v>0</v>
      </c>
      <c r="L261" s="7">
        <v>0</v>
      </c>
      <c r="M261" s="7">
        <v>4.4800000000000004</v>
      </c>
      <c r="N261" s="7">
        <v>1</v>
      </c>
      <c r="O261" s="7" t="s">
        <v>334</v>
      </c>
      <c r="P261" s="7">
        <v>0</v>
      </c>
      <c r="Q261" s="7">
        <v>0</v>
      </c>
      <c r="R261" s="7">
        <v>4.4800000000000004</v>
      </c>
      <c r="AJ261" t="s">
        <v>1707</v>
      </c>
    </row>
    <row r="262" spans="1:36" x14ac:dyDescent="0.25">
      <c r="A262" s="7" t="s">
        <v>2004</v>
      </c>
      <c r="B262" s="8">
        <v>41873</v>
      </c>
      <c r="C262" s="7">
        <v>2</v>
      </c>
      <c r="D262" s="7" t="s">
        <v>2005</v>
      </c>
      <c r="E262" s="7" t="s">
        <v>1682</v>
      </c>
      <c r="F262" s="7" t="s">
        <v>2006</v>
      </c>
      <c r="G262" s="8">
        <v>41865.6875</v>
      </c>
      <c r="H262" s="7" t="s">
        <v>1684</v>
      </c>
      <c r="I262" s="7"/>
      <c r="J262" s="7"/>
      <c r="K262" s="7">
        <v>0</v>
      </c>
      <c r="L262" s="7">
        <v>0</v>
      </c>
      <c r="M262" s="7">
        <v>7.47</v>
      </c>
      <c r="N262" s="7">
        <v>1</v>
      </c>
      <c r="O262" s="7" t="s">
        <v>334</v>
      </c>
      <c r="P262" s="7">
        <v>0</v>
      </c>
      <c r="Q262" s="7">
        <v>0</v>
      </c>
      <c r="R262" s="7">
        <v>7.47</v>
      </c>
      <c r="AJ262" t="s">
        <v>1707</v>
      </c>
    </row>
    <row r="263" spans="1:36" x14ac:dyDescent="0.25">
      <c r="A263" s="7" t="s">
        <v>2004</v>
      </c>
      <c r="B263" s="8">
        <v>41873</v>
      </c>
      <c r="C263" s="7">
        <v>3</v>
      </c>
      <c r="D263" s="7" t="s">
        <v>2005</v>
      </c>
      <c r="E263" s="7" t="s">
        <v>1682</v>
      </c>
      <c r="F263" s="7" t="s">
        <v>2006</v>
      </c>
      <c r="G263" s="8">
        <v>41865.6875</v>
      </c>
      <c r="H263" s="7" t="s">
        <v>1684</v>
      </c>
      <c r="I263" s="7"/>
      <c r="J263" s="7"/>
      <c r="K263" s="7">
        <v>0</v>
      </c>
      <c r="L263" s="7">
        <v>0</v>
      </c>
      <c r="M263" s="7">
        <v>35.869999999999997</v>
      </c>
      <c r="N263" s="7">
        <v>1</v>
      </c>
      <c r="O263" s="7" t="s">
        <v>334</v>
      </c>
      <c r="P263" s="7">
        <v>0</v>
      </c>
      <c r="Q263" s="7">
        <v>0</v>
      </c>
      <c r="R263" s="7">
        <v>35.869999999999997</v>
      </c>
      <c r="AA263" t="e">
        <v>#DIV/0!</v>
      </c>
      <c r="AI263" t="e">
        <v>#DIV/0!</v>
      </c>
      <c r="AJ263" t="s">
        <v>1707</v>
      </c>
    </row>
    <row r="264" spans="1:36" x14ac:dyDescent="0.25">
      <c r="A264" s="7" t="s">
        <v>2004</v>
      </c>
      <c r="B264" s="8">
        <v>41873</v>
      </c>
      <c r="C264" s="7">
        <v>4</v>
      </c>
      <c r="D264" s="7" t="s">
        <v>2005</v>
      </c>
      <c r="E264" s="7" t="s">
        <v>1682</v>
      </c>
      <c r="F264" s="7" t="s">
        <v>2006</v>
      </c>
      <c r="G264" s="8">
        <v>41865.6875</v>
      </c>
      <c r="H264" s="7" t="s">
        <v>1684</v>
      </c>
      <c r="I264" s="7"/>
      <c r="J264" s="7"/>
      <c r="K264" s="7">
        <v>0</v>
      </c>
      <c r="L264" s="7">
        <v>0</v>
      </c>
      <c r="M264" s="7">
        <v>7.17</v>
      </c>
      <c r="N264" s="7">
        <v>1</v>
      </c>
      <c r="O264" s="7" t="s">
        <v>334</v>
      </c>
      <c r="P264" s="7">
        <v>0</v>
      </c>
      <c r="Q264" s="7">
        <v>0</v>
      </c>
      <c r="R264" s="7">
        <v>7.17</v>
      </c>
      <c r="AA264" t="e">
        <v>#DIV/0!</v>
      </c>
      <c r="AI264" t="e">
        <v>#DIV/0!</v>
      </c>
      <c r="AJ264" t="s">
        <v>1707</v>
      </c>
    </row>
    <row r="265" spans="1:36" x14ac:dyDescent="0.25">
      <c r="A265" s="7" t="s">
        <v>2007</v>
      </c>
      <c r="B265" s="8">
        <v>41874</v>
      </c>
      <c r="C265" s="7">
        <v>1</v>
      </c>
      <c r="D265" s="7" t="s">
        <v>2008</v>
      </c>
      <c r="E265" s="7" t="s">
        <v>1682</v>
      </c>
      <c r="F265" s="7" t="s">
        <v>2009</v>
      </c>
      <c r="G265" s="8">
        <v>41842.630555555559</v>
      </c>
      <c r="H265" s="7" t="s">
        <v>1684</v>
      </c>
      <c r="I265" s="7"/>
      <c r="J265" s="7"/>
      <c r="K265" s="7">
        <v>0</v>
      </c>
      <c r="L265" s="7">
        <v>0</v>
      </c>
      <c r="M265" s="7">
        <v>0</v>
      </c>
      <c r="N265" s="7">
        <v>1</v>
      </c>
      <c r="O265" s="7" t="s">
        <v>83</v>
      </c>
      <c r="P265" s="7">
        <v>0</v>
      </c>
      <c r="Q265" s="7">
        <v>0</v>
      </c>
      <c r="R265" s="7">
        <v>1265.4000000000001</v>
      </c>
      <c r="AJ265" t="s">
        <v>1707</v>
      </c>
    </row>
    <row r="266" spans="1:36" x14ac:dyDescent="0.25">
      <c r="A266" s="7" t="s">
        <v>2010</v>
      </c>
      <c r="B266" s="8">
        <v>41877</v>
      </c>
      <c r="C266" s="7">
        <v>1</v>
      </c>
      <c r="D266" s="7" t="s">
        <v>2011</v>
      </c>
      <c r="E266" s="7" t="s">
        <v>1682</v>
      </c>
      <c r="F266" s="7" t="s">
        <v>2012</v>
      </c>
      <c r="G266" s="8">
        <v>41874.394444444442</v>
      </c>
      <c r="H266" s="7" t="s">
        <v>1684</v>
      </c>
      <c r="I266" s="7"/>
      <c r="J266" s="7"/>
      <c r="K266" s="7">
        <v>0</v>
      </c>
      <c r="L266" s="7">
        <v>0</v>
      </c>
      <c r="M266" s="7">
        <v>1200</v>
      </c>
      <c r="N266" s="7">
        <v>1</v>
      </c>
      <c r="O266" s="7" t="s">
        <v>55</v>
      </c>
      <c r="P266" s="7">
        <v>0</v>
      </c>
      <c r="Q266" s="7">
        <v>0</v>
      </c>
      <c r="R266" s="7">
        <v>1200</v>
      </c>
      <c r="AJ266" t="s">
        <v>1707</v>
      </c>
    </row>
    <row r="267" spans="1:36" x14ac:dyDescent="0.25">
      <c r="A267" s="7" t="s">
        <v>2013</v>
      </c>
      <c r="B267" s="8">
        <v>41878</v>
      </c>
      <c r="C267" s="7">
        <v>1</v>
      </c>
      <c r="D267" s="7" t="s">
        <v>2014</v>
      </c>
      <c r="E267" s="7" t="s">
        <v>1682</v>
      </c>
      <c r="F267" s="7" t="s">
        <v>2015</v>
      </c>
      <c r="G267" s="8">
        <v>41849.63958333333</v>
      </c>
      <c r="H267" s="7" t="s">
        <v>1684</v>
      </c>
      <c r="I267" s="7"/>
      <c r="J267" s="7"/>
      <c r="K267" s="7">
        <v>0</v>
      </c>
      <c r="L267" s="7">
        <v>0</v>
      </c>
      <c r="M267" s="7">
        <v>60</v>
      </c>
      <c r="N267" s="7">
        <v>1</v>
      </c>
      <c r="O267" s="7" t="s">
        <v>1718</v>
      </c>
      <c r="P267" s="7">
        <v>0</v>
      </c>
      <c r="Q267" s="7">
        <v>0</v>
      </c>
      <c r="R267" s="7">
        <v>80</v>
      </c>
      <c r="AJ267" t="s">
        <v>1707</v>
      </c>
    </row>
    <row r="268" spans="1:36" x14ac:dyDescent="0.25">
      <c r="A268" s="7" t="s">
        <v>2016</v>
      </c>
      <c r="B268" s="8">
        <v>41881</v>
      </c>
      <c r="C268" s="7">
        <v>1</v>
      </c>
      <c r="D268" s="7" t="s">
        <v>2017</v>
      </c>
      <c r="E268" s="7" t="s">
        <v>1682</v>
      </c>
      <c r="F268" s="7" t="s">
        <v>2018</v>
      </c>
      <c r="G268" s="8">
        <v>41851.901388888888</v>
      </c>
      <c r="H268" s="7" t="s">
        <v>1684</v>
      </c>
      <c r="I268" s="7"/>
      <c r="J268" s="7"/>
      <c r="K268" s="7">
        <v>0</v>
      </c>
      <c r="L268" s="7">
        <v>0</v>
      </c>
      <c r="M268" s="7">
        <v>10</v>
      </c>
      <c r="N268" s="7">
        <v>1</v>
      </c>
      <c r="O268" s="7" t="s">
        <v>83</v>
      </c>
      <c r="P268" s="7">
        <v>0</v>
      </c>
      <c r="Q268" s="7">
        <v>0</v>
      </c>
      <c r="R268" s="7">
        <v>10</v>
      </c>
      <c r="AJ268" t="s">
        <v>1707</v>
      </c>
    </row>
    <row r="269" spans="1:36" x14ac:dyDescent="0.25">
      <c r="A269" s="7" t="s">
        <v>2019</v>
      </c>
      <c r="B269" s="8">
        <v>41881</v>
      </c>
      <c r="C269" s="7">
        <v>1</v>
      </c>
      <c r="D269" s="7" t="s">
        <v>2020</v>
      </c>
      <c r="E269" s="7" t="s">
        <v>1682</v>
      </c>
      <c r="F269" s="7" t="s">
        <v>2021</v>
      </c>
      <c r="G269" s="8">
        <v>41874.479861111111</v>
      </c>
      <c r="H269" s="7" t="s">
        <v>1684</v>
      </c>
      <c r="I269" s="7"/>
      <c r="J269" s="7"/>
      <c r="K269" s="7">
        <v>0</v>
      </c>
      <c r="L269" s="7">
        <v>0</v>
      </c>
      <c r="M269" s="7">
        <v>20.73</v>
      </c>
      <c r="N269" s="7">
        <v>1</v>
      </c>
      <c r="O269" s="7" t="s">
        <v>334</v>
      </c>
      <c r="P269" s="7">
        <v>0</v>
      </c>
      <c r="Q269" s="7">
        <v>0</v>
      </c>
      <c r="R269" s="7">
        <v>20.73</v>
      </c>
      <c r="AJ269" t="s">
        <v>1707</v>
      </c>
    </row>
    <row r="270" spans="1:36" x14ac:dyDescent="0.25">
      <c r="A270" s="7" t="s">
        <v>2019</v>
      </c>
      <c r="B270" s="8">
        <v>41881</v>
      </c>
      <c r="C270" s="7">
        <v>2</v>
      </c>
      <c r="D270" s="7" t="s">
        <v>2020</v>
      </c>
      <c r="E270" s="7" t="s">
        <v>1682</v>
      </c>
      <c r="F270" s="7" t="s">
        <v>2021</v>
      </c>
      <c r="G270" s="8">
        <v>41874.479861111111</v>
      </c>
      <c r="H270" s="7" t="s">
        <v>1684</v>
      </c>
      <c r="I270" s="7"/>
      <c r="J270" s="7"/>
      <c r="K270" s="7">
        <v>0</v>
      </c>
      <c r="L270" s="7">
        <v>0</v>
      </c>
      <c r="M270" s="7">
        <v>24.22</v>
      </c>
      <c r="N270" s="7">
        <v>1</v>
      </c>
      <c r="O270" s="7" t="s">
        <v>334</v>
      </c>
      <c r="P270" s="7">
        <v>0</v>
      </c>
      <c r="Q270" s="7">
        <v>0</v>
      </c>
      <c r="R270" s="7">
        <v>24.22</v>
      </c>
      <c r="AJ270" t="s">
        <v>1707</v>
      </c>
    </row>
    <row r="271" spans="1:36" x14ac:dyDescent="0.25">
      <c r="A271" s="7" t="s">
        <v>2022</v>
      </c>
      <c r="B271" s="8">
        <v>41887</v>
      </c>
      <c r="C271" s="7">
        <v>1</v>
      </c>
      <c r="D271" s="7" t="s">
        <v>2023</v>
      </c>
      <c r="E271" s="7" t="s">
        <v>1682</v>
      </c>
      <c r="F271" s="7" t="s">
        <v>2024</v>
      </c>
      <c r="G271" s="8">
        <v>41884.622916666667</v>
      </c>
      <c r="H271" s="7" t="s">
        <v>1684</v>
      </c>
      <c r="I271" s="7"/>
      <c r="J271" s="7"/>
      <c r="K271" s="7">
        <v>0</v>
      </c>
      <c r="L271" s="7">
        <v>0</v>
      </c>
      <c r="M271" s="7">
        <v>120</v>
      </c>
      <c r="N271" s="7">
        <v>1</v>
      </c>
      <c r="O271" s="7" t="s">
        <v>83</v>
      </c>
      <c r="P271" s="7">
        <v>0</v>
      </c>
      <c r="Q271" s="7">
        <v>0</v>
      </c>
      <c r="R271" s="7">
        <v>120</v>
      </c>
      <c r="AJ271" t="s">
        <v>1707</v>
      </c>
    </row>
    <row r="272" spans="1:36" x14ac:dyDescent="0.25">
      <c r="A272" s="7" t="s">
        <v>2025</v>
      </c>
      <c r="B272" s="8">
        <v>41888</v>
      </c>
      <c r="C272" s="7">
        <v>1</v>
      </c>
      <c r="D272" s="7" t="s">
        <v>2026</v>
      </c>
      <c r="E272" s="7" t="s">
        <v>1682</v>
      </c>
      <c r="F272" s="7" t="s">
        <v>2027</v>
      </c>
      <c r="G272" s="8">
        <v>41881.402777777781</v>
      </c>
      <c r="H272" s="7" t="s">
        <v>1684</v>
      </c>
      <c r="I272" s="7"/>
      <c r="J272" s="7"/>
      <c r="K272" s="7">
        <v>0</v>
      </c>
      <c r="L272" s="7">
        <v>0</v>
      </c>
      <c r="M272" s="7">
        <v>0</v>
      </c>
      <c r="N272" s="7">
        <v>1</v>
      </c>
      <c r="O272" s="7" t="s">
        <v>334</v>
      </c>
      <c r="P272" s="7">
        <v>0</v>
      </c>
      <c r="Q272" s="7">
        <v>0</v>
      </c>
      <c r="R272" s="7">
        <v>55</v>
      </c>
      <c r="AJ272" t="s">
        <v>1707</v>
      </c>
    </row>
    <row r="273" spans="1:36" x14ac:dyDescent="0.25">
      <c r="A273" s="7" t="s">
        <v>2028</v>
      </c>
      <c r="B273" s="8">
        <v>41890</v>
      </c>
      <c r="C273" s="7">
        <v>1</v>
      </c>
      <c r="D273" s="7" t="s">
        <v>2029</v>
      </c>
      <c r="E273" s="7" t="s">
        <v>1682</v>
      </c>
      <c r="F273" s="7" t="s">
        <v>2030</v>
      </c>
      <c r="G273" s="8">
        <v>41851.696527777778</v>
      </c>
      <c r="H273" s="7" t="s">
        <v>1684</v>
      </c>
      <c r="I273" s="7"/>
      <c r="J273" s="7"/>
      <c r="K273" s="7">
        <v>0</v>
      </c>
      <c r="L273" s="7">
        <v>0</v>
      </c>
      <c r="M273" s="7">
        <v>21.47</v>
      </c>
      <c r="N273" s="7">
        <v>1</v>
      </c>
      <c r="O273" s="7" t="s">
        <v>334</v>
      </c>
      <c r="P273" s="7">
        <v>0</v>
      </c>
      <c r="Q273" s="7">
        <v>0</v>
      </c>
      <c r="R273" s="7">
        <v>21.46</v>
      </c>
      <c r="AJ273" t="s">
        <v>1707</v>
      </c>
    </row>
    <row r="274" spans="1:36" x14ac:dyDescent="0.25">
      <c r="A274" s="7" t="s">
        <v>2028</v>
      </c>
      <c r="B274" s="8">
        <v>41890</v>
      </c>
      <c r="C274" s="7">
        <v>2</v>
      </c>
      <c r="D274" s="7" t="s">
        <v>2029</v>
      </c>
      <c r="E274" s="7" t="s">
        <v>1682</v>
      </c>
      <c r="F274" s="7" t="s">
        <v>2030</v>
      </c>
      <c r="G274" s="8">
        <v>41851.696527777778</v>
      </c>
      <c r="H274" s="7" t="s">
        <v>1684</v>
      </c>
      <c r="I274" s="7"/>
      <c r="J274" s="7"/>
      <c r="K274" s="7">
        <v>0</v>
      </c>
      <c r="L274" s="7">
        <v>0</v>
      </c>
      <c r="M274" s="7">
        <v>9.52</v>
      </c>
      <c r="N274" s="7">
        <v>1</v>
      </c>
      <c r="O274" s="7" t="s">
        <v>334</v>
      </c>
      <c r="P274" s="7">
        <v>0</v>
      </c>
      <c r="Q274" s="7">
        <v>0</v>
      </c>
      <c r="R274" s="7">
        <v>9.52</v>
      </c>
      <c r="AJ274" t="s">
        <v>1707</v>
      </c>
    </row>
    <row r="275" spans="1:36" x14ac:dyDescent="0.25">
      <c r="A275" s="7" t="s">
        <v>2028</v>
      </c>
      <c r="B275" s="8">
        <v>41890</v>
      </c>
      <c r="C275" s="7">
        <v>3</v>
      </c>
      <c r="D275" s="7" t="s">
        <v>2029</v>
      </c>
      <c r="E275" s="7" t="s">
        <v>1682</v>
      </c>
      <c r="F275" s="7" t="s">
        <v>2030</v>
      </c>
      <c r="G275" s="8">
        <v>41851.696527777778</v>
      </c>
      <c r="H275" s="7" t="s">
        <v>1684</v>
      </c>
      <c r="I275" s="7"/>
      <c r="J275" s="7"/>
      <c r="K275" s="7">
        <v>0</v>
      </c>
      <c r="L275" s="7">
        <v>0</v>
      </c>
      <c r="M275" s="7">
        <v>7.51</v>
      </c>
      <c r="N275" s="7">
        <v>1</v>
      </c>
      <c r="O275" s="7" t="s">
        <v>334</v>
      </c>
      <c r="P275" s="7">
        <v>0</v>
      </c>
      <c r="Q275" s="7">
        <v>0</v>
      </c>
      <c r="R275" s="7">
        <v>7.51</v>
      </c>
      <c r="AJ275" t="s">
        <v>1707</v>
      </c>
    </row>
    <row r="276" spans="1:36" x14ac:dyDescent="0.25">
      <c r="A276" s="7" t="s">
        <v>2028</v>
      </c>
      <c r="B276" s="8">
        <v>41890</v>
      </c>
      <c r="C276" s="7">
        <v>4</v>
      </c>
      <c r="D276" s="7" t="s">
        <v>2029</v>
      </c>
      <c r="E276" s="7" t="s">
        <v>1682</v>
      </c>
      <c r="F276" s="7" t="s">
        <v>2030</v>
      </c>
      <c r="G276" s="8">
        <v>41851.696527777778</v>
      </c>
      <c r="H276" s="7" t="s">
        <v>1684</v>
      </c>
      <c r="I276" s="7"/>
      <c r="J276" s="7"/>
      <c r="K276" s="7">
        <v>0</v>
      </c>
      <c r="L276" s="7">
        <v>0</v>
      </c>
      <c r="M276" s="7">
        <v>16.5</v>
      </c>
      <c r="N276" s="7">
        <v>1</v>
      </c>
      <c r="O276" s="7" t="s">
        <v>334</v>
      </c>
      <c r="P276" s="7">
        <v>0</v>
      </c>
      <c r="Q276" s="7">
        <v>0</v>
      </c>
      <c r="R276" s="7">
        <v>16.5</v>
      </c>
      <c r="AJ276" t="s">
        <v>1707</v>
      </c>
    </row>
    <row r="277" spans="1:36" x14ac:dyDescent="0.25">
      <c r="A277" s="7" t="s">
        <v>2031</v>
      </c>
      <c r="B277" s="8">
        <v>41890</v>
      </c>
      <c r="C277" s="7">
        <v>1</v>
      </c>
      <c r="D277" s="7" t="s">
        <v>2032</v>
      </c>
      <c r="E277" s="7" t="s">
        <v>1682</v>
      </c>
      <c r="F277" s="7" t="s">
        <v>2033</v>
      </c>
      <c r="G277" s="8">
        <v>41796.727083333331</v>
      </c>
      <c r="H277" s="7" t="s">
        <v>1684</v>
      </c>
      <c r="I277" s="7"/>
      <c r="J277" s="7"/>
      <c r="K277" s="7">
        <v>0</v>
      </c>
      <c r="L277" s="7">
        <v>0</v>
      </c>
      <c r="M277" s="7">
        <v>0</v>
      </c>
      <c r="N277" s="7">
        <v>1</v>
      </c>
      <c r="O277" s="7" t="s">
        <v>334</v>
      </c>
      <c r="P277" s="7">
        <v>0</v>
      </c>
      <c r="Q277" s="7">
        <v>0</v>
      </c>
      <c r="R277" s="7">
        <v>55</v>
      </c>
      <c r="AJ277" t="s">
        <v>1707</v>
      </c>
    </row>
    <row r="278" spans="1:36" x14ac:dyDescent="0.25">
      <c r="A278" s="7" t="s">
        <v>2034</v>
      </c>
      <c r="B278" s="8">
        <v>41890</v>
      </c>
      <c r="C278" s="7">
        <v>1</v>
      </c>
      <c r="D278" s="7" t="s">
        <v>2035</v>
      </c>
      <c r="E278" s="7" t="s">
        <v>1682</v>
      </c>
      <c r="F278" s="7" t="s">
        <v>2036</v>
      </c>
      <c r="G278" s="8">
        <v>41814.836805555555</v>
      </c>
      <c r="H278" s="7" t="s">
        <v>1684</v>
      </c>
      <c r="I278" s="7"/>
      <c r="J278" s="7"/>
      <c r="K278" s="7">
        <v>0</v>
      </c>
      <c r="L278" s="7">
        <v>0</v>
      </c>
      <c r="M278" s="7">
        <v>31.38</v>
      </c>
      <c r="N278" s="7">
        <v>1</v>
      </c>
      <c r="O278" s="7" t="s">
        <v>334</v>
      </c>
      <c r="P278" s="7">
        <v>0</v>
      </c>
      <c r="Q278" s="7">
        <v>0</v>
      </c>
      <c r="R278" s="7">
        <v>31.38</v>
      </c>
      <c r="AJ278" t="s">
        <v>1707</v>
      </c>
    </row>
    <row r="279" spans="1:36" x14ac:dyDescent="0.25">
      <c r="A279" s="7" t="s">
        <v>2034</v>
      </c>
      <c r="B279" s="8">
        <v>41890</v>
      </c>
      <c r="C279" s="7">
        <v>2</v>
      </c>
      <c r="D279" s="7" t="s">
        <v>2035</v>
      </c>
      <c r="E279" s="7" t="s">
        <v>1682</v>
      </c>
      <c r="F279" s="7" t="s">
        <v>2036</v>
      </c>
      <c r="G279" s="8">
        <v>41814.836805555555</v>
      </c>
      <c r="H279" s="7" t="s">
        <v>1684</v>
      </c>
      <c r="I279" s="7"/>
      <c r="J279" s="7"/>
      <c r="K279" s="7">
        <v>0</v>
      </c>
      <c r="L279" s="7">
        <v>0</v>
      </c>
      <c r="M279" s="7">
        <v>23.62</v>
      </c>
      <c r="N279" s="7">
        <v>1</v>
      </c>
      <c r="O279" s="7" t="s">
        <v>334</v>
      </c>
      <c r="P279" s="7">
        <v>0</v>
      </c>
      <c r="Q279" s="7">
        <v>0</v>
      </c>
      <c r="R279" s="7">
        <v>23.62</v>
      </c>
      <c r="AJ279" t="s">
        <v>1707</v>
      </c>
    </row>
    <row r="280" spans="1:36" x14ac:dyDescent="0.25">
      <c r="A280" s="7" t="s">
        <v>2037</v>
      </c>
      <c r="B280" s="8">
        <v>41891</v>
      </c>
      <c r="C280" s="7">
        <v>1</v>
      </c>
      <c r="D280" s="7" t="s">
        <v>1975</v>
      </c>
      <c r="E280" s="7" t="s">
        <v>1682</v>
      </c>
      <c r="F280" s="7" t="s">
        <v>1976</v>
      </c>
      <c r="G280" s="8">
        <v>41832.662499999999</v>
      </c>
      <c r="H280" s="7" t="s">
        <v>1684</v>
      </c>
      <c r="I280" s="7"/>
      <c r="J280" s="7"/>
      <c r="K280" s="7">
        <v>0</v>
      </c>
      <c r="L280" s="7">
        <v>0</v>
      </c>
      <c r="M280" s="7">
        <v>30.34</v>
      </c>
      <c r="N280" s="7">
        <v>1</v>
      </c>
      <c r="O280" s="7" t="s">
        <v>334</v>
      </c>
      <c r="P280" s="7">
        <v>0</v>
      </c>
      <c r="Q280" s="7">
        <v>0</v>
      </c>
      <c r="R280" s="7">
        <v>30.34</v>
      </c>
      <c r="AJ280" t="s">
        <v>1707</v>
      </c>
    </row>
    <row r="281" spans="1:36" x14ac:dyDescent="0.25">
      <c r="A281" s="7" t="s">
        <v>2037</v>
      </c>
      <c r="B281" s="8">
        <v>41891</v>
      </c>
      <c r="C281" s="7">
        <v>2</v>
      </c>
      <c r="D281" s="7" t="s">
        <v>1975</v>
      </c>
      <c r="E281" s="7" t="s">
        <v>1682</v>
      </c>
      <c r="F281" s="7" t="s">
        <v>1976</v>
      </c>
      <c r="G281" s="8">
        <v>41832.662499999999</v>
      </c>
      <c r="H281" s="7" t="s">
        <v>1684</v>
      </c>
      <c r="I281" s="7"/>
      <c r="J281" s="7"/>
      <c r="K281" s="7">
        <v>0</v>
      </c>
      <c r="L281" s="7">
        <v>0</v>
      </c>
      <c r="M281" s="7">
        <v>24.66</v>
      </c>
      <c r="N281" s="7">
        <v>1</v>
      </c>
      <c r="O281" s="7" t="s">
        <v>334</v>
      </c>
      <c r="P281" s="7">
        <v>0</v>
      </c>
      <c r="Q281" s="7">
        <v>0</v>
      </c>
      <c r="R281" s="7">
        <v>24.66</v>
      </c>
      <c r="AJ281" t="s">
        <v>1707</v>
      </c>
    </row>
    <row r="282" spans="1:36" x14ac:dyDescent="0.25">
      <c r="A282" s="7" t="s">
        <v>2038</v>
      </c>
      <c r="B282" s="8">
        <v>41891</v>
      </c>
      <c r="C282" s="7">
        <v>1</v>
      </c>
      <c r="D282" s="7" t="s">
        <v>2039</v>
      </c>
      <c r="E282" s="7" t="s">
        <v>1682</v>
      </c>
      <c r="F282" s="7" t="s">
        <v>2040</v>
      </c>
      <c r="G282" s="8">
        <v>41856.831250000003</v>
      </c>
      <c r="H282" s="7" t="s">
        <v>1684</v>
      </c>
      <c r="I282" s="7"/>
      <c r="J282" s="7"/>
      <c r="K282" s="7">
        <v>0</v>
      </c>
      <c r="L282" s="7">
        <v>0</v>
      </c>
      <c r="M282" s="7">
        <v>17.809999999999999</v>
      </c>
      <c r="N282" s="7">
        <v>1</v>
      </c>
      <c r="O282" s="7" t="s">
        <v>334</v>
      </c>
      <c r="P282" s="7">
        <v>0</v>
      </c>
      <c r="Q282" s="7">
        <v>0</v>
      </c>
      <c r="R282" s="7">
        <v>17.809999999999999</v>
      </c>
      <c r="AJ282" t="s">
        <v>1707</v>
      </c>
    </row>
    <row r="283" spans="1:36" x14ac:dyDescent="0.25">
      <c r="A283" s="7" t="s">
        <v>2038</v>
      </c>
      <c r="B283" s="8">
        <v>41891</v>
      </c>
      <c r="C283" s="7">
        <v>2</v>
      </c>
      <c r="D283" s="7" t="s">
        <v>2039</v>
      </c>
      <c r="E283" s="7" t="s">
        <v>1682</v>
      </c>
      <c r="F283" s="7" t="s">
        <v>2040</v>
      </c>
      <c r="G283" s="8">
        <v>41856.831250000003</v>
      </c>
      <c r="H283" s="7" t="s">
        <v>1684</v>
      </c>
      <c r="I283" s="7"/>
      <c r="J283" s="7"/>
      <c r="K283" s="7">
        <v>0</v>
      </c>
      <c r="L283" s="7">
        <v>0</v>
      </c>
      <c r="M283" s="7">
        <v>27.3</v>
      </c>
      <c r="N283" s="7">
        <v>1</v>
      </c>
      <c r="O283" s="7" t="s">
        <v>334</v>
      </c>
      <c r="P283" s="7">
        <v>0</v>
      </c>
      <c r="Q283" s="7">
        <v>0</v>
      </c>
      <c r="R283" s="7">
        <v>27.3</v>
      </c>
      <c r="AJ283" t="s">
        <v>1707</v>
      </c>
    </row>
    <row r="284" spans="1:36" x14ac:dyDescent="0.25">
      <c r="A284" s="7" t="s">
        <v>2038</v>
      </c>
      <c r="B284" s="8">
        <v>41891</v>
      </c>
      <c r="C284" s="7">
        <v>3</v>
      </c>
      <c r="D284" s="7" t="s">
        <v>2039</v>
      </c>
      <c r="E284" s="7" t="s">
        <v>1682</v>
      </c>
      <c r="F284" s="7" t="s">
        <v>2040</v>
      </c>
      <c r="G284" s="8">
        <v>41856.831250000003</v>
      </c>
      <c r="H284" s="7" t="s">
        <v>1684</v>
      </c>
      <c r="I284" s="7"/>
      <c r="J284" s="7"/>
      <c r="K284" s="7">
        <v>0</v>
      </c>
      <c r="L284" s="7">
        <v>0</v>
      </c>
      <c r="M284" s="7">
        <v>9.89</v>
      </c>
      <c r="N284" s="7">
        <v>1</v>
      </c>
      <c r="O284" s="7" t="s">
        <v>334</v>
      </c>
      <c r="P284" s="7">
        <v>0</v>
      </c>
      <c r="Q284" s="7">
        <v>0</v>
      </c>
      <c r="R284" s="7">
        <v>9.89</v>
      </c>
      <c r="AJ284" t="s">
        <v>1707</v>
      </c>
    </row>
    <row r="285" spans="1:36" x14ac:dyDescent="0.25">
      <c r="A285" s="7" t="s">
        <v>2041</v>
      </c>
      <c r="B285" s="8">
        <v>41891</v>
      </c>
      <c r="C285" s="7">
        <v>1</v>
      </c>
      <c r="D285" s="7" t="s">
        <v>2042</v>
      </c>
      <c r="E285" s="7" t="s">
        <v>1682</v>
      </c>
      <c r="F285" s="7" t="s">
        <v>2043</v>
      </c>
      <c r="G285" s="8">
        <v>41863.667361111111</v>
      </c>
      <c r="H285" s="7" t="s">
        <v>1684</v>
      </c>
      <c r="I285" s="7"/>
      <c r="J285" s="7"/>
      <c r="K285" s="7">
        <v>0</v>
      </c>
      <c r="L285" s="7">
        <v>0</v>
      </c>
      <c r="M285" s="7">
        <v>6.6</v>
      </c>
      <c r="N285" s="7">
        <v>1</v>
      </c>
      <c r="O285" s="7" t="s">
        <v>334</v>
      </c>
      <c r="P285" s="7">
        <v>0</v>
      </c>
      <c r="Q285" s="7">
        <v>0</v>
      </c>
      <c r="R285" s="7">
        <v>6.6</v>
      </c>
      <c r="AJ285" t="s">
        <v>1707</v>
      </c>
    </row>
    <row r="286" spans="1:36" x14ac:dyDescent="0.25">
      <c r="A286" s="7" t="s">
        <v>2041</v>
      </c>
      <c r="B286" s="8">
        <v>41891</v>
      </c>
      <c r="C286" s="7">
        <v>2</v>
      </c>
      <c r="D286" s="7" t="s">
        <v>2042</v>
      </c>
      <c r="E286" s="7" t="s">
        <v>1682</v>
      </c>
      <c r="F286" s="7" t="s">
        <v>2043</v>
      </c>
      <c r="G286" s="8">
        <v>41863.667361111111</v>
      </c>
      <c r="H286" s="7" t="s">
        <v>1684</v>
      </c>
      <c r="I286" s="7"/>
      <c r="J286" s="7"/>
      <c r="K286" s="7">
        <v>0</v>
      </c>
      <c r="L286" s="7">
        <v>0</v>
      </c>
      <c r="M286" s="7">
        <v>15.4</v>
      </c>
      <c r="N286" s="7">
        <v>1</v>
      </c>
      <c r="O286" s="7" t="s">
        <v>334</v>
      </c>
      <c r="P286" s="7">
        <v>0</v>
      </c>
      <c r="Q286" s="7">
        <v>0</v>
      </c>
      <c r="R286" s="7">
        <v>15.4</v>
      </c>
      <c r="AJ286" t="s">
        <v>1707</v>
      </c>
    </row>
    <row r="287" spans="1:36" x14ac:dyDescent="0.25">
      <c r="A287" s="7" t="s">
        <v>2041</v>
      </c>
      <c r="B287" s="8">
        <v>41891</v>
      </c>
      <c r="C287" s="7">
        <v>3</v>
      </c>
      <c r="D287" s="7" t="s">
        <v>2042</v>
      </c>
      <c r="E287" s="7" t="s">
        <v>1682</v>
      </c>
      <c r="F287" s="7" t="s">
        <v>2043</v>
      </c>
      <c r="G287" s="8">
        <v>41863.667361111111</v>
      </c>
      <c r="H287" s="7" t="s">
        <v>1684</v>
      </c>
      <c r="I287" s="7"/>
      <c r="J287" s="7"/>
      <c r="K287" s="7">
        <v>0</v>
      </c>
      <c r="L287" s="7">
        <v>0</v>
      </c>
      <c r="M287" s="7">
        <v>33</v>
      </c>
      <c r="N287" s="7">
        <v>1</v>
      </c>
      <c r="O287" s="7" t="s">
        <v>334</v>
      </c>
      <c r="P287" s="7">
        <v>0</v>
      </c>
      <c r="Q287" s="7">
        <v>0</v>
      </c>
      <c r="R287" s="7">
        <v>33</v>
      </c>
      <c r="AA287" t="e">
        <v>#DIV/0!</v>
      </c>
      <c r="AI287" t="e">
        <v>#DIV/0!</v>
      </c>
      <c r="AJ287" t="s">
        <v>1707</v>
      </c>
    </row>
    <row r="288" spans="1:36" x14ac:dyDescent="0.25">
      <c r="A288" s="7" t="s">
        <v>2044</v>
      </c>
      <c r="B288" s="8">
        <v>41891</v>
      </c>
      <c r="C288" s="7">
        <v>1</v>
      </c>
      <c r="D288" s="7" t="s">
        <v>2045</v>
      </c>
      <c r="E288" s="7" t="s">
        <v>1682</v>
      </c>
      <c r="F288" s="7" t="s">
        <v>2046</v>
      </c>
      <c r="G288" s="8">
        <v>41877.440972222219</v>
      </c>
      <c r="H288" s="7" t="s">
        <v>1684</v>
      </c>
      <c r="I288" s="7"/>
      <c r="J288" s="7"/>
      <c r="K288" s="7">
        <v>0</v>
      </c>
      <c r="L288" s="7">
        <v>0</v>
      </c>
      <c r="M288" s="7">
        <v>55</v>
      </c>
      <c r="N288" s="7">
        <v>1</v>
      </c>
      <c r="O288" s="7" t="s">
        <v>334</v>
      </c>
      <c r="P288" s="7">
        <v>0</v>
      </c>
      <c r="Q288" s="7">
        <v>0</v>
      </c>
      <c r="R288" s="7">
        <v>55</v>
      </c>
      <c r="AA288" t="e">
        <v>#DIV/0!</v>
      </c>
      <c r="AI288" t="e">
        <v>#DIV/0!</v>
      </c>
      <c r="AJ288" t="s">
        <v>1707</v>
      </c>
    </row>
    <row r="289" spans="1:36" x14ac:dyDescent="0.25">
      <c r="A289" s="7" t="s">
        <v>2047</v>
      </c>
      <c r="B289" s="8">
        <v>41897</v>
      </c>
      <c r="C289" s="7">
        <v>1</v>
      </c>
      <c r="D289" s="7" t="s">
        <v>2048</v>
      </c>
      <c r="E289" s="7" t="s">
        <v>1682</v>
      </c>
      <c r="F289" s="7" t="s">
        <v>2049</v>
      </c>
      <c r="G289" s="8">
        <v>41886.454861111109</v>
      </c>
      <c r="H289" s="7" t="s">
        <v>1684</v>
      </c>
      <c r="I289" s="7"/>
      <c r="J289" s="7"/>
      <c r="K289" s="7">
        <v>0</v>
      </c>
      <c r="L289" s="7">
        <v>0</v>
      </c>
      <c r="M289" s="7">
        <v>4.32</v>
      </c>
      <c r="N289" s="7">
        <v>1</v>
      </c>
      <c r="O289" s="7" t="s">
        <v>83</v>
      </c>
      <c r="P289" s="7">
        <v>0</v>
      </c>
      <c r="Q289" s="7">
        <v>0</v>
      </c>
      <c r="R289" s="7">
        <v>4.3099999999999996</v>
      </c>
      <c r="AJ289" t="s">
        <v>1707</v>
      </c>
    </row>
    <row r="290" spans="1:36" x14ac:dyDescent="0.25">
      <c r="A290" s="7" t="s">
        <v>2047</v>
      </c>
      <c r="B290" s="8">
        <v>41897</v>
      </c>
      <c r="C290" s="7">
        <v>2</v>
      </c>
      <c r="D290" s="7" t="s">
        <v>2048</v>
      </c>
      <c r="E290" s="7" t="s">
        <v>1682</v>
      </c>
      <c r="F290" s="7" t="s">
        <v>2049</v>
      </c>
      <c r="G290" s="8">
        <v>41886.454861111109</v>
      </c>
      <c r="H290" s="7" t="s">
        <v>1684</v>
      </c>
      <c r="I290" s="7"/>
      <c r="J290" s="7"/>
      <c r="K290" s="7">
        <v>0</v>
      </c>
      <c r="L290" s="7">
        <v>0</v>
      </c>
      <c r="M290" s="7">
        <v>9.19</v>
      </c>
      <c r="N290" s="7">
        <v>1</v>
      </c>
      <c r="O290" s="7" t="s">
        <v>83</v>
      </c>
      <c r="P290" s="7">
        <v>0</v>
      </c>
      <c r="Q290" s="7">
        <v>0</v>
      </c>
      <c r="R290" s="7">
        <v>9.19</v>
      </c>
      <c r="AJ290" t="s">
        <v>1707</v>
      </c>
    </row>
    <row r="291" spans="1:36" x14ac:dyDescent="0.25">
      <c r="A291" s="7" t="s">
        <v>2047</v>
      </c>
      <c r="B291" s="8">
        <v>41897</v>
      </c>
      <c r="C291" s="7">
        <v>3</v>
      </c>
      <c r="D291" s="7" t="s">
        <v>2048</v>
      </c>
      <c r="E291" s="7" t="s">
        <v>1682</v>
      </c>
      <c r="F291" s="7" t="s">
        <v>2049</v>
      </c>
      <c r="G291" s="8">
        <v>41886.454861111109</v>
      </c>
      <c r="H291" s="7" t="s">
        <v>1684</v>
      </c>
      <c r="I291" s="7"/>
      <c r="J291" s="7"/>
      <c r="K291" s="7">
        <v>0</v>
      </c>
      <c r="L291" s="7">
        <v>0</v>
      </c>
      <c r="M291" s="7">
        <v>21.99</v>
      </c>
      <c r="N291" s="7">
        <v>1</v>
      </c>
      <c r="O291" s="7" t="s">
        <v>83</v>
      </c>
      <c r="P291" s="7">
        <v>0</v>
      </c>
      <c r="Q291" s="7">
        <v>0</v>
      </c>
      <c r="R291" s="7">
        <v>21.99</v>
      </c>
      <c r="AJ291" t="s">
        <v>1707</v>
      </c>
    </row>
    <row r="292" spans="1:36" x14ac:dyDescent="0.25">
      <c r="A292" s="7" t="s">
        <v>2047</v>
      </c>
      <c r="B292" s="8">
        <v>41897</v>
      </c>
      <c r="C292" s="7">
        <v>4</v>
      </c>
      <c r="D292" s="7" t="s">
        <v>2048</v>
      </c>
      <c r="E292" s="7" t="s">
        <v>1682</v>
      </c>
      <c r="F292" s="7" t="s">
        <v>2049</v>
      </c>
      <c r="G292" s="8">
        <v>41886.454861111109</v>
      </c>
      <c r="H292" s="7" t="s">
        <v>1684</v>
      </c>
      <c r="I292" s="7"/>
      <c r="J292" s="7"/>
      <c r="K292" s="7">
        <v>0</v>
      </c>
      <c r="L292" s="7">
        <v>0</v>
      </c>
      <c r="M292" s="7">
        <v>44.5</v>
      </c>
      <c r="N292" s="7">
        <v>1</v>
      </c>
      <c r="O292" s="7" t="s">
        <v>83</v>
      </c>
      <c r="P292" s="7">
        <v>0</v>
      </c>
      <c r="Q292" s="7">
        <v>0</v>
      </c>
      <c r="R292" s="7">
        <v>44.5</v>
      </c>
      <c r="AJ292" t="s">
        <v>1707</v>
      </c>
    </row>
    <row r="293" spans="1:36" x14ac:dyDescent="0.25">
      <c r="A293" s="7" t="s">
        <v>2050</v>
      </c>
      <c r="B293" s="8">
        <v>41897</v>
      </c>
      <c r="C293" s="7">
        <v>1</v>
      </c>
      <c r="D293" s="7" t="s">
        <v>2051</v>
      </c>
      <c r="E293" s="7" t="s">
        <v>1682</v>
      </c>
      <c r="F293" s="7" t="s">
        <v>2052</v>
      </c>
      <c r="G293" s="8">
        <v>41877.466666666667</v>
      </c>
      <c r="H293" s="7" t="s">
        <v>1684</v>
      </c>
      <c r="I293" s="7"/>
      <c r="J293" s="7"/>
      <c r="K293" s="7">
        <v>0</v>
      </c>
      <c r="L293" s="7">
        <v>0</v>
      </c>
      <c r="M293" s="7">
        <v>11.8</v>
      </c>
      <c r="N293" s="7">
        <v>1</v>
      </c>
      <c r="O293" s="7" t="s">
        <v>83</v>
      </c>
      <c r="P293" s="7">
        <v>0</v>
      </c>
      <c r="Q293" s="7">
        <v>0</v>
      </c>
      <c r="R293" s="7">
        <v>11.8</v>
      </c>
      <c r="AJ293" t="s">
        <v>1707</v>
      </c>
    </row>
    <row r="294" spans="1:36" x14ac:dyDescent="0.25">
      <c r="A294" s="7" t="s">
        <v>2050</v>
      </c>
      <c r="B294" s="8">
        <v>41897</v>
      </c>
      <c r="C294" s="7">
        <v>2</v>
      </c>
      <c r="D294" s="7" t="s">
        <v>2051</v>
      </c>
      <c r="E294" s="7" t="s">
        <v>1682</v>
      </c>
      <c r="F294" s="7" t="s">
        <v>2052</v>
      </c>
      <c r="G294" s="8">
        <v>41877.466666666667</v>
      </c>
      <c r="H294" s="7" t="s">
        <v>1684</v>
      </c>
      <c r="I294" s="7"/>
      <c r="J294" s="7"/>
      <c r="K294" s="7">
        <v>0</v>
      </c>
      <c r="L294" s="7">
        <v>0</v>
      </c>
      <c r="M294" s="7">
        <v>48.2</v>
      </c>
      <c r="N294" s="7">
        <v>1</v>
      </c>
      <c r="O294" s="7" t="s">
        <v>83</v>
      </c>
      <c r="P294" s="7">
        <v>0</v>
      </c>
      <c r="Q294" s="7">
        <v>0</v>
      </c>
      <c r="R294" s="7">
        <v>48.2</v>
      </c>
      <c r="AJ294" t="s">
        <v>1707</v>
      </c>
    </row>
    <row r="295" spans="1:36" x14ac:dyDescent="0.25">
      <c r="A295" s="7" t="s">
        <v>2053</v>
      </c>
      <c r="B295" s="8">
        <v>41897</v>
      </c>
      <c r="C295" s="7">
        <v>1</v>
      </c>
      <c r="D295" s="7" t="s">
        <v>2054</v>
      </c>
      <c r="E295" s="7" t="s">
        <v>1682</v>
      </c>
      <c r="F295" s="7" t="s">
        <v>2055</v>
      </c>
      <c r="G295" s="8">
        <v>41885.431944444441</v>
      </c>
      <c r="H295" s="7" t="s">
        <v>1684</v>
      </c>
      <c r="I295" s="7"/>
      <c r="J295" s="7"/>
      <c r="K295" s="7">
        <v>0</v>
      </c>
      <c r="L295" s="7">
        <v>0</v>
      </c>
      <c r="M295" s="7">
        <v>85.02</v>
      </c>
      <c r="N295" s="7">
        <v>1</v>
      </c>
      <c r="O295" s="7" t="s">
        <v>83</v>
      </c>
      <c r="P295" s="7">
        <v>0</v>
      </c>
      <c r="Q295" s="7">
        <v>0</v>
      </c>
      <c r="R295" s="7">
        <v>85.02</v>
      </c>
      <c r="AJ295" t="s">
        <v>1707</v>
      </c>
    </row>
    <row r="296" spans="1:36" x14ac:dyDescent="0.25">
      <c r="A296" s="7" t="s">
        <v>2053</v>
      </c>
      <c r="B296" s="8">
        <v>41897</v>
      </c>
      <c r="C296" s="7">
        <v>2</v>
      </c>
      <c r="D296" s="7" t="s">
        <v>2054</v>
      </c>
      <c r="E296" s="7" t="s">
        <v>1682</v>
      </c>
      <c r="F296" s="7" t="s">
        <v>2055</v>
      </c>
      <c r="G296" s="8">
        <v>41885.431944444441</v>
      </c>
      <c r="H296" s="7" t="s">
        <v>1684</v>
      </c>
      <c r="I296" s="7"/>
      <c r="J296" s="7"/>
      <c r="K296" s="7">
        <v>0</v>
      </c>
      <c r="L296" s="7">
        <v>0</v>
      </c>
      <c r="M296" s="7">
        <v>19.68</v>
      </c>
      <c r="N296" s="7">
        <v>1</v>
      </c>
      <c r="O296" s="7" t="s">
        <v>83</v>
      </c>
      <c r="P296" s="7">
        <v>0</v>
      </c>
      <c r="Q296" s="7">
        <v>0</v>
      </c>
      <c r="R296" s="7">
        <v>19.68</v>
      </c>
      <c r="AA296" t="e">
        <v>#DIV/0!</v>
      </c>
      <c r="AI296" t="e">
        <v>#DIV/0!</v>
      </c>
      <c r="AJ296" t="s">
        <v>1707</v>
      </c>
    </row>
    <row r="297" spans="1:36" x14ac:dyDescent="0.25">
      <c r="A297" s="7" t="s">
        <v>2053</v>
      </c>
      <c r="B297" s="8">
        <v>41897</v>
      </c>
      <c r="C297" s="7">
        <v>3</v>
      </c>
      <c r="D297" s="7" t="s">
        <v>2054</v>
      </c>
      <c r="E297" s="7" t="s">
        <v>1682</v>
      </c>
      <c r="F297" s="7" t="s">
        <v>2055</v>
      </c>
      <c r="G297" s="8">
        <v>41885.431944444441</v>
      </c>
      <c r="H297" s="7" t="s">
        <v>1684</v>
      </c>
      <c r="I297" s="7"/>
      <c r="J297" s="7"/>
      <c r="K297" s="7">
        <v>0</v>
      </c>
      <c r="L297" s="7">
        <v>0</v>
      </c>
      <c r="M297" s="7">
        <v>15.3</v>
      </c>
      <c r="N297" s="7">
        <v>1</v>
      </c>
      <c r="O297" s="7" t="s">
        <v>83</v>
      </c>
      <c r="P297" s="7">
        <v>0</v>
      </c>
      <c r="Q297" s="7">
        <v>0</v>
      </c>
      <c r="R297" s="7">
        <v>15.3</v>
      </c>
      <c r="AA297" t="e">
        <v>#DIV/0!</v>
      </c>
      <c r="AI297" t="e">
        <v>#DIV/0!</v>
      </c>
      <c r="AJ297" t="s">
        <v>1707</v>
      </c>
    </row>
    <row r="298" spans="1:36" x14ac:dyDescent="0.25">
      <c r="A298" s="7" t="s">
        <v>2056</v>
      </c>
      <c r="B298" s="8">
        <v>41905</v>
      </c>
      <c r="C298" s="7">
        <v>1</v>
      </c>
      <c r="D298" s="7" t="s">
        <v>2057</v>
      </c>
      <c r="E298" s="7" t="s">
        <v>1682</v>
      </c>
      <c r="F298" s="7" t="s">
        <v>2058</v>
      </c>
      <c r="G298" s="8">
        <v>41859.446527777778</v>
      </c>
      <c r="H298" s="7" t="s">
        <v>1684</v>
      </c>
      <c r="I298" s="7"/>
      <c r="J298" s="7"/>
      <c r="K298" s="7">
        <v>0</v>
      </c>
      <c r="L298" s="7">
        <v>0</v>
      </c>
      <c r="M298" s="7">
        <v>658.92</v>
      </c>
      <c r="N298" s="7">
        <v>1</v>
      </c>
      <c r="O298" s="7" t="s">
        <v>1718</v>
      </c>
      <c r="P298" s="7">
        <v>0</v>
      </c>
      <c r="Q298" s="7">
        <v>0</v>
      </c>
      <c r="R298" s="7">
        <v>658.92</v>
      </c>
      <c r="AA298" t="e">
        <v>#DIV/0!</v>
      </c>
      <c r="AI298" t="e">
        <v>#DIV/0!</v>
      </c>
      <c r="AJ298" t="s">
        <v>1707</v>
      </c>
    </row>
    <row r="299" spans="1:36" x14ac:dyDescent="0.25">
      <c r="A299" s="7" t="s">
        <v>2056</v>
      </c>
      <c r="B299" s="8">
        <v>41905</v>
      </c>
      <c r="C299" s="7">
        <v>2</v>
      </c>
      <c r="D299" s="7" t="s">
        <v>2057</v>
      </c>
      <c r="E299" s="7" t="s">
        <v>1682</v>
      </c>
      <c r="F299" s="7" t="s">
        <v>2058</v>
      </c>
      <c r="G299" s="8">
        <v>41859.446527777778</v>
      </c>
      <c r="H299" s="7" t="s">
        <v>1684</v>
      </c>
      <c r="I299" s="7"/>
      <c r="J299" s="7"/>
      <c r="K299" s="7">
        <v>0</v>
      </c>
      <c r="L299" s="7">
        <v>0</v>
      </c>
      <c r="M299" s="7">
        <v>178.41</v>
      </c>
      <c r="N299" s="7">
        <v>1</v>
      </c>
      <c r="O299" s="7" t="s">
        <v>1718</v>
      </c>
      <c r="P299" s="7">
        <v>0</v>
      </c>
      <c r="Q299" s="7">
        <v>0</v>
      </c>
      <c r="R299" s="7">
        <v>178.41</v>
      </c>
      <c r="AA299" t="e">
        <v>#DIV/0!</v>
      </c>
      <c r="AI299" t="e">
        <v>#DIV/0!</v>
      </c>
      <c r="AJ299" t="s">
        <v>1707</v>
      </c>
    </row>
    <row r="300" spans="1:36" x14ac:dyDescent="0.25">
      <c r="A300" s="7" t="s">
        <v>2056</v>
      </c>
      <c r="B300" s="8">
        <v>41905</v>
      </c>
      <c r="C300" s="7">
        <v>3</v>
      </c>
      <c r="D300" s="7" t="s">
        <v>2057</v>
      </c>
      <c r="E300" s="7" t="s">
        <v>1682</v>
      </c>
      <c r="F300" s="7" t="s">
        <v>2058</v>
      </c>
      <c r="G300" s="8">
        <v>41859.446527777778</v>
      </c>
      <c r="H300" s="7" t="s">
        <v>1684</v>
      </c>
      <c r="I300" s="7"/>
      <c r="J300" s="7"/>
      <c r="K300" s="7">
        <v>0</v>
      </c>
      <c r="L300" s="7">
        <v>0</v>
      </c>
      <c r="M300" s="7">
        <v>155.79</v>
      </c>
      <c r="N300" s="7">
        <v>1</v>
      </c>
      <c r="O300" s="7" t="s">
        <v>1718</v>
      </c>
      <c r="P300" s="7">
        <v>0</v>
      </c>
      <c r="Q300" s="7">
        <v>0</v>
      </c>
      <c r="R300" s="7">
        <v>155.79</v>
      </c>
      <c r="AA300" t="e">
        <v>#DIV/0!</v>
      </c>
      <c r="AI300" t="e">
        <v>#DIV/0!</v>
      </c>
      <c r="AJ300" t="s">
        <v>1707</v>
      </c>
    </row>
    <row r="301" spans="1:36" x14ac:dyDescent="0.25">
      <c r="A301" s="7" t="s">
        <v>2056</v>
      </c>
      <c r="B301" s="8">
        <v>41905</v>
      </c>
      <c r="C301" s="7">
        <v>4</v>
      </c>
      <c r="D301" s="7" t="s">
        <v>2057</v>
      </c>
      <c r="E301" s="7" t="s">
        <v>1682</v>
      </c>
      <c r="F301" s="7" t="s">
        <v>2058</v>
      </c>
      <c r="G301" s="8">
        <v>41859.446527777778</v>
      </c>
      <c r="H301" s="7" t="s">
        <v>1684</v>
      </c>
      <c r="I301" s="7"/>
      <c r="J301" s="7"/>
      <c r="K301" s="7">
        <v>0</v>
      </c>
      <c r="L301" s="7">
        <v>0</v>
      </c>
      <c r="M301" s="7">
        <v>26.08</v>
      </c>
      <c r="N301" s="7">
        <v>1</v>
      </c>
      <c r="O301" s="7" t="s">
        <v>1718</v>
      </c>
      <c r="P301" s="7">
        <v>0</v>
      </c>
      <c r="Q301" s="7">
        <v>0</v>
      </c>
      <c r="R301" s="7">
        <v>125.19</v>
      </c>
      <c r="AA301" t="e">
        <v>#DIV/0!</v>
      </c>
      <c r="AI301" t="e">
        <v>#DIV/0!</v>
      </c>
      <c r="AJ301" t="s">
        <v>1707</v>
      </c>
    </row>
    <row r="302" spans="1:36" x14ac:dyDescent="0.25">
      <c r="A302" s="7" t="s">
        <v>2056</v>
      </c>
      <c r="B302" s="8">
        <v>41905</v>
      </c>
      <c r="C302" s="7">
        <v>5</v>
      </c>
      <c r="D302" s="7" t="s">
        <v>2057</v>
      </c>
      <c r="E302" s="7" t="s">
        <v>1682</v>
      </c>
      <c r="F302" s="7" t="s">
        <v>2058</v>
      </c>
      <c r="G302" s="8">
        <v>41859.446527777778</v>
      </c>
      <c r="H302" s="7" t="s">
        <v>1684</v>
      </c>
      <c r="I302" s="7"/>
      <c r="J302" s="7"/>
      <c r="K302" s="7">
        <v>0</v>
      </c>
      <c r="L302" s="7">
        <v>0</v>
      </c>
      <c r="M302" s="7">
        <v>0</v>
      </c>
      <c r="N302" s="7">
        <v>1</v>
      </c>
      <c r="O302" s="7" t="s">
        <v>1718</v>
      </c>
      <c r="P302" s="7">
        <v>0</v>
      </c>
      <c r="Q302" s="7">
        <v>0</v>
      </c>
      <c r="R302" s="7">
        <v>52.56</v>
      </c>
      <c r="AA302" t="e">
        <v>#DIV/0!</v>
      </c>
      <c r="AI302" t="e">
        <v>#DIV/0!</v>
      </c>
      <c r="AJ302" t="s">
        <v>1707</v>
      </c>
    </row>
    <row r="303" spans="1:36" x14ac:dyDescent="0.25">
      <c r="A303" s="7" t="s">
        <v>2056</v>
      </c>
      <c r="B303" s="8">
        <v>41905</v>
      </c>
      <c r="C303" s="7">
        <v>6</v>
      </c>
      <c r="D303" s="7" t="s">
        <v>2057</v>
      </c>
      <c r="E303" s="7" t="s">
        <v>1682</v>
      </c>
      <c r="F303" s="7" t="s">
        <v>2058</v>
      </c>
      <c r="G303" s="8">
        <v>41859.446527777778</v>
      </c>
      <c r="H303" s="7" t="s">
        <v>1684</v>
      </c>
      <c r="I303" s="7"/>
      <c r="J303" s="7"/>
      <c r="K303" s="7">
        <v>0</v>
      </c>
      <c r="L303" s="7">
        <v>0</v>
      </c>
      <c r="M303" s="7">
        <v>0</v>
      </c>
      <c r="N303" s="7">
        <v>1</v>
      </c>
      <c r="O303" s="7" t="s">
        <v>1718</v>
      </c>
      <c r="P303" s="7">
        <v>0</v>
      </c>
      <c r="Q303" s="7">
        <v>0</v>
      </c>
      <c r="R303" s="7">
        <v>53.34</v>
      </c>
      <c r="AJ303" t="s">
        <v>1707</v>
      </c>
    </row>
    <row r="304" spans="1:36" x14ac:dyDescent="0.25">
      <c r="A304" s="7" t="s">
        <v>2059</v>
      </c>
      <c r="B304" s="8">
        <v>41905</v>
      </c>
      <c r="C304" s="7">
        <v>1</v>
      </c>
      <c r="D304" s="7" t="s">
        <v>2060</v>
      </c>
      <c r="E304" s="7" t="s">
        <v>1682</v>
      </c>
      <c r="F304" s="7" t="s">
        <v>2061</v>
      </c>
      <c r="G304" s="8">
        <v>41891.675000000003</v>
      </c>
      <c r="H304" s="7" t="s">
        <v>1684</v>
      </c>
      <c r="I304" s="7"/>
      <c r="J304" s="7"/>
      <c r="K304" s="7">
        <v>0</v>
      </c>
      <c r="L304" s="7">
        <v>0</v>
      </c>
      <c r="M304" s="7">
        <v>84</v>
      </c>
      <c r="N304" s="7">
        <v>1</v>
      </c>
      <c r="O304" s="7" t="s">
        <v>1718</v>
      </c>
      <c r="P304" s="7">
        <v>0</v>
      </c>
      <c r="Q304" s="7">
        <v>0</v>
      </c>
      <c r="R304" s="7">
        <v>124</v>
      </c>
      <c r="AJ304" t="s">
        <v>1707</v>
      </c>
    </row>
    <row r="305" spans="1:36" x14ac:dyDescent="0.25">
      <c r="A305" s="7" t="s">
        <v>2062</v>
      </c>
      <c r="B305" s="8">
        <v>41905</v>
      </c>
      <c r="C305" s="7">
        <v>1</v>
      </c>
      <c r="D305" s="7" t="s">
        <v>2063</v>
      </c>
      <c r="E305" s="7" t="s">
        <v>1682</v>
      </c>
      <c r="F305" s="7" t="s">
        <v>2064</v>
      </c>
      <c r="G305" s="8">
        <v>41804.492361111108</v>
      </c>
      <c r="H305" s="7" t="s">
        <v>1684</v>
      </c>
      <c r="I305" s="7"/>
      <c r="J305" s="7"/>
      <c r="K305" s="7">
        <v>0</v>
      </c>
      <c r="L305" s="7">
        <v>0</v>
      </c>
      <c r="M305" s="7">
        <v>84</v>
      </c>
      <c r="N305" s="7">
        <v>1</v>
      </c>
      <c r="O305" s="7" t="s">
        <v>1718</v>
      </c>
      <c r="P305" s="7">
        <v>0</v>
      </c>
      <c r="Q305" s="7">
        <v>0</v>
      </c>
      <c r="R305" s="7">
        <v>84</v>
      </c>
      <c r="AJ305" t="s">
        <v>1707</v>
      </c>
    </row>
    <row r="306" spans="1:36" x14ac:dyDescent="0.25">
      <c r="A306" s="7" t="s">
        <v>2065</v>
      </c>
      <c r="B306" s="8">
        <v>41905</v>
      </c>
      <c r="C306" s="7">
        <v>1</v>
      </c>
      <c r="D306" s="7" t="s">
        <v>2066</v>
      </c>
      <c r="E306" s="7" t="s">
        <v>1682</v>
      </c>
      <c r="F306" s="7" t="s">
        <v>2067</v>
      </c>
      <c r="G306" s="8">
        <v>41881.460416666669</v>
      </c>
      <c r="H306" s="7" t="s">
        <v>1684</v>
      </c>
      <c r="I306" s="7"/>
      <c r="J306" s="7"/>
      <c r="K306" s="7">
        <v>0</v>
      </c>
      <c r="L306" s="7">
        <v>0</v>
      </c>
      <c r="M306" s="7">
        <v>84</v>
      </c>
      <c r="N306" s="7">
        <v>1</v>
      </c>
      <c r="O306" s="7" t="s">
        <v>1718</v>
      </c>
      <c r="P306" s="7">
        <v>0</v>
      </c>
      <c r="Q306" s="7">
        <v>0</v>
      </c>
      <c r="R306" s="7">
        <v>84</v>
      </c>
      <c r="AJ306" t="s">
        <v>1707</v>
      </c>
    </row>
    <row r="307" spans="1:36" x14ac:dyDescent="0.25">
      <c r="A307" s="7" t="s">
        <v>2068</v>
      </c>
      <c r="B307" s="8">
        <v>41905</v>
      </c>
      <c r="C307" s="7">
        <v>1</v>
      </c>
      <c r="D307" s="7" t="s">
        <v>2069</v>
      </c>
      <c r="E307" s="7" t="s">
        <v>1682</v>
      </c>
      <c r="F307" s="7" t="s">
        <v>2070</v>
      </c>
      <c r="G307" s="8">
        <v>41814.602083333331</v>
      </c>
      <c r="H307" s="7" t="s">
        <v>1684</v>
      </c>
      <c r="I307" s="7"/>
      <c r="J307" s="7"/>
      <c r="K307" s="7">
        <v>0</v>
      </c>
      <c r="L307" s="7">
        <v>0</v>
      </c>
      <c r="M307" s="7">
        <v>28</v>
      </c>
      <c r="N307" s="7">
        <v>1</v>
      </c>
      <c r="O307" s="7" t="s">
        <v>1718</v>
      </c>
      <c r="P307" s="7">
        <v>0</v>
      </c>
      <c r="Q307" s="7">
        <v>0</v>
      </c>
      <c r="R307" s="7">
        <v>28</v>
      </c>
      <c r="AJ307" t="s">
        <v>1707</v>
      </c>
    </row>
    <row r="308" spans="1:36" x14ac:dyDescent="0.25">
      <c r="A308" s="7" t="s">
        <v>2071</v>
      </c>
      <c r="B308" s="8">
        <v>41906</v>
      </c>
      <c r="C308" s="7">
        <v>1</v>
      </c>
      <c r="D308" s="7" t="s">
        <v>2072</v>
      </c>
      <c r="E308" s="7" t="s">
        <v>1682</v>
      </c>
      <c r="F308" s="7" t="s">
        <v>2073</v>
      </c>
      <c r="G308" s="8">
        <v>41883.430555555555</v>
      </c>
      <c r="H308" s="7" t="s">
        <v>1684</v>
      </c>
      <c r="I308" s="7"/>
      <c r="J308" s="7"/>
      <c r="K308" s="7">
        <v>0</v>
      </c>
      <c r="L308" s="7">
        <v>0</v>
      </c>
      <c r="M308" s="7">
        <v>56</v>
      </c>
      <c r="N308" s="7">
        <v>1</v>
      </c>
      <c r="O308" s="7" t="s">
        <v>1718</v>
      </c>
      <c r="P308" s="7">
        <v>0</v>
      </c>
      <c r="Q308" s="7">
        <v>0</v>
      </c>
      <c r="R308" s="7">
        <v>124</v>
      </c>
      <c r="AJ308" t="s">
        <v>1707</v>
      </c>
    </row>
    <row r="309" spans="1:36" x14ac:dyDescent="0.25">
      <c r="A309" s="7" t="s">
        <v>2074</v>
      </c>
      <c r="B309" s="8">
        <v>41918</v>
      </c>
      <c r="C309" s="7">
        <v>1</v>
      </c>
      <c r="D309" s="7" t="s">
        <v>2075</v>
      </c>
      <c r="E309" s="7" t="s">
        <v>1682</v>
      </c>
      <c r="F309" s="7" t="s">
        <v>2076</v>
      </c>
      <c r="G309" s="8">
        <v>41907.492361111108</v>
      </c>
      <c r="H309" s="7" t="s">
        <v>1684</v>
      </c>
      <c r="I309" s="7"/>
      <c r="J309" s="7"/>
      <c r="K309" s="7">
        <v>0</v>
      </c>
      <c r="L309" s="7">
        <v>0</v>
      </c>
      <c r="M309" s="7">
        <v>72.17</v>
      </c>
      <c r="N309" s="7">
        <v>1</v>
      </c>
      <c r="O309" s="7" t="s">
        <v>83</v>
      </c>
      <c r="P309" s="7">
        <v>0</v>
      </c>
      <c r="Q309" s="7">
        <v>0</v>
      </c>
      <c r="R309" s="7">
        <v>72.17</v>
      </c>
      <c r="AJ309" t="s">
        <v>1707</v>
      </c>
    </row>
    <row r="310" spans="1:36" x14ac:dyDescent="0.25">
      <c r="A310" s="7" t="s">
        <v>2074</v>
      </c>
      <c r="B310" s="8">
        <v>41918</v>
      </c>
      <c r="C310" s="7">
        <v>2</v>
      </c>
      <c r="D310" s="7" t="s">
        <v>2075</v>
      </c>
      <c r="E310" s="7" t="s">
        <v>1682</v>
      </c>
      <c r="F310" s="7" t="s">
        <v>2076</v>
      </c>
      <c r="G310" s="8">
        <v>41907.492361111108</v>
      </c>
      <c r="H310" s="7" t="s">
        <v>1684</v>
      </c>
      <c r="I310" s="7"/>
      <c r="J310" s="7"/>
      <c r="K310" s="7">
        <v>0</v>
      </c>
      <c r="L310" s="7">
        <v>0</v>
      </c>
      <c r="M310" s="7">
        <v>13.7</v>
      </c>
      <c r="N310" s="7">
        <v>1</v>
      </c>
      <c r="O310" s="7" t="s">
        <v>83</v>
      </c>
      <c r="P310" s="7">
        <v>0</v>
      </c>
      <c r="Q310" s="7">
        <v>0</v>
      </c>
      <c r="R310" s="7">
        <v>13.7</v>
      </c>
      <c r="AJ310" t="s">
        <v>1707</v>
      </c>
    </row>
    <row r="311" spans="1:36" x14ac:dyDescent="0.25">
      <c r="A311" s="7" t="s">
        <v>2074</v>
      </c>
      <c r="B311" s="8">
        <v>41918</v>
      </c>
      <c r="C311" s="7">
        <v>3</v>
      </c>
      <c r="D311" s="7" t="s">
        <v>2075</v>
      </c>
      <c r="E311" s="7" t="s">
        <v>1682</v>
      </c>
      <c r="F311" s="7" t="s">
        <v>2076</v>
      </c>
      <c r="G311" s="8">
        <v>41907.492361111108</v>
      </c>
      <c r="H311" s="7" t="s">
        <v>1684</v>
      </c>
      <c r="I311" s="7"/>
      <c r="J311" s="7"/>
      <c r="K311" s="7">
        <v>0</v>
      </c>
      <c r="L311" s="7">
        <v>0</v>
      </c>
      <c r="M311" s="7">
        <v>2.13</v>
      </c>
      <c r="N311" s="7">
        <v>1</v>
      </c>
      <c r="O311" s="7" t="s">
        <v>83</v>
      </c>
      <c r="P311" s="7">
        <v>0</v>
      </c>
      <c r="Q311" s="7">
        <v>0</v>
      </c>
      <c r="R311" s="7">
        <v>2.13</v>
      </c>
      <c r="AJ311" t="s">
        <v>1707</v>
      </c>
    </row>
    <row r="312" spans="1:36" x14ac:dyDescent="0.25">
      <c r="A312" s="7" t="s">
        <v>2077</v>
      </c>
      <c r="B312" s="8">
        <v>41918</v>
      </c>
      <c r="C312" s="7">
        <v>1</v>
      </c>
      <c r="D312" s="7" t="s">
        <v>2078</v>
      </c>
      <c r="E312" s="7" t="s">
        <v>1682</v>
      </c>
      <c r="F312" s="7" t="s">
        <v>2079</v>
      </c>
      <c r="G312" s="8">
        <v>41904.509027777778</v>
      </c>
      <c r="H312" s="7" t="s">
        <v>1684</v>
      </c>
      <c r="I312" s="7"/>
      <c r="J312" s="7"/>
      <c r="K312" s="7">
        <v>0</v>
      </c>
      <c r="L312" s="7">
        <v>0</v>
      </c>
      <c r="M312" s="7">
        <v>4725</v>
      </c>
      <c r="N312" s="7">
        <v>1</v>
      </c>
      <c r="O312" s="7" t="s">
        <v>55</v>
      </c>
      <c r="P312" s="7">
        <v>0</v>
      </c>
      <c r="Q312" s="7">
        <v>0</v>
      </c>
      <c r="R312" s="7">
        <v>4725</v>
      </c>
      <c r="AJ312" t="s">
        <v>1707</v>
      </c>
    </row>
    <row r="313" spans="1:36" x14ac:dyDescent="0.25">
      <c r="A313" s="7" t="s">
        <v>2080</v>
      </c>
      <c r="B313" s="8">
        <v>41919</v>
      </c>
      <c r="C313" s="7">
        <v>1</v>
      </c>
      <c r="D313" s="7" t="s">
        <v>2081</v>
      </c>
      <c r="E313" s="7" t="s">
        <v>1682</v>
      </c>
      <c r="F313" s="7" t="s">
        <v>2082</v>
      </c>
      <c r="G313" s="8">
        <v>41911.513194444444</v>
      </c>
      <c r="H313" s="7" t="s">
        <v>1684</v>
      </c>
      <c r="I313" s="7"/>
      <c r="J313" s="7"/>
      <c r="K313" s="7">
        <v>0</v>
      </c>
      <c r="L313" s="7">
        <v>0</v>
      </c>
      <c r="M313" s="7">
        <v>10</v>
      </c>
      <c r="N313" s="7">
        <v>1</v>
      </c>
      <c r="O313" s="7" t="s">
        <v>83</v>
      </c>
      <c r="P313" s="7">
        <v>0</v>
      </c>
      <c r="Q313" s="7">
        <v>0</v>
      </c>
      <c r="R313" s="7">
        <v>78.22</v>
      </c>
      <c r="AJ313" t="s">
        <v>1707</v>
      </c>
    </row>
    <row r="314" spans="1:36" x14ac:dyDescent="0.25">
      <c r="A314" s="7" t="s">
        <v>2080</v>
      </c>
      <c r="B314" s="8">
        <v>41919</v>
      </c>
      <c r="C314" s="7">
        <v>2</v>
      </c>
      <c r="D314" s="7" t="s">
        <v>2081</v>
      </c>
      <c r="E314" s="7" t="s">
        <v>1682</v>
      </c>
      <c r="F314" s="7" t="s">
        <v>2082</v>
      </c>
      <c r="G314" s="8">
        <v>41911.513194444444</v>
      </c>
      <c r="H314" s="7" t="s">
        <v>1684</v>
      </c>
      <c r="I314" s="7"/>
      <c r="J314" s="7"/>
      <c r="K314" s="7">
        <v>0</v>
      </c>
      <c r="L314" s="7">
        <v>0</v>
      </c>
      <c r="M314" s="7">
        <v>25</v>
      </c>
      <c r="N314" s="7">
        <v>1</v>
      </c>
      <c r="O314" s="7" t="s">
        <v>83</v>
      </c>
      <c r="P314" s="7">
        <v>0</v>
      </c>
      <c r="Q314" s="7">
        <v>0</v>
      </c>
      <c r="R314" s="7">
        <v>46.78</v>
      </c>
      <c r="AJ314" t="s">
        <v>1707</v>
      </c>
    </row>
    <row r="315" spans="1:36" x14ac:dyDescent="0.25">
      <c r="A315" s="7" t="s">
        <v>2083</v>
      </c>
      <c r="B315" s="8">
        <v>41919</v>
      </c>
      <c r="C315" s="7">
        <v>1</v>
      </c>
      <c r="D315" s="7" t="s">
        <v>2084</v>
      </c>
      <c r="E315" s="7" t="s">
        <v>1682</v>
      </c>
      <c r="F315" s="7" t="s">
        <v>2085</v>
      </c>
      <c r="G315" s="8">
        <v>41884.540277777778</v>
      </c>
      <c r="H315" s="7" t="s">
        <v>1684</v>
      </c>
      <c r="I315" s="7"/>
      <c r="J315" s="7"/>
      <c r="K315" s="7">
        <v>0</v>
      </c>
      <c r="L315" s="7">
        <v>0</v>
      </c>
      <c r="M315" s="7">
        <v>0</v>
      </c>
      <c r="N315" s="7">
        <v>1</v>
      </c>
      <c r="O315" s="7" t="s">
        <v>83</v>
      </c>
      <c r="P315" s="7">
        <v>0</v>
      </c>
      <c r="Q315" s="7">
        <v>0</v>
      </c>
      <c r="R315" s="7">
        <v>18.82</v>
      </c>
      <c r="AJ315" t="s">
        <v>1707</v>
      </c>
    </row>
    <row r="316" spans="1:36" x14ac:dyDescent="0.25">
      <c r="A316" s="7" t="s">
        <v>2083</v>
      </c>
      <c r="B316" s="8">
        <v>41919</v>
      </c>
      <c r="C316" s="7">
        <v>2</v>
      </c>
      <c r="D316" s="7" t="s">
        <v>2084</v>
      </c>
      <c r="E316" s="7" t="s">
        <v>1682</v>
      </c>
      <c r="F316" s="7" t="s">
        <v>2085</v>
      </c>
      <c r="G316" s="8">
        <v>41884.540277777778</v>
      </c>
      <c r="H316" s="7" t="s">
        <v>1684</v>
      </c>
      <c r="I316" s="7"/>
      <c r="J316" s="7"/>
      <c r="K316" s="7">
        <v>0</v>
      </c>
      <c r="L316" s="7">
        <v>0</v>
      </c>
      <c r="M316" s="7">
        <v>0</v>
      </c>
      <c r="N316" s="7">
        <v>1</v>
      </c>
      <c r="O316" s="7" t="s">
        <v>83</v>
      </c>
      <c r="P316" s="7">
        <v>0</v>
      </c>
      <c r="Q316" s="7">
        <v>0</v>
      </c>
      <c r="R316" s="7">
        <v>303.79000000000002</v>
      </c>
      <c r="AJ316" t="s">
        <v>1707</v>
      </c>
    </row>
    <row r="317" spans="1:36" x14ac:dyDescent="0.25">
      <c r="A317" s="7" t="s">
        <v>2083</v>
      </c>
      <c r="B317" s="8">
        <v>41919</v>
      </c>
      <c r="C317" s="7">
        <v>3</v>
      </c>
      <c r="D317" s="7" t="s">
        <v>2084</v>
      </c>
      <c r="E317" s="7" t="s">
        <v>1682</v>
      </c>
      <c r="F317" s="7" t="s">
        <v>2085</v>
      </c>
      <c r="G317" s="8">
        <v>41884.540277777778</v>
      </c>
      <c r="H317" s="7" t="s">
        <v>1684</v>
      </c>
      <c r="I317" s="7"/>
      <c r="J317" s="7"/>
      <c r="K317" s="7">
        <v>0</v>
      </c>
      <c r="L317" s="7">
        <v>0</v>
      </c>
      <c r="M317" s="7">
        <v>0</v>
      </c>
      <c r="N317" s="7">
        <v>1</v>
      </c>
      <c r="O317" s="7" t="s">
        <v>83</v>
      </c>
      <c r="P317" s="7">
        <v>0</v>
      </c>
      <c r="Q317" s="7">
        <v>0</v>
      </c>
      <c r="R317" s="7">
        <v>22.39</v>
      </c>
      <c r="AJ317" t="s">
        <v>1707</v>
      </c>
    </row>
    <row r="318" spans="1:36" x14ac:dyDescent="0.25">
      <c r="A318" s="7" t="s">
        <v>2086</v>
      </c>
      <c r="B318" s="8">
        <v>41927</v>
      </c>
      <c r="C318" s="7">
        <v>1</v>
      </c>
      <c r="D318" s="7" t="s">
        <v>2087</v>
      </c>
      <c r="E318" s="7" t="s">
        <v>1682</v>
      </c>
      <c r="F318" s="7" t="s">
        <v>2088</v>
      </c>
      <c r="G318" s="8">
        <v>41912.754166666666</v>
      </c>
      <c r="H318" s="7" t="s">
        <v>1684</v>
      </c>
      <c r="I318" s="7"/>
      <c r="J318" s="7"/>
      <c r="K318" s="7">
        <v>0</v>
      </c>
      <c r="L318" s="7">
        <v>0</v>
      </c>
      <c r="M318" s="7">
        <v>25.12</v>
      </c>
      <c r="N318" s="7">
        <v>1</v>
      </c>
      <c r="O318" s="7" t="s">
        <v>83</v>
      </c>
      <c r="P318" s="7">
        <v>0</v>
      </c>
      <c r="Q318" s="7">
        <v>0</v>
      </c>
      <c r="R318" s="7">
        <v>25.12</v>
      </c>
      <c r="AA318" t="e">
        <v>#DIV/0!</v>
      </c>
      <c r="AI318" t="e">
        <v>#DIV/0!</v>
      </c>
      <c r="AJ318" t="s">
        <v>1707</v>
      </c>
    </row>
    <row r="319" spans="1:36" x14ac:dyDescent="0.25">
      <c r="A319" s="7" t="s">
        <v>2086</v>
      </c>
      <c r="B319" s="8">
        <v>41927</v>
      </c>
      <c r="C319" s="7">
        <v>2</v>
      </c>
      <c r="D319" s="7" t="s">
        <v>2087</v>
      </c>
      <c r="E319" s="7" t="s">
        <v>1682</v>
      </c>
      <c r="F319" s="7" t="s">
        <v>2088</v>
      </c>
      <c r="G319" s="8">
        <v>41912.754166666666</v>
      </c>
      <c r="H319" s="7" t="s">
        <v>1684</v>
      </c>
      <c r="I319" s="7"/>
      <c r="J319" s="7"/>
      <c r="K319" s="7">
        <v>0</v>
      </c>
      <c r="L319" s="7">
        <v>0</v>
      </c>
      <c r="M319" s="7">
        <v>25.43</v>
      </c>
      <c r="N319" s="7">
        <v>1</v>
      </c>
      <c r="O319" s="7" t="s">
        <v>83</v>
      </c>
      <c r="P319" s="7">
        <v>0</v>
      </c>
      <c r="Q319" s="7">
        <v>0</v>
      </c>
      <c r="R319" s="7">
        <v>25.44</v>
      </c>
      <c r="AA319" t="e">
        <v>#DIV/0!</v>
      </c>
      <c r="AI319" t="e">
        <v>#DIV/0!</v>
      </c>
      <c r="AJ319" t="s">
        <v>1707</v>
      </c>
    </row>
    <row r="320" spans="1:36" x14ac:dyDescent="0.25">
      <c r="A320" s="7" t="s">
        <v>2086</v>
      </c>
      <c r="B320" s="8">
        <v>41927</v>
      </c>
      <c r="C320" s="7">
        <v>3</v>
      </c>
      <c r="D320" s="7" t="s">
        <v>2087</v>
      </c>
      <c r="E320" s="7" t="s">
        <v>1682</v>
      </c>
      <c r="F320" s="7" t="s">
        <v>2088</v>
      </c>
      <c r="G320" s="8">
        <v>41912.754166666666</v>
      </c>
      <c r="H320" s="7" t="s">
        <v>1684</v>
      </c>
      <c r="I320" s="7"/>
      <c r="J320" s="7"/>
      <c r="K320" s="7">
        <v>0</v>
      </c>
      <c r="L320" s="7">
        <v>0</v>
      </c>
      <c r="M320" s="7">
        <v>29.8</v>
      </c>
      <c r="N320" s="7">
        <v>1</v>
      </c>
      <c r="O320" s="7" t="s">
        <v>83</v>
      </c>
      <c r="P320" s="7">
        <v>0</v>
      </c>
      <c r="Q320" s="7">
        <v>0</v>
      </c>
      <c r="R320" s="7">
        <v>29.8</v>
      </c>
      <c r="AJ320" t="s">
        <v>2089</v>
      </c>
    </row>
    <row r="321" spans="1:36" x14ac:dyDescent="0.25">
      <c r="A321" s="7" t="s">
        <v>2086</v>
      </c>
      <c r="B321" s="8">
        <v>41927</v>
      </c>
      <c r="C321" s="7">
        <v>4</v>
      </c>
      <c r="D321" s="7" t="s">
        <v>2087</v>
      </c>
      <c r="E321" s="7" t="s">
        <v>1682</v>
      </c>
      <c r="F321" s="7" t="s">
        <v>2088</v>
      </c>
      <c r="G321" s="8">
        <v>41912.754166666666</v>
      </c>
      <c r="H321" s="7" t="s">
        <v>1684</v>
      </c>
      <c r="I321" s="7"/>
      <c r="J321" s="7"/>
      <c r="K321" s="7">
        <v>0</v>
      </c>
      <c r="L321" s="7">
        <v>0</v>
      </c>
      <c r="M321" s="7">
        <v>39.65</v>
      </c>
      <c r="N321" s="7">
        <v>1</v>
      </c>
      <c r="O321" s="7" t="s">
        <v>83</v>
      </c>
      <c r="P321" s="7">
        <v>0</v>
      </c>
      <c r="Q321" s="7">
        <v>0</v>
      </c>
      <c r="R321" s="7">
        <v>39.65</v>
      </c>
      <c r="AJ321" t="s">
        <v>2089</v>
      </c>
    </row>
    <row r="322" spans="1:36" x14ac:dyDescent="0.25">
      <c r="A322" s="7" t="s">
        <v>2090</v>
      </c>
      <c r="B322" s="8">
        <v>41997</v>
      </c>
      <c r="C322" s="7">
        <v>1</v>
      </c>
      <c r="D322" s="7" t="s">
        <v>2091</v>
      </c>
      <c r="E322" s="7" t="s">
        <v>1682</v>
      </c>
      <c r="F322" s="7" t="s">
        <v>2092</v>
      </c>
      <c r="G322" s="8">
        <v>41921.634722222225</v>
      </c>
      <c r="H322" s="7" t="s">
        <v>1684</v>
      </c>
      <c r="I322" s="7"/>
      <c r="J322" s="7"/>
      <c r="K322" s="7">
        <v>0</v>
      </c>
      <c r="L322" s="7">
        <v>0</v>
      </c>
      <c r="M322" s="7">
        <v>28</v>
      </c>
      <c r="N322" s="7">
        <v>1</v>
      </c>
      <c r="O322" s="7" t="s">
        <v>1718</v>
      </c>
      <c r="P322" s="7">
        <v>0</v>
      </c>
      <c r="Q322" s="7">
        <v>0</v>
      </c>
      <c r="R322" s="7">
        <v>28</v>
      </c>
      <c r="AJ322" t="s">
        <v>1707</v>
      </c>
    </row>
    <row r="323" spans="1:36" x14ac:dyDescent="0.25">
      <c r="A323" s="7" t="s">
        <v>2093</v>
      </c>
      <c r="B323" s="8">
        <v>41997</v>
      </c>
      <c r="C323" s="7">
        <v>1</v>
      </c>
      <c r="D323" s="7" t="s">
        <v>2094</v>
      </c>
      <c r="E323" s="7" t="s">
        <v>1682</v>
      </c>
      <c r="F323" s="7" t="s">
        <v>2095</v>
      </c>
      <c r="G323" s="8">
        <v>41955.647916666669</v>
      </c>
      <c r="H323" s="7" t="s">
        <v>1684</v>
      </c>
      <c r="I323" s="7"/>
      <c r="J323" s="7"/>
      <c r="K323" s="7">
        <v>0</v>
      </c>
      <c r="L323" s="7">
        <v>0</v>
      </c>
      <c r="M323" s="7">
        <v>112</v>
      </c>
      <c r="N323" s="7">
        <v>1</v>
      </c>
      <c r="O323" s="7" t="s">
        <v>1718</v>
      </c>
      <c r="P323" s="7">
        <v>0</v>
      </c>
      <c r="Q323" s="7">
        <v>0</v>
      </c>
      <c r="R323" s="7">
        <v>112</v>
      </c>
      <c r="AJ323" t="s">
        <v>1707</v>
      </c>
    </row>
    <row r="324" spans="1:36" x14ac:dyDescent="0.25">
      <c r="A324" s="7" t="s">
        <v>2096</v>
      </c>
      <c r="B324" s="8">
        <v>42000</v>
      </c>
      <c r="C324" s="7">
        <v>1</v>
      </c>
      <c r="D324" s="7" t="s">
        <v>2097</v>
      </c>
      <c r="E324" s="7" t="s">
        <v>1682</v>
      </c>
      <c r="F324" s="7" t="s">
        <v>2098</v>
      </c>
      <c r="G324" s="8">
        <v>41958.40347222222</v>
      </c>
      <c r="H324" s="7" t="s">
        <v>1684</v>
      </c>
      <c r="I324" s="7"/>
      <c r="J324" s="7"/>
      <c r="K324" s="7">
        <v>0</v>
      </c>
      <c r="L324" s="7">
        <v>0</v>
      </c>
      <c r="M324" s="7">
        <v>1075</v>
      </c>
      <c r="N324" s="7">
        <v>1</v>
      </c>
      <c r="O324" s="7" t="s">
        <v>55</v>
      </c>
      <c r="P324" s="7">
        <v>0</v>
      </c>
      <c r="Q324" s="7">
        <v>0</v>
      </c>
      <c r="R324" s="7">
        <v>1075</v>
      </c>
      <c r="AJ324" t="s">
        <v>1707</v>
      </c>
    </row>
    <row r="325" spans="1:36" x14ac:dyDescent="0.25">
      <c r="A325" s="7" t="s">
        <v>2099</v>
      </c>
      <c r="B325" s="8">
        <v>42002</v>
      </c>
      <c r="C325" s="7">
        <v>1</v>
      </c>
      <c r="D325" s="7" t="s">
        <v>2100</v>
      </c>
      <c r="E325" s="7" t="s">
        <v>1682</v>
      </c>
      <c r="F325" s="7" t="s">
        <v>2101</v>
      </c>
      <c r="G325" s="8">
        <v>41986.638194444444</v>
      </c>
      <c r="H325" s="7" t="s">
        <v>1684</v>
      </c>
      <c r="I325" s="7"/>
      <c r="J325" s="7"/>
      <c r="K325" s="7">
        <v>0</v>
      </c>
      <c r="L325" s="7">
        <v>0</v>
      </c>
      <c r="M325" s="7">
        <v>373.21</v>
      </c>
      <c r="N325" s="7">
        <v>0.63556000000000001</v>
      </c>
      <c r="O325" s="7" t="s">
        <v>83</v>
      </c>
      <c r="P325" s="7">
        <v>0</v>
      </c>
      <c r="Q325" s="7">
        <v>0</v>
      </c>
      <c r="R325" s="7">
        <v>373.21</v>
      </c>
      <c r="AJ325" t="s">
        <v>1707</v>
      </c>
    </row>
    <row r="326" spans="1:36" x14ac:dyDescent="0.25">
      <c r="A326" s="7" t="s">
        <v>2099</v>
      </c>
      <c r="B326" s="8">
        <v>42002</v>
      </c>
      <c r="C326" s="7">
        <v>2</v>
      </c>
      <c r="D326" s="7" t="s">
        <v>2100</v>
      </c>
      <c r="E326" s="7" t="s">
        <v>1682</v>
      </c>
      <c r="F326" s="7" t="s">
        <v>2101</v>
      </c>
      <c r="G326" s="8">
        <v>41986.638194444444</v>
      </c>
      <c r="H326" s="7" t="s">
        <v>1684</v>
      </c>
      <c r="I326" s="7"/>
      <c r="J326" s="7"/>
      <c r="K326" s="7">
        <v>0</v>
      </c>
      <c r="L326" s="7">
        <v>0</v>
      </c>
      <c r="M326" s="7">
        <v>1496.11</v>
      </c>
      <c r="N326" s="7">
        <v>0.63556000000000001</v>
      </c>
      <c r="O326" s="7" t="s">
        <v>83</v>
      </c>
      <c r="P326" s="7">
        <v>0</v>
      </c>
      <c r="Q326" s="7">
        <v>0</v>
      </c>
      <c r="R326" s="7">
        <v>1496.11</v>
      </c>
      <c r="AJ326" t="s">
        <v>1707</v>
      </c>
    </row>
    <row r="327" spans="1:36" x14ac:dyDescent="0.25">
      <c r="A327" s="7" t="s">
        <v>2099</v>
      </c>
      <c r="B327" s="8">
        <v>42002</v>
      </c>
      <c r="C327" s="7">
        <v>3</v>
      </c>
      <c r="D327" s="7" t="s">
        <v>2100</v>
      </c>
      <c r="E327" s="7" t="s">
        <v>1682</v>
      </c>
      <c r="F327" s="7" t="s">
        <v>2101</v>
      </c>
      <c r="G327" s="8">
        <v>41986.638194444444</v>
      </c>
      <c r="H327" s="7" t="s">
        <v>1684</v>
      </c>
      <c r="I327" s="7"/>
      <c r="J327" s="7"/>
      <c r="K327" s="7">
        <v>0</v>
      </c>
      <c r="L327" s="7">
        <v>0</v>
      </c>
      <c r="M327" s="7">
        <v>78.42</v>
      </c>
      <c r="N327" s="7">
        <v>0.63556000000000001</v>
      </c>
      <c r="O327" s="7" t="s">
        <v>83</v>
      </c>
      <c r="P327" s="7">
        <v>0</v>
      </c>
      <c r="Q327" s="7">
        <v>0</v>
      </c>
      <c r="R327" s="7">
        <v>78.42</v>
      </c>
      <c r="AJ327" t="s">
        <v>1707</v>
      </c>
    </row>
    <row r="328" spans="1:36" x14ac:dyDescent="0.25">
      <c r="A328" s="7" t="s">
        <v>2102</v>
      </c>
      <c r="B328" s="8">
        <v>42002</v>
      </c>
      <c r="C328" s="7">
        <v>1</v>
      </c>
      <c r="D328" s="7" t="s">
        <v>2103</v>
      </c>
      <c r="E328" s="7" t="s">
        <v>1682</v>
      </c>
      <c r="F328" s="7" t="s">
        <v>2104</v>
      </c>
      <c r="G328" s="8">
        <v>41967.535416666666</v>
      </c>
      <c r="H328" s="7" t="s">
        <v>1684</v>
      </c>
      <c r="I328" s="7"/>
      <c r="J328" s="7"/>
      <c r="K328" s="7">
        <v>0</v>
      </c>
      <c r="L328" s="7">
        <v>0</v>
      </c>
      <c r="M328" s="7">
        <v>270</v>
      </c>
      <c r="N328" s="7">
        <v>1</v>
      </c>
      <c r="O328" s="7" t="s">
        <v>1718</v>
      </c>
      <c r="P328" s="7">
        <v>0</v>
      </c>
      <c r="Q328" s="7">
        <v>0</v>
      </c>
      <c r="R328" s="7">
        <v>270</v>
      </c>
      <c r="AJ328" t="s">
        <v>1707</v>
      </c>
    </row>
    <row r="329" spans="1:36" x14ac:dyDescent="0.25">
      <c r="A329" s="7" t="s">
        <v>2105</v>
      </c>
      <c r="B329" s="8">
        <v>42002</v>
      </c>
      <c r="C329" s="7">
        <v>1</v>
      </c>
      <c r="D329" s="7" t="s">
        <v>2106</v>
      </c>
      <c r="E329" s="7" t="s">
        <v>1682</v>
      </c>
      <c r="F329" s="7" t="s">
        <v>2107</v>
      </c>
      <c r="G329" s="8">
        <v>41947.672222222223</v>
      </c>
      <c r="H329" s="7" t="s">
        <v>1684</v>
      </c>
      <c r="I329" s="7"/>
      <c r="J329" s="7"/>
      <c r="K329" s="7">
        <v>0</v>
      </c>
      <c r="L329" s="7">
        <v>0</v>
      </c>
      <c r="M329" s="7">
        <v>350</v>
      </c>
      <c r="N329" s="7">
        <v>1</v>
      </c>
      <c r="O329" s="7" t="s">
        <v>83</v>
      </c>
      <c r="P329" s="7">
        <v>0</v>
      </c>
      <c r="Q329" s="7">
        <v>0</v>
      </c>
      <c r="R329" s="7">
        <v>350</v>
      </c>
      <c r="AJ329" t="s">
        <v>1707</v>
      </c>
    </row>
    <row r="330" spans="1:36" x14ac:dyDescent="0.25">
      <c r="A330" s="7" t="s">
        <v>2108</v>
      </c>
      <c r="B330" s="8">
        <v>42004</v>
      </c>
      <c r="C330" s="7">
        <v>1</v>
      </c>
      <c r="D330" s="7" t="s">
        <v>2109</v>
      </c>
      <c r="E330" s="7" t="s">
        <v>1682</v>
      </c>
      <c r="F330" s="7" t="s">
        <v>2110</v>
      </c>
      <c r="G330" s="8">
        <v>41981.370833333334</v>
      </c>
      <c r="H330" s="7" t="s">
        <v>1684</v>
      </c>
      <c r="I330" s="7"/>
      <c r="J330" s="7"/>
      <c r="K330" s="7">
        <v>0</v>
      </c>
      <c r="L330" s="7">
        <v>0</v>
      </c>
      <c r="M330" s="7">
        <v>1000</v>
      </c>
      <c r="N330" s="7">
        <v>1</v>
      </c>
      <c r="O330" s="7" t="s">
        <v>55</v>
      </c>
      <c r="P330" s="7">
        <v>0</v>
      </c>
      <c r="Q330" s="7">
        <v>0</v>
      </c>
      <c r="R330" s="7">
        <v>1000</v>
      </c>
      <c r="AJ330" t="s">
        <v>1707</v>
      </c>
    </row>
    <row r="331" spans="1:36" x14ac:dyDescent="0.25">
      <c r="A331" s="7" t="s">
        <v>2111</v>
      </c>
      <c r="B331" s="8">
        <v>42006</v>
      </c>
      <c r="C331" s="7">
        <v>1</v>
      </c>
      <c r="D331" s="7" t="s">
        <v>2112</v>
      </c>
      <c r="E331" s="7" t="s">
        <v>1682</v>
      </c>
      <c r="F331" s="7" t="s">
        <v>2113</v>
      </c>
      <c r="G331" s="8">
        <v>41991.480555555558</v>
      </c>
      <c r="H331" s="7" t="s">
        <v>1684</v>
      </c>
      <c r="I331" s="7"/>
      <c r="J331" s="7"/>
      <c r="K331" s="7">
        <v>0</v>
      </c>
      <c r="L331" s="7">
        <v>0</v>
      </c>
      <c r="M331" s="7">
        <v>7100</v>
      </c>
      <c r="N331" s="7">
        <v>1</v>
      </c>
      <c r="O331" s="7" t="s">
        <v>55</v>
      </c>
      <c r="P331" s="7">
        <v>0</v>
      </c>
      <c r="Q331" s="7">
        <v>0</v>
      </c>
      <c r="R331" s="7">
        <v>7100</v>
      </c>
      <c r="AJ331" t="s">
        <v>1707</v>
      </c>
    </row>
    <row r="332" spans="1:36" x14ac:dyDescent="0.25">
      <c r="A332" s="7" t="s">
        <v>2114</v>
      </c>
      <c r="B332" s="8">
        <v>42016</v>
      </c>
      <c r="C332" s="7">
        <v>1</v>
      </c>
      <c r="D332" s="7" t="s">
        <v>2115</v>
      </c>
      <c r="E332" s="7" t="s">
        <v>1682</v>
      </c>
      <c r="F332" s="7" t="s">
        <v>2116</v>
      </c>
      <c r="G332" s="8">
        <v>42011.665972222225</v>
      </c>
      <c r="H332" s="7" t="s">
        <v>1684</v>
      </c>
      <c r="I332" s="7"/>
      <c r="J332" s="7"/>
      <c r="K332" s="7">
        <v>0</v>
      </c>
      <c r="L332" s="7">
        <v>0</v>
      </c>
      <c r="M332" s="7">
        <v>55</v>
      </c>
      <c r="N332" s="7">
        <v>1</v>
      </c>
      <c r="O332" s="7" t="s">
        <v>334</v>
      </c>
      <c r="P332" s="7">
        <v>0</v>
      </c>
      <c r="Q332" s="7">
        <v>0</v>
      </c>
      <c r="R332" s="7">
        <v>55</v>
      </c>
      <c r="AJ332" t="s">
        <v>1707</v>
      </c>
    </row>
    <row r="333" spans="1:36" x14ac:dyDescent="0.25">
      <c r="A333" s="7" t="s">
        <v>2117</v>
      </c>
      <c r="B333" s="8">
        <v>42016</v>
      </c>
      <c r="C333" s="7">
        <v>1</v>
      </c>
      <c r="D333" s="7" t="s">
        <v>2118</v>
      </c>
      <c r="E333" s="7" t="s">
        <v>1682</v>
      </c>
      <c r="F333" s="7" t="s">
        <v>2119</v>
      </c>
      <c r="G333" s="8">
        <v>41942.544444444444</v>
      </c>
      <c r="H333" s="7" t="s">
        <v>1684</v>
      </c>
      <c r="I333" s="7"/>
      <c r="J333" s="7"/>
      <c r="K333" s="7">
        <v>0</v>
      </c>
      <c r="L333" s="7">
        <v>0</v>
      </c>
      <c r="M333" s="7">
        <v>5.54</v>
      </c>
      <c r="N333" s="7">
        <v>1</v>
      </c>
      <c r="O333" s="7" t="s">
        <v>334</v>
      </c>
      <c r="P333" s="7">
        <v>0</v>
      </c>
      <c r="Q333" s="7">
        <v>0</v>
      </c>
      <c r="R333" s="7">
        <v>5.54</v>
      </c>
      <c r="AA333" t="e">
        <v>#DIV/0!</v>
      </c>
      <c r="AI333" t="e">
        <v>#DIV/0!</v>
      </c>
      <c r="AJ333" t="s">
        <v>1707</v>
      </c>
    </row>
    <row r="334" spans="1:36" x14ac:dyDescent="0.25">
      <c r="A334" s="7" t="s">
        <v>2117</v>
      </c>
      <c r="B334" s="8">
        <v>42016</v>
      </c>
      <c r="C334" s="7">
        <v>2</v>
      </c>
      <c r="D334" s="7" t="s">
        <v>2118</v>
      </c>
      <c r="E334" s="7" t="s">
        <v>1682</v>
      </c>
      <c r="F334" s="7" t="s">
        <v>2119</v>
      </c>
      <c r="G334" s="8">
        <v>41942.544444444444</v>
      </c>
      <c r="H334" s="7" t="s">
        <v>1684</v>
      </c>
      <c r="I334" s="7"/>
      <c r="J334" s="7"/>
      <c r="K334" s="7">
        <v>0</v>
      </c>
      <c r="L334" s="7">
        <v>0</v>
      </c>
      <c r="M334" s="7">
        <v>49.46</v>
      </c>
      <c r="N334" s="7">
        <v>1</v>
      </c>
      <c r="O334" s="7" t="s">
        <v>334</v>
      </c>
      <c r="P334" s="7">
        <v>0</v>
      </c>
      <c r="Q334" s="7">
        <v>0</v>
      </c>
      <c r="R334" s="7">
        <v>49.46</v>
      </c>
      <c r="AJ334" t="s">
        <v>1707</v>
      </c>
    </row>
    <row r="335" spans="1:36" x14ac:dyDescent="0.25">
      <c r="A335" s="7" t="s">
        <v>2120</v>
      </c>
      <c r="B335" s="8">
        <v>42023</v>
      </c>
      <c r="C335" s="7">
        <v>1</v>
      </c>
      <c r="D335" s="7" t="s">
        <v>2121</v>
      </c>
      <c r="E335" s="7" t="s">
        <v>1682</v>
      </c>
      <c r="F335" s="7" t="s">
        <v>2122</v>
      </c>
      <c r="G335" s="8">
        <v>42011.531944444447</v>
      </c>
      <c r="H335" s="7" t="s">
        <v>1684</v>
      </c>
      <c r="I335" s="7"/>
      <c r="J335" s="7"/>
      <c r="K335" s="7">
        <v>0</v>
      </c>
      <c r="L335" s="7">
        <v>0</v>
      </c>
      <c r="M335" s="7">
        <v>150</v>
      </c>
      <c r="N335" s="7">
        <v>1</v>
      </c>
      <c r="O335" s="7" t="s">
        <v>83</v>
      </c>
      <c r="P335" s="7">
        <v>0</v>
      </c>
      <c r="Q335" s="7">
        <v>0</v>
      </c>
      <c r="R335" s="7">
        <v>150</v>
      </c>
      <c r="AJ335" t="s">
        <v>1707</v>
      </c>
    </row>
    <row r="336" spans="1:36" x14ac:dyDescent="0.25">
      <c r="A336" s="7" t="s">
        <v>2123</v>
      </c>
      <c r="B336" s="8">
        <v>42023</v>
      </c>
      <c r="C336" s="7">
        <v>1</v>
      </c>
      <c r="D336" s="7" t="s">
        <v>2124</v>
      </c>
      <c r="E336" s="7" t="s">
        <v>1682</v>
      </c>
      <c r="F336" s="7" t="s">
        <v>2125</v>
      </c>
      <c r="G336" s="8">
        <v>41999.45208333333</v>
      </c>
      <c r="H336" s="7" t="s">
        <v>1684</v>
      </c>
      <c r="I336" s="7"/>
      <c r="J336" s="7"/>
      <c r="K336" s="7">
        <v>0</v>
      </c>
      <c r="L336" s="7">
        <v>0</v>
      </c>
      <c r="M336" s="7">
        <v>56</v>
      </c>
      <c r="N336" s="7">
        <v>1</v>
      </c>
      <c r="O336" s="7" t="s">
        <v>1718</v>
      </c>
      <c r="P336" s="7">
        <v>0</v>
      </c>
      <c r="Q336" s="7">
        <v>0</v>
      </c>
      <c r="R336" s="7">
        <v>56</v>
      </c>
      <c r="AJ336" t="s">
        <v>1707</v>
      </c>
    </row>
    <row r="337" spans="1:36" x14ac:dyDescent="0.25">
      <c r="A337" s="7" t="s">
        <v>2126</v>
      </c>
      <c r="B337" s="8">
        <v>42024</v>
      </c>
      <c r="C337" s="7">
        <v>1</v>
      </c>
      <c r="D337" s="7" t="s">
        <v>2127</v>
      </c>
      <c r="E337" s="7" t="s">
        <v>1682</v>
      </c>
      <c r="F337" s="7" t="s">
        <v>2128</v>
      </c>
      <c r="G337" s="8">
        <v>41977.522222222222</v>
      </c>
      <c r="H337" s="7" t="s">
        <v>1684</v>
      </c>
      <c r="I337" s="7"/>
      <c r="J337" s="7"/>
      <c r="K337" s="7">
        <v>0</v>
      </c>
      <c r="L337" s="7">
        <v>0</v>
      </c>
      <c r="M337" s="7">
        <v>25</v>
      </c>
      <c r="N337" s="7">
        <v>1</v>
      </c>
      <c r="O337" s="7" t="s">
        <v>83</v>
      </c>
      <c r="P337" s="7">
        <v>0</v>
      </c>
      <c r="Q337" s="7">
        <v>0</v>
      </c>
      <c r="R337" s="7">
        <v>25</v>
      </c>
      <c r="AJ337" t="s">
        <v>1707</v>
      </c>
    </row>
    <row r="338" spans="1:36" x14ac:dyDescent="0.25">
      <c r="A338" s="7" t="s">
        <v>2129</v>
      </c>
      <c r="B338" s="8">
        <v>42027</v>
      </c>
      <c r="C338" s="7">
        <v>1</v>
      </c>
      <c r="D338" s="7" t="s">
        <v>2130</v>
      </c>
      <c r="E338" s="7" t="s">
        <v>1682</v>
      </c>
      <c r="F338" s="7" t="s">
        <v>2131</v>
      </c>
      <c r="G338" s="8">
        <v>42024.582638888889</v>
      </c>
      <c r="H338" s="7" t="s">
        <v>1684</v>
      </c>
      <c r="I338" s="7"/>
      <c r="J338" s="7"/>
      <c r="K338" s="7">
        <v>0</v>
      </c>
      <c r="L338" s="7">
        <v>0</v>
      </c>
      <c r="M338" s="7">
        <v>20.73</v>
      </c>
      <c r="N338" s="7">
        <v>1</v>
      </c>
      <c r="O338" s="7" t="s">
        <v>334</v>
      </c>
      <c r="P338" s="7">
        <v>0</v>
      </c>
      <c r="Q338" s="7">
        <v>0</v>
      </c>
      <c r="R338" s="7">
        <v>20.73</v>
      </c>
      <c r="AJ338" t="s">
        <v>1707</v>
      </c>
    </row>
    <row r="339" spans="1:36" x14ac:dyDescent="0.25">
      <c r="A339" s="7" t="s">
        <v>2129</v>
      </c>
      <c r="B339" s="8">
        <v>42027</v>
      </c>
      <c r="C339" s="7">
        <v>2</v>
      </c>
      <c r="D339" s="7" t="s">
        <v>2130</v>
      </c>
      <c r="E339" s="7" t="s">
        <v>1682</v>
      </c>
      <c r="F339" s="7" t="s">
        <v>2131</v>
      </c>
      <c r="G339" s="8">
        <v>42024.582638888889</v>
      </c>
      <c r="H339" s="7" t="s">
        <v>1684</v>
      </c>
      <c r="I339" s="7"/>
      <c r="J339" s="7"/>
      <c r="K339" s="7">
        <v>0</v>
      </c>
      <c r="L339" s="7">
        <v>0</v>
      </c>
      <c r="M339" s="7">
        <v>54.13</v>
      </c>
      <c r="N339" s="7">
        <v>1</v>
      </c>
      <c r="O339" s="7" t="s">
        <v>334</v>
      </c>
      <c r="P339" s="7">
        <v>0</v>
      </c>
      <c r="Q339" s="7">
        <v>0</v>
      </c>
      <c r="R339" s="7">
        <v>54.13</v>
      </c>
      <c r="AJ339" t="s">
        <v>1707</v>
      </c>
    </row>
    <row r="340" spans="1:36" x14ac:dyDescent="0.25">
      <c r="A340" s="7" t="s">
        <v>2129</v>
      </c>
      <c r="B340" s="8">
        <v>42027</v>
      </c>
      <c r="C340" s="7">
        <v>3</v>
      </c>
      <c r="D340" s="7" t="s">
        <v>2130</v>
      </c>
      <c r="E340" s="7" t="s">
        <v>1682</v>
      </c>
      <c r="F340" s="7" t="s">
        <v>2131</v>
      </c>
      <c r="G340" s="8">
        <v>42024.582638888889</v>
      </c>
      <c r="H340" s="7" t="s">
        <v>1684</v>
      </c>
      <c r="I340" s="7"/>
      <c r="J340" s="7"/>
      <c r="K340" s="7">
        <v>0</v>
      </c>
      <c r="L340" s="7">
        <v>0</v>
      </c>
      <c r="M340" s="7">
        <v>25.91</v>
      </c>
      <c r="N340" s="7">
        <v>1</v>
      </c>
      <c r="O340" s="7" t="s">
        <v>334</v>
      </c>
      <c r="P340" s="7">
        <v>0</v>
      </c>
      <c r="Q340" s="7">
        <v>0</v>
      </c>
      <c r="R340" s="7">
        <v>25.91</v>
      </c>
      <c r="AJ340" t="s">
        <v>1707</v>
      </c>
    </row>
    <row r="341" spans="1:36" x14ac:dyDescent="0.25">
      <c r="A341" s="7" t="s">
        <v>2129</v>
      </c>
      <c r="B341" s="8">
        <v>42027</v>
      </c>
      <c r="C341" s="7">
        <v>4</v>
      </c>
      <c r="D341" s="7" t="s">
        <v>2130</v>
      </c>
      <c r="E341" s="7" t="s">
        <v>1682</v>
      </c>
      <c r="F341" s="7" t="s">
        <v>2131</v>
      </c>
      <c r="G341" s="8">
        <v>42024.582638888889</v>
      </c>
      <c r="H341" s="7" t="s">
        <v>1684</v>
      </c>
      <c r="I341" s="7"/>
      <c r="J341" s="7"/>
      <c r="K341" s="7">
        <v>0</v>
      </c>
      <c r="L341" s="7">
        <v>0</v>
      </c>
      <c r="M341" s="7">
        <v>10.83</v>
      </c>
      <c r="N341" s="7">
        <v>1</v>
      </c>
      <c r="O341" s="7" t="s">
        <v>334</v>
      </c>
      <c r="P341" s="7">
        <v>0</v>
      </c>
      <c r="Q341" s="7">
        <v>0</v>
      </c>
      <c r="R341" s="7">
        <v>10.83</v>
      </c>
      <c r="AJ341" t="s">
        <v>1707</v>
      </c>
    </row>
    <row r="342" spans="1:36" x14ac:dyDescent="0.25">
      <c r="A342" s="7" t="s">
        <v>2132</v>
      </c>
      <c r="B342" s="8">
        <v>42032</v>
      </c>
      <c r="C342" s="7">
        <v>1</v>
      </c>
      <c r="D342" s="7" t="s">
        <v>2133</v>
      </c>
      <c r="E342" s="7" t="s">
        <v>1682</v>
      </c>
      <c r="F342" s="7" t="s">
        <v>2134</v>
      </c>
      <c r="G342" s="8">
        <v>42024.431250000001</v>
      </c>
      <c r="H342" s="7" t="s">
        <v>1684</v>
      </c>
      <c r="I342" s="7"/>
      <c r="J342" s="7"/>
      <c r="K342" s="7">
        <v>0</v>
      </c>
      <c r="L342" s="7">
        <v>0</v>
      </c>
      <c r="M342" s="7">
        <v>1200</v>
      </c>
      <c r="N342" s="7">
        <v>1</v>
      </c>
      <c r="O342" s="7" t="s">
        <v>55</v>
      </c>
      <c r="P342" s="7">
        <v>0</v>
      </c>
      <c r="Q342" s="7">
        <v>0</v>
      </c>
      <c r="R342" s="7">
        <v>1200</v>
      </c>
      <c r="AJ342" t="s">
        <v>1707</v>
      </c>
    </row>
    <row r="343" spans="1:36" x14ac:dyDescent="0.25">
      <c r="A343" s="7" t="s">
        <v>2135</v>
      </c>
      <c r="B343" s="8">
        <v>42033</v>
      </c>
      <c r="C343" s="7">
        <v>1</v>
      </c>
      <c r="D343" s="7" t="s">
        <v>2136</v>
      </c>
      <c r="E343" s="7" t="s">
        <v>1682</v>
      </c>
      <c r="F343" s="7" t="s">
        <v>2137</v>
      </c>
      <c r="G343" s="8">
        <v>42024.467361111114</v>
      </c>
      <c r="H343" s="7" t="s">
        <v>1684</v>
      </c>
      <c r="I343" s="7"/>
      <c r="J343" s="7"/>
      <c r="K343" s="7">
        <v>0</v>
      </c>
      <c r="L343" s="7">
        <v>0</v>
      </c>
      <c r="M343" s="7">
        <v>55</v>
      </c>
      <c r="N343" s="7">
        <v>1</v>
      </c>
      <c r="O343" s="7" t="s">
        <v>334</v>
      </c>
      <c r="P343" s="7">
        <v>0</v>
      </c>
      <c r="Q343" s="7">
        <v>0</v>
      </c>
      <c r="R343" s="7">
        <v>55</v>
      </c>
      <c r="AJ343" t="s">
        <v>1707</v>
      </c>
    </row>
    <row r="344" spans="1:36" x14ac:dyDescent="0.25">
      <c r="A344" s="7" t="s">
        <v>2138</v>
      </c>
      <c r="B344" s="8">
        <v>42033</v>
      </c>
      <c r="C344" s="7">
        <v>1</v>
      </c>
      <c r="D344" s="7" t="s">
        <v>2139</v>
      </c>
      <c r="E344" s="7" t="s">
        <v>1682</v>
      </c>
      <c r="F344" s="7" t="s">
        <v>2140</v>
      </c>
      <c r="G344" s="8">
        <v>41929.56527777778</v>
      </c>
      <c r="H344" s="7" t="s">
        <v>1684</v>
      </c>
      <c r="I344" s="7"/>
      <c r="J344" s="7"/>
      <c r="K344" s="7">
        <v>0</v>
      </c>
      <c r="L344" s="7">
        <v>0</v>
      </c>
      <c r="M344" s="7">
        <v>55</v>
      </c>
      <c r="N344" s="7">
        <v>1</v>
      </c>
      <c r="O344" s="7" t="s">
        <v>334</v>
      </c>
      <c r="P344" s="7">
        <v>0</v>
      </c>
      <c r="Q344" s="7">
        <v>0</v>
      </c>
      <c r="R344" s="7">
        <v>55</v>
      </c>
      <c r="AJ344" t="s">
        <v>1707</v>
      </c>
    </row>
    <row r="345" spans="1:36" x14ac:dyDescent="0.25">
      <c r="A345" s="7" t="s">
        <v>2141</v>
      </c>
      <c r="B345" s="8">
        <v>42035</v>
      </c>
      <c r="C345" s="7">
        <v>1</v>
      </c>
      <c r="D345" s="7" t="s">
        <v>2142</v>
      </c>
      <c r="E345" s="7" t="s">
        <v>1682</v>
      </c>
      <c r="F345" s="7" t="s">
        <v>2143</v>
      </c>
      <c r="G345" s="8">
        <v>42025.400694444441</v>
      </c>
      <c r="H345" s="7" t="s">
        <v>1684</v>
      </c>
      <c r="I345" s="7"/>
      <c r="J345" s="7"/>
      <c r="K345" s="7">
        <v>0</v>
      </c>
      <c r="L345" s="7">
        <v>0</v>
      </c>
      <c r="M345" s="7">
        <v>4750</v>
      </c>
      <c r="N345" s="7">
        <v>1</v>
      </c>
      <c r="O345" s="7" t="s">
        <v>55</v>
      </c>
      <c r="P345" s="7">
        <v>0</v>
      </c>
      <c r="Q345" s="7">
        <v>0</v>
      </c>
      <c r="R345" s="7">
        <v>4750</v>
      </c>
      <c r="AJ345" t="s">
        <v>1707</v>
      </c>
    </row>
    <row r="346" spans="1:36" x14ac:dyDescent="0.25">
      <c r="A346" s="7" t="s">
        <v>2144</v>
      </c>
      <c r="B346" s="8">
        <v>42047</v>
      </c>
      <c r="C346" s="7">
        <v>1</v>
      </c>
      <c r="D346" s="7" t="s">
        <v>2100</v>
      </c>
      <c r="E346" s="7" t="s">
        <v>1682</v>
      </c>
      <c r="F346" s="7" t="s">
        <v>2101</v>
      </c>
      <c r="G346" s="8">
        <v>41986.638194444444</v>
      </c>
      <c r="H346" s="7" t="s">
        <v>1684</v>
      </c>
      <c r="I346" s="7"/>
      <c r="J346" s="7"/>
      <c r="K346" s="7">
        <v>0</v>
      </c>
      <c r="L346" s="7">
        <v>0</v>
      </c>
      <c r="M346" s="7">
        <v>587.22</v>
      </c>
      <c r="N346" s="7">
        <v>1</v>
      </c>
      <c r="O346" s="7" t="s">
        <v>1718</v>
      </c>
      <c r="P346" s="7">
        <v>0</v>
      </c>
      <c r="Q346" s="7">
        <v>0</v>
      </c>
      <c r="R346" s="7">
        <v>587.22</v>
      </c>
      <c r="AJ346" t="s">
        <v>1707</v>
      </c>
    </row>
    <row r="347" spans="1:36" x14ac:dyDescent="0.25">
      <c r="A347" s="7" t="s">
        <v>2144</v>
      </c>
      <c r="B347" s="8">
        <v>42047</v>
      </c>
      <c r="C347" s="7">
        <v>2</v>
      </c>
      <c r="D347" s="7" t="s">
        <v>2100</v>
      </c>
      <c r="E347" s="7" t="s">
        <v>1682</v>
      </c>
      <c r="F347" s="7" t="s">
        <v>2101</v>
      </c>
      <c r="G347" s="8">
        <v>41986.638194444444</v>
      </c>
      <c r="H347" s="7" t="s">
        <v>1684</v>
      </c>
      <c r="I347" s="7"/>
      <c r="J347" s="7"/>
      <c r="K347" s="7">
        <v>0</v>
      </c>
      <c r="L347" s="7">
        <v>0</v>
      </c>
      <c r="M347" s="7">
        <v>2354</v>
      </c>
      <c r="N347" s="7">
        <v>1</v>
      </c>
      <c r="O347" s="7" t="s">
        <v>1718</v>
      </c>
      <c r="P347" s="7">
        <v>0</v>
      </c>
      <c r="Q347" s="7">
        <v>0</v>
      </c>
      <c r="R347" s="7">
        <v>2354</v>
      </c>
      <c r="AJ347" t="s">
        <v>1707</v>
      </c>
    </row>
    <row r="348" spans="1:36" x14ac:dyDescent="0.25">
      <c r="A348" s="7" t="s">
        <v>2144</v>
      </c>
      <c r="B348" s="8">
        <v>42047</v>
      </c>
      <c r="C348" s="7">
        <v>3</v>
      </c>
      <c r="D348" s="7" t="s">
        <v>2100</v>
      </c>
      <c r="E348" s="7" t="s">
        <v>1682</v>
      </c>
      <c r="F348" s="7" t="s">
        <v>2101</v>
      </c>
      <c r="G348" s="8">
        <v>41986.638194444444</v>
      </c>
      <c r="H348" s="7" t="s">
        <v>1684</v>
      </c>
      <c r="I348" s="7"/>
      <c r="J348" s="7"/>
      <c r="K348" s="7">
        <v>0</v>
      </c>
      <c r="L348" s="7">
        <v>0</v>
      </c>
      <c r="M348" s="7">
        <v>123.38</v>
      </c>
      <c r="N348" s="7">
        <v>1</v>
      </c>
      <c r="O348" s="7" t="s">
        <v>1718</v>
      </c>
      <c r="P348" s="7">
        <v>0</v>
      </c>
      <c r="Q348" s="7">
        <v>0</v>
      </c>
      <c r="R348" s="7">
        <v>123.38</v>
      </c>
      <c r="AJ348" t="s">
        <v>1707</v>
      </c>
    </row>
    <row r="349" spans="1:36" x14ac:dyDescent="0.25">
      <c r="A349" s="7" t="s">
        <v>2145</v>
      </c>
      <c r="B349" s="8">
        <v>42048</v>
      </c>
      <c r="C349" s="7">
        <v>1</v>
      </c>
      <c r="D349" s="7" t="s">
        <v>2146</v>
      </c>
      <c r="E349" s="7" t="s">
        <v>1682</v>
      </c>
      <c r="F349" s="7" t="s">
        <v>2147</v>
      </c>
      <c r="G349" s="8">
        <v>42038.465277777781</v>
      </c>
      <c r="H349" s="7" t="s">
        <v>1684</v>
      </c>
      <c r="I349" s="7"/>
      <c r="J349" s="7"/>
      <c r="K349" s="7">
        <v>0</v>
      </c>
      <c r="L349" s="7">
        <v>0</v>
      </c>
      <c r="M349" s="7">
        <v>55</v>
      </c>
      <c r="N349" s="7">
        <v>1</v>
      </c>
      <c r="O349" s="7" t="s">
        <v>334</v>
      </c>
      <c r="P349" s="7">
        <v>0</v>
      </c>
      <c r="Q349" s="7">
        <v>0</v>
      </c>
      <c r="R349" s="7">
        <v>55</v>
      </c>
      <c r="AJ349" t="s">
        <v>1707</v>
      </c>
    </row>
    <row r="350" spans="1:36" x14ac:dyDescent="0.25">
      <c r="A350" s="7" t="s">
        <v>2148</v>
      </c>
      <c r="B350" s="8">
        <v>42048</v>
      </c>
      <c r="C350" s="7">
        <v>1</v>
      </c>
      <c r="D350" s="7" t="s">
        <v>2149</v>
      </c>
      <c r="E350" s="7" t="s">
        <v>1682</v>
      </c>
      <c r="F350" s="7" t="s">
        <v>2150</v>
      </c>
      <c r="G350" s="8">
        <v>42037.405555555553</v>
      </c>
      <c r="H350" s="7" t="s">
        <v>1684</v>
      </c>
      <c r="I350" s="7"/>
      <c r="J350" s="7"/>
      <c r="K350" s="7">
        <v>0</v>
      </c>
      <c r="L350" s="7">
        <v>0</v>
      </c>
      <c r="M350" s="7">
        <v>21.74</v>
      </c>
      <c r="N350" s="7">
        <v>1</v>
      </c>
      <c r="O350" s="7" t="s">
        <v>334</v>
      </c>
      <c r="P350" s="7">
        <v>0</v>
      </c>
      <c r="Q350" s="7">
        <v>0</v>
      </c>
      <c r="R350" s="7">
        <v>21.74</v>
      </c>
      <c r="AJ350" t="s">
        <v>1707</v>
      </c>
    </row>
    <row r="351" spans="1:36" x14ac:dyDescent="0.25">
      <c r="A351" s="7" t="s">
        <v>2148</v>
      </c>
      <c r="B351" s="8">
        <v>42048</v>
      </c>
      <c r="C351" s="7">
        <v>2</v>
      </c>
      <c r="D351" s="7" t="s">
        <v>2149</v>
      </c>
      <c r="E351" s="7" t="s">
        <v>1682</v>
      </c>
      <c r="F351" s="7" t="s">
        <v>2150</v>
      </c>
      <c r="G351" s="8">
        <v>42037.405555555553</v>
      </c>
      <c r="H351" s="7" t="s">
        <v>1684</v>
      </c>
      <c r="I351" s="7"/>
      <c r="J351" s="7"/>
      <c r="K351" s="7">
        <v>0</v>
      </c>
      <c r="L351" s="7">
        <v>0</v>
      </c>
      <c r="M351" s="7">
        <v>33.26</v>
      </c>
      <c r="N351" s="7">
        <v>1</v>
      </c>
      <c r="O351" s="7" t="s">
        <v>334</v>
      </c>
      <c r="P351" s="7">
        <v>0</v>
      </c>
      <c r="Q351" s="7">
        <v>0</v>
      </c>
      <c r="R351" s="7">
        <v>33.26</v>
      </c>
      <c r="AJ351" t="s">
        <v>1707</v>
      </c>
    </row>
    <row r="352" spans="1:36" x14ac:dyDescent="0.25">
      <c r="A352" s="7" t="s">
        <v>2151</v>
      </c>
      <c r="B352" s="8">
        <v>42048</v>
      </c>
      <c r="C352" s="7">
        <v>1</v>
      </c>
      <c r="D352" s="7" t="s">
        <v>2152</v>
      </c>
      <c r="E352" s="7" t="s">
        <v>1682</v>
      </c>
      <c r="F352" s="7" t="s">
        <v>2153</v>
      </c>
      <c r="G352" s="8">
        <v>42044.667361111111</v>
      </c>
      <c r="H352" s="7" t="s">
        <v>1684</v>
      </c>
      <c r="I352" s="7"/>
      <c r="J352" s="7"/>
      <c r="K352" s="7">
        <v>0</v>
      </c>
      <c r="L352" s="7">
        <v>0</v>
      </c>
      <c r="M352" s="7">
        <v>10.28</v>
      </c>
      <c r="N352" s="7">
        <v>1</v>
      </c>
      <c r="O352" s="7" t="s">
        <v>334</v>
      </c>
      <c r="P352" s="7">
        <v>0</v>
      </c>
      <c r="Q352" s="7">
        <v>0</v>
      </c>
      <c r="R352" s="7">
        <v>10.28</v>
      </c>
      <c r="AJ352" t="s">
        <v>1707</v>
      </c>
    </row>
    <row r="353" spans="1:36" x14ac:dyDescent="0.25">
      <c r="A353" s="7" t="s">
        <v>2154</v>
      </c>
      <c r="B353" s="8">
        <v>42048</v>
      </c>
      <c r="C353" s="7">
        <v>1</v>
      </c>
      <c r="D353" s="7" t="s">
        <v>2155</v>
      </c>
      <c r="E353" s="7" t="s">
        <v>1682</v>
      </c>
      <c r="F353" s="7" t="s">
        <v>2156</v>
      </c>
      <c r="G353" s="8">
        <v>42039.45208333333</v>
      </c>
      <c r="H353" s="7" t="s">
        <v>1684</v>
      </c>
      <c r="I353" s="7"/>
      <c r="J353" s="7"/>
      <c r="K353" s="7">
        <v>0</v>
      </c>
      <c r="L353" s="7">
        <v>0</v>
      </c>
      <c r="M353" s="7">
        <v>10.28</v>
      </c>
      <c r="N353" s="7">
        <v>1</v>
      </c>
      <c r="O353" s="7" t="s">
        <v>334</v>
      </c>
      <c r="P353" s="7">
        <v>0</v>
      </c>
      <c r="Q353" s="7">
        <v>0</v>
      </c>
      <c r="R353" s="7">
        <v>10.28</v>
      </c>
      <c r="AJ353" t="s">
        <v>1707</v>
      </c>
    </row>
    <row r="354" spans="1:36" x14ac:dyDescent="0.25">
      <c r="A354" s="7" t="s">
        <v>2157</v>
      </c>
      <c r="B354" s="8">
        <v>42051</v>
      </c>
      <c r="C354" s="7">
        <v>1</v>
      </c>
      <c r="D354" s="7" t="s">
        <v>2158</v>
      </c>
      <c r="E354" s="7" t="s">
        <v>1682</v>
      </c>
      <c r="F354" s="7" t="s">
        <v>2159</v>
      </c>
      <c r="G354" s="8">
        <v>42038.484027777777</v>
      </c>
      <c r="H354" s="7" t="s">
        <v>1684</v>
      </c>
      <c r="I354" s="7"/>
      <c r="J354" s="7"/>
      <c r="K354" s="7">
        <v>0</v>
      </c>
      <c r="L354" s="7">
        <v>0</v>
      </c>
      <c r="M354" s="7">
        <v>115</v>
      </c>
      <c r="N354" s="7">
        <v>1</v>
      </c>
      <c r="O354" s="7" t="s">
        <v>83</v>
      </c>
      <c r="P354" s="7">
        <v>0</v>
      </c>
      <c r="Q354" s="7">
        <v>0</v>
      </c>
      <c r="R354" s="7">
        <v>115</v>
      </c>
      <c r="AJ354" t="s">
        <v>1707</v>
      </c>
    </row>
    <row r="355" spans="1:36" x14ac:dyDescent="0.25">
      <c r="A355" s="7" t="s">
        <v>2160</v>
      </c>
      <c r="B355" s="8">
        <v>42052</v>
      </c>
      <c r="C355" s="7">
        <v>1</v>
      </c>
      <c r="D355" s="7" t="s">
        <v>2161</v>
      </c>
      <c r="E355" s="7" t="s">
        <v>1682</v>
      </c>
      <c r="F355" s="7" t="s">
        <v>2162</v>
      </c>
      <c r="G355" s="8">
        <v>42027.365277777775</v>
      </c>
      <c r="H355" s="7" t="s">
        <v>1684</v>
      </c>
      <c r="I355" s="7"/>
      <c r="J355" s="7"/>
      <c r="K355" s="7">
        <v>0</v>
      </c>
      <c r="L355" s="7">
        <v>0</v>
      </c>
      <c r="M355" s="7">
        <v>50</v>
      </c>
      <c r="N355" s="7">
        <v>1</v>
      </c>
      <c r="O355" s="7" t="s">
        <v>83</v>
      </c>
      <c r="P355" s="7">
        <v>0</v>
      </c>
      <c r="Q355" s="7">
        <v>0</v>
      </c>
      <c r="R355" s="7">
        <v>50</v>
      </c>
      <c r="AJ355" t="s">
        <v>1707</v>
      </c>
    </row>
    <row r="356" spans="1:36" x14ac:dyDescent="0.25">
      <c r="A356" s="7" t="s">
        <v>2163</v>
      </c>
      <c r="B356" s="8">
        <v>42055</v>
      </c>
      <c r="C356" s="7">
        <v>1</v>
      </c>
      <c r="D356" s="7" t="s">
        <v>2164</v>
      </c>
      <c r="E356" s="7" t="s">
        <v>1682</v>
      </c>
      <c r="F356" s="7" t="s">
        <v>2165</v>
      </c>
      <c r="G356" s="8">
        <v>42042.655555555553</v>
      </c>
      <c r="H356" s="7" t="s">
        <v>1684</v>
      </c>
      <c r="I356" s="7"/>
      <c r="J356" s="7"/>
      <c r="K356" s="7">
        <v>0</v>
      </c>
      <c r="L356" s="7">
        <v>0</v>
      </c>
      <c r="M356" s="7">
        <v>85.63</v>
      </c>
      <c r="N356" s="7">
        <v>1</v>
      </c>
      <c r="O356" s="7" t="s">
        <v>83</v>
      </c>
      <c r="P356" s="7">
        <v>0</v>
      </c>
      <c r="Q356" s="7">
        <v>0</v>
      </c>
      <c r="R356" s="7">
        <v>85.63</v>
      </c>
      <c r="AJ356" t="s">
        <v>1707</v>
      </c>
    </row>
    <row r="357" spans="1:36" x14ac:dyDescent="0.25">
      <c r="A357" s="7" t="s">
        <v>2163</v>
      </c>
      <c r="B357" s="8">
        <v>42055</v>
      </c>
      <c r="C357" s="7">
        <v>2</v>
      </c>
      <c r="D357" s="7" t="s">
        <v>2164</v>
      </c>
      <c r="E357" s="7" t="s">
        <v>1682</v>
      </c>
      <c r="F357" s="7" t="s">
        <v>2165</v>
      </c>
      <c r="G357" s="8">
        <v>42042.655555555553</v>
      </c>
      <c r="H357" s="7" t="s">
        <v>1684</v>
      </c>
      <c r="I357" s="7"/>
      <c r="J357" s="7"/>
      <c r="K357" s="7">
        <v>0</v>
      </c>
      <c r="L357" s="7">
        <v>0</v>
      </c>
      <c r="M357" s="7">
        <v>89.37</v>
      </c>
      <c r="N357" s="7">
        <v>1</v>
      </c>
      <c r="O357" s="7" t="s">
        <v>83</v>
      </c>
      <c r="P357" s="7">
        <v>0</v>
      </c>
      <c r="Q357" s="7">
        <v>0</v>
      </c>
      <c r="R357" s="7">
        <v>89.37</v>
      </c>
      <c r="AJ357" t="s">
        <v>1707</v>
      </c>
    </row>
    <row r="358" spans="1:36" x14ac:dyDescent="0.25">
      <c r="A358" s="7" t="s">
        <v>2166</v>
      </c>
      <c r="B358" s="8">
        <v>42058</v>
      </c>
      <c r="C358" s="7">
        <v>1</v>
      </c>
      <c r="D358" s="7" t="s">
        <v>2167</v>
      </c>
      <c r="E358" s="7" t="s">
        <v>1682</v>
      </c>
      <c r="F358" s="7" t="s">
        <v>2168</v>
      </c>
      <c r="G358" s="8">
        <v>42052.492361111108</v>
      </c>
      <c r="H358" s="7" t="s">
        <v>1684</v>
      </c>
      <c r="I358" s="7"/>
      <c r="J358" s="7"/>
      <c r="K358" s="7">
        <v>0</v>
      </c>
      <c r="L358" s="7">
        <v>0</v>
      </c>
      <c r="M358" s="7">
        <v>55</v>
      </c>
      <c r="N358" s="7">
        <v>1</v>
      </c>
      <c r="O358" s="7" t="s">
        <v>334</v>
      </c>
      <c r="P358" s="7">
        <v>0</v>
      </c>
      <c r="Q358" s="7">
        <v>0</v>
      </c>
      <c r="R358" s="7">
        <v>55</v>
      </c>
      <c r="AJ358" t="s">
        <v>1707</v>
      </c>
    </row>
    <row r="359" spans="1:36" x14ac:dyDescent="0.25">
      <c r="A359" s="7" t="s">
        <v>2169</v>
      </c>
      <c r="B359" s="8">
        <v>42058</v>
      </c>
      <c r="C359" s="7">
        <v>1</v>
      </c>
      <c r="D359" s="7" t="s">
        <v>2170</v>
      </c>
      <c r="E359" s="7" t="s">
        <v>1682</v>
      </c>
      <c r="F359" s="7" t="s">
        <v>2171</v>
      </c>
      <c r="G359" s="8">
        <v>42055.609722222223</v>
      </c>
      <c r="H359" s="7" t="s">
        <v>1684</v>
      </c>
      <c r="I359" s="7"/>
      <c r="J359" s="7"/>
      <c r="K359" s="7">
        <v>0</v>
      </c>
      <c r="L359" s="7">
        <v>0</v>
      </c>
      <c r="M359" s="7">
        <v>55</v>
      </c>
      <c r="N359" s="7">
        <v>1</v>
      </c>
      <c r="O359" s="7" t="s">
        <v>334</v>
      </c>
      <c r="P359" s="7">
        <v>0</v>
      </c>
      <c r="Q359" s="7">
        <v>0</v>
      </c>
      <c r="R359" s="7">
        <v>55</v>
      </c>
      <c r="AJ359" t="s">
        <v>1707</v>
      </c>
    </row>
    <row r="360" spans="1:36" x14ac:dyDescent="0.25">
      <c r="A360" s="7" t="s">
        <v>2172</v>
      </c>
      <c r="B360" s="8">
        <v>42060</v>
      </c>
      <c r="C360" s="7">
        <v>1</v>
      </c>
      <c r="D360" s="7" t="s">
        <v>2173</v>
      </c>
      <c r="E360" s="7" t="s">
        <v>1682</v>
      </c>
      <c r="F360" s="7" t="s">
        <v>2174</v>
      </c>
      <c r="G360" s="8">
        <v>42033.65347222222</v>
      </c>
      <c r="H360" s="7" t="s">
        <v>1684</v>
      </c>
      <c r="I360" s="7"/>
      <c r="J360" s="7"/>
      <c r="K360" s="7">
        <v>0</v>
      </c>
      <c r="L360" s="7">
        <v>0</v>
      </c>
      <c r="M360" s="7">
        <v>146.27000000000001</v>
      </c>
      <c r="N360" s="7">
        <v>1</v>
      </c>
      <c r="O360" s="7" t="s">
        <v>1718</v>
      </c>
      <c r="P360" s="7">
        <v>0</v>
      </c>
      <c r="Q360" s="7">
        <v>0</v>
      </c>
      <c r="R360" s="7">
        <v>146.27000000000001</v>
      </c>
      <c r="AJ360" t="s">
        <v>1707</v>
      </c>
    </row>
    <row r="361" spans="1:36" x14ac:dyDescent="0.25">
      <c r="A361" s="7" t="s">
        <v>2172</v>
      </c>
      <c r="B361" s="8">
        <v>42060</v>
      </c>
      <c r="C361" s="7">
        <v>2</v>
      </c>
      <c r="D361" s="7" t="s">
        <v>2173</v>
      </c>
      <c r="E361" s="7" t="s">
        <v>1682</v>
      </c>
      <c r="F361" s="7" t="s">
        <v>2174</v>
      </c>
      <c r="G361" s="8">
        <v>42033.65347222222</v>
      </c>
      <c r="H361" s="7" t="s">
        <v>1684</v>
      </c>
      <c r="I361" s="7"/>
      <c r="J361" s="7"/>
      <c r="K361" s="7">
        <v>0</v>
      </c>
      <c r="L361" s="7">
        <v>0</v>
      </c>
      <c r="M361" s="7">
        <v>385.32</v>
      </c>
      <c r="N361" s="7">
        <v>1</v>
      </c>
      <c r="O361" s="7" t="s">
        <v>1718</v>
      </c>
      <c r="P361" s="7">
        <v>0</v>
      </c>
      <c r="Q361" s="7">
        <v>0</v>
      </c>
      <c r="R361" s="7">
        <v>385.32</v>
      </c>
      <c r="AJ361" t="s">
        <v>1707</v>
      </c>
    </row>
    <row r="362" spans="1:36" x14ac:dyDescent="0.25">
      <c r="A362" s="7" t="s">
        <v>2172</v>
      </c>
      <c r="B362" s="8">
        <v>42060</v>
      </c>
      <c r="C362" s="7">
        <v>3</v>
      </c>
      <c r="D362" s="7" t="s">
        <v>2173</v>
      </c>
      <c r="E362" s="7" t="s">
        <v>1682</v>
      </c>
      <c r="F362" s="7" t="s">
        <v>2174</v>
      </c>
      <c r="G362" s="8">
        <v>42033.65347222222</v>
      </c>
      <c r="H362" s="7" t="s">
        <v>1684</v>
      </c>
      <c r="I362" s="7"/>
      <c r="J362" s="7"/>
      <c r="K362" s="7">
        <v>0</v>
      </c>
      <c r="L362" s="7">
        <v>0</v>
      </c>
      <c r="M362" s="7">
        <v>97.79</v>
      </c>
      <c r="N362" s="7">
        <v>1</v>
      </c>
      <c r="O362" s="7" t="s">
        <v>1718</v>
      </c>
      <c r="P362" s="7">
        <v>0</v>
      </c>
      <c r="Q362" s="7">
        <v>0</v>
      </c>
      <c r="R362" s="7">
        <v>97.79</v>
      </c>
      <c r="AJ362" t="s">
        <v>1707</v>
      </c>
    </row>
    <row r="363" spans="1:36" x14ac:dyDescent="0.25">
      <c r="A363" s="7" t="s">
        <v>2172</v>
      </c>
      <c r="B363" s="8">
        <v>42060</v>
      </c>
      <c r="C363" s="7">
        <v>4</v>
      </c>
      <c r="D363" s="7" t="s">
        <v>2173</v>
      </c>
      <c r="E363" s="7" t="s">
        <v>1682</v>
      </c>
      <c r="F363" s="7" t="s">
        <v>2174</v>
      </c>
      <c r="G363" s="8">
        <v>42033.65347222222</v>
      </c>
      <c r="H363" s="7" t="s">
        <v>1684</v>
      </c>
      <c r="I363" s="7"/>
      <c r="J363" s="7"/>
      <c r="K363" s="7">
        <v>0</v>
      </c>
      <c r="L363" s="7">
        <v>0</v>
      </c>
      <c r="M363" s="7">
        <v>154.62</v>
      </c>
      <c r="N363" s="7">
        <v>1</v>
      </c>
      <c r="O363" s="7" t="s">
        <v>1718</v>
      </c>
      <c r="P363" s="7">
        <v>0</v>
      </c>
      <c r="Q363" s="7">
        <v>0</v>
      </c>
      <c r="R363" s="7">
        <v>154.62</v>
      </c>
      <c r="AJ363" t="s">
        <v>1707</v>
      </c>
    </row>
    <row r="364" spans="1:36" x14ac:dyDescent="0.25">
      <c r="A364" s="7" t="s">
        <v>2175</v>
      </c>
      <c r="B364" s="8">
        <v>42065</v>
      </c>
      <c r="C364" s="7">
        <v>1</v>
      </c>
      <c r="D364" s="7" t="s">
        <v>2176</v>
      </c>
      <c r="E364" s="7" t="s">
        <v>1682</v>
      </c>
      <c r="F364" s="7" t="s">
        <v>2177</v>
      </c>
      <c r="G364" s="8">
        <v>42062.426388888889</v>
      </c>
      <c r="H364" s="7" t="s">
        <v>1684</v>
      </c>
      <c r="I364" s="7"/>
      <c r="J364" s="7"/>
      <c r="K364" s="7">
        <v>0</v>
      </c>
      <c r="L364" s="7">
        <v>0</v>
      </c>
      <c r="M364" s="7">
        <v>17.649999999999999</v>
      </c>
      <c r="N364" s="7">
        <v>1</v>
      </c>
      <c r="O364" s="7" t="s">
        <v>83</v>
      </c>
      <c r="P364" s="7">
        <v>0</v>
      </c>
      <c r="Q364" s="7">
        <v>0</v>
      </c>
      <c r="R364" s="7">
        <v>17.649999999999999</v>
      </c>
      <c r="AJ364" t="s">
        <v>1707</v>
      </c>
    </row>
    <row r="365" spans="1:36" x14ac:dyDescent="0.25">
      <c r="A365" s="7" t="s">
        <v>2175</v>
      </c>
      <c r="B365" s="8">
        <v>42065</v>
      </c>
      <c r="C365" s="7">
        <v>2</v>
      </c>
      <c r="D365" s="7" t="s">
        <v>2176</v>
      </c>
      <c r="E365" s="7" t="s">
        <v>1682</v>
      </c>
      <c r="F365" s="7" t="s">
        <v>2177</v>
      </c>
      <c r="G365" s="8">
        <v>42062.426388888889</v>
      </c>
      <c r="H365" s="7" t="s">
        <v>1684</v>
      </c>
      <c r="I365" s="7"/>
      <c r="J365" s="7"/>
      <c r="K365" s="7">
        <v>0</v>
      </c>
      <c r="L365" s="7">
        <v>0</v>
      </c>
      <c r="M365" s="7">
        <v>24.05</v>
      </c>
      <c r="N365" s="7">
        <v>1</v>
      </c>
      <c r="O365" s="7" t="s">
        <v>83</v>
      </c>
      <c r="P365" s="7">
        <v>0</v>
      </c>
      <c r="Q365" s="7">
        <v>0</v>
      </c>
      <c r="R365" s="7">
        <v>24.05</v>
      </c>
      <c r="AJ365" t="s">
        <v>1707</v>
      </c>
    </row>
    <row r="366" spans="1:36" x14ac:dyDescent="0.25">
      <c r="A366" s="7" t="s">
        <v>2175</v>
      </c>
      <c r="B366" s="8">
        <v>42065</v>
      </c>
      <c r="C366" s="7">
        <v>3</v>
      </c>
      <c r="D366" s="7" t="s">
        <v>2176</v>
      </c>
      <c r="E366" s="7" t="s">
        <v>1682</v>
      </c>
      <c r="F366" s="7" t="s">
        <v>2177</v>
      </c>
      <c r="G366" s="8">
        <v>42062.426388888889</v>
      </c>
      <c r="H366" s="7" t="s">
        <v>1684</v>
      </c>
      <c r="I366" s="7"/>
      <c r="J366" s="7"/>
      <c r="K366" s="7">
        <v>0</v>
      </c>
      <c r="L366" s="7">
        <v>0</v>
      </c>
      <c r="M366" s="7">
        <v>145.6</v>
      </c>
      <c r="N366" s="7">
        <v>1</v>
      </c>
      <c r="O366" s="7" t="s">
        <v>83</v>
      </c>
      <c r="P366" s="7">
        <v>0</v>
      </c>
      <c r="Q366" s="7">
        <v>0</v>
      </c>
      <c r="R366" s="7">
        <v>145.6</v>
      </c>
      <c r="AJ366" t="s">
        <v>1707</v>
      </c>
    </row>
    <row r="367" spans="1:36" x14ac:dyDescent="0.25">
      <c r="A367" s="7" t="s">
        <v>2175</v>
      </c>
      <c r="B367" s="8">
        <v>42065</v>
      </c>
      <c r="C367" s="7">
        <v>4</v>
      </c>
      <c r="D367" s="7" t="s">
        <v>2176</v>
      </c>
      <c r="E367" s="7" t="s">
        <v>1682</v>
      </c>
      <c r="F367" s="7" t="s">
        <v>2177</v>
      </c>
      <c r="G367" s="8">
        <v>42062.426388888889</v>
      </c>
      <c r="H367" s="7" t="s">
        <v>1684</v>
      </c>
      <c r="I367" s="7"/>
      <c r="J367" s="7"/>
      <c r="K367" s="7">
        <v>0</v>
      </c>
      <c r="L367" s="7">
        <v>0</v>
      </c>
      <c r="M367" s="7">
        <v>2.5</v>
      </c>
      <c r="N367" s="7">
        <v>1</v>
      </c>
      <c r="O367" s="7" t="s">
        <v>83</v>
      </c>
      <c r="P367" s="7">
        <v>0</v>
      </c>
      <c r="Q367" s="7">
        <v>0</v>
      </c>
      <c r="R367" s="7">
        <v>2.5</v>
      </c>
      <c r="AJ367" t="s">
        <v>1707</v>
      </c>
    </row>
    <row r="368" spans="1:36" x14ac:dyDescent="0.25">
      <c r="A368" s="7" t="s">
        <v>2175</v>
      </c>
      <c r="B368" s="8">
        <v>42065</v>
      </c>
      <c r="C368" s="7">
        <v>5</v>
      </c>
      <c r="D368" s="7" t="s">
        <v>2176</v>
      </c>
      <c r="E368" s="7" t="s">
        <v>1682</v>
      </c>
      <c r="F368" s="7" t="s">
        <v>2177</v>
      </c>
      <c r="G368" s="8">
        <v>42062.426388888889</v>
      </c>
      <c r="H368" s="7" t="s">
        <v>1684</v>
      </c>
      <c r="I368" s="7"/>
      <c r="J368" s="7"/>
      <c r="K368" s="7">
        <v>0</v>
      </c>
      <c r="L368" s="7">
        <v>0</v>
      </c>
      <c r="M368" s="7">
        <v>20.2</v>
      </c>
      <c r="N368" s="7">
        <v>1</v>
      </c>
      <c r="O368" s="7" t="s">
        <v>83</v>
      </c>
      <c r="P368" s="7">
        <v>0</v>
      </c>
      <c r="Q368" s="7">
        <v>0</v>
      </c>
      <c r="R368" s="7">
        <v>20.2</v>
      </c>
      <c r="AJ368" t="s">
        <v>1707</v>
      </c>
    </row>
    <row r="369" spans="1:36" x14ac:dyDescent="0.25">
      <c r="A369" s="7" t="s">
        <v>2178</v>
      </c>
      <c r="B369" s="8">
        <v>42065</v>
      </c>
      <c r="C369" s="7">
        <v>1</v>
      </c>
      <c r="D369" s="7" t="s">
        <v>2179</v>
      </c>
      <c r="E369" s="7" t="s">
        <v>1682</v>
      </c>
      <c r="F369" s="7" t="s">
        <v>2180</v>
      </c>
      <c r="G369" s="8">
        <v>42061.665972222225</v>
      </c>
      <c r="H369" s="7" t="s">
        <v>1684</v>
      </c>
      <c r="I369" s="7"/>
      <c r="J369" s="7"/>
      <c r="K369" s="7">
        <v>0</v>
      </c>
      <c r="L369" s="7">
        <v>0</v>
      </c>
      <c r="M369" s="7">
        <v>41.2</v>
      </c>
      <c r="N369" s="7">
        <v>1</v>
      </c>
      <c r="O369" s="7" t="s">
        <v>83</v>
      </c>
      <c r="P369" s="7">
        <v>0</v>
      </c>
      <c r="Q369" s="7">
        <v>0</v>
      </c>
      <c r="R369" s="7">
        <v>41.2</v>
      </c>
      <c r="AA369" t="e">
        <v>#DIV/0!</v>
      </c>
      <c r="AI369" t="e">
        <v>#DIV/0!</v>
      </c>
      <c r="AJ369" t="s">
        <v>1707</v>
      </c>
    </row>
    <row r="370" spans="1:36" x14ac:dyDescent="0.25">
      <c r="A370" s="7" t="s">
        <v>2178</v>
      </c>
      <c r="B370" s="8">
        <v>42065</v>
      </c>
      <c r="C370" s="7">
        <v>2</v>
      </c>
      <c r="D370" s="7" t="s">
        <v>2179</v>
      </c>
      <c r="E370" s="7" t="s">
        <v>1682</v>
      </c>
      <c r="F370" s="7" t="s">
        <v>2180</v>
      </c>
      <c r="G370" s="8">
        <v>42061.665972222225</v>
      </c>
      <c r="H370" s="7" t="s">
        <v>1684</v>
      </c>
      <c r="I370" s="7"/>
      <c r="J370" s="7"/>
      <c r="K370" s="7">
        <v>0</v>
      </c>
      <c r="L370" s="7">
        <v>0</v>
      </c>
      <c r="M370" s="7">
        <v>12.8</v>
      </c>
      <c r="N370" s="7">
        <v>1</v>
      </c>
      <c r="O370" s="7" t="s">
        <v>83</v>
      </c>
      <c r="P370" s="7">
        <v>0</v>
      </c>
      <c r="Q370" s="7">
        <v>0</v>
      </c>
      <c r="R370" s="7">
        <v>12.8</v>
      </c>
      <c r="AA370" t="e">
        <v>#DIV/0!</v>
      </c>
      <c r="AI370" t="e">
        <v>#DIV/0!</v>
      </c>
      <c r="AJ370" t="s">
        <v>1707</v>
      </c>
    </row>
    <row r="371" spans="1:36" x14ac:dyDescent="0.25">
      <c r="A371" s="7" t="s">
        <v>2181</v>
      </c>
      <c r="B371" s="8">
        <v>42065</v>
      </c>
      <c r="C371" s="7">
        <v>1</v>
      </c>
      <c r="D371" s="7" t="s">
        <v>2182</v>
      </c>
      <c r="E371" s="7" t="s">
        <v>1682</v>
      </c>
      <c r="F371" s="7" t="s">
        <v>2183</v>
      </c>
      <c r="G371" s="8">
        <v>42061.668749999997</v>
      </c>
      <c r="H371" s="7" t="s">
        <v>1684</v>
      </c>
      <c r="I371" s="7"/>
      <c r="J371" s="7"/>
      <c r="K371" s="7">
        <v>0</v>
      </c>
      <c r="L371" s="7">
        <v>0</v>
      </c>
      <c r="M371" s="7">
        <v>19.96</v>
      </c>
      <c r="N371" s="7">
        <v>1</v>
      </c>
      <c r="O371" s="7" t="s">
        <v>83</v>
      </c>
      <c r="P371" s="7">
        <v>0</v>
      </c>
      <c r="Q371" s="7">
        <v>0</v>
      </c>
      <c r="R371" s="7">
        <v>19.96</v>
      </c>
      <c r="AJ371" t="s">
        <v>1707</v>
      </c>
    </row>
    <row r="372" spans="1:36" x14ac:dyDescent="0.25">
      <c r="A372" s="7" t="s">
        <v>2181</v>
      </c>
      <c r="B372" s="8">
        <v>42065</v>
      </c>
      <c r="C372" s="7">
        <v>2</v>
      </c>
      <c r="D372" s="7" t="s">
        <v>2182</v>
      </c>
      <c r="E372" s="7" t="s">
        <v>1682</v>
      </c>
      <c r="F372" s="7" t="s">
        <v>2183</v>
      </c>
      <c r="G372" s="8">
        <v>42061.668749999997</v>
      </c>
      <c r="H372" s="7" t="s">
        <v>1684</v>
      </c>
      <c r="I372" s="7"/>
      <c r="J372" s="7"/>
      <c r="K372" s="7">
        <v>0</v>
      </c>
      <c r="L372" s="7">
        <v>0</v>
      </c>
      <c r="M372" s="7">
        <v>20.04</v>
      </c>
      <c r="N372" s="7">
        <v>1</v>
      </c>
      <c r="O372" s="7" t="s">
        <v>83</v>
      </c>
      <c r="P372" s="7">
        <v>0</v>
      </c>
      <c r="Q372" s="7">
        <v>0</v>
      </c>
      <c r="R372" s="7">
        <v>20.04</v>
      </c>
      <c r="AJ372" t="s">
        <v>1707</v>
      </c>
    </row>
    <row r="373" spans="1:36" x14ac:dyDescent="0.25">
      <c r="A373" s="7" t="s">
        <v>2184</v>
      </c>
      <c r="B373" s="8">
        <v>42066</v>
      </c>
      <c r="C373" s="7">
        <v>1</v>
      </c>
      <c r="D373" s="7" t="s">
        <v>2185</v>
      </c>
      <c r="E373" s="7" t="s">
        <v>1682</v>
      </c>
      <c r="F373" s="7" t="s">
        <v>2186</v>
      </c>
      <c r="G373" s="8">
        <v>42060.371527777781</v>
      </c>
      <c r="H373" s="7" t="s">
        <v>1684</v>
      </c>
      <c r="I373" s="7"/>
      <c r="J373" s="7"/>
      <c r="K373" s="7">
        <v>0</v>
      </c>
      <c r="L373" s="7">
        <v>0</v>
      </c>
      <c r="M373" s="7">
        <v>40</v>
      </c>
      <c r="N373" s="7">
        <v>1</v>
      </c>
      <c r="O373" s="7" t="s">
        <v>83</v>
      </c>
      <c r="P373" s="7">
        <v>0</v>
      </c>
      <c r="Q373" s="7">
        <v>0</v>
      </c>
      <c r="R373" s="7">
        <v>40</v>
      </c>
      <c r="AJ373" t="s">
        <v>1707</v>
      </c>
    </row>
    <row r="374" spans="1:36" x14ac:dyDescent="0.25">
      <c r="A374" s="7" t="s">
        <v>2187</v>
      </c>
      <c r="B374" s="8">
        <v>42072</v>
      </c>
      <c r="C374" s="7">
        <v>1</v>
      </c>
      <c r="D374" s="7" t="s">
        <v>2188</v>
      </c>
      <c r="E374" s="7" t="s">
        <v>1682</v>
      </c>
      <c r="F374" s="7" t="s">
        <v>2189</v>
      </c>
      <c r="G374" s="8">
        <v>42069.615277777775</v>
      </c>
      <c r="H374" s="7" t="s">
        <v>1684</v>
      </c>
      <c r="I374" s="7"/>
      <c r="J374" s="7"/>
      <c r="K374" s="7">
        <v>0</v>
      </c>
      <c r="L374" s="7">
        <v>0</v>
      </c>
      <c r="M374" s="7">
        <v>15000</v>
      </c>
      <c r="N374" s="7">
        <v>1</v>
      </c>
      <c r="O374" s="7" t="s">
        <v>55</v>
      </c>
      <c r="P374" s="7">
        <v>0</v>
      </c>
      <c r="Q374" s="7">
        <v>0</v>
      </c>
      <c r="R374" s="7">
        <v>15000</v>
      </c>
      <c r="AJ374" t="s">
        <v>1707</v>
      </c>
    </row>
    <row r="375" spans="1:36" x14ac:dyDescent="0.25">
      <c r="A375" s="7" t="s">
        <v>2190</v>
      </c>
      <c r="B375" s="8">
        <v>42073</v>
      </c>
      <c r="C375" s="7">
        <v>1</v>
      </c>
      <c r="D375" s="7" t="s">
        <v>2191</v>
      </c>
      <c r="E375" s="7" t="s">
        <v>1682</v>
      </c>
      <c r="F375" s="7" t="s">
        <v>2192</v>
      </c>
      <c r="G375" s="8">
        <v>42072.372916666667</v>
      </c>
      <c r="H375" s="7" t="s">
        <v>1684</v>
      </c>
      <c r="I375" s="7"/>
      <c r="J375" s="7"/>
      <c r="K375" s="7">
        <v>0</v>
      </c>
      <c r="L375" s="7">
        <v>0</v>
      </c>
      <c r="M375" s="7">
        <v>17.05</v>
      </c>
      <c r="N375" s="7">
        <v>1</v>
      </c>
      <c r="O375" s="7" t="s">
        <v>334</v>
      </c>
      <c r="P375" s="7">
        <v>0</v>
      </c>
      <c r="Q375" s="7">
        <v>0</v>
      </c>
      <c r="R375" s="7">
        <v>17.05</v>
      </c>
      <c r="AJ375" t="s">
        <v>1707</v>
      </c>
    </row>
    <row r="376" spans="1:36" x14ac:dyDescent="0.25">
      <c r="A376" s="7" t="s">
        <v>2190</v>
      </c>
      <c r="B376" s="8">
        <v>42073</v>
      </c>
      <c r="C376" s="7">
        <v>2</v>
      </c>
      <c r="D376" s="7" t="s">
        <v>2191</v>
      </c>
      <c r="E376" s="7" t="s">
        <v>1682</v>
      </c>
      <c r="F376" s="7" t="s">
        <v>2192</v>
      </c>
      <c r="G376" s="8">
        <v>42072.372916666667</v>
      </c>
      <c r="H376" s="7" t="s">
        <v>1684</v>
      </c>
      <c r="I376" s="7"/>
      <c r="J376" s="7"/>
      <c r="K376" s="7">
        <v>0</v>
      </c>
      <c r="L376" s="7">
        <v>0</v>
      </c>
      <c r="M376" s="7">
        <v>37.950000000000003</v>
      </c>
      <c r="N376" s="7">
        <v>1</v>
      </c>
      <c r="O376" s="7" t="s">
        <v>334</v>
      </c>
      <c r="P376" s="7">
        <v>0</v>
      </c>
      <c r="Q376" s="7">
        <v>0</v>
      </c>
      <c r="R376" s="7">
        <v>37.950000000000003</v>
      </c>
      <c r="AA376" t="e">
        <v>#DIV/0!</v>
      </c>
      <c r="AI376" t="e">
        <v>#DIV/0!</v>
      </c>
      <c r="AJ376" t="s">
        <v>1707</v>
      </c>
    </row>
    <row r="377" spans="1:36" x14ac:dyDescent="0.25">
      <c r="A377" s="7" t="s">
        <v>2193</v>
      </c>
      <c r="B377" s="8">
        <v>42073</v>
      </c>
      <c r="C377" s="7">
        <v>1</v>
      </c>
      <c r="D377" s="7" t="s">
        <v>2194</v>
      </c>
      <c r="E377" s="7" t="s">
        <v>1682</v>
      </c>
      <c r="F377" s="7" t="s">
        <v>2195</v>
      </c>
      <c r="G377" s="8">
        <v>42072.438194444447</v>
      </c>
      <c r="H377" s="7" t="s">
        <v>1684</v>
      </c>
      <c r="I377" s="7"/>
      <c r="J377" s="7"/>
      <c r="K377" s="7">
        <v>0</v>
      </c>
      <c r="L377" s="7">
        <v>0</v>
      </c>
      <c r="M377" s="7">
        <v>25</v>
      </c>
      <c r="N377" s="7">
        <v>1</v>
      </c>
      <c r="O377" s="7" t="s">
        <v>83</v>
      </c>
      <c r="P377" s="7">
        <v>0</v>
      </c>
      <c r="Q377" s="7">
        <v>0</v>
      </c>
      <c r="R377" s="7">
        <v>25</v>
      </c>
      <c r="AA377" t="e">
        <v>#DIV/0!</v>
      </c>
      <c r="AI377" t="e">
        <v>#DIV/0!</v>
      </c>
      <c r="AJ377" t="s">
        <v>1707</v>
      </c>
    </row>
    <row r="378" spans="1:36" x14ac:dyDescent="0.25">
      <c r="A378" s="7" t="s">
        <v>2196</v>
      </c>
      <c r="B378" s="8">
        <v>42082</v>
      </c>
      <c r="C378" s="7">
        <v>1</v>
      </c>
      <c r="D378" s="7" t="s">
        <v>2197</v>
      </c>
      <c r="E378" s="7" t="s">
        <v>1682</v>
      </c>
      <c r="F378" s="7" t="s">
        <v>2198</v>
      </c>
      <c r="G378" s="8">
        <v>42079.482638888891</v>
      </c>
      <c r="H378" s="7" t="s">
        <v>1684</v>
      </c>
      <c r="I378" s="7"/>
      <c r="J378" s="7"/>
      <c r="K378" s="7">
        <v>0</v>
      </c>
      <c r="L378" s="7">
        <v>0</v>
      </c>
      <c r="M378" s="7">
        <v>55</v>
      </c>
      <c r="N378" s="7">
        <v>1</v>
      </c>
      <c r="O378" s="7" t="s">
        <v>334</v>
      </c>
      <c r="P378" s="7">
        <v>0</v>
      </c>
      <c r="Q378" s="7">
        <v>0</v>
      </c>
      <c r="R378" s="7">
        <v>55</v>
      </c>
      <c r="AA378" t="e">
        <v>#DIV/0!</v>
      </c>
      <c r="AI378" t="e">
        <v>#DIV/0!</v>
      </c>
      <c r="AJ378" t="s">
        <v>1707</v>
      </c>
    </row>
    <row r="379" spans="1:36" x14ac:dyDescent="0.25">
      <c r="A379" s="7" t="s">
        <v>2199</v>
      </c>
      <c r="B379" s="8">
        <v>42082</v>
      </c>
      <c r="C379" s="7">
        <v>1</v>
      </c>
      <c r="D379" s="7" t="s">
        <v>2200</v>
      </c>
      <c r="E379" s="7" t="s">
        <v>1682</v>
      </c>
      <c r="F379" s="7" t="s">
        <v>2201</v>
      </c>
      <c r="G379" s="8">
        <v>42079.443749999999</v>
      </c>
      <c r="H379" s="7" t="s">
        <v>1684</v>
      </c>
      <c r="I379" s="7"/>
      <c r="J379" s="7"/>
      <c r="K379" s="7">
        <v>0</v>
      </c>
      <c r="L379" s="7">
        <v>0</v>
      </c>
      <c r="M379" s="7">
        <v>55</v>
      </c>
      <c r="N379" s="7">
        <v>1</v>
      </c>
      <c r="O379" s="7" t="s">
        <v>334</v>
      </c>
      <c r="P379" s="7">
        <v>0</v>
      </c>
      <c r="Q379" s="7">
        <v>0</v>
      </c>
      <c r="R379" s="7">
        <v>55</v>
      </c>
      <c r="AA379" t="e">
        <v>#DIV/0!</v>
      </c>
      <c r="AI379" t="e">
        <v>#DIV/0!</v>
      </c>
      <c r="AJ379" t="s">
        <v>1707</v>
      </c>
    </row>
    <row r="380" spans="1:36" x14ac:dyDescent="0.25">
      <c r="A380" s="7" t="s">
        <v>2202</v>
      </c>
      <c r="B380" s="8">
        <v>42083</v>
      </c>
      <c r="C380" s="7">
        <v>1</v>
      </c>
      <c r="D380" s="7" t="s">
        <v>2203</v>
      </c>
      <c r="E380" s="7" t="s">
        <v>1682</v>
      </c>
      <c r="F380" s="7" t="s">
        <v>2204</v>
      </c>
      <c r="G380" s="8">
        <v>42079.465277777781</v>
      </c>
      <c r="H380" s="7" t="s">
        <v>1684</v>
      </c>
      <c r="I380" s="7"/>
      <c r="J380" s="7"/>
      <c r="K380" s="7">
        <v>0</v>
      </c>
      <c r="L380" s="7">
        <v>0</v>
      </c>
      <c r="M380" s="7">
        <v>15.82</v>
      </c>
      <c r="N380" s="7">
        <v>1</v>
      </c>
      <c r="O380" s="7" t="s">
        <v>83</v>
      </c>
      <c r="P380" s="7">
        <v>0</v>
      </c>
      <c r="Q380" s="7">
        <v>0</v>
      </c>
      <c r="R380" s="7">
        <v>15.82</v>
      </c>
      <c r="AA380" t="e">
        <v>#DIV/0!</v>
      </c>
      <c r="AI380" t="e">
        <v>#DIV/0!</v>
      </c>
      <c r="AJ380" t="s">
        <v>1707</v>
      </c>
    </row>
    <row r="381" spans="1:36" x14ac:dyDescent="0.25">
      <c r="A381" s="7" t="s">
        <v>2202</v>
      </c>
      <c r="B381" s="8">
        <v>42083</v>
      </c>
      <c r="C381" s="7">
        <v>2</v>
      </c>
      <c r="D381" s="7" t="s">
        <v>2203</v>
      </c>
      <c r="E381" s="7" t="s">
        <v>1682</v>
      </c>
      <c r="F381" s="7" t="s">
        <v>2204</v>
      </c>
      <c r="G381" s="8">
        <v>42079.465277777781</v>
      </c>
      <c r="H381" s="7" t="s">
        <v>1684</v>
      </c>
      <c r="I381" s="7"/>
      <c r="J381" s="7"/>
      <c r="K381" s="7">
        <v>0</v>
      </c>
      <c r="L381" s="7">
        <v>0</v>
      </c>
      <c r="M381" s="7">
        <v>94.24</v>
      </c>
      <c r="N381" s="7">
        <v>1</v>
      </c>
      <c r="O381" s="7" t="s">
        <v>83</v>
      </c>
      <c r="P381" s="7">
        <v>0</v>
      </c>
      <c r="Q381" s="7">
        <v>0</v>
      </c>
      <c r="R381" s="7">
        <v>94.24</v>
      </c>
      <c r="AA381" t="e">
        <v>#DIV/0!</v>
      </c>
      <c r="AI381" t="e">
        <v>#DIV/0!</v>
      </c>
      <c r="AJ381" t="s">
        <v>1707</v>
      </c>
    </row>
    <row r="382" spans="1:36" x14ac:dyDescent="0.25">
      <c r="A382" s="7" t="s">
        <v>2202</v>
      </c>
      <c r="B382" s="8">
        <v>42083</v>
      </c>
      <c r="C382" s="7">
        <v>3</v>
      </c>
      <c r="D382" s="7" t="s">
        <v>2203</v>
      </c>
      <c r="E382" s="7" t="s">
        <v>1682</v>
      </c>
      <c r="F382" s="7" t="s">
        <v>2204</v>
      </c>
      <c r="G382" s="8">
        <v>42079.465277777781</v>
      </c>
      <c r="H382" s="7" t="s">
        <v>1684</v>
      </c>
      <c r="I382" s="7"/>
      <c r="J382" s="7"/>
      <c r="K382" s="7">
        <v>0</v>
      </c>
      <c r="L382" s="7">
        <v>0</v>
      </c>
      <c r="M382" s="7">
        <v>11.53</v>
      </c>
      <c r="N382" s="7">
        <v>1</v>
      </c>
      <c r="O382" s="7" t="s">
        <v>83</v>
      </c>
      <c r="P382" s="7">
        <v>0</v>
      </c>
      <c r="Q382" s="7">
        <v>0</v>
      </c>
      <c r="R382" s="7">
        <v>11.53</v>
      </c>
      <c r="AA382" t="e">
        <v>#DIV/0!</v>
      </c>
      <c r="AI382" t="e">
        <v>#DIV/0!</v>
      </c>
      <c r="AJ382" t="s">
        <v>1707</v>
      </c>
    </row>
    <row r="383" spans="1:36" x14ac:dyDescent="0.25">
      <c r="A383" s="7" t="s">
        <v>2202</v>
      </c>
      <c r="B383" s="8">
        <v>42083</v>
      </c>
      <c r="C383" s="7">
        <v>4</v>
      </c>
      <c r="D383" s="7" t="s">
        <v>2203</v>
      </c>
      <c r="E383" s="7" t="s">
        <v>1682</v>
      </c>
      <c r="F383" s="7" t="s">
        <v>2204</v>
      </c>
      <c r="G383" s="8">
        <v>42079.465277777781</v>
      </c>
      <c r="H383" s="7" t="s">
        <v>1684</v>
      </c>
      <c r="I383" s="7"/>
      <c r="J383" s="7"/>
      <c r="K383" s="7">
        <v>0</v>
      </c>
      <c r="L383" s="7">
        <v>0</v>
      </c>
      <c r="M383" s="7">
        <v>18.84</v>
      </c>
      <c r="N383" s="7">
        <v>1</v>
      </c>
      <c r="O383" s="7" t="s">
        <v>83</v>
      </c>
      <c r="P383" s="7">
        <v>0</v>
      </c>
      <c r="Q383" s="7">
        <v>0</v>
      </c>
      <c r="R383" s="7">
        <v>18.84</v>
      </c>
      <c r="AJ383" t="s">
        <v>1707</v>
      </c>
    </row>
    <row r="384" spans="1:36" x14ac:dyDescent="0.25">
      <c r="A384" s="7" t="s">
        <v>2202</v>
      </c>
      <c r="B384" s="8">
        <v>42083</v>
      </c>
      <c r="C384" s="7">
        <v>5</v>
      </c>
      <c r="D384" s="7" t="s">
        <v>2203</v>
      </c>
      <c r="E384" s="7" t="s">
        <v>1682</v>
      </c>
      <c r="F384" s="7" t="s">
        <v>2204</v>
      </c>
      <c r="G384" s="8">
        <v>42079.465277777781</v>
      </c>
      <c r="H384" s="7" t="s">
        <v>1684</v>
      </c>
      <c r="I384" s="7"/>
      <c r="J384" s="7"/>
      <c r="K384" s="7">
        <v>0</v>
      </c>
      <c r="L384" s="7">
        <v>0</v>
      </c>
      <c r="M384" s="7">
        <v>19.57</v>
      </c>
      <c r="N384" s="7">
        <v>1</v>
      </c>
      <c r="O384" s="7" t="s">
        <v>83</v>
      </c>
      <c r="P384" s="7">
        <v>0</v>
      </c>
      <c r="Q384" s="7">
        <v>0</v>
      </c>
      <c r="R384" s="7">
        <v>19.57</v>
      </c>
      <c r="AJ384" t="s">
        <v>1707</v>
      </c>
    </row>
    <row r="385" spans="1:36" x14ac:dyDescent="0.25">
      <c r="A385" s="7" t="s">
        <v>2205</v>
      </c>
      <c r="B385" s="8">
        <v>42083</v>
      </c>
      <c r="C385" s="7">
        <v>1</v>
      </c>
      <c r="D385" s="7" t="s">
        <v>2206</v>
      </c>
      <c r="E385" s="7" t="s">
        <v>1682</v>
      </c>
      <c r="F385" s="7" t="s">
        <v>2207</v>
      </c>
      <c r="G385" s="8">
        <v>42082.530555555553</v>
      </c>
      <c r="H385" s="7" t="s">
        <v>1684</v>
      </c>
      <c r="I385" s="7"/>
      <c r="J385" s="7"/>
      <c r="K385" s="7">
        <v>0</v>
      </c>
      <c r="L385" s="7">
        <v>0</v>
      </c>
      <c r="M385" s="7">
        <v>1.1200000000000001</v>
      </c>
      <c r="N385" s="7">
        <v>1</v>
      </c>
      <c r="O385" s="7" t="s">
        <v>334</v>
      </c>
      <c r="P385" s="7">
        <v>0</v>
      </c>
      <c r="Q385" s="7">
        <v>0</v>
      </c>
      <c r="R385" s="7">
        <v>1.1200000000000001</v>
      </c>
      <c r="AJ385" t="s">
        <v>1707</v>
      </c>
    </row>
    <row r="386" spans="1:36" x14ac:dyDescent="0.25">
      <c r="A386" s="7" t="s">
        <v>2205</v>
      </c>
      <c r="B386" s="8">
        <v>42083</v>
      </c>
      <c r="C386" s="7">
        <v>2</v>
      </c>
      <c r="D386" s="7" t="s">
        <v>2206</v>
      </c>
      <c r="E386" s="7" t="s">
        <v>1682</v>
      </c>
      <c r="F386" s="7" t="s">
        <v>2207</v>
      </c>
      <c r="G386" s="8">
        <v>42082.530555555553</v>
      </c>
      <c r="H386" s="7" t="s">
        <v>1684</v>
      </c>
      <c r="I386" s="7"/>
      <c r="J386" s="7"/>
      <c r="K386" s="7">
        <v>0</v>
      </c>
      <c r="L386" s="7">
        <v>0</v>
      </c>
      <c r="M386" s="7">
        <v>53.88</v>
      </c>
      <c r="N386" s="7">
        <v>1</v>
      </c>
      <c r="O386" s="7" t="s">
        <v>334</v>
      </c>
      <c r="P386" s="7">
        <v>0</v>
      </c>
      <c r="Q386" s="7">
        <v>0</v>
      </c>
      <c r="R386" s="7">
        <v>53.88</v>
      </c>
      <c r="AJ386" t="s">
        <v>1707</v>
      </c>
    </row>
    <row r="387" spans="1:36" x14ac:dyDescent="0.25">
      <c r="A387" s="7" t="s">
        <v>2208</v>
      </c>
      <c r="B387" s="8">
        <v>42092</v>
      </c>
      <c r="C387" s="7">
        <v>1</v>
      </c>
      <c r="D387" s="7" t="s">
        <v>2209</v>
      </c>
      <c r="E387" s="7" t="s">
        <v>1682</v>
      </c>
      <c r="F387" s="7" t="s">
        <v>2210</v>
      </c>
      <c r="G387" s="8">
        <v>42087.543055555558</v>
      </c>
      <c r="H387" s="7" t="s">
        <v>1684</v>
      </c>
      <c r="I387" s="7"/>
      <c r="J387" s="7"/>
      <c r="K387" s="7">
        <v>0</v>
      </c>
      <c r="L387" s="7">
        <v>0</v>
      </c>
      <c r="M387" s="7">
        <v>55</v>
      </c>
      <c r="N387" s="7">
        <v>1</v>
      </c>
      <c r="O387" s="7" t="s">
        <v>334</v>
      </c>
      <c r="P387" s="7">
        <v>0</v>
      </c>
      <c r="Q387" s="7">
        <v>0</v>
      </c>
      <c r="R387" s="7">
        <v>55</v>
      </c>
      <c r="AJ387" t="s">
        <v>1707</v>
      </c>
    </row>
    <row r="388" spans="1:36" x14ac:dyDescent="0.25">
      <c r="A388" s="7" t="s">
        <v>2211</v>
      </c>
      <c r="B388" s="8">
        <v>42094</v>
      </c>
      <c r="C388" s="7">
        <v>1</v>
      </c>
      <c r="D388" s="7" t="s">
        <v>2212</v>
      </c>
      <c r="E388" s="7" t="s">
        <v>1682</v>
      </c>
      <c r="F388" s="7" t="s">
        <v>2213</v>
      </c>
      <c r="G388" s="8">
        <v>42090.802083333336</v>
      </c>
      <c r="H388" s="7" t="s">
        <v>1684</v>
      </c>
      <c r="I388" s="7"/>
      <c r="J388" s="7"/>
      <c r="K388" s="7">
        <v>0</v>
      </c>
      <c r="L388" s="7">
        <v>0</v>
      </c>
      <c r="M388" s="7">
        <v>360</v>
      </c>
      <c r="N388" s="7">
        <v>1</v>
      </c>
      <c r="O388" s="7" t="s">
        <v>83</v>
      </c>
      <c r="P388" s="7">
        <v>0</v>
      </c>
      <c r="Q388" s="7">
        <v>0</v>
      </c>
      <c r="R388" s="7">
        <v>360</v>
      </c>
      <c r="AJ388" t="s">
        <v>1707</v>
      </c>
    </row>
    <row r="389" spans="1:36" x14ac:dyDescent="0.25">
      <c r="A389" s="7" t="s">
        <v>2214</v>
      </c>
      <c r="B389" s="8">
        <v>42094</v>
      </c>
      <c r="C389" s="7">
        <v>1</v>
      </c>
      <c r="D389" s="7" t="s">
        <v>2215</v>
      </c>
      <c r="E389" s="7" t="s">
        <v>1682</v>
      </c>
      <c r="F389" s="7" t="s">
        <v>2216</v>
      </c>
      <c r="G389" s="8">
        <v>42054.49722222222</v>
      </c>
      <c r="H389" s="7" t="s">
        <v>1684</v>
      </c>
      <c r="I389" s="7"/>
      <c r="J389" s="7"/>
      <c r="K389" s="7">
        <v>0</v>
      </c>
      <c r="L389" s="7">
        <v>0</v>
      </c>
      <c r="M389" s="7">
        <v>60</v>
      </c>
      <c r="N389" s="7">
        <v>1</v>
      </c>
      <c r="O389" s="7" t="s">
        <v>83</v>
      </c>
      <c r="P389" s="7">
        <v>0</v>
      </c>
      <c r="Q389" s="7">
        <v>0</v>
      </c>
      <c r="R389" s="7">
        <v>60</v>
      </c>
      <c r="AJ389" t="s">
        <v>1707</v>
      </c>
    </row>
    <row r="390" spans="1:36" x14ac:dyDescent="0.25">
      <c r="A390" s="7" t="s">
        <v>2217</v>
      </c>
      <c r="B390" s="8">
        <v>42094</v>
      </c>
      <c r="C390" s="7">
        <v>1</v>
      </c>
      <c r="D390" s="7" t="s">
        <v>2218</v>
      </c>
      <c r="E390" s="7" t="s">
        <v>1682</v>
      </c>
      <c r="F390" s="7" t="s">
        <v>2219</v>
      </c>
      <c r="G390" s="8">
        <v>42083.482638888891</v>
      </c>
      <c r="H390" s="7" t="s">
        <v>1684</v>
      </c>
      <c r="I390" s="7"/>
      <c r="J390" s="7"/>
      <c r="K390" s="7">
        <v>0</v>
      </c>
      <c r="L390" s="7">
        <v>0</v>
      </c>
      <c r="M390" s="7">
        <v>5925</v>
      </c>
      <c r="N390" s="7">
        <v>1</v>
      </c>
      <c r="O390" s="7" t="s">
        <v>55</v>
      </c>
      <c r="P390" s="7">
        <v>0</v>
      </c>
      <c r="Q390" s="7">
        <v>0</v>
      </c>
      <c r="R390" s="7">
        <v>5925</v>
      </c>
      <c r="AJ390" t="s">
        <v>1707</v>
      </c>
    </row>
    <row r="391" spans="1:36" x14ac:dyDescent="0.25">
      <c r="A391" s="7" t="s">
        <v>2220</v>
      </c>
      <c r="B391" s="8">
        <v>42094</v>
      </c>
      <c r="C391" s="7">
        <v>1</v>
      </c>
      <c r="D391" s="7" t="s">
        <v>2221</v>
      </c>
      <c r="E391" s="7" t="s">
        <v>1682</v>
      </c>
      <c r="F391" s="7" t="s">
        <v>2222</v>
      </c>
      <c r="G391" s="8">
        <v>42082.464583333334</v>
      </c>
      <c r="H391" s="7" t="s">
        <v>1684</v>
      </c>
      <c r="I391" s="7"/>
      <c r="J391" s="7"/>
      <c r="K391" s="7">
        <v>0</v>
      </c>
      <c r="L391" s="7">
        <v>0</v>
      </c>
      <c r="M391" s="7">
        <v>1200</v>
      </c>
      <c r="N391" s="7">
        <v>1</v>
      </c>
      <c r="O391" s="7" t="s">
        <v>55</v>
      </c>
      <c r="P391" s="7">
        <v>0</v>
      </c>
      <c r="Q391" s="7">
        <v>0</v>
      </c>
      <c r="R391" s="7">
        <v>1200</v>
      </c>
      <c r="AJ391" t="s">
        <v>1707</v>
      </c>
    </row>
    <row r="392" spans="1:36" x14ac:dyDescent="0.25">
      <c r="A392" s="7" t="s">
        <v>2223</v>
      </c>
      <c r="B392" s="8">
        <v>42094</v>
      </c>
      <c r="C392" s="7">
        <v>1</v>
      </c>
      <c r="D392" s="7" t="s">
        <v>2224</v>
      </c>
      <c r="E392" s="7" t="s">
        <v>1682</v>
      </c>
      <c r="F392" s="7" t="s">
        <v>2225</v>
      </c>
      <c r="G392" s="8">
        <v>42073.489583333336</v>
      </c>
      <c r="H392" s="7" t="s">
        <v>1684</v>
      </c>
      <c r="I392" s="7"/>
      <c r="J392" s="7"/>
      <c r="K392" s="7">
        <v>0</v>
      </c>
      <c r="L392" s="7">
        <v>0</v>
      </c>
      <c r="M392" s="7">
        <v>120</v>
      </c>
      <c r="N392" s="7">
        <v>1</v>
      </c>
      <c r="O392" s="7" t="s">
        <v>83</v>
      </c>
      <c r="P392" s="7">
        <v>0</v>
      </c>
      <c r="Q392" s="7">
        <v>0</v>
      </c>
      <c r="R392" s="7">
        <v>120</v>
      </c>
      <c r="AJ392" t="s">
        <v>1707</v>
      </c>
    </row>
    <row r="393" spans="1:36" x14ac:dyDescent="0.25">
      <c r="A393" s="7" t="s">
        <v>2226</v>
      </c>
      <c r="B393" s="8">
        <v>42096</v>
      </c>
      <c r="C393" s="7">
        <v>1</v>
      </c>
      <c r="D393" s="7" t="s">
        <v>2227</v>
      </c>
      <c r="E393" s="7" t="s">
        <v>1682</v>
      </c>
      <c r="F393" s="7" t="s">
        <v>2228</v>
      </c>
      <c r="G393" s="8">
        <v>42090.775000000001</v>
      </c>
      <c r="H393" s="7" t="s">
        <v>1684</v>
      </c>
      <c r="I393" s="7"/>
      <c r="J393" s="7"/>
      <c r="K393" s="7">
        <v>0</v>
      </c>
      <c r="L393" s="7">
        <v>0</v>
      </c>
      <c r="M393" s="7">
        <v>15.4</v>
      </c>
      <c r="N393" s="7">
        <v>1</v>
      </c>
      <c r="O393" s="7" t="s">
        <v>334</v>
      </c>
      <c r="P393" s="7">
        <v>0</v>
      </c>
      <c r="Q393" s="7">
        <v>0</v>
      </c>
      <c r="R393" s="7">
        <v>15.4</v>
      </c>
      <c r="AJ393" t="s">
        <v>1707</v>
      </c>
    </row>
    <row r="394" spans="1:36" x14ac:dyDescent="0.25">
      <c r="A394" s="7" t="s">
        <v>2226</v>
      </c>
      <c r="B394" s="8">
        <v>42096</v>
      </c>
      <c r="C394" s="7">
        <v>2</v>
      </c>
      <c r="D394" s="7" t="s">
        <v>2227</v>
      </c>
      <c r="E394" s="7" t="s">
        <v>1682</v>
      </c>
      <c r="F394" s="7" t="s">
        <v>2228</v>
      </c>
      <c r="G394" s="8">
        <v>42090.775000000001</v>
      </c>
      <c r="H394" s="7" t="s">
        <v>1684</v>
      </c>
      <c r="I394" s="7"/>
      <c r="J394" s="7"/>
      <c r="K394" s="7">
        <v>0</v>
      </c>
      <c r="L394" s="7">
        <v>0</v>
      </c>
      <c r="M394" s="7">
        <v>12.39</v>
      </c>
      <c r="N394" s="7">
        <v>1</v>
      </c>
      <c r="O394" s="7" t="s">
        <v>334</v>
      </c>
      <c r="P394" s="7">
        <v>0</v>
      </c>
      <c r="Q394" s="7">
        <v>0</v>
      </c>
      <c r="R394" s="7">
        <v>12.39</v>
      </c>
      <c r="AJ394" t="s">
        <v>1707</v>
      </c>
    </row>
    <row r="395" spans="1:36" x14ac:dyDescent="0.25">
      <c r="A395" s="7" t="s">
        <v>2226</v>
      </c>
      <c r="B395" s="8">
        <v>42096</v>
      </c>
      <c r="C395" s="7">
        <v>3</v>
      </c>
      <c r="D395" s="7" t="s">
        <v>2227</v>
      </c>
      <c r="E395" s="7" t="s">
        <v>1682</v>
      </c>
      <c r="F395" s="7" t="s">
        <v>2228</v>
      </c>
      <c r="G395" s="8">
        <v>42090.775000000001</v>
      </c>
      <c r="H395" s="7" t="s">
        <v>1684</v>
      </c>
      <c r="I395" s="7"/>
      <c r="J395" s="7"/>
      <c r="K395" s="7">
        <v>0</v>
      </c>
      <c r="L395" s="7">
        <v>0</v>
      </c>
      <c r="M395" s="7">
        <v>21.62</v>
      </c>
      <c r="N395" s="7">
        <v>1</v>
      </c>
      <c r="O395" s="7" t="s">
        <v>334</v>
      </c>
      <c r="P395" s="7">
        <v>0</v>
      </c>
      <c r="Q395" s="7">
        <v>0</v>
      </c>
      <c r="R395" s="7">
        <v>21.62</v>
      </c>
      <c r="AJ395" t="s">
        <v>1707</v>
      </c>
    </row>
    <row r="396" spans="1:36" x14ac:dyDescent="0.25">
      <c r="A396" s="7" t="s">
        <v>2226</v>
      </c>
      <c r="B396" s="8">
        <v>42096</v>
      </c>
      <c r="C396" s="7">
        <v>4</v>
      </c>
      <c r="D396" s="7" t="s">
        <v>2227</v>
      </c>
      <c r="E396" s="7" t="s">
        <v>1682</v>
      </c>
      <c r="F396" s="7" t="s">
        <v>2228</v>
      </c>
      <c r="G396" s="8">
        <v>42090.775000000001</v>
      </c>
      <c r="H396" s="7" t="s">
        <v>1684</v>
      </c>
      <c r="I396" s="7"/>
      <c r="J396" s="7"/>
      <c r="K396" s="7">
        <v>0</v>
      </c>
      <c r="L396" s="7">
        <v>0</v>
      </c>
      <c r="M396" s="7">
        <v>4.01</v>
      </c>
      <c r="N396" s="7">
        <v>1</v>
      </c>
      <c r="O396" s="7" t="s">
        <v>334</v>
      </c>
      <c r="P396" s="7">
        <v>0</v>
      </c>
      <c r="Q396" s="7">
        <v>0</v>
      </c>
      <c r="R396" s="7">
        <v>4.01</v>
      </c>
      <c r="AJ396" t="s">
        <v>1707</v>
      </c>
    </row>
    <row r="397" spans="1:36" x14ac:dyDescent="0.25">
      <c r="A397" s="7" t="s">
        <v>2226</v>
      </c>
      <c r="B397" s="8">
        <v>42096</v>
      </c>
      <c r="C397" s="7">
        <v>5</v>
      </c>
      <c r="D397" s="7" t="s">
        <v>2227</v>
      </c>
      <c r="E397" s="7" t="s">
        <v>1682</v>
      </c>
      <c r="F397" s="7" t="s">
        <v>2228</v>
      </c>
      <c r="G397" s="8">
        <v>42090.775000000001</v>
      </c>
      <c r="H397" s="7" t="s">
        <v>1684</v>
      </c>
      <c r="I397" s="7"/>
      <c r="J397" s="7"/>
      <c r="K397" s="7">
        <v>0</v>
      </c>
      <c r="L397" s="7">
        <v>0</v>
      </c>
      <c r="M397" s="7">
        <v>1.58</v>
      </c>
      <c r="N397" s="7">
        <v>1</v>
      </c>
      <c r="O397" s="7" t="s">
        <v>334</v>
      </c>
      <c r="P397" s="7">
        <v>0</v>
      </c>
      <c r="Q397" s="7">
        <v>0</v>
      </c>
      <c r="R397" s="7">
        <v>1.58</v>
      </c>
      <c r="AJ397" t="s">
        <v>1707</v>
      </c>
    </row>
    <row r="398" spans="1:36" x14ac:dyDescent="0.25">
      <c r="A398" s="7" t="s">
        <v>2229</v>
      </c>
      <c r="B398" s="8">
        <v>42096</v>
      </c>
      <c r="C398" s="7">
        <v>1</v>
      </c>
      <c r="D398" s="7" t="s">
        <v>2230</v>
      </c>
      <c r="E398" s="7" t="s">
        <v>1682</v>
      </c>
      <c r="F398" s="7" t="s">
        <v>2231</v>
      </c>
      <c r="G398" s="8">
        <v>42095.625694444447</v>
      </c>
      <c r="H398" s="7" t="s">
        <v>1684</v>
      </c>
      <c r="I398" s="7"/>
      <c r="J398" s="7"/>
      <c r="K398" s="7">
        <v>0</v>
      </c>
      <c r="L398" s="7">
        <v>0</v>
      </c>
      <c r="M398" s="7">
        <v>55</v>
      </c>
      <c r="N398" s="7">
        <v>1</v>
      </c>
      <c r="O398" s="7" t="s">
        <v>334</v>
      </c>
      <c r="P398" s="7">
        <v>0</v>
      </c>
      <c r="Q398" s="7">
        <v>0</v>
      </c>
      <c r="R398" s="7">
        <v>55</v>
      </c>
      <c r="AJ398" t="s">
        <v>1707</v>
      </c>
    </row>
    <row r="399" spans="1:36" x14ac:dyDescent="0.25">
      <c r="A399" s="7" t="s">
        <v>2232</v>
      </c>
      <c r="B399" s="8">
        <v>42096</v>
      </c>
      <c r="C399" s="7">
        <v>1</v>
      </c>
      <c r="D399" s="7" t="s">
        <v>2233</v>
      </c>
      <c r="E399" s="7" t="s">
        <v>1682</v>
      </c>
      <c r="F399" s="7" t="s">
        <v>2234</v>
      </c>
      <c r="G399" s="8">
        <v>42095.722222222219</v>
      </c>
      <c r="H399" s="7" t="s">
        <v>1684</v>
      </c>
      <c r="I399" s="7"/>
      <c r="J399" s="7"/>
      <c r="K399" s="7">
        <v>0</v>
      </c>
      <c r="L399" s="7">
        <v>0</v>
      </c>
      <c r="M399" s="7">
        <v>165</v>
      </c>
      <c r="N399" s="7">
        <v>1</v>
      </c>
      <c r="O399" s="7" t="s">
        <v>83</v>
      </c>
      <c r="P399" s="7">
        <v>0</v>
      </c>
      <c r="Q399" s="7">
        <v>0</v>
      </c>
      <c r="R399" s="7">
        <v>165</v>
      </c>
      <c r="AJ399" t="s">
        <v>1707</v>
      </c>
    </row>
    <row r="400" spans="1:36" x14ac:dyDescent="0.25">
      <c r="A400" s="7" t="s">
        <v>2235</v>
      </c>
      <c r="B400" s="8">
        <v>42101</v>
      </c>
      <c r="C400" s="7">
        <v>1</v>
      </c>
      <c r="D400" s="7" t="s">
        <v>2236</v>
      </c>
      <c r="E400" s="7" t="s">
        <v>1682</v>
      </c>
      <c r="F400" s="7" t="s">
        <v>2237</v>
      </c>
      <c r="G400" s="8">
        <v>42098.505555555559</v>
      </c>
      <c r="H400" s="7" t="s">
        <v>1684</v>
      </c>
      <c r="I400" s="7"/>
      <c r="J400" s="7"/>
      <c r="K400" s="7">
        <v>0</v>
      </c>
      <c r="L400" s="7">
        <v>0</v>
      </c>
      <c r="M400" s="7">
        <v>35</v>
      </c>
      <c r="N400" s="7">
        <v>1</v>
      </c>
      <c r="O400" s="7" t="s">
        <v>83</v>
      </c>
      <c r="P400" s="7">
        <v>0</v>
      </c>
      <c r="Q400" s="7">
        <v>0</v>
      </c>
      <c r="R400" s="7">
        <v>35</v>
      </c>
      <c r="AJ400" t="s">
        <v>1707</v>
      </c>
    </row>
    <row r="401" spans="1:36" x14ac:dyDescent="0.25">
      <c r="A401" s="7" t="s">
        <v>2238</v>
      </c>
      <c r="B401" s="8">
        <v>42101</v>
      </c>
      <c r="C401" s="7">
        <v>1</v>
      </c>
      <c r="D401" s="7" t="s">
        <v>2239</v>
      </c>
      <c r="E401" s="7" t="s">
        <v>1682</v>
      </c>
      <c r="F401" s="7" t="s">
        <v>2240</v>
      </c>
      <c r="G401" s="8">
        <v>42099.570138888892</v>
      </c>
      <c r="H401" s="7" t="s">
        <v>1684</v>
      </c>
      <c r="I401" s="7"/>
      <c r="J401" s="7"/>
      <c r="K401" s="7">
        <v>0</v>
      </c>
      <c r="L401" s="7">
        <v>0</v>
      </c>
      <c r="M401" s="7">
        <v>55</v>
      </c>
      <c r="N401" s="7">
        <v>1</v>
      </c>
      <c r="O401" s="7" t="s">
        <v>334</v>
      </c>
      <c r="P401" s="7">
        <v>0</v>
      </c>
      <c r="Q401" s="7">
        <v>0</v>
      </c>
      <c r="R401" s="7">
        <v>55</v>
      </c>
      <c r="AA401" t="e">
        <v>#DIV/0!</v>
      </c>
      <c r="AI401" t="e">
        <v>#DIV/0!</v>
      </c>
      <c r="AJ401" t="s">
        <v>1707</v>
      </c>
    </row>
    <row r="402" spans="1:36" x14ac:dyDescent="0.25">
      <c r="A402" s="7" t="s">
        <v>2241</v>
      </c>
      <c r="B402" s="8">
        <v>42102</v>
      </c>
      <c r="C402" s="7">
        <v>1</v>
      </c>
      <c r="D402" s="7" t="s">
        <v>2242</v>
      </c>
      <c r="E402" s="7" t="s">
        <v>1682</v>
      </c>
      <c r="F402" s="7" t="s">
        <v>2243</v>
      </c>
      <c r="G402" s="8">
        <v>42101.512499999997</v>
      </c>
      <c r="H402" s="7" t="s">
        <v>1684</v>
      </c>
      <c r="I402" s="7"/>
      <c r="J402" s="7"/>
      <c r="K402" s="7">
        <v>0</v>
      </c>
      <c r="L402" s="7">
        <v>0</v>
      </c>
      <c r="M402" s="7">
        <v>105.9</v>
      </c>
      <c r="N402" s="7">
        <v>1</v>
      </c>
      <c r="O402" s="7" t="s">
        <v>83</v>
      </c>
      <c r="P402" s="7">
        <v>0</v>
      </c>
      <c r="Q402" s="7">
        <v>0</v>
      </c>
      <c r="R402" s="7">
        <v>105.9</v>
      </c>
      <c r="AA402" t="e">
        <v>#DIV/0!</v>
      </c>
      <c r="AI402" t="e">
        <v>#DIV/0!</v>
      </c>
      <c r="AJ402" t="s">
        <v>1707</v>
      </c>
    </row>
    <row r="403" spans="1:36" x14ac:dyDescent="0.25">
      <c r="A403" s="7" t="s">
        <v>2241</v>
      </c>
      <c r="B403" s="8">
        <v>42102</v>
      </c>
      <c r="C403" s="7">
        <v>2</v>
      </c>
      <c r="D403" s="7" t="s">
        <v>2242</v>
      </c>
      <c r="E403" s="7" t="s">
        <v>1682</v>
      </c>
      <c r="F403" s="7" t="s">
        <v>2243</v>
      </c>
      <c r="G403" s="8">
        <v>42101.512499999997</v>
      </c>
      <c r="H403" s="7" t="s">
        <v>1684</v>
      </c>
      <c r="I403" s="7"/>
      <c r="J403" s="7"/>
      <c r="K403" s="7">
        <v>0</v>
      </c>
      <c r="L403" s="7">
        <v>0</v>
      </c>
      <c r="M403" s="7">
        <v>8.89</v>
      </c>
      <c r="N403" s="7">
        <v>1</v>
      </c>
      <c r="O403" s="7" t="s">
        <v>83</v>
      </c>
      <c r="P403" s="7">
        <v>0</v>
      </c>
      <c r="Q403" s="7">
        <v>0</v>
      </c>
      <c r="R403" s="7">
        <v>8.89</v>
      </c>
      <c r="AA403" t="e">
        <v>#DIV/0!</v>
      </c>
      <c r="AI403" t="e">
        <v>#DIV/0!</v>
      </c>
      <c r="AJ403" t="s">
        <v>1707</v>
      </c>
    </row>
    <row r="404" spans="1:36" x14ac:dyDescent="0.25">
      <c r="A404" s="7" t="s">
        <v>2241</v>
      </c>
      <c r="B404" s="8">
        <v>42102</v>
      </c>
      <c r="C404" s="7">
        <v>3</v>
      </c>
      <c r="D404" s="7" t="s">
        <v>2242</v>
      </c>
      <c r="E404" s="7" t="s">
        <v>1682</v>
      </c>
      <c r="F404" s="7" t="s">
        <v>2243</v>
      </c>
      <c r="G404" s="8">
        <v>42101.512499999997</v>
      </c>
      <c r="H404" s="7" t="s">
        <v>1684</v>
      </c>
      <c r="I404" s="7"/>
      <c r="J404" s="7"/>
      <c r="K404" s="7">
        <v>0</v>
      </c>
      <c r="L404" s="7">
        <v>0</v>
      </c>
      <c r="M404" s="7">
        <v>87.44</v>
      </c>
      <c r="N404" s="7">
        <v>1</v>
      </c>
      <c r="O404" s="7" t="s">
        <v>83</v>
      </c>
      <c r="P404" s="7">
        <v>0</v>
      </c>
      <c r="Q404" s="7">
        <v>0</v>
      </c>
      <c r="R404" s="7">
        <v>87.44</v>
      </c>
      <c r="AA404" t="e">
        <v>#DIV/0!</v>
      </c>
      <c r="AI404" t="e">
        <v>#DIV/0!</v>
      </c>
      <c r="AJ404" t="s">
        <v>1707</v>
      </c>
    </row>
    <row r="405" spans="1:36" x14ac:dyDescent="0.25">
      <c r="A405" s="7" t="s">
        <v>2241</v>
      </c>
      <c r="B405" s="8">
        <v>42102</v>
      </c>
      <c r="C405" s="7">
        <v>4</v>
      </c>
      <c r="D405" s="7" t="s">
        <v>2242</v>
      </c>
      <c r="E405" s="7" t="s">
        <v>1682</v>
      </c>
      <c r="F405" s="7" t="s">
        <v>2243</v>
      </c>
      <c r="G405" s="8">
        <v>42101.512499999997</v>
      </c>
      <c r="H405" s="7" t="s">
        <v>1684</v>
      </c>
      <c r="I405" s="7"/>
      <c r="J405" s="7"/>
      <c r="K405" s="7">
        <v>0</v>
      </c>
      <c r="L405" s="7">
        <v>0</v>
      </c>
      <c r="M405" s="7">
        <v>23.04</v>
      </c>
      <c r="N405" s="7">
        <v>1</v>
      </c>
      <c r="O405" s="7" t="s">
        <v>83</v>
      </c>
      <c r="P405" s="7">
        <v>0</v>
      </c>
      <c r="Q405" s="7">
        <v>0</v>
      </c>
      <c r="R405" s="7">
        <v>23.04</v>
      </c>
      <c r="AA405" t="e">
        <v>#DIV/0!</v>
      </c>
      <c r="AI405" t="e">
        <v>#DIV/0!</v>
      </c>
      <c r="AJ405" t="s">
        <v>1707</v>
      </c>
    </row>
    <row r="406" spans="1:36" x14ac:dyDescent="0.25">
      <c r="A406" s="7" t="s">
        <v>2241</v>
      </c>
      <c r="B406" s="8">
        <v>42102</v>
      </c>
      <c r="C406" s="7">
        <v>5</v>
      </c>
      <c r="D406" s="7" t="s">
        <v>2242</v>
      </c>
      <c r="E406" s="7" t="s">
        <v>1682</v>
      </c>
      <c r="F406" s="7" t="s">
        <v>2243</v>
      </c>
      <c r="G406" s="8">
        <v>42101.512499999997</v>
      </c>
      <c r="H406" s="7" t="s">
        <v>1684</v>
      </c>
      <c r="I406" s="7"/>
      <c r="J406" s="7"/>
      <c r="K406" s="7">
        <v>0</v>
      </c>
      <c r="L406" s="7">
        <v>0</v>
      </c>
      <c r="M406" s="7">
        <v>195.08</v>
      </c>
      <c r="N406" s="7">
        <v>1</v>
      </c>
      <c r="O406" s="7" t="s">
        <v>83</v>
      </c>
      <c r="P406" s="7">
        <v>0</v>
      </c>
      <c r="Q406" s="7">
        <v>0</v>
      </c>
      <c r="R406" s="7">
        <v>195.08</v>
      </c>
      <c r="AA406" t="e">
        <v>#DIV/0!</v>
      </c>
      <c r="AI406" t="e">
        <v>#DIV/0!</v>
      </c>
      <c r="AJ406" t="s">
        <v>1707</v>
      </c>
    </row>
    <row r="407" spans="1:36" x14ac:dyDescent="0.25">
      <c r="A407" s="7" t="s">
        <v>2241</v>
      </c>
      <c r="B407" s="8">
        <v>42102</v>
      </c>
      <c r="C407" s="7">
        <v>6</v>
      </c>
      <c r="D407" s="7" t="s">
        <v>2242</v>
      </c>
      <c r="E407" s="7" t="s">
        <v>1682</v>
      </c>
      <c r="F407" s="7" t="s">
        <v>2243</v>
      </c>
      <c r="G407" s="8">
        <v>42101.512499999997</v>
      </c>
      <c r="H407" s="7" t="s">
        <v>1684</v>
      </c>
      <c r="I407" s="7"/>
      <c r="J407" s="7"/>
      <c r="K407" s="7">
        <v>0</v>
      </c>
      <c r="L407" s="7">
        <v>0</v>
      </c>
      <c r="M407" s="7">
        <v>47.81</v>
      </c>
      <c r="N407" s="7">
        <v>1</v>
      </c>
      <c r="O407" s="7" t="s">
        <v>83</v>
      </c>
      <c r="P407" s="7">
        <v>0</v>
      </c>
      <c r="Q407" s="7">
        <v>0</v>
      </c>
      <c r="R407" s="7">
        <v>47.81</v>
      </c>
      <c r="AA407" t="e">
        <v>#DIV/0!</v>
      </c>
      <c r="AI407" t="e">
        <v>#DIV/0!</v>
      </c>
      <c r="AJ407" t="s">
        <v>1707</v>
      </c>
    </row>
    <row r="408" spans="1:36" x14ac:dyDescent="0.25">
      <c r="A408" s="7" t="s">
        <v>2241</v>
      </c>
      <c r="B408" s="8">
        <v>42102</v>
      </c>
      <c r="C408" s="7">
        <v>7</v>
      </c>
      <c r="D408" s="7" t="s">
        <v>2242</v>
      </c>
      <c r="E408" s="7" t="s">
        <v>1682</v>
      </c>
      <c r="F408" s="7" t="s">
        <v>2243</v>
      </c>
      <c r="G408" s="8">
        <v>42101.512499999997</v>
      </c>
      <c r="H408" s="7" t="s">
        <v>1684</v>
      </c>
      <c r="I408" s="7"/>
      <c r="J408" s="7"/>
      <c r="K408" s="7">
        <v>0</v>
      </c>
      <c r="L408" s="7">
        <v>0</v>
      </c>
      <c r="M408" s="7">
        <v>426.1</v>
      </c>
      <c r="N408" s="7">
        <v>1</v>
      </c>
      <c r="O408" s="7" t="s">
        <v>83</v>
      </c>
      <c r="P408" s="7">
        <v>0</v>
      </c>
      <c r="Q408" s="7">
        <v>0</v>
      </c>
      <c r="R408" s="7">
        <v>426.1</v>
      </c>
      <c r="AA408" t="e">
        <v>#DIV/0!</v>
      </c>
      <c r="AI408" t="e">
        <v>#DIV/0!</v>
      </c>
      <c r="AJ408" t="s">
        <v>1707</v>
      </c>
    </row>
    <row r="409" spans="1:36" x14ac:dyDescent="0.25">
      <c r="A409" s="7" t="s">
        <v>2241</v>
      </c>
      <c r="B409" s="8">
        <v>42102</v>
      </c>
      <c r="C409" s="7">
        <v>8</v>
      </c>
      <c r="D409" s="7" t="s">
        <v>2242</v>
      </c>
      <c r="E409" s="7" t="s">
        <v>1682</v>
      </c>
      <c r="F409" s="7" t="s">
        <v>2243</v>
      </c>
      <c r="G409" s="8">
        <v>42101.512499999997</v>
      </c>
      <c r="H409" s="7" t="s">
        <v>1684</v>
      </c>
      <c r="I409" s="7"/>
      <c r="J409" s="7"/>
      <c r="K409" s="7">
        <v>0</v>
      </c>
      <c r="L409" s="7">
        <v>0</v>
      </c>
      <c r="M409" s="7">
        <v>168.32</v>
      </c>
      <c r="N409" s="7">
        <v>1</v>
      </c>
      <c r="O409" s="7" t="s">
        <v>83</v>
      </c>
      <c r="P409" s="7">
        <v>0</v>
      </c>
      <c r="Q409" s="7">
        <v>0</v>
      </c>
      <c r="R409" s="7">
        <v>168.32</v>
      </c>
      <c r="AA409" t="e">
        <v>#DIV/0!</v>
      </c>
      <c r="AI409" t="e">
        <v>#DIV/0!</v>
      </c>
      <c r="AJ409" t="s">
        <v>1707</v>
      </c>
    </row>
    <row r="410" spans="1:36" x14ac:dyDescent="0.25">
      <c r="A410" s="7" t="s">
        <v>2241</v>
      </c>
      <c r="B410" s="8">
        <v>42102</v>
      </c>
      <c r="C410" s="7">
        <v>9</v>
      </c>
      <c r="D410" s="7" t="s">
        <v>2242</v>
      </c>
      <c r="E410" s="7" t="s">
        <v>1682</v>
      </c>
      <c r="F410" s="7" t="s">
        <v>2243</v>
      </c>
      <c r="G410" s="8">
        <v>42101.512499999997</v>
      </c>
      <c r="H410" s="7" t="s">
        <v>1684</v>
      </c>
      <c r="I410" s="7"/>
      <c r="J410" s="7"/>
      <c r="K410" s="7">
        <v>0</v>
      </c>
      <c r="L410" s="7">
        <v>0</v>
      </c>
      <c r="M410" s="7">
        <v>15.84</v>
      </c>
      <c r="N410" s="7">
        <v>1</v>
      </c>
      <c r="O410" s="7" t="s">
        <v>83</v>
      </c>
      <c r="P410" s="7">
        <v>0</v>
      </c>
      <c r="Q410" s="7">
        <v>0</v>
      </c>
      <c r="R410" s="7">
        <v>15.84</v>
      </c>
      <c r="AJ410" t="s">
        <v>1707</v>
      </c>
    </row>
    <row r="411" spans="1:36" x14ac:dyDescent="0.25">
      <c r="A411" s="7" t="s">
        <v>2241</v>
      </c>
      <c r="B411" s="8">
        <v>42102</v>
      </c>
      <c r="C411" s="7">
        <v>10</v>
      </c>
      <c r="D411" s="7" t="s">
        <v>2242</v>
      </c>
      <c r="E411" s="7" t="s">
        <v>1682</v>
      </c>
      <c r="F411" s="7" t="s">
        <v>2243</v>
      </c>
      <c r="G411" s="8">
        <v>42101.512499999997</v>
      </c>
      <c r="H411" s="7" t="s">
        <v>1684</v>
      </c>
      <c r="I411" s="7"/>
      <c r="J411" s="7"/>
      <c r="K411" s="7">
        <v>0</v>
      </c>
      <c r="L411" s="7">
        <v>0</v>
      </c>
      <c r="M411" s="7">
        <v>32.78</v>
      </c>
      <c r="N411" s="7">
        <v>1</v>
      </c>
      <c r="O411" s="7" t="s">
        <v>83</v>
      </c>
      <c r="P411" s="7">
        <v>0</v>
      </c>
      <c r="Q411" s="7">
        <v>0</v>
      </c>
      <c r="R411" s="7">
        <v>32.78</v>
      </c>
      <c r="AJ411" t="s">
        <v>1707</v>
      </c>
    </row>
    <row r="412" spans="1:36" x14ac:dyDescent="0.25">
      <c r="A412" s="7" t="s">
        <v>2241</v>
      </c>
      <c r="B412" s="8">
        <v>42102</v>
      </c>
      <c r="C412" s="7">
        <v>11</v>
      </c>
      <c r="D412" s="7" t="s">
        <v>2242</v>
      </c>
      <c r="E412" s="7" t="s">
        <v>1682</v>
      </c>
      <c r="F412" s="7" t="s">
        <v>2243</v>
      </c>
      <c r="G412" s="8">
        <v>42101.512499999997</v>
      </c>
      <c r="H412" s="7" t="s">
        <v>1684</v>
      </c>
      <c r="I412" s="7"/>
      <c r="J412" s="7"/>
      <c r="K412" s="7">
        <v>0</v>
      </c>
      <c r="L412" s="7">
        <v>0</v>
      </c>
      <c r="M412" s="7">
        <v>23.44</v>
      </c>
      <c r="N412" s="7">
        <v>1</v>
      </c>
      <c r="O412" s="7" t="s">
        <v>83</v>
      </c>
      <c r="P412" s="7">
        <v>0</v>
      </c>
      <c r="Q412" s="7">
        <v>0</v>
      </c>
      <c r="R412" s="7">
        <v>23.44</v>
      </c>
      <c r="AJ412" t="s">
        <v>1707</v>
      </c>
    </row>
    <row r="413" spans="1:36" x14ac:dyDescent="0.25">
      <c r="A413" s="7" t="s">
        <v>2241</v>
      </c>
      <c r="B413" s="8">
        <v>42102</v>
      </c>
      <c r="C413" s="7">
        <v>12</v>
      </c>
      <c r="D413" s="7" t="s">
        <v>2242</v>
      </c>
      <c r="E413" s="7" t="s">
        <v>1682</v>
      </c>
      <c r="F413" s="7" t="s">
        <v>2243</v>
      </c>
      <c r="G413" s="8">
        <v>42101.512499999997</v>
      </c>
      <c r="H413" s="7" t="s">
        <v>1684</v>
      </c>
      <c r="I413" s="7"/>
      <c r="J413" s="7"/>
      <c r="K413" s="7">
        <v>0</v>
      </c>
      <c r="L413" s="7">
        <v>0</v>
      </c>
      <c r="M413" s="7">
        <v>16.5</v>
      </c>
      <c r="N413" s="7">
        <v>1</v>
      </c>
      <c r="O413" s="7" t="s">
        <v>83</v>
      </c>
      <c r="P413" s="7">
        <v>0</v>
      </c>
      <c r="Q413" s="7">
        <v>0</v>
      </c>
      <c r="R413" s="7">
        <v>16.5</v>
      </c>
      <c r="AJ413" t="s">
        <v>1707</v>
      </c>
    </row>
    <row r="414" spans="1:36" x14ac:dyDescent="0.25">
      <c r="A414" s="7" t="s">
        <v>2241</v>
      </c>
      <c r="B414" s="8">
        <v>42102</v>
      </c>
      <c r="C414" s="7">
        <v>13</v>
      </c>
      <c r="D414" s="7" t="s">
        <v>2242</v>
      </c>
      <c r="E414" s="7" t="s">
        <v>1682</v>
      </c>
      <c r="F414" s="7" t="s">
        <v>2243</v>
      </c>
      <c r="G414" s="8">
        <v>42101.512499999997</v>
      </c>
      <c r="H414" s="7" t="s">
        <v>1684</v>
      </c>
      <c r="I414" s="7"/>
      <c r="J414" s="7"/>
      <c r="K414" s="7">
        <v>0</v>
      </c>
      <c r="L414" s="7">
        <v>0</v>
      </c>
      <c r="M414" s="7">
        <v>335.61</v>
      </c>
      <c r="N414" s="7">
        <v>1</v>
      </c>
      <c r="O414" s="7" t="s">
        <v>83</v>
      </c>
      <c r="P414" s="7">
        <v>0</v>
      </c>
      <c r="Q414" s="7">
        <v>0</v>
      </c>
      <c r="R414" s="7">
        <v>335.61</v>
      </c>
      <c r="AJ414" t="s">
        <v>1707</v>
      </c>
    </row>
    <row r="415" spans="1:36" x14ac:dyDescent="0.25">
      <c r="A415" s="7" t="s">
        <v>2241</v>
      </c>
      <c r="B415" s="8">
        <v>42102</v>
      </c>
      <c r="C415" s="7">
        <v>14</v>
      </c>
      <c r="D415" s="7" t="s">
        <v>2242</v>
      </c>
      <c r="E415" s="7" t="s">
        <v>1682</v>
      </c>
      <c r="F415" s="7" t="s">
        <v>2243</v>
      </c>
      <c r="G415" s="8">
        <v>42101.512499999997</v>
      </c>
      <c r="H415" s="7" t="s">
        <v>1684</v>
      </c>
      <c r="I415" s="7"/>
      <c r="J415" s="7"/>
      <c r="K415" s="7">
        <v>0</v>
      </c>
      <c r="L415" s="7">
        <v>0</v>
      </c>
      <c r="M415" s="7">
        <v>93.77</v>
      </c>
      <c r="N415" s="7">
        <v>1</v>
      </c>
      <c r="O415" s="7" t="s">
        <v>83</v>
      </c>
      <c r="P415" s="7">
        <v>0</v>
      </c>
      <c r="Q415" s="7">
        <v>0</v>
      </c>
      <c r="R415" s="7">
        <v>93.77</v>
      </c>
      <c r="AJ415" t="s">
        <v>1707</v>
      </c>
    </row>
    <row r="416" spans="1:36" x14ac:dyDescent="0.25">
      <c r="A416" s="7" t="s">
        <v>2241</v>
      </c>
      <c r="B416" s="8">
        <v>42102</v>
      </c>
      <c r="C416" s="7">
        <v>15</v>
      </c>
      <c r="D416" s="7" t="s">
        <v>2242</v>
      </c>
      <c r="E416" s="7" t="s">
        <v>1682</v>
      </c>
      <c r="F416" s="7" t="s">
        <v>2243</v>
      </c>
      <c r="G416" s="8">
        <v>42101.512499999997</v>
      </c>
      <c r="H416" s="7" t="s">
        <v>1684</v>
      </c>
      <c r="I416" s="7"/>
      <c r="J416" s="7"/>
      <c r="K416" s="7">
        <v>0</v>
      </c>
      <c r="L416" s="7">
        <v>0</v>
      </c>
      <c r="M416" s="7">
        <v>301.98</v>
      </c>
      <c r="N416" s="7">
        <v>1</v>
      </c>
      <c r="O416" s="7" t="s">
        <v>83</v>
      </c>
      <c r="P416" s="7">
        <v>0</v>
      </c>
      <c r="Q416" s="7">
        <v>0</v>
      </c>
      <c r="R416" s="7">
        <v>301.98</v>
      </c>
      <c r="AJ416" t="s">
        <v>1707</v>
      </c>
    </row>
    <row r="417" spans="1:36" x14ac:dyDescent="0.25">
      <c r="A417" s="7" t="s">
        <v>2244</v>
      </c>
      <c r="B417" s="8">
        <v>42109</v>
      </c>
      <c r="C417" s="7">
        <v>1</v>
      </c>
      <c r="D417" s="7" t="s">
        <v>2245</v>
      </c>
      <c r="E417" s="7" t="s">
        <v>1682</v>
      </c>
      <c r="F417" s="7" t="s">
        <v>2246</v>
      </c>
      <c r="G417" s="8">
        <v>42097.477777777778</v>
      </c>
      <c r="H417" s="7" t="s">
        <v>1684</v>
      </c>
      <c r="I417" s="7"/>
      <c r="J417" s="7"/>
      <c r="K417" s="7">
        <v>0</v>
      </c>
      <c r="L417" s="7">
        <v>0</v>
      </c>
      <c r="M417" s="7">
        <v>1200</v>
      </c>
      <c r="N417" s="7">
        <v>1</v>
      </c>
      <c r="O417" s="7" t="s">
        <v>55</v>
      </c>
      <c r="P417" s="7">
        <v>0</v>
      </c>
      <c r="Q417" s="7">
        <v>0</v>
      </c>
      <c r="R417" s="7">
        <v>1200</v>
      </c>
      <c r="AJ417" t="s">
        <v>1707</v>
      </c>
    </row>
    <row r="418" spans="1:36" x14ac:dyDescent="0.25">
      <c r="A418" s="7" t="s">
        <v>2247</v>
      </c>
      <c r="B418" s="8">
        <v>42110</v>
      </c>
      <c r="C418" s="7">
        <v>1</v>
      </c>
      <c r="D418" s="7" t="s">
        <v>2248</v>
      </c>
      <c r="E418" s="7" t="s">
        <v>1682</v>
      </c>
      <c r="F418" s="7" t="s">
        <v>2249</v>
      </c>
      <c r="G418" s="8">
        <v>42105.598611111112</v>
      </c>
      <c r="H418" s="7" t="s">
        <v>1684</v>
      </c>
      <c r="I418" s="7"/>
      <c r="J418" s="7"/>
      <c r="K418" s="7">
        <v>0</v>
      </c>
      <c r="L418" s="7">
        <v>0</v>
      </c>
      <c r="M418" s="7">
        <v>200</v>
      </c>
      <c r="N418" s="7">
        <v>1</v>
      </c>
      <c r="O418" s="7" t="s">
        <v>55</v>
      </c>
      <c r="P418" s="7">
        <v>0</v>
      </c>
      <c r="Q418" s="7">
        <v>0</v>
      </c>
      <c r="R418" s="7">
        <v>200</v>
      </c>
      <c r="AJ418" t="s">
        <v>1707</v>
      </c>
    </row>
    <row r="419" spans="1:36" x14ac:dyDescent="0.25">
      <c r="A419" s="7" t="s">
        <v>2250</v>
      </c>
      <c r="B419" s="8">
        <v>42114</v>
      </c>
      <c r="C419" s="7">
        <v>1</v>
      </c>
      <c r="D419" s="7" t="s">
        <v>2251</v>
      </c>
      <c r="E419" s="7" t="s">
        <v>1682</v>
      </c>
      <c r="F419" s="7" t="s">
        <v>2252</v>
      </c>
      <c r="G419" s="8">
        <v>42112.586111111108</v>
      </c>
      <c r="H419" s="7" t="s">
        <v>1684</v>
      </c>
      <c r="I419" s="7"/>
      <c r="J419" s="7"/>
      <c r="K419" s="7">
        <v>0</v>
      </c>
      <c r="L419" s="7">
        <v>0</v>
      </c>
      <c r="M419" s="7">
        <v>29.65</v>
      </c>
      <c r="N419" s="7">
        <v>1</v>
      </c>
      <c r="O419" s="7" t="s">
        <v>334</v>
      </c>
      <c r="P419" s="7">
        <v>0</v>
      </c>
      <c r="Q419" s="7">
        <v>0</v>
      </c>
      <c r="R419" s="7">
        <v>29.65</v>
      </c>
      <c r="AJ419" t="s">
        <v>1707</v>
      </c>
    </row>
    <row r="420" spans="1:36" x14ac:dyDescent="0.25">
      <c r="A420" s="7" t="s">
        <v>2250</v>
      </c>
      <c r="B420" s="8">
        <v>42114</v>
      </c>
      <c r="C420" s="7">
        <v>2</v>
      </c>
      <c r="D420" s="7" t="s">
        <v>2251</v>
      </c>
      <c r="E420" s="7" t="s">
        <v>1682</v>
      </c>
      <c r="F420" s="7" t="s">
        <v>2252</v>
      </c>
      <c r="G420" s="8">
        <v>42112.586111111108</v>
      </c>
      <c r="H420" s="7" t="s">
        <v>1684</v>
      </c>
      <c r="I420" s="7"/>
      <c r="J420" s="7"/>
      <c r="K420" s="7">
        <v>0</v>
      </c>
      <c r="L420" s="7">
        <v>0</v>
      </c>
      <c r="M420" s="7">
        <v>25.35</v>
      </c>
      <c r="N420" s="7">
        <v>1</v>
      </c>
      <c r="O420" s="7" t="s">
        <v>334</v>
      </c>
      <c r="P420" s="7">
        <v>0</v>
      </c>
      <c r="Q420" s="7">
        <v>0</v>
      </c>
      <c r="R420" s="7">
        <v>25.35</v>
      </c>
      <c r="AJ420" t="s">
        <v>1707</v>
      </c>
    </row>
    <row r="421" spans="1:36" x14ac:dyDescent="0.25">
      <c r="A421" s="7" t="s">
        <v>2253</v>
      </c>
      <c r="B421" s="8">
        <v>42115</v>
      </c>
      <c r="C421" s="7">
        <v>1</v>
      </c>
      <c r="D421" s="7" t="s">
        <v>2254</v>
      </c>
      <c r="E421" s="7" t="s">
        <v>1682</v>
      </c>
      <c r="F421" s="7" t="s">
        <v>2255</v>
      </c>
      <c r="G421" s="8">
        <v>42105.60833333333</v>
      </c>
      <c r="H421" s="7" t="s">
        <v>1684</v>
      </c>
      <c r="I421" s="7"/>
      <c r="J421" s="7"/>
      <c r="K421" s="7">
        <v>0</v>
      </c>
      <c r="L421" s="7">
        <v>0</v>
      </c>
      <c r="M421" s="7">
        <v>16.14</v>
      </c>
      <c r="N421" s="7">
        <v>1</v>
      </c>
      <c r="O421" s="7" t="s">
        <v>334</v>
      </c>
      <c r="P421" s="7">
        <v>0</v>
      </c>
      <c r="Q421" s="7">
        <v>0</v>
      </c>
      <c r="R421" s="7">
        <v>16.14</v>
      </c>
      <c r="AJ421" t="s">
        <v>1707</v>
      </c>
    </row>
    <row r="422" spans="1:36" x14ac:dyDescent="0.25">
      <c r="A422" s="7" t="s">
        <v>2253</v>
      </c>
      <c r="B422" s="8">
        <v>42115</v>
      </c>
      <c r="C422" s="7">
        <v>2</v>
      </c>
      <c r="D422" s="7" t="s">
        <v>2254</v>
      </c>
      <c r="E422" s="7" t="s">
        <v>1682</v>
      </c>
      <c r="F422" s="7" t="s">
        <v>2255</v>
      </c>
      <c r="G422" s="8">
        <v>42105.60833333333</v>
      </c>
      <c r="H422" s="7" t="s">
        <v>1684</v>
      </c>
      <c r="I422" s="7"/>
      <c r="J422" s="7"/>
      <c r="K422" s="7">
        <v>0</v>
      </c>
      <c r="L422" s="7">
        <v>0</v>
      </c>
      <c r="M422" s="7">
        <v>16.14</v>
      </c>
      <c r="N422" s="7">
        <v>1</v>
      </c>
      <c r="O422" s="7" t="s">
        <v>334</v>
      </c>
      <c r="P422" s="7">
        <v>0</v>
      </c>
      <c r="Q422" s="7">
        <v>0</v>
      </c>
      <c r="R422" s="7">
        <v>16.14</v>
      </c>
      <c r="AJ422" t="s">
        <v>1707</v>
      </c>
    </row>
    <row r="423" spans="1:36" x14ac:dyDescent="0.25">
      <c r="A423" s="7" t="s">
        <v>2253</v>
      </c>
      <c r="B423" s="8">
        <v>42115</v>
      </c>
      <c r="C423" s="7">
        <v>3</v>
      </c>
      <c r="D423" s="7" t="s">
        <v>2254</v>
      </c>
      <c r="E423" s="7" t="s">
        <v>1682</v>
      </c>
      <c r="F423" s="7" t="s">
        <v>2255</v>
      </c>
      <c r="G423" s="8">
        <v>42105.60833333333</v>
      </c>
      <c r="H423" s="7" t="s">
        <v>1684</v>
      </c>
      <c r="I423" s="7"/>
      <c r="J423" s="7"/>
      <c r="K423" s="7">
        <v>0</v>
      </c>
      <c r="L423" s="7">
        <v>0</v>
      </c>
      <c r="M423" s="7">
        <v>32.270000000000003</v>
      </c>
      <c r="N423" s="7">
        <v>1</v>
      </c>
      <c r="O423" s="7" t="s">
        <v>334</v>
      </c>
      <c r="P423" s="7">
        <v>0</v>
      </c>
      <c r="Q423" s="7">
        <v>0</v>
      </c>
      <c r="R423" s="7">
        <v>32.270000000000003</v>
      </c>
      <c r="AJ423" t="s">
        <v>1707</v>
      </c>
    </row>
    <row r="424" spans="1:36" x14ac:dyDescent="0.25">
      <c r="A424" s="7" t="s">
        <v>2253</v>
      </c>
      <c r="B424" s="8">
        <v>42115</v>
      </c>
      <c r="C424" s="7">
        <v>4</v>
      </c>
      <c r="D424" s="7" t="s">
        <v>2254</v>
      </c>
      <c r="E424" s="7" t="s">
        <v>1682</v>
      </c>
      <c r="F424" s="7" t="s">
        <v>2255</v>
      </c>
      <c r="G424" s="8">
        <v>42105.60833333333</v>
      </c>
      <c r="H424" s="7" t="s">
        <v>1684</v>
      </c>
      <c r="I424" s="7"/>
      <c r="J424" s="7"/>
      <c r="K424" s="7">
        <v>0</v>
      </c>
      <c r="L424" s="7">
        <v>0</v>
      </c>
      <c r="M424" s="7">
        <v>0.63</v>
      </c>
      <c r="N424" s="7">
        <v>1</v>
      </c>
      <c r="O424" s="7" t="s">
        <v>334</v>
      </c>
      <c r="P424" s="7">
        <v>0</v>
      </c>
      <c r="Q424" s="7">
        <v>0</v>
      </c>
      <c r="R424" s="7">
        <v>0.63</v>
      </c>
      <c r="AJ424" t="s">
        <v>1707</v>
      </c>
    </row>
    <row r="425" spans="1:36" x14ac:dyDescent="0.25">
      <c r="A425" s="7" t="s">
        <v>2253</v>
      </c>
      <c r="B425" s="8">
        <v>42115</v>
      </c>
      <c r="C425" s="7">
        <v>5</v>
      </c>
      <c r="D425" s="7" t="s">
        <v>2254</v>
      </c>
      <c r="E425" s="7" t="s">
        <v>1682</v>
      </c>
      <c r="F425" s="7" t="s">
        <v>2255</v>
      </c>
      <c r="G425" s="8">
        <v>42105.60833333333</v>
      </c>
      <c r="H425" s="7" t="s">
        <v>1684</v>
      </c>
      <c r="I425" s="7"/>
      <c r="J425" s="7"/>
      <c r="K425" s="7">
        <v>0</v>
      </c>
      <c r="L425" s="7">
        <v>0</v>
      </c>
      <c r="M425" s="7">
        <v>17.579999999999998</v>
      </c>
      <c r="N425" s="7">
        <v>1</v>
      </c>
      <c r="O425" s="7" t="s">
        <v>334</v>
      </c>
      <c r="P425" s="7">
        <v>0</v>
      </c>
      <c r="Q425" s="7">
        <v>0</v>
      </c>
      <c r="R425" s="7">
        <v>17.579999999999998</v>
      </c>
      <c r="AJ425" t="s">
        <v>1707</v>
      </c>
    </row>
    <row r="426" spans="1:36" x14ac:dyDescent="0.25">
      <c r="A426" s="7" t="s">
        <v>2253</v>
      </c>
      <c r="B426" s="8">
        <v>42115</v>
      </c>
      <c r="C426" s="7">
        <v>6</v>
      </c>
      <c r="D426" s="7" t="s">
        <v>2254</v>
      </c>
      <c r="E426" s="7" t="s">
        <v>1682</v>
      </c>
      <c r="F426" s="7" t="s">
        <v>2255</v>
      </c>
      <c r="G426" s="8">
        <v>42105.60833333333</v>
      </c>
      <c r="H426" s="7" t="s">
        <v>1684</v>
      </c>
      <c r="I426" s="7"/>
      <c r="J426" s="7"/>
      <c r="K426" s="7">
        <v>0</v>
      </c>
      <c r="L426" s="7">
        <v>0</v>
      </c>
      <c r="M426" s="7">
        <v>13.58</v>
      </c>
      <c r="N426" s="7">
        <v>1</v>
      </c>
      <c r="O426" s="7" t="s">
        <v>334</v>
      </c>
      <c r="P426" s="7">
        <v>0</v>
      </c>
      <c r="Q426" s="7">
        <v>0</v>
      </c>
      <c r="R426" s="7">
        <v>13.58</v>
      </c>
      <c r="AJ426" t="s">
        <v>2089</v>
      </c>
    </row>
    <row r="427" spans="1:36" x14ac:dyDescent="0.25">
      <c r="A427" s="7" t="s">
        <v>2256</v>
      </c>
      <c r="B427" s="8">
        <v>42115</v>
      </c>
      <c r="C427" s="7">
        <v>1</v>
      </c>
      <c r="D427" s="7" t="s">
        <v>2257</v>
      </c>
      <c r="E427" s="7" t="s">
        <v>1682</v>
      </c>
      <c r="F427" s="7" t="s">
        <v>2258</v>
      </c>
      <c r="G427" s="8">
        <v>42114.681250000001</v>
      </c>
      <c r="H427" s="7" t="s">
        <v>1684</v>
      </c>
      <c r="I427" s="7"/>
      <c r="J427" s="7"/>
      <c r="K427" s="7">
        <v>0</v>
      </c>
      <c r="L427" s="7">
        <v>0</v>
      </c>
      <c r="M427" s="7">
        <v>3000</v>
      </c>
      <c r="N427" s="7">
        <v>1</v>
      </c>
      <c r="O427" s="7" t="s">
        <v>55</v>
      </c>
      <c r="P427" s="7">
        <v>0</v>
      </c>
      <c r="Q427" s="7">
        <v>0</v>
      </c>
      <c r="R427" s="7">
        <v>3000</v>
      </c>
      <c r="AA427" t="e">
        <v>#DIV/0!</v>
      </c>
      <c r="AI427" t="e">
        <v>#DIV/0!</v>
      </c>
      <c r="AJ427" t="s">
        <v>1707</v>
      </c>
    </row>
    <row r="428" spans="1:36" x14ac:dyDescent="0.25">
      <c r="A428" s="7" t="s">
        <v>2259</v>
      </c>
      <c r="B428" s="8">
        <v>42118</v>
      </c>
      <c r="C428" s="7">
        <v>1</v>
      </c>
      <c r="D428" s="7" t="s">
        <v>2260</v>
      </c>
      <c r="E428" s="7" t="s">
        <v>1682</v>
      </c>
      <c r="F428" s="7" t="s">
        <v>2261</v>
      </c>
      <c r="G428" s="8">
        <v>42109.583333333336</v>
      </c>
      <c r="H428" s="7" t="s">
        <v>1684</v>
      </c>
      <c r="I428" s="7"/>
      <c r="J428" s="7"/>
      <c r="K428" s="7">
        <v>0</v>
      </c>
      <c r="L428" s="7">
        <v>0</v>
      </c>
      <c r="M428" s="7">
        <v>5925</v>
      </c>
      <c r="N428" s="7">
        <v>1</v>
      </c>
      <c r="O428" s="7" t="s">
        <v>55</v>
      </c>
      <c r="P428" s="7">
        <v>0</v>
      </c>
      <c r="Q428" s="7">
        <v>0</v>
      </c>
      <c r="R428" s="7">
        <v>5925</v>
      </c>
      <c r="AJ428" t="s">
        <v>1707</v>
      </c>
    </row>
    <row r="429" spans="1:36" x14ac:dyDescent="0.25">
      <c r="A429" s="7" t="s">
        <v>2262</v>
      </c>
      <c r="B429" s="8">
        <v>42128</v>
      </c>
      <c r="C429" s="7">
        <v>1</v>
      </c>
      <c r="D429" s="7" t="s">
        <v>2263</v>
      </c>
      <c r="E429" s="7" t="s">
        <v>1682</v>
      </c>
      <c r="F429" s="7" t="s">
        <v>2264</v>
      </c>
      <c r="G429" s="8">
        <v>42124.467361111114</v>
      </c>
      <c r="H429" s="7" t="s">
        <v>1684</v>
      </c>
      <c r="I429" s="7"/>
      <c r="J429" s="7"/>
      <c r="K429" s="7">
        <v>0</v>
      </c>
      <c r="L429" s="7">
        <v>0</v>
      </c>
      <c r="M429" s="7">
        <v>250</v>
      </c>
      <c r="N429" s="7">
        <v>1</v>
      </c>
      <c r="O429" s="7" t="s">
        <v>83</v>
      </c>
      <c r="P429" s="7">
        <v>0</v>
      </c>
      <c r="Q429" s="7">
        <v>0</v>
      </c>
      <c r="R429" s="7">
        <v>250</v>
      </c>
      <c r="AJ429" t="s">
        <v>1707</v>
      </c>
    </row>
    <row r="430" spans="1:36" x14ac:dyDescent="0.25">
      <c r="A430" s="7" t="s">
        <v>2265</v>
      </c>
      <c r="B430" s="8">
        <v>42129</v>
      </c>
      <c r="C430" s="7">
        <v>1</v>
      </c>
      <c r="D430" s="7" t="s">
        <v>2266</v>
      </c>
      <c r="E430" s="7" t="s">
        <v>1682</v>
      </c>
      <c r="F430" s="7" t="s">
        <v>2267</v>
      </c>
      <c r="G430" s="8">
        <v>41737.561805555553</v>
      </c>
      <c r="H430" s="7" t="s">
        <v>1684</v>
      </c>
      <c r="I430" s="7"/>
      <c r="J430" s="7"/>
      <c r="K430" s="7">
        <v>0</v>
      </c>
      <c r="L430" s="7">
        <v>0</v>
      </c>
      <c r="M430" s="7">
        <v>1200</v>
      </c>
      <c r="N430" s="7">
        <v>1</v>
      </c>
      <c r="O430" s="7" t="s">
        <v>55</v>
      </c>
      <c r="P430" s="7">
        <v>0</v>
      </c>
      <c r="Q430" s="7">
        <v>0</v>
      </c>
      <c r="R430" s="7">
        <v>1200</v>
      </c>
      <c r="AJ430" t="s">
        <v>1707</v>
      </c>
    </row>
    <row r="431" spans="1:36" x14ac:dyDescent="0.25">
      <c r="A431" s="7" t="s">
        <v>2268</v>
      </c>
      <c r="B431" s="8">
        <v>42129</v>
      </c>
      <c r="C431" s="7">
        <v>1</v>
      </c>
      <c r="D431" s="7" t="s">
        <v>2269</v>
      </c>
      <c r="E431" s="7" t="s">
        <v>1682</v>
      </c>
      <c r="F431" s="7" t="s">
        <v>2270</v>
      </c>
      <c r="G431" s="8">
        <v>41885.495138888888</v>
      </c>
      <c r="H431" s="7" t="s">
        <v>1684</v>
      </c>
      <c r="I431" s="7"/>
      <c r="J431" s="7"/>
      <c r="K431" s="7">
        <v>0</v>
      </c>
      <c r="L431" s="7">
        <v>0</v>
      </c>
      <c r="M431" s="7">
        <v>2350</v>
      </c>
      <c r="N431" s="7">
        <v>1</v>
      </c>
      <c r="O431" s="7" t="s">
        <v>55</v>
      </c>
      <c r="P431" s="7">
        <v>0</v>
      </c>
      <c r="Q431" s="7">
        <v>0</v>
      </c>
      <c r="R431" s="7">
        <v>2350</v>
      </c>
      <c r="AJ431" t="s">
        <v>1707</v>
      </c>
    </row>
    <row r="432" spans="1:36" x14ac:dyDescent="0.25">
      <c r="A432" s="7" t="s">
        <v>2271</v>
      </c>
      <c r="B432" s="8">
        <v>42129</v>
      </c>
      <c r="C432" s="7">
        <v>1</v>
      </c>
      <c r="D432" s="7" t="s">
        <v>2272</v>
      </c>
      <c r="E432" s="7" t="s">
        <v>1682</v>
      </c>
      <c r="F432" s="7" t="s">
        <v>2273</v>
      </c>
      <c r="G432" s="8">
        <v>41523.448611111111</v>
      </c>
      <c r="H432" s="7" t="s">
        <v>1684</v>
      </c>
      <c r="I432" s="7"/>
      <c r="J432" s="7"/>
      <c r="K432" s="7">
        <v>0</v>
      </c>
      <c r="L432" s="7">
        <v>0</v>
      </c>
      <c r="M432" s="7">
        <v>1496.63</v>
      </c>
      <c r="N432" s="7">
        <v>63.578000000000003</v>
      </c>
      <c r="O432" s="7" t="s">
        <v>55</v>
      </c>
      <c r="P432" s="7">
        <v>0</v>
      </c>
      <c r="Q432" s="7">
        <v>0</v>
      </c>
      <c r="R432" s="7">
        <v>1496.63</v>
      </c>
      <c r="AJ432" t="s">
        <v>1707</v>
      </c>
    </row>
    <row r="433" spans="1:36" x14ac:dyDescent="0.25">
      <c r="A433" s="7" t="s">
        <v>2271</v>
      </c>
      <c r="B433" s="8">
        <v>42129</v>
      </c>
      <c r="C433" s="7">
        <v>2</v>
      </c>
      <c r="D433" s="7" t="s">
        <v>2272</v>
      </c>
      <c r="E433" s="7" t="s">
        <v>1682</v>
      </c>
      <c r="F433" s="7" t="s">
        <v>2273</v>
      </c>
      <c r="G433" s="8">
        <v>41523.448611111111</v>
      </c>
      <c r="H433" s="7" t="s">
        <v>1684</v>
      </c>
      <c r="I433" s="7"/>
      <c r="J433" s="7"/>
      <c r="K433" s="7">
        <v>0</v>
      </c>
      <c r="L433" s="7">
        <v>0</v>
      </c>
      <c r="M433" s="7">
        <v>2545.0300000000002</v>
      </c>
      <c r="N433" s="7">
        <v>63.578000000000003</v>
      </c>
      <c r="O433" s="7" t="s">
        <v>55</v>
      </c>
      <c r="P433" s="7">
        <v>0</v>
      </c>
      <c r="Q433" s="7">
        <v>0</v>
      </c>
      <c r="R433" s="7">
        <v>2545.0300000000002</v>
      </c>
      <c r="AJ433" t="s">
        <v>1707</v>
      </c>
    </row>
    <row r="434" spans="1:36" x14ac:dyDescent="0.25">
      <c r="A434" s="7" t="s">
        <v>2274</v>
      </c>
      <c r="B434" s="8">
        <v>42130</v>
      </c>
      <c r="C434" s="7">
        <v>1</v>
      </c>
      <c r="D434" s="7" t="s">
        <v>2275</v>
      </c>
      <c r="E434" s="7" t="s">
        <v>1682</v>
      </c>
      <c r="F434" s="7" t="s">
        <v>2276</v>
      </c>
      <c r="G434" s="8">
        <v>42129.621527777781</v>
      </c>
      <c r="H434" s="7" t="s">
        <v>1684</v>
      </c>
      <c r="I434" s="7"/>
      <c r="J434" s="7"/>
      <c r="K434" s="7">
        <v>0</v>
      </c>
      <c r="L434" s="7">
        <v>0</v>
      </c>
      <c r="M434" s="7">
        <v>5.5</v>
      </c>
      <c r="N434" s="7">
        <v>1</v>
      </c>
      <c r="O434" s="7" t="s">
        <v>334</v>
      </c>
      <c r="P434" s="7">
        <v>0</v>
      </c>
      <c r="Q434" s="7">
        <v>0</v>
      </c>
      <c r="R434" s="7">
        <v>5.5</v>
      </c>
      <c r="AJ434" t="s">
        <v>1707</v>
      </c>
    </row>
    <row r="435" spans="1:36" x14ac:dyDescent="0.25">
      <c r="A435" s="7" t="s">
        <v>2274</v>
      </c>
      <c r="B435" s="8">
        <v>42130</v>
      </c>
      <c r="C435" s="7">
        <v>2</v>
      </c>
      <c r="D435" s="7" t="s">
        <v>2275</v>
      </c>
      <c r="E435" s="7" t="s">
        <v>1682</v>
      </c>
      <c r="F435" s="7" t="s">
        <v>2276</v>
      </c>
      <c r="G435" s="8">
        <v>42129.621527777781</v>
      </c>
      <c r="H435" s="7" t="s">
        <v>1684</v>
      </c>
      <c r="I435" s="7"/>
      <c r="J435" s="7"/>
      <c r="K435" s="7">
        <v>0</v>
      </c>
      <c r="L435" s="7">
        <v>0</v>
      </c>
      <c r="M435" s="7">
        <v>49.5</v>
      </c>
      <c r="N435" s="7">
        <v>1</v>
      </c>
      <c r="O435" s="7" t="s">
        <v>334</v>
      </c>
      <c r="P435" s="7">
        <v>0</v>
      </c>
      <c r="Q435" s="7">
        <v>0</v>
      </c>
      <c r="R435" s="7">
        <v>49.5</v>
      </c>
      <c r="AJ435" t="s">
        <v>1707</v>
      </c>
    </row>
    <row r="436" spans="1:36" x14ac:dyDescent="0.25">
      <c r="A436" s="7" t="s">
        <v>2277</v>
      </c>
      <c r="B436" s="8">
        <v>42131</v>
      </c>
      <c r="C436" s="7">
        <v>1</v>
      </c>
      <c r="D436" s="7" t="s">
        <v>2278</v>
      </c>
      <c r="E436" s="7" t="s">
        <v>1682</v>
      </c>
      <c r="F436" s="7" t="s">
        <v>2279</v>
      </c>
      <c r="G436" s="8">
        <v>42130.691666666666</v>
      </c>
      <c r="H436" s="7" t="s">
        <v>1684</v>
      </c>
      <c r="I436" s="7"/>
      <c r="J436" s="7"/>
      <c r="K436" s="7">
        <v>0</v>
      </c>
      <c r="L436" s="7">
        <v>0</v>
      </c>
      <c r="M436" s="7">
        <v>61.86</v>
      </c>
      <c r="N436" s="7">
        <v>1</v>
      </c>
      <c r="O436" s="7" t="s">
        <v>83</v>
      </c>
      <c r="P436" s="7">
        <v>0</v>
      </c>
      <c r="Q436" s="7">
        <v>0</v>
      </c>
      <c r="R436" s="7">
        <v>61.86</v>
      </c>
      <c r="AJ436" t="s">
        <v>1707</v>
      </c>
    </row>
    <row r="437" spans="1:36" x14ac:dyDescent="0.25">
      <c r="A437" s="7" t="s">
        <v>2277</v>
      </c>
      <c r="B437" s="8">
        <v>42131</v>
      </c>
      <c r="C437" s="7">
        <v>2</v>
      </c>
      <c r="D437" s="7" t="s">
        <v>2278</v>
      </c>
      <c r="E437" s="7" t="s">
        <v>1682</v>
      </c>
      <c r="F437" s="7" t="s">
        <v>2279</v>
      </c>
      <c r="G437" s="8">
        <v>42130.691666666666</v>
      </c>
      <c r="H437" s="7" t="s">
        <v>1684</v>
      </c>
      <c r="I437" s="7"/>
      <c r="J437" s="7"/>
      <c r="K437" s="7">
        <v>0</v>
      </c>
      <c r="L437" s="7">
        <v>0</v>
      </c>
      <c r="M437" s="7">
        <v>8.65</v>
      </c>
      <c r="N437" s="7">
        <v>1</v>
      </c>
      <c r="O437" s="7" t="s">
        <v>83</v>
      </c>
      <c r="P437" s="7">
        <v>0</v>
      </c>
      <c r="Q437" s="7">
        <v>0</v>
      </c>
      <c r="R437" s="7">
        <v>8.65</v>
      </c>
      <c r="AJ437" t="s">
        <v>1707</v>
      </c>
    </row>
    <row r="438" spans="1:36" x14ac:dyDescent="0.25">
      <c r="A438" s="7" t="s">
        <v>2277</v>
      </c>
      <c r="B438" s="8">
        <v>42131</v>
      </c>
      <c r="C438" s="7">
        <v>3</v>
      </c>
      <c r="D438" s="7" t="s">
        <v>2278</v>
      </c>
      <c r="E438" s="7" t="s">
        <v>1682</v>
      </c>
      <c r="F438" s="7" t="s">
        <v>2279</v>
      </c>
      <c r="G438" s="8">
        <v>42130.691666666666</v>
      </c>
      <c r="H438" s="7" t="s">
        <v>1684</v>
      </c>
      <c r="I438" s="7"/>
      <c r="J438" s="7"/>
      <c r="K438" s="7">
        <v>0</v>
      </c>
      <c r="L438" s="7">
        <v>0</v>
      </c>
      <c r="M438" s="7">
        <v>22.43</v>
      </c>
      <c r="N438" s="7">
        <v>1</v>
      </c>
      <c r="O438" s="7" t="s">
        <v>83</v>
      </c>
      <c r="P438" s="7">
        <v>0</v>
      </c>
      <c r="Q438" s="7">
        <v>0</v>
      </c>
      <c r="R438" s="7">
        <v>22.43</v>
      </c>
      <c r="AJ438" t="s">
        <v>1707</v>
      </c>
    </row>
    <row r="439" spans="1:36" x14ac:dyDescent="0.25">
      <c r="A439" s="7" t="s">
        <v>2277</v>
      </c>
      <c r="B439" s="8">
        <v>42131</v>
      </c>
      <c r="C439" s="7">
        <v>4</v>
      </c>
      <c r="D439" s="7" t="s">
        <v>2278</v>
      </c>
      <c r="E439" s="7" t="s">
        <v>1682</v>
      </c>
      <c r="F439" s="7" t="s">
        <v>2279</v>
      </c>
      <c r="G439" s="8">
        <v>42130.691666666666</v>
      </c>
      <c r="H439" s="7" t="s">
        <v>1684</v>
      </c>
      <c r="I439" s="7"/>
      <c r="J439" s="7"/>
      <c r="K439" s="7">
        <v>0</v>
      </c>
      <c r="L439" s="7">
        <v>0</v>
      </c>
      <c r="M439" s="7">
        <v>46.54</v>
      </c>
      <c r="N439" s="7">
        <v>1</v>
      </c>
      <c r="O439" s="7" t="s">
        <v>83</v>
      </c>
      <c r="P439" s="7">
        <v>0</v>
      </c>
      <c r="Q439" s="7">
        <v>0</v>
      </c>
      <c r="R439" s="7">
        <v>46.54</v>
      </c>
      <c r="AA439" t="e">
        <v>#DIV/0!</v>
      </c>
      <c r="AI439" t="e">
        <v>#DIV/0!</v>
      </c>
      <c r="AJ439" t="s">
        <v>1707</v>
      </c>
    </row>
    <row r="440" spans="1:36" x14ac:dyDescent="0.25">
      <c r="A440" s="7" t="s">
        <v>2277</v>
      </c>
      <c r="B440" s="8">
        <v>42131</v>
      </c>
      <c r="C440" s="7">
        <v>5</v>
      </c>
      <c r="D440" s="7" t="s">
        <v>2278</v>
      </c>
      <c r="E440" s="7" t="s">
        <v>1682</v>
      </c>
      <c r="F440" s="7" t="s">
        <v>2279</v>
      </c>
      <c r="G440" s="8">
        <v>42130.691666666666</v>
      </c>
      <c r="H440" s="7" t="s">
        <v>1684</v>
      </c>
      <c r="I440" s="7"/>
      <c r="J440" s="7"/>
      <c r="K440" s="7">
        <v>0</v>
      </c>
      <c r="L440" s="7">
        <v>0</v>
      </c>
      <c r="M440" s="7">
        <v>184.37</v>
      </c>
      <c r="N440" s="7">
        <v>1</v>
      </c>
      <c r="O440" s="7" t="s">
        <v>83</v>
      </c>
      <c r="P440" s="7">
        <v>0</v>
      </c>
      <c r="Q440" s="7">
        <v>0</v>
      </c>
      <c r="R440" s="7">
        <v>184.37</v>
      </c>
    </row>
    <row r="441" spans="1:36" x14ac:dyDescent="0.25">
      <c r="A441" s="7" t="s">
        <v>2277</v>
      </c>
      <c r="B441" s="8">
        <v>42131</v>
      </c>
      <c r="C441" s="7">
        <v>6</v>
      </c>
      <c r="D441" s="7" t="s">
        <v>2278</v>
      </c>
      <c r="E441" s="7" t="s">
        <v>1682</v>
      </c>
      <c r="F441" s="7" t="s">
        <v>2279</v>
      </c>
      <c r="G441" s="8">
        <v>42130.691666666666</v>
      </c>
      <c r="H441" s="7" t="s">
        <v>1684</v>
      </c>
      <c r="I441" s="7"/>
      <c r="J441" s="7"/>
      <c r="K441" s="7">
        <v>0</v>
      </c>
      <c r="L441" s="7">
        <v>0</v>
      </c>
      <c r="M441" s="7">
        <v>72.83</v>
      </c>
      <c r="N441" s="7">
        <v>1</v>
      </c>
      <c r="O441" s="7" t="s">
        <v>83</v>
      </c>
      <c r="P441" s="7">
        <v>0</v>
      </c>
      <c r="Q441" s="7">
        <v>0</v>
      </c>
      <c r="R441" s="7">
        <v>72.83</v>
      </c>
    </row>
    <row r="442" spans="1:36" x14ac:dyDescent="0.25">
      <c r="A442" s="7" t="s">
        <v>2277</v>
      </c>
      <c r="B442" s="8">
        <v>42131</v>
      </c>
      <c r="C442" s="7">
        <v>7</v>
      </c>
      <c r="D442" s="7" t="s">
        <v>2278</v>
      </c>
      <c r="E442" s="7" t="s">
        <v>1682</v>
      </c>
      <c r="F442" s="7" t="s">
        <v>2279</v>
      </c>
      <c r="G442" s="8">
        <v>42130.691666666666</v>
      </c>
      <c r="H442" s="7" t="s">
        <v>1684</v>
      </c>
      <c r="I442" s="7"/>
      <c r="J442" s="7"/>
      <c r="K442" s="7">
        <v>0</v>
      </c>
      <c r="L442" s="7">
        <v>0</v>
      </c>
      <c r="M442" s="7">
        <v>108.91</v>
      </c>
      <c r="N442" s="7">
        <v>1</v>
      </c>
      <c r="O442" s="7" t="s">
        <v>83</v>
      </c>
      <c r="P442" s="7">
        <v>0</v>
      </c>
      <c r="Q442" s="7">
        <v>0</v>
      </c>
      <c r="R442" s="7">
        <v>108.91</v>
      </c>
    </row>
    <row r="443" spans="1:36" x14ac:dyDescent="0.25">
      <c r="A443" s="7" t="s">
        <v>2277</v>
      </c>
      <c r="B443" s="8">
        <v>42131</v>
      </c>
      <c r="C443" s="7">
        <v>8</v>
      </c>
      <c r="D443" s="7" t="s">
        <v>2278</v>
      </c>
      <c r="E443" s="7" t="s">
        <v>1682</v>
      </c>
      <c r="F443" s="7" t="s">
        <v>2279</v>
      </c>
      <c r="G443" s="8">
        <v>42130.691666666666</v>
      </c>
      <c r="H443" s="7" t="s">
        <v>1684</v>
      </c>
      <c r="I443" s="7"/>
      <c r="J443" s="7"/>
      <c r="K443" s="7">
        <v>0</v>
      </c>
      <c r="L443" s="7">
        <v>0</v>
      </c>
      <c r="M443" s="7">
        <v>107.98</v>
      </c>
      <c r="N443" s="7">
        <v>1</v>
      </c>
      <c r="O443" s="7" t="s">
        <v>83</v>
      </c>
      <c r="P443" s="7">
        <v>0</v>
      </c>
      <c r="Q443" s="7">
        <v>0</v>
      </c>
      <c r="R443" s="7">
        <v>107.98</v>
      </c>
    </row>
    <row r="444" spans="1:36" x14ac:dyDescent="0.25">
      <c r="A444" s="7" t="s">
        <v>2277</v>
      </c>
      <c r="B444" s="8">
        <v>42131</v>
      </c>
      <c r="C444" s="7">
        <v>9</v>
      </c>
      <c r="D444" s="7" t="s">
        <v>2278</v>
      </c>
      <c r="E444" s="7" t="s">
        <v>1682</v>
      </c>
      <c r="F444" s="7" t="s">
        <v>2279</v>
      </c>
      <c r="G444" s="8">
        <v>42130.691666666666</v>
      </c>
      <c r="H444" s="7" t="s">
        <v>1684</v>
      </c>
      <c r="I444" s="7"/>
      <c r="J444" s="7"/>
      <c r="K444" s="7">
        <v>0</v>
      </c>
      <c r="L444" s="7">
        <v>0</v>
      </c>
      <c r="M444" s="7">
        <v>63</v>
      </c>
      <c r="N444" s="7">
        <v>1</v>
      </c>
      <c r="O444" s="7" t="s">
        <v>83</v>
      </c>
      <c r="P444" s="7">
        <v>0</v>
      </c>
      <c r="Q444" s="7">
        <v>0</v>
      </c>
      <c r="R444" s="7">
        <v>63</v>
      </c>
    </row>
    <row r="445" spans="1:36" x14ac:dyDescent="0.25">
      <c r="A445" s="7" t="s">
        <v>2277</v>
      </c>
      <c r="B445" s="8">
        <v>42131</v>
      </c>
      <c r="C445" s="7">
        <v>10</v>
      </c>
      <c r="D445" s="7" t="s">
        <v>2278</v>
      </c>
      <c r="E445" s="7" t="s">
        <v>1682</v>
      </c>
      <c r="F445" s="7" t="s">
        <v>2279</v>
      </c>
      <c r="G445" s="8">
        <v>42130.691666666666</v>
      </c>
      <c r="H445" s="7" t="s">
        <v>1684</v>
      </c>
      <c r="I445" s="7"/>
      <c r="J445" s="7"/>
      <c r="K445" s="7">
        <v>0</v>
      </c>
      <c r="L445" s="7">
        <v>0</v>
      </c>
      <c r="M445" s="7">
        <v>45.65</v>
      </c>
      <c r="N445" s="7">
        <v>1</v>
      </c>
      <c r="O445" s="7" t="s">
        <v>83</v>
      </c>
      <c r="P445" s="7">
        <v>0</v>
      </c>
      <c r="Q445" s="7">
        <v>0</v>
      </c>
      <c r="R445" s="7">
        <v>45.65</v>
      </c>
    </row>
    <row r="446" spans="1:36" x14ac:dyDescent="0.25">
      <c r="A446" s="7" t="s">
        <v>2277</v>
      </c>
      <c r="B446" s="8">
        <v>42131</v>
      </c>
      <c r="C446" s="7">
        <v>11</v>
      </c>
      <c r="D446" s="7" t="s">
        <v>2278</v>
      </c>
      <c r="E446" s="7" t="s">
        <v>1682</v>
      </c>
      <c r="F446" s="7" t="s">
        <v>2279</v>
      </c>
      <c r="G446" s="8">
        <v>42130.691666666666</v>
      </c>
      <c r="H446" s="7" t="s">
        <v>1684</v>
      </c>
      <c r="I446" s="7"/>
      <c r="J446" s="7"/>
      <c r="K446" s="7">
        <v>0</v>
      </c>
      <c r="L446" s="7">
        <v>0</v>
      </c>
      <c r="M446" s="7">
        <v>113.95</v>
      </c>
      <c r="N446" s="7">
        <v>1</v>
      </c>
      <c r="O446" s="7" t="s">
        <v>83</v>
      </c>
      <c r="P446" s="7">
        <v>0</v>
      </c>
      <c r="Q446" s="7">
        <v>0</v>
      </c>
      <c r="R446" s="7">
        <v>113.95</v>
      </c>
    </row>
    <row r="447" spans="1:36" x14ac:dyDescent="0.25">
      <c r="A447" s="7" t="s">
        <v>2277</v>
      </c>
      <c r="B447" s="8">
        <v>42131</v>
      </c>
      <c r="C447" s="7">
        <v>12</v>
      </c>
      <c r="D447" s="7" t="s">
        <v>2278</v>
      </c>
      <c r="E447" s="7" t="s">
        <v>1682</v>
      </c>
      <c r="F447" s="7" t="s">
        <v>2279</v>
      </c>
      <c r="G447" s="8">
        <v>42130.691666666666</v>
      </c>
      <c r="H447" s="7" t="s">
        <v>1684</v>
      </c>
      <c r="I447" s="7"/>
      <c r="J447" s="7"/>
      <c r="K447" s="7">
        <v>0</v>
      </c>
      <c r="L447" s="7">
        <v>0</v>
      </c>
      <c r="M447" s="7">
        <v>63.85</v>
      </c>
      <c r="N447" s="7">
        <v>1</v>
      </c>
      <c r="O447" s="7" t="s">
        <v>83</v>
      </c>
      <c r="P447" s="7">
        <v>0</v>
      </c>
      <c r="Q447" s="7">
        <v>0</v>
      </c>
      <c r="R447" s="7">
        <v>63.85</v>
      </c>
    </row>
    <row r="448" spans="1:36" x14ac:dyDescent="0.25">
      <c r="A448" s="7" t="s">
        <v>2280</v>
      </c>
      <c r="B448" s="8">
        <v>42131</v>
      </c>
      <c r="C448" s="7">
        <v>1</v>
      </c>
      <c r="D448" s="7" t="s">
        <v>2281</v>
      </c>
      <c r="E448" s="7" t="s">
        <v>1682</v>
      </c>
      <c r="F448" s="7" t="s">
        <v>2282</v>
      </c>
      <c r="G448" s="8">
        <v>42116.493055555555</v>
      </c>
      <c r="H448" s="7" t="s">
        <v>1684</v>
      </c>
      <c r="I448" s="7"/>
      <c r="J448" s="7"/>
      <c r="K448" s="7">
        <v>0</v>
      </c>
      <c r="L448" s="7">
        <v>0</v>
      </c>
      <c r="M448" s="7">
        <v>75</v>
      </c>
      <c r="N448" s="7">
        <v>1</v>
      </c>
      <c r="O448" s="7" t="s">
        <v>83</v>
      </c>
      <c r="P448" s="7">
        <v>0</v>
      </c>
      <c r="Q448" s="7">
        <v>0</v>
      </c>
      <c r="R448" s="7">
        <v>75</v>
      </c>
    </row>
    <row r="449" spans="1:18" x14ac:dyDescent="0.25">
      <c r="A449" s="7" t="s">
        <v>2283</v>
      </c>
      <c r="B449" s="8">
        <v>42131</v>
      </c>
      <c r="C449" s="7">
        <v>1</v>
      </c>
      <c r="D449" s="7" t="s">
        <v>2284</v>
      </c>
      <c r="E449" s="7" t="s">
        <v>1682</v>
      </c>
      <c r="F449" s="7" t="s">
        <v>2285</v>
      </c>
      <c r="G449" s="8">
        <v>42130.694444444445</v>
      </c>
      <c r="H449" s="7" t="s">
        <v>1684</v>
      </c>
      <c r="I449" s="7"/>
      <c r="J449" s="7"/>
      <c r="K449" s="7">
        <v>0</v>
      </c>
      <c r="L449" s="7">
        <v>0</v>
      </c>
      <c r="M449" s="7">
        <v>90</v>
      </c>
      <c r="N449" s="7">
        <v>1</v>
      </c>
      <c r="O449" s="7" t="s">
        <v>83</v>
      </c>
      <c r="P449" s="7">
        <v>0</v>
      </c>
      <c r="Q449" s="7">
        <v>0</v>
      </c>
      <c r="R449" s="7">
        <v>90</v>
      </c>
    </row>
    <row r="450" spans="1:18" x14ac:dyDescent="0.25">
      <c r="A450" s="7" t="s">
        <v>2286</v>
      </c>
      <c r="B450" s="8">
        <v>42132</v>
      </c>
      <c r="C450" s="7">
        <v>1</v>
      </c>
      <c r="D450" s="7" t="s">
        <v>2287</v>
      </c>
      <c r="E450" s="7" t="s">
        <v>1682</v>
      </c>
      <c r="F450" s="7" t="s">
        <v>2288</v>
      </c>
      <c r="G450" s="8">
        <v>42122.379861111112</v>
      </c>
      <c r="H450" s="7" t="s">
        <v>1684</v>
      </c>
      <c r="I450" s="7"/>
      <c r="J450" s="7"/>
      <c r="K450" s="7">
        <v>0</v>
      </c>
      <c r="L450" s="7">
        <v>0</v>
      </c>
      <c r="M450" s="7">
        <v>1298</v>
      </c>
      <c r="N450" s="7">
        <v>1</v>
      </c>
      <c r="O450" s="7" t="s">
        <v>55</v>
      </c>
      <c r="P450" s="7">
        <v>0</v>
      </c>
      <c r="Q450" s="7">
        <v>0</v>
      </c>
      <c r="R450" s="7">
        <v>1298</v>
      </c>
    </row>
    <row r="451" spans="1:18" x14ac:dyDescent="0.25">
      <c r="A451" s="7" t="s">
        <v>2286</v>
      </c>
      <c r="B451" s="8">
        <v>42132</v>
      </c>
      <c r="C451" s="7">
        <v>2</v>
      </c>
      <c r="D451" s="7" t="s">
        <v>2289</v>
      </c>
      <c r="E451" s="7" t="s">
        <v>1682</v>
      </c>
      <c r="F451" s="7" t="s">
        <v>2290</v>
      </c>
      <c r="G451" s="8">
        <v>42122.381944444445</v>
      </c>
      <c r="H451" s="7" t="s">
        <v>1684</v>
      </c>
      <c r="I451" s="7"/>
      <c r="J451" s="7"/>
      <c r="K451" s="7">
        <v>0</v>
      </c>
      <c r="L451" s="7">
        <v>0</v>
      </c>
      <c r="M451" s="7">
        <v>1483</v>
      </c>
      <c r="N451" s="7">
        <v>1</v>
      </c>
      <c r="O451" s="7" t="s">
        <v>55</v>
      </c>
      <c r="P451" s="7">
        <v>0</v>
      </c>
      <c r="Q451" s="7">
        <v>0</v>
      </c>
      <c r="R451" s="7">
        <v>1483</v>
      </c>
    </row>
    <row r="452" spans="1:18" x14ac:dyDescent="0.25">
      <c r="A452" s="7" t="s">
        <v>2291</v>
      </c>
      <c r="B452" s="8">
        <v>42135</v>
      </c>
      <c r="C452" s="7">
        <v>1</v>
      </c>
      <c r="D452" s="7" t="s">
        <v>2292</v>
      </c>
      <c r="E452" s="7" t="s">
        <v>1682</v>
      </c>
      <c r="F452" s="7" t="s">
        <v>2293</v>
      </c>
      <c r="G452" s="8">
        <v>42115.540972222225</v>
      </c>
      <c r="H452" s="7" t="s">
        <v>1684</v>
      </c>
      <c r="I452" s="7"/>
      <c r="J452" s="7"/>
      <c r="K452" s="7">
        <v>0</v>
      </c>
      <c r="L452" s="7">
        <v>0</v>
      </c>
      <c r="M452" s="7">
        <v>1200</v>
      </c>
      <c r="N452" s="7">
        <v>1</v>
      </c>
      <c r="O452" s="7" t="s">
        <v>55</v>
      </c>
      <c r="P452" s="7">
        <v>0</v>
      </c>
      <c r="Q452" s="7">
        <v>0</v>
      </c>
      <c r="R452" s="7">
        <v>1200</v>
      </c>
    </row>
    <row r="453" spans="1:18" x14ac:dyDescent="0.25">
      <c r="A453" s="7" t="s">
        <v>2294</v>
      </c>
      <c r="B453" s="8">
        <v>42154</v>
      </c>
      <c r="C453" s="7">
        <v>2</v>
      </c>
      <c r="D453" s="7" t="s">
        <v>2295</v>
      </c>
      <c r="E453" s="7" t="s">
        <v>1682</v>
      </c>
      <c r="F453" s="7" t="s">
        <v>2296</v>
      </c>
      <c r="G453" s="8">
        <v>42145.515277777777</v>
      </c>
      <c r="H453" s="7" t="s">
        <v>1684</v>
      </c>
      <c r="I453" s="7"/>
      <c r="J453" s="7"/>
      <c r="K453" s="7">
        <v>0</v>
      </c>
      <c r="L453" s="7">
        <v>0</v>
      </c>
      <c r="M453" s="7">
        <v>1107.68</v>
      </c>
      <c r="N453" s="7">
        <v>1</v>
      </c>
      <c r="O453" s="7" t="s">
        <v>55</v>
      </c>
      <c r="P453" s="7">
        <v>0</v>
      </c>
      <c r="Q453" s="7">
        <v>0</v>
      </c>
      <c r="R453" s="7">
        <v>1107.68</v>
      </c>
    </row>
    <row r="454" spans="1:18" x14ac:dyDescent="0.25">
      <c r="A454" s="7" t="s">
        <v>2294</v>
      </c>
      <c r="B454" s="8">
        <v>42154</v>
      </c>
      <c r="C454" s="7">
        <v>4</v>
      </c>
      <c r="D454" s="7" t="s">
        <v>2297</v>
      </c>
      <c r="E454" s="7" t="s">
        <v>1682</v>
      </c>
      <c r="F454" s="7" t="s">
        <v>2298</v>
      </c>
      <c r="G454" s="8">
        <v>42145.518055555556</v>
      </c>
      <c r="H454" s="7" t="s">
        <v>1684</v>
      </c>
      <c r="I454" s="7"/>
      <c r="J454" s="7"/>
      <c r="K454" s="7">
        <v>0</v>
      </c>
      <c r="L454" s="7">
        <v>0</v>
      </c>
      <c r="M454" s="7">
        <v>1108</v>
      </c>
      <c r="N454" s="7">
        <v>1</v>
      </c>
      <c r="O454" s="7" t="s">
        <v>55</v>
      </c>
      <c r="P454" s="7">
        <v>0</v>
      </c>
      <c r="Q454" s="7">
        <v>0</v>
      </c>
      <c r="R454" s="7">
        <v>1108</v>
      </c>
    </row>
    <row r="455" spans="1:18" x14ac:dyDescent="0.25">
      <c r="A455" s="7" t="s">
        <v>2294</v>
      </c>
      <c r="B455" s="8">
        <v>42154</v>
      </c>
      <c r="C455" s="7">
        <v>5</v>
      </c>
      <c r="D455" s="7" t="s">
        <v>2299</v>
      </c>
      <c r="E455" s="7" t="s">
        <v>1682</v>
      </c>
      <c r="F455" s="7" t="s">
        <v>2300</v>
      </c>
      <c r="G455" s="8">
        <v>42154.478472222225</v>
      </c>
      <c r="H455" s="7" t="s">
        <v>1684</v>
      </c>
      <c r="I455" s="7"/>
      <c r="J455" s="7"/>
      <c r="K455" s="7">
        <v>0</v>
      </c>
      <c r="L455" s="7">
        <v>0</v>
      </c>
      <c r="M455" s="7">
        <v>967</v>
      </c>
      <c r="N455" s="7">
        <v>1</v>
      </c>
      <c r="O455" s="7" t="s">
        <v>55</v>
      </c>
      <c r="P455" s="7">
        <v>0</v>
      </c>
      <c r="Q455" s="7">
        <v>0</v>
      </c>
      <c r="R455" s="7">
        <v>967</v>
      </c>
    </row>
    <row r="456" spans="1:18" x14ac:dyDescent="0.25">
      <c r="A456" s="7" t="s">
        <v>2301</v>
      </c>
      <c r="B456" s="8">
        <v>42155</v>
      </c>
      <c r="C456" s="7">
        <v>1</v>
      </c>
      <c r="D456" s="7" t="s">
        <v>2302</v>
      </c>
      <c r="E456" s="7" t="s">
        <v>1682</v>
      </c>
      <c r="F456" s="7" t="s">
        <v>2303</v>
      </c>
      <c r="G456" s="8">
        <v>42144.621527777781</v>
      </c>
      <c r="H456" s="7" t="s">
        <v>1684</v>
      </c>
      <c r="I456" s="7"/>
      <c r="J456" s="7"/>
      <c r="K456" s="7">
        <v>0</v>
      </c>
      <c r="L456" s="7">
        <v>0</v>
      </c>
      <c r="M456" s="7">
        <v>517.24</v>
      </c>
      <c r="N456" s="7">
        <v>1</v>
      </c>
      <c r="O456" s="7" t="s">
        <v>83</v>
      </c>
      <c r="P456" s="7">
        <v>0</v>
      </c>
      <c r="Q456" s="7">
        <v>0</v>
      </c>
      <c r="R456" s="7">
        <v>517.24</v>
      </c>
    </row>
    <row r="457" spans="1:18" x14ac:dyDescent="0.25">
      <c r="A457" s="7" t="s">
        <v>2301</v>
      </c>
      <c r="B457" s="8">
        <v>42155</v>
      </c>
      <c r="C457" s="7">
        <v>2</v>
      </c>
      <c r="D457" s="7" t="s">
        <v>2302</v>
      </c>
      <c r="E457" s="7" t="s">
        <v>1682</v>
      </c>
      <c r="F457" s="7" t="s">
        <v>2303</v>
      </c>
      <c r="G457" s="8">
        <v>42144.621527777781</v>
      </c>
      <c r="H457" s="7" t="s">
        <v>1684</v>
      </c>
      <c r="I457" s="7"/>
      <c r="J457" s="7"/>
      <c r="K457" s="7">
        <v>0</v>
      </c>
      <c r="L457" s="7">
        <v>0</v>
      </c>
      <c r="M457" s="7">
        <v>982.76</v>
      </c>
      <c r="N457" s="7">
        <v>1</v>
      </c>
      <c r="O457" s="7" t="s">
        <v>83</v>
      </c>
      <c r="P457" s="7">
        <v>0</v>
      </c>
      <c r="Q457" s="7">
        <v>0</v>
      </c>
      <c r="R457" s="7">
        <v>982.76</v>
      </c>
    </row>
    <row r="458" spans="1:18" x14ac:dyDescent="0.25">
      <c r="A458" s="7" t="s">
        <v>2304</v>
      </c>
      <c r="B458" s="8">
        <v>42159</v>
      </c>
      <c r="C458" s="7">
        <v>1</v>
      </c>
      <c r="D458" s="7" t="s">
        <v>2305</v>
      </c>
      <c r="E458" s="7" t="s">
        <v>1682</v>
      </c>
      <c r="F458" s="7" t="s">
        <v>2306</v>
      </c>
      <c r="G458" s="8">
        <v>42133.709722222222</v>
      </c>
      <c r="H458" s="7" t="s">
        <v>1684</v>
      </c>
      <c r="I458" s="7"/>
      <c r="J458" s="7"/>
      <c r="K458" s="7">
        <v>0</v>
      </c>
      <c r="L458" s="7">
        <v>0</v>
      </c>
      <c r="M458" s="7">
        <v>16.489999999999998</v>
      </c>
      <c r="N458" s="7">
        <v>1</v>
      </c>
      <c r="O458" s="7" t="s">
        <v>83</v>
      </c>
      <c r="P458" s="7">
        <v>0</v>
      </c>
      <c r="Q458" s="7">
        <v>0</v>
      </c>
      <c r="R458" s="7">
        <v>16.489999999999998</v>
      </c>
    </row>
    <row r="459" spans="1:18" x14ac:dyDescent="0.25">
      <c r="A459" s="7" t="s">
        <v>2304</v>
      </c>
      <c r="B459" s="8">
        <v>42159</v>
      </c>
      <c r="C459" s="7">
        <v>2</v>
      </c>
      <c r="D459" s="7" t="s">
        <v>2305</v>
      </c>
      <c r="E459" s="7" t="s">
        <v>1682</v>
      </c>
      <c r="F459" s="7" t="s">
        <v>2306</v>
      </c>
      <c r="G459" s="8">
        <v>42133.709722222222</v>
      </c>
      <c r="H459" s="7" t="s">
        <v>1684</v>
      </c>
      <c r="I459" s="7"/>
      <c r="J459" s="7"/>
      <c r="K459" s="7">
        <v>0</v>
      </c>
      <c r="L459" s="7">
        <v>0</v>
      </c>
      <c r="M459" s="7">
        <v>54.55</v>
      </c>
      <c r="N459" s="7">
        <v>1</v>
      </c>
      <c r="O459" s="7" t="s">
        <v>83</v>
      </c>
      <c r="P459" s="7">
        <v>0</v>
      </c>
      <c r="Q459" s="7">
        <v>0</v>
      </c>
      <c r="R459" s="7">
        <v>54.55</v>
      </c>
    </row>
    <row r="460" spans="1:18" x14ac:dyDescent="0.25">
      <c r="A460" s="7" t="s">
        <v>2304</v>
      </c>
      <c r="B460" s="8">
        <v>42159</v>
      </c>
      <c r="C460" s="7">
        <v>3</v>
      </c>
      <c r="D460" s="7" t="s">
        <v>2305</v>
      </c>
      <c r="E460" s="7" t="s">
        <v>1682</v>
      </c>
      <c r="F460" s="7" t="s">
        <v>2306</v>
      </c>
      <c r="G460" s="8">
        <v>42133.709722222222</v>
      </c>
      <c r="H460" s="7" t="s">
        <v>1684</v>
      </c>
      <c r="I460" s="7"/>
      <c r="J460" s="7"/>
      <c r="K460" s="7">
        <v>0</v>
      </c>
      <c r="L460" s="7">
        <v>0</v>
      </c>
      <c r="M460" s="7">
        <v>20.28</v>
      </c>
      <c r="N460" s="7">
        <v>1</v>
      </c>
      <c r="O460" s="7" t="s">
        <v>83</v>
      </c>
      <c r="P460" s="7">
        <v>0</v>
      </c>
      <c r="Q460" s="7">
        <v>0</v>
      </c>
      <c r="R460" s="7">
        <v>20.28</v>
      </c>
    </row>
    <row r="461" spans="1:18" x14ac:dyDescent="0.25">
      <c r="A461" s="7" t="s">
        <v>2304</v>
      </c>
      <c r="B461" s="8">
        <v>42159</v>
      </c>
      <c r="C461" s="7">
        <v>4</v>
      </c>
      <c r="D461" s="7" t="s">
        <v>2305</v>
      </c>
      <c r="E461" s="7" t="s">
        <v>1682</v>
      </c>
      <c r="F461" s="7" t="s">
        <v>2306</v>
      </c>
      <c r="G461" s="8">
        <v>42133.709722222222</v>
      </c>
      <c r="H461" s="7" t="s">
        <v>1684</v>
      </c>
      <c r="I461" s="7"/>
      <c r="J461" s="7"/>
      <c r="K461" s="7">
        <v>0</v>
      </c>
      <c r="L461" s="7">
        <v>0</v>
      </c>
      <c r="M461" s="7">
        <v>25.83</v>
      </c>
      <c r="N461" s="7">
        <v>1</v>
      </c>
      <c r="O461" s="7" t="s">
        <v>83</v>
      </c>
      <c r="P461" s="7">
        <v>0</v>
      </c>
      <c r="Q461" s="7">
        <v>0</v>
      </c>
      <c r="R461" s="7">
        <v>25.83</v>
      </c>
    </row>
    <row r="462" spans="1:18" x14ac:dyDescent="0.25">
      <c r="A462" s="7" t="s">
        <v>2304</v>
      </c>
      <c r="B462" s="8">
        <v>42159</v>
      </c>
      <c r="C462" s="7">
        <v>5</v>
      </c>
      <c r="D462" s="7" t="s">
        <v>2305</v>
      </c>
      <c r="E462" s="7" t="s">
        <v>1682</v>
      </c>
      <c r="F462" s="7" t="s">
        <v>2306</v>
      </c>
      <c r="G462" s="8">
        <v>42133.709722222222</v>
      </c>
      <c r="H462" s="7" t="s">
        <v>1684</v>
      </c>
      <c r="I462" s="7"/>
      <c r="J462" s="7"/>
      <c r="K462" s="7">
        <v>0</v>
      </c>
      <c r="L462" s="7">
        <v>0</v>
      </c>
      <c r="M462" s="7">
        <v>9.9</v>
      </c>
      <c r="N462" s="7">
        <v>1</v>
      </c>
      <c r="O462" s="7" t="s">
        <v>83</v>
      </c>
      <c r="P462" s="7">
        <v>0</v>
      </c>
      <c r="Q462" s="7">
        <v>0</v>
      </c>
      <c r="R462" s="7">
        <v>9.9</v>
      </c>
    </row>
    <row r="463" spans="1:18" x14ac:dyDescent="0.25">
      <c r="A463" s="7" t="s">
        <v>2304</v>
      </c>
      <c r="B463" s="8">
        <v>42159</v>
      </c>
      <c r="C463" s="7">
        <v>6</v>
      </c>
      <c r="D463" s="7" t="s">
        <v>2305</v>
      </c>
      <c r="E463" s="7" t="s">
        <v>1682</v>
      </c>
      <c r="F463" s="7" t="s">
        <v>2306</v>
      </c>
      <c r="G463" s="8">
        <v>42133.709722222222</v>
      </c>
      <c r="H463" s="7" t="s">
        <v>1684</v>
      </c>
      <c r="I463" s="7"/>
      <c r="J463" s="7"/>
      <c r="K463" s="7">
        <v>0</v>
      </c>
      <c r="L463" s="7">
        <v>0</v>
      </c>
      <c r="M463" s="7">
        <v>12.95</v>
      </c>
      <c r="N463" s="7">
        <v>1</v>
      </c>
      <c r="O463" s="7" t="s">
        <v>83</v>
      </c>
      <c r="P463" s="7">
        <v>0</v>
      </c>
      <c r="Q463" s="7">
        <v>0</v>
      </c>
      <c r="R463" s="7">
        <v>12.95</v>
      </c>
    </row>
    <row r="464" spans="1:18" x14ac:dyDescent="0.25">
      <c r="A464" s="7" t="s">
        <v>2307</v>
      </c>
      <c r="B464" s="8">
        <v>42155</v>
      </c>
      <c r="C464" s="7">
        <v>1</v>
      </c>
      <c r="D464" s="7" t="s">
        <v>2308</v>
      </c>
      <c r="E464" s="7" t="s">
        <v>1682</v>
      </c>
      <c r="F464" s="7" t="s">
        <v>2309</v>
      </c>
      <c r="G464" s="8">
        <v>42138.392361111109</v>
      </c>
      <c r="H464" s="7" t="s">
        <v>1684</v>
      </c>
      <c r="I464" s="7"/>
      <c r="J464" s="7"/>
      <c r="K464" s="7">
        <v>0</v>
      </c>
      <c r="L464" s="7">
        <v>0</v>
      </c>
      <c r="M464" s="7">
        <v>8275</v>
      </c>
      <c r="N464" s="7">
        <v>1</v>
      </c>
      <c r="O464" s="7" t="s">
        <v>55</v>
      </c>
      <c r="P464" s="7">
        <v>0</v>
      </c>
      <c r="Q464" s="7">
        <v>0</v>
      </c>
      <c r="R464" s="7">
        <v>8275</v>
      </c>
    </row>
    <row r="465" spans="1:18" x14ac:dyDescent="0.25">
      <c r="A465" s="7" t="s">
        <v>2310</v>
      </c>
      <c r="B465" s="8">
        <v>42155</v>
      </c>
      <c r="C465" s="7">
        <v>1</v>
      </c>
      <c r="D465" s="7" t="s">
        <v>2311</v>
      </c>
      <c r="E465" s="7" t="s">
        <v>1682</v>
      </c>
      <c r="F465" s="7" t="s">
        <v>2312</v>
      </c>
      <c r="G465" s="8">
        <v>42132.497916666667</v>
      </c>
      <c r="H465" s="7" t="s">
        <v>1684</v>
      </c>
      <c r="I465" s="7"/>
      <c r="J465" s="7"/>
      <c r="K465" s="7">
        <v>0</v>
      </c>
      <c r="L465" s="7">
        <v>0</v>
      </c>
      <c r="M465" s="7">
        <v>1000</v>
      </c>
      <c r="N465" s="7">
        <v>1</v>
      </c>
      <c r="O465" s="7" t="s">
        <v>55</v>
      </c>
      <c r="P465" s="7">
        <v>0</v>
      </c>
      <c r="Q465" s="7">
        <v>0</v>
      </c>
      <c r="R465" s="7">
        <v>1000</v>
      </c>
    </row>
    <row r="466" spans="1:18" x14ac:dyDescent="0.25">
      <c r="A466" s="7" t="s">
        <v>2313</v>
      </c>
      <c r="B466" s="8">
        <v>42154</v>
      </c>
      <c r="C466" s="7">
        <v>1</v>
      </c>
      <c r="D466" s="7" t="s">
        <v>2314</v>
      </c>
      <c r="E466" s="7" t="s">
        <v>1682</v>
      </c>
      <c r="F466" s="7" t="s">
        <v>2315</v>
      </c>
      <c r="G466" s="8">
        <v>42145.663194444445</v>
      </c>
      <c r="H466" s="7" t="s">
        <v>1684</v>
      </c>
      <c r="I466" s="7"/>
      <c r="J466" s="7"/>
      <c r="K466" s="7">
        <v>0</v>
      </c>
      <c r="L466" s="7">
        <v>0</v>
      </c>
      <c r="M466" s="7">
        <v>766.73</v>
      </c>
      <c r="N466" s="7">
        <v>1</v>
      </c>
      <c r="O466" s="7" t="s">
        <v>55</v>
      </c>
      <c r="P466" s="7">
        <v>0</v>
      </c>
      <c r="Q466" s="7">
        <v>0</v>
      </c>
      <c r="R466" s="7">
        <v>766.73</v>
      </c>
    </row>
    <row r="467" spans="1:18" x14ac:dyDescent="0.25">
      <c r="A467" s="7" t="s">
        <v>2316</v>
      </c>
      <c r="B467" s="8">
        <v>42167</v>
      </c>
      <c r="C467" s="7">
        <v>1</v>
      </c>
      <c r="D467" s="7" t="s">
        <v>2317</v>
      </c>
      <c r="E467" s="7" t="s">
        <v>1682</v>
      </c>
      <c r="F467" s="7" t="s">
        <v>2318</v>
      </c>
      <c r="G467" s="8">
        <v>42153.611111111109</v>
      </c>
      <c r="H467" s="7" t="s">
        <v>1684</v>
      </c>
      <c r="I467" s="7"/>
      <c r="J467" s="7"/>
      <c r="K467" s="7">
        <v>0</v>
      </c>
      <c r="L467" s="7">
        <v>0</v>
      </c>
      <c r="M467" s="7">
        <v>25</v>
      </c>
      <c r="N467" s="7">
        <v>1</v>
      </c>
      <c r="O467" s="7" t="s">
        <v>83</v>
      </c>
      <c r="P467" s="7">
        <v>0</v>
      </c>
      <c r="Q467" s="7">
        <v>0</v>
      </c>
      <c r="R467" s="7">
        <v>25</v>
      </c>
    </row>
    <row r="468" spans="1:18" x14ac:dyDescent="0.25">
      <c r="A468" s="7" t="s">
        <v>2316</v>
      </c>
      <c r="B468" s="8">
        <v>42167</v>
      </c>
      <c r="C468" s="7">
        <v>2</v>
      </c>
      <c r="D468" s="7" t="s">
        <v>2319</v>
      </c>
      <c r="E468" s="7" t="s">
        <v>1682</v>
      </c>
      <c r="F468" s="7" t="s">
        <v>2320</v>
      </c>
      <c r="G468" s="8">
        <v>42155.375</v>
      </c>
      <c r="H468" s="7" t="s">
        <v>1684</v>
      </c>
      <c r="I468" s="7"/>
      <c r="J468" s="7"/>
      <c r="K468" s="7">
        <v>0</v>
      </c>
      <c r="L468" s="7">
        <v>0</v>
      </c>
      <c r="M468" s="7">
        <v>25</v>
      </c>
      <c r="N468" s="7">
        <v>1</v>
      </c>
      <c r="O468" s="7" t="s">
        <v>83</v>
      </c>
      <c r="P468" s="7">
        <v>0</v>
      </c>
      <c r="Q468" s="7">
        <v>0</v>
      </c>
      <c r="R468" s="7">
        <v>25</v>
      </c>
    </row>
    <row r="469" spans="1:18" x14ac:dyDescent="0.25">
      <c r="A469" s="7" t="s">
        <v>2321</v>
      </c>
      <c r="B469" s="8">
        <v>42170</v>
      </c>
      <c r="C469" s="7">
        <v>1</v>
      </c>
      <c r="D469" s="7" t="s">
        <v>2322</v>
      </c>
      <c r="E469" s="7" t="s">
        <v>1682</v>
      </c>
      <c r="F469" s="7" t="s">
        <v>2323</v>
      </c>
      <c r="G469" s="8">
        <v>42164.454861111109</v>
      </c>
      <c r="H469" s="7" t="s">
        <v>1684</v>
      </c>
      <c r="I469" s="7"/>
      <c r="J469" s="7"/>
      <c r="K469" s="7">
        <v>0</v>
      </c>
      <c r="L469" s="7">
        <v>0</v>
      </c>
      <c r="M469" s="7">
        <v>55</v>
      </c>
      <c r="N469" s="7">
        <v>1</v>
      </c>
      <c r="O469" s="7" t="s">
        <v>334</v>
      </c>
      <c r="P469" s="7">
        <v>0</v>
      </c>
      <c r="Q469" s="7">
        <v>0</v>
      </c>
      <c r="R469" s="7">
        <v>55</v>
      </c>
    </row>
    <row r="470" spans="1:18" x14ac:dyDescent="0.25">
      <c r="A470" s="7" t="s">
        <v>2324</v>
      </c>
      <c r="B470" s="8">
        <v>42170</v>
      </c>
      <c r="C470" s="7">
        <v>1</v>
      </c>
      <c r="D470" s="7" t="s">
        <v>2325</v>
      </c>
      <c r="E470" s="7" t="s">
        <v>1682</v>
      </c>
      <c r="F470" s="7" t="s">
        <v>2326</v>
      </c>
      <c r="G470" s="8">
        <v>42143.656944444447</v>
      </c>
      <c r="H470" s="7" t="s">
        <v>1684</v>
      </c>
      <c r="I470" s="7"/>
      <c r="J470" s="7"/>
      <c r="K470" s="7">
        <v>0</v>
      </c>
      <c r="L470" s="7">
        <v>0</v>
      </c>
      <c r="M470" s="7">
        <v>55</v>
      </c>
      <c r="N470" s="7">
        <v>1</v>
      </c>
      <c r="O470" s="7" t="s">
        <v>334</v>
      </c>
      <c r="P470" s="7">
        <v>0</v>
      </c>
      <c r="Q470" s="7">
        <v>0</v>
      </c>
      <c r="R470" s="7">
        <v>55</v>
      </c>
    </row>
    <row r="471" spans="1:18" x14ac:dyDescent="0.25">
      <c r="A471" s="7" t="s">
        <v>2327</v>
      </c>
      <c r="B471" s="8">
        <v>42170</v>
      </c>
      <c r="C471" s="7">
        <v>1</v>
      </c>
      <c r="D471" s="7" t="s">
        <v>2328</v>
      </c>
      <c r="E471" s="7" t="s">
        <v>1682</v>
      </c>
      <c r="F471" s="7" t="s">
        <v>2329</v>
      </c>
      <c r="G471" s="8">
        <v>42167.652777777781</v>
      </c>
      <c r="H471" s="7" t="s">
        <v>1684</v>
      </c>
      <c r="I471" s="7"/>
      <c r="J471" s="7"/>
      <c r="K471" s="7">
        <v>0</v>
      </c>
      <c r="L471" s="7">
        <v>0</v>
      </c>
      <c r="M471" s="7">
        <v>90</v>
      </c>
      <c r="N471" s="7">
        <v>1</v>
      </c>
      <c r="O471" s="7" t="s">
        <v>83</v>
      </c>
      <c r="P471" s="7">
        <v>0</v>
      </c>
      <c r="Q471" s="7">
        <v>0</v>
      </c>
      <c r="R471" s="7">
        <v>90</v>
      </c>
    </row>
    <row r="472" spans="1:18" x14ac:dyDescent="0.25">
      <c r="A472" s="7" t="s">
        <v>2330</v>
      </c>
      <c r="B472" s="8">
        <v>42170</v>
      </c>
      <c r="C472" s="7">
        <v>1</v>
      </c>
      <c r="D472" s="7" t="s">
        <v>2331</v>
      </c>
      <c r="E472" s="7" t="s">
        <v>1682</v>
      </c>
      <c r="F472" s="7" t="s">
        <v>2332</v>
      </c>
      <c r="G472" s="8">
        <v>42133.638194444444</v>
      </c>
      <c r="H472" s="7" t="s">
        <v>1684</v>
      </c>
      <c r="I472" s="7"/>
      <c r="J472" s="7"/>
      <c r="K472" s="7">
        <v>0</v>
      </c>
      <c r="L472" s="7">
        <v>0</v>
      </c>
      <c r="M472" s="7">
        <v>51.78</v>
      </c>
      <c r="N472" s="7">
        <v>1</v>
      </c>
      <c r="O472" s="7" t="s">
        <v>334</v>
      </c>
      <c r="P472" s="7">
        <v>0</v>
      </c>
      <c r="Q472" s="7">
        <v>0</v>
      </c>
      <c r="R472" s="7">
        <v>51.78</v>
      </c>
    </row>
    <row r="473" spans="1:18" x14ac:dyDescent="0.25">
      <c r="A473" s="7" t="s">
        <v>2330</v>
      </c>
      <c r="B473" s="8">
        <v>42170</v>
      </c>
      <c r="C473" s="7">
        <v>2</v>
      </c>
      <c r="D473" s="7" t="s">
        <v>2331</v>
      </c>
      <c r="E473" s="7" t="s">
        <v>1682</v>
      </c>
      <c r="F473" s="7" t="s">
        <v>2332</v>
      </c>
      <c r="G473" s="8">
        <v>42133.638194444444</v>
      </c>
      <c r="H473" s="7" t="s">
        <v>1684</v>
      </c>
      <c r="I473" s="7"/>
      <c r="J473" s="7"/>
      <c r="K473" s="7">
        <v>0</v>
      </c>
      <c r="L473" s="7">
        <v>0</v>
      </c>
      <c r="M473" s="7">
        <v>6.72</v>
      </c>
      <c r="N473" s="7">
        <v>1</v>
      </c>
      <c r="O473" s="7" t="s">
        <v>334</v>
      </c>
      <c r="P473" s="7">
        <v>0</v>
      </c>
      <c r="Q473" s="7">
        <v>0</v>
      </c>
      <c r="R473" s="7">
        <v>6.72</v>
      </c>
    </row>
    <row r="474" spans="1:18" x14ac:dyDescent="0.25">
      <c r="A474" s="7" t="s">
        <v>2330</v>
      </c>
      <c r="B474" s="8">
        <v>42170</v>
      </c>
      <c r="C474" s="7">
        <v>3</v>
      </c>
      <c r="D474" s="7" t="s">
        <v>2331</v>
      </c>
      <c r="E474" s="7" t="s">
        <v>1682</v>
      </c>
      <c r="F474" s="7" t="s">
        <v>2332</v>
      </c>
      <c r="G474" s="8">
        <v>42133.638194444444</v>
      </c>
      <c r="H474" s="7" t="s">
        <v>1684</v>
      </c>
      <c r="I474" s="7"/>
      <c r="J474" s="7"/>
      <c r="K474" s="7">
        <v>0</v>
      </c>
      <c r="L474" s="7">
        <v>0</v>
      </c>
      <c r="M474" s="7">
        <v>21.25</v>
      </c>
      <c r="N474" s="7">
        <v>1</v>
      </c>
      <c r="O474" s="7" t="s">
        <v>334</v>
      </c>
      <c r="P474" s="7">
        <v>0</v>
      </c>
      <c r="Q474" s="7">
        <v>0</v>
      </c>
      <c r="R474" s="7">
        <v>21.25</v>
      </c>
    </row>
    <row r="475" spans="1:18" x14ac:dyDescent="0.25">
      <c r="A475" s="7" t="s">
        <v>2330</v>
      </c>
      <c r="B475" s="8">
        <v>42170</v>
      </c>
      <c r="C475" s="7">
        <v>4</v>
      </c>
      <c r="D475" s="7" t="s">
        <v>2331</v>
      </c>
      <c r="E475" s="7" t="s">
        <v>1682</v>
      </c>
      <c r="F475" s="7" t="s">
        <v>2332</v>
      </c>
      <c r="G475" s="8">
        <v>42133.638194444444</v>
      </c>
      <c r="H475" s="7" t="s">
        <v>1684</v>
      </c>
      <c r="I475" s="7"/>
      <c r="J475" s="7"/>
      <c r="K475" s="7">
        <v>0</v>
      </c>
      <c r="L475" s="7">
        <v>0</v>
      </c>
      <c r="M475" s="7">
        <v>85</v>
      </c>
      <c r="N475" s="7">
        <v>1</v>
      </c>
      <c r="O475" s="7" t="s">
        <v>334</v>
      </c>
      <c r="P475" s="7">
        <v>0</v>
      </c>
      <c r="Q475" s="7">
        <v>0</v>
      </c>
      <c r="R475" s="7">
        <v>85</v>
      </c>
    </row>
    <row r="476" spans="1:18" x14ac:dyDescent="0.25">
      <c r="A476" s="7" t="s">
        <v>2330</v>
      </c>
      <c r="B476" s="8">
        <v>42170</v>
      </c>
      <c r="C476" s="7">
        <v>5</v>
      </c>
      <c r="D476" s="7" t="s">
        <v>2331</v>
      </c>
      <c r="E476" s="7" t="s">
        <v>1682</v>
      </c>
      <c r="F476" s="7" t="s">
        <v>2332</v>
      </c>
      <c r="G476" s="8">
        <v>42133.638194444444</v>
      </c>
      <c r="H476" s="7" t="s">
        <v>1684</v>
      </c>
      <c r="I476" s="7"/>
      <c r="J476" s="7"/>
      <c r="K476" s="7">
        <v>0</v>
      </c>
      <c r="L476" s="7">
        <v>0</v>
      </c>
      <c r="M476" s="7">
        <v>21.25</v>
      </c>
      <c r="N476" s="7">
        <v>1</v>
      </c>
      <c r="O476" s="7" t="s">
        <v>334</v>
      </c>
      <c r="P476" s="7">
        <v>0</v>
      </c>
      <c r="Q476" s="7">
        <v>0</v>
      </c>
      <c r="R476" s="7">
        <v>21.25</v>
      </c>
    </row>
    <row r="477" spans="1:18" x14ac:dyDescent="0.25">
      <c r="A477" s="7" t="s">
        <v>2333</v>
      </c>
      <c r="B477" s="8">
        <v>42171</v>
      </c>
      <c r="C477" s="7">
        <v>1</v>
      </c>
      <c r="D477" s="7" t="s">
        <v>2334</v>
      </c>
      <c r="E477" s="7" t="s">
        <v>1682</v>
      </c>
      <c r="F477" s="7" t="s">
        <v>2335</v>
      </c>
      <c r="G477" s="8">
        <v>42167.550694444442</v>
      </c>
      <c r="H477" s="7" t="s">
        <v>1684</v>
      </c>
      <c r="I477" s="7"/>
      <c r="J477" s="7"/>
      <c r="K477" s="7">
        <v>0</v>
      </c>
      <c r="L477" s="7">
        <v>0</v>
      </c>
      <c r="M477" s="7">
        <v>110</v>
      </c>
      <c r="N477" s="7">
        <v>1</v>
      </c>
      <c r="O477" s="7" t="s">
        <v>83</v>
      </c>
      <c r="P477" s="7">
        <v>0</v>
      </c>
      <c r="Q477" s="7">
        <v>0</v>
      </c>
      <c r="R477" s="7">
        <v>110</v>
      </c>
    </row>
    <row r="478" spans="1:18" x14ac:dyDescent="0.25">
      <c r="A478" s="7" t="s">
        <v>2336</v>
      </c>
      <c r="B478" s="8">
        <v>42172</v>
      </c>
      <c r="C478" s="7">
        <v>1</v>
      </c>
      <c r="D478" s="7" t="s">
        <v>2337</v>
      </c>
      <c r="E478" s="7" t="s">
        <v>1682</v>
      </c>
      <c r="F478" s="7" t="s">
        <v>2338</v>
      </c>
      <c r="G478" s="8">
        <v>42051</v>
      </c>
      <c r="H478" s="7" t="s">
        <v>1684</v>
      </c>
      <c r="I478" s="7"/>
      <c r="J478" s="7"/>
      <c r="K478" s="7">
        <v>0</v>
      </c>
      <c r="L478" s="7">
        <v>0</v>
      </c>
      <c r="M478" s="7">
        <v>1500</v>
      </c>
      <c r="N478" s="7">
        <v>1</v>
      </c>
      <c r="O478" s="7" t="s">
        <v>55</v>
      </c>
      <c r="P478" s="7">
        <v>0</v>
      </c>
      <c r="Q478" s="7">
        <v>0</v>
      </c>
      <c r="R478" s="7">
        <v>1500</v>
      </c>
    </row>
    <row r="479" spans="1:18" x14ac:dyDescent="0.25">
      <c r="A479" s="7" t="s">
        <v>2339</v>
      </c>
      <c r="B479" s="8">
        <v>42173</v>
      </c>
      <c r="C479" s="7">
        <v>1</v>
      </c>
      <c r="D479" s="7" t="s">
        <v>2340</v>
      </c>
      <c r="E479" s="7" t="s">
        <v>1682</v>
      </c>
      <c r="F479" s="7" t="s">
        <v>2341</v>
      </c>
      <c r="G479" s="8">
        <v>42172.681944444441</v>
      </c>
      <c r="H479" s="7" t="s">
        <v>1684</v>
      </c>
      <c r="I479" s="7"/>
      <c r="J479" s="7"/>
      <c r="K479" s="7">
        <v>0</v>
      </c>
      <c r="L479" s="7">
        <v>0</v>
      </c>
      <c r="M479" s="7">
        <v>8.17</v>
      </c>
      <c r="N479" s="7">
        <v>1</v>
      </c>
      <c r="O479" s="7" t="s">
        <v>334</v>
      </c>
      <c r="P479" s="7">
        <v>0</v>
      </c>
      <c r="Q479" s="7">
        <v>0</v>
      </c>
      <c r="R479" s="7">
        <v>8.17</v>
      </c>
    </row>
    <row r="480" spans="1:18" x14ac:dyDescent="0.25">
      <c r="A480" s="7" t="s">
        <v>2339</v>
      </c>
      <c r="B480" s="8">
        <v>42173</v>
      </c>
      <c r="C480" s="7">
        <v>2</v>
      </c>
      <c r="D480" s="7" t="s">
        <v>2340</v>
      </c>
      <c r="E480" s="7" t="s">
        <v>1682</v>
      </c>
      <c r="F480" s="7" t="s">
        <v>2341</v>
      </c>
      <c r="G480" s="8">
        <v>42172.681944444441</v>
      </c>
      <c r="H480" s="7" t="s">
        <v>1684</v>
      </c>
      <c r="I480" s="7"/>
      <c r="J480" s="7"/>
      <c r="K480" s="7">
        <v>0</v>
      </c>
      <c r="L480" s="7">
        <v>0</v>
      </c>
      <c r="M480" s="7">
        <v>18.62</v>
      </c>
      <c r="N480" s="7">
        <v>1</v>
      </c>
      <c r="O480" s="7" t="s">
        <v>334</v>
      </c>
      <c r="P480" s="7">
        <v>0</v>
      </c>
      <c r="Q480" s="7">
        <v>0</v>
      </c>
      <c r="R480" s="7">
        <v>18.62</v>
      </c>
    </row>
    <row r="481" spans="1:18" x14ac:dyDescent="0.25">
      <c r="A481" s="7" t="s">
        <v>2339</v>
      </c>
      <c r="B481" s="8">
        <v>42173</v>
      </c>
      <c r="C481" s="7">
        <v>3</v>
      </c>
      <c r="D481" s="7" t="s">
        <v>2340</v>
      </c>
      <c r="E481" s="7" t="s">
        <v>1682</v>
      </c>
      <c r="F481" s="7" t="s">
        <v>2341</v>
      </c>
      <c r="G481" s="8">
        <v>42172.681944444441</v>
      </c>
      <c r="H481" s="7" t="s">
        <v>1684</v>
      </c>
      <c r="I481" s="7"/>
      <c r="J481" s="7"/>
      <c r="K481" s="7">
        <v>0</v>
      </c>
      <c r="L481" s="7">
        <v>0</v>
      </c>
      <c r="M481" s="7">
        <v>19.54</v>
      </c>
      <c r="N481" s="7">
        <v>1</v>
      </c>
      <c r="O481" s="7" t="s">
        <v>334</v>
      </c>
      <c r="P481" s="7">
        <v>0</v>
      </c>
      <c r="Q481" s="7">
        <v>0</v>
      </c>
      <c r="R481" s="7">
        <v>19.54</v>
      </c>
    </row>
    <row r="482" spans="1:18" x14ac:dyDescent="0.25">
      <c r="A482" s="7" t="s">
        <v>2339</v>
      </c>
      <c r="B482" s="8">
        <v>42173</v>
      </c>
      <c r="C482" s="7">
        <v>4</v>
      </c>
      <c r="D482" s="7" t="s">
        <v>2340</v>
      </c>
      <c r="E482" s="7" t="s">
        <v>1682</v>
      </c>
      <c r="F482" s="7" t="s">
        <v>2341</v>
      </c>
      <c r="G482" s="8">
        <v>42172.681944444441</v>
      </c>
      <c r="H482" s="7" t="s">
        <v>1684</v>
      </c>
      <c r="I482" s="7"/>
      <c r="J482" s="7"/>
      <c r="K482" s="7">
        <v>0</v>
      </c>
      <c r="L482" s="7">
        <v>0</v>
      </c>
      <c r="M482" s="7">
        <v>8.68</v>
      </c>
      <c r="N482" s="7">
        <v>1</v>
      </c>
      <c r="O482" s="7" t="s">
        <v>334</v>
      </c>
      <c r="P482" s="7">
        <v>0</v>
      </c>
      <c r="Q482" s="7">
        <v>0</v>
      </c>
      <c r="R482" s="7">
        <v>8.68</v>
      </c>
    </row>
    <row r="483" spans="1:18" x14ac:dyDescent="0.25">
      <c r="A483" s="7" t="s">
        <v>2342</v>
      </c>
      <c r="B483" s="8">
        <v>42173</v>
      </c>
      <c r="C483" s="7">
        <v>1</v>
      </c>
      <c r="D483" s="7" t="s">
        <v>2343</v>
      </c>
      <c r="E483" s="7" t="s">
        <v>1682</v>
      </c>
      <c r="F483" s="7" t="s">
        <v>2344</v>
      </c>
      <c r="G483" s="8">
        <v>42173.453472222223</v>
      </c>
      <c r="H483" s="7" t="s">
        <v>1684</v>
      </c>
      <c r="I483" s="7"/>
      <c r="J483" s="7"/>
      <c r="K483" s="7">
        <v>0</v>
      </c>
      <c r="L483" s="7">
        <v>0</v>
      </c>
      <c r="M483" s="7">
        <v>2000</v>
      </c>
      <c r="N483" s="7">
        <v>1</v>
      </c>
      <c r="O483" s="7" t="s">
        <v>55</v>
      </c>
      <c r="P483" s="7">
        <v>0</v>
      </c>
      <c r="Q483" s="7">
        <v>0</v>
      </c>
      <c r="R483" s="7">
        <v>2000</v>
      </c>
    </row>
    <row r="484" spans="1:18" x14ac:dyDescent="0.25">
      <c r="A484" s="7" t="s">
        <v>2345</v>
      </c>
      <c r="B484" s="8">
        <v>42177</v>
      </c>
      <c r="C484" s="7">
        <v>1</v>
      </c>
      <c r="D484" s="7" t="s">
        <v>2346</v>
      </c>
      <c r="E484" s="7" t="s">
        <v>1682</v>
      </c>
      <c r="F484" s="7" t="s">
        <v>2347</v>
      </c>
      <c r="G484" s="8">
        <v>42041.652083333334</v>
      </c>
      <c r="H484" s="7" t="s">
        <v>1684</v>
      </c>
      <c r="I484" s="7"/>
      <c r="J484" s="7"/>
      <c r="K484" s="7">
        <v>0</v>
      </c>
      <c r="L484" s="7">
        <v>0</v>
      </c>
      <c r="M484" s="7">
        <v>1000</v>
      </c>
      <c r="N484" s="7">
        <v>1</v>
      </c>
      <c r="O484" s="7" t="s">
        <v>55</v>
      </c>
      <c r="P484" s="7">
        <v>0</v>
      </c>
      <c r="Q484" s="7">
        <v>0</v>
      </c>
      <c r="R484" s="7">
        <v>1000</v>
      </c>
    </row>
    <row r="485" spans="1:18" x14ac:dyDescent="0.25">
      <c r="A485" s="7" t="s">
        <v>2348</v>
      </c>
      <c r="B485" s="8">
        <v>42235</v>
      </c>
      <c r="C485" s="7">
        <v>1</v>
      </c>
      <c r="D485" s="7" t="s">
        <v>2349</v>
      </c>
      <c r="E485" s="7" t="s">
        <v>1682</v>
      </c>
      <c r="F485" s="7" t="s">
        <v>2350</v>
      </c>
      <c r="G485" s="8">
        <v>42173.665972222225</v>
      </c>
      <c r="H485" s="7" t="s">
        <v>1684</v>
      </c>
      <c r="I485" s="7"/>
      <c r="J485" s="7"/>
      <c r="K485" s="7">
        <v>0</v>
      </c>
      <c r="L485" s="7">
        <v>0</v>
      </c>
      <c r="M485" s="7">
        <v>6000</v>
      </c>
      <c r="N485" s="7">
        <v>1</v>
      </c>
      <c r="O485" s="7" t="s">
        <v>55</v>
      </c>
      <c r="P485" s="7">
        <v>0</v>
      </c>
      <c r="Q485" s="7">
        <v>0</v>
      </c>
      <c r="R485" s="7">
        <v>6000</v>
      </c>
    </row>
    <row r="486" spans="1:18" x14ac:dyDescent="0.25">
      <c r="A486" s="7" t="s">
        <v>2351</v>
      </c>
      <c r="B486" s="8">
        <v>42181</v>
      </c>
      <c r="C486" s="7">
        <v>1</v>
      </c>
      <c r="D486" s="7" t="s">
        <v>2352</v>
      </c>
      <c r="E486" s="7" t="s">
        <v>1682</v>
      </c>
      <c r="F486" s="7" t="s">
        <v>2353</v>
      </c>
      <c r="G486" s="8">
        <v>42179.622916666667</v>
      </c>
      <c r="H486" s="7" t="s">
        <v>1684</v>
      </c>
      <c r="I486" s="7"/>
      <c r="J486" s="7"/>
      <c r="K486" s="7">
        <v>0</v>
      </c>
      <c r="L486" s="7">
        <v>0</v>
      </c>
      <c r="M486" s="7">
        <v>680</v>
      </c>
      <c r="N486" s="7">
        <v>1</v>
      </c>
      <c r="O486" s="7" t="s">
        <v>55</v>
      </c>
      <c r="P486" s="7">
        <v>0</v>
      </c>
      <c r="Q486" s="7">
        <v>0</v>
      </c>
      <c r="R486" s="7">
        <v>680</v>
      </c>
    </row>
    <row r="487" spans="1:18" x14ac:dyDescent="0.25">
      <c r="A487" s="7" t="s">
        <v>2354</v>
      </c>
      <c r="B487" s="8">
        <v>42185</v>
      </c>
      <c r="C487" s="7">
        <v>1</v>
      </c>
      <c r="D487" s="7" t="s">
        <v>2355</v>
      </c>
      <c r="E487" s="7" t="s">
        <v>1682</v>
      </c>
      <c r="F487" s="7" t="s">
        <v>2356</v>
      </c>
      <c r="G487" s="8">
        <v>42184.648611111108</v>
      </c>
      <c r="H487" s="7" t="s">
        <v>1684</v>
      </c>
      <c r="I487" s="7"/>
      <c r="J487" s="7"/>
      <c r="K487" s="7">
        <v>0</v>
      </c>
      <c r="L487" s="7">
        <v>0</v>
      </c>
      <c r="M487" s="7">
        <v>3400</v>
      </c>
      <c r="N487" s="7">
        <v>1</v>
      </c>
      <c r="O487" s="7" t="s">
        <v>55</v>
      </c>
      <c r="P487" s="7">
        <v>0</v>
      </c>
      <c r="Q487" s="7">
        <v>0</v>
      </c>
      <c r="R487" s="7">
        <v>3400</v>
      </c>
    </row>
    <row r="488" spans="1:18" x14ac:dyDescent="0.25">
      <c r="A488" s="7" t="s">
        <v>2357</v>
      </c>
      <c r="B488" s="8">
        <v>42191</v>
      </c>
      <c r="C488" s="7">
        <v>1</v>
      </c>
      <c r="D488" s="7" t="s">
        <v>2358</v>
      </c>
      <c r="E488" s="7" t="s">
        <v>1682</v>
      </c>
      <c r="F488" s="7" t="s">
        <v>2359</v>
      </c>
      <c r="G488" s="8">
        <v>42188.45</v>
      </c>
      <c r="H488" s="7" t="s">
        <v>1684</v>
      </c>
      <c r="I488" s="7"/>
      <c r="J488" s="7"/>
      <c r="K488" s="7">
        <v>0</v>
      </c>
      <c r="L488" s="7">
        <v>0</v>
      </c>
      <c r="M488" s="7">
        <v>55</v>
      </c>
      <c r="N488" s="7">
        <v>1</v>
      </c>
      <c r="O488" s="7" t="s">
        <v>334</v>
      </c>
      <c r="P488" s="7">
        <v>0</v>
      </c>
      <c r="Q488" s="7">
        <v>0</v>
      </c>
      <c r="R488" s="7">
        <v>55</v>
      </c>
    </row>
    <row r="489" spans="1:18" x14ac:dyDescent="0.25">
      <c r="A489" s="7" t="s">
        <v>2360</v>
      </c>
      <c r="B489" s="8">
        <v>42198</v>
      </c>
      <c r="C489" s="7">
        <v>1</v>
      </c>
      <c r="D489" s="7" t="s">
        <v>2361</v>
      </c>
      <c r="E489" s="7" t="s">
        <v>1682</v>
      </c>
      <c r="F489" s="7" t="s">
        <v>2362</v>
      </c>
      <c r="G489" s="8">
        <v>42193.413194444445</v>
      </c>
      <c r="H489" s="7" t="s">
        <v>1684</v>
      </c>
      <c r="I489" s="7"/>
      <c r="J489" s="7"/>
      <c r="K489" s="7">
        <v>0</v>
      </c>
      <c r="L489" s="7">
        <v>0</v>
      </c>
      <c r="M489" s="7">
        <v>2.5099999999999998</v>
      </c>
      <c r="N489" s="7">
        <v>1</v>
      </c>
      <c r="O489" s="7" t="s">
        <v>334</v>
      </c>
      <c r="P489" s="7">
        <v>0</v>
      </c>
      <c r="Q489" s="7">
        <v>0</v>
      </c>
      <c r="R489" s="7">
        <v>2.5099999999999998</v>
      </c>
    </row>
    <row r="490" spans="1:18" x14ac:dyDescent="0.25">
      <c r="A490" s="7" t="s">
        <v>2360</v>
      </c>
      <c r="B490" s="8">
        <v>42198</v>
      </c>
      <c r="C490" s="7">
        <v>2</v>
      </c>
      <c r="D490" s="7" t="s">
        <v>2361</v>
      </c>
      <c r="E490" s="7" t="s">
        <v>1682</v>
      </c>
      <c r="F490" s="7" t="s">
        <v>2362</v>
      </c>
      <c r="G490" s="8">
        <v>42193.413194444445</v>
      </c>
      <c r="H490" s="7" t="s">
        <v>1684</v>
      </c>
      <c r="I490" s="7"/>
      <c r="J490" s="7"/>
      <c r="K490" s="7">
        <v>0</v>
      </c>
      <c r="L490" s="7">
        <v>0</v>
      </c>
      <c r="M490" s="7">
        <v>30.03</v>
      </c>
      <c r="N490" s="7">
        <v>1</v>
      </c>
      <c r="O490" s="7" t="s">
        <v>334</v>
      </c>
      <c r="P490" s="7">
        <v>0</v>
      </c>
      <c r="Q490" s="7">
        <v>0</v>
      </c>
      <c r="R490" s="7">
        <v>30.03</v>
      </c>
    </row>
    <row r="491" spans="1:18" x14ac:dyDescent="0.25">
      <c r="A491" s="7" t="s">
        <v>2360</v>
      </c>
      <c r="B491" s="8">
        <v>42198</v>
      </c>
      <c r="C491" s="7">
        <v>3</v>
      </c>
      <c r="D491" s="7" t="s">
        <v>2361</v>
      </c>
      <c r="E491" s="7" t="s">
        <v>1682</v>
      </c>
      <c r="F491" s="7" t="s">
        <v>2362</v>
      </c>
      <c r="G491" s="8">
        <v>42193.413194444445</v>
      </c>
      <c r="H491" s="7" t="s">
        <v>1684</v>
      </c>
      <c r="I491" s="7"/>
      <c r="J491" s="7"/>
      <c r="K491" s="7">
        <v>0</v>
      </c>
      <c r="L491" s="7">
        <v>0</v>
      </c>
      <c r="M491" s="7">
        <v>0.8</v>
      </c>
      <c r="N491" s="7">
        <v>1</v>
      </c>
      <c r="O491" s="7" t="s">
        <v>334</v>
      </c>
      <c r="P491" s="7">
        <v>0</v>
      </c>
      <c r="Q491" s="7">
        <v>0</v>
      </c>
      <c r="R491" s="7">
        <v>0.8</v>
      </c>
    </row>
    <row r="492" spans="1:18" x14ac:dyDescent="0.25">
      <c r="A492" s="7" t="s">
        <v>2360</v>
      </c>
      <c r="B492" s="8">
        <v>42198</v>
      </c>
      <c r="C492" s="7">
        <v>4</v>
      </c>
      <c r="D492" s="7" t="s">
        <v>2361</v>
      </c>
      <c r="E492" s="7" t="s">
        <v>1682</v>
      </c>
      <c r="F492" s="7" t="s">
        <v>2362</v>
      </c>
      <c r="G492" s="8">
        <v>42193.413194444445</v>
      </c>
      <c r="H492" s="7" t="s">
        <v>1684</v>
      </c>
      <c r="I492" s="7"/>
      <c r="J492" s="7"/>
      <c r="K492" s="7">
        <v>0</v>
      </c>
      <c r="L492" s="7">
        <v>0</v>
      </c>
      <c r="M492" s="7">
        <v>18.02</v>
      </c>
      <c r="N492" s="7">
        <v>1</v>
      </c>
      <c r="O492" s="7" t="s">
        <v>334</v>
      </c>
      <c r="P492" s="7">
        <v>0</v>
      </c>
      <c r="Q492" s="7">
        <v>0</v>
      </c>
      <c r="R492" s="7">
        <v>18.02</v>
      </c>
    </row>
    <row r="493" spans="1:18" x14ac:dyDescent="0.25">
      <c r="A493" s="7" t="s">
        <v>2360</v>
      </c>
      <c r="B493" s="8">
        <v>42198</v>
      </c>
      <c r="C493" s="7">
        <v>5</v>
      </c>
      <c r="D493" s="7" t="s">
        <v>2361</v>
      </c>
      <c r="E493" s="7" t="s">
        <v>1682</v>
      </c>
      <c r="F493" s="7" t="s">
        <v>2362</v>
      </c>
      <c r="G493" s="8">
        <v>42193.413194444445</v>
      </c>
      <c r="H493" s="7" t="s">
        <v>1684</v>
      </c>
      <c r="I493" s="7"/>
      <c r="J493" s="7"/>
      <c r="K493" s="7">
        <v>0</v>
      </c>
      <c r="L493" s="7">
        <v>0</v>
      </c>
      <c r="M493" s="7">
        <v>3.65</v>
      </c>
      <c r="N493" s="7">
        <v>1</v>
      </c>
      <c r="O493" s="7" t="s">
        <v>334</v>
      </c>
      <c r="P493" s="7">
        <v>0</v>
      </c>
      <c r="Q493" s="7">
        <v>0</v>
      </c>
      <c r="R493" s="7">
        <v>3.65</v>
      </c>
    </row>
    <row r="494" spans="1:18" x14ac:dyDescent="0.25">
      <c r="A494" s="7" t="s">
        <v>2363</v>
      </c>
      <c r="B494" s="8">
        <v>42198</v>
      </c>
      <c r="C494" s="7">
        <v>1</v>
      </c>
      <c r="D494" s="7" t="s">
        <v>2364</v>
      </c>
      <c r="E494" s="7" t="s">
        <v>1682</v>
      </c>
      <c r="F494" s="7" t="s">
        <v>2365</v>
      </c>
      <c r="G494" s="8">
        <v>42195.622916666667</v>
      </c>
      <c r="H494" s="7" t="s">
        <v>1684</v>
      </c>
      <c r="I494" s="7"/>
      <c r="J494" s="7"/>
      <c r="K494" s="7">
        <v>0</v>
      </c>
      <c r="L494" s="7">
        <v>0</v>
      </c>
      <c r="M494" s="7">
        <v>2.86</v>
      </c>
      <c r="N494" s="7">
        <v>1</v>
      </c>
      <c r="O494" s="7" t="s">
        <v>334</v>
      </c>
      <c r="P494" s="7">
        <v>0</v>
      </c>
      <c r="Q494" s="7">
        <v>0</v>
      </c>
      <c r="R494" s="7">
        <v>2.86</v>
      </c>
    </row>
    <row r="495" spans="1:18" x14ac:dyDescent="0.25">
      <c r="A495" s="7" t="s">
        <v>2363</v>
      </c>
      <c r="B495" s="8">
        <v>42198</v>
      </c>
      <c r="C495" s="7">
        <v>2</v>
      </c>
      <c r="D495" s="7" t="s">
        <v>2364</v>
      </c>
      <c r="E495" s="7" t="s">
        <v>1682</v>
      </c>
      <c r="F495" s="7" t="s">
        <v>2365</v>
      </c>
      <c r="G495" s="8">
        <v>42195.622916666667</v>
      </c>
      <c r="H495" s="7" t="s">
        <v>1684</v>
      </c>
      <c r="I495" s="7"/>
      <c r="J495" s="7"/>
      <c r="K495" s="7">
        <v>0</v>
      </c>
      <c r="L495" s="7">
        <v>0</v>
      </c>
      <c r="M495" s="7">
        <v>6.56</v>
      </c>
      <c r="N495" s="7">
        <v>1</v>
      </c>
      <c r="O495" s="7" t="s">
        <v>334</v>
      </c>
      <c r="P495" s="7">
        <v>0</v>
      </c>
      <c r="Q495" s="7">
        <v>0</v>
      </c>
      <c r="R495" s="7">
        <v>6.56</v>
      </c>
    </row>
    <row r="496" spans="1:18" x14ac:dyDescent="0.25">
      <c r="A496" s="7" t="s">
        <v>2363</v>
      </c>
      <c r="B496" s="8">
        <v>42198</v>
      </c>
      <c r="C496" s="7">
        <v>3</v>
      </c>
      <c r="D496" s="7" t="s">
        <v>2364</v>
      </c>
      <c r="E496" s="7" t="s">
        <v>1682</v>
      </c>
      <c r="F496" s="7" t="s">
        <v>2365</v>
      </c>
      <c r="G496" s="8">
        <v>42195.622916666667</v>
      </c>
      <c r="H496" s="7" t="s">
        <v>1684</v>
      </c>
      <c r="I496" s="7"/>
      <c r="J496" s="7"/>
      <c r="K496" s="7">
        <v>0</v>
      </c>
      <c r="L496" s="7">
        <v>0</v>
      </c>
      <c r="M496" s="7">
        <v>14.85</v>
      </c>
      <c r="N496" s="7">
        <v>1</v>
      </c>
      <c r="O496" s="7" t="s">
        <v>334</v>
      </c>
      <c r="P496" s="7">
        <v>0</v>
      </c>
      <c r="Q496" s="7">
        <v>0</v>
      </c>
      <c r="R496" s="7">
        <v>14.85</v>
      </c>
    </row>
    <row r="497" spans="1:18" x14ac:dyDescent="0.25">
      <c r="A497" s="7" t="s">
        <v>2363</v>
      </c>
      <c r="B497" s="8">
        <v>42198</v>
      </c>
      <c r="C497" s="7">
        <v>4</v>
      </c>
      <c r="D497" s="7" t="s">
        <v>2364</v>
      </c>
      <c r="E497" s="7" t="s">
        <v>1682</v>
      </c>
      <c r="F497" s="7" t="s">
        <v>2365</v>
      </c>
      <c r="G497" s="8">
        <v>42195.622916666667</v>
      </c>
      <c r="H497" s="7" t="s">
        <v>1684</v>
      </c>
      <c r="I497" s="7"/>
      <c r="J497" s="7"/>
      <c r="K497" s="7">
        <v>0</v>
      </c>
      <c r="L497" s="7">
        <v>0</v>
      </c>
      <c r="M497" s="7">
        <v>30.73</v>
      </c>
      <c r="N497" s="7">
        <v>1</v>
      </c>
      <c r="O497" s="7" t="s">
        <v>334</v>
      </c>
      <c r="P497" s="7">
        <v>0</v>
      </c>
      <c r="Q497" s="7">
        <v>0</v>
      </c>
      <c r="R497" s="7">
        <v>30.73</v>
      </c>
    </row>
    <row r="498" spans="1:18" x14ac:dyDescent="0.25">
      <c r="A498" s="7" t="s">
        <v>2366</v>
      </c>
      <c r="B498" s="8">
        <v>42199</v>
      </c>
      <c r="C498" s="7">
        <v>1</v>
      </c>
      <c r="D498" s="7" t="s">
        <v>2367</v>
      </c>
      <c r="E498" s="7" t="s">
        <v>1682</v>
      </c>
      <c r="F498" s="7" t="s">
        <v>2368</v>
      </c>
      <c r="G498" s="8">
        <v>42193.609027777777</v>
      </c>
      <c r="H498" s="7" t="s">
        <v>1684</v>
      </c>
      <c r="I498" s="7"/>
      <c r="J498" s="7"/>
      <c r="K498" s="7">
        <v>0</v>
      </c>
      <c r="L498" s="7">
        <v>0</v>
      </c>
      <c r="M498" s="7">
        <v>62.68</v>
      </c>
      <c r="N498" s="7">
        <v>1</v>
      </c>
      <c r="O498" s="7" t="s">
        <v>2369</v>
      </c>
      <c r="P498" s="7">
        <v>0</v>
      </c>
      <c r="Q498" s="7">
        <v>0</v>
      </c>
      <c r="R498" s="7">
        <v>62.68</v>
      </c>
    </row>
    <row r="499" spans="1:18" x14ac:dyDescent="0.25">
      <c r="A499" s="7" t="s">
        <v>2366</v>
      </c>
      <c r="B499" s="8">
        <v>42199</v>
      </c>
      <c r="C499" s="7">
        <v>2</v>
      </c>
      <c r="D499" s="7" t="s">
        <v>2367</v>
      </c>
      <c r="E499" s="7" t="s">
        <v>1682</v>
      </c>
      <c r="F499" s="7" t="s">
        <v>2368</v>
      </c>
      <c r="G499" s="8">
        <v>42193.609027777777</v>
      </c>
      <c r="H499" s="7" t="s">
        <v>1684</v>
      </c>
      <c r="I499" s="7"/>
      <c r="J499" s="7"/>
      <c r="K499" s="7">
        <v>0</v>
      </c>
      <c r="L499" s="7">
        <v>0</v>
      </c>
      <c r="M499" s="7">
        <v>21.32</v>
      </c>
      <c r="N499" s="7">
        <v>1</v>
      </c>
      <c r="O499" s="7" t="s">
        <v>2369</v>
      </c>
      <c r="P499" s="7">
        <v>0</v>
      </c>
      <c r="Q499" s="7">
        <v>0</v>
      </c>
      <c r="R499" s="7">
        <v>21.32</v>
      </c>
    </row>
    <row r="500" spans="1:18" x14ac:dyDescent="0.25">
      <c r="A500" s="7" t="s">
        <v>2370</v>
      </c>
      <c r="B500" s="8">
        <v>42201</v>
      </c>
      <c r="C500" s="7">
        <v>1</v>
      </c>
      <c r="D500" s="7" t="s">
        <v>2371</v>
      </c>
      <c r="E500" s="7" t="s">
        <v>1682</v>
      </c>
      <c r="F500" s="7" t="s">
        <v>2372</v>
      </c>
      <c r="G500" s="8">
        <v>42199.643750000003</v>
      </c>
      <c r="H500" s="7" t="s">
        <v>1684</v>
      </c>
      <c r="I500" s="7"/>
      <c r="J500" s="7"/>
      <c r="K500" s="7">
        <v>0</v>
      </c>
      <c r="L500" s="7">
        <v>0</v>
      </c>
      <c r="M500" s="7">
        <v>55.8</v>
      </c>
      <c r="N500" s="7">
        <v>1</v>
      </c>
      <c r="O500" s="7" t="s">
        <v>334</v>
      </c>
      <c r="P500" s="7">
        <v>0</v>
      </c>
      <c r="Q500" s="7">
        <v>0</v>
      </c>
      <c r="R500" s="7">
        <v>55.8</v>
      </c>
    </row>
    <row r="501" spans="1:18" x14ac:dyDescent="0.25">
      <c r="A501" s="7" t="s">
        <v>2373</v>
      </c>
      <c r="B501" s="8">
        <v>42205</v>
      </c>
      <c r="C501" s="7">
        <v>1</v>
      </c>
      <c r="D501" s="7" t="s">
        <v>2374</v>
      </c>
      <c r="E501" s="7" t="s">
        <v>1682</v>
      </c>
      <c r="F501" s="7" t="s">
        <v>2375</v>
      </c>
      <c r="G501" s="8">
        <v>42201.625694444447</v>
      </c>
      <c r="H501" s="7" t="s">
        <v>1684</v>
      </c>
      <c r="I501" s="7"/>
      <c r="J501" s="7"/>
      <c r="K501" s="7">
        <v>0</v>
      </c>
      <c r="L501" s="7">
        <v>0</v>
      </c>
      <c r="M501" s="7"/>
      <c r="N501" s="7">
        <v>1.1168</v>
      </c>
      <c r="O501" s="7" t="s">
        <v>83</v>
      </c>
      <c r="P501" s="7">
        <v>0</v>
      </c>
      <c r="Q501" s="7">
        <v>0</v>
      </c>
      <c r="R501" s="7">
        <v>45.11</v>
      </c>
    </row>
    <row r="502" spans="1:18" x14ac:dyDescent="0.25">
      <c r="A502" s="7" t="s">
        <v>2373</v>
      </c>
      <c r="B502" s="8">
        <v>42205</v>
      </c>
      <c r="C502" s="7">
        <v>2</v>
      </c>
      <c r="D502" s="7" t="s">
        <v>2374</v>
      </c>
      <c r="E502" s="7" t="s">
        <v>1682</v>
      </c>
      <c r="F502" s="7" t="s">
        <v>2375</v>
      </c>
      <c r="G502" s="8">
        <v>42201.625694444447</v>
      </c>
      <c r="H502" s="7" t="s">
        <v>1684</v>
      </c>
      <c r="I502" s="7"/>
      <c r="J502" s="7"/>
      <c r="K502" s="7">
        <v>0</v>
      </c>
      <c r="L502" s="7">
        <v>0</v>
      </c>
      <c r="M502" s="7"/>
      <c r="N502" s="7">
        <v>1.1168</v>
      </c>
      <c r="O502" s="7" t="s">
        <v>83</v>
      </c>
      <c r="P502" s="7">
        <v>0</v>
      </c>
      <c r="Q502" s="7">
        <v>0</v>
      </c>
      <c r="R502" s="7">
        <v>49.38</v>
      </c>
    </row>
    <row r="503" spans="1:18" x14ac:dyDescent="0.25">
      <c r="A503" s="7" t="s">
        <v>2373</v>
      </c>
      <c r="B503" s="8">
        <v>42205</v>
      </c>
      <c r="C503" s="7">
        <v>3</v>
      </c>
      <c r="D503" s="7" t="s">
        <v>2374</v>
      </c>
      <c r="E503" s="7" t="s">
        <v>1682</v>
      </c>
      <c r="F503" s="7" t="s">
        <v>2375</v>
      </c>
      <c r="G503" s="8">
        <v>42201.625694444447</v>
      </c>
      <c r="H503" s="7" t="s">
        <v>1684</v>
      </c>
      <c r="I503" s="7"/>
      <c r="J503" s="7"/>
      <c r="K503" s="7">
        <v>0</v>
      </c>
      <c r="L503" s="7">
        <v>0</v>
      </c>
      <c r="M503" s="7"/>
      <c r="N503" s="7">
        <v>1.1168</v>
      </c>
      <c r="O503" s="7" t="s">
        <v>83</v>
      </c>
      <c r="P503" s="7">
        <v>0</v>
      </c>
      <c r="Q503" s="7">
        <v>0</v>
      </c>
      <c r="R503" s="7">
        <v>15</v>
      </c>
    </row>
    <row r="504" spans="1:18" x14ac:dyDescent="0.25">
      <c r="A504" s="7" t="s">
        <v>2373</v>
      </c>
      <c r="B504" s="8">
        <v>42205</v>
      </c>
      <c r="C504" s="7">
        <v>4</v>
      </c>
      <c r="D504" s="7" t="s">
        <v>2374</v>
      </c>
      <c r="E504" s="7" t="s">
        <v>1682</v>
      </c>
      <c r="F504" s="7" t="s">
        <v>2375</v>
      </c>
      <c r="G504" s="8">
        <v>42201.625694444447</v>
      </c>
      <c r="H504" s="7" t="s">
        <v>1684</v>
      </c>
      <c r="I504" s="7"/>
      <c r="J504" s="7"/>
      <c r="K504" s="7">
        <v>0</v>
      </c>
      <c r="L504" s="7">
        <v>0</v>
      </c>
      <c r="M504" s="7"/>
      <c r="N504" s="7">
        <v>1.1168</v>
      </c>
      <c r="O504" s="7" t="s">
        <v>83</v>
      </c>
      <c r="P504" s="7">
        <v>0</v>
      </c>
      <c r="Q504" s="7">
        <v>0</v>
      </c>
      <c r="R504" s="7">
        <v>49.38</v>
      </c>
    </row>
    <row r="505" spans="1:18" x14ac:dyDescent="0.25">
      <c r="A505" s="7" t="s">
        <v>2373</v>
      </c>
      <c r="B505" s="8">
        <v>42205</v>
      </c>
      <c r="C505" s="7">
        <v>5</v>
      </c>
      <c r="D505" s="7" t="s">
        <v>2374</v>
      </c>
      <c r="E505" s="7" t="s">
        <v>1682</v>
      </c>
      <c r="F505" s="7" t="s">
        <v>2375</v>
      </c>
      <c r="G505" s="8">
        <v>42201.625694444447</v>
      </c>
      <c r="H505" s="7" t="s">
        <v>1684</v>
      </c>
      <c r="I505" s="7"/>
      <c r="J505" s="7"/>
      <c r="K505" s="7">
        <v>0</v>
      </c>
      <c r="L505" s="7">
        <v>0</v>
      </c>
      <c r="M505" s="7"/>
      <c r="N505" s="7">
        <v>1.1168</v>
      </c>
      <c r="O505" s="7" t="s">
        <v>83</v>
      </c>
      <c r="P505" s="7">
        <v>0</v>
      </c>
      <c r="Q505" s="7">
        <v>0</v>
      </c>
      <c r="R505" s="7">
        <v>45.11</v>
      </c>
    </row>
    <row r="506" spans="1:18" x14ac:dyDescent="0.25">
      <c r="A506" s="7" t="s">
        <v>2373</v>
      </c>
      <c r="B506" s="8">
        <v>42205</v>
      </c>
      <c r="C506" s="7">
        <v>6</v>
      </c>
      <c r="D506" s="7" t="s">
        <v>2374</v>
      </c>
      <c r="E506" s="7" t="s">
        <v>1682</v>
      </c>
      <c r="F506" s="7" t="s">
        <v>2375</v>
      </c>
      <c r="G506" s="8">
        <v>42201.625694444447</v>
      </c>
      <c r="H506" s="7" t="s">
        <v>1684</v>
      </c>
      <c r="I506" s="7"/>
      <c r="J506" s="7"/>
      <c r="K506" s="7">
        <v>0</v>
      </c>
      <c r="L506" s="7">
        <v>0</v>
      </c>
      <c r="M506" s="7"/>
      <c r="N506" s="7">
        <v>1.1168</v>
      </c>
      <c r="O506" s="7" t="s">
        <v>83</v>
      </c>
      <c r="P506" s="7">
        <v>0</v>
      </c>
      <c r="Q506" s="7">
        <v>0</v>
      </c>
      <c r="R506" s="7">
        <v>15</v>
      </c>
    </row>
    <row r="507" spans="1:18" x14ac:dyDescent="0.25">
      <c r="A507" s="7" t="s">
        <v>2373</v>
      </c>
      <c r="B507" s="8">
        <v>42205</v>
      </c>
      <c r="C507" s="7">
        <v>7</v>
      </c>
      <c r="D507" s="7" t="s">
        <v>2374</v>
      </c>
      <c r="E507" s="7" t="s">
        <v>1682</v>
      </c>
      <c r="F507" s="7" t="s">
        <v>2375</v>
      </c>
      <c r="G507" s="8">
        <v>42201.625694444447</v>
      </c>
      <c r="H507" s="7" t="s">
        <v>1684</v>
      </c>
      <c r="I507" s="7"/>
      <c r="J507" s="7"/>
      <c r="K507" s="7">
        <v>0</v>
      </c>
      <c r="L507" s="7">
        <v>0</v>
      </c>
      <c r="M507" s="7"/>
      <c r="N507" s="7">
        <v>1.1168</v>
      </c>
      <c r="O507" s="7" t="s">
        <v>83</v>
      </c>
      <c r="P507" s="7">
        <v>0</v>
      </c>
      <c r="Q507" s="7">
        <v>0</v>
      </c>
      <c r="R507" s="7">
        <v>21.46</v>
      </c>
    </row>
    <row r="508" spans="1:18" x14ac:dyDescent="0.25">
      <c r="A508" s="7" t="s">
        <v>2373</v>
      </c>
      <c r="B508" s="8">
        <v>42205</v>
      </c>
      <c r="C508" s="7">
        <v>8</v>
      </c>
      <c r="D508" s="7" t="s">
        <v>2374</v>
      </c>
      <c r="E508" s="7" t="s">
        <v>1682</v>
      </c>
      <c r="F508" s="7" t="s">
        <v>2375</v>
      </c>
      <c r="G508" s="8">
        <v>42201.625694444447</v>
      </c>
      <c r="H508" s="7" t="s">
        <v>1684</v>
      </c>
      <c r="I508" s="7"/>
      <c r="J508" s="7"/>
      <c r="K508" s="7">
        <v>0</v>
      </c>
      <c r="L508" s="7">
        <v>0</v>
      </c>
      <c r="M508" s="7"/>
      <c r="N508" s="7">
        <v>1.1168</v>
      </c>
      <c r="O508" s="7" t="s">
        <v>83</v>
      </c>
      <c r="P508" s="7">
        <v>0</v>
      </c>
      <c r="Q508" s="7">
        <v>0</v>
      </c>
      <c r="R508" s="7">
        <v>32.19</v>
      </c>
    </row>
    <row r="509" spans="1:18" x14ac:dyDescent="0.25">
      <c r="A509" s="7" t="s">
        <v>2373</v>
      </c>
      <c r="B509" s="8">
        <v>42205</v>
      </c>
      <c r="C509" s="7">
        <v>9</v>
      </c>
      <c r="D509" s="7" t="s">
        <v>2374</v>
      </c>
      <c r="E509" s="7" t="s">
        <v>1682</v>
      </c>
      <c r="F509" s="7" t="s">
        <v>2375</v>
      </c>
      <c r="G509" s="8">
        <v>42201.625694444447</v>
      </c>
      <c r="H509" s="7" t="s">
        <v>1684</v>
      </c>
      <c r="I509" s="7"/>
      <c r="J509" s="7"/>
      <c r="K509" s="7">
        <v>0</v>
      </c>
      <c r="L509" s="7">
        <v>0</v>
      </c>
      <c r="M509" s="7"/>
      <c r="N509" s="7">
        <v>1.1168</v>
      </c>
      <c r="O509" s="7" t="s">
        <v>83</v>
      </c>
      <c r="P509" s="7">
        <v>0</v>
      </c>
      <c r="Q509" s="7">
        <v>0</v>
      </c>
      <c r="R509" s="7">
        <v>32.19</v>
      </c>
    </row>
    <row r="510" spans="1:18" x14ac:dyDescent="0.25">
      <c r="A510" s="7" t="s">
        <v>2373</v>
      </c>
      <c r="B510" s="8">
        <v>42205</v>
      </c>
      <c r="C510" s="7">
        <v>10</v>
      </c>
      <c r="D510" s="7" t="s">
        <v>2374</v>
      </c>
      <c r="E510" s="7" t="s">
        <v>1682</v>
      </c>
      <c r="F510" s="7" t="s">
        <v>2375</v>
      </c>
      <c r="G510" s="8">
        <v>42201.625694444447</v>
      </c>
      <c r="H510" s="7" t="s">
        <v>1684</v>
      </c>
      <c r="I510" s="7"/>
      <c r="J510" s="7"/>
      <c r="K510" s="7">
        <v>0</v>
      </c>
      <c r="L510" s="7">
        <v>0</v>
      </c>
      <c r="M510" s="7"/>
      <c r="N510" s="7">
        <v>1.1168</v>
      </c>
      <c r="O510" s="7" t="s">
        <v>83</v>
      </c>
      <c r="P510" s="7">
        <v>0</v>
      </c>
      <c r="Q510" s="7">
        <v>0</v>
      </c>
      <c r="R510" s="7">
        <v>107.3</v>
      </c>
    </row>
    <row r="511" spans="1:18" x14ac:dyDescent="0.25">
      <c r="A511" s="7" t="s">
        <v>2373</v>
      </c>
      <c r="B511" s="8">
        <v>42205</v>
      </c>
      <c r="C511" s="7">
        <v>11</v>
      </c>
      <c r="D511" s="7" t="s">
        <v>2374</v>
      </c>
      <c r="E511" s="7" t="s">
        <v>1682</v>
      </c>
      <c r="F511" s="7" t="s">
        <v>2375</v>
      </c>
      <c r="G511" s="8">
        <v>42201.625694444447</v>
      </c>
      <c r="H511" s="7" t="s">
        <v>1684</v>
      </c>
      <c r="I511" s="7"/>
      <c r="J511" s="7"/>
      <c r="K511" s="7">
        <v>0</v>
      </c>
      <c r="L511" s="7">
        <v>0</v>
      </c>
      <c r="M511" s="7"/>
      <c r="N511" s="7">
        <v>1.1168</v>
      </c>
      <c r="O511" s="7" t="s">
        <v>83</v>
      </c>
      <c r="P511" s="7">
        <v>0</v>
      </c>
      <c r="Q511" s="7">
        <v>0</v>
      </c>
      <c r="R511" s="7">
        <v>107.3</v>
      </c>
    </row>
    <row r="512" spans="1:18" x14ac:dyDescent="0.25">
      <c r="A512" s="7" t="s">
        <v>2373</v>
      </c>
      <c r="B512" s="8">
        <v>42205</v>
      </c>
      <c r="C512" s="7">
        <v>12</v>
      </c>
      <c r="D512" s="7" t="s">
        <v>2374</v>
      </c>
      <c r="E512" s="7" t="s">
        <v>1682</v>
      </c>
      <c r="F512" s="7" t="s">
        <v>2375</v>
      </c>
      <c r="G512" s="8">
        <v>42201.625694444447</v>
      </c>
      <c r="H512" s="7" t="s">
        <v>1684</v>
      </c>
      <c r="I512" s="7"/>
      <c r="J512" s="7"/>
      <c r="K512" s="7">
        <v>0</v>
      </c>
      <c r="L512" s="7">
        <v>0</v>
      </c>
      <c r="M512" s="7"/>
      <c r="N512" s="7">
        <v>1.1168</v>
      </c>
      <c r="O512" s="7" t="s">
        <v>83</v>
      </c>
      <c r="P512" s="7">
        <v>0</v>
      </c>
      <c r="Q512" s="7">
        <v>0</v>
      </c>
      <c r="R512" s="7">
        <v>32.19</v>
      </c>
    </row>
    <row r="513" spans="1:18" x14ac:dyDescent="0.25">
      <c r="A513" s="7" t="s">
        <v>2373</v>
      </c>
      <c r="B513" s="8">
        <v>42205</v>
      </c>
      <c r="C513" s="7">
        <v>13</v>
      </c>
      <c r="D513" s="7" t="s">
        <v>2374</v>
      </c>
      <c r="E513" s="7" t="s">
        <v>1682</v>
      </c>
      <c r="F513" s="7" t="s">
        <v>2375</v>
      </c>
      <c r="G513" s="8">
        <v>42201.625694444447</v>
      </c>
      <c r="H513" s="7" t="s">
        <v>1684</v>
      </c>
      <c r="I513" s="7"/>
      <c r="J513" s="7"/>
      <c r="K513" s="7">
        <v>0</v>
      </c>
      <c r="L513" s="7">
        <v>0</v>
      </c>
      <c r="M513" s="7"/>
      <c r="N513" s="7">
        <v>1.1168</v>
      </c>
      <c r="O513" s="7" t="s">
        <v>83</v>
      </c>
      <c r="P513" s="7">
        <v>0</v>
      </c>
      <c r="Q513" s="7">
        <v>0</v>
      </c>
      <c r="R513" s="7">
        <v>32.19</v>
      </c>
    </row>
    <row r="514" spans="1:18" x14ac:dyDescent="0.25">
      <c r="A514" s="7" t="s">
        <v>2373</v>
      </c>
      <c r="B514" s="8">
        <v>42205</v>
      </c>
      <c r="C514" s="7">
        <v>14</v>
      </c>
      <c r="D514" s="7" t="s">
        <v>2374</v>
      </c>
      <c r="E514" s="7" t="s">
        <v>1682</v>
      </c>
      <c r="F514" s="7" t="s">
        <v>2375</v>
      </c>
      <c r="G514" s="8">
        <v>42201.625694444447</v>
      </c>
      <c r="H514" s="7" t="s">
        <v>1684</v>
      </c>
      <c r="I514" s="7"/>
      <c r="J514" s="7"/>
      <c r="K514" s="7">
        <v>0</v>
      </c>
      <c r="L514" s="7">
        <v>0</v>
      </c>
      <c r="M514" s="7"/>
      <c r="N514" s="7">
        <v>1.1168</v>
      </c>
      <c r="O514" s="7" t="s">
        <v>83</v>
      </c>
      <c r="P514" s="7">
        <v>0</v>
      </c>
      <c r="Q514" s="7">
        <v>0</v>
      </c>
      <c r="R514" s="7">
        <v>107.3</v>
      </c>
    </row>
    <row r="515" spans="1:18" x14ac:dyDescent="0.25">
      <c r="A515" s="7" t="s">
        <v>2373</v>
      </c>
      <c r="B515" s="8">
        <v>42205</v>
      </c>
      <c r="C515" s="7">
        <v>15</v>
      </c>
      <c r="D515" s="7" t="s">
        <v>2374</v>
      </c>
      <c r="E515" s="7" t="s">
        <v>1682</v>
      </c>
      <c r="F515" s="7" t="s">
        <v>2375</v>
      </c>
      <c r="G515" s="8">
        <v>42201.625694444447</v>
      </c>
      <c r="H515" s="7" t="s">
        <v>1684</v>
      </c>
      <c r="I515" s="7"/>
      <c r="J515" s="7"/>
      <c r="K515" s="7">
        <v>0</v>
      </c>
      <c r="L515" s="7">
        <v>0</v>
      </c>
      <c r="M515" s="7"/>
      <c r="N515" s="7">
        <v>1.1168</v>
      </c>
      <c r="O515" s="7" t="s">
        <v>83</v>
      </c>
      <c r="P515" s="7">
        <v>0</v>
      </c>
      <c r="Q515" s="7">
        <v>0</v>
      </c>
      <c r="R515" s="7">
        <v>107.3</v>
      </c>
    </row>
    <row r="516" spans="1:18" x14ac:dyDescent="0.25">
      <c r="A516" s="7" t="s">
        <v>2373</v>
      </c>
      <c r="B516" s="8">
        <v>42205</v>
      </c>
      <c r="C516" s="7">
        <v>16</v>
      </c>
      <c r="D516" s="7" t="s">
        <v>2374</v>
      </c>
      <c r="E516" s="7" t="s">
        <v>1682</v>
      </c>
      <c r="F516" s="7" t="s">
        <v>2375</v>
      </c>
      <c r="G516" s="8">
        <v>42201.625694444447</v>
      </c>
      <c r="H516" s="7" t="s">
        <v>1684</v>
      </c>
      <c r="I516" s="7"/>
      <c r="J516" s="7"/>
      <c r="K516" s="7">
        <v>0</v>
      </c>
      <c r="L516" s="7">
        <v>0</v>
      </c>
      <c r="M516" s="7"/>
      <c r="N516" s="7">
        <v>1.1168</v>
      </c>
      <c r="O516" s="7" t="s">
        <v>83</v>
      </c>
      <c r="P516" s="7">
        <v>0</v>
      </c>
      <c r="Q516" s="7">
        <v>0</v>
      </c>
      <c r="R516" s="7">
        <v>416.71</v>
      </c>
    </row>
    <row r="517" spans="1:18" x14ac:dyDescent="0.25">
      <c r="A517" s="7" t="s">
        <v>2373</v>
      </c>
      <c r="B517" s="8">
        <v>42205</v>
      </c>
      <c r="C517" s="7">
        <v>17</v>
      </c>
      <c r="D517" s="7" t="s">
        <v>2374</v>
      </c>
      <c r="E517" s="7" t="s">
        <v>1682</v>
      </c>
      <c r="F517" s="7" t="s">
        <v>2375</v>
      </c>
      <c r="G517" s="8">
        <v>42201.625694444447</v>
      </c>
      <c r="H517" s="7" t="s">
        <v>1684</v>
      </c>
      <c r="I517" s="7"/>
      <c r="J517" s="7"/>
      <c r="K517" s="7">
        <v>0</v>
      </c>
      <c r="L517" s="7">
        <v>0</v>
      </c>
      <c r="M517" s="7"/>
      <c r="N517" s="7">
        <v>1.1168</v>
      </c>
      <c r="O517" s="7" t="s">
        <v>83</v>
      </c>
      <c r="P517" s="7">
        <v>0</v>
      </c>
      <c r="Q517" s="7">
        <v>0</v>
      </c>
      <c r="R517" s="7">
        <v>125.01</v>
      </c>
    </row>
    <row r="518" spans="1:18" x14ac:dyDescent="0.25">
      <c r="A518" s="7" t="s">
        <v>2376</v>
      </c>
      <c r="B518" s="8">
        <v>42210</v>
      </c>
      <c r="C518" s="7">
        <v>1</v>
      </c>
      <c r="D518" s="7" t="s">
        <v>2377</v>
      </c>
      <c r="E518" s="7" t="s">
        <v>1682</v>
      </c>
      <c r="F518" s="7" t="s">
        <v>2378</v>
      </c>
      <c r="G518" s="8">
        <v>42209.522222222222</v>
      </c>
      <c r="H518" s="7" t="s">
        <v>1684</v>
      </c>
      <c r="I518" s="7"/>
      <c r="J518" s="7"/>
      <c r="K518" s="7">
        <v>0</v>
      </c>
      <c r="L518" s="7">
        <v>0</v>
      </c>
      <c r="M518" s="7">
        <v>2.36</v>
      </c>
      <c r="N518" s="7">
        <v>1</v>
      </c>
      <c r="O518" s="7" t="s">
        <v>334</v>
      </c>
      <c r="P518" s="7">
        <v>0</v>
      </c>
      <c r="Q518" s="7">
        <v>0</v>
      </c>
      <c r="R518" s="7">
        <v>2.36</v>
      </c>
    </row>
    <row r="519" spans="1:18" x14ac:dyDescent="0.25">
      <c r="A519" s="7" t="s">
        <v>2376</v>
      </c>
      <c r="B519" s="8">
        <v>42210</v>
      </c>
      <c r="C519" s="7">
        <v>2</v>
      </c>
      <c r="D519" s="7" t="s">
        <v>2377</v>
      </c>
      <c r="E519" s="7" t="s">
        <v>1682</v>
      </c>
      <c r="F519" s="7" t="s">
        <v>2378</v>
      </c>
      <c r="G519" s="8">
        <v>42209.522222222222</v>
      </c>
      <c r="H519" s="7" t="s">
        <v>1684</v>
      </c>
      <c r="I519" s="7"/>
      <c r="J519" s="7"/>
      <c r="K519" s="7">
        <v>0</v>
      </c>
      <c r="L519" s="7">
        <v>0</v>
      </c>
      <c r="M519" s="7">
        <v>12.53</v>
      </c>
      <c r="N519" s="7">
        <v>1</v>
      </c>
      <c r="O519" s="7" t="s">
        <v>334</v>
      </c>
      <c r="P519" s="7">
        <v>0</v>
      </c>
      <c r="Q519" s="7">
        <v>0</v>
      </c>
      <c r="R519" s="7">
        <v>12.53</v>
      </c>
    </row>
    <row r="520" spans="1:18" x14ac:dyDescent="0.25">
      <c r="A520" s="7" t="s">
        <v>2376</v>
      </c>
      <c r="B520" s="8">
        <v>42210</v>
      </c>
      <c r="C520" s="7">
        <v>3</v>
      </c>
      <c r="D520" s="7" t="s">
        <v>2377</v>
      </c>
      <c r="E520" s="7" t="s">
        <v>1682</v>
      </c>
      <c r="F520" s="7" t="s">
        <v>2378</v>
      </c>
      <c r="G520" s="8">
        <v>42209.522222222222</v>
      </c>
      <c r="H520" s="7" t="s">
        <v>1684</v>
      </c>
      <c r="I520" s="7"/>
      <c r="J520" s="7"/>
      <c r="K520" s="7">
        <v>0</v>
      </c>
      <c r="L520" s="7">
        <v>0</v>
      </c>
      <c r="M520" s="7">
        <v>1.08</v>
      </c>
      <c r="N520" s="7">
        <v>1</v>
      </c>
      <c r="O520" s="7" t="s">
        <v>334</v>
      </c>
      <c r="P520" s="7">
        <v>0</v>
      </c>
      <c r="Q520" s="7">
        <v>0</v>
      </c>
      <c r="R520" s="7">
        <v>1.08</v>
      </c>
    </row>
    <row r="521" spans="1:18" x14ac:dyDescent="0.25">
      <c r="A521" s="7" t="s">
        <v>2376</v>
      </c>
      <c r="B521" s="8">
        <v>42210</v>
      </c>
      <c r="C521" s="7">
        <v>4</v>
      </c>
      <c r="D521" s="7" t="s">
        <v>2377</v>
      </c>
      <c r="E521" s="7" t="s">
        <v>1682</v>
      </c>
      <c r="F521" s="7" t="s">
        <v>2378</v>
      </c>
      <c r="G521" s="8">
        <v>42209.522222222222</v>
      </c>
      <c r="H521" s="7" t="s">
        <v>1684</v>
      </c>
      <c r="I521" s="7"/>
      <c r="J521" s="7"/>
      <c r="K521" s="7">
        <v>0</v>
      </c>
      <c r="L521" s="7">
        <v>0</v>
      </c>
      <c r="M521" s="7">
        <v>6.09</v>
      </c>
      <c r="N521" s="7">
        <v>1</v>
      </c>
      <c r="O521" s="7" t="s">
        <v>334</v>
      </c>
      <c r="P521" s="7">
        <v>0</v>
      </c>
      <c r="Q521" s="7">
        <v>0</v>
      </c>
      <c r="R521" s="7">
        <v>6.09</v>
      </c>
    </row>
    <row r="522" spans="1:18" x14ac:dyDescent="0.25">
      <c r="A522" s="7" t="s">
        <v>2376</v>
      </c>
      <c r="B522" s="8">
        <v>42210</v>
      </c>
      <c r="C522" s="7">
        <v>5</v>
      </c>
      <c r="D522" s="7" t="s">
        <v>2377</v>
      </c>
      <c r="E522" s="7" t="s">
        <v>1682</v>
      </c>
      <c r="F522" s="7" t="s">
        <v>2378</v>
      </c>
      <c r="G522" s="8">
        <v>42209.522222222222</v>
      </c>
      <c r="H522" s="7" t="s">
        <v>1684</v>
      </c>
      <c r="I522" s="7"/>
      <c r="J522" s="7"/>
      <c r="K522" s="7">
        <v>0</v>
      </c>
      <c r="L522" s="7">
        <v>0</v>
      </c>
      <c r="M522" s="7">
        <v>32.93</v>
      </c>
      <c r="N522" s="7">
        <v>1</v>
      </c>
      <c r="O522" s="7" t="s">
        <v>334</v>
      </c>
      <c r="P522" s="7">
        <v>0</v>
      </c>
      <c r="Q522" s="7">
        <v>0</v>
      </c>
      <c r="R522" s="7">
        <v>32.93</v>
      </c>
    </row>
    <row r="523" spans="1:18" x14ac:dyDescent="0.25">
      <c r="A523" s="7" t="s">
        <v>2379</v>
      </c>
      <c r="B523" s="8">
        <v>42216</v>
      </c>
      <c r="C523" s="7">
        <v>1</v>
      </c>
      <c r="D523" s="7" t="s">
        <v>2380</v>
      </c>
      <c r="E523" s="7" t="s">
        <v>1682</v>
      </c>
      <c r="F523" s="7" t="s">
        <v>2381</v>
      </c>
      <c r="G523" s="8">
        <v>42205.486111111109</v>
      </c>
      <c r="H523" s="7" t="s">
        <v>1684</v>
      </c>
      <c r="I523" s="7"/>
      <c r="J523" s="7"/>
      <c r="K523" s="7">
        <v>0</v>
      </c>
      <c r="L523" s="7">
        <v>0</v>
      </c>
      <c r="M523" s="7">
        <v>1510</v>
      </c>
      <c r="N523" s="7">
        <v>1</v>
      </c>
      <c r="O523" s="7" t="s">
        <v>83</v>
      </c>
      <c r="P523" s="7">
        <v>0</v>
      </c>
      <c r="Q523" s="7">
        <v>0</v>
      </c>
      <c r="R523" s="7">
        <v>1510</v>
      </c>
    </row>
    <row r="524" spans="1:18" x14ac:dyDescent="0.25">
      <c r="A524" s="7" t="s">
        <v>2382</v>
      </c>
      <c r="B524" s="8">
        <v>42201</v>
      </c>
      <c r="C524" s="7">
        <v>1</v>
      </c>
      <c r="D524" s="7" t="s">
        <v>2374</v>
      </c>
      <c r="E524" s="7" t="s">
        <v>1682</v>
      </c>
      <c r="F524" s="7" t="s">
        <v>2375</v>
      </c>
      <c r="G524" s="8">
        <v>42201.625694444447</v>
      </c>
      <c r="H524" s="7" t="s">
        <v>1684</v>
      </c>
      <c r="I524" s="7"/>
      <c r="J524" s="7"/>
      <c r="K524" s="7">
        <v>0</v>
      </c>
      <c r="L524" s="7">
        <v>0</v>
      </c>
      <c r="M524" s="7">
        <v>44.28</v>
      </c>
      <c r="N524" s="7">
        <v>1.0962000000000001</v>
      </c>
      <c r="O524" s="7" t="s">
        <v>83</v>
      </c>
      <c r="P524" s="7">
        <v>0</v>
      </c>
      <c r="Q524" s="7">
        <v>0</v>
      </c>
      <c r="R524" s="7">
        <v>44.28</v>
      </c>
    </row>
    <row r="525" spans="1:18" x14ac:dyDescent="0.25">
      <c r="A525" s="7" t="s">
        <v>2382</v>
      </c>
      <c r="B525" s="8">
        <v>42201</v>
      </c>
      <c r="C525" s="7">
        <v>2</v>
      </c>
      <c r="D525" s="7" t="s">
        <v>2374</v>
      </c>
      <c r="E525" s="7" t="s">
        <v>1682</v>
      </c>
      <c r="F525" s="7" t="s">
        <v>2375</v>
      </c>
      <c r="G525" s="8">
        <v>42201.625694444447</v>
      </c>
      <c r="H525" s="7" t="s">
        <v>1684</v>
      </c>
      <c r="I525" s="7"/>
      <c r="J525" s="7"/>
      <c r="K525" s="7">
        <v>0</v>
      </c>
      <c r="L525" s="7">
        <v>0</v>
      </c>
      <c r="M525" s="7">
        <v>48.47</v>
      </c>
      <c r="N525" s="7">
        <v>1.0962000000000001</v>
      </c>
      <c r="O525" s="7" t="s">
        <v>83</v>
      </c>
      <c r="P525" s="7">
        <v>0</v>
      </c>
      <c r="Q525" s="7">
        <v>0</v>
      </c>
      <c r="R525" s="7">
        <v>48.47</v>
      </c>
    </row>
    <row r="526" spans="1:18" x14ac:dyDescent="0.25">
      <c r="A526" s="7" t="s">
        <v>2382</v>
      </c>
      <c r="B526" s="8">
        <v>42201</v>
      </c>
      <c r="C526" s="7">
        <v>3</v>
      </c>
      <c r="D526" s="7" t="s">
        <v>2374</v>
      </c>
      <c r="E526" s="7" t="s">
        <v>1682</v>
      </c>
      <c r="F526" s="7" t="s">
        <v>2375</v>
      </c>
      <c r="G526" s="8">
        <v>42201.625694444447</v>
      </c>
      <c r="H526" s="7" t="s">
        <v>1684</v>
      </c>
      <c r="I526" s="7"/>
      <c r="J526" s="7"/>
      <c r="K526" s="7">
        <v>0</v>
      </c>
      <c r="L526" s="7">
        <v>0</v>
      </c>
      <c r="M526" s="7">
        <v>14.72</v>
      </c>
      <c r="N526" s="7">
        <v>1.0962000000000001</v>
      </c>
      <c r="O526" s="7" t="s">
        <v>83</v>
      </c>
      <c r="P526" s="7">
        <v>0</v>
      </c>
      <c r="Q526" s="7">
        <v>0</v>
      </c>
      <c r="R526" s="7">
        <v>14.72</v>
      </c>
    </row>
    <row r="527" spans="1:18" x14ac:dyDescent="0.25">
      <c r="A527" s="7" t="s">
        <v>2382</v>
      </c>
      <c r="B527" s="8">
        <v>42201</v>
      </c>
      <c r="C527" s="7">
        <v>4</v>
      </c>
      <c r="D527" s="7" t="s">
        <v>2374</v>
      </c>
      <c r="E527" s="7" t="s">
        <v>1682</v>
      </c>
      <c r="F527" s="7" t="s">
        <v>2375</v>
      </c>
      <c r="G527" s="8">
        <v>42201.625694444447</v>
      </c>
      <c r="H527" s="7" t="s">
        <v>1684</v>
      </c>
      <c r="I527" s="7"/>
      <c r="J527" s="7"/>
      <c r="K527" s="7">
        <v>0</v>
      </c>
      <c r="L527" s="7">
        <v>0</v>
      </c>
      <c r="M527" s="7">
        <v>48.47</v>
      </c>
      <c r="N527" s="7">
        <v>1.0962000000000001</v>
      </c>
      <c r="O527" s="7" t="s">
        <v>83</v>
      </c>
      <c r="P527" s="7">
        <v>0</v>
      </c>
      <c r="Q527" s="7">
        <v>0</v>
      </c>
      <c r="R527" s="7">
        <v>48.47</v>
      </c>
    </row>
    <row r="528" spans="1:18" x14ac:dyDescent="0.25">
      <c r="A528" s="7" t="s">
        <v>2382</v>
      </c>
      <c r="B528" s="8">
        <v>42201</v>
      </c>
      <c r="C528" s="7">
        <v>5</v>
      </c>
      <c r="D528" s="7" t="s">
        <v>2374</v>
      </c>
      <c r="E528" s="7" t="s">
        <v>1682</v>
      </c>
      <c r="F528" s="7" t="s">
        <v>2375</v>
      </c>
      <c r="G528" s="8">
        <v>42201.625694444447</v>
      </c>
      <c r="H528" s="7" t="s">
        <v>1684</v>
      </c>
      <c r="I528" s="7"/>
      <c r="J528" s="7"/>
      <c r="K528" s="7">
        <v>0</v>
      </c>
      <c r="L528" s="7">
        <v>0</v>
      </c>
      <c r="M528" s="7">
        <v>44.28</v>
      </c>
      <c r="N528" s="7">
        <v>1.0962000000000001</v>
      </c>
      <c r="O528" s="7" t="s">
        <v>83</v>
      </c>
      <c r="P528" s="7">
        <v>0</v>
      </c>
      <c r="Q528" s="7">
        <v>0</v>
      </c>
      <c r="R528" s="7">
        <v>44.28</v>
      </c>
    </row>
    <row r="529" spans="1:18" x14ac:dyDescent="0.25">
      <c r="A529" s="7" t="s">
        <v>2382</v>
      </c>
      <c r="B529" s="8">
        <v>42201</v>
      </c>
      <c r="C529" s="7">
        <v>6</v>
      </c>
      <c r="D529" s="7" t="s">
        <v>2374</v>
      </c>
      <c r="E529" s="7" t="s">
        <v>1682</v>
      </c>
      <c r="F529" s="7" t="s">
        <v>2375</v>
      </c>
      <c r="G529" s="8">
        <v>42201.625694444447</v>
      </c>
      <c r="H529" s="7" t="s">
        <v>1684</v>
      </c>
      <c r="I529" s="7"/>
      <c r="J529" s="7"/>
      <c r="K529" s="7">
        <v>0</v>
      </c>
      <c r="L529" s="7">
        <v>0</v>
      </c>
      <c r="M529" s="7">
        <v>14.72</v>
      </c>
      <c r="N529" s="7">
        <v>1.0962000000000001</v>
      </c>
      <c r="O529" s="7" t="s">
        <v>83</v>
      </c>
      <c r="P529" s="7">
        <v>0</v>
      </c>
      <c r="Q529" s="7">
        <v>0</v>
      </c>
      <c r="R529" s="7">
        <v>14.72</v>
      </c>
    </row>
    <row r="530" spans="1:18" x14ac:dyDescent="0.25">
      <c r="A530" s="7" t="s">
        <v>2382</v>
      </c>
      <c r="B530" s="8">
        <v>42201</v>
      </c>
      <c r="C530" s="7">
        <v>7</v>
      </c>
      <c r="D530" s="7" t="s">
        <v>2374</v>
      </c>
      <c r="E530" s="7" t="s">
        <v>1682</v>
      </c>
      <c r="F530" s="7" t="s">
        <v>2375</v>
      </c>
      <c r="G530" s="8">
        <v>42201.625694444447</v>
      </c>
      <c r="H530" s="7" t="s">
        <v>1684</v>
      </c>
      <c r="I530" s="7"/>
      <c r="J530" s="7"/>
      <c r="K530" s="7">
        <v>0</v>
      </c>
      <c r="L530" s="7">
        <v>0</v>
      </c>
      <c r="M530" s="7">
        <v>21.07</v>
      </c>
      <c r="N530" s="7">
        <v>1.0962000000000001</v>
      </c>
      <c r="O530" s="7" t="s">
        <v>83</v>
      </c>
      <c r="P530" s="7">
        <v>0</v>
      </c>
      <c r="Q530" s="7">
        <v>0</v>
      </c>
      <c r="R530" s="7">
        <v>21.07</v>
      </c>
    </row>
    <row r="531" spans="1:18" x14ac:dyDescent="0.25">
      <c r="A531" s="7" t="s">
        <v>2382</v>
      </c>
      <c r="B531" s="8">
        <v>42201</v>
      </c>
      <c r="C531" s="7">
        <v>8</v>
      </c>
      <c r="D531" s="7" t="s">
        <v>2374</v>
      </c>
      <c r="E531" s="7" t="s">
        <v>1682</v>
      </c>
      <c r="F531" s="7" t="s">
        <v>2375</v>
      </c>
      <c r="G531" s="8">
        <v>42201.625694444447</v>
      </c>
      <c r="H531" s="7" t="s">
        <v>1684</v>
      </c>
      <c r="I531" s="7"/>
      <c r="J531" s="7"/>
      <c r="K531" s="7">
        <v>0</v>
      </c>
      <c r="L531" s="7">
        <v>0</v>
      </c>
      <c r="M531" s="7">
        <v>31.59</v>
      </c>
      <c r="N531" s="7">
        <v>1.0962000000000001</v>
      </c>
      <c r="O531" s="7" t="s">
        <v>83</v>
      </c>
      <c r="P531" s="7">
        <v>0</v>
      </c>
      <c r="Q531" s="7">
        <v>0</v>
      </c>
      <c r="R531" s="7">
        <v>31.59</v>
      </c>
    </row>
    <row r="532" spans="1:18" x14ac:dyDescent="0.25">
      <c r="A532" s="7" t="s">
        <v>2382</v>
      </c>
      <c r="B532" s="8">
        <v>42201</v>
      </c>
      <c r="C532" s="7">
        <v>9</v>
      </c>
      <c r="D532" s="7" t="s">
        <v>2374</v>
      </c>
      <c r="E532" s="7" t="s">
        <v>1682</v>
      </c>
      <c r="F532" s="7" t="s">
        <v>2375</v>
      </c>
      <c r="G532" s="8">
        <v>42201.625694444447</v>
      </c>
      <c r="H532" s="7" t="s">
        <v>1684</v>
      </c>
      <c r="I532" s="7"/>
      <c r="J532" s="7"/>
      <c r="K532" s="7">
        <v>0</v>
      </c>
      <c r="L532" s="7">
        <v>0</v>
      </c>
      <c r="M532" s="7">
        <v>31.59</v>
      </c>
      <c r="N532" s="7">
        <v>1.0962000000000001</v>
      </c>
      <c r="O532" s="7" t="s">
        <v>83</v>
      </c>
      <c r="P532" s="7">
        <v>0</v>
      </c>
      <c r="Q532" s="7">
        <v>0</v>
      </c>
      <c r="R532" s="7">
        <v>31.59</v>
      </c>
    </row>
    <row r="533" spans="1:18" x14ac:dyDescent="0.25">
      <c r="A533" s="7" t="s">
        <v>2382</v>
      </c>
      <c r="B533" s="8">
        <v>42201</v>
      </c>
      <c r="C533" s="7">
        <v>10</v>
      </c>
      <c r="D533" s="7" t="s">
        <v>2374</v>
      </c>
      <c r="E533" s="7" t="s">
        <v>1682</v>
      </c>
      <c r="F533" s="7" t="s">
        <v>2375</v>
      </c>
      <c r="G533" s="8">
        <v>42201.625694444447</v>
      </c>
      <c r="H533" s="7" t="s">
        <v>1684</v>
      </c>
      <c r="I533" s="7"/>
      <c r="J533" s="7"/>
      <c r="K533" s="7">
        <v>0</v>
      </c>
      <c r="L533" s="7">
        <v>0</v>
      </c>
      <c r="M533" s="7">
        <v>105.32</v>
      </c>
      <c r="N533" s="7">
        <v>1.0962000000000001</v>
      </c>
      <c r="O533" s="7" t="s">
        <v>83</v>
      </c>
      <c r="P533" s="7">
        <v>0</v>
      </c>
      <c r="Q533" s="7">
        <v>0</v>
      </c>
      <c r="R533" s="7">
        <v>105.32</v>
      </c>
    </row>
    <row r="534" spans="1:18" x14ac:dyDescent="0.25">
      <c r="A534" s="7" t="s">
        <v>2382</v>
      </c>
      <c r="B534" s="8">
        <v>42201</v>
      </c>
      <c r="C534" s="7">
        <v>11</v>
      </c>
      <c r="D534" s="7" t="s">
        <v>2374</v>
      </c>
      <c r="E534" s="7" t="s">
        <v>1682</v>
      </c>
      <c r="F534" s="7" t="s">
        <v>2375</v>
      </c>
      <c r="G534" s="8">
        <v>42201.625694444447</v>
      </c>
      <c r="H534" s="7" t="s">
        <v>1684</v>
      </c>
      <c r="I534" s="7"/>
      <c r="J534" s="7"/>
      <c r="K534" s="7">
        <v>0</v>
      </c>
      <c r="L534" s="7">
        <v>0</v>
      </c>
      <c r="M534" s="7">
        <v>105.32</v>
      </c>
      <c r="N534" s="7">
        <v>1.0962000000000001</v>
      </c>
      <c r="O534" s="7" t="s">
        <v>83</v>
      </c>
      <c r="P534" s="7">
        <v>0</v>
      </c>
      <c r="Q534" s="7">
        <v>0</v>
      </c>
      <c r="R534" s="7">
        <v>105.32</v>
      </c>
    </row>
    <row r="535" spans="1:18" x14ac:dyDescent="0.25">
      <c r="A535" s="7" t="s">
        <v>2382</v>
      </c>
      <c r="B535" s="8">
        <v>42201</v>
      </c>
      <c r="C535" s="7">
        <v>12</v>
      </c>
      <c r="D535" s="7" t="s">
        <v>2374</v>
      </c>
      <c r="E535" s="7" t="s">
        <v>1682</v>
      </c>
      <c r="F535" s="7" t="s">
        <v>2375</v>
      </c>
      <c r="G535" s="8">
        <v>42201.625694444447</v>
      </c>
      <c r="H535" s="7" t="s">
        <v>1684</v>
      </c>
      <c r="I535" s="7"/>
      <c r="J535" s="7"/>
      <c r="K535" s="7">
        <v>0</v>
      </c>
      <c r="L535" s="7">
        <v>0</v>
      </c>
      <c r="M535" s="7">
        <v>31.59</v>
      </c>
      <c r="N535" s="7">
        <v>1.0962000000000001</v>
      </c>
      <c r="O535" s="7" t="s">
        <v>83</v>
      </c>
      <c r="P535" s="7">
        <v>0</v>
      </c>
      <c r="Q535" s="7">
        <v>0</v>
      </c>
      <c r="R535" s="7">
        <v>31.59</v>
      </c>
    </row>
    <row r="536" spans="1:18" x14ac:dyDescent="0.25">
      <c r="A536" s="7" t="s">
        <v>2382</v>
      </c>
      <c r="B536" s="8">
        <v>42201</v>
      </c>
      <c r="C536" s="7">
        <v>13</v>
      </c>
      <c r="D536" s="7" t="s">
        <v>2374</v>
      </c>
      <c r="E536" s="7" t="s">
        <v>1682</v>
      </c>
      <c r="F536" s="7" t="s">
        <v>2375</v>
      </c>
      <c r="G536" s="8">
        <v>42201.625694444447</v>
      </c>
      <c r="H536" s="7" t="s">
        <v>1684</v>
      </c>
      <c r="I536" s="7"/>
      <c r="J536" s="7"/>
      <c r="K536" s="7">
        <v>0</v>
      </c>
      <c r="L536" s="7">
        <v>0</v>
      </c>
      <c r="M536" s="7">
        <v>31.59</v>
      </c>
      <c r="N536" s="7">
        <v>1.0962000000000001</v>
      </c>
      <c r="O536" s="7" t="s">
        <v>83</v>
      </c>
      <c r="P536" s="7">
        <v>0</v>
      </c>
      <c r="Q536" s="7">
        <v>0</v>
      </c>
      <c r="R536" s="7">
        <v>31.59</v>
      </c>
    </row>
    <row r="537" spans="1:18" x14ac:dyDescent="0.25">
      <c r="A537" s="7" t="s">
        <v>2382</v>
      </c>
      <c r="B537" s="8">
        <v>42201</v>
      </c>
      <c r="C537" s="7">
        <v>14</v>
      </c>
      <c r="D537" s="7" t="s">
        <v>2374</v>
      </c>
      <c r="E537" s="7" t="s">
        <v>1682</v>
      </c>
      <c r="F537" s="7" t="s">
        <v>2375</v>
      </c>
      <c r="G537" s="8">
        <v>42201.625694444447</v>
      </c>
      <c r="H537" s="7" t="s">
        <v>1684</v>
      </c>
      <c r="I537" s="7"/>
      <c r="J537" s="7"/>
      <c r="K537" s="7">
        <v>0</v>
      </c>
      <c r="L537" s="7">
        <v>0</v>
      </c>
      <c r="M537" s="7">
        <v>105.32</v>
      </c>
      <c r="N537" s="7">
        <v>1.0962000000000001</v>
      </c>
      <c r="O537" s="7" t="s">
        <v>83</v>
      </c>
      <c r="P537" s="7">
        <v>0</v>
      </c>
      <c r="Q537" s="7">
        <v>0</v>
      </c>
      <c r="R537" s="7">
        <v>105.32</v>
      </c>
    </row>
    <row r="538" spans="1:18" x14ac:dyDescent="0.25">
      <c r="A538" s="7" t="s">
        <v>2382</v>
      </c>
      <c r="B538" s="8">
        <v>42201</v>
      </c>
      <c r="C538" s="7">
        <v>15</v>
      </c>
      <c r="D538" s="7" t="s">
        <v>2374</v>
      </c>
      <c r="E538" s="7" t="s">
        <v>1682</v>
      </c>
      <c r="F538" s="7" t="s">
        <v>2375</v>
      </c>
      <c r="G538" s="8">
        <v>42201.625694444447</v>
      </c>
      <c r="H538" s="7" t="s">
        <v>1684</v>
      </c>
      <c r="I538" s="7"/>
      <c r="J538" s="7"/>
      <c r="K538" s="7">
        <v>0</v>
      </c>
      <c r="L538" s="7">
        <v>0</v>
      </c>
      <c r="M538" s="7">
        <v>105.32</v>
      </c>
      <c r="N538" s="7">
        <v>1.0962000000000001</v>
      </c>
      <c r="O538" s="7" t="s">
        <v>83</v>
      </c>
      <c r="P538" s="7">
        <v>0</v>
      </c>
      <c r="Q538" s="7">
        <v>0</v>
      </c>
      <c r="R538" s="7">
        <v>105.32</v>
      </c>
    </row>
    <row r="539" spans="1:18" x14ac:dyDescent="0.25">
      <c r="A539" s="7" t="s">
        <v>2382</v>
      </c>
      <c r="B539" s="8">
        <v>42201</v>
      </c>
      <c r="C539" s="7">
        <v>16</v>
      </c>
      <c r="D539" s="7" t="s">
        <v>2374</v>
      </c>
      <c r="E539" s="7" t="s">
        <v>1682</v>
      </c>
      <c r="F539" s="7" t="s">
        <v>2375</v>
      </c>
      <c r="G539" s="8">
        <v>42201.625694444447</v>
      </c>
      <c r="H539" s="7" t="s">
        <v>1684</v>
      </c>
      <c r="I539" s="7"/>
      <c r="J539" s="7"/>
      <c r="K539" s="7">
        <v>0</v>
      </c>
      <c r="L539" s="7">
        <v>0</v>
      </c>
      <c r="M539" s="7">
        <v>409.03</v>
      </c>
      <c r="N539" s="7">
        <v>1.0962000000000001</v>
      </c>
      <c r="O539" s="7" t="s">
        <v>83</v>
      </c>
      <c r="P539" s="7">
        <v>0</v>
      </c>
      <c r="Q539" s="7">
        <v>0</v>
      </c>
      <c r="R539" s="7">
        <v>409.03</v>
      </c>
    </row>
    <row r="540" spans="1:18" x14ac:dyDescent="0.25">
      <c r="A540" s="7" t="s">
        <v>2382</v>
      </c>
      <c r="B540" s="8">
        <v>42201</v>
      </c>
      <c r="C540" s="7">
        <v>17</v>
      </c>
      <c r="D540" s="7" t="s">
        <v>2374</v>
      </c>
      <c r="E540" s="7" t="s">
        <v>1682</v>
      </c>
      <c r="F540" s="7" t="s">
        <v>2375</v>
      </c>
      <c r="G540" s="8">
        <v>42201.625694444447</v>
      </c>
      <c r="H540" s="7" t="s">
        <v>1684</v>
      </c>
      <c r="I540" s="7"/>
      <c r="J540" s="7"/>
      <c r="K540" s="7">
        <v>0</v>
      </c>
      <c r="L540" s="7">
        <v>0</v>
      </c>
      <c r="M540" s="7">
        <v>122.71</v>
      </c>
      <c r="N540" s="7">
        <v>1.0962000000000001</v>
      </c>
      <c r="O540" s="7" t="s">
        <v>83</v>
      </c>
      <c r="P540" s="7">
        <v>0</v>
      </c>
      <c r="Q540" s="7">
        <v>0</v>
      </c>
      <c r="R540" s="7">
        <v>122.71</v>
      </c>
    </row>
    <row r="541" spans="1:18" x14ac:dyDescent="0.25">
      <c r="A541" s="7" t="s">
        <v>2383</v>
      </c>
      <c r="B541" s="8">
        <v>42201</v>
      </c>
      <c r="C541" s="7">
        <v>1</v>
      </c>
      <c r="D541" s="7" t="s">
        <v>2374</v>
      </c>
      <c r="E541" s="7" t="s">
        <v>1682</v>
      </c>
      <c r="F541" s="7" t="s">
        <v>2375</v>
      </c>
      <c r="G541" s="8">
        <v>42201.625694444447</v>
      </c>
      <c r="H541" s="7" t="s">
        <v>1684</v>
      </c>
      <c r="I541" s="7"/>
      <c r="J541" s="7"/>
      <c r="K541" s="7">
        <v>0</v>
      </c>
      <c r="L541" s="7">
        <v>0</v>
      </c>
      <c r="M541" s="7">
        <v>40.39</v>
      </c>
      <c r="N541" s="7">
        <v>1</v>
      </c>
      <c r="O541" s="7" t="s">
        <v>334</v>
      </c>
      <c r="P541" s="7">
        <v>0</v>
      </c>
      <c r="Q541" s="7">
        <v>0</v>
      </c>
      <c r="R541" s="7">
        <v>40.39</v>
      </c>
    </row>
    <row r="542" spans="1:18" x14ac:dyDescent="0.25">
      <c r="A542" s="7" t="s">
        <v>2383</v>
      </c>
      <c r="B542" s="8">
        <v>42201</v>
      </c>
      <c r="C542" s="7">
        <v>2</v>
      </c>
      <c r="D542" s="7" t="s">
        <v>2374</v>
      </c>
      <c r="E542" s="7" t="s">
        <v>1682</v>
      </c>
      <c r="F542" s="7" t="s">
        <v>2375</v>
      </c>
      <c r="G542" s="8">
        <v>42201.625694444447</v>
      </c>
      <c r="H542" s="7" t="s">
        <v>1684</v>
      </c>
      <c r="I542" s="7"/>
      <c r="J542" s="7"/>
      <c r="K542" s="7">
        <v>0</v>
      </c>
      <c r="L542" s="7">
        <v>0</v>
      </c>
      <c r="M542" s="7">
        <v>44.22</v>
      </c>
      <c r="N542" s="7">
        <v>1</v>
      </c>
      <c r="O542" s="7" t="s">
        <v>334</v>
      </c>
      <c r="P542" s="7">
        <v>0</v>
      </c>
      <c r="Q542" s="7">
        <v>0</v>
      </c>
      <c r="R542" s="7">
        <v>44.22</v>
      </c>
    </row>
    <row r="543" spans="1:18" x14ac:dyDescent="0.25">
      <c r="A543" s="7" t="s">
        <v>2383</v>
      </c>
      <c r="B543" s="8">
        <v>42201</v>
      </c>
      <c r="C543" s="7">
        <v>3</v>
      </c>
      <c r="D543" s="7" t="s">
        <v>2374</v>
      </c>
      <c r="E543" s="7" t="s">
        <v>1682</v>
      </c>
      <c r="F543" s="7" t="s">
        <v>2375</v>
      </c>
      <c r="G543" s="8">
        <v>42201.625694444447</v>
      </c>
      <c r="H543" s="7" t="s">
        <v>1684</v>
      </c>
      <c r="I543" s="7"/>
      <c r="J543" s="7"/>
      <c r="K543" s="7">
        <v>0</v>
      </c>
      <c r="L543" s="7">
        <v>0</v>
      </c>
      <c r="M543" s="7">
        <v>13.43</v>
      </c>
      <c r="N543" s="7">
        <v>1</v>
      </c>
      <c r="O543" s="7" t="s">
        <v>334</v>
      </c>
      <c r="P543" s="7">
        <v>0</v>
      </c>
      <c r="Q543" s="7">
        <v>0</v>
      </c>
      <c r="R543" s="7">
        <v>13.43</v>
      </c>
    </row>
    <row r="544" spans="1:18" x14ac:dyDescent="0.25">
      <c r="A544" s="7" t="s">
        <v>2383</v>
      </c>
      <c r="B544" s="8">
        <v>42201</v>
      </c>
      <c r="C544" s="7">
        <v>4</v>
      </c>
      <c r="D544" s="7" t="s">
        <v>2374</v>
      </c>
      <c r="E544" s="7" t="s">
        <v>1682</v>
      </c>
      <c r="F544" s="7" t="s">
        <v>2375</v>
      </c>
      <c r="G544" s="8">
        <v>42201.625694444447</v>
      </c>
      <c r="H544" s="7" t="s">
        <v>1684</v>
      </c>
      <c r="I544" s="7"/>
      <c r="J544" s="7"/>
      <c r="K544" s="7">
        <v>0</v>
      </c>
      <c r="L544" s="7">
        <v>0</v>
      </c>
      <c r="M544" s="7">
        <v>44.22</v>
      </c>
      <c r="N544" s="7">
        <v>1</v>
      </c>
      <c r="O544" s="7" t="s">
        <v>334</v>
      </c>
      <c r="P544" s="7">
        <v>0</v>
      </c>
      <c r="Q544" s="7">
        <v>0</v>
      </c>
      <c r="R544" s="7">
        <v>44.22</v>
      </c>
    </row>
    <row r="545" spans="1:18" x14ac:dyDescent="0.25">
      <c r="A545" s="7" t="s">
        <v>2383</v>
      </c>
      <c r="B545" s="8">
        <v>42201</v>
      </c>
      <c r="C545" s="7">
        <v>5</v>
      </c>
      <c r="D545" s="7" t="s">
        <v>2374</v>
      </c>
      <c r="E545" s="7" t="s">
        <v>1682</v>
      </c>
      <c r="F545" s="7" t="s">
        <v>2375</v>
      </c>
      <c r="G545" s="8">
        <v>42201.625694444447</v>
      </c>
      <c r="H545" s="7" t="s">
        <v>1684</v>
      </c>
      <c r="I545" s="7"/>
      <c r="J545" s="7"/>
      <c r="K545" s="7">
        <v>0</v>
      </c>
      <c r="L545" s="7">
        <v>0</v>
      </c>
      <c r="M545" s="7">
        <v>40.39</v>
      </c>
      <c r="N545" s="7">
        <v>1</v>
      </c>
      <c r="O545" s="7" t="s">
        <v>334</v>
      </c>
      <c r="P545" s="7">
        <v>0</v>
      </c>
      <c r="Q545" s="7">
        <v>0</v>
      </c>
      <c r="R545" s="7">
        <v>40.39</v>
      </c>
    </row>
    <row r="546" spans="1:18" x14ac:dyDescent="0.25">
      <c r="A546" s="7" t="s">
        <v>2383</v>
      </c>
      <c r="B546" s="8">
        <v>42201</v>
      </c>
      <c r="C546" s="7">
        <v>6</v>
      </c>
      <c r="D546" s="7" t="s">
        <v>2374</v>
      </c>
      <c r="E546" s="7" t="s">
        <v>1682</v>
      </c>
      <c r="F546" s="7" t="s">
        <v>2375</v>
      </c>
      <c r="G546" s="8">
        <v>42201.625694444447</v>
      </c>
      <c r="H546" s="7" t="s">
        <v>1684</v>
      </c>
      <c r="I546" s="7"/>
      <c r="J546" s="7"/>
      <c r="K546" s="7">
        <v>0</v>
      </c>
      <c r="L546" s="7">
        <v>0</v>
      </c>
      <c r="M546" s="7">
        <v>13.43</v>
      </c>
      <c r="N546" s="7">
        <v>1</v>
      </c>
      <c r="O546" s="7" t="s">
        <v>334</v>
      </c>
      <c r="P546" s="7">
        <v>0</v>
      </c>
      <c r="Q546" s="7">
        <v>0</v>
      </c>
      <c r="R546" s="7">
        <v>13.43</v>
      </c>
    </row>
    <row r="547" spans="1:18" x14ac:dyDescent="0.25">
      <c r="A547" s="7" t="s">
        <v>2383</v>
      </c>
      <c r="B547" s="8">
        <v>42201</v>
      </c>
      <c r="C547" s="7">
        <v>7</v>
      </c>
      <c r="D547" s="7" t="s">
        <v>2374</v>
      </c>
      <c r="E547" s="7" t="s">
        <v>1682</v>
      </c>
      <c r="F547" s="7" t="s">
        <v>2375</v>
      </c>
      <c r="G547" s="8">
        <v>42201.625694444447</v>
      </c>
      <c r="H547" s="7" t="s">
        <v>1684</v>
      </c>
      <c r="I547" s="7"/>
      <c r="J547" s="7"/>
      <c r="K547" s="7">
        <v>0</v>
      </c>
      <c r="L547" s="7">
        <v>0</v>
      </c>
      <c r="M547" s="7">
        <v>19.22</v>
      </c>
      <c r="N547" s="7">
        <v>1</v>
      </c>
      <c r="O547" s="7" t="s">
        <v>334</v>
      </c>
      <c r="P547" s="7">
        <v>0</v>
      </c>
      <c r="Q547" s="7">
        <v>0</v>
      </c>
      <c r="R547" s="7">
        <v>19.22</v>
      </c>
    </row>
    <row r="548" spans="1:18" x14ac:dyDescent="0.25">
      <c r="A548" s="7" t="s">
        <v>2383</v>
      </c>
      <c r="B548" s="8">
        <v>42201</v>
      </c>
      <c r="C548" s="7">
        <v>8</v>
      </c>
      <c r="D548" s="7" t="s">
        <v>2374</v>
      </c>
      <c r="E548" s="7" t="s">
        <v>1682</v>
      </c>
      <c r="F548" s="7" t="s">
        <v>2375</v>
      </c>
      <c r="G548" s="8">
        <v>42201.625694444447</v>
      </c>
      <c r="H548" s="7" t="s">
        <v>1684</v>
      </c>
      <c r="I548" s="7"/>
      <c r="J548" s="7"/>
      <c r="K548" s="7">
        <v>0</v>
      </c>
      <c r="L548" s="7">
        <v>0</v>
      </c>
      <c r="M548" s="7">
        <v>28.82</v>
      </c>
      <c r="N548" s="7">
        <v>1</v>
      </c>
      <c r="O548" s="7" t="s">
        <v>334</v>
      </c>
      <c r="P548" s="7">
        <v>0</v>
      </c>
      <c r="Q548" s="7">
        <v>0</v>
      </c>
      <c r="R548" s="7">
        <v>28.82</v>
      </c>
    </row>
    <row r="549" spans="1:18" x14ac:dyDescent="0.25">
      <c r="A549" s="7" t="s">
        <v>2383</v>
      </c>
      <c r="B549" s="8">
        <v>42201</v>
      </c>
      <c r="C549" s="7">
        <v>9</v>
      </c>
      <c r="D549" s="7" t="s">
        <v>2374</v>
      </c>
      <c r="E549" s="7" t="s">
        <v>1682</v>
      </c>
      <c r="F549" s="7" t="s">
        <v>2375</v>
      </c>
      <c r="G549" s="8">
        <v>42201.625694444447</v>
      </c>
      <c r="H549" s="7" t="s">
        <v>1684</v>
      </c>
      <c r="I549" s="7"/>
      <c r="J549" s="7"/>
      <c r="K549" s="7">
        <v>0</v>
      </c>
      <c r="L549" s="7">
        <v>0</v>
      </c>
      <c r="M549" s="7">
        <v>28.82</v>
      </c>
      <c r="N549" s="7">
        <v>1</v>
      </c>
      <c r="O549" s="7" t="s">
        <v>334</v>
      </c>
      <c r="P549" s="7">
        <v>0</v>
      </c>
      <c r="Q549" s="7">
        <v>0</v>
      </c>
      <c r="R549" s="7">
        <v>28.82</v>
      </c>
    </row>
    <row r="550" spans="1:18" x14ac:dyDescent="0.25">
      <c r="A550" s="7" t="s">
        <v>2383</v>
      </c>
      <c r="B550" s="8">
        <v>42201</v>
      </c>
      <c r="C550" s="7">
        <v>10</v>
      </c>
      <c r="D550" s="7" t="s">
        <v>2374</v>
      </c>
      <c r="E550" s="7" t="s">
        <v>1682</v>
      </c>
      <c r="F550" s="7" t="s">
        <v>2375</v>
      </c>
      <c r="G550" s="8">
        <v>42201.625694444447</v>
      </c>
      <c r="H550" s="7" t="s">
        <v>1684</v>
      </c>
      <c r="I550" s="7"/>
      <c r="J550" s="7"/>
      <c r="K550" s="7">
        <v>0</v>
      </c>
      <c r="L550" s="7">
        <v>0</v>
      </c>
      <c r="M550" s="7">
        <v>96.08</v>
      </c>
      <c r="N550" s="7">
        <v>1</v>
      </c>
      <c r="O550" s="7" t="s">
        <v>334</v>
      </c>
      <c r="P550" s="7">
        <v>0</v>
      </c>
      <c r="Q550" s="7">
        <v>0</v>
      </c>
      <c r="R550" s="7">
        <v>96.08</v>
      </c>
    </row>
    <row r="551" spans="1:18" x14ac:dyDescent="0.25">
      <c r="A551" s="7" t="s">
        <v>2383</v>
      </c>
      <c r="B551" s="8">
        <v>42201</v>
      </c>
      <c r="C551" s="7">
        <v>11</v>
      </c>
      <c r="D551" s="7" t="s">
        <v>2374</v>
      </c>
      <c r="E551" s="7" t="s">
        <v>1682</v>
      </c>
      <c r="F551" s="7" t="s">
        <v>2375</v>
      </c>
      <c r="G551" s="8">
        <v>42201.625694444447</v>
      </c>
      <c r="H551" s="7" t="s">
        <v>1684</v>
      </c>
      <c r="I551" s="7"/>
      <c r="J551" s="7"/>
      <c r="K551" s="7">
        <v>0</v>
      </c>
      <c r="L551" s="7">
        <v>0</v>
      </c>
      <c r="M551" s="7">
        <v>96.08</v>
      </c>
      <c r="N551" s="7">
        <v>1</v>
      </c>
      <c r="O551" s="7" t="s">
        <v>334</v>
      </c>
      <c r="P551" s="7">
        <v>0</v>
      </c>
      <c r="Q551" s="7">
        <v>0</v>
      </c>
      <c r="R551" s="7">
        <v>96.08</v>
      </c>
    </row>
    <row r="552" spans="1:18" x14ac:dyDescent="0.25">
      <c r="A552" s="7" t="s">
        <v>2383</v>
      </c>
      <c r="B552" s="8">
        <v>42201</v>
      </c>
      <c r="C552" s="7">
        <v>12</v>
      </c>
      <c r="D552" s="7" t="s">
        <v>2374</v>
      </c>
      <c r="E552" s="7" t="s">
        <v>1682</v>
      </c>
      <c r="F552" s="7" t="s">
        <v>2375</v>
      </c>
      <c r="G552" s="8">
        <v>42201.625694444447</v>
      </c>
      <c r="H552" s="7" t="s">
        <v>1684</v>
      </c>
      <c r="I552" s="7"/>
      <c r="J552" s="7"/>
      <c r="K552" s="7">
        <v>0</v>
      </c>
      <c r="L552" s="7">
        <v>0</v>
      </c>
      <c r="M552" s="7">
        <v>28.82</v>
      </c>
      <c r="N552" s="7">
        <v>1</v>
      </c>
      <c r="O552" s="7" t="s">
        <v>334</v>
      </c>
      <c r="P552" s="7">
        <v>0</v>
      </c>
      <c r="Q552" s="7">
        <v>0</v>
      </c>
      <c r="R552" s="7">
        <v>28.82</v>
      </c>
    </row>
    <row r="553" spans="1:18" x14ac:dyDescent="0.25">
      <c r="A553" s="7" t="s">
        <v>2383</v>
      </c>
      <c r="B553" s="8">
        <v>42201</v>
      </c>
      <c r="C553" s="7">
        <v>13</v>
      </c>
      <c r="D553" s="7" t="s">
        <v>2374</v>
      </c>
      <c r="E553" s="7" t="s">
        <v>1682</v>
      </c>
      <c r="F553" s="7" t="s">
        <v>2375</v>
      </c>
      <c r="G553" s="8">
        <v>42201.625694444447</v>
      </c>
      <c r="H553" s="7" t="s">
        <v>1684</v>
      </c>
      <c r="I553" s="7"/>
      <c r="J553" s="7"/>
      <c r="K553" s="7">
        <v>0</v>
      </c>
      <c r="L553" s="7">
        <v>0</v>
      </c>
      <c r="M553" s="7">
        <v>28.82</v>
      </c>
      <c r="N553" s="7">
        <v>1</v>
      </c>
      <c r="O553" s="7" t="s">
        <v>334</v>
      </c>
      <c r="P553" s="7">
        <v>0</v>
      </c>
      <c r="Q553" s="7">
        <v>0</v>
      </c>
      <c r="R553" s="7">
        <v>28.82</v>
      </c>
    </row>
    <row r="554" spans="1:18" x14ac:dyDescent="0.25">
      <c r="A554" s="7" t="s">
        <v>2383</v>
      </c>
      <c r="B554" s="8">
        <v>42201</v>
      </c>
      <c r="C554" s="7">
        <v>14</v>
      </c>
      <c r="D554" s="7" t="s">
        <v>2374</v>
      </c>
      <c r="E554" s="7" t="s">
        <v>1682</v>
      </c>
      <c r="F554" s="7" t="s">
        <v>2375</v>
      </c>
      <c r="G554" s="8">
        <v>42201.625694444447</v>
      </c>
      <c r="H554" s="7" t="s">
        <v>1684</v>
      </c>
      <c r="I554" s="7"/>
      <c r="J554" s="7"/>
      <c r="K554" s="7">
        <v>0</v>
      </c>
      <c r="L554" s="7">
        <v>0</v>
      </c>
      <c r="M554" s="7">
        <v>96.08</v>
      </c>
      <c r="N554" s="7">
        <v>1</v>
      </c>
      <c r="O554" s="7" t="s">
        <v>334</v>
      </c>
      <c r="P554" s="7">
        <v>0</v>
      </c>
      <c r="Q554" s="7">
        <v>0</v>
      </c>
      <c r="R554" s="7">
        <v>96.08</v>
      </c>
    </row>
    <row r="555" spans="1:18" x14ac:dyDescent="0.25">
      <c r="A555" s="7" t="s">
        <v>2383</v>
      </c>
      <c r="B555" s="8">
        <v>42201</v>
      </c>
      <c r="C555" s="7">
        <v>15</v>
      </c>
      <c r="D555" s="7" t="s">
        <v>2374</v>
      </c>
      <c r="E555" s="7" t="s">
        <v>1682</v>
      </c>
      <c r="F555" s="7" t="s">
        <v>2375</v>
      </c>
      <c r="G555" s="8">
        <v>42201.625694444447</v>
      </c>
      <c r="H555" s="7" t="s">
        <v>1684</v>
      </c>
      <c r="I555" s="7"/>
      <c r="J555" s="7"/>
      <c r="K555" s="7">
        <v>0</v>
      </c>
      <c r="L555" s="7">
        <v>0</v>
      </c>
      <c r="M555" s="7">
        <v>96.08</v>
      </c>
      <c r="N555" s="7">
        <v>1</v>
      </c>
      <c r="O555" s="7" t="s">
        <v>334</v>
      </c>
      <c r="P555" s="7">
        <v>0</v>
      </c>
      <c r="Q555" s="7">
        <v>0</v>
      </c>
      <c r="R555" s="7">
        <v>96.08</v>
      </c>
    </row>
    <row r="556" spans="1:18" x14ac:dyDescent="0.25">
      <c r="A556" s="7" t="s">
        <v>2383</v>
      </c>
      <c r="B556" s="8">
        <v>42201</v>
      </c>
      <c r="C556" s="7">
        <v>16</v>
      </c>
      <c r="D556" s="7" t="s">
        <v>2374</v>
      </c>
      <c r="E556" s="7" t="s">
        <v>1682</v>
      </c>
      <c r="F556" s="7" t="s">
        <v>2375</v>
      </c>
      <c r="G556" s="8">
        <v>42201.625694444447</v>
      </c>
      <c r="H556" s="7" t="s">
        <v>1684</v>
      </c>
      <c r="I556" s="7"/>
      <c r="J556" s="7"/>
      <c r="K556" s="7">
        <v>0</v>
      </c>
      <c r="L556" s="7">
        <v>0</v>
      </c>
      <c r="M556" s="7">
        <v>373.13</v>
      </c>
      <c r="N556" s="7">
        <v>1</v>
      </c>
      <c r="O556" s="7" t="s">
        <v>334</v>
      </c>
      <c r="P556" s="7">
        <v>0</v>
      </c>
      <c r="Q556" s="7">
        <v>0</v>
      </c>
      <c r="R556" s="7">
        <v>373.13</v>
      </c>
    </row>
    <row r="557" spans="1:18" x14ac:dyDescent="0.25">
      <c r="A557" s="7" t="s">
        <v>2383</v>
      </c>
      <c r="B557" s="8">
        <v>42201</v>
      </c>
      <c r="C557" s="7">
        <v>17</v>
      </c>
      <c r="D557" s="7" t="s">
        <v>2374</v>
      </c>
      <c r="E557" s="7" t="s">
        <v>1682</v>
      </c>
      <c r="F557" s="7" t="s">
        <v>2375</v>
      </c>
      <c r="G557" s="8">
        <v>42201.625694444447</v>
      </c>
      <c r="H557" s="7" t="s">
        <v>1684</v>
      </c>
      <c r="I557" s="7"/>
      <c r="J557" s="7"/>
      <c r="K557" s="7">
        <v>0</v>
      </c>
      <c r="L557" s="7">
        <v>0</v>
      </c>
      <c r="M557" s="7">
        <v>111.94</v>
      </c>
      <c r="N557" s="7">
        <v>1</v>
      </c>
      <c r="O557" s="7" t="s">
        <v>334</v>
      </c>
      <c r="P557" s="7">
        <v>0</v>
      </c>
      <c r="Q557" s="7">
        <v>0</v>
      </c>
      <c r="R557" s="7">
        <v>111.94</v>
      </c>
    </row>
    <row r="558" spans="1:18" x14ac:dyDescent="0.25">
      <c r="A558" s="7" t="s">
        <v>2384</v>
      </c>
      <c r="B558" s="8">
        <v>42222</v>
      </c>
      <c r="C558" s="7">
        <v>1</v>
      </c>
      <c r="D558" s="7" t="s">
        <v>2385</v>
      </c>
      <c r="E558" s="7" t="s">
        <v>1682</v>
      </c>
      <c r="F558" s="7" t="s">
        <v>2386</v>
      </c>
      <c r="G558" s="8">
        <v>42215.490277777775</v>
      </c>
      <c r="H558" s="7" t="s">
        <v>1684</v>
      </c>
      <c r="I558" s="7"/>
      <c r="J558" s="7"/>
      <c r="K558" s="7">
        <v>0</v>
      </c>
      <c r="L558" s="7">
        <v>0</v>
      </c>
      <c r="M558" s="7">
        <v>38.47</v>
      </c>
      <c r="N558" s="7">
        <v>1</v>
      </c>
      <c r="O558" s="7" t="s">
        <v>334</v>
      </c>
      <c r="P558" s="7">
        <v>0</v>
      </c>
      <c r="Q558" s="7">
        <v>0</v>
      </c>
      <c r="R558" s="7">
        <v>38.47</v>
      </c>
    </row>
    <row r="559" spans="1:18" x14ac:dyDescent="0.25">
      <c r="A559" s="7" t="s">
        <v>2384</v>
      </c>
      <c r="B559" s="8">
        <v>42222</v>
      </c>
      <c r="C559" s="7">
        <v>2</v>
      </c>
      <c r="D559" s="7" t="s">
        <v>2385</v>
      </c>
      <c r="E559" s="7" t="s">
        <v>1682</v>
      </c>
      <c r="F559" s="7" t="s">
        <v>2386</v>
      </c>
      <c r="G559" s="8">
        <v>42215.490277777775</v>
      </c>
      <c r="H559" s="7" t="s">
        <v>1684</v>
      </c>
      <c r="I559" s="7"/>
      <c r="J559" s="7"/>
      <c r="K559" s="7">
        <v>0</v>
      </c>
      <c r="L559" s="7">
        <v>0</v>
      </c>
      <c r="M559" s="7">
        <v>1.58</v>
      </c>
      <c r="N559" s="7">
        <v>1</v>
      </c>
      <c r="O559" s="7" t="s">
        <v>334</v>
      </c>
      <c r="P559" s="7">
        <v>0</v>
      </c>
      <c r="Q559" s="7">
        <v>0</v>
      </c>
      <c r="R559" s="7">
        <v>1.58</v>
      </c>
    </row>
    <row r="560" spans="1:18" x14ac:dyDescent="0.25">
      <c r="A560" s="7" t="s">
        <v>2384</v>
      </c>
      <c r="B560" s="8">
        <v>42222</v>
      </c>
      <c r="C560" s="7">
        <v>3</v>
      </c>
      <c r="D560" s="7" t="s">
        <v>2385</v>
      </c>
      <c r="E560" s="7" t="s">
        <v>1682</v>
      </c>
      <c r="F560" s="7" t="s">
        <v>2386</v>
      </c>
      <c r="G560" s="8">
        <v>42215.490277777775</v>
      </c>
      <c r="H560" s="7" t="s">
        <v>1684</v>
      </c>
      <c r="I560" s="7"/>
      <c r="J560" s="7"/>
      <c r="K560" s="7">
        <v>0</v>
      </c>
      <c r="L560" s="7">
        <v>0</v>
      </c>
      <c r="M560" s="7">
        <v>61.35</v>
      </c>
      <c r="N560" s="7">
        <v>1</v>
      </c>
      <c r="O560" s="7" t="s">
        <v>334</v>
      </c>
      <c r="P560" s="7">
        <v>0</v>
      </c>
      <c r="Q560" s="7">
        <v>0</v>
      </c>
      <c r="R560" s="7">
        <v>61.35</v>
      </c>
    </row>
    <row r="561" spans="1:18" x14ac:dyDescent="0.25">
      <c r="A561" s="7" t="s">
        <v>2384</v>
      </c>
      <c r="B561" s="8">
        <v>42222</v>
      </c>
      <c r="C561" s="7">
        <v>4</v>
      </c>
      <c r="D561" s="7" t="s">
        <v>2385</v>
      </c>
      <c r="E561" s="7" t="s">
        <v>1682</v>
      </c>
      <c r="F561" s="7" t="s">
        <v>2386</v>
      </c>
      <c r="G561" s="8">
        <v>42215.490277777775</v>
      </c>
      <c r="H561" s="7" t="s">
        <v>1684</v>
      </c>
      <c r="I561" s="7"/>
      <c r="J561" s="7"/>
      <c r="K561" s="7">
        <v>0</v>
      </c>
      <c r="L561" s="7">
        <v>0</v>
      </c>
      <c r="M561" s="7">
        <v>61.35</v>
      </c>
      <c r="N561" s="7">
        <v>1</v>
      </c>
      <c r="O561" s="7" t="s">
        <v>334</v>
      </c>
      <c r="P561" s="7">
        <v>0</v>
      </c>
      <c r="Q561" s="7">
        <v>0</v>
      </c>
      <c r="R561" s="7">
        <v>61.35</v>
      </c>
    </row>
    <row r="562" spans="1:18" x14ac:dyDescent="0.25">
      <c r="A562" s="7" t="s">
        <v>2387</v>
      </c>
      <c r="B562" s="8">
        <v>42226</v>
      </c>
      <c r="C562" s="7">
        <v>1</v>
      </c>
      <c r="D562" s="7" t="s">
        <v>2388</v>
      </c>
      <c r="E562" s="7" t="s">
        <v>1682</v>
      </c>
      <c r="F562" s="7" t="s">
        <v>2389</v>
      </c>
      <c r="G562" s="8">
        <v>42192.531944444447</v>
      </c>
      <c r="H562" s="7" t="s">
        <v>1684</v>
      </c>
      <c r="I562" s="7"/>
      <c r="J562" s="7"/>
      <c r="K562" s="7">
        <v>0</v>
      </c>
      <c r="L562" s="7">
        <v>0</v>
      </c>
      <c r="M562" s="7">
        <v>3400</v>
      </c>
      <c r="N562" s="7">
        <v>1</v>
      </c>
      <c r="O562" s="7" t="s">
        <v>55</v>
      </c>
      <c r="P562" s="7">
        <v>0</v>
      </c>
      <c r="Q562" s="7">
        <v>0</v>
      </c>
      <c r="R562" s="7">
        <v>3400</v>
      </c>
    </row>
    <row r="563" spans="1:18" x14ac:dyDescent="0.25">
      <c r="A563" s="7" t="s">
        <v>2390</v>
      </c>
      <c r="B563" s="8">
        <v>42226</v>
      </c>
      <c r="C563" s="7">
        <v>1</v>
      </c>
      <c r="D563" s="7" t="s">
        <v>2391</v>
      </c>
      <c r="E563" s="7" t="s">
        <v>1682</v>
      </c>
      <c r="F563" s="7" t="s">
        <v>2392</v>
      </c>
      <c r="G563" s="8">
        <v>42221.542361111111</v>
      </c>
      <c r="H563" s="7" t="s">
        <v>1684</v>
      </c>
      <c r="I563" s="7"/>
      <c r="J563" s="7"/>
      <c r="K563" s="7">
        <v>0</v>
      </c>
      <c r="L563" s="7">
        <v>0</v>
      </c>
      <c r="M563" s="7">
        <v>195</v>
      </c>
      <c r="N563" s="7">
        <v>1</v>
      </c>
      <c r="O563" s="7" t="s">
        <v>83</v>
      </c>
      <c r="P563" s="7">
        <v>0</v>
      </c>
      <c r="Q563" s="7">
        <v>0</v>
      </c>
      <c r="R563" s="7">
        <v>195</v>
      </c>
    </row>
    <row r="564" spans="1:18" x14ac:dyDescent="0.25">
      <c r="A564" s="7" t="s">
        <v>2393</v>
      </c>
      <c r="B564" s="8">
        <v>42233</v>
      </c>
      <c r="C564" s="7">
        <v>1</v>
      </c>
      <c r="D564" s="7" t="s">
        <v>2394</v>
      </c>
      <c r="E564" s="7" t="s">
        <v>1682</v>
      </c>
      <c r="F564" s="7" t="s">
        <v>2395</v>
      </c>
      <c r="G564" s="8">
        <v>42228.552777777775</v>
      </c>
      <c r="H564" s="7" t="s">
        <v>1684</v>
      </c>
      <c r="I564" s="7"/>
      <c r="J564" s="7"/>
      <c r="K564" s="7">
        <v>0</v>
      </c>
      <c r="L564" s="7">
        <v>0</v>
      </c>
      <c r="M564" s="7">
        <v>35.880000000000003</v>
      </c>
      <c r="N564" s="7">
        <v>1</v>
      </c>
      <c r="O564" s="7" t="s">
        <v>334</v>
      </c>
      <c r="P564" s="7">
        <v>0</v>
      </c>
      <c r="Q564" s="7">
        <v>0</v>
      </c>
      <c r="R564" s="7">
        <v>35.89</v>
      </c>
    </row>
    <row r="565" spans="1:18" x14ac:dyDescent="0.25">
      <c r="A565" s="7" t="s">
        <v>2393</v>
      </c>
      <c r="B565" s="8">
        <v>42233</v>
      </c>
      <c r="C565" s="7">
        <v>2</v>
      </c>
      <c r="D565" s="7" t="s">
        <v>2394</v>
      </c>
      <c r="E565" s="7" t="s">
        <v>1682</v>
      </c>
      <c r="F565" s="7" t="s">
        <v>2395</v>
      </c>
      <c r="G565" s="8">
        <v>42228.552777777775</v>
      </c>
      <c r="H565" s="7" t="s">
        <v>1684</v>
      </c>
      <c r="I565" s="7"/>
      <c r="J565" s="7"/>
      <c r="K565" s="7">
        <v>0</v>
      </c>
      <c r="L565" s="7">
        <v>0</v>
      </c>
      <c r="M565" s="7">
        <v>1.66</v>
      </c>
      <c r="N565" s="7">
        <v>1</v>
      </c>
      <c r="O565" s="7" t="s">
        <v>334</v>
      </c>
      <c r="P565" s="7">
        <v>0</v>
      </c>
      <c r="Q565" s="7">
        <v>0</v>
      </c>
      <c r="R565" s="7">
        <v>1.66</v>
      </c>
    </row>
    <row r="566" spans="1:18" x14ac:dyDescent="0.25">
      <c r="A566" s="7" t="s">
        <v>2393</v>
      </c>
      <c r="B566" s="8">
        <v>42233</v>
      </c>
      <c r="C566" s="7">
        <v>3</v>
      </c>
      <c r="D566" s="7" t="s">
        <v>2394</v>
      </c>
      <c r="E566" s="7" t="s">
        <v>1682</v>
      </c>
      <c r="F566" s="7" t="s">
        <v>2395</v>
      </c>
      <c r="G566" s="8">
        <v>42228.552777777775</v>
      </c>
      <c r="H566" s="7" t="s">
        <v>1684</v>
      </c>
      <c r="I566" s="7"/>
      <c r="J566" s="7"/>
      <c r="K566" s="7">
        <v>0</v>
      </c>
      <c r="L566" s="7">
        <v>0</v>
      </c>
      <c r="M566" s="7">
        <v>3.42</v>
      </c>
      <c r="N566" s="7">
        <v>1</v>
      </c>
      <c r="O566" s="7" t="s">
        <v>334</v>
      </c>
      <c r="P566" s="7">
        <v>0</v>
      </c>
      <c r="Q566" s="7">
        <v>0</v>
      </c>
      <c r="R566" s="7">
        <v>3.42</v>
      </c>
    </row>
    <row r="567" spans="1:18" x14ac:dyDescent="0.25">
      <c r="A567" s="7" t="s">
        <v>2393</v>
      </c>
      <c r="B567" s="8">
        <v>42233</v>
      </c>
      <c r="C567" s="7">
        <v>4</v>
      </c>
      <c r="D567" s="7" t="s">
        <v>2394</v>
      </c>
      <c r="E567" s="7" t="s">
        <v>1682</v>
      </c>
      <c r="F567" s="7" t="s">
        <v>2395</v>
      </c>
      <c r="G567" s="8">
        <v>42228.552777777775</v>
      </c>
      <c r="H567" s="7" t="s">
        <v>1684</v>
      </c>
      <c r="I567" s="7"/>
      <c r="J567" s="7"/>
      <c r="K567" s="7">
        <v>0</v>
      </c>
      <c r="L567" s="7">
        <v>0</v>
      </c>
      <c r="M567" s="7">
        <v>4.01</v>
      </c>
      <c r="N567" s="7">
        <v>1</v>
      </c>
      <c r="O567" s="7" t="s">
        <v>334</v>
      </c>
      <c r="P567" s="7">
        <v>0</v>
      </c>
      <c r="Q567" s="7">
        <v>0</v>
      </c>
      <c r="R567" s="7">
        <v>4.01</v>
      </c>
    </row>
    <row r="568" spans="1:18" x14ac:dyDescent="0.25">
      <c r="A568" s="7" t="s">
        <v>2393</v>
      </c>
      <c r="B568" s="8">
        <v>42233</v>
      </c>
      <c r="C568" s="7">
        <v>5</v>
      </c>
      <c r="D568" s="7" t="s">
        <v>2394</v>
      </c>
      <c r="E568" s="7" t="s">
        <v>1682</v>
      </c>
      <c r="F568" s="7" t="s">
        <v>2395</v>
      </c>
      <c r="G568" s="8">
        <v>42228.552777777775</v>
      </c>
      <c r="H568" s="7" t="s">
        <v>1684</v>
      </c>
      <c r="I568" s="7"/>
      <c r="J568" s="7"/>
      <c r="K568" s="7">
        <v>0</v>
      </c>
      <c r="L568" s="7">
        <v>0</v>
      </c>
      <c r="M568" s="7">
        <v>1.77</v>
      </c>
      <c r="N568" s="7">
        <v>1</v>
      </c>
      <c r="O568" s="7" t="s">
        <v>334</v>
      </c>
      <c r="P568" s="7">
        <v>0</v>
      </c>
      <c r="Q568" s="7">
        <v>0</v>
      </c>
      <c r="R568" s="7">
        <v>1.77</v>
      </c>
    </row>
    <row r="569" spans="1:18" x14ac:dyDescent="0.25">
      <c r="A569" s="7" t="s">
        <v>2393</v>
      </c>
      <c r="B569" s="8">
        <v>42233</v>
      </c>
      <c r="C569" s="7">
        <v>6</v>
      </c>
      <c r="D569" s="7" t="s">
        <v>2394</v>
      </c>
      <c r="E569" s="7" t="s">
        <v>1682</v>
      </c>
      <c r="F569" s="7" t="s">
        <v>2395</v>
      </c>
      <c r="G569" s="8">
        <v>42228.552777777775</v>
      </c>
      <c r="H569" s="7" t="s">
        <v>1684</v>
      </c>
      <c r="I569" s="7"/>
      <c r="J569" s="7"/>
      <c r="K569" s="7">
        <v>0</v>
      </c>
      <c r="L569" s="7">
        <v>0</v>
      </c>
      <c r="M569" s="7">
        <v>1.67</v>
      </c>
      <c r="N569" s="7">
        <v>1</v>
      </c>
      <c r="O569" s="7" t="s">
        <v>334</v>
      </c>
      <c r="P569" s="7">
        <v>0</v>
      </c>
      <c r="Q569" s="7">
        <v>0</v>
      </c>
      <c r="R569" s="7">
        <v>1.67</v>
      </c>
    </row>
    <row r="570" spans="1:18" x14ac:dyDescent="0.25">
      <c r="A570" s="7" t="s">
        <v>2393</v>
      </c>
      <c r="B570" s="8">
        <v>42233</v>
      </c>
      <c r="C570" s="7">
        <v>7</v>
      </c>
      <c r="D570" s="7" t="s">
        <v>2394</v>
      </c>
      <c r="E570" s="7" t="s">
        <v>1682</v>
      </c>
      <c r="F570" s="7" t="s">
        <v>2395</v>
      </c>
      <c r="G570" s="8">
        <v>42228.552777777775</v>
      </c>
      <c r="H570" s="7" t="s">
        <v>1684</v>
      </c>
      <c r="I570" s="7"/>
      <c r="J570" s="7"/>
      <c r="K570" s="7">
        <v>0</v>
      </c>
      <c r="L570" s="7">
        <v>0</v>
      </c>
      <c r="M570" s="7">
        <v>0.8</v>
      </c>
      <c r="N570" s="7">
        <v>1</v>
      </c>
      <c r="O570" s="7" t="s">
        <v>334</v>
      </c>
      <c r="P570" s="7">
        <v>0</v>
      </c>
      <c r="Q570" s="7">
        <v>0</v>
      </c>
      <c r="R570" s="7">
        <v>0.8</v>
      </c>
    </row>
    <row r="571" spans="1:18" x14ac:dyDescent="0.25">
      <c r="A571" s="7" t="s">
        <v>2393</v>
      </c>
      <c r="B571" s="8">
        <v>42233</v>
      </c>
      <c r="C571" s="7">
        <v>8</v>
      </c>
      <c r="D571" s="7" t="s">
        <v>2394</v>
      </c>
      <c r="E571" s="7" t="s">
        <v>1682</v>
      </c>
      <c r="F571" s="7" t="s">
        <v>2395</v>
      </c>
      <c r="G571" s="8">
        <v>42228.552777777775</v>
      </c>
      <c r="H571" s="7" t="s">
        <v>1684</v>
      </c>
      <c r="I571" s="7"/>
      <c r="J571" s="7"/>
      <c r="K571" s="7">
        <v>0</v>
      </c>
      <c r="L571" s="7">
        <v>0</v>
      </c>
      <c r="M571" s="7">
        <v>1.92</v>
      </c>
      <c r="N571" s="7">
        <v>1</v>
      </c>
      <c r="O571" s="7" t="s">
        <v>334</v>
      </c>
      <c r="P571" s="7">
        <v>0</v>
      </c>
      <c r="Q571" s="7">
        <v>0</v>
      </c>
      <c r="R571" s="7">
        <v>1.92</v>
      </c>
    </row>
    <row r="572" spans="1:18" x14ac:dyDescent="0.25">
      <c r="A572" s="7" t="s">
        <v>2393</v>
      </c>
      <c r="B572" s="8">
        <v>42233</v>
      </c>
      <c r="C572" s="7">
        <v>9</v>
      </c>
      <c r="D572" s="7" t="s">
        <v>2394</v>
      </c>
      <c r="E572" s="7" t="s">
        <v>1682</v>
      </c>
      <c r="F572" s="7" t="s">
        <v>2395</v>
      </c>
      <c r="G572" s="8">
        <v>42228.552777777775</v>
      </c>
      <c r="H572" s="7" t="s">
        <v>1684</v>
      </c>
      <c r="I572" s="7"/>
      <c r="J572" s="7"/>
      <c r="K572" s="7">
        <v>0</v>
      </c>
      <c r="L572" s="7">
        <v>0</v>
      </c>
      <c r="M572" s="7">
        <v>1.79</v>
      </c>
      <c r="N572" s="7">
        <v>1</v>
      </c>
      <c r="O572" s="7" t="s">
        <v>334</v>
      </c>
      <c r="P572" s="7">
        <v>0</v>
      </c>
      <c r="Q572" s="7">
        <v>0</v>
      </c>
      <c r="R572" s="7">
        <v>1.79</v>
      </c>
    </row>
    <row r="573" spans="1:18" x14ac:dyDescent="0.25">
      <c r="A573" s="7" t="s">
        <v>2393</v>
      </c>
      <c r="B573" s="8">
        <v>42233</v>
      </c>
      <c r="C573" s="7">
        <v>10</v>
      </c>
      <c r="D573" s="7" t="s">
        <v>2394</v>
      </c>
      <c r="E573" s="7" t="s">
        <v>1682</v>
      </c>
      <c r="F573" s="7" t="s">
        <v>2395</v>
      </c>
      <c r="G573" s="8">
        <v>42228.552777777775</v>
      </c>
      <c r="H573" s="7" t="s">
        <v>1684</v>
      </c>
      <c r="I573" s="7"/>
      <c r="J573" s="7"/>
      <c r="K573" s="7">
        <v>0</v>
      </c>
      <c r="L573" s="7">
        <v>0</v>
      </c>
      <c r="M573" s="7">
        <v>0.45</v>
      </c>
      <c r="N573" s="7">
        <v>1</v>
      </c>
      <c r="O573" s="7" t="s">
        <v>334</v>
      </c>
      <c r="P573" s="7">
        <v>0</v>
      </c>
      <c r="Q573" s="7">
        <v>0</v>
      </c>
      <c r="R573" s="7">
        <v>0.45</v>
      </c>
    </row>
    <row r="574" spans="1:18" x14ac:dyDescent="0.25">
      <c r="A574" s="7" t="s">
        <v>2393</v>
      </c>
      <c r="B574" s="8">
        <v>42233</v>
      </c>
      <c r="C574" s="7">
        <v>11</v>
      </c>
      <c r="D574" s="7" t="s">
        <v>2394</v>
      </c>
      <c r="E574" s="7" t="s">
        <v>1682</v>
      </c>
      <c r="F574" s="7" t="s">
        <v>2395</v>
      </c>
      <c r="G574" s="8">
        <v>42228.552777777775</v>
      </c>
      <c r="H574" s="7" t="s">
        <v>1684</v>
      </c>
      <c r="I574" s="7"/>
      <c r="J574" s="7"/>
      <c r="K574" s="7">
        <v>0</v>
      </c>
      <c r="L574" s="7">
        <v>0</v>
      </c>
      <c r="M574" s="7">
        <v>1.18</v>
      </c>
      <c r="N574" s="7">
        <v>1</v>
      </c>
      <c r="O574" s="7" t="s">
        <v>334</v>
      </c>
      <c r="P574" s="7">
        <v>0</v>
      </c>
      <c r="Q574" s="7">
        <v>0</v>
      </c>
      <c r="R574" s="7">
        <v>1.18</v>
      </c>
    </row>
    <row r="575" spans="1:18" x14ac:dyDescent="0.25">
      <c r="A575" s="7" t="s">
        <v>2393</v>
      </c>
      <c r="B575" s="8">
        <v>42233</v>
      </c>
      <c r="C575" s="7">
        <v>12</v>
      </c>
      <c r="D575" s="7" t="s">
        <v>2394</v>
      </c>
      <c r="E575" s="7" t="s">
        <v>1682</v>
      </c>
      <c r="F575" s="7" t="s">
        <v>2395</v>
      </c>
      <c r="G575" s="8">
        <v>42228.552777777775</v>
      </c>
      <c r="H575" s="7" t="s">
        <v>1684</v>
      </c>
      <c r="I575" s="7"/>
      <c r="J575" s="7"/>
      <c r="K575" s="7">
        <v>0</v>
      </c>
      <c r="L575" s="7">
        <v>0</v>
      </c>
      <c r="M575" s="7">
        <v>0.45</v>
      </c>
      <c r="N575" s="7">
        <v>1</v>
      </c>
      <c r="O575" s="7" t="s">
        <v>334</v>
      </c>
      <c r="P575" s="7">
        <v>0</v>
      </c>
      <c r="Q575" s="7">
        <v>0</v>
      </c>
      <c r="R575" s="7">
        <v>0.45</v>
      </c>
    </row>
    <row r="576" spans="1:18" x14ac:dyDescent="0.25">
      <c r="A576" s="7" t="s">
        <v>2396</v>
      </c>
      <c r="B576" s="8">
        <v>42233</v>
      </c>
      <c r="C576" s="7">
        <v>1</v>
      </c>
      <c r="D576" s="7" t="s">
        <v>2397</v>
      </c>
      <c r="E576" s="7" t="s">
        <v>1682</v>
      </c>
      <c r="F576" s="7" t="s">
        <v>2398</v>
      </c>
      <c r="G576" s="8">
        <v>42231.667361111111</v>
      </c>
      <c r="H576" s="7" t="s">
        <v>1684</v>
      </c>
      <c r="I576" s="7"/>
      <c r="J576" s="7"/>
      <c r="K576" s="7">
        <v>0</v>
      </c>
      <c r="L576" s="7">
        <v>0</v>
      </c>
      <c r="M576" s="7">
        <v>5.67</v>
      </c>
      <c r="N576" s="7">
        <v>1</v>
      </c>
      <c r="O576" s="7" t="s">
        <v>334</v>
      </c>
      <c r="P576" s="7">
        <v>0</v>
      </c>
      <c r="Q576" s="7">
        <v>0</v>
      </c>
      <c r="R576" s="7">
        <v>5.67</v>
      </c>
    </row>
    <row r="577" spans="1:18" x14ac:dyDescent="0.25">
      <c r="A577" s="7" t="s">
        <v>2396</v>
      </c>
      <c r="B577" s="8">
        <v>42233</v>
      </c>
      <c r="C577" s="7">
        <v>2</v>
      </c>
      <c r="D577" s="7" t="s">
        <v>2397</v>
      </c>
      <c r="E577" s="7" t="s">
        <v>1682</v>
      </c>
      <c r="F577" s="7" t="s">
        <v>2398</v>
      </c>
      <c r="G577" s="8">
        <v>42231.667361111111</v>
      </c>
      <c r="H577" s="7" t="s">
        <v>1684</v>
      </c>
      <c r="I577" s="7"/>
      <c r="J577" s="7"/>
      <c r="K577" s="7">
        <v>0</v>
      </c>
      <c r="L577" s="7">
        <v>0</v>
      </c>
      <c r="M577" s="7">
        <v>27.16</v>
      </c>
      <c r="N577" s="7">
        <v>1</v>
      </c>
      <c r="O577" s="7" t="s">
        <v>334</v>
      </c>
      <c r="P577" s="7">
        <v>0</v>
      </c>
      <c r="Q577" s="7">
        <v>0</v>
      </c>
      <c r="R577" s="7">
        <v>27.17</v>
      </c>
    </row>
    <row r="578" spans="1:18" x14ac:dyDescent="0.25">
      <c r="A578" s="7" t="s">
        <v>2396</v>
      </c>
      <c r="B578" s="8">
        <v>42233</v>
      </c>
      <c r="C578" s="7">
        <v>3</v>
      </c>
      <c r="D578" s="7" t="s">
        <v>2397</v>
      </c>
      <c r="E578" s="7" t="s">
        <v>1682</v>
      </c>
      <c r="F578" s="7" t="s">
        <v>2398</v>
      </c>
      <c r="G578" s="8">
        <v>42231.667361111111</v>
      </c>
      <c r="H578" s="7" t="s">
        <v>1684</v>
      </c>
      <c r="I578" s="7"/>
      <c r="J578" s="7"/>
      <c r="K578" s="7">
        <v>0</v>
      </c>
      <c r="L578" s="7">
        <v>0</v>
      </c>
      <c r="M578" s="7">
        <v>27.17</v>
      </c>
      <c r="N578" s="7">
        <v>1</v>
      </c>
      <c r="O578" s="7" t="s">
        <v>334</v>
      </c>
      <c r="P578" s="7">
        <v>0</v>
      </c>
      <c r="Q578" s="7">
        <v>0</v>
      </c>
      <c r="R578" s="7">
        <v>27.17</v>
      </c>
    </row>
    <row r="579" spans="1:18" x14ac:dyDescent="0.25">
      <c r="A579" s="7" t="s">
        <v>2399</v>
      </c>
      <c r="B579" s="8">
        <v>42235</v>
      </c>
      <c r="C579" s="7">
        <v>1</v>
      </c>
      <c r="D579" s="7" t="s">
        <v>2400</v>
      </c>
      <c r="E579" s="7" t="s">
        <v>1682</v>
      </c>
      <c r="F579" s="7" t="s">
        <v>2401</v>
      </c>
      <c r="G579" s="8">
        <v>42231.655555555553</v>
      </c>
      <c r="H579" s="7" t="s">
        <v>1684</v>
      </c>
      <c r="I579" s="7"/>
      <c r="J579" s="7"/>
      <c r="K579" s="7">
        <v>0</v>
      </c>
      <c r="L579" s="7">
        <v>0</v>
      </c>
      <c r="M579" s="7">
        <v>65.36</v>
      </c>
      <c r="N579" s="7">
        <v>1</v>
      </c>
      <c r="O579" s="7" t="s">
        <v>83</v>
      </c>
      <c r="P579" s="7">
        <v>0</v>
      </c>
      <c r="Q579" s="7">
        <v>0</v>
      </c>
      <c r="R579" s="7">
        <v>65.37</v>
      </c>
    </row>
    <row r="580" spans="1:18" x14ac:dyDescent="0.25">
      <c r="A580" s="7" t="s">
        <v>2399</v>
      </c>
      <c r="B580" s="8">
        <v>42235</v>
      </c>
      <c r="C580" s="7">
        <v>2</v>
      </c>
      <c r="D580" s="7" t="s">
        <v>2400</v>
      </c>
      <c r="E580" s="7" t="s">
        <v>1682</v>
      </c>
      <c r="F580" s="7" t="s">
        <v>2401</v>
      </c>
      <c r="G580" s="8">
        <v>42231.655555555553</v>
      </c>
      <c r="H580" s="7" t="s">
        <v>1684</v>
      </c>
      <c r="I580" s="7"/>
      <c r="J580" s="7"/>
      <c r="K580" s="7">
        <v>0</v>
      </c>
      <c r="L580" s="7">
        <v>0</v>
      </c>
      <c r="M580" s="7">
        <v>42.39</v>
      </c>
      <c r="N580" s="7">
        <v>1</v>
      </c>
      <c r="O580" s="7" t="s">
        <v>83</v>
      </c>
      <c r="P580" s="7">
        <v>0</v>
      </c>
      <c r="Q580" s="7">
        <v>0</v>
      </c>
      <c r="R580" s="7">
        <v>42.39</v>
      </c>
    </row>
    <row r="581" spans="1:18" x14ac:dyDescent="0.25">
      <c r="A581" s="7" t="s">
        <v>2399</v>
      </c>
      <c r="B581" s="8">
        <v>42235</v>
      </c>
      <c r="C581" s="7">
        <v>3</v>
      </c>
      <c r="D581" s="7" t="s">
        <v>2400</v>
      </c>
      <c r="E581" s="7" t="s">
        <v>1682</v>
      </c>
      <c r="F581" s="7" t="s">
        <v>2401</v>
      </c>
      <c r="G581" s="8">
        <v>42231.655555555553</v>
      </c>
      <c r="H581" s="7" t="s">
        <v>1684</v>
      </c>
      <c r="I581" s="7"/>
      <c r="J581" s="7"/>
      <c r="K581" s="7">
        <v>0</v>
      </c>
      <c r="L581" s="7">
        <v>0</v>
      </c>
      <c r="M581" s="7">
        <v>17.25</v>
      </c>
      <c r="N581" s="7">
        <v>1</v>
      </c>
      <c r="O581" s="7" t="s">
        <v>83</v>
      </c>
      <c r="P581" s="7">
        <v>0</v>
      </c>
      <c r="Q581" s="7">
        <v>0</v>
      </c>
      <c r="R581" s="7">
        <v>17.25</v>
      </c>
    </row>
    <row r="582" spans="1:18" x14ac:dyDescent="0.25">
      <c r="A582" s="7" t="s">
        <v>2402</v>
      </c>
      <c r="B582" s="8">
        <v>42235</v>
      </c>
      <c r="C582" s="7">
        <v>1</v>
      </c>
      <c r="D582" s="7" t="s">
        <v>2403</v>
      </c>
      <c r="E582" s="7" t="s">
        <v>1682</v>
      </c>
      <c r="F582" s="7" t="s">
        <v>2404</v>
      </c>
      <c r="G582" s="8">
        <v>42231.63958333333</v>
      </c>
      <c r="H582" s="7" t="s">
        <v>1684</v>
      </c>
      <c r="I582" s="7"/>
      <c r="J582" s="7"/>
      <c r="K582" s="7">
        <v>0</v>
      </c>
      <c r="L582" s="7">
        <v>0</v>
      </c>
      <c r="M582" s="7">
        <v>23.9</v>
      </c>
      <c r="N582" s="7">
        <v>1</v>
      </c>
      <c r="O582" s="7" t="s">
        <v>83</v>
      </c>
      <c r="P582" s="7">
        <v>0</v>
      </c>
      <c r="Q582" s="7">
        <v>0</v>
      </c>
      <c r="R582" s="7">
        <v>39.9</v>
      </c>
    </row>
    <row r="583" spans="1:18" x14ac:dyDescent="0.25">
      <c r="A583" s="7" t="s">
        <v>2402</v>
      </c>
      <c r="B583" s="8">
        <v>42235</v>
      </c>
      <c r="C583" s="7">
        <v>2</v>
      </c>
      <c r="D583" s="7" t="s">
        <v>2403</v>
      </c>
      <c r="E583" s="7" t="s">
        <v>1682</v>
      </c>
      <c r="F583" s="7" t="s">
        <v>2404</v>
      </c>
      <c r="G583" s="8">
        <v>42231.63958333333</v>
      </c>
      <c r="H583" s="7" t="s">
        <v>1684</v>
      </c>
      <c r="I583" s="7"/>
      <c r="J583" s="7"/>
      <c r="K583" s="7">
        <v>0</v>
      </c>
      <c r="L583" s="7">
        <v>0</v>
      </c>
      <c r="M583" s="7">
        <v>25.25</v>
      </c>
      <c r="N583" s="7">
        <v>1</v>
      </c>
      <c r="O583" s="7" t="s">
        <v>83</v>
      </c>
      <c r="P583" s="7">
        <v>0</v>
      </c>
      <c r="Q583" s="7">
        <v>0</v>
      </c>
      <c r="R583" s="7">
        <v>25.25</v>
      </c>
    </row>
    <row r="584" spans="1:18" x14ac:dyDescent="0.25">
      <c r="A584" s="7" t="s">
        <v>2402</v>
      </c>
      <c r="B584" s="8">
        <v>42235</v>
      </c>
      <c r="C584" s="7">
        <v>3</v>
      </c>
      <c r="D584" s="7" t="s">
        <v>2403</v>
      </c>
      <c r="E584" s="7" t="s">
        <v>1682</v>
      </c>
      <c r="F584" s="7" t="s">
        <v>2404</v>
      </c>
      <c r="G584" s="8">
        <v>42231.63958333333</v>
      </c>
      <c r="H584" s="7" t="s">
        <v>1684</v>
      </c>
      <c r="I584" s="7"/>
      <c r="J584" s="7"/>
      <c r="K584" s="7">
        <v>0</v>
      </c>
      <c r="L584" s="7">
        <v>0</v>
      </c>
      <c r="M584" s="7">
        <v>80.849999999999994</v>
      </c>
      <c r="N584" s="7">
        <v>1</v>
      </c>
      <c r="O584" s="7" t="s">
        <v>83</v>
      </c>
      <c r="P584" s="7">
        <v>0</v>
      </c>
      <c r="Q584" s="7">
        <v>0</v>
      </c>
      <c r="R584" s="7">
        <v>80.849999999999994</v>
      </c>
    </row>
    <row r="585" spans="1:18" x14ac:dyDescent="0.25">
      <c r="A585" s="7" t="s">
        <v>2405</v>
      </c>
      <c r="B585" s="8">
        <v>42251</v>
      </c>
      <c r="C585" s="7">
        <v>1</v>
      </c>
      <c r="D585" s="7" t="s">
        <v>2406</v>
      </c>
      <c r="E585" s="7" t="s">
        <v>1682</v>
      </c>
      <c r="F585" s="7" t="s">
        <v>2407</v>
      </c>
      <c r="G585" s="8">
        <v>42248.663194444445</v>
      </c>
      <c r="H585" s="7" t="s">
        <v>1684</v>
      </c>
      <c r="I585" s="7"/>
      <c r="J585" s="7"/>
      <c r="K585" s="7">
        <v>0</v>
      </c>
      <c r="L585" s="7">
        <v>0</v>
      </c>
      <c r="M585" s="7">
        <v>140</v>
      </c>
      <c r="N585" s="7">
        <v>1</v>
      </c>
      <c r="O585" s="7" t="s">
        <v>83</v>
      </c>
      <c r="P585" s="7">
        <v>0</v>
      </c>
      <c r="Q585" s="7">
        <v>0</v>
      </c>
      <c r="R585" s="7">
        <v>140</v>
      </c>
    </row>
    <row r="586" spans="1:18" x14ac:dyDescent="0.25">
      <c r="A586" s="7" t="s">
        <v>2408</v>
      </c>
      <c r="B586" s="8">
        <v>42252</v>
      </c>
      <c r="C586" s="7">
        <v>1</v>
      </c>
      <c r="D586" s="7" t="s">
        <v>2409</v>
      </c>
      <c r="E586" s="7" t="s">
        <v>1682</v>
      </c>
      <c r="F586" s="7" t="s">
        <v>2410</v>
      </c>
      <c r="G586" s="8">
        <v>42248.661805555559</v>
      </c>
      <c r="H586" s="7" t="s">
        <v>1684</v>
      </c>
      <c r="I586" s="7"/>
      <c r="J586" s="7"/>
      <c r="K586" s="7">
        <v>0</v>
      </c>
      <c r="L586" s="7">
        <v>0</v>
      </c>
      <c r="M586" s="7">
        <v>1420</v>
      </c>
      <c r="N586" s="7">
        <v>1</v>
      </c>
      <c r="O586" s="7" t="s">
        <v>83</v>
      </c>
      <c r="P586" s="7">
        <v>0</v>
      </c>
      <c r="Q586" s="7">
        <v>0</v>
      </c>
      <c r="R586" s="7">
        <v>1420</v>
      </c>
    </row>
    <row r="587" spans="1:18" x14ac:dyDescent="0.25">
      <c r="A587" s="7" t="s">
        <v>2411</v>
      </c>
      <c r="B587" s="8">
        <v>42255</v>
      </c>
      <c r="C587" s="7">
        <v>1</v>
      </c>
      <c r="D587" s="7" t="s">
        <v>2412</v>
      </c>
      <c r="E587" s="7" t="s">
        <v>1682</v>
      </c>
      <c r="F587" s="7" t="s">
        <v>2413</v>
      </c>
      <c r="G587" s="8">
        <v>42251.36041666667</v>
      </c>
      <c r="H587" s="7" t="s">
        <v>1684</v>
      </c>
      <c r="I587" s="7"/>
      <c r="J587" s="7"/>
      <c r="K587" s="7">
        <v>0</v>
      </c>
      <c r="L587" s="7">
        <v>0</v>
      </c>
      <c r="M587" s="7">
        <v>28</v>
      </c>
      <c r="N587" s="7">
        <v>1</v>
      </c>
      <c r="O587" s="7" t="s">
        <v>2369</v>
      </c>
      <c r="P587" s="7">
        <v>0</v>
      </c>
      <c r="Q587" s="7">
        <v>0</v>
      </c>
      <c r="R587" s="7">
        <v>28</v>
      </c>
    </row>
    <row r="588" spans="1:18" x14ac:dyDescent="0.25">
      <c r="A588" s="7" t="s">
        <v>2414</v>
      </c>
      <c r="B588" s="8">
        <v>42257</v>
      </c>
      <c r="C588" s="7">
        <v>1</v>
      </c>
      <c r="D588" s="7" t="s">
        <v>2415</v>
      </c>
      <c r="E588" s="7" t="s">
        <v>1682</v>
      </c>
      <c r="F588" s="7" t="s">
        <v>2416</v>
      </c>
      <c r="G588" s="8">
        <v>42255.486805555556</v>
      </c>
      <c r="H588" s="7" t="s">
        <v>1684</v>
      </c>
      <c r="I588" s="7"/>
      <c r="J588" s="7"/>
      <c r="K588" s="7">
        <v>0</v>
      </c>
      <c r="L588" s="7">
        <v>0</v>
      </c>
      <c r="M588" s="7">
        <v>55</v>
      </c>
      <c r="N588" s="7">
        <v>1</v>
      </c>
      <c r="O588" s="7" t="s">
        <v>334</v>
      </c>
      <c r="P588" s="7">
        <v>0</v>
      </c>
      <c r="Q588" s="7">
        <v>0</v>
      </c>
      <c r="R588" s="7">
        <v>55</v>
      </c>
    </row>
    <row r="589" spans="1:18" x14ac:dyDescent="0.25">
      <c r="A589" s="7" t="s">
        <v>2417</v>
      </c>
      <c r="B589" s="8">
        <v>42258</v>
      </c>
      <c r="C589" s="7">
        <v>1</v>
      </c>
      <c r="D589" s="7" t="s">
        <v>2331</v>
      </c>
      <c r="E589" s="7" t="s">
        <v>1682</v>
      </c>
      <c r="F589" s="7" t="s">
        <v>2332</v>
      </c>
      <c r="G589" s="8">
        <v>42133.638194444444</v>
      </c>
      <c r="H589" s="7" t="s">
        <v>1684</v>
      </c>
      <c r="I589" s="7"/>
      <c r="J589" s="7"/>
      <c r="K589" s="7">
        <v>0</v>
      </c>
      <c r="L589" s="7">
        <v>0</v>
      </c>
      <c r="M589" s="7">
        <v>21.25</v>
      </c>
      <c r="N589" s="7">
        <v>1</v>
      </c>
      <c r="O589" s="7" t="s">
        <v>334</v>
      </c>
      <c r="P589" s="7">
        <v>0</v>
      </c>
      <c r="Q589" s="7">
        <v>0</v>
      </c>
      <c r="R589" s="7">
        <v>21.25</v>
      </c>
    </row>
    <row r="590" spans="1:18" x14ac:dyDescent="0.25">
      <c r="A590" s="7" t="s">
        <v>2417</v>
      </c>
      <c r="B590" s="8">
        <v>42258</v>
      </c>
      <c r="C590" s="7">
        <v>2</v>
      </c>
      <c r="D590" s="7" t="s">
        <v>2331</v>
      </c>
      <c r="E590" s="7" t="s">
        <v>1682</v>
      </c>
      <c r="F590" s="7" t="s">
        <v>2332</v>
      </c>
      <c r="G590" s="8">
        <v>42133.638194444444</v>
      </c>
      <c r="H590" s="7" t="s">
        <v>1684</v>
      </c>
      <c r="I590" s="7"/>
      <c r="J590" s="7"/>
      <c r="K590" s="7">
        <v>0</v>
      </c>
      <c r="L590" s="7">
        <v>0</v>
      </c>
      <c r="M590" s="7">
        <v>21.25</v>
      </c>
      <c r="N590" s="7">
        <v>1</v>
      </c>
      <c r="O590" s="7" t="s">
        <v>334</v>
      </c>
      <c r="P590" s="7">
        <v>0</v>
      </c>
      <c r="Q590" s="7">
        <v>0</v>
      </c>
      <c r="R590" s="7">
        <v>21.25</v>
      </c>
    </row>
    <row r="591" spans="1:18" x14ac:dyDescent="0.25">
      <c r="A591" s="7" t="s">
        <v>2418</v>
      </c>
      <c r="B591" s="8">
        <v>42258</v>
      </c>
      <c r="C591" s="7">
        <v>1</v>
      </c>
      <c r="D591" s="7" t="s">
        <v>2331</v>
      </c>
      <c r="E591" s="7" t="s">
        <v>1682</v>
      </c>
      <c r="F591" s="7" t="s">
        <v>2332</v>
      </c>
      <c r="G591" s="8">
        <v>42133.638194444444</v>
      </c>
      <c r="H591" s="7" t="s">
        <v>1684</v>
      </c>
      <c r="I591" s="7"/>
      <c r="J591" s="7"/>
      <c r="K591" s="7">
        <v>0</v>
      </c>
      <c r="L591" s="7">
        <v>0</v>
      </c>
      <c r="M591" s="7">
        <v>51.78</v>
      </c>
      <c r="N591" s="7">
        <v>1</v>
      </c>
      <c r="O591" s="7" t="s">
        <v>334</v>
      </c>
      <c r="P591" s="7">
        <v>0</v>
      </c>
      <c r="Q591" s="7">
        <v>0</v>
      </c>
      <c r="R591" s="7">
        <v>51.78</v>
      </c>
    </row>
    <row r="592" spans="1:18" x14ac:dyDescent="0.25">
      <c r="A592" s="7" t="s">
        <v>2418</v>
      </c>
      <c r="B592" s="8">
        <v>42258</v>
      </c>
      <c r="C592" s="7">
        <v>2</v>
      </c>
      <c r="D592" s="7" t="s">
        <v>2331</v>
      </c>
      <c r="E592" s="7" t="s">
        <v>1682</v>
      </c>
      <c r="F592" s="7" t="s">
        <v>2332</v>
      </c>
      <c r="G592" s="8">
        <v>42133.638194444444</v>
      </c>
      <c r="H592" s="7" t="s">
        <v>1684</v>
      </c>
      <c r="I592" s="7"/>
      <c r="J592" s="7"/>
      <c r="K592" s="7">
        <v>0</v>
      </c>
      <c r="L592" s="7">
        <v>0</v>
      </c>
      <c r="M592" s="7">
        <v>6.72</v>
      </c>
      <c r="N592" s="7">
        <v>1</v>
      </c>
      <c r="O592" s="7" t="s">
        <v>334</v>
      </c>
      <c r="P592" s="7">
        <v>0</v>
      </c>
      <c r="Q592" s="7">
        <v>0</v>
      </c>
      <c r="R592" s="7">
        <v>6.72</v>
      </c>
    </row>
    <row r="593" spans="1:18" x14ac:dyDescent="0.25">
      <c r="A593" s="7" t="s">
        <v>2418</v>
      </c>
      <c r="B593" s="8">
        <v>42258</v>
      </c>
      <c r="C593" s="7">
        <v>3</v>
      </c>
      <c r="D593" s="7" t="s">
        <v>2331</v>
      </c>
      <c r="E593" s="7" t="s">
        <v>1682</v>
      </c>
      <c r="F593" s="7" t="s">
        <v>2332</v>
      </c>
      <c r="G593" s="8">
        <v>42133.638194444444</v>
      </c>
      <c r="H593" s="7" t="s">
        <v>1684</v>
      </c>
      <c r="I593" s="7"/>
      <c r="J593" s="7"/>
      <c r="K593" s="7">
        <v>0</v>
      </c>
      <c r="L593" s="7">
        <v>0</v>
      </c>
      <c r="M593" s="7">
        <v>85</v>
      </c>
      <c r="N593" s="7">
        <v>1</v>
      </c>
      <c r="O593" s="7" t="s">
        <v>334</v>
      </c>
      <c r="P593" s="7">
        <v>0</v>
      </c>
      <c r="Q593" s="7">
        <v>0</v>
      </c>
      <c r="R593" s="7">
        <v>85</v>
      </c>
    </row>
    <row r="594" spans="1:18" x14ac:dyDescent="0.25">
      <c r="A594" s="7" t="s">
        <v>2419</v>
      </c>
      <c r="B594" s="8">
        <v>42258</v>
      </c>
      <c r="C594" s="7">
        <v>1</v>
      </c>
      <c r="D594" s="7" t="s">
        <v>2331</v>
      </c>
      <c r="E594" s="7" t="s">
        <v>1682</v>
      </c>
      <c r="F594" s="7" t="s">
        <v>2332</v>
      </c>
      <c r="G594" s="8">
        <v>42133.638194444444</v>
      </c>
      <c r="H594" s="7" t="s">
        <v>1684</v>
      </c>
      <c r="I594" s="7"/>
      <c r="J594" s="7"/>
      <c r="K594" s="7">
        <v>0</v>
      </c>
      <c r="L594" s="7">
        <v>0</v>
      </c>
      <c r="M594" s="7">
        <v>51.78</v>
      </c>
      <c r="N594" s="7">
        <v>1</v>
      </c>
      <c r="O594" s="7" t="s">
        <v>334</v>
      </c>
      <c r="P594" s="7">
        <v>0</v>
      </c>
      <c r="Q594" s="7">
        <v>0</v>
      </c>
      <c r="R594" s="7">
        <v>51.78</v>
      </c>
    </row>
    <row r="595" spans="1:18" x14ac:dyDescent="0.25">
      <c r="A595" s="7" t="s">
        <v>2419</v>
      </c>
      <c r="B595" s="8">
        <v>42258</v>
      </c>
      <c r="C595" s="7">
        <v>2</v>
      </c>
      <c r="D595" s="7" t="s">
        <v>2331</v>
      </c>
      <c r="E595" s="7" t="s">
        <v>1682</v>
      </c>
      <c r="F595" s="7" t="s">
        <v>2332</v>
      </c>
      <c r="G595" s="8">
        <v>42133.638194444444</v>
      </c>
      <c r="H595" s="7" t="s">
        <v>1684</v>
      </c>
      <c r="I595" s="7"/>
      <c r="J595" s="7"/>
      <c r="K595" s="7">
        <v>0</v>
      </c>
      <c r="L595" s="7">
        <v>0</v>
      </c>
      <c r="M595" s="7">
        <v>6.72</v>
      </c>
      <c r="N595" s="7">
        <v>1</v>
      </c>
      <c r="O595" s="7" t="s">
        <v>334</v>
      </c>
      <c r="P595" s="7">
        <v>0</v>
      </c>
      <c r="Q595" s="7">
        <v>0</v>
      </c>
      <c r="R595" s="7">
        <v>6.72</v>
      </c>
    </row>
    <row r="596" spans="1:18" x14ac:dyDescent="0.25">
      <c r="A596" s="7" t="s">
        <v>2419</v>
      </c>
      <c r="B596" s="8">
        <v>42258</v>
      </c>
      <c r="C596" s="7">
        <v>3</v>
      </c>
      <c r="D596" s="7" t="s">
        <v>2331</v>
      </c>
      <c r="E596" s="7" t="s">
        <v>1682</v>
      </c>
      <c r="F596" s="7" t="s">
        <v>2332</v>
      </c>
      <c r="G596" s="8">
        <v>42133.638194444444</v>
      </c>
      <c r="H596" s="7" t="s">
        <v>1684</v>
      </c>
      <c r="I596" s="7"/>
      <c r="J596" s="7"/>
      <c r="K596" s="7">
        <v>0</v>
      </c>
      <c r="L596" s="7">
        <v>0</v>
      </c>
      <c r="M596" s="7">
        <v>85</v>
      </c>
      <c r="N596" s="7">
        <v>1</v>
      </c>
      <c r="O596" s="7" t="s">
        <v>334</v>
      </c>
      <c r="P596" s="7">
        <v>0</v>
      </c>
      <c r="Q596" s="7">
        <v>0</v>
      </c>
      <c r="R596" s="7">
        <v>85</v>
      </c>
    </row>
    <row r="597" spans="1:18" x14ac:dyDescent="0.25">
      <c r="A597" s="7" t="s">
        <v>2420</v>
      </c>
      <c r="B597" s="8">
        <v>42261</v>
      </c>
      <c r="C597" s="7">
        <v>1</v>
      </c>
      <c r="D597" s="7" t="s">
        <v>2421</v>
      </c>
      <c r="E597" s="7" t="s">
        <v>1682</v>
      </c>
      <c r="F597" s="7" t="s">
        <v>2422</v>
      </c>
      <c r="G597" s="8">
        <v>41491.638194444444</v>
      </c>
      <c r="H597" s="7" t="s">
        <v>1684</v>
      </c>
      <c r="I597" s="7"/>
      <c r="J597" s="7"/>
      <c r="K597" s="7">
        <v>0</v>
      </c>
      <c r="L597" s="7">
        <v>0</v>
      </c>
      <c r="M597" s="7">
        <v>2950.63</v>
      </c>
      <c r="N597" s="7">
        <v>66.306200000000004</v>
      </c>
      <c r="O597" s="7" t="s">
        <v>55</v>
      </c>
      <c r="P597" s="7">
        <v>0</v>
      </c>
      <c r="Q597" s="7">
        <v>0</v>
      </c>
      <c r="R597" s="7">
        <v>2950.63</v>
      </c>
    </row>
    <row r="598" spans="1:18" x14ac:dyDescent="0.25">
      <c r="A598" s="7" t="s">
        <v>2423</v>
      </c>
      <c r="B598" s="8">
        <v>42261</v>
      </c>
      <c r="C598" s="7">
        <v>1</v>
      </c>
      <c r="D598" s="7" t="s">
        <v>2424</v>
      </c>
      <c r="E598" s="7" t="s">
        <v>1682</v>
      </c>
      <c r="F598" s="7" t="s">
        <v>2425</v>
      </c>
      <c r="G598" s="8">
        <v>41500.932638888888</v>
      </c>
      <c r="H598" s="7" t="s">
        <v>1684</v>
      </c>
      <c r="I598" s="7"/>
      <c r="J598" s="7"/>
      <c r="K598" s="7">
        <v>0</v>
      </c>
      <c r="L598" s="7">
        <v>0</v>
      </c>
      <c r="M598" s="7">
        <v>1243.24</v>
      </c>
      <c r="N598" s="7">
        <v>66.306200000000004</v>
      </c>
      <c r="O598" s="7" t="s">
        <v>55</v>
      </c>
      <c r="P598" s="7">
        <v>0</v>
      </c>
      <c r="Q598" s="7">
        <v>0</v>
      </c>
      <c r="R598" s="7">
        <v>1243.24</v>
      </c>
    </row>
    <row r="599" spans="1:18" x14ac:dyDescent="0.25">
      <c r="A599" s="7" t="s">
        <v>2426</v>
      </c>
      <c r="B599" s="8">
        <v>42261</v>
      </c>
      <c r="C599" s="7">
        <v>1</v>
      </c>
      <c r="D599" s="7" t="s">
        <v>2427</v>
      </c>
      <c r="E599" s="7" t="s">
        <v>1682</v>
      </c>
      <c r="F599" s="7" t="s">
        <v>2428</v>
      </c>
      <c r="G599" s="8">
        <v>42039.420138888891</v>
      </c>
      <c r="H599" s="7" t="s">
        <v>1684</v>
      </c>
      <c r="I599" s="7"/>
      <c r="J599" s="7"/>
      <c r="K599" s="7">
        <v>0</v>
      </c>
      <c r="L599" s="7">
        <v>0</v>
      </c>
      <c r="M599" s="7">
        <v>100</v>
      </c>
      <c r="N599" s="7">
        <v>1</v>
      </c>
      <c r="O599" s="7" t="s">
        <v>83</v>
      </c>
      <c r="P599" s="7">
        <v>0</v>
      </c>
      <c r="Q599" s="7">
        <v>0</v>
      </c>
      <c r="R599" s="7">
        <v>100</v>
      </c>
    </row>
    <row r="600" spans="1:18" x14ac:dyDescent="0.25">
      <c r="A600" s="7" t="s">
        <v>2429</v>
      </c>
      <c r="B600" s="8">
        <v>42261</v>
      </c>
      <c r="C600" s="7">
        <v>1</v>
      </c>
      <c r="D600" s="7" t="s">
        <v>2430</v>
      </c>
      <c r="E600" s="7" t="s">
        <v>1682</v>
      </c>
      <c r="F600" s="7" t="s">
        <v>2431</v>
      </c>
      <c r="G600" s="8">
        <v>42046.375</v>
      </c>
      <c r="H600" s="7" t="s">
        <v>1684</v>
      </c>
      <c r="I600" s="7"/>
      <c r="J600" s="7"/>
      <c r="K600" s="7">
        <v>0</v>
      </c>
      <c r="L600" s="7">
        <v>0</v>
      </c>
      <c r="M600" s="7">
        <v>109.1</v>
      </c>
      <c r="N600" s="7">
        <v>1</v>
      </c>
      <c r="O600" s="7" t="s">
        <v>83</v>
      </c>
      <c r="P600" s="7">
        <v>0</v>
      </c>
      <c r="Q600" s="7">
        <v>0</v>
      </c>
      <c r="R600" s="7">
        <v>109.1</v>
      </c>
    </row>
    <row r="601" spans="1:18" x14ac:dyDescent="0.25">
      <c r="A601" s="7" t="s">
        <v>2432</v>
      </c>
      <c r="B601" s="8">
        <v>42261</v>
      </c>
      <c r="C601" s="7">
        <v>1</v>
      </c>
      <c r="D601" s="7" t="s">
        <v>2433</v>
      </c>
      <c r="E601" s="7" t="s">
        <v>1682</v>
      </c>
      <c r="F601" s="7" t="s">
        <v>2434</v>
      </c>
      <c r="G601" s="8">
        <v>42056.454861111109</v>
      </c>
      <c r="H601" s="7" t="s">
        <v>1684</v>
      </c>
      <c r="I601" s="7"/>
      <c r="J601" s="7"/>
      <c r="K601" s="7">
        <v>0</v>
      </c>
      <c r="L601" s="7">
        <v>0</v>
      </c>
      <c r="M601" s="7">
        <v>100</v>
      </c>
      <c r="N601" s="7">
        <v>1</v>
      </c>
      <c r="O601" s="7" t="s">
        <v>83</v>
      </c>
      <c r="P601" s="7">
        <v>0</v>
      </c>
      <c r="Q601" s="7">
        <v>0</v>
      </c>
      <c r="R601" s="7">
        <v>100</v>
      </c>
    </row>
    <row r="602" spans="1:18" x14ac:dyDescent="0.25">
      <c r="A602" s="7" t="s">
        <v>2435</v>
      </c>
      <c r="B602" s="8">
        <v>42261</v>
      </c>
      <c r="C602" s="7">
        <v>1</v>
      </c>
      <c r="D602" s="7" t="s">
        <v>2436</v>
      </c>
      <c r="E602" s="7" t="s">
        <v>1682</v>
      </c>
      <c r="F602" s="7" t="s">
        <v>2437</v>
      </c>
      <c r="G602" s="8">
        <v>41884.408333333333</v>
      </c>
      <c r="H602" s="7" t="s">
        <v>1684</v>
      </c>
      <c r="I602" s="7"/>
      <c r="J602" s="7"/>
      <c r="K602" s="7">
        <v>0</v>
      </c>
      <c r="L602" s="7">
        <v>0</v>
      </c>
      <c r="M602" s="7">
        <v>6030</v>
      </c>
      <c r="N602" s="7">
        <v>1</v>
      </c>
      <c r="O602" s="7" t="s">
        <v>55</v>
      </c>
      <c r="P602" s="7">
        <v>0</v>
      </c>
      <c r="Q602" s="7">
        <v>0</v>
      </c>
      <c r="R602" s="7">
        <v>6030</v>
      </c>
    </row>
    <row r="603" spans="1:18" x14ac:dyDescent="0.25">
      <c r="A603" s="7" t="s">
        <v>2438</v>
      </c>
      <c r="B603" s="8">
        <v>42262</v>
      </c>
      <c r="C603" s="7">
        <v>1</v>
      </c>
      <c r="D603" s="7" t="s">
        <v>2439</v>
      </c>
      <c r="E603" s="7" t="s">
        <v>1682</v>
      </c>
      <c r="F603" s="7" t="s">
        <v>2440</v>
      </c>
      <c r="G603" s="8">
        <v>42254.521527777775</v>
      </c>
      <c r="H603" s="7" t="s">
        <v>1684</v>
      </c>
      <c r="I603" s="7"/>
      <c r="J603" s="7"/>
      <c r="K603" s="7">
        <v>0</v>
      </c>
      <c r="L603" s="7">
        <v>0</v>
      </c>
      <c r="M603" s="7">
        <v>917.97</v>
      </c>
      <c r="N603" s="7">
        <v>1</v>
      </c>
      <c r="O603" s="7" t="s">
        <v>55</v>
      </c>
      <c r="P603" s="7">
        <v>0</v>
      </c>
      <c r="Q603" s="7">
        <v>0</v>
      </c>
      <c r="R603" s="7">
        <v>917.97</v>
      </c>
    </row>
    <row r="604" spans="1:18" x14ac:dyDescent="0.25">
      <c r="A604" s="7" t="s">
        <v>2438</v>
      </c>
      <c r="B604" s="8">
        <v>42262</v>
      </c>
      <c r="C604" s="7">
        <v>2</v>
      </c>
      <c r="D604" s="7" t="s">
        <v>2439</v>
      </c>
      <c r="E604" s="7" t="s">
        <v>1682</v>
      </c>
      <c r="F604" s="7" t="s">
        <v>2440</v>
      </c>
      <c r="G604" s="8">
        <v>42254.521527777775</v>
      </c>
      <c r="H604" s="7" t="s">
        <v>1684</v>
      </c>
      <c r="I604" s="7"/>
      <c r="J604" s="7"/>
      <c r="K604" s="7">
        <v>0</v>
      </c>
      <c r="L604" s="7">
        <v>0</v>
      </c>
      <c r="M604" s="7">
        <v>2725.61</v>
      </c>
      <c r="N604" s="7">
        <v>1</v>
      </c>
      <c r="O604" s="7" t="s">
        <v>55</v>
      </c>
      <c r="P604" s="7">
        <v>0</v>
      </c>
      <c r="Q604" s="7">
        <v>0</v>
      </c>
      <c r="R604" s="7">
        <v>2725.61</v>
      </c>
    </row>
    <row r="605" spans="1:18" x14ac:dyDescent="0.25">
      <c r="A605" s="7" t="s">
        <v>2438</v>
      </c>
      <c r="B605" s="8">
        <v>42262</v>
      </c>
      <c r="C605" s="7">
        <v>3</v>
      </c>
      <c r="D605" s="7" t="s">
        <v>2439</v>
      </c>
      <c r="E605" s="7" t="s">
        <v>1682</v>
      </c>
      <c r="F605" s="7" t="s">
        <v>2440</v>
      </c>
      <c r="G605" s="8">
        <v>42254.521527777775</v>
      </c>
      <c r="H605" s="7" t="s">
        <v>1684</v>
      </c>
      <c r="I605" s="7"/>
      <c r="J605" s="7"/>
      <c r="K605" s="7">
        <v>0</v>
      </c>
      <c r="L605" s="7">
        <v>0</v>
      </c>
      <c r="M605" s="7">
        <v>45.49</v>
      </c>
      <c r="N605" s="7">
        <v>1</v>
      </c>
      <c r="O605" s="7" t="s">
        <v>55</v>
      </c>
      <c r="P605" s="7">
        <v>0</v>
      </c>
      <c r="Q605" s="7">
        <v>0</v>
      </c>
      <c r="R605" s="7">
        <v>45.49</v>
      </c>
    </row>
    <row r="606" spans="1:18" x14ac:dyDescent="0.25">
      <c r="A606" s="7" t="s">
        <v>2438</v>
      </c>
      <c r="B606" s="8">
        <v>42262</v>
      </c>
      <c r="C606" s="7">
        <v>4</v>
      </c>
      <c r="D606" s="7" t="s">
        <v>2439</v>
      </c>
      <c r="E606" s="7" t="s">
        <v>1682</v>
      </c>
      <c r="F606" s="7" t="s">
        <v>2440</v>
      </c>
      <c r="G606" s="8">
        <v>42254.521527777775</v>
      </c>
      <c r="H606" s="7" t="s">
        <v>1684</v>
      </c>
      <c r="I606" s="7"/>
      <c r="J606" s="7"/>
      <c r="K606" s="7">
        <v>0</v>
      </c>
      <c r="L606" s="7">
        <v>0</v>
      </c>
      <c r="M606" s="7">
        <v>257.8</v>
      </c>
      <c r="N606" s="7">
        <v>1</v>
      </c>
      <c r="O606" s="7" t="s">
        <v>55</v>
      </c>
      <c r="P606" s="7">
        <v>0</v>
      </c>
      <c r="Q606" s="7">
        <v>0</v>
      </c>
      <c r="R606" s="7">
        <v>257.8</v>
      </c>
    </row>
    <row r="607" spans="1:18" x14ac:dyDescent="0.25">
      <c r="A607" s="7" t="s">
        <v>2438</v>
      </c>
      <c r="B607" s="8">
        <v>42262</v>
      </c>
      <c r="C607" s="7">
        <v>5</v>
      </c>
      <c r="D607" s="7" t="s">
        <v>2439</v>
      </c>
      <c r="E607" s="7" t="s">
        <v>1682</v>
      </c>
      <c r="F607" s="7" t="s">
        <v>2440</v>
      </c>
      <c r="G607" s="8">
        <v>42254.521527777775</v>
      </c>
      <c r="H607" s="7" t="s">
        <v>1684</v>
      </c>
      <c r="I607" s="7"/>
      <c r="J607" s="7"/>
      <c r="K607" s="7">
        <v>0</v>
      </c>
      <c r="L607" s="7">
        <v>0</v>
      </c>
      <c r="M607" s="7">
        <v>188.04</v>
      </c>
      <c r="N607" s="7">
        <v>1</v>
      </c>
      <c r="O607" s="7" t="s">
        <v>55</v>
      </c>
      <c r="P607" s="7">
        <v>0</v>
      </c>
      <c r="Q607" s="7">
        <v>0</v>
      </c>
      <c r="R607" s="7">
        <v>188.04</v>
      </c>
    </row>
    <row r="608" spans="1:18" x14ac:dyDescent="0.25">
      <c r="A608" s="7" t="s">
        <v>2438</v>
      </c>
      <c r="B608" s="8">
        <v>42262</v>
      </c>
      <c r="C608" s="7">
        <v>6</v>
      </c>
      <c r="D608" s="7" t="s">
        <v>2439</v>
      </c>
      <c r="E608" s="7" t="s">
        <v>1682</v>
      </c>
      <c r="F608" s="7" t="s">
        <v>2440</v>
      </c>
      <c r="G608" s="8">
        <v>42254.521527777775</v>
      </c>
      <c r="H608" s="7" t="s">
        <v>1684</v>
      </c>
      <c r="I608" s="7"/>
      <c r="J608" s="7"/>
      <c r="K608" s="7">
        <v>0</v>
      </c>
      <c r="L608" s="7">
        <v>0</v>
      </c>
      <c r="M608" s="7">
        <v>40.44</v>
      </c>
      <c r="N608" s="7">
        <v>1</v>
      </c>
      <c r="O608" s="7" t="s">
        <v>55</v>
      </c>
      <c r="P608" s="7">
        <v>0</v>
      </c>
      <c r="Q608" s="7">
        <v>0</v>
      </c>
      <c r="R608" s="7">
        <v>40.44</v>
      </c>
    </row>
    <row r="609" spans="1:18" x14ac:dyDescent="0.25">
      <c r="A609" s="7" t="s">
        <v>2438</v>
      </c>
      <c r="B609" s="8">
        <v>42262</v>
      </c>
      <c r="C609" s="7">
        <v>7</v>
      </c>
      <c r="D609" s="7" t="s">
        <v>2439</v>
      </c>
      <c r="E609" s="7" t="s">
        <v>1682</v>
      </c>
      <c r="F609" s="7" t="s">
        <v>2440</v>
      </c>
      <c r="G609" s="8">
        <v>42254.521527777775</v>
      </c>
      <c r="H609" s="7" t="s">
        <v>1684</v>
      </c>
      <c r="I609" s="7"/>
      <c r="J609" s="7"/>
      <c r="K609" s="7">
        <v>0</v>
      </c>
      <c r="L609" s="7">
        <v>0</v>
      </c>
      <c r="M609" s="7">
        <v>14.56</v>
      </c>
      <c r="N609" s="7">
        <v>1</v>
      </c>
      <c r="O609" s="7" t="s">
        <v>55</v>
      </c>
      <c r="P609" s="7">
        <v>0</v>
      </c>
      <c r="Q609" s="7">
        <v>0</v>
      </c>
      <c r="R609" s="7">
        <v>14.56</v>
      </c>
    </row>
    <row r="610" spans="1:18" x14ac:dyDescent="0.25">
      <c r="A610" s="7" t="s">
        <v>2438</v>
      </c>
      <c r="B610" s="8">
        <v>42262</v>
      </c>
      <c r="C610" s="7">
        <v>8</v>
      </c>
      <c r="D610" s="7" t="s">
        <v>2439</v>
      </c>
      <c r="E610" s="7" t="s">
        <v>1682</v>
      </c>
      <c r="F610" s="7" t="s">
        <v>2440</v>
      </c>
      <c r="G610" s="8">
        <v>42254.521527777775</v>
      </c>
      <c r="H610" s="7" t="s">
        <v>1684</v>
      </c>
      <c r="I610" s="7"/>
      <c r="J610" s="7"/>
      <c r="K610" s="7">
        <v>0</v>
      </c>
      <c r="L610" s="7">
        <v>0</v>
      </c>
      <c r="M610" s="7">
        <v>62.68</v>
      </c>
      <c r="N610" s="7">
        <v>1</v>
      </c>
      <c r="O610" s="7" t="s">
        <v>55</v>
      </c>
      <c r="P610" s="7">
        <v>0</v>
      </c>
      <c r="Q610" s="7">
        <v>0</v>
      </c>
      <c r="R610" s="7">
        <v>62.68</v>
      </c>
    </row>
    <row r="611" spans="1:18" x14ac:dyDescent="0.25">
      <c r="A611" s="7" t="s">
        <v>2438</v>
      </c>
      <c r="B611" s="8">
        <v>42262</v>
      </c>
      <c r="C611" s="7">
        <v>9</v>
      </c>
      <c r="D611" s="7" t="s">
        <v>2439</v>
      </c>
      <c r="E611" s="7" t="s">
        <v>1682</v>
      </c>
      <c r="F611" s="7" t="s">
        <v>2440</v>
      </c>
      <c r="G611" s="8">
        <v>42254.521527777775</v>
      </c>
      <c r="H611" s="7" t="s">
        <v>1684</v>
      </c>
      <c r="I611" s="7"/>
      <c r="J611" s="7"/>
      <c r="K611" s="7">
        <v>0</v>
      </c>
      <c r="L611" s="7">
        <v>0</v>
      </c>
      <c r="M611" s="7">
        <v>62.68</v>
      </c>
      <c r="N611" s="7">
        <v>1</v>
      </c>
      <c r="O611" s="7" t="s">
        <v>55</v>
      </c>
      <c r="P611" s="7">
        <v>0</v>
      </c>
      <c r="Q611" s="7">
        <v>0</v>
      </c>
      <c r="R611" s="7">
        <v>62.68</v>
      </c>
    </row>
    <row r="612" spans="1:18" x14ac:dyDescent="0.25">
      <c r="A612" s="7" t="s">
        <v>2438</v>
      </c>
      <c r="B612" s="8">
        <v>42262</v>
      </c>
      <c r="C612" s="7">
        <v>10</v>
      </c>
      <c r="D612" s="7" t="s">
        <v>2439</v>
      </c>
      <c r="E612" s="7" t="s">
        <v>1682</v>
      </c>
      <c r="F612" s="7" t="s">
        <v>2440</v>
      </c>
      <c r="G612" s="8">
        <v>42254.521527777775</v>
      </c>
      <c r="H612" s="7" t="s">
        <v>1684</v>
      </c>
      <c r="I612" s="7"/>
      <c r="J612" s="7"/>
      <c r="K612" s="7">
        <v>0</v>
      </c>
      <c r="L612" s="7">
        <v>0</v>
      </c>
      <c r="M612" s="7">
        <v>20.22</v>
      </c>
      <c r="N612" s="7">
        <v>1</v>
      </c>
      <c r="O612" s="7" t="s">
        <v>55</v>
      </c>
      <c r="P612" s="7">
        <v>0</v>
      </c>
      <c r="Q612" s="7">
        <v>0</v>
      </c>
      <c r="R612" s="7">
        <v>20.22</v>
      </c>
    </row>
    <row r="613" spans="1:18" x14ac:dyDescent="0.25">
      <c r="A613" s="7" t="s">
        <v>2438</v>
      </c>
      <c r="B613" s="8">
        <v>42262</v>
      </c>
      <c r="C613" s="7">
        <v>11</v>
      </c>
      <c r="D613" s="7" t="s">
        <v>2439</v>
      </c>
      <c r="E613" s="7" t="s">
        <v>1682</v>
      </c>
      <c r="F613" s="7" t="s">
        <v>2440</v>
      </c>
      <c r="G613" s="8">
        <v>42254.521527777775</v>
      </c>
      <c r="H613" s="7" t="s">
        <v>1684</v>
      </c>
      <c r="I613" s="7"/>
      <c r="J613" s="7"/>
      <c r="K613" s="7">
        <v>0</v>
      </c>
      <c r="L613" s="7">
        <v>0</v>
      </c>
      <c r="M613" s="7">
        <v>14364.03</v>
      </c>
      <c r="N613" s="7">
        <v>1</v>
      </c>
      <c r="O613" s="7" t="s">
        <v>55</v>
      </c>
      <c r="P613" s="7">
        <v>0</v>
      </c>
      <c r="Q613" s="7">
        <v>0</v>
      </c>
      <c r="R613" s="7">
        <v>14364.03</v>
      </c>
    </row>
    <row r="614" spans="1:18" x14ac:dyDescent="0.25">
      <c r="A614" s="7" t="s">
        <v>2438</v>
      </c>
      <c r="B614" s="8">
        <v>42262</v>
      </c>
      <c r="C614" s="7">
        <v>12</v>
      </c>
      <c r="D614" s="7" t="s">
        <v>2439</v>
      </c>
      <c r="E614" s="7" t="s">
        <v>1682</v>
      </c>
      <c r="F614" s="7" t="s">
        <v>2440</v>
      </c>
      <c r="G614" s="8">
        <v>42254.521527777775</v>
      </c>
      <c r="H614" s="7" t="s">
        <v>1684</v>
      </c>
      <c r="I614" s="7"/>
      <c r="J614" s="7"/>
      <c r="K614" s="7">
        <v>0</v>
      </c>
      <c r="L614" s="7">
        <v>0</v>
      </c>
      <c r="M614" s="7">
        <v>703.64</v>
      </c>
      <c r="N614" s="7">
        <v>1</v>
      </c>
      <c r="O614" s="7" t="s">
        <v>55</v>
      </c>
      <c r="P614" s="7">
        <v>0</v>
      </c>
      <c r="Q614" s="7">
        <v>0</v>
      </c>
      <c r="R614" s="7">
        <v>703.64</v>
      </c>
    </row>
    <row r="615" spans="1:18" x14ac:dyDescent="0.25">
      <c r="A615" s="7" t="s">
        <v>2438</v>
      </c>
      <c r="B615" s="8">
        <v>42262</v>
      </c>
      <c r="C615" s="7">
        <v>13</v>
      </c>
      <c r="D615" s="7" t="s">
        <v>2439</v>
      </c>
      <c r="E615" s="7" t="s">
        <v>1682</v>
      </c>
      <c r="F615" s="7" t="s">
        <v>2440</v>
      </c>
      <c r="G615" s="8">
        <v>42254.521527777775</v>
      </c>
      <c r="H615" s="7" t="s">
        <v>1684</v>
      </c>
      <c r="I615" s="7"/>
      <c r="J615" s="7"/>
      <c r="K615" s="7">
        <v>0</v>
      </c>
      <c r="L615" s="7">
        <v>0</v>
      </c>
      <c r="M615" s="7">
        <v>444.83</v>
      </c>
      <c r="N615" s="7">
        <v>1</v>
      </c>
      <c r="O615" s="7" t="s">
        <v>55</v>
      </c>
      <c r="P615" s="7">
        <v>0</v>
      </c>
      <c r="Q615" s="7">
        <v>0</v>
      </c>
      <c r="R615" s="7">
        <v>444.83</v>
      </c>
    </row>
    <row r="616" spans="1:18" x14ac:dyDescent="0.25">
      <c r="A616" s="7" t="s">
        <v>2441</v>
      </c>
      <c r="B616" s="8">
        <v>42270</v>
      </c>
      <c r="C616" s="7">
        <v>1</v>
      </c>
      <c r="D616" s="7" t="s">
        <v>2442</v>
      </c>
      <c r="E616" s="7" t="s">
        <v>1682</v>
      </c>
      <c r="F616" s="7" t="s">
        <v>2443</v>
      </c>
      <c r="G616" s="8">
        <v>42268.479166666664</v>
      </c>
      <c r="H616" s="7" t="s">
        <v>1684</v>
      </c>
      <c r="I616" s="7"/>
      <c r="J616" s="7"/>
      <c r="K616" s="7">
        <v>0</v>
      </c>
      <c r="L616" s="7">
        <v>0</v>
      </c>
      <c r="M616" s="7">
        <v>2400</v>
      </c>
      <c r="N616" s="7">
        <v>1</v>
      </c>
      <c r="O616" s="7" t="s">
        <v>55</v>
      </c>
      <c r="P616" s="7">
        <v>0</v>
      </c>
      <c r="Q616" s="7">
        <v>0</v>
      </c>
      <c r="R616" s="7">
        <v>2400</v>
      </c>
    </row>
    <row r="617" spans="1:18" x14ac:dyDescent="0.25">
      <c r="A617" s="7" t="s">
        <v>2444</v>
      </c>
      <c r="B617" s="8">
        <v>42271</v>
      </c>
      <c r="C617" s="7">
        <v>1</v>
      </c>
      <c r="D617" s="7" t="s">
        <v>2445</v>
      </c>
      <c r="E617" s="7" t="s">
        <v>1682</v>
      </c>
      <c r="F617" s="7" t="s">
        <v>2446</v>
      </c>
      <c r="G617" s="8">
        <v>42259.495138888888</v>
      </c>
      <c r="H617" s="7" t="s">
        <v>1684</v>
      </c>
      <c r="I617" s="7"/>
      <c r="J617" s="7"/>
      <c r="K617" s="7">
        <v>0</v>
      </c>
      <c r="L617" s="7">
        <v>0</v>
      </c>
      <c r="M617" s="7">
        <v>9.2100000000000009</v>
      </c>
      <c r="N617" s="7">
        <v>1</v>
      </c>
      <c r="O617" s="7" t="s">
        <v>334</v>
      </c>
      <c r="P617" s="7">
        <v>0</v>
      </c>
      <c r="Q617" s="7">
        <v>0</v>
      </c>
      <c r="R617" s="7">
        <v>9.2100000000000009</v>
      </c>
    </row>
    <row r="618" spans="1:18" x14ac:dyDescent="0.25">
      <c r="A618" s="7" t="s">
        <v>2444</v>
      </c>
      <c r="B618" s="8">
        <v>42271</v>
      </c>
      <c r="C618" s="7">
        <v>2</v>
      </c>
      <c r="D618" s="7" t="s">
        <v>2445</v>
      </c>
      <c r="E618" s="7" t="s">
        <v>1682</v>
      </c>
      <c r="F618" s="7" t="s">
        <v>2446</v>
      </c>
      <c r="G618" s="8">
        <v>42259.495138888888</v>
      </c>
      <c r="H618" s="7" t="s">
        <v>1684</v>
      </c>
      <c r="I618" s="7"/>
      <c r="J618" s="7"/>
      <c r="K618" s="7">
        <v>0</v>
      </c>
      <c r="L618" s="7">
        <v>0</v>
      </c>
      <c r="M618" s="7">
        <v>18.420000000000002</v>
      </c>
      <c r="N618" s="7">
        <v>1</v>
      </c>
      <c r="O618" s="7" t="s">
        <v>334</v>
      </c>
      <c r="P618" s="7">
        <v>0</v>
      </c>
      <c r="Q618" s="7">
        <v>0</v>
      </c>
      <c r="R618" s="7">
        <v>18.420000000000002</v>
      </c>
    </row>
    <row r="619" spans="1:18" x14ac:dyDescent="0.25">
      <c r="A619" s="7" t="s">
        <v>2444</v>
      </c>
      <c r="B619" s="8">
        <v>42271</v>
      </c>
      <c r="C619" s="7">
        <v>3</v>
      </c>
      <c r="D619" s="7" t="s">
        <v>2445</v>
      </c>
      <c r="E619" s="7" t="s">
        <v>1682</v>
      </c>
      <c r="F619" s="7" t="s">
        <v>2446</v>
      </c>
      <c r="G619" s="8">
        <v>42259.495138888888</v>
      </c>
      <c r="H619" s="7" t="s">
        <v>1684</v>
      </c>
      <c r="I619" s="7"/>
      <c r="J619" s="7"/>
      <c r="K619" s="7">
        <v>0</v>
      </c>
      <c r="L619" s="7">
        <v>0</v>
      </c>
      <c r="M619" s="7">
        <v>27.37</v>
      </c>
      <c r="N619" s="7">
        <v>1</v>
      </c>
      <c r="O619" s="7" t="s">
        <v>334</v>
      </c>
      <c r="P619" s="7">
        <v>0</v>
      </c>
      <c r="Q619" s="7">
        <v>0</v>
      </c>
      <c r="R619" s="7">
        <v>27.37</v>
      </c>
    </row>
    <row r="620" spans="1:18" x14ac:dyDescent="0.25">
      <c r="A620" s="7" t="s">
        <v>2447</v>
      </c>
      <c r="B620" s="8">
        <v>42272</v>
      </c>
      <c r="C620" s="7">
        <v>1</v>
      </c>
      <c r="D620" s="7" t="s">
        <v>2448</v>
      </c>
      <c r="E620" s="7" t="s">
        <v>1682</v>
      </c>
      <c r="F620" s="7" t="s">
        <v>2449</v>
      </c>
      <c r="G620" s="8">
        <v>42256.679861111108</v>
      </c>
      <c r="H620" s="7" t="s">
        <v>1684</v>
      </c>
      <c r="I620" s="7"/>
      <c r="J620" s="7"/>
      <c r="K620" s="7">
        <v>0</v>
      </c>
      <c r="L620" s="7">
        <v>0</v>
      </c>
      <c r="M620" s="7">
        <v>55</v>
      </c>
      <c r="N620" s="7">
        <v>1</v>
      </c>
      <c r="O620" s="7" t="s">
        <v>334</v>
      </c>
      <c r="P620" s="7">
        <v>0</v>
      </c>
      <c r="Q620" s="7">
        <v>0</v>
      </c>
      <c r="R620" s="7">
        <v>55</v>
      </c>
    </row>
    <row r="621" spans="1:18" x14ac:dyDescent="0.25">
      <c r="A621" s="7" t="s">
        <v>2450</v>
      </c>
      <c r="B621" s="8">
        <v>42272</v>
      </c>
      <c r="C621" s="7">
        <v>1</v>
      </c>
      <c r="D621" s="7" t="s">
        <v>2451</v>
      </c>
      <c r="E621" s="7" t="s">
        <v>1682</v>
      </c>
      <c r="F621" s="7" t="s">
        <v>2452</v>
      </c>
      <c r="G621" s="8">
        <v>42266.556944444441</v>
      </c>
      <c r="H621" s="7" t="s">
        <v>1684</v>
      </c>
      <c r="I621" s="7"/>
      <c r="J621" s="7"/>
      <c r="K621" s="7">
        <v>0</v>
      </c>
      <c r="L621" s="7">
        <v>0</v>
      </c>
      <c r="M621" s="7">
        <v>3334</v>
      </c>
      <c r="N621" s="7">
        <v>1</v>
      </c>
      <c r="O621" s="7" t="s">
        <v>55</v>
      </c>
      <c r="P621" s="7">
        <v>0</v>
      </c>
      <c r="Q621" s="7">
        <v>0</v>
      </c>
      <c r="R621" s="7">
        <v>3334</v>
      </c>
    </row>
    <row r="622" spans="1:18" x14ac:dyDescent="0.25">
      <c r="A622" s="7" t="s">
        <v>2453</v>
      </c>
      <c r="B622" s="8">
        <v>42273</v>
      </c>
      <c r="C622" s="7">
        <v>1</v>
      </c>
      <c r="D622" s="7" t="s">
        <v>2454</v>
      </c>
      <c r="E622" s="7" t="s">
        <v>1682</v>
      </c>
      <c r="F622" s="7" t="s">
        <v>2455</v>
      </c>
      <c r="G622" s="8">
        <v>42272.37222222222</v>
      </c>
      <c r="H622" s="7" t="s">
        <v>1684</v>
      </c>
      <c r="I622" s="7"/>
      <c r="J622" s="7"/>
      <c r="K622" s="7">
        <v>0</v>
      </c>
      <c r="L622" s="7">
        <v>0</v>
      </c>
      <c r="M622" s="7">
        <v>3000</v>
      </c>
      <c r="N622" s="7">
        <v>1</v>
      </c>
      <c r="O622" s="7" t="s">
        <v>55</v>
      </c>
      <c r="P622" s="7">
        <v>0</v>
      </c>
      <c r="Q622" s="7">
        <v>0</v>
      </c>
      <c r="R622" s="7">
        <v>3000</v>
      </c>
    </row>
    <row r="623" spans="1:18" x14ac:dyDescent="0.25">
      <c r="A623" s="7" t="s">
        <v>2456</v>
      </c>
      <c r="B623" s="8">
        <v>42275</v>
      </c>
      <c r="C623" s="7">
        <v>1</v>
      </c>
      <c r="D623" s="7" t="s">
        <v>2457</v>
      </c>
      <c r="E623" s="7" t="s">
        <v>1682</v>
      </c>
      <c r="F623" s="7" t="s">
        <v>2458</v>
      </c>
      <c r="G623" s="8">
        <v>42265.634027777778</v>
      </c>
      <c r="H623" s="7" t="s">
        <v>1684</v>
      </c>
      <c r="I623" s="7"/>
      <c r="J623" s="7"/>
      <c r="K623" s="7">
        <v>0</v>
      </c>
      <c r="L623" s="7">
        <v>0</v>
      </c>
      <c r="M623" s="7">
        <v>48.01</v>
      </c>
      <c r="N623" s="7">
        <v>1</v>
      </c>
      <c r="O623" s="7" t="s">
        <v>83</v>
      </c>
      <c r="P623" s="7">
        <v>0</v>
      </c>
      <c r="Q623" s="7">
        <v>0</v>
      </c>
      <c r="R623" s="7">
        <v>48.01</v>
      </c>
    </row>
    <row r="624" spans="1:18" x14ac:dyDescent="0.25">
      <c r="A624" s="7" t="s">
        <v>2456</v>
      </c>
      <c r="B624" s="8">
        <v>42275</v>
      </c>
      <c r="C624" s="7">
        <v>2</v>
      </c>
      <c r="D624" s="7" t="s">
        <v>2457</v>
      </c>
      <c r="E624" s="7" t="s">
        <v>1682</v>
      </c>
      <c r="F624" s="7" t="s">
        <v>2458</v>
      </c>
      <c r="G624" s="8">
        <v>42265.634027777778</v>
      </c>
      <c r="H624" s="7" t="s">
        <v>1684</v>
      </c>
      <c r="I624" s="7"/>
      <c r="J624" s="7"/>
      <c r="K624" s="7">
        <v>0</v>
      </c>
      <c r="L624" s="7">
        <v>0</v>
      </c>
      <c r="M624" s="7">
        <v>101.99</v>
      </c>
      <c r="N624" s="7">
        <v>1</v>
      </c>
      <c r="O624" s="7" t="s">
        <v>83</v>
      </c>
      <c r="P624" s="7">
        <v>0</v>
      </c>
      <c r="Q624" s="7">
        <v>0</v>
      </c>
      <c r="R624" s="7">
        <v>101.99</v>
      </c>
    </row>
    <row r="625" spans="1:18" x14ac:dyDescent="0.25">
      <c r="A625" s="7" t="s">
        <v>2459</v>
      </c>
      <c r="B625" s="8">
        <v>42276</v>
      </c>
      <c r="C625" s="7">
        <v>1</v>
      </c>
      <c r="D625" s="7" t="s">
        <v>2460</v>
      </c>
      <c r="E625" s="7" t="s">
        <v>1682</v>
      </c>
      <c r="F625" s="7" t="s">
        <v>2461</v>
      </c>
      <c r="G625" s="8">
        <v>42265.513194444444</v>
      </c>
      <c r="H625" s="7" t="s">
        <v>1684</v>
      </c>
      <c r="I625" s="7"/>
      <c r="J625" s="7"/>
      <c r="K625" s="7">
        <v>0</v>
      </c>
      <c r="L625" s="7">
        <v>0</v>
      </c>
      <c r="M625" s="7">
        <v>125</v>
      </c>
      <c r="N625" s="7">
        <v>1</v>
      </c>
      <c r="O625" s="7" t="s">
        <v>83</v>
      </c>
      <c r="P625" s="7">
        <v>0</v>
      </c>
      <c r="Q625" s="7">
        <v>0</v>
      </c>
      <c r="R625" s="7">
        <v>125</v>
      </c>
    </row>
    <row r="626" spans="1:18" x14ac:dyDescent="0.25">
      <c r="A626" s="7" t="s">
        <v>2462</v>
      </c>
      <c r="B626" s="8">
        <v>42276</v>
      </c>
      <c r="C626" s="7">
        <v>1</v>
      </c>
      <c r="D626" s="7" t="s">
        <v>2463</v>
      </c>
      <c r="E626" s="7" t="s">
        <v>1682</v>
      </c>
      <c r="F626" s="7" t="s">
        <v>2464</v>
      </c>
      <c r="G626" s="8">
        <v>42274.543055555558</v>
      </c>
      <c r="H626" s="7" t="s">
        <v>1684</v>
      </c>
      <c r="I626" s="7"/>
      <c r="J626" s="7"/>
      <c r="K626" s="7">
        <v>0</v>
      </c>
      <c r="L626" s="7">
        <v>0</v>
      </c>
      <c r="M626" s="7">
        <v>55</v>
      </c>
      <c r="N626" s="7">
        <v>1</v>
      </c>
      <c r="O626" s="7" t="s">
        <v>334</v>
      </c>
      <c r="P626" s="7">
        <v>0</v>
      </c>
      <c r="Q626" s="7">
        <v>0</v>
      </c>
      <c r="R626" s="7">
        <v>55</v>
      </c>
    </row>
    <row r="627" spans="1:18" x14ac:dyDescent="0.25">
      <c r="A627" s="7" t="s">
        <v>2465</v>
      </c>
      <c r="B627" s="8">
        <v>42282</v>
      </c>
      <c r="C627" s="7">
        <v>1</v>
      </c>
      <c r="D627" s="7" t="s">
        <v>2466</v>
      </c>
      <c r="E627" s="7" t="s">
        <v>1682</v>
      </c>
      <c r="F627" s="7" t="s">
        <v>2467</v>
      </c>
      <c r="G627" s="8">
        <v>42278.522916666669</v>
      </c>
      <c r="H627" s="7" t="s">
        <v>1684</v>
      </c>
      <c r="I627" s="7"/>
      <c r="J627" s="7"/>
      <c r="K627" s="7">
        <v>0</v>
      </c>
      <c r="L627" s="7">
        <v>0</v>
      </c>
      <c r="M627" s="7">
        <v>10.69</v>
      </c>
      <c r="N627" s="7">
        <v>1</v>
      </c>
      <c r="O627" s="7" t="s">
        <v>334</v>
      </c>
      <c r="P627" s="7">
        <v>0</v>
      </c>
      <c r="Q627" s="7">
        <v>0</v>
      </c>
      <c r="R627" s="7">
        <v>10.69</v>
      </c>
    </row>
    <row r="628" spans="1:18" x14ac:dyDescent="0.25">
      <c r="A628" s="7" t="s">
        <v>2465</v>
      </c>
      <c r="B628" s="8">
        <v>42282</v>
      </c>
      <c r="C628" s="7">
        <v>2</v>
      </c>
      <c r="D628" s="7" t="s">
        <v>2466</v>
      </c>
      <c r="E628" s="7" t="s">
        <v>1682</v>
      </c>
      <c r="F628" s="7" t="s">
        <v>2467</v>
      </c>
      <c r="G628" s="8">
        <v>42278.522916666669</v>
      </c>
      <c r="H628" s="7" t="s">
        <v>1684</v>
      </c>
      <c r="I628" s="7"/>
      <c r="J628" s="7"/>
      <c r="K628" s="7">
        <v>0</v>
      </c>
      <c r="L628" s="7">
        <v>0</v>
      </c>
      <c r="M628" s="7">
        <v>26.7</v>
      </c>
      <c r="N628" s="7">
        <v>1</v>
      </c>
      <c r="O628" s="7" t="s">
        <v>334</v>
      </c>
      <c r="P628" s="7">
        <v>0</v>
      </c>
      <c r="Q628" s="7">
        <v>0</v>
      </c>
      <c r="R628" s="7">
        <v>26.7</v>
      </c>
    </row>
    <row r="629" spans="1:18" x14ac:dyDescent="0.25">
      <c r="A629" s="7" t="s">
        <v>2465</v>
      </c>
      <c r="B629" s="8">
        <v>42282</v>
      </c>
      <c r="C629" s="7">
        <v>3</v>
      </c>
      <c r="D629" s="7" t="s">
        <v>2466</v>
      </c>
      <c r="E629" s="7" t="s">
        <v>1682</v>
      </c>
      <c r="F629" s="7" t="s">
        <v>2467</v>
      </c>
      <c r="G629" s="8">
        <v>42278.522916666669</v>
      </c>
      <c r="H629" s="7" t="s">
        <v>1684</v>
      </c>
      <c r="I629" s="7"/>
      <c r="J629" s="7"/>
      <c r="K629" s="7">
        <v>0</v>
      </c>
      <c r="L629" s="7">
        <v>0</v>
      </c>
      <c r="M629" s="7">
        <v>26.7</v>
      </c>
      <c r="N629" s="7">
        <v>1</v>
      </c>
      <c r="O629" s="7" t="s">
        <v>334</v>
      </c>
      <c r="P629" s="7">
        <v>0</v>
      </c>
      <c r="Q629" s="7">
        <v>0</v>
      </c>
      <c r="R629" s="7">
        <v>26.7</v>
      </c>
    </row>
    <row r="630" spans="1:18" x14ac:dyDescent="0.25">
      <c r="A630" s="7" t="s">
        <v>2465</v>
      </c>
      <c r="B630" s="8">
        <v>42282</v>
      </c>
      <c r="C630" s="7">
        <v>4</v>
      </c>
      <c r="D630" s="7" t="s">
        <v>2466</v>
      </c>
      <c r="E630" s="7" t="s">
        <v>1682</v>
      </c>
      <c r="F630" s="7" t="s">
        <v>2467</v>
      </c>
      <c r="G630" s="8">
        <v>42278.522916666669</v>
      </c>
      <c r="H630" s="7" t="s">
        <v>1684</v>
      </c>
      <c r="I630" s="7"/>
      <c r="J630" s="7"/>
      <c r="K630" s="7">
        <v>0</v>
      </c>
      <c r="L630" s="7">
        <v>0</v>
      </c>
      <c r="M630" s="7">
        <v>17.8</v>
      </c>
      <c r="N630" s="7">
        <v>1</v>
      </c>
      <c r="O630" s="7" t="s">
        <v>334</v>
      </c>
      <c r="P630" s="7">
        <v>0</v>
      </c>
      <c r="Q630" s="7">
        <v>0</v>
      </c>
      <c r="R630" s="7">
        <v>17.8</v>
      </c>
    </row>
    <row r="631" spans="1:18" x14ac:dyDescent="0.25">
      <c r="A631" s="7" t="s">
        <v>2465</v>
      </c>
      <c r="B631" s="8">
        <v>42282</v>
      </c>
      <c r="C631" s="7">
        <v>5</v>
      </c>
      <c r="D631" s="7" t="s">
        <v>2466</v>
      </c>
      <c r="E631" s="7" t="s">
        <v>1682</v>
      </c>
      <c r="F631" s="7" t="s">
        <v>2467</v>
      </c>
      <c r="G631" s="8">
        <v>42278.522916666669</v>
      </c>
      <c r="H631" s="7" t="s">
        <v>1684</v>
      </c>
      <c r="I631" s="7"/>
      <c r="J631" s="7"/>
      <c r="K631" s="7">
        <v>0</v>
      </c>
      <c r="L631" s="7">
        <v>0</v>
      </c>
      <c r="M631" s="7">
        <v>26.7</v>
      </c>
      <c r="N631" s="7">
        <v>1</v>
      </c>
      <c r="O631" s="7" t="s">
        <v>334</v>
      </c>
      <c r="P631" s="7">
        <v>0</v>
      </c>
      <c r="Q631" s="7">
        <v>0</v>
      </c>
      <c r="R631" s="7">
        <v>26.7</v>
      </c>
    </row>
    <row r="632" spans="1:18" x14ac:dyDescent="0.25">
      <c r="A632" s="7" t="s">
        <v>2465</v>
      </c>
      <c r="B632" s="8">
        <v>42282</v>
      </c>
      <c r="C632" s="7">
        <v>6</v>
      </c>
      <c r="D632" s="7" t="s">
        <v>2466</v>
      </c>
      <c r="E632" s="7" t="s">
        <v>1682</v>
      </c>
      <c r="F632" s="7" t="s">
        <v>2467</v>
      </c>
      <c r="G632" s="8">
        <v>42278.522916666669</v>
      </c>
      <c r="H632" s="7" t="s">
        <v>1684</v>
      </c>
      <c r="I632" s="7"/>
      <c r="J632" s="7"/>
      <c r="K632" s="7">
        <v>0</v>
      </c>
      <c r="L632" s="7">
        <v>0</v>
      </c>
      <c r="M632" s="7">
        <v>34.08</v>
      </c>
      <c r="N632" s="7">
        <v>1</v>
      </c>
      <c r="O632" s="7" t="s">
        <v>334</v>
      </c>
      <c r="P632" s="7">
        <v>0</v>
      </c>
      <c r="Q632" s="7">
        <v>0</v>
      </c>
      <c r="R632" s="7">
        <v>34.08</v>
      </c>
    </row>
    <row r="633" spans="1:18" x14ac:dyDescent="0.25">
      <c r="A633" s="7" t="s">
        <v>2465</v>
      </c>
      <c r="B633" s="8">
        <v>42282</v>
      </c>
      <c r="C633" s="7">
        <v>7</v>
      </c>
      <c r="D633" s="7" t="s">
        <v>2466</v>
      </c>
      <c r="E633" s="7" t="s">
        <v>1682</v>
      </c>
      <c r="F633" s="7" t="s">
        <v>2467</v>
      </c>
      <c r="G633" s="8">
        <v>42278.522916666669</v>
      </c>
      <c r="H633" s="7" t="s">
        <v>1684</v>
      </c>
      <c r="I633" s="7"/>
      <c r="J633" s="7"/>
      <c r="K633" s="7">
        <v>0</v>
      </c>
      <c r="L633" s="7">
        <v>0</v>
      </c>
      <c r="M633" s="7">
        <v>26.7</v>
      </c>
      <c r="N633" s="7">
        <v>1</v>
      </c>
      <c r="O633" s="7" t="s">
        <v>334</v>
      </c>
      <c r="P633" s="7">
        <v>0</v>
      </c>
      <c r="Q633" s="7">
        <v>0</v>
      </c>
      <c r="R633" s="7">
        <v>26.7</v>
      </c>
    </row>
    <row r="634" spans="1:18" x14ac:dyDescent="0.25">
      <c r="A634" s="7" t="s">
        <v>2465</v>
      </c>
      <c r="B634" s="8">
        <v>42282</v>
      </c>
      <c r="C634" s="7">
        <v>8</v>
      </c>
      <c r="D634" s="7" t="s">
        <v>2466</v>
      </c>
      <c r="E634" s="7" t="s">
        <v>1682</v>
      </c>
      <c r="F634" s="7" t="s">
        <v>2467</v>
      </c>
      <c r="G634" s="8">
        <v>42278.522916666669</v>
      </c>
      <c r="H634" s="7" t="s">
        <v>1684</v>
      </c>
      <c r="I634" s="7"/>
      <c r="J634" s="7"/>
      <c r="K634" s="7">
        <v>0</v>
      </c>
      <c r="L634" s="7">
        <v>0</v>
      </c>
      <c r="M634" s="7">
        <v>16.64</v>
      </c>
      <c r="N634" s="7">
        <v>1</v>
      </c>
      <c r="O634" s="7" t="s">
        <v>334</v>
      </c>
      <c r="P634" s="7">
        <v>0</v>
      </c>
      <c r="Q634" s="7">
        <v>0</v>
      </c>
      <c r="R634" s="7">
        <v>16.64</v>
      </c>
    </row>
    <row r="635" spans="1:18" x14ac:dyDescent="0.25">
      <c r="A635" s="7" t="s">
        <v>2468</v>
      </c>
      <c r="B635" s="8">
        <v>42284</v>
      </c>
      <c r="C635" s="7">
        <v>1</v>
      </c>
      <c r="D635" s="7" t="s">
        <v>2469</v>
      </c>
      <c r="E635" s="7" t="s">
        <v>1682</v>
      </c>
      <c r="F635" s="7" t="s">
        <v>2470</v>
      </c>
      <c r="G635" s="8">
        <v>42283.663888888892</v>
      </c>
      <c r="H635" s="7" t="s">
        <v>1684</v>
      </c>
      <c r="I635" s="7"/>
      <c r="J635" s="7"/>
      <c r="K635" s="7">
        <v>0</v>
      </c>
      <c r="L635" s="7">
        <v>0</v>
      </c>
      <c r="M635" s="7">
        <v>10.49</v>
      </c>
      <c r="N635" s="7">
        <v>1</v>
      </c>
      <c r="O635" s="7" t="s">
        <v>334</v>
      </c>
      <c r="P635" s="7">
        <v>0</v>
      </c>
      <c r="Q635" s="7">
        <v>0</v>
      </c>
      <c r="R635" s="7">
        <v>10.49</v>
      </c>
    </row>
    <row r="636" spans="1:18" x14ac:dyDescent="0.25">
      <c r="A636" s="7" t="s">
        <v>2468</v>
      </c>
      <c r="B636" s="8">
        <v>42284</v>
      </c>
      <c r="C636" s="7">
        <v>2</v>
      </c>
      <c r="D636" s="7" t="s">
        <v>2469</v>
      </c>
      <c r="E636" s="7" t="s">
        <v>1682</v>
      </c>
      <c r="F636" s="7" t="s">
        <v>2470</v>
      </c>
      <c r="G636" s="8">
        <v>42283.663888888892</v>
      </c>
      <c r="H636" s="7" t="s">
        <v>1684</v>
      </c>
      <c r="I636" s="7"/>
      <c r="J636" s="7"/>
      <c r="K636" s="7">
        <v>0</v>
      </c>
      <c r="L636" s="7">
        <v>0</v>
      </c>
      <c r="M636" s="7">
        <v>16.05</v>
      </c>
      <c r="N636" s="7">
        <v>1</v>
      </c>
      <c r="O636" s="7" t="s">
        <v>334</v>
      </c>
      <c r="P636" s="7">
        <v>0</v>
      </c>
      <c r="Q636" s="7">
        <v>0</v>
      </c>
      <c r="R636" s="7">
        <v>16.05</v>
      </c>
    </row>
    <row r="637" spans="1:18" x14ac:dyDescent="0.25">
      <c r="A637" s="7" t="s">
        <v>2468</v>
      </c>
      <c r="B637" s="8">
        <v>42284</v>
      </c>
      <c r="C637" s="7">
        <v>3</v>
      </c>
      <c r="D637" s="7" t="s">
        <v>2469</v>
      </c>
      <c r="E637" s="7" t="s">
        <v>1682</v>
      </c>
      <c r="F637" s="7" t="s">
        <v>2470</v>
      </c>
      <c r="G637" s="8">
        <v>42283.663888888892</v>
      </c>
      <c r="H637" s="7" t="s">
        <v>1684</v>
      </c>
      <c r="I637" s="7"/>
      <c r="J637" s="7"/>
      <c r="K637" s="7">
        <v>0</v>
      </c>
      <c r="L637" s="7">
        <v>0</v>
      </c>
      <c r="M637" s="7">
        <v>7.97</v>
      </c>
      <c r="N637" s="7">
        <v>1</v>
      </c>
      <c r="O637" s="7" t="s">
        <v>334</v>
      </c>
      <c r="P637" s="7">
        <v>0</v>
      </c>
      <c r="Q637" s="7">
        <v>0</v>
      </c>
      <c r="R637" s="7">
        <v>7.97</v>
      </c>
    </row>
    <row r="638" spans="1:18" x14ac:dyDescent="0.25">
      <c r="A638" s="7" t="s">
        <v>2468</v>
      </c>
      <c r="B638" s="8">
        <v>42284</v>
      </c>
      <c r="C638" s="7">
        <v>4</v>
      </c>
      <c r="D638" s="7" t="s">
        <v>2469</v>
      </c>
      <c r="E638" s="7" t="s">
        <v>1682</v>
      </c>
      <c r="F638" s="7" t="s">
        <v>2470</v>
      </c>
      <c r="G638" s="8">
        <v>42283.663888888892</v>
      </c>
      <c r="H638" s="7" t="s">
        <v>1684</v>
      </c>
      <c r="I638" s="7"/>
      <c r="J638" s="7"/>
      <c r="K638" s="7">
        <v>0</v>
      </c>
      <c r="L638" s="7">
        <v>0</v>
      </c>
      <c r="M638" s="7">
        <v>20.49</v>
      </c>
      <c r="N638" s="7">
        <v>1</v>
      </c>
      <c r="O638" s="7" t="s">
        <v>334</v>
      </c>
      <c r="P638" s="7">
        <v>0</v>
      </c>
      <c r="Q638" s="7">
        <v>0</v>
      </c>
      <c r="R638" s="7">
        <v>20.49</v>
      </c>
    </row>
    <row r="639" spans="1:18" x14ac:dyDescent="0.25">
      <c r="A639" s="7" t="s">
        <v>2471</v>
      </c>
      <c r="B639" s="8">
        <v>42286</v>
      </c>
      <c r="C639" s="7">
        <v>1</v>
      </c>
      <c r="D639" s="7" t="s">
        <v>2472</v>
      </c>
      <c r="E639" s="7" t="s">
        <v>1682</v>
      </c>
      <c r="F639" s="7" t="s">
        <v>2473</v>
      </c>
      <c r="G639" s="8">
        <v>42258.510416666664</v>
      </c>
      <c r="H639" s="7" t="s">
        <v>1684</v>
      </c>
      <c r="I639" s="7"/>
      <c r="J639" s="7"/>
      <c r="K639" s="7">
        <v>0</v>
      </c>
      <c r="L639" s="7">
        <v>0</v>
      </c>
      <c r="M639" s="7">
        <v>50</v>
      </c>
      <c r="N639" s="7">
        <v>1</v>
      </c>
      <c r="O639" s="7" t="s">
        <v>83</v>
      </c>
      <c r="P639" s="7">
        <v>0</v>
      </c>
      <c r="Q639" s="7">
        <v>0</v>
      </c>
      <c r="R639" s="7">
        <v>100</v>
      </c>
    </row>
    <row r="640" spans="1:18" x14ac:dyDescent="0.25">
      <c r="A640" s="7" t="s">
        <v>2474</v>
      </c>
      <c r="B640" s="8">
        <v>42290</v>
      </c>
      <c r="C640" s="7">
        <v>1</v>
      </c>
      <c r="D640" s="7" t="s">
        <v>2475</v>
      </c>
      <c r="E640" s="7" t="s">
        <v>1682</v>
      </c>
      <c r="F640" s="7" t="s">
        <v>2476</v>
      </c>
      <c r="G640" s="8">
        <v>42279.651388888888</v>
      </c>
      <c r="H640" s="7" t="s">
        <v>1684</v>
      </c>
      <c r="I640" s="7"/>
      <c r="J640" s="7"/>
      <c r="K640" s="7">
        <v>0</v>
      </c>
      <c r="L640" s="7">
        <v>0</v>
      </c>
      <c r="M640" s="7">
        <v>107.63</v>
      </c>
      <c r="N640" s="7">
        <v>1</v>
      </c>
      <c r="O640" s="7" t="s">
        <v>83</v>
      </c>
      <c r="P640" s="7">
        <v>0</v>
      </c>
      <c r="Q640" s="7">
        <v>0</v>
      </c>
      <c r="R640" s="7">
        <v>107.63</v>
      </c>
    </row>
    <row r="641" spans="1:18" x14ac:dyDescent="0.25">
      <c r="A641" s="7" t="s">
        <v>2474</v>
      </c>
      <c r="B641" s="8">
        <v>42290</v>
      </c>
      <c r="C641" s="7">
        <v>2</v>
      </c>
      <c r="D641" s="7" t="s">
        <v>2475</v>
      </c>
      <c r="E641" s="7" t="s">
        <v>1682</v>
      </c>
      <c r="F641" s="7" t="s">
        <v>2476</v>
      </c>
      <c r="G641" s="8">
        <v>42279.651388888888</v>
      </c>
      <c r="H641" s="7" t="s">
        <v>1684</v>
      </c>
      <c r="I641" s="7"/>
      <c r="J641" s="7"/>
      <c r="K641" s="7">
        <v>0</v>
      </c>
      <c r="L641" s="7">
        <v>0</v>
      </c>
      <c r="M641" s="7">
        <v>159.68</v>
      </c>
      <c r="N641" s="7">
        <v>1</v>
      </c>
      <c r="O641" s="7" t="s">
        <v>83</v>
      </c>
      <c r="P641" s="7">
        <v>0</v>
      </c>
      <c r="Q641" s="7">
        <v>0</v>
      </c>
      <c r="R641" s="7">
        <v>159.68</v>
      </c>
    </row>
    <row r="642" spans="1:18" x14ac:dyDescent="0.25">
      <c r="A642" s="7" t="s">
        <v>2474</v>
      </c>
      <c r="B642" s="8">
        <v>42290</v>
      </c>
      <c r="C642" s="7">
        <v>3</v>
      </c>
      <c r="D642" s="7" t="s">
        <v>2475</v>
      </c>
      <c r="E642" s="7" t="s">
        <v>1682</v>
      </c>
      <c r="F642" s="7" t="s">
        <v>2476</v>
      </c>
      <c r="G642" s="8">
        <v>42279.651388888888</v>
      </c>
      <c r="H642" s="7" t="s">
        <v>1684</v>
      </c>
      <c r="I642" s="7"/>
      <c r="J642" s="7"/>
      <c r="K642" s="7">
        <v>0</v>
      </c>
      <c r="L642" s="7">
        <v>0</v>
      </c>
      <c r="M642" s="7">
        <v>55.19</v>
      </c>
      <c r="N642" s="7">
        <v>1</v>
      </c>
      <c r="O642" s="7" t="s">
        <v>83</v>
      </c>
      <c r="P642" s="7">
        <v>0</v>
      </c>
      <c r="Q642" s="7">
        <v>0</v>
      </c>
      <c r="R642" s="7">
        <v>55.19</v>
      </c>
    </row>
    <row r="643" spans="1:18" x14ac:dyDescent="0.25">
      <c r="A643" s="7" t="s">
        <v>2477</v>
      </c>
      <c r="B643" s="8">
        <v>42290</v>
      </c>
      <c r="C643" s="7">
        <v>1</v>
      </c>
      <c r="D643" s="7" t="s">
        <v>2478</v>
      </c>
      <c r="E643" s="7" t="s">
        <v>1682</v>
      </c>
      <c r="F643" s="7" t="s">
        <v>2479</v>
      </c>
      <c r="G643" s="8">
        <v>42282.663888888892</v>
      </c>
      <c r="H643" s="7" t="s">
        <v>1684</v>
      </c>
      <c r="I643" s="7"/>
      <c r="J643" s="7"/>
      <c r="K643" s="7">
        <v>0</v>
      </c>
      <c r="L643" s="7">
        <v>0</v>
      </c>
      <c r="M643" s="7">
        <v>175</v>
      </c>
      <c r="N643" s="7">
        <v>1</v>
      </c>
      <c r="O643" s="7" t="s">
        <v>83</v>
      </c>
      <c r="P643" s="7">
        <v>0</v>
      </c>
      <c r="Q643" s="7">
        <v>0</v>
      </c>
      <c r="R643" s="7">
        <v>175</v>
      </c>
    </row>
    <row r="644" spans="1:18" x14ac:dyDescent="0.25">
      <c r="A644" s="7" t="s">
        <v>2480</v>
      </c>
      <c r="B644" s="8">
        <v>42292</v>
      </c>
      <c r="C644" s="7">
        <v>1</v>
      </c>
      <c r="D644" s="7" t="s">
        <v>2481</v>
      </c>
      <c r="E644" s="7" t="s">
        <v>1682</v>
      </c>
      <c r="F644" s="7" t="s">
        <v>2482</v>
      </c>
      <c r="G644" s="8">
        <v>42290.679166666669</v>
      </c>
      <c r="H644" s="7" t="s">
        <v>1684</v>
      </c>
      <c r="I644" s="7"/>
      <c r="J644" s="7"/>
      <c r="K644" s="7">
        <v>0</v>
      </c>
      <c r="L644" s="7">
        <v>0</v>
      </c>
      <c r="M644" s="7">
        <v>3400</v>
      </c>
      <c r="N644" s="7">
        <v>1</v>
      </c>
      <c r="O644" s="7" t="s">
        <v>55</v>
      </c>
      <c r="P644" s="7">
        <v>0</v>
      </c>
      <c r="Q644" s="7">
        <v>0</v>
      </c>
      <c r="R644" s="7">
        <v>3400</v>
      </c>
    </row>
    <row r="645" spans="1:18" x14ac:dyDescent="0.25">
      <c r="A645" s="7" t="s">
        <v>2483</v>
      </c>
      <c r="B645" s="8">
        <v>42293</v>
      </c>
      <c r="C645" s="7">
        <v>1</v>
      </c>
      <c r="D645" s="7" t="s">
        <v>2484</v>
      </c>
      <c r="E645" s="7" t="s">
        <v>1682</v>
      </c>
      <c r="F645" s="7" t="s">
        <v>2485</v>
      </c>
      <c r="G645" s="8">
        <v>42292.684027777781</v>
      </c>
      <c r="H645" s="7" t="s">
        <v>1684</v>
      </c>
      <c r="I645" s="7"/>
      <c r="J645" s="7"/>
      <c r="K645" s="7">
        <v>0</v>
      </c>
      <c r="L645" s="7">
        <v>0</v>
      </c>
      <c r="M645" s="7">
        <v>13.52</v>
      </c>
      <c r="N645" s="7">
        <v>1</v>
      </c>
      <c r="O645" s="7" t="s">
        <v>334</v>
      </c>
      <c r="P645" s="7">
        <v>0</v>
      </c>
      <c r="Q645" s="7">
        <v>0</v>
      </c>
      <c r="R645" s="7">
        <v>13.52</v>
      </c>
    </row>
    <row r="646" spans="1:18" x14ac:dyDescent="0.25">
      <c r="A646" s="7" t="s">
        <v>2483</v>
      </c>
      <c r="B646" s="8">
        <v>42293</v>
      </c>
      <c r="C646" s="7">
        <v>2</v>
      </c>
      <c r="D646" s="7" t="s">
        <v>2484</v>
      </c>
      <c r="E646" s="7" t="s">
        <v>1682</v>
      </c>
      <c r="F646" s="7" t="s">
        <v>2485</v>
      </c>
      <c r="G646" s="8">
        <v>42292.684027777781</v>
      </c>
      <c r="H646" s="7" t="s">
        <v>1684</v>
      </c>
      <c r="I646" s="7"/>
      <c r="J646" s="7"/>
      <c r="K646" s="7">
        <v>0</v>
      </c>
      <c r="L646" s="7">
        <v>0</v>
      </c>
      <c r="M646" s="7">
        <v>1.62</v>
      </c>
      <c r="N646" s="7">
        <v>1</v>
      </c>
      <c r="O646" s="7" t="s">
        <v>334</v>
      </c>
      <c r="P646" s="7">
        <v>0</v>
      </c>
      <c r="Q646" s="7">
        <v>0</v>
      </c>
      <c r="R646" s="7">
        <v>1.62</v>
      </c>
    </row>
    <row r="647" spans="1:18" x14ac:dyDescent="0.25">
      <c r="A647" s="7" t="s">
        <v>2483</v>
      </c>
      <c r="B647" s="8">
        <v>42293</v>
      </c>
      <c r="C647" s="7">
        <v>3</v>
      </c>
      <c r="D647" s="7" t="s">
        <v>2484</v>
      </c>
      <c r="E647" s="7" t="s">
        <v>1682</v>
      </c>
      <c r="F647" s="7" t="s">
        <v>2485</v>
      </c>
      <c r="G647" s="8">
        <v>42292.684027777781</v>
      </c>
      <c r="H647" s="7" t="s">
        <v>1684</v>
      </c>
      <c r="I647" s="7"/>
      <c r="J647" s="7"/>
      <c r="K647" s="7">
        <v>0</v>
      </c>
      <c r="L647" s="7">
        <v>0</v>
      </c>
      <c r="M647" s="7">
        <v>18.600000000000001</v>
      </c>
      <c r="N647" s="7">
        <v>1</v>
      </c>
      <c r="O647" s="7" t="s">
        <v>334</v>
      </c>
      <c r="P647" s="7">
        <v>0</v>
      </c>
      <c r="Q647" s="7">
        <v>0</v>
      </c>
      <c r="R647" s="7">
        <v>18.600000000000001</v>
      </c>
    </row>
    <row r="648" spans="1:18" x14ac:dyDescent="0.25">
      <c r="A648" s="7" t="s">
        <v>2483</v>
      </c>
      <c r="B648" s="8">
        <v>42293</v>
      </c>
      <c r="C648" s="7">
        <v>4</v>
      </c>
      <c r="D648" s="7" t="s">
        <v>2484</v>
      </c>
      <c r="E648" s="7" t="s">
        <v>1682</v>
      </c>
      <c r="F648" s="7" t="s">
        <v>2485</v>
      </c>
      <c r="G648" s="8">
        <v>42292.684027777781</v>
      </c>
      <c r="H648" s="7" t="s">
        <v>1684</v>
      </c>
      <c r="I648" s="7"/>
      <c r="J648" s="7"/>
      <c r="K648" s="7">
        <v>0</v>
      </c>
      <c r="L648" s="7">
        <v>0</v>
      </c>
      <c r="M648" s="7">
        <v>4.21</v>
      </c>
      <c r="N648" s="7">
        <v>1</v>
      </c>
      <c r="O648" s="7" t="s">
        <v>334</v>
      </c>
      <c r="P648" s="7">
        <v>0</v>
      </c>
      <c r="Q648" s="7">
        <v>0</v>
      </c>
      <c r="R648" s="7">
        <v>4.21</v>
      </c>
    </row>
    <row r="649" spans="1:18" x14ac:dyDescent="0.25">
      <c r="A649" s="7" t="s">
        <v>2483</v>
      </c>
      <c r="B649" s="8">
        <v>42293</v>
      </c>
      <c r="C649" s="7">
        <v>5</v>
      </c>
      <c r="D649" s="7" t="s">
        <v>2484</v>
      </c>
      <c r="E649" s="7" t="s">
        <v>1682</v>
      </c>
      <c r="F649" s="7" t="s">
        <v>2485</v>
      </c>
      <c r="G649" s="8">
        <v>42292.684027777781</v>
      </c>
      <c r="H649" s="7" t="s">
        <v>1684</v>
      </c>
      <c r="I649" s="7"/>
      <c r="J649" s="7"/>
      <c r="K649" s="7">
        <v>0</v>
      </c>
      <c r="L649" s="7">
        <v>0</v>
      </c>
      <c r="M649" s="7">
        <v>5.59</v>
      </c>
      <c r="N649" s="7">
        <v>1</v>
      </c>
      <c r="O649" s="7" t="s">
        <v>334</v>
      </c>
      <c r="P649" s="7">
        <v>0</v>
      </c>
      <c r="Q649" s="7">
        <v>0</v>
      </c>
      <c r="R649" s="7">
        <v>5.59</v>
      </c>
    </row>
    <row r="650" spans="1:18" x14ac:dyDescent="0.25">
      <c r="A650" s="7" t="s">
        <v>2483</v>
      </c>
      <c r="B650" s="8">
        <v>42293</v>
      </c>
      <c r="C650" s="7">
        <v>6</v>
      </c>
      <c r="D650" s="7" t="s">
        <v>2484</v>
      </c>
      <c r="E650" s="7" t="s">
        <v>1682</v>
      </c>
      <c r="F650" s="7" t="s">
        <v>2485</v>
      </c>
      <c r="G650" s="8">
        <v>42292.684027777781</v>
      </c>
      <c r="H650" s="7" t="s">
        <v>1684</v>
      </c>
      <c r="I650" s="7"/>
      <c r="J650" s="7"/>
      <c r="K650" s="7">
        <v>0</v>
      </c>
      <c r="L650" s="7">
        <v>0</v>
      </c>
      <c r="M650" s="7">
        <v>11.46</v>
      </c>
      <c r="N650" s="7">
        <v>1</v>
      </c>
      <c r="O650" s="7" t="s">
        <v>334</v>
      </c>
      <c r="P650" s="7">
        <v>0</v>
      </c>
      <c r="Q650" s="7">
        <v>0</v>
      </c>
      <c r="R650" s="7">
        <v>11.46</v>
      </c>
    </row>
    <row r="651" spans="1:18" x14ac:dyDescent="0.25">
      <c r="A651" s="7" t="s">
        <v>2486</v>
      </c>
      <c r="B651" s="8">
        <v>42298</v>
      </c>
      <c r="C651" s="7">
        <v>1</v>
      </c>
      <c r="D651" s="7" t="s">
        <v>2487</v>
      </c>
      <c r="E651" s="7" t="s">
        <v>1682</v>
      </c>
      <c r="F651" s="7" t="s">
        <v>2488</v>
      </c>
      <c r="G651" s="8">
        <v>42278.675694444442</v>
      </c>
      <c r="H651" s="7" t="s">
        <v>1684</v>
      </c>
      <c r="I651" s="7"/>
      <c r="J651" s="7"/>
      <c r="K651" s="7">
        <v>0</v>
      </c>
      <c r="L651" s="7">
        <v>0</v>
      </c>
      <c r="M651" s="7">
        <v>280</v>
      </c>
      <c r="N651" s="7">
        <v>1</v>
      </c>
      <c r="O651" s="7" t="s">
        <v>83</v>
      </c>
      <c r="P651" s="7">
        <v>0</v>
      </c>
      <c r="Q651" s="7">
        <v>0</v>
      </c>
      <c r="R651" s="7">
        <v>280</v>
      </c>
    </row>
    <row r="652" spans="1:18" x14ac:dyDescent="0.25">
      <c r="A652" s="7" t="s">
        <v>2489</v>
      </c>
      <c r="B652" s="8">
        <v>42301</v>
      </c>
      <c r="C652" s="7">
        <v>1</v>
      </c>
      <c r="D652" s="7" t="s">
        <v>2490</v>
      </c>
      <c r="E652" s="7" t="s">
        <v>1682</v>
      </c>
      <c r="F652" s="7" t="s">
        <v>2491</v>
      </c>
      <c r="G652" s="8">
        <v>42284.594444444447</v>
      </c>
      <c r="H652" s="7" t="s">
        <v>1684</v>
      </c>
      <c r="I652" s="7"/>
      <c r="J652" s="7"/>
      <c r="K652" s="7">
        <v>0</v>
      </c>
      <c r="L652" s="7">
        <v>0</v>
      </c>
      <c r="M652" s="7">
        <v>75</v>
      </c>
      <c r="N652" s="7">
        <v>1</v>
      </c>
      <c r="O652" s="7" t="s">
        <v>83</v>
      </c>
      <c r="P652" s="7">
        <v>0</v>
      </c>
      <c r="Q652" s="7">
        <v>0</v>
      </c>
      <c r="R652" s="7">
        <v>75</v>
      </c>
    </row>
    <row r="653" spans="1:18" x14ac:dyDescent="0.25">
      <c r="A653" s="7" t="s">
        <v>2492</v>
      </c>
      <c r="B653" s="8">
        <v>42303</v>
      </c>
      <c r="C653" s="7">
        <v>1</v>
      </c>
      <c r="D653" s="7" t="s">
        <v>2493</v>
      </c>
      <c r="E653" s="7" t="s">
        <v>1682</v>
      </c>
      <c r="F653" s="7" t="s">
        <v>2494</v>
      </c>
      <c r="G653" s="8">
        <v>42292.589583333334</v>
      </c>
      <c r="H653" s="7" t="s">
        <v>1684</v>
      </c>
      <c r="I653" s="7"/>
      <c r="J653" s="7"/>
      <c r="K653" s="7">
        <v>0</v>
      </c>
      <c r="L653" s="7">
        <v>0</v>
      </c>
      <c r="M653" s="7">
        <v>10</v>
      </c>
      <c r="N653" s="7">
        <v>1</v>
      </c>
      <c r="O653" s="7" t="s">
        <v>334</v>
      </c>
      <c r="P653" s="7">
        <v>0</v>
      </c>
      <c r="Q653" s="7">
        <v>0</v>
      </c>
      <c r="R653" s="7">
        <v>10</v>
      </c>
    </row>
    <row r="654" spans="1:18" x14ac:dyDescent="0.25">
      <c r="A654" s="7" t="s">
        <v>2495</v>
      </c>
      <c r="B654" s="8">
        <v>42304</v>
      </c>
      <c r="C654" s="7">
        <v>1</v>
      </c>
      <c r="D654" s="7" t="s">
        <v>2496</v>
      </c>
      <c r="E654" s="7" t="s">
        <v>1682</v>
      </c>
      <c r="F654" s="7" t="s">
        <v>2497</v>
      </c>
      <c r="G654" s="8">
        <v>42301.536805555559</v>
      </c>
      <c r="H654" s="7" t="s">
        <v>1684</v>
      </c>
      <c r="I654" s="7"/>
      <c r="J654" s="7"/>
      <c r="K654" s="7">
        <v>0</v>
      </c>
      <c r="L654" s="7">
        <v>0</v>
      </c>
      <c r="M654" s="7">
        <v>35</v>
      </c>
      <c r="N654" s="7">
        <v>1</v>
      </c>
      <c r="O654" s="7" t="s">
        <v>83</v>
      </c>
      <c r="P654" s="7">
        <v>0</v>
      </c>
      <c r="Q654" s="7">
        <v>0</v>
      </c>
      <c r="R654" s="7">
        <v>35</v>
      </c>
    </row>
    <row r="655" spans="1:18" x14ac:dyDescent="0.25">
      <c r="A655" s="7" t="s">
        <v>2498</v>
      </c>
      <c r="B655" s="8">
        <v>42324</v>
      </c>
      <c r="C655" s="7">
        <v>1</v>
      </c>
      <c r="D655" s="7" t="s">
        <v>2499</v>
      </c>
      <c r="E655" s="7" t="s">
        <v>1682</v>
      </c>
      <c r="F655" s="7" t="s">
        <v>2500</v>
      </c>
      <c r="G655" s="8">
        <v>42324.45208333333</v>
      </c>
      <c r="H655" s="7" t="s">
        <v>1684</v>
      </c>
      <c r="I655" s="7"/>
      <c r="J655" s="7"/>
      <c r="K655" s="7">
        <v>0</v>
      </c>
      <c r="L655" s="7">
        <v>0</v>
      </c>
      <c r="M655" s="7">
        <v>1061.82</v>
      </c>
      <c r="N655" s="7">
        <v>1</v>
      </c>
      <c r="O655" s="7" t="s">
        <v>83</v>
      </c>
      <c r="P655" s="7">
        <v>0</v>
      </c>
      <c r="Q655" s="7">
        <v>0</v>
      </c>
      <c r="R655" s="7">
        <v>1061.82</v>
      </c>
    </row>
    <row r="656" spans="1:18" x14ac:dyDescent="0.25">
      <c r="A656" s="7" t="s">
        <v>2498</v>
      </c>
      <c r="B656" s="8">
        <v>42324</v>
      </c>
      <c r="C656" s="7">
        <v>2</v>
      </c>
      <c r="D656" s="7" t="s">
        <v>2499</v>
      </c>
      <c r="E656" s="7" t="s">
        <v>1682</v>
      </c>
      <c r="F656" s="7" t="s">
        <v>2500</v>
      </c>
      <c r="G656" s="8">
        <v>42324.45208333333</v>
      </c>
      <c r="H656" s="7" t="s">
        <v>1684</v>
      </c>
      <c r="I656" s="7"/>
      <c r="J656" s="7"/>
      <c r="K656" s="7">
        <v>0</v>
      </c>
      <c r="L656" s="7">
        <v>0</v>
      </c>
      <c r="M656" s="7">
        <v>1858.18</v>
      </c>
      <c r="N656" s="7">
        <v>1</v>
      </c>
      <c r="O656" s="7" t="s">
        <v>83</v>
      </c>
      <c r="P656" s="7">
        <v>0</v>
      </c>
      <c r="Q656" s="7">
        <v>0</v>
      </c>
      <c r="R656" s="7">
        <v>1858.18</v>
      </c>
    </row>
    <row r="657" spans="1:18" x14ac:dyDescent="0.25">
      <c r="A657" s="7" t="s">
        <v>2501</v>
      </c>
      <c r="B657" s="8">
        <v>42325</v>
      </c>
      <c r="C657" s="7">
        <v>1</v>
      </c>
      <c r="D657" s="7" t="s">
        <v>2502</v>
      </c>
      <c r="E657" s="7" t="s">
        <v>1682</v>
      </c>
      <c r="F657" s="7" t="s">
        <v>2503</v>
      </c>
      <c r="G657" s="8">
        <v>42313.402777777781</v>
      </c>
      <c r="H657" s="7" t="s">
        <v>1684</v>
      </c>
      <c r="I657" s="7"/>
      <c r="J657" s="7"/>
      <c r="K657" s="7">
        <v>0</v>
      </c>
      <c r="L657" s="7">
        <v>0</v>
      </c>
      <c r="M657" s="7">
        <v>55</v>
      </c>
      <c r="N657" s="7">
        <v>1</v>
      </c>
      <c r="O657" s="7" t="s">
        <v>334</v>
      </c>
      <c r="P657" s="7">
        <v>0</v>
      </c>
      <c r="Q657" s="7">
        <v>0</v>
      </c>
      <c r="R657" s="7">
        <v>55</v>
      </c>
    </row>
    <row r="658" spans="1:18" x14ac:dyDescent="0.25">
      <c r="A658" s="7" t="s">
        <v>2504</v>
      </c>
      <c r="B658" s="8">
        <v>42325</v>
      </c>
      <c r="C658" s="7">
        <v>1</v>
      </c>
      <c r="D658" s="7" t="s">
        <v>2505</v>
      </c>
      <c r="E658" s="7" t="s">
        <v>1682</v>
      </c>
      <c r="F658" s="7" t="s">
        <v>2506</v>
      </c>
      <c r="G658" s="8">
        <v>42314.584722222222</v>
      </c>
      <c r="H658" s="7" t="s">
        <v>1684</v>
      </c>
      <c r="I658" s="7"/>
      <c r="J658" s="7"/>
      <c r="K658" s="7">
        <v>0</v>
      </c>
      <c r="L658" s="7">
        <v>0</v>
      </c>
      <c r="M658" s="7">
        <v>55</v>
      </c>
      <c r="N658" s="7">
        <v>1</v>
      </c>
      <c r="O658" s="7" t="s">
        <v>334</v>
      </c>
      <c r="P658" s="7">
        <v>0</v>
      </c>
      <c r="Q658" s="7">
        <v>0</v>
      </c>
      <c r="R658" s="7">
        <v>55</v>
      </c>
    </row>
    <row r="659" spans="1:18" x14ac:dyDescent="0.25">
      <c r="A659" s="7" t="s">
        <v>2507</v>
      </c>
      <c r="B659" s="8">
        <v>42325</v>
      </c>
      <c r="C659" s="7">
        <v>1</v>
      </c>
      <c r="D659" s="7" t="s">
        <v>2508</v>
      </c>
      <c r="E659" s="7" t="s">
        <v>1682</v>
      </c>
      <c r="F659" s="7" t="s">
        <v>2509</v>
      </c>
      <c r="G659" s="8">
        <v>42322.709722222222</v>
      </c>
      <c r="H659" s="7" t="s">
        <v>1684</v>
      </c>
      <c r="I659" s="7"/>
      <c r="J659" s="7"/>
      <c r="K659" s="7">
        <v>0</v>
      </c>
      <c r="L659" s="7">
        <v>0</v>
      </c>
      <c r="M659" s="7">
        <v>55</v>
      </c>
      <c r="N659" s="7">
        <v>1</v>
      </c>
      <c r="O659" s="7" t="s">
        <v>334</v>
      </c>
      <c r="P659" s="7">
        <v>0</v>
      </c>
      <c r="Q659" s="7">
        <v>0</v>
      </c>
      <c r="R659" s="7">
        <v>55</v>
      </c>
    </row>
    <row r="660" spans="1:18" x14ac:dyDescent="0.25">
      <c r="A660" s="7" t="s">
        <v>2510</v>
      </c>
      <c r="B660" s="8">
        <v>42325</v>
      </c>
      <c r="C660" s="7">
        <v>1</v>
      </c>
      <c r="D660" s="7" t="s">
        <v>2511</v>
      </c>
      <c r="E660" s="7" t="s">
        <v>1682</v>
      </c>
      <c r="F660" s="7" t="s">
        <v>2512</v>
      </c>
      <c r="G660" s="8">
        <v>42323.509027777778</v>
      </c>
      <c r="H660" s="7" t="s">
        <v>1684</v>
      </c>
      <c r="I660" s="7"/>
      <c r="J660" s="7"/>
      <c r="K660" s="7">
        <v>0</v>
      </c>
      <c r="L660" s="7">
        <v>0</v>
      </c>
      <c r="M660" s="7">
        <v>55</v>
      </c>
      <c r="N660" s="7">
        <v>1</v>
      </c>
      <c r="O660" s="7" t="s">
        <v>334</v>
      </c>
      <c r="P660" s="7">
        <v>0</v>
      </c>
      <c r="Q660" s="7">
        <v>0</v>
      </c>
      <c r="R660" s="7">
        <v>55</v>
      </c>
    </row>
    <row r="661" spans="1:18" x14ac:dyDescent="0.25">
      <c r="A661" s="7" t="s">
        <v>2513</v>
      </c>
      <c r="B661" s="8">
        <v>42333</v>
      </c>
      <c r="C661" s="7">
        <v>1</v>
      </c>
      <c r="D661" s="7" t="s">
        <v>2514</v>
      </c>
      <c r="E661" s="7" t="s">
        <v>1682</v>
      </c>
      <c r="F661" s="7" t="s">
        <v>2515</v>
      </c>
      <c r="G661" s="8">
        <v>42329.491666666669</v>
      </c>
      <c r="H661" s="7" t="s">
        <v>1684</v>
      </c>
      <c r="I661" s="7"/>
      <c r="J661" s="7"/>
      <c r="K661" s="7">
        <v>0</v>
      </c>
      <c r="L661" s="7">
        <v>0</v>
      </c>
      <c r="M661" s="7">
        <v>18.72</v>
      </c>
      <c r="N661" s="7">
        <v>1</v>
      </c>
      <c r="O661" s="7" t="s">
        <v>334</v>
      </c>
      <c r="P661" s="7">
        <v>0</v>
      </c>
      <c r="Q661" s="7">
        <v>0</v>
      </c>
      <c r="R661" s="7">
        <v>18.72</v>
      </c>
    </row>
    <row r="662" spans="1:18" x14ac:dyDescent="0.25">
      <c r="A662" s="7" t="s">
        <v>2513</v>
      </c>
      <c r="B662" s="8">
        <v>42333</v>
      </c>
      <c r="C662" s="7">
        <v>2</v>
      </c>
      <c r="D662" s="7" t="s">
        <v>2514</v>
      </c>
      <c r="E662" s="7" t="s">
        <v>1682</v>
      </c>
      <c r="F662" s="7" t="s">
        <v>2515</v>
      </c>
      <c r="G662" s="8">
        <v>42329.491666666669</v>
      </c>
      <c r="H662" s="7" t="s">
        <v>1684</v>
      </c>
      <c r="I662" s="7"/>
      <c r="J662" s="7"/>
      <c r="K662" s="7">
        <v>0</v>
      </c>
      <c r="L662" s="7">
        <v>0</v>
      </c>
      <c r="M662" s="7">
        <v>35.49</v>
      </c>
      <c r="N662" s="7">
        <v>1</v>
      </c>
      <c r="O662" s="7" t="s">
        <v>334</v>
      </c>
      <c r="P662" s="7">
        <v>0</v>
      </c>
      <c r="Q662" s="7">
        <v>0</v>
      </c>
      <c r="R662" s="7">
        <v>35.49</v>
      </c>
    </row>
    <row r="663" spans="1:18" x14ac:dyDescent="0.25">
      <c r="A663" s="7" t="s">
        <v>2513</v>
      </c>
      <c r="B663" s="8">
        <v>42333</v>
      </c>
      <c r="C663" s="7">
        <v>3</v>
      </c>
      <c r="D663" s="7" t="s">
        <v>2514</v>
      </c>
      <c r="E663" s="7" t="s">
        <v>1682</v>
      </c>
      <c r="F663" s="7" t="s">
        <v>2515</v>
      </c>
      <c r="G663" s="8">
        <v>42329.491666666669</v>
      </c>
      <c r="H663" s="7" t="s">
        <v>1684</v>
      </c>
      <c r="I663" s="7"/>
      <c r="J663" s="7"/>
      <c r="K663" s="7">
        <v>0</v>
      </c>
      <c r="L663" s="7">
        <v>0</v>
      </c>
      <c r="M663" s="7">
        <v>56.63</v>
      </c>
      <c r="N663" s="7">
        <v>1</v>
      </c>
      <c r="O663" s="7" t="s">
        <v>334</v>
      </c>
      <c r="P663" s="7">
        <v>0</v>
      </c>
      <c r="Q663" s="7">
        <v>0</v>
      </c>
      <c r="R663" s="7">
        <v>56.63</v>
      </c>
    </row>
    <row r="664" spans="1:18" x14ac:dyDescent="0.25">
      <c r="A664" s="7" t="s">
        <v>2513</v>
      </c>
      <c r="B664" s="8">
        <v>42333</v>
      </c>
      <c r="C664" s="7">
        <v>4</v>
      </c>
      <c r="D664" s="7" t="s">
        <v>2514</v>
      </c>
      <c r="E664" s="7" t="s">
        <v>1682</v>
      </c>
      <c r="F664" s="7" t="s">
        <v>2515</v>
      </c>
      <c r="G664" s="8">
        <v>42329.491666666669</v>
      </c>
      <c r="H664" s="7" t="s">
        <v>1684</v>
      </c>
      <c r="I664" s="7"/>
      <c r="J664" s="7"/>
      <c r="K664" s="7">
        <v>0</v>
      </c>
      <c r="L664" s="7">
        <v>0</v>
      </c>
      <c r="M664" s="7">
        <v>75.17</v>
      </c>
      <c r="N664" s="7">
        <v>1</v>
      </c>
      <c r="O664" s="7" t="s">
        <v>334</v>
      </c>
      <c r="P664" s="7">
        <v>0</v>
      </c>
      <c r="Q664" s="7">
        <v>0</v>
      </c>
      <c r="R664" s="7">
        <v>75.17</v>
      </c>
    </row>
    <row r="665" spans="1:18" x14ac:dyDescent="0.25">
      <c r="A665" s="7" t="s">
        <v>2516</v>
      </c>
      <c r="B665" s="8">
        <v>42339</v>
      </c>
      <c r="C665" s="7">
        <v>1</v>
      </c>
      <c r="D665" s="7" t="s">
        <v>2517</v>
      </c>
      <c r="E665" s="7" t="s">
        <v>1682</v>
      </c>
      <c r="F665" s="7" t="s">
        <v>2518</v>
      </c>
      <c r="G665" s="8">
        <v>42338.440972222219</v>
      </c>
      <c r="H665" s="7" t="s">
        <v>1684</v>
      </c>
      <c r="I665" s="7"/>
      <c r="J665" s="7"/>
      <c r="K665" s="7">
        <v>0</v>
      </c>
      <c r="L665" s="7">
        <v>0</v>
      </c>
      <c r="M665" s="7">
        <v>21.46</v>
      </c>
      <c r="N665" s="7">
        <v>1</v>
      </c>
      <c r="O665" s="7" t="s">
        <v>83</v>
      </c>
      <c r="P665" s="7">
        <v>0</v>
      </c>
      <c r="Q665" s="7">
        <v>0</v>
      </c>
      <c r="R665" s="7">
        <v>21.46</v>
      </c>
    </row>
    <row r="666" spans="1:18" x14ac:dyDescent="0.25">
      <c r="A666" s="7" t="s">
        <v>2516</v>
      </c>
      <c r="B666" s="8">
        <v>42339</v>
      </c>
      <c r="C666" s="7">
        <v>2</v>
      </c>
      <c r="D666" s="7" t="s">
        <v>2517</v>
      </c>
      <c r="E666" s="7" t="s">
        <v>1682</v>
      </c>
      <c r="F666" s="7" t="s">
        <v>2518</v>
      </c>
      <c r="G666" s="8">
        <v>42338.440972222219</v>
      </c>
      <c r="H666" s="7" t="s">
        <v>1684</v>
      </c>
      <c r="I666" s="7"/>
      <c r="J666" s="7"/>
      <c r="K666" s="7">
        <v>0</v>
      </c>
      <c r="L666" s="7">
        <v>0</v>
      </c>
      <c r="M666" s="7">
        <v>58.37</v>
      </c>
      <c r="N666" s="7">
        <v>1</v>
      </c>
      <c r="O666" s="7" t="s">
        <v>83</v>
      </c>
      <c r="P666" s="7">
        <v>0</v>
      </c>
      <c r="Q666" s="7">
        <v>0</v>
      </c>
      <c r="R666" s="7">
        <v>58.37</v>
      </c>
    </row>
    <row r="667" spans="1:18" x14ac:dyDescent="0.25">
      <c r="A667" s="7" t="s">
        <v>2516</v>
      </c>
      <c r="B667" s="8">
        <v>42339</v>
      </c>
      <c r="C667" s="7">
        <v>3</v>
      </c>
      <c r="D667" s="7" t="s">
        <v>2517</v>
      </c>
      <c r="E667" s="7" t="s">
        <v>1682</v>
      </c>
      <c r="F667" s="7" t="s">
        <v>2518</v>
      </c>
      <c r="G667" s="8">
        <v>42338.440972222219</v>
      </c>
      <c r="H667" s="7" t="s">
        <v>1684</v>
      </c>
      <c r="I667" s="7"/>
      <c r="J667" s="7"/>
      <c r="K667" s="7">
        <v>0</v>
      </c>
      <c r="L667" s="7">
        <v>0</v>
      </c>
      <c r="M667" s="7">
        <v>120.17</v>
      </c>
      <c r="N667" s="7">
        <v>1</v>
      </c>
      <c r="O667" s="7" t="s">
        <v>83</v>
      </c>
      <c r="P667" s="7">
        <v>0</v>
      </c>
      <c r="Q667" s="7">
        <v>0</v>
      </c>
      <c r="R667" s="7">
        <v>120.17</v>
      </c>
    </row>
    <row r="668" spans="1:18" x14ac:dyDescent="0.25">
      <c r="A668" s="7" t="s">
        <v>2519</v>
      </c>
      <c r="B668" s="8">
        <v>42356</v>
      </c>
      <c r="C668" s="7">
        <v>1</v>
      </c>
      <c r="D668" s="7" t="s">
        <v>2520</v>
      </c>
      <c r="E668" s="7" t="s">
        <v>1682</v>
      </c>
      <c r="F668" s="7" t="s">
        <v>2521</v>
      </c>
      <c r="G668" s="8">
        <v>42342.414583333331</v>
      </c>
      <c r="H668" s="7" t="s">
        <v>1684</v>
      </c>
      <c r="I668" s="7"/>
      <c r="J668" s="7"/>
      <c r="K668" s="7">
        <v>0</v>
      </c>
      <c r="L668" s="7">
        <v>0</v>
      </c>
      <c r="M668" s="7">
        <v>50</v>
      </c>
      <c r="N668" s="7">
        <v>1</v>
      </c>
      <c r="O668" s="7" t="s">
        <v>83</v>
      </c>
      <c r="P668" s="7">
        <v>0</v>
      </c>
      <c r="Q668" s="7">
        <v>0</v>
      </c>
      <c r="R668" s="7">
        <v>50</v>
      </c>
    </row>
    <row r="669" spans="1:18" x14ac:dyDescent="0.25">
      <c r="A669" s="7" t="s">
        <v>2522</v>
      </c>
      <c r="B669" s="8">
        <v>42356</v>
      </c>
      <c r="C669" s="7">
        <v>1</v>
      </c>
      <c r="D669" s="7" t="s">
        <v>2523</v>
      </c>
      <c r="E669" s="7" t="s">
        <v>1682</v>
      </c>
      <c r="F669" s="7" t="s">
        <v>2524</v>
      </c>
      <c r="G669" s="8">
        <v>42336.455555555556</v>
      </c>
      <c r="H669" s="7" t="s">
        <v>1684</v>
      </c>
      <c r="I669" s="7"/>
      <c r="J669" s="7"/>
      <c r="K669" s="7">
        <v>0</v>
      </c>
      <c r="L669" s="7">
        <v>0</v>
      </c>
      <c r="M669" s="7">
        <v>20.76</v>
      </c>
      <c r="N669" s="7">
        <v>1</v>
      </c>
      <c r="O669" s="7" t="s">
        <v>83</v>
      </c>
      <c r="P669" s="7">
        <v>0</v>
      </c>
      <c r="Q669" s="7">
        <v>0</v>
      </c>
      <c r="R669" s="7">
        <v>20.76</v>
      </c>
    </row>
    <row r="670" spans="1:18" x14ac:dyDescent="0.25">
      <c r="A670" s="7" t="s">
        <v>2522</v>
      </c>
      <c r="B670" s="8">
        <v>42356</v>
      </c>
      <c r="C670" s="7">
        <v>2</v>
      </c>
      <c r="D670" s="7" t="s">
        <v>2523</v>
      </c>
      <c r="E670" s="7" t="s">
        <v>1682</v>
      </c>
      <c r="F670" s="7" t="s">
        <v>2524</v>
      </c>
      <c r="G670" s="8">
        <v>42336.455555555556</v>
      </c>
      <c r="H670" s="7" t="s">
        <v>1684</v>
      </c>
      <c r="I670" s="7"/>
      <c r="J670" s="7"/>
      <c r="K670" s="7">
        <v>0</v>
      </c>
      <c r="L670" s="7">
        <v>0</v>
      </c>
      <c r="M670" s="7">
        <v>34.14</v>
      </c>
      <c r="N670" s="7">
        <v>1</v>
      </c>
      <c r="O670" s="7" t="s">
        <v>83</v>
      </c>
      <c r="P670" s="7">
        <v>0</v>
      </c>
      <c r="Q670" s="7">
        <v>0</v>
      </c>
      <c r="R670" s="7">
        <v>34.14</v>
      </c>
    </row>
    <row r="671" spans="1:18" x14ac:dyDescent="0.25">
      <c r="A671" s="7" t="s">
        <v>2522</v>
      </c>
      <c r="B671" s="8">
        <v>42356</v>
      </c>
      <c r="C671" s="7">
        <v>3</v>
      </c>
      <c r="D671" s="7" t="s">
        <v>2523</v>
      </c>
      <c r="E671" s="7" t="s">
        <v>1682</v>
      </c>
      <c r="F671" s="7" t="s">
        <v>2524</v>
      </c>
      <c r="G671" s="8">
        <v>42336.455555555556</v>
      </c>
      <c r="H671" s="7" t="s">
        <v>1684</v>
      </c>
      <c r="I671" s="7"/>
      <c r="J671" s="7"/>
      <c r="K671" s="7">
        <v>0</v>
      </c>
      <c r="L671" s="7">
        <v>0</v>
      </c>
      <c r="M671" s="7">
        <v>17.07</v>
      </c>
      <c r="N671" s="7">
        <v>1</v>
      </c>
      <c r="O671" s="7" t="s">
        <v>83</v>
      </c>
      <c r="P671" s="7">
        <v>0</v>
      </c>
      <c r="Q671" s="7">
        <v>0</v>
      </c>
      <c r="R671" s="7">
        <v>17.07</v>
      </c>
    </row>
    <row r="672" spans="1:18" x14ac:dyDescent="0.25">
      <c r="A672" s="7" t="s">
        <v>2522</v>
      </c>
      <c r="B672" s="8">
        <v>42356</v>
      </c>
      <c r="C672" s="7">
        <v>4</v>
      </c>
      <c r="D672" s="7" t="s">
        <v>2523</v>
      </c>
      <c r="E672" s="7" t="s">
        <v>1682</v>
      </c>
      <c r="F672" s="7" t="s">
        <v>2524</v>
      </c>
      <c r="G672" s="8">
        <v>42336.455555555556</v>
      </c>
      <c r="H672" s="7" t="s">
        <v>1684</v>
      </c>
      <c r="I672" s="7"/>
      <c r="J672" s="7"/>
      <c r="K672" s="7">
        <v>0</v>
      </c>
      <c r="L672" s="7">
        <v>0</v>
      </c>
      <c r="M672" s="7">
        <v>39.630000000000003</v>
      </c>
      <c r="N672" s="7">
        <v>1</v>
      </c>
      <c r="O672" s="7" t="s">
        <v>83</v>
      </c>
      <c r="P672" s="7">
        <v>0</v>
      </c>
      <c r="Q672" s="7">
        <v>0</v>
      </c>
      <c r="R672" s="7">
        <v>39.630000000000003</v>
      </c>
    </row>
    <row r="673" spans="1:18" x14ac:dyDescent="0.25">
      <c r="A673" s="7" t="s">
        <v>2522</v>
      </c>
      <c r="B673" s="8">
        <v>42356</v>
      </c>
      <c r="C673" s="7">
        <v>5</v>
      </c>
      <c r="D673" s="7" t="s">
        <v>2523</v>
      </c>
      <c r="E673" s="7" t="s">
        <v>1682</v>
      </c>
      <c r="F673" s="7" t="s">
        <v>2524</v>
      </c>
      <c r="G673" s="8">
        <v>42336.455555555556</v>
      </c>
      <c r="H673" s="7" t="s">
        <v>1684</v>
      </c>
      <c r="I673" s="7"/>
      <c r="J673" s="7"/>
      <c r="K673" s="7">
        <v>0</v>
      </c>
      <c r="L673" s="7">
        <v>0</v>
      </c>
      <c r="M673" s="7">
        <v>13.39</v>
      </c>
      <c r="N673" s="7">
        <v>1</v>
      </c>
      <c r="O673" s="7" t="s">
        <v>83</v>
      </c>
      <c r="P673" s="7">
        <v>0</v>
      </c>
      <c r="Q673" s="7">
        <v>0</v>
      </c>
      <c r="R673" s="7">
        <v>13.39</v>
      </c>
    </row>
    <row r="674" spans="1:18" x14ac:dyDescent="0.25">
      <c r="A674" s="7" t="s">
        <v>2525</v>
      </c>
      <c r="B674" s="8">
        <v>42356</v>
      </c>
      <c r="C674" s="7">
        <v>1</v>
      </c>
      <c r="D674" s="7" t="s">
        <v>2526</v>
      </c>
      <c r="E674" s="7" t="s">
        <v>1682</v>
      </c>
      <c r="F674" s="7" t="s">
        <v>2527</v>
      </c>
      <c r="G674" s="8">
        <v>42348.431250000001</v>
      </c>
      <c r="H674" s="7" t="s">
        <v>1684</v>
      </c>
      <c r="I674" s="7"/>
      <c r="J674" s="7"/>
      <c r="K674" s="7">
        <v>0</v>
      </c>
      <c r="L674" s="7">
        <v>0</v>
      </c>
      <c r="M674" s="7">
        <v>0.01</v>
      </c>
      <c r="N674" s="7">
        <v>1</v>
      </c>
      <c r="O674" s="7" t="s">
        <v>55</v>
      </c>
      <c r="P674" s="7">
        <v>0</v>
      </c>
      <c r="Q674" s="7">
        <v>0</v>
      </c>
      <c r="R674" s="7">
        <v>532</v>
      </c>
    </row>
    <row r="675" spans="1:18" x14ac:dyDescent="0.25">
      <c r="A675" s="7" t="s">
        <v>2528</v>
      </c>
      <c r="B675" s="8">
        <v>42356</v>
      </c>
      <c r="C675" s="7">
        <v>1</v>
      </c>
      <c r="D675" s="7" t="s">
        <v>2526</v>
      </c>
      <c r="E675" s="7" t="s">
        <v>1682</v>
      </c>
      <c r="F675" s="7" t="s">
        <v>2527</v>
      </c>
      <c r="G675" s="8">
        <v>42348.431250000001</v>
      </c>
      <c r="H675" s="7" t="s">
        <v>1684</v>
      </c>
      <c r="I675" s="7"/>
      <c r="J675" s="7"/>
      <c r="K675" s="7">
        <v>0</v>
      </c>
      <c r="L675" s="7">
        <v>0</v>
      </c>
      <c r="M675" s="7">
        <v>532</v>
      </c>
      <c r="N675" s="7">
        <v>1</v>
      </c>
      <c r="O675" s="7" t="s">
        <v>55</v>
      </c>
      <c r="P675" s="7">
        <v>0</v>
      </c>
      <c r="Q675" s="7">
        <v>0</v>
      </c>
      <c r="R675" s="7">
        <v>532</v>
      </c>
    </row>
    <row r="676" spans="1:18" x14ac:dyDescent="0.25">
      <c r="A676" s="7" t="s">
        <v>2529</v>
      </c>
      <c r="B676" s="8">
        <v>42360</v>
      </c>
      <c r="C676" s="7">
        <v>1</v>
      </c>
      <c r="D676" s="7" t="s">
        <v>2530</v>
      </c>
      <c r="E676" s="7" t="s">
        <v>1682</v>
      </c>
      <c r="F676" s="7" t="s">
        <v>2531</v>
      </c>
      <c r="G676" s="8">
        <v>42320.402083333334</v>
      </c>
      <c r="H676" s="7" t="s">
        <v>1684</v>
      </c>
      <c r="I676" s="7"/>
      <c r="J676" s="7"/>
      <c r="K676" s="7">
        <v>0</v>
      </c>
      <c r="L676" s="7">
        <v>0</v>
      </c>
      <c r="M676" s="7">
        <v>680</v>
      </c>
      <c r="N676" s="7">
        <v>1</v>
      </c>
      <c r="O676" s="7" t="s">
        <v>55</v>
      </c>
      <c r="P676" s="7">
        <v>0</v>
      </c>
      <c r="Q676" s="7">
        <v>0</v>
      </c>
      <c r="R676" s="7">
        <v>680</v>
      </c>
    </row>
    <row r="677" spans="1:18" x14ac:dyDescent="0.25">
      <c r="A677" s="7" t="s">
        <v>2532</v>
      </c>
      <c r="B677" s="8">
        <v>42366</v>
      </c>
      <c r="C677" s="7">
        <v>1</v>
      </c>
      <c r="D677" s="7" t="s">
        <v>2533</v>
      </c>
      <c r="E677" s="7" t="s">
        <v>1682</v>
      </c>
      <c r="F677" s="7" t="s">
        <v>2534</v>
      </c>
      <c r="G677" s="8">
        <v>41540.375694444447</v>
      </c>
      <c r="H677" s="7" t="s">
        <v>1684</v>
      </c>
      <c r="I677" s="7"/>
      <c r="J677" s="7"/>
      <c r="K677" s="7">
        <v>0</v>
      </c>
      <c r="L677" s="7">
        <v>0</v>
      </c>
      <c r="M677" s="7">
        <v>6635.25</v>
      </c>
      <c r="N677" s="7">
        <v>66.325999999999993</v>
      </c>
      <c r="O677" s="7" t="s">
        <v>55</v>
      </c>
      <c r="P677" s="7">
        <v>0</v>
      </c>
      <c r="Q677" s="7">
        <v>0</v>
      </c>
      <c r="R677" s="7">
        <v>6635.25</v>
      </c>
    </row>
    <row r="678" spans="1:18" x14ac:dyDescent="0.25">
      <c r="A678" s="7" t="s">
        <v>2532</v>
      </c>
      <c r="B678" s="8">
        <v>42366</v>
      </c>
      <c r="C678" s="7">
        <v>2</v>
      </c>
      <c r="D678" s="7" t="s">
        <v>2533</v>
      </c>
      <c r="E678" s="7" t="s">
        <v>1682</v>
      </c>
      <c r="F678" s="7" t="s">
        <v>2534</v>
      </c>
      <c r="G678" s="8">
        <v>41540.375694444447</v>
      </c>
      <c r="H678" s="7" t="s">
        <v>1684</v>
      </c>
      <c r="I678" s="7"/>
      <c r="J678" s="7"/>
      <c r="K678" s="7">
        <v>0</v>
      </c>
      <c r="L678" s="7">
        <v>0</v>
      </c>
      <c r="M678" s="7">
        <v>1950.65</v>
      </c>
      <c r="N678" s="7">
        <v>66.325999999999993</v>
      </c>
      <c r="O678" s="7" t="s">
        <v>55</v>
      </c>
      <c r="P678" s="7">
        <v>0</v>
      </c>
      <c r="Q678" s="7">
        <v>0</v>
      </c>
      <c r="R678" s="7">
        <v>1950.65</v>
      </c>
    </row>
    <row r="679" spans="1:18" x14ac:dyDescent="0.25">
      <c r="A679" s="7" t="s">
        <v>2535</v>
      </c>
      <c r="B679" s="8">
        <v>42380</v>
      </c>
      <c r="C679" s="7">
        <v>1</v>
      </c>
      <c r="D679" s="7" t="s">
        <v>2536</v>
      </c>
      <c r="E679" s="7" t="s">
        <v>1682</v>
      </c>
      <c r="F679" s="7" t="s">
        <v>2537</v>
      </c>
      <c r="G679" s="8">
        <v>42377.611805555556</v>
      </c>
      <c r="H679" s="7" t="s">
        <v>1684</v>
      </c>
      <c r="I679" s="7"/>
      <c r="J679" s="7"/>
      <c r="K679" s="7">
        <v>0</v>
      </c>
      <c r="L679" s="7">
        <v>0</v>
      </c>
      <c r="M679" s="7">
        <v>54.32</v>
      </c>
      <c r="N679" s="7">
        <v>1</v>
      </c>
      <c r="O679" s="7" t="s">
        <v>83</v>
      </c>
      <c r="P679" s="7">
        <v>0</v>
      </c>
      <c r="Q679" s="7">
        <v>0</v>
      </c>
      <c r="R679" s="7">
        <v>54.32</v>
      </c>
    </row>
    <row r="680" spans="1:18" x14ac:dyDescent="0.25">
      <c r="A680" s="7" t="s">
        <v>2535</v>
      </c>
      <c r="B680" s="8">
        <v>42380</v>
      </c>
      <c r="C680" s="7">
        <v>2</v>
      </c>
      <c r="D680" s="7" t="s">
        <v>2536</v>
      </c>
      <c r="E680" s="7" t="s">
        <v>1682</v>
      </c>
      <c r="F680" s="7" t="s">
        <v>2537</v>
      </c>
      <c r="G680" s="8">
        <v>42377.611805555556</v>
      </c>
      <c r="H680" s="7" t="s">
        <v>1684</v>
      </c>
      <c r="I680" s="7"/>
      <c r="J680" s="7"/>
      <c r="K680" s="7">
        <v>0</v>
      </c>
      <c r="L680" s="7">
        <v>0</v>
      </c>
      <c r="M680" s="7">
        <v>45.85</v>
      </c>
      <c r="N680" s="7">
        <v>1</v>
      </c>
      <c r="O680" s="7" t="s">
        <v>83</v>
      </c>
      <c r="P680" s="7">
        <v>0</v>
      </c>
      <c r="Q680" s="7">
        <v>0</v>
      </c>
      <c r="R680" s="7">
        <v>45.85</v>
      </c>
    </row>
    <row r="681" spans="1:18" x14ac:dyDescent="0.25">
      <c r="A681" s="7" t="s">
        <v>2535</v>
      </c>
      <c r="B681" s="8">
        <v>42380</v>
      </c>
      <c r="C681" s="7">
        <v>3</v>
      </c>
      <c r="D681" s="7" t="s">
        <v>2536</v>
      </c>
      <c r="E681" s="7" t="s">
        <v>1682</v>
      </c>
      <c r="F681" s="7" t="s">
        <v>2537</v>
      </c>
      <c r="G681" s="8">
        <v>42377.611805555556</v>
      </c>
      <c r="H681" s="7" t="s">
        <v>1684</v>
      </c>
      <c r="I681" s="7"/>
      <c r="J681" s="7"/>
      <c r="K681" s="7">
        <v>0</v>
      </c>
      <c r="L681" s="7">
        <v>0</v>
      </c>
      <c r="M681" s="7">
        <v>45.85</v>
      </c>
      <c r="N681" s="7">
        <v>1</v>
      </c>
      <c r="O681" s="7" t="s">
        <v>83</v>
      </c>
      <c r="P681" s="7">
        <v>0</v>
      </c>
      <c r="Q681" s="7">
        <v>0</v>
      </c>
      <c r="R681" s="7">
        <v>45.85</v>
      </c>
    </row>
    <row r="682" spans="1:18" x14ac:dyDescent="0.25">
      <c r="A682" s="7" t="s">
        <v>2535</v>
      </c>
      <c r="B682" s="8">
        <v>42380</v>
      </c>
      <c r="C682" s="7">
        <v>4</v>
      </c>
      <c r="D682" s="7" t="s">
        <v>2536</v>
      </c>
      <c r="E682" s="7" t="s">
        <v>1682</v>
      </c>
      <c r="F682" s="7" t="s">
        <v>2537</v>
      </c>
      <c r="G682" s="8">
        <v>42377.611805555556</v>
      </c>
      <c r="H682" s="7" t="s">
        <v>1684</v>
      </c>
      <c r="I682" s="7"/>
      <c r="J682" s="7"/>
      <c r="K682" s="7">
        <v>0</v>
      </c>
      <c r="L682" s="7">
        <v>0</v>
      </c>
      <c r="M682" s="7">
        <v>77.28</v>
      </c>
      <c r="N682" s="7">
        <v>1</v>
      </c>
      <c r="O682" s="7" t="s">
        <v>83</v>
      </c>
      <c r="P682" s="7">
        <v>0</v>
      </c>
      <c r="Q682" s="7">
        <v>0</v>
      </c>
      <c r="R682" s="7">
        <v>77.28</v>
      </c>
    </row>
    <row r="683" spans="1:18" x14ac:dyDescent="0.25">
      <c r="A683" s="7" t="s">
        <v>2535</v>
      </c>
      <c r="B683" s="8">
        <v>42380</v>
      </c>
      <c r="C683" s="7">
        <v>5</v>
      </c>
      <c r="D683" s="7" t="s">
        <v>2536</v>
      </c>
      <c r="E683" s="7" t="s">
        <v>1682</v>
      </c>
      <c r="F683" s="7" t="s">
        <v>2537</v>
      </c>
      <c r="G683" s="8">
        <v>42377.611805555556</v>
      </c>
      <c r="H683" s="7" t="s">
        <v>1684</v>
      </c>
      <c r="I683" s="7"/>
      <c r="J683" s="7"/>
      <c r="K683" s="7">
        <v>0</v>
      </c>
      <c r="L683" s="7">
        <v>0</v>
      </c>
      <c r="M683" s="7">
        <v>26.71</v>
      </c>
      <c r="N683" s="7">
        <v>1</v>
      </c>
      <c r="O683" s="7" t="s">
        <v>83</v>
      </c>
      <c r="P683" s="7">
        <v>0</v>
      </c>
      <c r="Q683" s="7">
        <v>0</v>
      </c>
      <c r="R683" s="7">
        <v>26.71</v>
      </c>
    </row>
    <row r="684" spans="1:18" x14ac:dyDescent="0.25">
      <c r="A684" s="7" t="s">
        <v>2538</v>
      </c>
      <c r="B684" s="8">
        <v>42381</v>
      </c>
      <c r="C684" s="7">
        <v>1</v>
      </c>
      <c r="D684" s="7" t="s">
        <v>2539</v>
      </c>
      <c r="E684" s="7" t="s">
        <v>1682</v>
      </c>
      <c r="F684" s="7" t="s">
        <v>2540</v>
      </c>
      <c r="G684" s="8">
        <v>42380.46597222222</v>
      </c>
      <c r="H684" s="7" t="s">
        <v>1684</v>
      </c>
      <c r="I684" s="7"/>
      <c r="J684" s="7"/>
      <c r="K684" s="7">
        <v>0</v>
      </c>
      <c r="L684" s="7">
        <v>0</v>
      </c>
      <c r="M684" s="7">
        <v>255.2</v>
      </c>
      <c r="N684" s="7">
        <v>1</v>
      </c>
      <c r="O684" s="7" t="s">
        <v>55</v>
      </c>
      <c r="P684" s="7">
        <v>0</v>
      </c>
      <c r="Q684" s="7">
        <v>0</v>
      </c>
      <c r="R684" s="7">
        <v>255.2</v>
      </c>
    </row>
    <row r="685" spans="1:18" x14ac:dyDescent="0.25">
      <c r="A685" s="7" t="s">
        <v>2538</v>
      </c>
      <c r="B685" s="8">
        <v>42381</v>
      </c>
      <c r="C685" s="7">
        <v>2</v>
      </c>
      <c r="D685" s="7" t="s">
        <v>2539</v>
      </c>
      <c r="E685" s="7" t="s">
        <v>1682</v>
      </c>
      <c r="F685" s="7" t="s">
        <v>2540</v>
      </c>
      <c r="G685" s="8">
        <v>42380.46597222222</v>
      </c>
      <c r="H685" s="7" t="s">
        <v>1684</v>
      </c>
      <c r="I685" s="7"/>
      <c r="J685" s="7"/>
      <c r="K685" s="7">
        <v>0</v>
      </c>
      <c r="L685" s="7">
        <v>0</v>
      </c>
      <c r="M685" s="7">
        <v>1644.3</v>
      </c>
      <c r="N685" s="7">
        <v>1</v>
      </c>
      <c r="O685" s="7" t="s">
        <v>55</v>
      </c>
      <c r="P685" s="7">
        <v>0</v>
      </c>
      <c r="Q685" s="7">
        <v>0</v>
      </c>
      <c r="R685" s="7">
        <v>1644.3</v>
      </c>
    </row>
    <row r="686" spans="1:18" x14ac:dyDescent="0.25">
      <c r="A686" s="7" t="s">
        <v>2541</v>
      </c>
      <c r="B686" s="8">
        <v>42383</v>
      </c>
      <c r="C686" s="7">
        <v>1</v>
      </c>
      <c r="D686" s="7" t="s">
        <v>2542</v>
      </c>
      <c r="E686" s="7" t="s">
        <v>1682</v>
      </c>
      <c r="F686" s="7" t="s">
        <v>2543</v>
      </c>
      <c r="G686" s="8">
        <v>42382.518750000003</v>
      </c>
      <c r="H686" s="7" t="s">
        <v>1684</v>
      </c>
      <c r="I686" s="7"/>
      <c r="J686" s="7"/>
      <c r="K686" s="7">
        <v>0</v>
      </c>
      <c r="L686" s="7">
        <v>0</v>
      </c>
      <c r="M686" s="7">
        <v>36.58</v>
      </c>
      <c r="N686" s="7">
        <v>1</v>
      </c>
      <c r="O686" s="7" t="s">
        <v>334</v>
      </c>
      <c r="P686" s="7">
        <v>0</v>
      </c>
      <c r="Q686" s="7">
        <v>0</v>
      </c>
      <c r="R686" s="7">
        <v>36.58</v>
      </c>
    </row>
    <row r="687" spans="1:18" x14ac:dyDescent="0.25">
      <c r="A687" s="7" t="s">
        <v>2541</v>
      </c>
      <c r="B687" s="8">
        <v>42383</v>
      </c>
      <c r="C687" s="7">
        <v>2</v>
      </c>
      <c r="D687" s="7" t="s">
        <v>2542</v>
      </c>
      <c r="E687" s="7" t="s">
        <v>1682</v>
      </c>
      <c r="F687" s="7" t="s">
        <v>2543</v>
      </c>
      <c r="G687" s="8">
        <v>42382.518750000003</v>
      </c>
      <c r="H687" s="7" t="s">
        <v>1684</v>
      </c>
      <c r="I687" s="7"/>
      <c r="J687" s="7"/>
      <c r="K687" s="7">
        <v>0</v>
      </c>
      <c r="L687" s="7">
        <v>0</v>
      </c>
      <c r="M687" s="7">
        <v>33.03</v>
      </c>
      <c r="N687" s="7">
        <v>1</v>
      </c>
      <c r="O687" s="7" t="s">
        <v>334</v>
      </c>
      <c r="P687" s="7">
        <v>0</v>
      </c>
      <c r="Q687" s="7">
        <v>0</v>
      </c>
      <c r="R687" s="7">
        <v>33.03</v>
      </c>
    </row>
    <row r="688" spans="1:18" x14ac:dyDescent="0.25">
      <c r="A688" s="7" t="s">
        <v>2541</v>
      </c>
      <c r="B688" s="8">
        <v>42383</v>
      </c>
      <c r="C688" s="7">
        <v>3</v>
      </c>
      <c r="D688" s="7" t="s">
        <v>2542</v>
      </c>
      <c r="E688" s="7" t="s">
        <v>1682</v>
      </c>
      <c r="F688" s="7" t="s">
        <v>2543</v>
      </c>
      <c r="G688" s="8">
        <v>42382.518750000003</v>
      </c>
      <c r="H688" s="7" t="s">
        <v>1684</v>
      </c>
      <c r="I688" s="7"/>
      <c r="J688" s="7"/>
      <c r="K688" s="7">
        <v>0</v>
      </c>
      <c r="L688" s="7">
        <v>0</v>
      </c>
      <c r="M688" s="7">
        <v>107.3</v>
      </c>
      <c r="N688" s="7">
        <v>1</v>
      </c>
      <c r="O688" s="7" t="s">
        <v>334</v>
      </c>
      <c r="P688" s="7">
        <v>0</v>
      </c>
      <c r="Q688" s="7">
        <v>0</v>
      </c>
      <c r="R688" s="7">
        <v>107.3</v>
      </c>
    </row>
    <row r="689" spans="1:18" x14ac:dyDescent="0.25">
      <c r="A689" s="7" t="s">
        <v>2541</v>
      </c>
      <c r="B689" s="8">
        <v>42383</v>
      </c>
      <c r="C689" s="7">
        <v>4</v>
      </c>
      <c r="D689" s="7" t="s">
        <v>2542</v>
      </c>
      <c r="E689" s="7" t="s">
        <v>1682</v>
      </c>
      <c r="F689" s="7" t="s">
        <v>2543</v>
      </c>
      <c r="G689" s="8">
        <v>42382.518750000003</v>
      </c>
      <c r="H689" s="7" t="s">
        <v>1684</v>
      </c>
      <c r="I689" s="7"/>
      <c r="J689" s="7"/>
      <c r="K689" s="7">
        <v>0</v>
      </c>
      <c r="L689" s="7">
        <v>0</v>
      </c>
      <c r="M689" s="7">
        <v>160.94999999999999</v>
      </c>
      <c r="N689" s="7">
        <v>1</v>
      </c>
      <c r="O689" s="7" t="s">
        <v>334</v>
      </c>
      <c r="P689" s="7">
        <v>0</v>
      </c>
      <c r="Q689" s="7">
        <v>0</v>
      </c>
      <c r="R689" s="7">
        <v>160.94999999999999</v>
      </c>
    </row>
    <row r="690" spans="1:18" x14ac:dyDescent="0.25">
      <c r="A690" s="7" t="s">
        <v>2541</v>
      </c>
      <c r="B690" s="8">
        <v>42383</v>
      </c>
      <c r="C690" s="7">
        <v>5</v>
      </c>
      <c r="D690" s="7" t="s">
        <v>2542</v>
      </c>
      <c r="E690" s="7" t="s">
        <v>1682</v>
      </c>
      <c r="F690" s="7" t="s">
        <v>2543</v>
      </c>
      <c r="G690" s="8">
        <v>42382.518750000003</v>
      </c>
      <c r="H690" s="7" t="s">
        <v>1684</v>
      </c>
      <c r="I690" s="7"/>
      <c r="J690" s="7"/>
      <c r="K690" s="7">
        <v>0</v>
      </c>
      <c r="L690" s="7">
        <v>0</v>
      </c>
      <c r="M690" s="7">
        <v>107.3</v>
      </c>
      <c r="N690" s="7">
        <v>1</v>
      </c>
      <c r="O690" s="7" t="s">
        <v>334</v>
      </c>
      <c r="P690" s="7">
        <v>0</v>
      </c>
      <c r="Q690" s="7">
        <v>0</v>
      </c>
      <c r="R690" s="7">
        <v>107.3</v>
      </c>
    </row>
    <row r="691" spans="1:18" x14ac:dyDescent="0.25">
      <c r="A691" s="7" t="s">
        <v>2541</v>
      </c>
      <c r="B691" s="8">
        <v>42383</v>
      </c>
      <c r="C691" s="7">
        <v>6</v>
      </c>
      <c r="D691" s="7" t="s">
        <v>2542</v>
      </c>
      <c r="E691" s="7" t="s">
        <v>1682</v>
      </c>
      <c r="F691" s="7" t="s">
        <v>2543</v>
      </c>
      <c r="G691" s="8">
        <v>42382.518750000003</v>
      </c>
      <c r="H691" s="7" t="s">
        <v>1684</v>
      </c>
      <c r="I691" s="7"/>
      <c r="J691" s="7"/>
      <c r="K691" s="7">
        <v>0</v>
      </c>
      <c r="L691" s="7">
        <v>0</v>
      </c>
      <c r="M691" s="7">
        <v>19.84</v>
      </c>
      <c r="N691" s="7">
        <v>1</v>
      </c>
      <c r="O691" s="7" t="s">
        <v>334</v>
      </c>
      <c r="P691" s="7">
        <v>0</v>
      </c>
      <c r="Q691" s="7">
        <v>0</v>
      </c>
      <c r="R691" s="7">
        <v>19.84</v>
      </c>
    </row>
    <row r="692" spans="1:18" x14ac:dyDescent="0.25">
      <c r="A692" s="7" t="s">
        <v>2544</v>
      </c>
      <c r="B692" s="8">
        <v>42383</v>
      </c>
      <c r="C692" s="7">
        <v>1</v>
      </c>
      <c r="D692" s="7" t="s">
        <v>2545</v>
      </c>
      <c r="E692" s="7" t="s">
        <v>1682</v>
      </c>
      <c r="F692" s="7" t="s">
        <v>2546</v>
      </c>
      <c r="G692" s="8">
        <v>42382.542361111111</v>
      </c>
      <c r="H692" s="7" t="s">
        <v>1684</v>
      </c>
      <c r="I692" s="7"/>
      <c r="J692" s="7"/>
      <c r="K692" s="7">
        <v>0</v>
      </c>
      <c r="L692" s="7">
        <v>0</v>
      </c>
      <c r="M692" s="7">
        <v>8.8800000000000008</v>
      </c>
      <c r="N692" s="7">
        <v>1</v>
      </c>
      <c r="O692" s="7" t="s">
        <v>334</v>
      </c>
      <c r="P692" s="7">
        <v>0</v>
      </c>
      <c r="Q692" s="7">
        <v>0</v>
      </c>
      <c r="R692" s="7">
        <v>8.8800000000000008</v>
      </c>
    </row>
    <row r="693" spans="1:18" x14ac:dyDescent="0.25">
      <c r="A693" s="7" t="s">
        <v>2544</v>
      </c>
      <c r="B693" s="8">
        <v>42383</v>
      </c>
      <c r="C693" s="7">
        <v>2</v>
      </c>
      <c r="D693" s="7" t="s">
        <v>2545</v>
      </c>
      <c r="E693" s="7" t="s">
        <v>1682</v>
      </c>
      <c r="F693" s="7" t="s">
        <v>2546</v>
      </c>
      <c r="G693" s="8">
        <v>42382.542361111111</v>
      </c>
      <c r="H693" s="7" t="s">
        <v>1684</v>
      </c>
      <c r="I693" s="7"/>
      <c r="J693" s="7"/>
      <c r="K693" s="7">
        <v>0</v>
      </c>
      <c r="L693" s="7">
        <v>0</v>
      </c>
      <c r="M693" s="7">
        <v>28.06</v>
      </c>
      <c r="N693" s="7">
        <v>1</v>
      </c>
      <c r="O693" s="7" t="s">
        <v>334</v>
      </c>
      <c r="P693" s="7">
        <v>0</v>
      </c>
      <c r="Q693" s="7">
        <v>0</v>
      </c>
      <c r="R693" s="7">
        <v>28.06</v>
      </c>
    </row>
    <row r="694" spans="1:18" x14ac:dyDescent="0.25">
      <c r="A694" s="7" t="s">
        <v>2544</v>
      </c>
      <c r="B694" s="8">
        <v>42383</v>
      </c>
      <c r="C694" s="7">
        <v>3</v>
      </c>
      <c r="D694" s="7" t="s">
        <v>2545</v>
      </c>
      <c r="E694" s="7" t="s">
        <v>1682</v>
      </c>
      <c r="F694" s="7" t="s">
        <v>2546</v>
      </c>
      <c r="G694" s="8">
        <v>42382.542361111111</v>
      </c>
      <c r="H694" s="7" t="s">
        <v>1684</v>
      </c>
      <c r="I694" s="7"/>
      <c r="J694" s="7"/>
      <c r="K694" s="7">
        <v>0</v>
      </c>
      <c r="L694" s="7">
        <v>0</v>
      </c>
      <c r="M694" s="7">
        <v>42.09</v>
      </c>
      <c r="N694" s="7">
        <v>1</v>
      </c>
      <c r="O694" s="7" t="s">
        <v>334</v>
      </c>
      <c r="P694" s="7">
        <v>0</v>
      </c>
      <c r="Q694" s="7">
        <v>0</v>
      </c>
      <c r="R694" s="7">
        <v>42.09</v>
      </c>
    </row>
    <row r="695" spans="1:18" x14ac:dyDescent="0.25">
      <c r="A695" s="7" t="s">
        <v>2544</v>
      </c>
      <c r="B695" s="8">
        <v>42383</v>
      </c>
      <c r="C695" s="7">
        <v>4</v>
      </c>
      <c r="D695" s="7" t="s">
        <v>2545</v>
      </c>
      <c r="E695" s="7" t="s">
        <v>1682</v>
      </c>
      <c r="F695" s="7" t="s">
        <v>2546</v>
      </c>
      <c r="G695" s="8">
        <v>42382.542361111111</v>
      </c>
      <c r="H695" s="7" t="s">
        <v>1684</v>
      </c>
      <c r="I695" s="7"/>
      <c r="J695" s="7"/>
      <c r="K695" s="7">
        <v>0</v>
      </c>
      <c r="L695" s="7">
        <v>0</v>
      </c>
      <c r="M695" s="7">
        <v>16.850000000000001</v>
      </c>
      <c r="N695" s="7">
        <v>1</v>
      </c>
      <c r="O695" s="7" t="s">
        <v>334</v>
      </c>
      <c r="P695" s="7">
        <v>0</v>
      </c>
      <c r="Q695" s="7">
        <v>0</v>
      </c>
      <c r="R695" s="7">
        <v>16.850000000000001</v>
      </c>
    </row>
    <row r="696" spans="1:18" x14ac:dyDescent="0.25">
      <c r="A696" s="7" t="s">
        <v>2544</v>
      </c>
      <c r="B696" s="8">
        <v>42383</v>
      </c>
      <c r="C696" s="7">
        <v>5</v>
      </c>
      <c r="D696" s="7" t="s">
        <v>2545</v>
      </c>
      <c r="E696" s="7" t="s">
        <v>1682</v>
      </c>
      <c r="F696" s="7" t="s">
        <v>2546</v>
      </c>
      <c r="G696" s="8">
        <v>42382.542361111111</v>
      </c>
      <c r="H696" s="7" t="s">
        <v>1684</v>
      </c>
      <c r="I696" s="7"/>
      <c r="J696" s="7"/>
      <c r="K696" s="7">
        <v>0</v>
      </c>
      <c r="L696" s="7">
        <v>0</v>
      </c>
      <c r="M696" s="7">
        <v>67.150000000000006</v>
      </c>
      <c r="N696" s="7">
        <v>1</v>
      </c>
      <c r="O696" s="7" t="s">
        <v>334</v>
      </c>
      <c r="P696" s="7">
        <v>0</v>
      </c>
      <c r="Q696" s="7">
        <v>0</v>
      </c>
      <c r="R696" s="7">
        <v>67.150000000000006</v>
      </c>
    </row>
    <row r="697" spans="1:18" x14ac:dyDescent="0.25">
      <c r="A697" s="7" t="s">
        <v>2544</v>
      </c>
      <c r="B697" s="8">
        <v>42383</v>
      </c>
      <c r="C697" s="7">
        <v>6</v>
      </c>
      <c r="D697" s="7" t="s">
        <v>2545</v>
      </c>
      <c r="E697" s="7" t="s">
        <v>1682</v>
      </c>
      <c r="F697" s="7" t="s">
        <v>2546</v>
      </c>
      <c r="G697" s="8">
        <v>42382.542361111111</v>
      </c>
      <c r="H697" s="7" t="s">
        <v>1684</v>
      </c>
      <c r="I697" s="7"/>
      <c r="J697" s="7"/>
      <c r="K697" s="7">
        <v>0</v>
      </c>
      <c r="L697" s="7">
        <v>0</v>
      </c>
      <c r="M697" s="7">
        <v>53.72</v>
      </c>
      <c r="N697" s="7">
        <v>1</v>
      </c>
      <c r="O697" s="7" t="s">
        <v>334</v>
      </c>
      <c r="P697" s="7">
        <v>0</v>
      </c>
      <c r="Q697" s="7">
        <v>0</v>
      </c>
      <c r="R697" s="7">
        <v>53.72</v>
      </c>
    </row>
    <row r="698" spans="1:18" x14ac:dyDescent="0.25">
      <c r="A698" s="7" t="s">
        <v>2544</v>
      </c>
      <c r="B698" s="8">
        <v>42383</v>
      </c>
      <c r="C698" s="7">
        <v>7</v>
      </c>
      <c r="D698" s="7" t="s">
        <v>2545</v>
      </c>
      <c r="E698" s="7" t="s">
        <v>1682</v>
      </c>
      <c r="F698" s="7" t="s">
        <v>2546</v>
      </c>
      <c r="G698" s="8">
        <v>42382.542361111111</v>
      </c>
      <c r="H698" s="7" t="s">
        <v>1684</v>
      </c>
      <c r="I698" s="7"/>
      <c r="J698" s="7"/>
      <c r="K698" s="7">
        <v>0</v>
      </c>
      <c r="L698" s="7">
        <v>0</v>
      </c>
      <c r="M698" s="7">
        <v>15.75</v>
      </c>
      <c r="N698" s="7">
        <v>1</v>
      </c>
      <c r="O698" s="7" t="s">
        <v>334</v>
      </c>
      <c r="P698" s="7">
        <v>0</v>
      </c>
      <c r="Q698" s="7">
        <v>0</v>
      </c>
      <c r="R698" s="7">
        <v>15.75</v>
      </c>
    </row>
    <row r="699" spans="1:18" x14ac:dyDescent="0.25">
      <c r="A699" s="7" t="s">
        <v>2547</v>
      </c>
      <c r="B699" s="8">
        <v>42388</v>
      </c>
      <c r="C699" s="7">
        <v>1</v>
      </c>
      <c r="D699" s="7" t="s">
        <v>2548</v>
      </c>
      <c r="E699" s="7" t="s">
        <v>1682</v>
      </c>
      <c r="F699" s="7" t="s">
        <v>2549</v>
      </c>
      <c r="G699" s="8">
        <v>42353.411111111112</v>
      </c>
      <c r="H699" s="7" t="s">
        <v>1684</v>
      </c>
      <c r="I699" s="7"/>
      <c r="J699" s="7"/>
      <c r="K699" s="7">
        <v>0</v>
      </c>
      <c r="L699" s="7">
        <v>0</v>
      </c>
      <c r="M699" s="7">
        <v>75</v>
      </c>
      <c r="N699" s="7">
        <v>1</v>
      </c>
      <c r="O699" s="7" t="s">
        <v>83</v>
      </c>
      <c r="P699" s="7">
        <v>0</v>
      </c>
      <c r="Q699" s="7">
        <v>0</v>
      </c>
      <c r="R699" s="7">
        <v>75</v>
      </c>
    </row>
    <row r="700" spans="1:18" x14ac:dyDescent="0.25">
      <c r="A700" s="7" t="s">
        <v>2550</v>
      </c>
      <c r="B700" s="8">
        <v>42392</v>
      </c>
      <c r="C700" s="7">
        <v>1</v>
      </c>
      <c r="D700" s="7" t="s">
        <v>2551</v>
      </c>
      <c r="E700" s="7" t="s">
        <v>1682</v>
      </c>
      <c r="F700" s="7" t="s">
        <v>2552</v>
      </c>
      <c r="G700" s="8">
        <v>42390.422222222223</v>
      </c>
      <c r="H700" s="7" t="s">
        <v>1684</v>
      </c>
      <c r="I700" s="7"/>
      <c r="J700" s="7"/>
      <c r="K700" s="7">
        <v>0</v>
      </c>
      <c r="L700" s="7">
        <v>0</v>
      </c>
      <c r="M700" s="7">
        <v>55</v>
      </c>
      <c r="N700" s="7">
        <v>1</v>
      </c>
      <c r="O700" s="7" t="s">
        <v>334</v>
      </c>
      <c r="P700" s="7">
        <v>0</v>
      </c>
      <c r="Q700" s="7">
        <v>0</v>
      </c>
      <c r="R700" s="7">
        <v>55</v>
      </c>
    </row>
    <row r="701" spans="1:18" x14ac:dyDescent="0.25">
      <c r="A701" s="7" t="s">
        <v>2553</v>
      </c>
      <c r="B701" s="8">
        <v>42396</v>
      </c>
      <c r="C701" s="7">
        <v>1</v>
      </c>
      <c r="D701" s="7" t="s">
        <v>2554</v>
      </c>
      <c r="E701" s="7" t="s">
        <v>1682</v>
      </c>
      <c r="F701" s="7" t="s">
        <v>2555</v>
      </c>
      <c r="G701" s="8">
        <v>42392.697222222225</v>
      </c>
      <c r="H701" s="7" t="s">
        <v>1684</v>
      </c>
      <c r="I701" s="7"/>
      <c r="J701" s="7"/>
      <c r="K701" s="7">
        <v>0</v>
      </c>
      <c r="L701" s="7">
        <v>0</v>
      </c>
      <c r="M701" s="7">
        <v>18.52</v>
      </c>
      <c r="N701" s="7">
        <v>1</v>
      </c>
      <c r="O701" s="7" t="s">
        <v>83</v>
      </c>
      <c r="P701" s="7">
        <v>0</v>
      </c>
      <c r="Q701" s="7">
        <v>0</v>
      </c>
      <c r="R701" s="7">
        <v>18.52</v>
      </c>
    </row>
    <row r="702" spans="1:18" x14ac:dyDescent="0.25">
      <c r="A702" s="7" t="s">
        <v>2553</v>
      </c>
      <c r="B702" s="8">
        <v>42396</v>
      </c>
      <c r="C702" s="7">
        <v>2</v>
      </c>
      <c r="D702" s="7" t="s">
        <v>2554</v>
      </c>
      <c r="E702" s="7" t="s">
        <v>1682</v>
      </c>
      <c r="F702" s="7" t="s">
        <v>2555</v>
      </c>
      <c r="G702" s="8">
        <v>42392.697222222225</v>
      </c>
      <c r="H702" s="7" t="s">
        <v>1684</v>
      </c>
      <c r="I702" s="7"/>
      <c r="J702" s="7"/>
      <c r="K702" s="7">
        <v>0</v>
      </c>
      <c r="L702" s="7">
        <v>0</v>
      </c>
      <c r="M702" s="7">
        <v>11.55</v>
      </c>
      <c r="N702" s="7">
        <v>1</v>
      </c>
      <c r="O702" s="7" t="s">
        <v>83</v>
      </c>
      <c r="P702" s="7">
        <v>0</v>
      </c>
      <c r="Q702" s="7">
        <v>0</v>
      </c>
      <c r="R702" s="7">
        <v>11.55</v>
      </c>
    </row>
    <row r="703" spans="1:18" x14ac:dyDescent="0.25">
      <c r="A703" s="7" t="s">
        <v>2553</v>
      </c>
      <c r="B703" s="8">
        <v>42396</v>
      </c>
      <c r="C703" s="7">
        <v>3</v>
      </c>
      <c r="D703" s="7" t="s">
        <v>2554</v>
      </c>
      <c r="E703" s="7" t="s">
        <v>1682</v>
      </c>
      <c r="F703" s="7" t="s">
        <v>2555</v>
      </c>
      <c r="G703" s="8">
        <v>42392.697222222225</v>
      </c>
      <c r="H703" s="7" t="s">
        <v>1684</v>
      </c>
      <c r="I703" s="7"/>
      <c r="J703" s="7"/>
      <c r="K703" s="7">
        <v>0</v>
      </c>
      <c r="L703" s="7">
        <v>0</v>
      </c>
      <c r="M703" s="7">
        <v>14.71</v>
      </c>
      <c r="N703" s="7">
        <v>1</v>
      </c>
      <c r="O703" s="7" t="s">
        <v>83</v>
      </c>
      <c r="P703" s="7">
        <v>0</v>
      </c>
      <c r="Q703" s="7">
        <v>0</v>
      </c>
      <c r="R703" s="7">
        <v>14.71</v>
      </c>
    </row>
    <row r="704" spans="1:18" x14ac:dyDescent="0.25">
      <c r="A704" s="7" t="s">
        <v>2553</v>
      </c>
      <c r="B704" s="8">
        <v>42396</v>
      </c>
      <c r="C704" s="7">
        <v>4</v>
      </c>
      <c r="D704" s="7" t="s">
        <v>2554</v>
      </c>
      <c r="E704" s="7" t="s">
        <v>1682</v>
      </c>
      <c r="F704" s="7" t="s">
        <v>2555</v>
      </c>
      <c r="G704" s="8">
        <v>42392.697222222225</v>
      </c>
      <c r="H704" s="7" t="s">
        <v>1684</v>
      </c>
      <c r="I704" s="7"/>
      <c r="J704" s="7"/>
      <c r="K704" s="7">
        <v>0</v>
      </c>
      <c r="L704" s="7">
        <v>0</v>
      </c>
      <c r="M704" s="7">
        <v>20.36</v>
      </c>
      <c r="N704" s="7">
        <v>1</v>
      </c>
      <c r="O704" s="7" t="s">
        <v>83</v>
      </c>
      <c r="P704" s="7">
        <v>0</v>
      </c>
      <c r="Q704" s="7">
        <v>0</v>
      </c>
      <c r="R704" s="7">
        <v>20.36</v>
      </c>
    </row>
    <row r="705" spans="1:18" x14ac:dyDescent="0.25">
      <c r="A705" s="7" t="s">
        <v>2553</v>
      </c>
      <c r="B705" s="8">
        <v>42396</v>
      </c>
      <c r="C705" s="7">
        <v>5</v>
      </c>
      <c r="D705" s="7" t="s">
        <v>2554</v>
      </c>
      <c r="E705" s="7" t="s">
        <v>1682</v>
      </c>
      <c r="F705" s="7" t="s">
        <v>2555</v>
      </c>
      <c r="G705" s="8">
        <v>42392.697222222225</v>
      </c>
      <c r="H705" s="7" t="s">
        <v>1684</v>
      </c>
      <c r="I705" s="7"/>
      <c r="J705" s="7"/>
      <c r="K705" s="7">
        <v>0</v>
      </c>
      <c r="L705" s="7">
        <v>0</v>
      </c>
      <c r="M705" s="7">
        <v>30.79</v>
      </c>
      <c r="N705" s="7">
        <v>1</v>
      </c>
      <c r="O705" s="7" t="s">
        <v>83</v>
      </c>
      <c r="P705" s="7">
        <v>0</v>
      </c>
      <c r="Q705" s="7">
        <v>0</v>
      </c>
      <c r="R705" s="7">
        <v>30.79</v>
      </c>
    </row>
    <row r="706" spans="1:18" x14ac:dyDescent="0.25">
      <c r="A706" s="7" t="s">
        <v>2553</v>
      </c>
      <c r="B706" s="8">
        <v>42396</v>
      </c>
      <c r="C706" s="7">
        <v>6</v>
      </c>
      <c r="D706" s="7" t="s">
        <v>2554</v>
      </c>
      <c r="E706" s="7" t="s">
        <v>1682</v>
      </c>
      <c r="F706" s="7" t="s">
        <v>2555</v>
      </c>
      <c r="G706" s="8">
        <v>42392.697222222225</v>
      </c>
      <c r="H706" s="7" t="s">
        <v>1684</v>
      </c>
      <c r="I706" s="7"/>
      <c r="J706" s="7"/>
      <c r="K706" s="7">
        <v>0</v>
      </c>
      <c r="L706" s="7">
        <v>0</v>
      </c>
      <c r="M706" s="7">
        <v>18.45</v>
      </c>
      <c r="N706" s="7">
        <v>1</v>
      </c>
      <c r="O706" s="7" t="s">
        <v>83</v>
      </c>
      <c r="P706" s="7">
        <v>0</v>
      </c>
      <c r="Q706" s="7">
        <v>0</v>
      </c>
      <c r="R706" s="7">
        <v>18.45</v>
      </c>
    </row>
    <row r="707" spans="1:18" x14ac:dyDescent="0.25">
      <c r="A707" s="7" t="s">
        <v>2553</v>
      </c>
      <c r="B707" s="8">
        <v>42396</v>
      </c>
      <c r="C707" s="7">
        <v>7</v>
      </c>
      <c r="D707" s="7" t="s">
        <v>2554</v>
      </c>
      <c r="E707" s="7" t="s">
        <v>1682</v>
      </c>
      <c r="F707" s="7" t="s">
        <v>2555</v>
      </c>
      <c r="G707" s="8">
        <v>42392.697222222225</v>
      </c>
      <c r="H707" s="7" t="s">
        <v>1684</v>
      </c>
      <c r="I707" s="7"/>
      <c r="J707" s="7"/>
      <c r="K707" s="7">
        <v>0</v>
      </c>
      <c r="L707" s="7">
        <v>0</v>
      </c>
      <c r="M707" s="7">
        <v>14.9</v>
      </c>
      <c r="N707" s="7">
        <v>1</v>
      </c>
      <c r="O707" s="7" t="s">
        <v>83</v>
      </c>
      <c r="P707" s="7">
        <v>0</v>
      </c>
      <c r="Q707" s="7">
        <v>0</v>
      </c>
      <c r="R707" s="7">
        <v>14.9</v>
      </c>
    </row>
    <row r="708" spans="1:18" x14ac:dyDescent="0.25">
      <c r="A708" s="7" t="s">
        <v>2553</v>
      </c>
      <c r="B708" s="8">
        <v>42396</v>
      </c>
      <c r="C708" s="7">
        <v>8</v>
      </c>
      <c r="D708" s="7" t="s">
        <v>2554</v>
      </c>
      <c r="E708" s="7" t="s">
        <v>1682</v>
      </c>
      <c r="F708" s="7" t="s">
        <v>2555</v>
      </c>
      <c r="G708" s="8">
        <v>42392.697222222225</v>
      </c>
      <c r="H708" s="7" t="s">
        <v>1684</v>
      </c>
      <c r="I708" s="7"/>
      <c r="J708" s="7"/>
      <c r="K708" s="7">
        <v>0</v>
      </c>
      <c r="L708" s="7">
        <v>0</v>
      </c>
      <c r="M708" s="7">
        <v>17.98</v>
      </c>
      <c r="N708" s="7">
        <v>1</v>
      </c>
      <c r="O708" s="7" t="s">
        <v>83</v>
      </c>
      <c r="P708" s="7">
        <v>0</v>
      </c>
      <c r="Q708" s="7">
        <v>0</v>
      </c>
      <c r="R708" s="7">
        <v>17.98</v>
      </c>
    </row>
    <row r="709" spans="1:18" x14ac:dyDescent="0.25">
      <c r="A709" s="7" t="s">
        <v>2553</v>
      </c>
      <c r="B709" s="8">
        <v>42396</v>
      </c>
      <c r="C709" s="7">
        <v>9</v>
      </c>
      <c r="D709" s="7" t="s">
        <v>2554</v>
      </c>
      <c r="E709" s="7" t="s">
        <v>1682</v>
      </c>
      <c r="F709" s="7" t="s">
        <v>2555</v>
      </c>
      <c r="G709" s="8">
        <v>42392.697222222225</v>
      </c>
      <c r="H709" s="7" t="s">
        <v>1684</v>
      </c>
      <c r="I709" s="7"/>
      <c r="J709" s="7"/>
      <c r="K709" s="7">
        <v>0</v>
      </c>
      <c r="L709" s="7">
        <v>0</v>
      </c>
      <c r="M709" s="7">
        <v>21.73</v>
      </c>
      <c r="N709" s="7">
        <v>1</v>
      </c>
      <c r="O709" s="7" t="s">
        <v>83</v>
      </c>
      <c r="P709" s="7">
        <v>0</v>
      </c>
      <c r="Q709" s="7">
        <v>0</v>
      </c>
      <c r="R709" s="7">
        <v>21.73</v>
      </c>
    </row>
    <row r="710" spans="1:18" x14ac:dyDescent="0.25">
      <c r="A710" s="7" t="s">
        <v>2553</v>
      </c>
      <c r="B710" s="8">
        <v>42396</v>
      </c>
      <c r="C710" s="7">
        <v>10</v>
      </c>
      <c r="D710" s="7" t="s">
        <v>2554</v>
      </c>
      <c r="E710" s="7" t="s">
        <v>1682</v>
      </c>
      <c r="F710" s="7" t="s">
        <v>2555</v>
      </c>
      <c r="G710" s="8">
        <v>42392.697222222225</v>
      </c>
      <c r="H710" s="7" t="s">
        <v>1684</v>
      </c>
      <c r="I710" s="7"/>
      <c r="J710" s="7"/>
      <c r="K710" s="7">
        <v>0</v>
      </c>
      <c r="L710" s="7">
        <v>0</v>
      </c>
      <c r="M710" s="7">
        <v>27.77</v>
      </c>
      <c r="N710" s="7">
        <v>1</v>
      </c>
      <c r="O710" s="7" t="s">
        <v>83</v>
      </c>
      <c r="P710" s="7">
        <v>0</v>
      </c>
      <c r="Q710" s="7">
        <v>0</v>
      </c>
      <c r="R710" s="7">
        <v>27.77</v>
      </c>
    </row>
    <row r="711" spans="1:18" x14ac:dyDescent="0.25">
      <c r="A711" s="7" t="s">
        <v>2553</v>
      </c>
      <c r="B711" s="8">
        <v>42396</v>
      </c>
      <c r="C711" s="7">
        <v>11</v>
      </c>
      <c r="D711" s="7" t="s">
        <v>2554</v>
      </c>
      <c r="E711" s="7" t="s">
        <v>1682</v>
      </c>
      <c r="F711" s="7" t="s">
        <v>2555</v>
      </c>
      <c r="G711" s="8">
        <v>42392.697222222225</v>
      </c>
      <c r="H711" s="7" t="s">
        <v>1684</v>
      </c>
      <c r="I711" s="7"/>
      <c r="J711" s="7"/>
      <c r="K711" s="7">
        <v>0</v>
      </c>
      <c r="L711" s="7">
        <v>0</v>
      </c>
      <c r="M711" s="7">
        <v>31.35</v>
      </c>
      <c r="N711" s="7">
        <v>1</v>
      </c>
      <c r="O711" s="7" t="s">
        <v>83</v>
      </c>
      <c r="P711" s="7">
        <v>0</v>
      </c>
      <c r="Q711" s="7">
        <v>0</v>
      </c>
      <c r="R711" s="7">
        <v>31.35</v>
      </c>
    </row>
    <row r="712" spans="1:18" x14ac:dyDescent="0.25">
      <c r="A712" s="7" t="s">
        <v>2553</v>
      </c>
      <c r="B712" s="8">
        <v>42396</v>
      </c>
      <c r="C712" s="7">
        <v>12</v>
      </c>
      <c r="D712" s="7" t="s">
        <v>2554</v>
      </c>
      <c r="E712" s="7" t="s">
        <v>1682</v>
      </c>
      <c r="F712" s="7" t="s">
        <v>2555</v>
      </c>
      <c r="G712" s="8">
        <v>42392.697222222225</v>
      </c>
      <c r="H712" s="7" t="s">
        <v>1684</v>
      </c>
      <c r="I712" s="7"/>
      <c r="J712" s="7"/>
      <c r="K712" s="7">
        <v>0</v>
      </c>
      <c r="L712" s="7">
        <v>0</v>
      </c>
      <c r="M712" s="7">
        <v>51.89</v>
      </c>
      <c r="N712" s="7">
        <v>1</v>
      </c>
      <c r="O712" s="7" t="s">
        <v>83</v>
      </c>
      <c r="P712" s="7">
        <v>0</v>
      </c>
      <c r="Q712" s="7">
        <v>0</v>
      </c>
      <c r="R712" s="7">
        <v>51.89</v>
      </c>
    </row>
    <row r="713" spans="1:18" x14ac:dyDescent="0.25">
      <c r="A713" s="7" t="s">
        <v>2556</v>
      </c>
      <c r="B713" s="8">
        <v>42396</v>
      </c>
      <c r="C713" s="7">
        <v>1</v>
      </c>
      <c r="D713" s="7" t="s">
        <v>2557</v>
      </c>
      <c r="E713" s="7" t="s">
        <v>1682</v>
      </c>
      <c r="F713" s="7" t="s">
        <v>2558</v>
      </c>
      <c r="G713" s="8">
        <v>42389.679166666669</v>
      </c>
      <c r="H713" s="7" t="s">
        <v>1684</v>
      </c>
      <c r="I713" s="7"/>
      <c r="J713" s="7"/>
      <c r="K713" s="7">
        <v>0</v>
      </c>
      <c r="L713" s="7">
        <v>0</v>
      </c>
      <c r="M713" s="7">
        <v>25.23</v>
      </c>
      <c r="N713" s="7">
        <v>1</v>
      </c>
      <c r="O713" s="7" t="s">
        <v>334</v>
      </c>
      <c r="P713" s="7">
        <v>0</v>
      </c>
      <c r="Q713" s="7">
        <v>0</v>
      </c>
      <c r="R713" s="7">
        <v>25.23</v>
      </c>
    </row>
    <row r="714" spans="1:18" x14ac:dyDescent="0.25">
      <c r="A714" s="7" t="s">
        <v>2556</v>
      </c>
      <c r="B714" s="8">
        <v>42396</v>
      </c>
      <c r="C714" s="7">
        <v>2</v>
      </c>
      <c r="D714" s="7" t="s">
        <v>2557</v>
      </c>
      <c r="E714" s="7" t="s">
        <v>1682</v>
      </c>
      <c r="F714" s="7" t="s">
        <v>2558</v>
      </c>
      <c r="G714" s="8">
        <v>42389.679166666669</v>
      </c>
      <c r="H714" s="7" t="s">
        <v>1684</v>
      </c>
      <c r="I714" s="7"/>
      <c r="J714" s="7"/>
      <c r="K714" s="7">
        <v>0</v>
      </c>
      <c r="L714" s="7">
        <v>0</v>
      </c>
      <c r="M714" s="7">
        <v>28.53</v>
      </c>
      <c r="N714" s="7">
        <v>1</v>
      </c>
      <c r="O714" s="7" t="s">
        <v>334</v>
      </c>
      <c r="P714" s="7">
        <v>0</v>
      </c>
      <c r="Q714" s="7">
        <v>0</v>
      </c>
      <c r="R714" s="7">
        <v>28.53</v>
      </c>
    </row>
    <row r="715" spans="1:18" x14ac:dyDescent="0.25">
      <c r="A715" s="7" t="s">
        <v>2556</v>
      </c>
      <c r="B715" s="8">
        <v>42396</v>
      </c>
      <c r="C715" s="7">
        <v>3</v>
      </c>
      <c r="D715" s="7" t="s">
        <v>2557</v>
      </c>
      <c r="E715" s="7" t="s">
        <v>1682</v>
      </c>
      <c r="F715" s="7" t="s">
        <v>2558</v>
      </c>
      <c r="G715" s="8">
        <v>42389.679166666669</v>
      </c>
      <c r="H715" s="7" t="s">
        <v>1684</v>
      </c>
      <c r="I715" s="7"/>
      <c r="J715" s="7"/>
      <c r="K715" s="7">
        <v>0</v>
      </c>
      <c r="L715" s="7">
        <v>0</v>
      </c>
      <c r="M715" s="7">
        <v>1.24</v>
      </c>
      <c r="N715" s="7">
        <v>1</v>
      </c>
      <c r="O715" s="7" t="s">
        <v>334</v>
      </c>
      <c r="P715" s="7">
        <v>0</v>
      </c>
      <c r="Q715" s="7">
        <v>0</v>
      </c>
      <c r="R715" s="7">
        <v>1.24</v>
      </c>
    </row>
    <row r="716" spans="1:18" x14ac:dyDescent="0.25">
      <c r="A716" s="7" t="s">
        <v>2559</v>
      </c>
      <c r="B716" s="8">
        <v>42405</v>
      </c>
      <c r="C716" s="7">
        <v>1</v>
      </c>
      <c r="D716" s="7" t="s">
        <v>2560</v>
      </c>
      <c r="E716" s="7" t="s">
        <v>1682</v>
      </c>
      <c r="F716" s="7" t="s">
        <v>2561</v>
      </c>
      <c r="G716" s="8">
        <v>42405.395138888889</v>
      </c>
      <c r="H716" s="7" t="s">
        <v>1684</v>
      </c>
      <c r="I716" s="7"/>
      <c r="J716" s="7"/>
      <c r="K716" s="7">
        <v>0</v>
      </c>
      <c r="L716" s="7">
        <v>0</v>
      </c>
      <c r="M716" s="7">
        <v>117405</v>
      </c>
      <c r="N716" s="7">
        <v>1</v>
      </c>
      <c r="O716" s="7" t="s">
        <v>55</v>
      </c>
      <c r="P716" s="7">
        <v>0</v>
      </c>
      <c r="Q716" s="7">
        <v>0</v>
      </c>
      <c r="R716" s="7">
        <v>117405</v>
      </c>
    </row>
    <row r="717" spans="1:18" x14ac:dyDescent="0.25">
      <c r="A717" s="7" t="s">
        <v>2562</v>
      </c>
      <c r="B717" s="8">
        <v>42405</v>
      </c>
      <c r="C717" s="7">
        <v>1</v>
      </c>
      <c r="D717" s="7" t="s">
        <v>2563</v>
      </c>
      <c r="E717" s="7" t="s">
        <v>1682</v>
      </c>
      <c r="F717" s="7" t="s">
        <v>2564</v>
      </c>
      <c r="G717" s="8">
        <v>42403.654166666667</v>
      </c>
      <c r="H717" s="7" t="s">
        <v>1684</v>
      </c>
      <c r="I717" s="7"/>
      <c r="J717" s="7"/>
      <c r="K717" s="7">
        <v>0</v>
      </c>
      <c r="L717" s="7">
        <v>0</v>
      </c>
      <c r="M717" s="7">
        <v>32.67</v>
      </c>
      <c r="N717" s="7">
        <v>1</v>
      </c>
      <c r="O717" s="7" t="s">
        <v>83</v>
      </c>
      <c r="P717" s="7">
        <v>0</v>
      </c>
      <c r="Q717" s="7">
        <v>0</v>
      </c>
      <c r="R717" s="7">
        <v>32.67</v>
      </c>
    </row>
    <row r="718" spans="1:18" x14ac:dyDescent="0.25">
      <c r="A718" s="7" t="s">
        <v>2562</v>
      </c>
      <c r="B718" s="8">
        <v>42405</v>
      </c>
      <c r="C718" s="7">
        <v>2</v>
      </c>
      <c r="D718" s="7" t="s">
        <v>2563</v>
      </c>
      <c r="E718" s="7" t="s">
        <v>1682</v>
      </c>
      <c r="F718" s="7" t="s">
        <v>2564</v>
      </c>
      <c r="G718" s="8">
        <v>42403.654166666667</v>
      </c>
      <c r="H718" s="7" t="s">
        <v>1684</v>
      </c>
      <c r="I718" s="7"/>
      <c r="J718" s="7"/>
      <c r="K718" s="7">
        <v>0</v>
      </c>
      <c r="L718" s="7">
        <v>0</v>
      </c>
      <c r="M718" s="7">
        <v>27</v>
      </c>
      <c r="N718" s="7">
        <v>1</v>
      </c>
      <c r="O718" s="7" t="s">
        <v>83</v>
      </c>
      <c r="P718" s="7">
        <v>0</v>
      </c>
      <c r="Q718" s="7">
        <v>0</v>
      </c>
      <c r="R718" s="7">
        <v>27</v>
      </c>
    </row>
    <row r="719" spans="1:18" x14ac:dyDescent="0.25">
      <c r="A719" s="7" t="s">
        <v>2562</v>
      </c>
      <c r="B719" s="8">
        <v>42405</v>
      </c>
      <c r="C719" s="7">
        <v>3</v>
      </c>
      <c r="D719" s="7" t="s">
        <v>2563</v>
      </c>
      <c r="E719" s="7" t="s">
        <v>1682</v>
      </c>
      <c r="F719" s="7" t="s">
        <v>2564</v>
      </c>
      <c r="G719" s="8">
        <v>42403.654166666667</v>
      </c>
      <c r="H719" s="7" t="s">
        <v>1684</v>
      </c>
      <c r="I719" s="7"/>
      <c r="J719" s="7"/>
      <c r="K719" s="7">
        <v>0</v>
      </c>
      <c r="L719" s="7">
        <v>0</v>
      </c>
      <c r="M719" s="7">
        <v>67.14</v>
      </c>
      <c r="N719" s="7">
        <v>1</v>
      </c>
      <c r="O719" s="7" t="s">
        <v>83</v>
      </c>
      <c r="P719" s="7">
        <v>0</v>
      </c>
      <c r="Q719" s="7">
        <v>0</v>
      </c>
      <c r="R719" s="7">
        <v>67.14</v>
      </c>
    </row>
    <row r="720" spans="1:18" x14ac:dyDescent="0.25">
      <c r="A720" s="7" t="s">
        <v>2562</v>
      </c>
      <c r="B720" s="8">
        <v>42405</v>
      </c>
      <c r="C720" s="7">
        <v>4</v>
      </c>
      <c r="D720" s="7" t="s">
        <v>2563</v>
      </c>
      <c r="E720" s="7" t="s">
        <v>1682</v>
      </c>
      <c r="F720" s="7" t="s">
        <v>2564</v>
      </c>
      <c r="G720" s="8">
        <v>42403.654166666667</v>
      </c>
      <c r="H720" s="7" t="s">
        <v>1684</v>
      </c>
      <c r="I720" s="7"/>
      <c r="J720" s="7"/>
      <c r="K720" s="7">
        <v>0</v>
      </c>
      <c r="L720" s="7">
        <v>0</v>
      </c>
      <c r="M720" s="7">
        <v>58.22</v>
      </c>
      <c r="N720" s="7">
        <v>1</v>
      </c>
      <c r="O720" s="7" t="s">
        <v>83</v>
      </c>
      <c r="P720" s="7">
        <v>0</v>
      </c>
      <c r="Q720" s="7">
        <v>0</v>
      </c>
      <c r="R720" s="7">
        <v>58.22</v>
      </c>
    </row>
    <row r="721" spans="1:18" x14ac:dyDescent="0.25">
      <c r="A721" s="7" t="s">
        <v>2562</v>
      </c>
      <c r="B721" s="8">
        <v>42405</v>
      </c>
      <c r="C721" s="7">
        <v>5</v>
      </c>
      <c r="D721" s="7" t="s">
        <v>2563</v>
      </c>
      <c r="E721" s="7" t="s">
        <v>1682</v>
      </c>
      <c r="F721" s="7" t="s">
        <v>2564</v>
      </c>
      <c r="G721" s="8">
        <v>42403.654166666667</v>
      </c>
      <c r="H721" s="7" t="s">
        <v>1684</v>
      </c>
      <c r="I721" s="7"/>
      <c r="J721" s="7"/>
      <c r="K721" s="7">
        <v>0</v>
      </c>
      <c r="L721" s="7">
        <v>0</v>
      </c>
      <c r="M721" s="7">
        <v>97.02</v>
      </c>
      <c r="N721" s="7">
        <v>1</v>
      </c>
      <c r="O721" s="7" t="s">
        <v>83</v>
      </c>
      <c r="P721" s="7">
        <v>0</v>
      </c>
      <c r="Q721" s="7">
        <v>0</v>
      </c>
      <c r="R721" s="7">
        <v>97.02</v>
      </c>
    </row>
    <row r="722" spans="1:18" x14ac:dyDescent="0.25">
      <c r="A722" s="7" t="s">
        <v>2562</v>
      </c>
      <c r="B722" s="8">
        <v>42405</v>
      </c>
      <c r="C722" s="7">
        <v>6</v>
      </c>
      <c r="D722" s="7" t="s">
        <v>2563</v>
      </c>
      <c r="E722" s="7" t="s">
        <v>1682</v>
      </c>
      <c r="F722" s="7" t="s">
        <v>2564</v>
      </c>
      <c r="G722" s="8">
        <v>42403.654166666667</v>
      </c>
      <c r="H722" s="7" t="s">
        <v>1684</v>
      </c>
      <c r="I722" s="7"/>
      <c r="J722" s="7"/>
      <c r="K722" s="7">
        <v>0</v>
      </c>
      <c r="L722" s="7">
        <v>0</v>
      </c>
      <c r="M722" s="7">
        <v>159.57</v>
      </c>
      <c r="N722" s="7">
        <v>1</v>
      </c>
      <c r="O722" s="7" t="s">
        <v>83</v>
      </c>
      <c r="P722" s="7">
        <v>0</v>
      </c>
      <c r="Q722" s="7">
        <v>0</v>
      </c>
      <c r="R722" s="7">
        <v>159.57</v>
      </c>
    </row>
    <row r="723" spans="1:18" x14ac:dyDescent="0.25">
      <c r="A723" s="7" t="s">
        <v>2562</v>
      </c>
      <c r="B723" s="8">
        <v>42405</v>
      </c>
      <c r="C723" s="7">
        <v>7</v>
      </c>
      <c r="D723" s="7" t="s">
        <v>2563</v>
      </c>
      <c r="E723" s="7" t="s">
        <v>1682</v>
      </c>
      <c r="F723" s="7" t="s">
        <v>2564</v>
      </c>
      <c r="G723" s="8">
        <v>42403.654166666667</v>
      </c>
      <c r="H723" s="7" t="s">
        <v>1684</v>
      </c>
      <c r="I723" s="7"/>
      <c r="J723" s="7"/>
      <c r="K723" s="7">
        <v>0</v>
      </c>
      <c r="L723" s="7">
        <v>0</v>
      </c>
      <c r="M723" s="7">
        <v>47.87</v>
      </c>
      <c r="N723" s="7">
        <v>1</v>
      </c>
      <c r="O723" s="7" t="s">
        <v>83</v>
      </c>
      <c r="P723" s="7">
        <v>0</v>
      </c>
      <c r="Q723" s="7">
        <v>0</v>
      </c>
      <c r="R723" s="7">
        <v>47.87</v>
      </c>
    </row>
    <row r="724" spans="1:18" x14ac:dyDescent="0.25">
      <c r="A724" s="7" t="s">
        <v>2562</v>
      </c>
      <c r="B724" s="8">
        <v>42405</v>
      </c>
      <c r="C724" s="7">
        <v>8</v>
      </c>
      <c r="D724" s="7" t="s">
        <v>2563</v>
      </c>
      <c r="E724" s="7" t="s">
        <v>1682</v>
      </c>
      <c r="F724" s="7" t="s">
        <v>2564</v>
      </c>
      <c r="G724" s="8">
        <v>42403.654166666667</v>
      </c>
      <c r="H724" s="7" t="s">
        <v>1684</v>
      </c>
      <c r="I724" s="7"/>
      <c r="J724" s="7"/>
      <c r="K724" s="7">
        <v>0</v>
      </c>
      <c r="L724" s="7">
        <v>0</v>
      </c>
      <c r="M724" s="7">
        <v>215.9</v>
      </c>
      <c r="N724" s="7">
        <v>1</v>
      </c>
      <c r="O724" s="7" t="s">
        <v>83</v>
      </c>
      <c r="P724" s="7">
        <v>0</v>
      </c>
      <c r="Q724" s="7">
        <v>0</v>
      </c>
      <c r="R724" s="7">
        <v>215.9</v>
      </c>
    </row>
    <row r="725" spans="1:18" x14ac:dyDescent="0.25">
      <c r="A725" s="7" t="s">
        <v>2562</v>
      </c>
      <c r="B725" s="8">
        <v>42405</v>
      </c>
      <c r="C725" s="7">
        <v>9</v>
      </c>
      <c r="D725" s="7" t="s">
        <v>2563</v>
      </c>
      <c r="E725" s="7" t="s">
        <v>1682</v>
      </c>
      <c r="F725" s="7" t="s">
        <v>2564</v>
      </c>
      <c r="G725" s="8">
        <v>42403.654166666667</v>
      </c>
      <c r="H725" s="7" t="s">
        <v>1684</v>
      </c>
      <c r="I725" s="7"/>
      <c r="J725" s="7"/>
      <c r="K725" s="7">
        <v>0</v>
      </c>
      <c r="L725" s="7">
        <v>0</v>
      </c>
      <c r="M725" s="7">
        <v>64.62</v>
      </c>
      <c r="N725" s="7">
        <v>1</v>
      </c>
      <c r="O725" s="7" t="s">
        <v>83</v>
      </c>
      <c r="P725" s="7">
        <v>0</v>
      </c>
      <c r="Q725" s="7">
        <v>0</v>
      </c>
      <c r="R725" s="7">
        <v>64.62</v>
      </c>
    </row>
    <row r="726" spans="1:18" x14ac:dyDescent="0.25">
      <c r="A726" s="7" t="s">
        <v>2565</v>
      </c>
      <c r="B726" s="8">
        <v>42410</v>
      </c>
      <c r="C726" s="7">
        <v>1</v>
      </c>
      <c r="D726" s="7" t="s">
        <v>2566</v>
      </c>
      <c r="E726" s="7" t="s">
        <v>1682</v>
      </c>
      <c r="F726" s="7" t="s">
        <v>2567</v>
      </c>
      <c r="G726" s="8">
        <v>42405.525694444441</v>
      </c>
      <c r="H726" s="7" t="s">
        <v>1684</v>
      </c>
      <c r="I726" s="7"/>
      <c r="J726" s="7"/>
      <c r="K726" s="7">
        <v>0</v>
      </c>
      <c r="L726" s="7">
        <v>0</v>
      </c>
      <c r="M726" s="7">
        <v>27.79</v>
      </c>
      <c r="N726" s="7">
        <v>1</v>
      </c>
      <c r="O726" s="7" t="s">
        <v>83</v>
      </c>
      <c r="P726" s="7">
        <v>0</v>
      </c>
      <c r="Q726" s="7">
        <v>0</v>
      </c>
      <c r="R726" s="7">
        <v>27.79</v>
      </c>
    </row>
    <row r="727" spans="1:18" x14ac:dyDescent="0.25">
      <c r="A727" s="7" t="s">
        <v>2565</v>
      </c>
      <c r="B727" s="8">
        <v>42410</v>
      </c>
      <c r="C727" s="7">
        <v>2</v>
      </c>
      <c r="D727" s="7" t="s">
        <v>2566</v>
      </c>
      <c r="E727" s="7" t="s">
        <v>1682</v>
      </c>
      <c r="F727" s="7" t="s">
        <v>2567</v>
      </c>
      <c r="G727" s="8">
        <v>42405.525694444441</v>
      </c>
      <c r="H727" s="7" t="s">
        <v>1684</v>
      </c>
      <c r="I727" s="7"/>
      <c r="J727" s="7"/>
      <c r="K727" s="7">
        <v>0</v>
      </c>
      <c r="L727" s="7">
        <v>0</v>
      </c>
      <c r="M727" s="7">
        <v>80.209999999999994</v>
      </c>
      <c r="N727" s="7">
        <v>1</v>
      </c>
      <c r="O727" s="7" t="s">
        <v>83</v>
      </c>
      <c r="P727" s="7">
        <v>0</v>
      </c>
      <c r="Q727" s="7">
        <v>0</v>
      </c>
      <c r="R727" s="7">
        <v>80.209999999999994</v>
      </c>
    </row>
    <row r="728" spans="1:18" x14ac:dyDescent="0.25">
      <c r="A728" s="7" t="s">
        <v>2568</v>
      </c>
      <c r="B728" s="8">
        <v>42410</v>
      </c>
      <c r="C728" s="7">
        <v>1</v>
      </c>
      <c r="D728" s="7" t="s">
        <v>2569</v>
      </c>
      <c r="E728" s="7" t="s">
        <v>1682</v>
      </c>
      <c r="F728" s="7" t="s">
        <v>2570</v>
      </c>
      <c r="G728" s="8">
        <v>42408.472916666666</v>
      </c>
      <c r="H728" s="7" t="s">
        <v>1684</v>
      </c>
      <c r="I728" s="7"/>
      <c r="J728" s="7"/>
      <c r="K728" s="7">
        <v>0</v>
      </c>
      <c r="L728" s="7">
        <v>0</v>
      </c>
      <c r="M728" s="7">
        <v>75</v>
      </c>
      <c r="N728" s="7">
        <v>1</v>
      </c>
      <c r="O728" s="7" t="s">
        <v>83</v>
      </c>
      <c r="P728" s="7">
        <v>0</v>
      </c>
      <c r="Q728" s="7">
        <v>0</v>
      </c>
      <c r="R728" s="7">
        <v>75</v>
      </c>
    </row>
    <row r="729" spans="1:18" x14ac:dyDescent="0.25">
      <c r="A729" s="7" t="s">
        <v>2571</v>
      </c>
      <c r="B729" s="8">
        <v>42410</v>
      </c>
      <c r="C729" s="7">
        <v>1</v>
      </c>
      <c r="D729" s="7" t="s">
        <v>2572</v>
      </c>
      <c r="E729" s="7" t="s">
        <v>1682</v>
      </c>
      <c r="F729" s="7" t="s">
        <v>2573</v>
      </c>
      <c r="G729" s="8">
        <v>42410.521527777775</v>
      </c>
      <c r="H729" s="7" t="s">
        <v>1684</v>
      </c>
      <c r="I729" s="7"/>
      <c r="J729" s="7"/>
      <c r="K729" s="7">
        <v>0</v>
      </c>
      <c r="L729" s="7">
        <v>0</v>
      </c>
      <c r="M729" s="7">
        <v>1998.84</v>
      </c>
      <c r="N729" s="7">
        <v>1</v>
      </c>
      <c r="O729" s="7" t="s">
        <v>83</v>
      </c>
      <c r="P729" s="7">
        <v>0</v>
      </c>
      <c r="Q729" s="7">
        <v>0</v>
      </c>
      <c r="R729" s="7">
        <v>1998.84</v>
      </c>
    </row>
    <row r="730" spans="1:18" x14ac:dyDescent="0.25">
      <c r="A730" s="7" t="s">
        <v>2571</v>
      </c>
      <c r="B730" s="8">
        <v>42410</v>
      </c>
      <c r="C730" s="7">
        <v>2</v>
      </c>
      <c r="D730" s="7" t="s">
        <v>2572</v>
      </c>
      <c r="E730" s="7" t="s">
        <v>1682</v>
      </c>
      <c r="F730" s="7" t="s">
        <v>2573</v>
      </c>
      <c r="G730" s="8">
        <v>42410.521527777775</v>
      </c>
      <c r="H730" s="7" t="s">
        <v>1684</v>
      </c>
      <c r="I730" s="7"/>
      <c r="J730" s="7"/>
      <c r="K730" s="7">
        <v>0</v>
      </c>
      <c r="L730" s="7">
        <v>0</v>
      </c>
      <c r="M730" s="7">
        <v>1439.16</v>
      </c>
      <c r="N730" s="7">
        <v>1</v>
      </c>
      <c r="O730" s="7" t="s">
        <v>83</v>
      </c>
      <c r="P730" s="7">
        <v>0</v>
      </c>
      <c r="Q730" s="7">
        <v>0</v>
      </c>
      <c r="R730" s="7">
        <v>1439.16</v>
      </c>
    </row>
    <row r="731" spans="1:18" x14ac:dyDescent="0.25">
      <c r="A731" s="7" t="s">
        <v>2574</v>
      </c>
      <c r="B731" s="8">
        <v>42418</v>
      </c>
      <c r="C731" s="7">
        <v>1</v>
      </c>
      <c r="D731" s="7" t="s">
        <v>2575</v>
      </c>
      <c r="E731" s="7" t="s">
        <v>1682</v>
      </c>
      <c r="F731" s="7" t="s">
        <v>2576</v>
      </c>
      <c r="G731" s="8">
        <v>42389.500694444447</v>
      </c>
      <c r="H731" s="7" t="s">
        <v>1684</v>
      </c>
      <c r="I731" s="7"/>
      <c r="J731" s="7"/>
      <c r="K731" s="7">
        <v>0</v>
      </c>
      <c r="L731" s="7">
        <v>0</v>
      </c>
      <c r="M731" s="7">
        <v>55</v>
      </c>
      <c r="N731" s="7">
        <v>1</v>
      </c>
      <c r="O731" s="7" t="s">
        <v>334</v>
      </c>
      <c r="P731" s="7">
        <v>0</v>
      </c>
      <c r="Q731" s="7">
        <v>0</v>
      </c>
      <c r="R731" s="7">
        <v>55</v>
      </c>
    </row>
    <row r="732" spans="1:18" x14ac:dyDescent="0.25">
      <c r="A732" s="7" t="s">
        <v>2577</v>
      </c>
      <c r="B732" s="8">
        <v>42420</v>
      </c>
      <c r="C732" s="7">
        <v>1</v>
      </c>
      <c r="D732" s="7" t="s">
        <v>2578</v>
      </c>
      <c r="E732" s="7" t="s">
        <v>1682</v>
      </c>
      <c r="F732" s="7" t="s">
        <v>2579</v>
      </c>
      <c r="G732" s="8">
        <v>42404.512499999997</v>
      </c>
      <c r="H732" s="7" t="s">
        <v>1684</v>
      </c>
      <c r="I732" s="7"/>
      <c r="J732" s="7"/>
      <c r="K732" s="7">
        <v>0</v>
      </c>
      <c r="L732" s="7">
        <v>0</v>
      </c>
      <c r="M732" s="7">
        <v>55</v>
      </c>
      <c r="N732" s="7">
        <v>1</v>
      </c>
      <c r="O732" s="7" t="s">
        <v>334</v>
      </c>
      <c r="P732" s="7">
        <v>0</v>
      </c>
      <c r="Q732" s="7">
        <v>0</v>
      </c>
      <c r="R732" s="7">
        <v>55</v>
      </c>
    </row>
    <row r="733" spans="1:18" x14ac:dyDescent="0.25">
      <c r="A733" s="7" t="s">
        <v>2580</v>
      </c>
      <c r="B733" s="8">
        <v>42420</v>
      </c>
      <c r="C733" s="7">
        <v>1</v>
      </c>
      <c r="D733" s="7" t="s">
        <v>2581</v>
      </c>
      <c r="E733" s="7" t="s">
        <v>1682</v>
      </c>
      <c r="F733" s="7" t="s">
        <v>2582</v>
      </c>
      <c r="G733" s="8">
        <v>42405.45</v>
      </c>
      <c r="H733" s="7" t="s">
        <v>1684</v>
      </c>
      <c r="I733" s="7"/>
      <c r="J733" s="7"/>
      <c r="K733" s="7">
        <v>0</v>
      </c>
      <c r="L733" s="7">
        <v>0</v>
      </c>
      <c r="M733" s="7">
        <v>55</v>
      </c>
      <c r="N733" s="7">
        <v>1</v>
      </c>
      <c r="O733" s="7" t="s">
        <v>334</v>
      </c>
      <c r="P733" s="7">
        <v>0</v>
      </c>
      <c r="Q733" s="7">
        <v>0</v>
      </c>
      <c r="R733" s="7">
        <v>55</v>
      </c>
    </row>
    <row r="734" spans="1:18" x14ac:dyDescent="0.25">
      <c r="A734" s="7" t="s">
        <v>2583</v>
      </c>
      <c r="B734" s="8">
        <v>42420</v>
      </c>
      <c r="C734" s="7">
        <v>1</v>
      </c>
      <c r="D734" s="7" t="s">
        <v>2584</v>
      </c>
      <c r="E734" s="7" t="s">
        <v>1682</v>
      </c>
      <c r="F734" s="7" t="s">
        <v>2585</v>
      </c>
      <c r="G734" s="8">
        <v>42405.441666666666</v>
      </c>
      <c r="H734" s="7" t="s">
        <v>1684</v>
      </c>
      <c r="I734" s="7"/>
      <c r="J734" s="7"/>
      <c r="K734" s="7">
        <v>0</v>
      </c>
      <c r="L734" s="7">
        <v>0</v>
      </c>
      <c r="M734" s="7">
        <v>5.52</v>
      </c>
      <c r="N734" s="7">
        <v>1</v>
      </c>
      <c r="O734" s="7" t="s">
        <v>334</v>
      </c>
      <c r="P734" s="7">
        <v>0</v>
      </c>
      <c r="Q734" s="7">
        <v>0</v>
      </c>
      <c r="R734" s="7">
        <v>5.52</v>
      </c>
    </row>
    <row r="735" spans="1:18" x14ac:dyDescent="0.25">
      <c r="A735" s="7" t="s">
        <v>2583</v>
      </c>
      <c r="B735" s="8">
        <v>42420</v>
      </c>
      <c r="C735" s="7">
        <v>2</v>
      </c>
      <c r="D735" s="7" t="s">
        <v>2584</v>
      </c>
      <c r="E735" s="7" t="s">
        <v>1682</v>
      </c>
      <c r="F735" s="7" t="s">
        <v>2585</v>
      </c>
      <c r="G735" s="8">
        <v>42405.441666666666</v>
      </c>
      <c r="H735" s="7" t="s">
        <v>1684</v>
      </c>
      <c r="I735" s="7"/>
      <c r="J735" s="7"/>
      <c r="K735" s="7">
        <v>0</v>
      </c>
      <c r="L735" s="7">
        <v>0</v>
      </c>
      <c r="M735" s="7">
        <v>19.559999999999999</v>
      </c>
      <c r="N735" s="7">
        <v>1</v>
      </c>
      <c r="O735" s="7" t="s">
        <v>334</v>
      </c>
      <c r="P735" s="7">
        <v>0</v>
      </c>
      <c r="Q735" s="7">
        <v>0</v>
      </c>
      <c r="R735" s="7">
        <v>19.559999999999999</v>
      </c>
    </row>
    <row r="736" spans="1:18" x14ac:dyDescent="0.25">
      <c r="A736" s="7" t="s">
        <v>2583</v>
      </c>
      <c r="B736" s="8">
        <v>42420</v>
      </c>
      <c r="C736" s="7">
        <v>3</v>
      </c>
      <c r="D736" s="7" t="s">
        <v>2584</v>
      </c>
      <c r="E736" s="7" t="s">
        <v>1682</v>
      </c>
      <c r="F736" s="7" t="s">
        <v>2585</v>
      </c>
      <c r="G736" s="8">
        <v>42405.441666666666</v>
      </c>
      <c r="H736" s="7" t="s">
        <v>1684</v>
      </c>
      <c r="I736" s="7"/>
      <c r="J736" s="7"/>
      <c r="K736" s="7">
        <v>0</v>
      </c>
      <c r="L736" s="7">
        <v>0</v>
      </c>
      <c r="M736" s="7">
        <v>29.92</v>
      </c>
      <c r="N736" s="7">
        <v>1</v>
      </c>
      <c r="O736" s="7" t="s">
        <v>334</v>
      </c>
      <c r="P736" s="7">
        <v>0</v>
      </c>
      <c r="Q736" s="7">
        <v>0</v>
      </c>
      <c r="R736" s="7">
        <v>29.92</v>
      </c>
    </row>
    <row r="737" spans="1:18" x14ac:dyDescent="0.25">
      <c r="A737" s="7" t="s">
        <v>2586</v>
      </c>
      <c r="B737" s="8">
        <v>42429</v>
      </c>
      <c r="C737" s="7">
        <v>1</v>
      </c>
      <c r="D737" s="7" t="s">
        <v>2587</v>
      </c>
      <c r="E737" s="7" t="s">
        <v>1682</v>
      </c>
      <c r="F737" s="7" t="s">
        <v>2588</v>
      </c>
      <c r="G737" s="8">
        <v>42413.424305555556</v>
      </c>
      <c r="H737" s="7" t="s">
        <v>1684</v>
      </c>
      <c r="I737" s="7"/>
      <c r="J737" s="7"/>
      <c r="K737" s="7">
        <v>0</v>
      </c>
      <c r="L737" s="7">
        <v>0</v>
      </c>
      <c r="M737" s="7">
        <v>139</v>
      </c>
      <c r="N737" s="7">
        <v>1</v>
      </c>
      <c r="O737" s="7" t="s">
        <v>334</v>
      </c>
      <c r="P737" s="7">
        <v>0</v>
      </c>
      <c r="Q737" s="7">
        <v>0</v>
      </c>
      <c r="R737" s="7">
        <v>139</v>
      </c>
    </row>
    <row r="738" spans="1:18" x14ac:dyDescent="0.25">
      <c r="A738" s="7" t="s">
        <v>2589</v>
      </c>
      <c r="B738" s="8">
        <v>42429</v>
      </c>
      <c r="C738" s="7">
        <v>1</v>
      </c>
      <c r="D738" s="7" t="s">
        <v>2590</v>
      </c>
      <c r="E738" s="7" t="s">
        <v>1682</v>
      </c>
      <c r="F738" s="7" t="s">
        <v>2591</v>
      </c>
      <c r="G738" s="8">
        <v>42416.496527777781</v>
      </c>
      <c r="H738" s="7" t="s">
        <v>1684</v>
      </c>
      <c r="I738" s="7"/>
      <c r="J738" s="7"/>
      <c r="K738" s="7">
        <v>0</v>
      </c>
      <c r="L738" s="7">
        <v>0</v>
      </c>
      <c r="M738" s="7">
        <v>55</v>
      </c>
      <c r="N738" s="7">
        <v>1</v>
      </c>
      <c r="O738" s="7" t="s">
        <v>334</v>
      </c>
      <c r="P738" s="7">
        <v>0</v>
      </c>
      <c r="Q738" s="7">
        <v>0</v>
      </c>
      <c r="R738" s="7">
        <v>55</v>
      </c>
    </row>
    <row r="739" spans="1:18" x14ac:dyDescent="0.25">
      <c r="A739" s="7" t="s">
        <v>2592</v>
      </c>
      <c r="B739" s="8">
        <v>42432</v>
      </c>
      <c r="C739" s="7">
        <v>1</v>
      </c>
      <c r="D739" s="7" t="s">
        <v>2593</v>
      </c>
      <c r="E739" s="7" t="s">
        <v>1682</v>
      </c>
      <c r="F739" s="7" t="s">
        <v>2594</v>
      </c>
      <c r="G739" s="8">
        <v>42426.384722222225</v>
      </c>
      <c r="H739" s="7" t="s">
        <v>1684</v>
      </c>
      <c r="I739" s="7"/>
      <c r="J739" s="7"/>
      <c r="K739" s="7">
        <v>0</v>
      </c>
      <c r="L739" s="7">
        <v>0</v>
      </c>
      <c r="M739" s="7">
        <v>18.25</v>
      </c>
      <c r="N739" s="7">
        <v>1</v>
      </c>
      <c r="O739" s="7" t="s">
        <v>83</v>
      </c>
      <c r="P739" s="7">
        <v>0</v>
      </c>
      <c r="Q739" s="7">
        <v>0</v>
      </c>
      <c r="R739" s="7">
        <v>18.25</v>
      </c>
    </row>
    <row r="740" spans="1:18" x14ac:dyDescent="0.25">
      <c r="A740" s="7" t="s">
        <v>2592</v>
      </c>
      <c r="B740" s="8">
        <v>42432</v>
      </c>
      <c r="C740" s="7">
        <v>2</v>
      </c>
      <c r="D740" s="7" t="s">
        <v>2593</v>
      </c>
      <c r="E740" s="7" t="s">
        <v>1682</v>
      </c>
      <c r="F740" s="7" t="s">
        <v>2594</v>
      </c>
      <c r="G740" s="8">
        <v>42426.384722222225</v>
      </c>
      <c r="H740" s="7" t="s">
        <v>1684</v>
      </c>
      <c r="I740" s="7"/>
      <c r="J740" s="7"/>
      <c r="K740" s="7">
        <v>0</v>
      </c>
      <c r="L740" s="7">
        <v>0</v>
      </c>
      <c r="M740" s="7">
        <v>5.19</v>
      </c>
      <c r="N740" s="7">
        <v>1</v>
      </c>
      <c r="O740" s="7" t="s">
        <v>83</v>
      </c>
      <c r="P740" s="7">
        <v>0</v>
      </c>
      <c r="Q740" s="7">
        <v>0</v>
      </c>
      <c r="R740" s="7">
        <v>5.19</v>
      </c>
    </row>
    <row r="741" spans="1:18" x14ac:dyDescent="0.25">
      <c r="A741" s="7" t="s">
        <v>2592</v>
      </c>
      <c r="B741" s="8">
        <v>42432</v>
      </c>
      <c r="C741" s="7">
        <v>3</v>
      </c>
      <c r="D741" s="7" t="s">
        <v>2593</v>
      </c>
      <c r="E741" s="7" t="s">
        <v>1682</v>
      </c>
      <c r="F741" s="7" t="s">
        <v>2594</v>
      </c>
      <c r="G741" s="8">
        <v>42426.384722222225</v>
      </c>
      <c r="H741" s="7" t="s">
        <v>1684</v>
      </c>
      <c r="I741" s="7"/>
      <c r="J741" s="7"/>
      <c r="K741" s="7">
        <v>0</v>
      </c>
      <c r="L741" s="7">
        <v>0</v>
      </c>
      <c r="M741" s="7">
        <v>1.55</v>
      </c>
      <c r="N741" s="7">
        <v>1</v>
      </c>
      <c r="O741" s="7" t="s">
        <v>83</v>
      </c>
      <c r="P741" s="7">
        <v>0</v>
      </c>
      <c r="Q741" s="7">
        <v>0</v>
      </c>
      <c r="R741" s="7">
        <v>1.55</v>
      </c>
    </row>
    <row r="742" spans="1:18" x14ac:dyDescent="0.25">
      <c r="A742" s="7" t="s">
        <v>2595</v>
      </c>
      <c r="B742" s="8">
        <v>42439</v>
      </c>
      <c r="C742" s="7">
        <v>1</v>
      </c>
      <c r="D742" s="7" t="s">
        <v>2596</v>
      </c>
      <c r="E742" s="7" t="s">
        <v>1682</v>
      </c>
      <c r="F742" s="7" t="s">
        <v>2597</v>
      </c>
      <c r="G742" s="8">
        <v>42426.40625</v>
      </c>
      <c r="H742" s="7" t="s">
        <v>1684</v>
      </c>
      <c r="I742" s="7"/>
      <c r="J742" s="7"/>
      <c r="K742" s="7">
        <v>0</v>
      </c>
      <c r="L742" s="7">
        <v>0</v>
      </c>
      <c r="M742" s="7">
        <v>200</v>
      </c>
      <c r="N742" s="7">
        <v>1</v>
      </c>
      <c r="O742" s="7" t="s">
        <v>83</v>
      </c>
      <c r="P742" s="7">
        <v>0</v>
      </c>
      <c r="Q742" s="7">
        <v>0</v>
      </c>
      <c r="R742" s="7">
        <v>200</v>
      </c>
    </row>
    <row r="743" spans="1:18" x14ac:dyDescent="0.25">
      <c r="A743" s="7" t="s">
        <v>2598</v>
      </c>
      <c r="B743" s="8">
        <v>42439</v>
      </c>
      <c r="C743" s="7">
        <v>1</v>
      </c>
      <c r="D743" s="7" t="s">
        <v>2599</v>
      </c>
      <c r="E743" s="7" t="s">
        <v>1682</v>
      </c>
      <c r="F743" s="7" t="s">
        <v>2600</v>
      </c>
      <c r="G743" s="8">
        <v>42431.511805555558</v>
      </c>
      <c r="H743" s="7" t="s">
        <v>1684</v>
      </c>
      <c r="I743" s="7"/>
      <c r="J743" s="7"/>
      <c r="K743" s="7">
        <v>0</v>
      </c>
      <c r="L743" s="7">
        <v>0</v>
      </c>
      <c r="M743" s="7">
        <v>60</v>
      </c>
      <c r="N743" s="7">
        <v>1</v>
      </c>
      <c r="O743" s="7" t="s">
        <v>83</v>
      </c>
      <c r="P743" s="7">
        <v>0</v>
      </c>
      <c r="Q743" s="7">
        <v>0</v>
      </c>
      <c r="R743" s="7">
        <v>60</v>
      </c>
    </row>
    <row r="744" spans="1:18" x14ac:dyDescent="0.25">
      <c r="A744" s="7" t="s">
        <v>2601</v>
      </c>
      <c r="B744" s="8">
        <v>42440</v>
      </c>
      <c r="C744" s="7">
        <v>1</v>
      </c>
      <c r="D744" s="7" t="s">
        <v>2602</v>
      </c>
      <c r="E744" s="7" t="s">
        <v>1682</v>
      </c>
      <c r="F744" s="7" t="s">
        <v>2603</v>
      </c>
      <c r="G744" s="8">
        <v>42431.511111111111</v>
      </c>
      <c r="H744" s="7" t="s">
        <v>1684</v>
      </c>
      <c r="I744" s="7"/>
      <c r="J744" s="7"/>
      <c r="K744" s="7">
        <v>0</v>
      </c>
      <c r="L744" s="7">
        <v>0</v>
      </c>
      <c r="M744" s="7">
        <v>0</v>
      </c>
      <c r="N744" s="7">
        <v>1</v>
      </c>
      <c r="O744" s="7" t="s">
        <v>83</v>
      </c>
      <c r="P744" s="7">
        <v>0</v>
      </c>
      <c r="Q744" s="7">
        <v>0</v>
      </c>
      <c r="R744" s="7">
        <v>23.98</v>
      </c>
    </row>
    <row r="745" spans="1:18" x14ac:dyDescent="0.25">
      <c r="A745" s="7" t="s">
        <v>2601</v>
      </c>
      <c r="B745" s="8">
        <v>42440</v>
      </c>
      <c r="C745" s="7">
        <v>2</v>
      </c>
      <c r="D745" s="7" t="s">
        <v>2602</v>
      </c>
      <c r="E745" s="7" t="s">
        <v>1682</v>
      </c>
      <c r="F745" s="7" t="s">
        <v>2603</v>
      </c>
      <c r="G745" s="8">
        <v>42431.511111111111</v>
      </c>
      <c r="H745" s="7" t="s">
        <v>1684</v>
      </c>
      <c r="I745" s="7"/>
      <c r="J745" s="7"/>
      <c r="K745" s="7">
        <v>0</v>
      </c>
      <c r="L745" s="7">
        <v>0</v>
      </c>
      <c r="M745" s="7">
        <v>0</v>
      </c>
      <c r="N745" s="7">
        <v>1</v>
      </c>
      <c r="O745" s="7" t="s">
        <v>83</v>
      </c>
      <c r="P745" s="7">
        <v>0</v>
      </c>
      <c r="Q745" s="7">
        <v>0</v>
      </c>
      <c r="R745" s="7">
        <v>33.369999999999997</v>
      </c>
    </row>
    <row r="746" spans="1:18" x14ac:dyDescent="0.25">
      <c r="A746" s="7" t="s">
        <v>2601</v>
      </c>
      <c r="B746" s="8">
        <v>42440</v>
      </c>
      <c r="C746" s="7">
        <v>3</v>
      </c>
      <c r="D746" s="7" t="s">
        <v>2602</v>
      </c>
      <c r="E746" s="7" t="s">
        <v>1682</v>
      </c>
      <c r="F746" s="7" t="s">
        <v>2603</v>
      </c>
      <c r="G746" s="8">
        <v>42431.511111111111</v>
      </c>
      <c r="H746" s="7" t="s">
        <v>1684</v>
      </c>
      <c r="I746" s="7"/>
      <c r="J746" s="7"/>
      <c r="K746" s="7">
        <v>0</v>
      </c>
      <c r="L746" s="7">
        <v>0</v>
      </c>
      <c r="M746" s="7">
        <v>0</v>
      </c>
      <c r="N746" s="7">
        <v>1</v>
      </c>
      <c r="O746" s="7" t="s">
        <v>83</v>
      </c>
      <c r="P746" s="7">
        <v>0</v>
      </c>
      <c r="Q746" s="7">
        <v>0</v>
      </c>
      <c r="R746" s="7">
        <v>2.65</v>
      </c>
    </row>
    <row r="747" spans="1:18" x14ac:dyDescent="0.25">
      <c r="A747" s="7" t="s">
        <v>2604</v>
      </c>
      <c r="B747" s="8">
        <v>42444</v>
      </c>
      <c r="C747" s="7">
        <v>1</v>
      </c>
      <c r="D747" s="7" t="s">
        <v>2605</v>
      </c>
      <c r="E747" s="7" t="s">
        <v>1682</v>
      </c>
      <c r="F747" s="7" t="s">
        <v>2606</v>
      </c>
      <c r="G747" s="8">
        <v>42441.425694444442</v>
      </c>
      <c r="H747" s="7" t="s">
        <v>1684</v>
      </c>
      <c r="I747" s="7"/>
      <c r="J747" s="7"/>
      <c r="K747" s="7">
        <v>0</v>
      </c>
      <c r="L747" s="7">
        <v>0</v>
      </c>
      <c r="M747" s="7">
        <v>6.96</v>
      </c>
      <c r="N747" s="7">
        <v>1</v>
      </c>
      <c r="O747" s="7" t="s">
        <v>83</v>
      </c>
      <c r="P747" s="7">
        <v>0</v>
      </c>
      <c r="Q747" s="7">
        <v>0</v>
      </c>
      <c r="R747" s="7">
        <v>6.96</v>
      </c>
    </row>
    <row r="748" spans="1:18" x14ac:dyDescent="0.25">
      <c r="A748" s="7" t="s">
        <v>2607</v>
      </c>
      <c r="B748" s="8">
        <v>42445</v>
      </c>
      <c r="C748" s="7">
        <v>1</v>
      </c>
      <c r="D748" s="7" t="s">
        <v>2605</v>
      </c>
      <c r="E748" s="7" t="s">
        <v>1682</v>
      </c>
      <c r="F748" s="7" t="s">
        <v>2606</v>
      </c>
      <c r="G748" s="8">
        <v>42441.425694444442</v>
      </c>
      <c r="H748" s="7" t="s">
        <v>1684</v>
      </c>
      <c r="I748" s="7"/>
      <c r="J748" s="7"/>
      <c r="K748" s="7">
        <v>0</v>
      </c>
      <c r="L748" s="7">
        <v>0</v>
      </c>
      <c r="M748" s="7">
        <v>15.32</v>
      </c>
      <c r="N748" s="7">
        <v>1</v>
      </c>
      <c r="O748" s="7" t="s">
        <v>83</v>
      </c>
      <c r="P748" s="7">
        <v>0</v>
      </c>
      <c r="Q748" s="7">
        <v>0</v>
      </c>
      <c r="R748" s="7">
        <v>15.32</v>
      </c>
    </row>
    <row r="749" spans="1:18" x14ac:dyDescent="0.25">
      <c r="A749" s="7" t="s">
        <v>2608</v>
      </c>
      <c r="B749" s="8">
        <v>42445</v>
      </c>
      <c r="C749" s="7">
        <v>1</v>
      </c>
      <c r="D749" s="7" t="s">
        <v>2605</v>
      </c>
      <c r="E749" s="7" t="s">
        <v>1682</v>
      </c>
      <c r="F749" s="7" t="s">
        <v>2606</v>
      </c>
      <c r="G749" s="8">
        <v>42441.425694444442</v>
      </c>
      <c r="H749" s="7" t="s">
        <v>1684</v>
      </c>
      <c r="I749" s="7"/>
      <c r="J749" s="7"/>
      <c r="K749" s="7">
        <v>0</v>
      </c>
      <c r="L749" s="7">
        <v>0</v>
      </c>
      <c r="M749" s="7">
        <v>15.81</v>
      </c>
      <c r="N749" s="7">
        <v>1</v>
      </c>
      <c r="O749" s="7" t="s">
        <v>83</v>
      </c>
      <c r="P749" s="7">
        <v>0</v>
      </c>
      <c r="Q749" s="7">
        <v>0</v>
      </c>
      <c r="R749" s="7">
        <v>15.81</v>
      </c>
    </row>
    <row r="750" spans="1:18" x14ac:dyDescent="0.25">
      <c r="A750" s="7" t="s">
        <v>2609</v>
      </c>
      <c r="B750" s="8">
        <v>42445</v>
      </c>
      <c r="C750" s="7">
        <v>1</v>
      </c>
      <c r="D750" s="7" t="s">
        <v>2605</v>
      </c>
      <c r="E750" s="7" t="s">
        <v>1682</v>
      </c>
      <c r="F750" s="7" t="s">
        <v>2606</v>
      </c>
      <c r="G750" s="8">
        <v>42441.425694444442</v>
      </c>
      <c r="H750" s="7" t="s">
        <v>1684</v>
      </c>
      <c r="I750" s="7"/>
      <c r="J750" s="7"/>
      <c r="K750" s="7">
        <v>0</v>
      </c>
      <c r="L750" s="7">
        <v>0</v>
      </c>
      <c r="M750" s="7">
        <v>10.25</v>
      </c>
      <c r="N750" s="7">
        <v>1</v>
      </c>
      <c r="O750" s="7" t="s">
        <v>83</v>
      </c>
      <c r="P750" s="7">
        <v>0</v>
      </c>
      <c r="Q750" s="7">
        <v>0</v>
      </c>
      <c r="R750" s="7">
        <v>10.25</v>
      </c>
    </row>
    <row r="751" spans="1:18" x14ac:dyDescent="0.25">
      <c r="A751" s="7" t="s">
        <v>2610</v>
      </c>
      <c r="B751" s="8">
        <v>42445</v>
      </c>
      <c r="C751" s="7">
        <v>1</v>
      </c>
      <c r="D751" s="7" t="s">
        <v>2605</v>
      </c>
      <c r="E751" s="7" t="s">
        <v>1682</v>
      </c>
      <c r="F751" s="7" t="s">
        <v>2606</v>
      </c>
      <c r="G751" s="8">
        <v>42441.425694444442</v>
      </c>
      <c r="H751" s="7" t="s">
        <v>1684</v>
      </c>
      <c r="I751" s="7"/>
      <c r="J751" s="7"/>
      <c r="K751" s="7">
        <v>0</v>
      </c>
      <c r="L751" s="7">
        <v>0</v>
      </c>
      <c r="M751" s="7">
        <v>11.66</v>
      </c>
      <c r="N751" s="7">
        <v>1</v>
      </c>
      <c r="O751" s="7" t="s">
        <v>83</v>
      </c>
      <c r="P751" s="7">
        <v>0</v>
      </c>
      <c r="Q751" s="7">
        <v>0</v>
      </c>
      <c r="R751" s="7">
        <v>11.66</v>
      </c>
    </row>
    <row r="752" spans="1:18" x14ac:dyDescent="0.25">
      <c r="A752" s="7" t="s">
        <v>2611</v>
      </c>
      <c r="B752" s="8">
        <v>42445</v>
      </c>
      <c r="C752" s="7">
        <v>1</v>
      </c>
      <c r="D752" s="7" t="s">
        <v>2560</v>
      </c>
      <c r="E752" s="7" t="s">
        <v>1682</v>
      </c>
      <c r="F752" s="7" t="s">
        <v>2561</v>
      </c>
      <c r="G752" s="8">
        <v>42405.395138888889</v>
      </c>
      <c r="H752" s="7" t="s">
        <v>1684</v>
      </c>
      <c r="I752" s="7"/>
      <c r="J752" s="7"/>
      <c r="K752" s="7">
        <v>0</v>
      </c>
      <c r="L752" s="7">
        <v>0</v>
      </c>
      <c r="M752" s="7">
        <v>117405</v>
      </c>
      <c r="N752" s="7">
        <v>1</v>
      </c>
      <c r="O752" s="7" t="s">
        <v>55</v>
      </c>
      <c r="P752" s="7">
        <v>0</v>
      </c>
      <c r="Q752" s="7">
        <v>0</v>
      </c>
      <c r="R752" s="7">
        <v>117405</v>
      </c>
    </row>
    <row r="753" spans="1:18" x14ac:dyDescent="0.25">
      <c r="A753" s="7" t="s">
        <v>2612</v>
      </c>
      <c r="B753" s="8">
        <v>42445</v>
      </c>
      <c r="C753" s="7">
        <v>1</v>
      </c>
      <c r="D753" s="7" t="s">
        <v>2613</v>
      </c>
      <c r="E753" s="7" t="s">
        <v>1682</v>
      </c>
      <c r="F753" s="7" t="s">
        <v>2614</v>
      </c>
      <c r="G753" s="8">
        <v>42426.356944444444</v>
      </c>
      <c r="H753" s="7" t="s">
        <v>1684</v>
      </c>
      <c r="I753" s="7"/>
      <c r="J753" s="7"/>
      <c r="K753" s="7">
        <v>0</v>
      </c>
      <c r="L753" s="7">
        <v>0</v>
      </c>
      <c r="M753" s="7">
        <v>521.64</v>
      </c>
      <c r="N753" s="7">
        <v>1</v>
      </c>
      <c r="O753" s="7" t="s">
        <v>83</v>
      </c>
      <c r="P753" s="7">
        <v>0</v>
      </c>
      <c r="Q753" s="7">
        <v>0</v>
      </c>
      <c r="R753" s="7">
        <v>521.64</v>
      </c>
    </row>
    <row r="754" spans="1:18" x14ac:dyDescent="0.25">
      <c r="A754" s="7" t="s">
        <v>2615</v>
      </c>
      <c r="B754" s="8">
        <v>42445</v>
      </c>
      <c r="C754" s="7">
        <v>1</v>
      </c>
      <c r="D754" s="7" t="s">
        <v>2616</v>
      </c>
      <c r="E754" s="7" t="s">
        <v>1682</v>
      </c>
      <c r="F754" s="7" t="s">
        <v>2617</v>
      </c>
      <c r="G754" s="8">
        <v>42426.357638888891</v>
      </c>
      <c r="H754" s="7" t="s">
        <v>1684</v>
      </c>
      <c r="I754" s="7"/>
      <c r="J754" s="7"/>
      <c r="K754" s="7">
        <v>0</v>
      </c>
      <c r="L754" s="7">
        <v>0</v>
      </c>
      <c r="M754" s="7">
        <v>271.69</v>
      </c>
      <c r="N754" s="7">
        <v>1</v>
      </c>
      <c r="O754" s="7" t="s">
        <v>83</v>
      </c>
      <c r="P754" s="7">
        <v>0</v>
      </c>
      <c r="Q754" s="7">
        <v>0</v>
      </c>
      <c r="R754" s="7">
        <v>271.69</v>
      </c>
    </row>
    <row r="755" spans="1:18" x14ac:dyDescent="0.25">
      <c r="A755" s="7" t="s">
        <v>2618</v>
      </c>
      <c r="B755" s="8">
        <v>42445</v>
      </c>
      <c r="C755" s="7">
        <v>1</v>
      </c>
      <c r="D755" s="7" t="s">
        <v>2619</v>
      </c>
      <c r="E755" s="7" t="s">
        <v>1682</v>
      </c>
      <c r="F755" s="7" t="s">
        <v>2620</v>
      </c>
      <c r="G755" s="8">
        <v>42422.663888888892</v>
      </c>
      <c r="H755" s="7" t="s">
        <v>1684</v>
      </c>
      <c r="I755" s="7"/>
      <c r="J755" s="7"/>
      <c r="K755" s="7">
        <v>0</v>
      </c>
      <c r="L755" s="7">
        <v>0</v>
      </c>
      <c r="M755" s="7">
        <v>271.69</v>
      </c>
      <c r="N755" s="7">
        <v>1</v>
      </c>
      <c r="O755" s="7" t="s">
        <v>83</v>
      </c>
      <c r="P755" s="7">
        <v>0</v>
      </c>
      <c r="Q755" s="7">
        <v>0</v>
      </c>
      <c r="R755" s="7">
        <v>271.69</v>
      </c>
    </row>
    <row r="756" spans="1:18" x14ac:dyDescent="0.25">
      <c r="A756" s="7" t="s">
        <v>2621</v>
      </c>
      <c r="B756" s="8">
        <v>42445</v>
      </c>
      <c r="C756" s="7">
        <v>1</v>
      </c>
      <c r="D756" s="7" t="s">
        <v>2622</v>
      </c>
      <c r="E756" s="7" t="s">
        <v>1682</v>
      </c>
      <c r="F756" s="7" t="s">
        <v>2623</v>
      </c>
      <c r="G756" s="8">
        <v>42445.543055555558</v>
      </c>
      <c r="H756" s="7" t="s">
        <v>1684</v>
      </c>
      <c r="I756" s="7"/>
      <c r="J756" s="7"/>
      <c r="K756" s="7">
        <v>0</v>
      </c>
      <c r="L756" s="7">
        <v>0</v>
      </c>
      <c r="M756" s="7">
        <v>100</v>
      </c>
      <c r="N756" s="7">
        <v>1</v>
      </c>
      <c r="O756" s="7" t="s">
        <v>83</v>
      </c>
      <c r="P756" s="7">
        <v>0</v>
      </c>
      <c r="Q756" s="7">
        <v>0</v>
      </c>
      <c r="R756" s="7">
        <v>100</v>
      </c>
    </row>
    <row r="757" spans="1:18" x14ac:dyDescent="0.25">
      <c r="A757" s="7" t="s">
        <v>2624</v>
      </c>
      <c r="B757" s="8">
        <v>42446</v>
      </c>
      <c r="C757" s="7">
        <v>1</v>
      </c>
      <c r="D757" s="7" t="s">
        <v>2625</v>
      </c>
      <c r="E757" s="7" t="s">
        <v>1682</v>
      </c>
      <c r="F757" s="7" t="s">
        <v>2626</v>
      </c>
      <c r="G757" s="8">
        <v>42434.532638888886</v>
      </c>
      <c r="H757" s="7" t="s">
        <v>1684</v>
      </c>
      <c r="I757" s="7"/>
      <c r="J757" s="7"/>
      <c r="K757" s="7">
        <v>0</v>
      </c>
      <c r="L757" s="7">
        <v>0</v>
      </c>
      <c r="M757" s="7">
        <v>130</v>
      </c>
      <c r="N757" s="7">
        <v>1</v>
      </c>
      <c r="O757" s="7" t="s">
        <v>83</v>
      </c>
      <c r="P757" s="7">
        <v>0</v>
      </c>
      <c r="Q757" s="7">
        <v>0</v>
      </c>
      <c r="R757" s="7">
        <v>130</v>
      </c>
    </row>
    <row r="758" spans="1:18" x14ac:dyDescent="0.25">
      <c r="A758" s="7" t="s">
        <v>2627</v>
      </c>
      <c r="B758" s="8">
        <v>42446</v>
      </c>
      <c r="C758" s="7">
        <v>1</v>
      </c>
      <c r="D758" s="7" t="s">
        <v>2628</v>
      </c>
      <c r="E758" s="7" t="s">
        <v>1682</v>
      </c>
      <c r="F758" s="7" t="s">
        <v>2629</v>
      </c>
      <c r="G758" s="8">
        <v>42443.381944444445</v>
      </c>
      <c r="H758" s="7" t="s">
        <v>1684</v>
      </c>
      <c r="I758" s="7"/>
      <c r="J758" s="7"/>
      <c r="K758" s="7">
        <v>0</v>
      </c>
      <c r="L758" s="7">
        <v>0</v>
      </c>
      <c r="M758" s="7">
        <v>33.11</v>
      </c>
      <c r="N758" s="7">
        <v>1</v>
      </c>
      <c r="O758" s="7" t="s">
        <v>334</v>
      </c>
      <c r="P758" s="7">
        <v>0</v>
      </c>
      <c r="Q758" s="7">
        <v>0</v>
      </c>
      <c r="R758" s="7">
        <v>33.11</v>
      </c>
    </row>
    <row r="759" spans="1:18" x14ac:dyDescent="0.25">
      <c r="A759" s="7" t="s">
        <v>2627</v>
      </c>
      <c r="B759" s="8">
        <v>42446</v>
      </c>
      <c r="C759" s="7">
        <v>2</v>
      </c>
      <c r="D759" s="7" t="s">
        <v>2628</v>
      </c>
      <c r="E759" s="7" t="s">
        <v>1682</v>
      </c>
      <c r="F759" s="7" t="s">
        <v>2629</v>
      </c>
      <c r="G759" s="8">
        <v>42443.381944444445</v>
      </c>
      <c r="H759" s="7" t="s">
        <v>1684</v>
      </c>
      <c r="I759" s="7"/>
      <c r="J759" s="7"/>
      <c r="K759" s="7">
        <v>0</v>
      </c>
      <c r="L759" s="7">
        <v>0</v>
      </c>
      <c r="M759" s="7">
        <v>2.54</v>
      </c>
      <c r="N759" s="7">
        <v>1</v>
      </c>
      <c r="O759" s="7" t="s">
        <v>334</v>
      </c>
      <c r="P759" s="7">
        <v>0</v>
      </c>
      <c r="Q759" s="7">
        <v>0</v>
      </c>
      <c r="R759" s="7">
        <v>2.54</v>
      </c>
    </row>
    <row r="760" spans="1:18" x14ac:dyDescent="0.25">
      <c r="A760" s="7" t="s">
        <v>2630</v>
      </c>
      <c r="B760" s="8">
        <v>42446</v>
      </c>
      <c r="C760" s="7">
        <v>1</v>
      </c>
      <c r="D760" s="7" t="s">
        <v>2631</v>
      </c>
      <c r="E760" s="7" t="s">
        <v>1682</v>
      </c>
      <c r="F760" s="7" t="s">
        <v>2632</v>
      </c>
      <c r="G760" s="8">
        <v>42333.431944444441</v>
      </c>
      <c r="H760" s="7" t="s">
        <v>1684</v>
      </c>
      <c r="I760" s="7"/>
      <c r="J760" s="7"/>
      <c r="K760" s="7">
        <v>0</v>
      </c>
      <c r="L760" s="7">
        <v>0</v>
      </c>
      <c r="M760" s="7">
        <v>55</v>
      </c>
      <c r="N760" s="7">
        <v>1</v>
      </c>
      <c r="O760" s="7" t="s">
        <v>334</v>
      </c>
      <c r="P760" s="7">
        <v>0</v>
      </c>
      <c r="Q760" s="7">
        <v>0</v>
      </c>
      <c r="R760" s="7">
        <v>55</v>
      </c>
    </row>
    <row r="761" spans="1:18" x14ac:dyDescent="0.25">
      <c r="A761" s="7" t="s">
        <v>2633</v>
      </c>
      <c r="B761" s="8">
        <v>42446</v>
      </c>
      <c r="C761" s="7">
        <v>1</v>
      </c>
      <c r="D761" s="7" t="s">
        <v>2634</v>
      </c>
      <c r="E761" s="7" t="s">
        <v>1682</v>
      </c>
      <c r="F761" s="7" t="s">
        <v>2635</v>
      </c>
      <c r="G761" s="8">
        <v>42428.621527777781</v>
      </c>
      <c r="H761" s="7" t="s">
        <v>1684</v>
      </c>
      <c r="I761" s="7"/>
      <c r="J761" s="7"/>
      <c r="K761" s="7">
        <v>0</v>
      </c>
      <c r="L761" s="7">
        <v>0</v>
      </c>
      <c r="M761" s="7">
        <v>55</v>
      </c>
      <c r="N761" s="7">
        <v>1</v>
      </c>
      <c r="O761" s="7" t="s">
        <v>334</v>
      </c>
      <c r="P761" s="7">
        <v>0</v>
      </c>
      <c r="Q761" s="7">
        <v>0</v>
      </c>
      <c r="R761" s="7">
        <v>55</v>
      </c>
    </row>
    <row r="762" spans="1:18" x14ac:dyDescent="0.25">
      <c r="A762" s="7" t="s">
        <v>2636</v>
      </c>
      <c r="B762" s="8">
        <v>42448</v>
      </c>
      <c r="C762" s="7">
        <v>1</v>
      </c>
      <c r="D762" s="7" t="s">
        <v>2637</v>
      </c>
      <c r="E762" s="7" t="s">
        <v>1682</v>
      </c>
      <c r="F762" s="7" t="s">
        <v>2638</v>
      </c>
      <c r="G762" s="8">
        <v>42440.660416666666</v>
      </c>
      <c r="H762" s="7" t="s">
        <v>1684</v>
      </c>
      <c r="I762" s="7"/>
      <c r="J762" s="7"/>
      <c r="K762" s="7">
        <v>0</v>
      </c>
      <c r="L762" s="7">
        <v>0</v>
      </c>
      <c r="M762" s="7">
        <v>10000</v>
      </c>
      <c r="N762" s="7">
        <v>1</v>
      </c>
      <c r="O762" s="7" t="s">
        <v>55</v>
      </c>
      <c r="P762" s="7">
        <v>0</v>
      </c>
      <c r="Q762" s="7">
        <v>0</v>
      </c>
      <c r="R762" s="7">
        <v>10000</v>
      </c>
    </row>
    <row r="763" spans="1:18" x14ac:dyDescent="0.25">
      <c r="A763" s="7" t="s">
        <v>2639</v>
      </c>
      <c r="B763" s="8">
        <v>42450</v>
      </c>
      <c r="C763" s="7">
        <v>1</v>
      </c>
      <c r="D763" s="7" t="s">
        <v>2640</v>
      </c>
      <c r="E763" s="7" t="s">
        <v>1682</v>
      </c>
      <c r="F763" s="7" t="s">
        <v>2641</v>
      </c>
      <c r="G763" s="8">
        <v>42135.436111111114</v>
      </c>
      <c r="H763" s="7" t="s">
        <v>1684</v>
      </c>
      <c r="I763" s="7"/>
      <c r="J763" s="7"/>
      <c r="K763" s="7">
        <v>0</v>
      </c>
      <c r="L763" s="7">
        <v>0</v>
      </c>
      <c r="M763" s="7">
        <v>8275</v>
      </c>
      <c r="N763" s="7">
        <v>1</v>
      </c>
      <c r="O763" s="7" t="s">
        <v>55</v>
      </c>
      <c r="P763" s="7">
        <v>0</v>
      </c>
      <c r="Q763" s="7">
        <v>0</v>
      </c>
      <c r="R763" s="7">
        <v>8275</v>
      </c>
    </row>
    <row r="764" spans="1:18" x14ac:dyDescent="0.25">
      <c r="A764" s="7" t="s">
        <v>2642</v>
      </c>
      <c r="B764" s="8">
        <v>42450</v>
      </c>
      <c r="C764" s="7">
        <v>1</v>
      </c>
      <c r="D764" s="7" t="s">
        <v>2643</v>
      </c>
      <c r="E764" s="7" t="s">
        <v>1682</v>
      </c>
      <c r="F764" s="7" t="s">
        <v>2644</v>
      </c>
      <c r="G764" s="8">
        <v>42447.88958333333</v>
      </c>
      <c r="H764" s="7" t="s">
        <v>1684</v>
      </c>
      <c r="I764" s="7"/>
      <c r="J764" s="7"/>
      <c r="K764" s="7">
        <v>0</v>
      </c>
      <c r="L764" s="7">
        <v>0</v>
      </c>
      <c r="M764" s="7">
        <v>60</v>
      </c>
      <c r="N764" s="7">
        <v>1</v>
      </c>
      <c r="O764" s="7" t="s">
        <v>83</v>
      </c>
      <c r="P764" s="7">
        <v>0</v>
      </c>
      <c r="Q764" s="7">
        <v>0</v>
      </c>
      <c r="R764" s="7">
        <v>60</v>
      </c>
    </row>
    <row r="765" spans="1:18" x14ac:dyDescent="0.25">
      <c r="A765" s="7" t="s">
        <v>2645</v>
      </c>
      <c r="B765" s="8">
        <v>42455</v>
      </c>
      <c r="C765" s="7">
        <v>1</v>
      </c>
      <c r="D765" s="7" t="s">
        <v>2646</v>
      </c>
      <c r="E765" s="7" t="s">
        <v>1682</v>
      </c>
      <c r="F765" s="7" t="s">
        <v>2647</v>
      </c>
      <c r="G765" s="8">
        <v>42451.747916666667</v>
      </c>
      <c r="H765" s="7" t="s">
        <v>1684</v>
      </c>
      <c r="I765" s="7"/>
      <c r="J765" s="7"/>
      <c r="K765" s="7">
        <v>0</v>
      </c>
      <c r="L765" s="7">
        <v>0</v>
      </c>
      <c r="M765" s="7">
        <v>2500</v>
      </c>
      <c r="N765" s="7">
        <v>1</v>
      </c>
      <c r="O765" s="7" t="s">
        <v>55</v>
      </c>
      <c r="P765" s="7">
        <v>0</v>
      </c>
      <c r="Q765" s="7">
        <v>0</v>
      </c>
      <c r="R765" s="7">
        <v>2500</v>
      </c>
    </row>
    <row r="766" spans="1:18" x14ac:dyDescent="0.25">
      <c r="A766" s="7" t="s">
        <v>2648</v>
      </c>
      <c r="B766" s="8">
        <v>42458</v>
      </c>
      <c r="C766" s="7">
        <v>1</v>
      </c>
      <c r="D766" s="7" t="s">
        <v>2649</v>
      </c>
      <c r="E766" s="7" t="s">
        <v>1682</v>
      </c>
      <c r="F766" s="7" t="s">
        <v>2650</v>
      </c>
      <c r="G766" s="8">
        <v>42452.500694444447</v>
      </c>
      <c r="H766" s="7" t="s">
        <v>1684</v>
      </c>
      <c r="I766" s="7"/>
      <c r="J766" s="7"/>
      <c r="K766" s="7">
        <v>0</v>
      </c>
      <c r="L766" s="7">
        <v>0</v>
      </c>
      <c r="M766" s="7">
        <v>5407.25</v>
      </c>
      <c r="N766" s="7">
        <v>1</v>
      </c>
      <c r="O766" s="7" t="s">
        <v>2369</v>
      </c>
      <c r="P766" s="7">
        <v>0</v>
      </c>
      <c r="Q766" s="7">
        <v>0</v>
      </c>
      <c r="R766" s="7">
        <v>5407.25</v>
      </c>
    </row>
    <row r="767" spans="1:18" x14ac:dyDescent="0.25">
      <c r="A767" s="7" t="s">
        <v>2651</v>
      </c>
      <c r="B767" s="8">
        <v>42460</v>
      </c>
      <c r="C767" s="7">
        <v>1</v>
      </c>
      <c r="D767" s="7" t="s">
        <v>2652</v>
      </c>
      <c r="E767" s="7" t="s">
        <v>1682</v>
      </c>
      <c r="F767" s="7" t="s">
        <v>2653</v>
      </c>
      <c r="G767" s="8">
        <v>42459.536805555559</v>
      </c>
      <c r="H767" s="7" t="s">
        <v>1684</v>
      </c>
      <c r="I767" s="7"/>
      <c r="J767" s="7"/>
      <c r="K767" s="7">
        <v>0</v>
      </c>
      <c r="L767" s="7">
        <v>0</v>
      </c>
      <c r="M767" s="7">
        <v>3000</v>
      </c>
      <c r="N767" s="7">
        <v>1</v>
      </c>
      <c r="O767" s="7" t="s">
        <v>55</v>
      </c>
      <c r="P767" s="7">
        <v>0</v>
      </c>
      <c r="Q767" s="7">
        <v>0</v>
      </c>
      <c r="R767" s="7">
        <v>3000</v>
      </c>
    </row>
    <row r="768" spans="1:18" x14ac:dyDescent="0.25">
      <c r="A768" s="7" t="s">
        <v>2654</v>
      </c>
      <c r="B768" s="8">
        <v>42460</v>
      </c>
      <c r="C768" s="7">
        <v>1</v>
      </c>
      <c r="D768" s="7" t="s">
        <v>2655</v>
      </c>
      <c r="E768" s="7" t="s">
        <v>1682</v>
      </c>
      <c r="F768" s="7" t="s">
        <v>2656</v>
      </c>
      <c r="G768" s="8">
        <v>42292.398611111108</v>
      </c>
      <c r="H768" s="7" t="s">
        <v>1684</v>
      </c>
      <c r="I768" s="7"/>
      <c r="J768" s="7"/>
      <c r="K768" s="7">
        <v>0</v>
      </c>
      <c r="L768" s="7">
        <v>0</v>
      </c>
      <c r="M768" s="7">
        <v>23832.68</v>
      </c>
      <c r="N768" s="7">
        <v>67.228999999999999</v>
      </c>
      <c r="O768" s="7" t="s">
        <v>55</v>
      </c>
      <c r="P768" s="7">
        <v>0</v>
      </c>
      <c r="Q768" s="7">
        <v>0</v>
      </c>
      <c r="R768" s="7">
        <v>23832.68</v>
      </c>
    </row>
    <row r="769" spans="1:18" x14ac:dyDescent="0.25">
      <c r="A769" s="7" t="s">
        <v>2657</v>
      </c>
      <c r="B769" s="8">
        <v>42460</v>
      </c>
      <c r="C769" s="7">
        <v>1</v>
      </c>
      <c r="D769" s="7" t="s">
        <v>2658</v>
      </c>
      <c r="E769" s="7" t="s">
        <v>1682</v>
      </c>
      <c r="F769" s="7" t="s">
        <v>2659</v>
      </c>
      <c r="G769" s="8">
        <v>42354.523611111108</v>
      </c>
      <c r="H769" s="7" t="s">
        <v>1684</v>
      </c>
      <c r="I769" s="7"/>
      <c r="J769" s="7"/>
      <c r="K769" s="7">
        <v>0</v>
      </c>
      <c r="L769" s="7">
        <v>0</v>
      </c>
      <c r="M769" s="7">
        <v>33640</v>
      </c>
      <c r="N769" s="7">
        <v>1</v>
      </c>
      <c r="O769" s="7" t="s">
        <v>55</v>
      </c>
      <c r="P769" s="7">
        <v>0</v>
      </c>
      <c r="Q769" s="7">
        <v>0</v>
      </c>
      <c r="R769" s="7">
        <v>33640</v>
      </c>
    </row>
    <row r="770" spans="1:18" x14ac:dyDescent="0.25">
      <c r="A770" s="7" t="s">
        <v>2657</v>
      </c>
      <c r="B770" s="8">
        <v>42460</v>
      </c>
      <c r="C770" s="7">
        <v>2</v>
      </c>
      <c r="D770" s="7" t="s">
        <v>2658</v>
      </c>
      <c r="E770" s="7" t="s">
        <v>1682</v>
      </c>
      <c r="F770" s="7" t="s">
        <v>2659</v>
      </c>
      <c r="G770" s="8">
        <v>42354.523611111108</v>
      </c>
      <c r="H770" s="7" t="s">
        <v>1684</v>
      </c>
      <c r="I770" s="7"/>
      <c r="J770" s="7"/>
      <c r="K770" s="7">
        <v>0</v>
      </c>
      <c r="L770" s="7">
        <v>0</v>
      </c>
      <c r="M770" s="7">
        <v>46048</v>
      </c>
      <c r="N770" s="7">
        <v>1</v>
      </c>
      <c r="O770" s="7" t="s">
        <v>55</v>
      </c>
      <c r="P770" s="7">
        <v>0</v>
      </c>
      <c r="Q770" s="7">
        <v>0</v>
      </c>
      <c r="R770" s="7">
        <v>46048</v>
      </c>
    </row>
    <row r="771" spans="1:18" x14ac:dyDescent="0.25">
      <c r="A771" s="7" t="s">
        <v>2660</v>
      </c>
      <c r="B771" s="8">
        <v>42460</v>
      </c>
      <c r="C771" s="7">
        <v>1</v>
      </c>
      <c r="D771" s="7" t="s">
        <v>2661</v>
      </c>
      <c r="E771" s="7" t="s">
        <v>1682</v>
      </c>
      <c r="F771" s="7" t="s">
        <v>2662</v>
      </c>
      <c r="G771" s="8">
        <v>42452.454861111109</v>
      </c>
      <c r="H771" s="7" t="s">
        <v>1684</v>
      </c>
      <c r="I771" s="7"/>
      <c r="J771" s="7"/>
      <c r="K771" s="7">
        <v>0</v>
      </c>
      <c r="L771" s="7">
        <v>0</v>
      </c>
      <c r="M771" s="7">
        <v>11.93</v>
      </c>
      <c r="N771" s="7">
        <v>1</v>
      </c>
      <c r="O771" s="7" t="s">
        <v>83</v>
      </c>
      <c r="P771" s="7">
        <v>0</v>
      </c>
      <c r="Q771" s="7">
        <v>0</v>
      </c>
      <c r="R771" s="7">
        <v>11.93</v>
      </c>
    </row>
    <row r="772" spans="1:18" x14ac:dyDescent="0.25">
      <c r="A772" s="7" t="s">
        <v>2660</v>
      </c>
      <c r="B772" s="8">
        <v>42460</v>
      </c>
      <c r="C772" s="7">
        <v>2</v>
      </c>
      <c r="D772" s="7" t="s">
        <v>2661</v>
      </c>
      <c r="E772" s="7" t="s">
        <v>1682</v>
      </c>
      <c r="F772" s="7" t="s">
        <v>2662</v>
      </c>
      <c r="G772" s="8">
        <v>42452.454861111109</v>
      </c>
      <c r="H772" s="7" t="s">
        <v>1684</v>
      </c>
      <c r="I772" s="7"/>
      <c r="J772" s="7"/>
      <c r="K772" s="7">
        <v>0</v>
      </c>
      <c r="L772" s="7">
        <v>0</v>
      </c>
      <c r="M772" s="7">
        <v>48.07</v>
      </c>
      <c r="N772" s="7">
        <v>1</v>
      </c>
      <c r="O772" s="7" t="s">
        <v>83</v>
      </c>
      <c r="P772" s="7">
        <v>0</v>
      </c>
      <c r="Q772" s="7">
        <v>0</v>
      </c>
      <c r="R772" s="7">
        <v>48.07</v>
      </c>
    </row>
    <row r="773" spans="1:18" x14ac:dyDescent="0.25">
      <c r="A773" s="7" t="s">
        <v>2663</v>
      </c>
      <c r="B773" s="8">
        <v>42460</v>
      </c>
      <c r="C773" s="7">
        <v>1</v>
      </c>
      <c r="D773" s="7" t="s">
        <v>2664</v>
      </c>
      <c r="E773" s="7" t="s">
        <v>1682</v>
      </c>
      <c r="F773" s="7" t="s">
        <v>2665</v>
      </c>
      <c r="G773" s="8">
        <v>42446.643750000003</v>
      </c>
      <c r="H773" s="7" t="s">
        <v>1684</v>
      </c>
      <c r="I773" s="7"/>
      <c r="J773" s="7"/>
      <c r="K773" s="7">
        <v>0</v>
      </c>
      <c r="L773" s="7">
        <v>0</v>
      </c>
      <c r="M773" s="7">
        <v>0</v>
      </c>
      <c r="N773" s="7">
        <v>1</v>
      </c>
      <c r="O773" s="7" t="s">
        <v>83</v>
      </c>
      <c r="P773" s="7">
        <v>0</v>
      </c>
      <c r="Q773" s="7">
        <v>0</v>
      </c>
      <c r="R773" s="7">
        <v>60</v>
      </c>
    </row>
    <row r="774" spans="1:18" x14ac:dyDescent="0.25">
      <c r="A774" s="7" t="s">
        <v>2666</v>
      </c>
      <c r="B774" s="8">
        <v>42460</v>
      </c>
      <c r="C774" s="7">
        <v>1</v>
      </c>
      <c r="D774" s="7" t="s">
        <v>2667</v>
      </c>
      <c r="E774" s="7" t="s">
        <v>1682</v>
      </c>
      <c r="F774" s="7" t="s">
        <v>2668</v>
      </c>
      <c r="G774" s="8">
        <v>42405</v>
      </c>
      <c r="H774" s="7" t="s">
        <v>1684</v>
      </c>
      <c r="I774" s="7"/>
      <c r="J774" s="7"/>
      <c r="K774" s="7">
        <v>0</v>
      </c>
      <c r="L774" s="7">
        <v>0</v>
      </c>
      <c r="M774" s="7">
        <v>300</v>
      </c>
      <c r="N774" s="7">
        <v>1</v>
      </c>
      <c r="O774" s="7" t="s">
        <v>55</v>
      </c>
      <c r="P774" s="7">
        <v>0</v>
      </c>
      <c r="Q774" s="7">
        <v>0</v>
      </c>
      <c r="R774" s="7">
        <v>300</v>
      </c>
    </row>
    <row r="775" spans="1:18" x14ac:dyDescent="0.25">
      <c r="A775" s="7" t="s">
        <v>2669</v>
      </c>
      <c r="B775" s="8">
        <v>42464</v>
      </c>
      <c r="C775" s="7">
        <v>1</v>
      </c>
      <c r="D775" s="7" t="s">
        <v>2670</v>
      </c>
      <c r="E775" s="7" t="s">
        <v>1682</v>
      </c>
      <c r="F775" s="7" t="s">
        <v>2671</v>
      </c>
      <c r="G775" s="8">
        <v>42448.472916666666</v>
      </c>
      <c r="H775" s="7" t="s">
        <v>1684</v>
      </c>
      <c r="I775" s="7"/>
      <c r="J775" s="7"/>
      <c r="K775" s="7">
        <v>0</v>
      </c>
      <c r="L775" s="7">
        <v>0</v>
      </c>
      <c r="M775" s="7">
        <v>275.79000000000002</v>
      </c>
      <c r="N775" s="7">
        <v>1</v>
      </c>
      <c r="O775" s="7" t="s">
        <v>83</v>
      </c>
      <c r="P775" s="7">
        <v>0</v>
      </c>
      <c r="Q775" s="7">
        <v>0</v>
      </c>
      <c r="R775" s="7">
        <v>275.79000000000002</v>
      </c>
    </row>
    <row r="776" spans="1:18" x14ac:dyDescent="0.25">
      <c r="A776" s="7" t="s">
        <v>2672</v>
      </c>
      <c r="B776" s="8">
        <v>42464</v>
      </c>
      <c r="C776" s="7">
        <v>1</v>
      </c>
      <c r="D776" s="7" t="s">
        <v>2673</v>
      </c>
      <c r="E776" s="7" t="s">
        <v>1682</v>
      </c>
      <c r="F776" s="7" t="s">
        <v>2674</v>
      </c>
      <c r="G776" s="8">
        <v>42460.524305555555</v>
      </c>
      <c r="H776" s="7" t="s">
        <v>1684</v>
      </c>
      <c r="I776" s="7"/>
      <c r="J776" s="7"/>
      <c r="K776" s="7">
        <v>0</v>
      </c>
      <c r="L776" s="7">
        <v>0</v>
      </c>
      <c r="M776" s="7">
        <v>1250</v>
      </c>
      <c r="N776" s="7">
        <v>1</v>
      </c>
      <c r="O776" s="7" t="s">
        <v>55</v>
      </c>
      <c r="P776" s="7">
        <v>0</v>
      </c>
      <c r="Q776" s="7">
        <v>0</v>
      </c>
      <c r="R776" s="7">
        <v>1250</v>
      </c>
    </row>
    <row r="777" spans="1:18" x14ac:dyDescent="0.25">
      <c r="A777" s="7" t="s">
        <v>2675</v>
      </c>
      <c r="B777" s="8">
        <v>42464</v>
      </c>
      <c r="C777" s="7">
        <v>1</v>
      </c>
      <c r="D777" s="7" t="s">
        <v>2676</v>
      </c>
      <c r="E777" s="7" t="s">
        <v>1682</v>
      </c>
      <c r="F777" s="7" t="s">
        <v>2677</v>
      </c>
      <c r="G777" s="8">
        <v>42458.535416666666</v>
      </c>
      <c r="H777" s="7" t="s">
        <v>1684</v>
      </c>
      <c r="I777" s="7"/>
      <c r="J777" s="7"/>
      <c r="K777" s="7">
        <v>0</v>
      </c>
      <c r="L777" s="7">
        <v>0</v>
      </c>
      <c r="M777" s="7">
        <v>75</v>
      </c>
      <c r="N777" s="7">
        <v>1</v>
      </c>
      <c r="O777" s="7" t="s">
        <v>83</v>
      </c>
      <c r="P777" s="7">
        <v>0</v>
      </c>
      <c r="Q777" s="7">
        <v>0</v>
      </c>
      <c r="R777" s="7">
        <v>75</v>
      </c>
    </row>
    <row r="778" spans="1:18" x14ac:dyDescent="0.25">
      <c r="A778" s="7" t="s">
        <v>2678</v>
      </c>
      <c r="B778" s="8">
        <v>42464</v>
      </c>
      <c r="C778" s="7">
        <v>1</v>
      </c>
      <c r="D778" s="7" t="s">
        <v>2679</v>
      </c>
      <c r="E778" s="7" t="s">
        <v>1682</v>
      </c>
      <c r="F778" s="7" t="s">
        <v>2680</v>
      </c>
      <c r="G778" s="8">
        <v>42448.490972222222</v>
      </c>
      <c r="H778" s="7" t="s">
        <v>1684</v>
      </c>
      <c r="I778" s="7"/>
      <c r="J778" s="7"/>
      <c r="K778" s="7">
        <v>0</v>
      </c>
      <c r="L778" s="7">
        <v>0</v>
      </c>
      <c r="M778" s="7">
        <v>26.94</v>
      </c>
      <c r="N778" s="7">
        <v>1</v>
      </c>
      <c r="O778" s="7" t="s">
        <v>83</v>
      </c>
      <c r="P778" s="7">
        <v>0</v>
      </c>
      <c r="Q778" s="7">
        <v>0</v>
      </c>
      <c r="R778" s="7">
        <v>26.94</v>
      </c>
    </row>
    <row r="779" spans="1:18" x14ac:dyDescent="0.25">
      <c r="A779" s="7" t="s">
        <v>2678</v>
      </c>
      <c r="B779" s="8">
        <v>42464</v>
      </c>
      <c r="C779" s="7">
        <v>2</v>
      </c>
      <c r="D779" s="7" t="s">
        <v>2679</v>
      </c>
      <c r="E779" s="7" t="s">
        <v>1682</v>
      </c>
      <c r="F779" s="7" t="s">
        <v>2680</v>
      </c>
      <c r="G779" s="8">
        <v>42448.490972222222</v>
      </c>
      <c r="H779" s="7" t="s">
        <v>1684</v>
      </c>
      <c r="I779" s="7"/>
      <c r="J779" s="7"/>
      <c r="K779" s="7">
        <v>0</v>
      </c>
      <c r="L779" s="7">
        <v>0</v>
      </c>
      <c r="M779" s="7">
        <v>51.56</v>
      </c>
      <c r="N779" s="7">
        <v>1</v>
      </c>
      <c r="O779" s="7" t="s">
        <v>83</v>
      </c>
      <c r="P779" s="7">
        <v>0</v>
      </c>
      <c r="Q779" s="7">
        <v>0</v>
      </c>
      <c r="R779" s="7">
        <v>51.56</v>
      </c>
    </row>
    <row r="780" spans="1:18" x14ac:dyDescent="0.25">
      <c r="A780" s="7" t="s">
        <v>2678</v>
      </c>
      <c r="B780" s="8">
        <v>42464</v>
      </c>
      <c r="C780" s="7">
        <v>3</v>
      </c>
      <c r="D780" s="7" t="s">
        <v>2679</v>
      </c>
      <c r="E780" s="7" t="s">
        <v>1682</v>
      </c>
      <c r="F780" s="7" t="s">
        <v>2680</v>
      </c>
      <c r="G780" s="8">
        <v>42448.490972222222</v>
      </c>
      <c r="H780" s="7" t="s">
        <v>1684</v>
      </c>
      <c r="I780" s="7"/>
      <c r="J780" s="7"/>
      <c r="K780" s="7">
        <v>0</v>
      </c>
      <c r="L780" s="7">
        <v>0</v>
      </c>
      <c r="M780" s="7">
        <v>29.44</v>
      </c>
      <c r="N780" s="7">
        <v>1</v>
      </c>
      <c r="O780" s="7" t="s">
        <v>83</v>
      </c>
      <c r="P780" s="7">
        <v>0</v>
      </c>
      <c r="Q780" s="7">
        <v>0</v>
      </c>
      <c r="R780" s="7">
        <v>29.44</v>
      </c>
    </row>
    <row r="781" spans="1:18" x14ac:dyDescent="0.25">
      <c r="A781" s="7" t="s">
        <v>2678</v>
      </c>
      <c r="B781" s="8">
        <v>42464</v>
      </c>
      <c r="C781" s="7">
        <v>4</v>
      </c>
      <c r="D781" s="7" t="s">
        <v>2679</v>
      </c>
      <c r="E781" s="7" t="s">
        <v>1682</v>
      </c>
      <c r="F781" s="7" t="s">
        <v>2680</v>
      </c>
      <c r="G781" s="8">
        <v>42448.490972222222</v>
      </c>
      <c r="H781" s="7" t="s">
        <v>1684</v>
      </c>
      <c r="I781" s="7"/>
      <c r="J781" s="7"/>
      <c r="K781" s="7">
        <v>0</v>
      </c>
      <c r="L781" s="7">
        <v>0</v>
      </c>
      <c r="M781" s="7">
        <v>31.32</v>
      </c>
      <c r="N781" s="7">
        <v>1</v>
      </c>
      <c r="O781" s="7" t="s">
        <v>83</v>
      </c>
      <c r="P781" s="7">
        <v>0</v>
      </c>
      <c r="Q781" s="7">
        <v>0</v>
      </c>
      <c r="R781" s="7">
        <v>31.32</v>
      </c>
    </row>
    <row r="782" spans="1:18" x14ac:dyDescent="0.25">
      <c r="A782" s="7" t="s">
        <v>2678</v>
      </c>
      <c r="B782" s="8">
        <v>42464</v>
      </c>
      <c r="C782" s="7">
        <v>5</v>
      </c>
      <c r="D782" s="7" t="s">
        <v>2679</v>
      </c>
      <c r="E782" s="7" t="s">
        <v>1682</v>
      </c>
      <c r="F782" s="7" t="s">
        <v>2680</v>
      </c>
      <c r="G782" s="8">
        <v>42448.490972222222</v>
      </c>
      <c r="H782" s="7" t="s">
        <v>1684</v>
      </c>
      <c r="I782" s="7"/>
      <c r="J782" s="7"/>
      <c r="K782" s="7">
        <v>0</v>
      </c>
      <c r="L782" s="7">
        <v>0</v>
      </c>
      <c r="M782" s="7">
        <v>41.23</v>
      </c>
      <c r="N782" s="7">
        <v>1</v>
      </c>
      <c r="O782" s="7" t="s">
        <v>83</v>
      </c>
      <c r="P782" s="7">
        <v>0</v>
      </c>
      <c r="Q782" s="7">
        <v>0</v>
      </c>
      <c r="R782" s="7">
        <v>41.23</v>
      </c>
    </row>
    <row r="783" spans="1:18" x14ac:dyDescent="0.25">
      <c r="A783" s="7" t="s">
        <v>2678</v>
      </c>
      <c r="B783" s="8">
        <v>42464</v>
      </c>
      <c r="C783" s="7">
        <v>6</v>
      </c>
      <c r="D783" s="7" t="s">
        <v>2679</v>
      </c>
      <c r="E783" s="7" t="s">
        <v>1682</v>
      </c>
      <c r="F783" s="7" t="s">
        <v>2680</v>
      </c>
      <c r="G783" s="8">
        <v>42448.490972222222</v>
      </c>
      <c r="H783" s="7" t="s">
        <v>1684</v>
      </c>
      <c r="I783" s="7"/>
      <c r="J783" s="7"/>
      <c r="K783" s="7">
        <v>0</v>
      </c>
      <c r="L783" s="7">
        <v>0</v>
      </c>
      <c r="M783" s="7">
        <v>11.03</v>
      </c>
      <c r="N783" s="7">
        <v>1</v>
      </c>
      <c r="O783" s="7" t="s">
        <v>83</v>
      </c>
      <c r="P783" s="7">
        <v>0</v>
      </c>
      <c r="Q783" s="7">
        <v>0</v>
      </c>
      <c r="R783" s="7">
        <v>11.03</v>
      </c>
    </row>
    <row r="784" spans="1:18" x14ac:dyDescent="0.25">
      <c r="A784" s="7" t="s">
        <v>2678</v>
      </c>
      <c r="B784" s="8">
        <v>42464</v>
      </c>
      <c r="C784" s="7">
        <v>7</v>
      </c>
      <c r="D784" s="7" t="s">
        <v>2679</v>
      </c>
      <c r="E784" s="7" t="s">
        <v>1682</v>
      </c>
      <c r="F784" s="7" t="s">
        <v>2680</v>
      </c>
      <c r="G784" s="8">
        <v>42448.490972222222</v>
      </c>
      <c r="H784" s="7" t="s">
        <v>1684</v>
      </c>
      <c r="I784" s="7"/>
      <c r="J784" s="7"/>
      <c r="K784" s="7">
        <v>0</v>
      </c>
      <c r="L784" s="7">
        <v>0</v>
      </c>
      <c r="M784" s="7">
        <v>49.88</v>
      </c>
      <c r="N784" s="7">
        <v>1</v>
      </c>
      <c r="O784" s="7" t="s">
        <v>83</v>
      </c>
      <c r="P784" s="7">
        <v>0</v>
      </c>
      <c r="Q784" s="7">
        <v>0</v>
      </c>
      <c r="R784" s="7">
        <v>49.88</v>
      </c>
    </row>
    <row r="785" spans="1:18" x14ac:dyDescent="0.25">
      <c r="A785" s="7" t="s">
        <v>2681</v>
      </c>
      <c r="B785" s="8">
        <v>42460</v>
      </c>
      <c r="C785" s="7">
        <v>1</v>
      </c>
      <c r="D785" s="7" t="s">
        <v>2670</v>
      </c>
      <c r="E785" s="7" t="s">
        <v>1682</v>
      </c>
      <c r="F785" s="7" t="s">
        <v>2671</v>
      </c>
      <c r="G785" s="8">
        <v>42448.472916666666</v>
      </c>
      <c r="H785" s="7" t="s">
        <v>1684</v>
      </c>
      <c r="I785" s="7"/>
      <c r="J785" s="7"/>
      <c r="K785" s="7">
        <v>0</v>
      </c>
      <c r="L785" s="7">
        <v>0</v>
      </c>
      <c r="M785" s="7">
        <v>275.79000000000002</v>
      </c>
      <c r="N785" s="7">
        <v>1</v>
      </c>
      <c r="O785" s="7" t="s">
        <v>83</v>
      </c>
      <c r="P785" s="7">
        <v>0</v>
      </c>
      <c r="Q785" s="7">
        <v>0</v>
      </c>
      <c r="R785" s="7">
        <v>275.79000000000002</v>
      </c>
    </row>
    <row r="786" spans="1:18" x14ac:dyDescent="0.25">
      <c r="A786" s="7" t="s">
        <v>2682</v>
      </c>
      <c r="B786" s="8">
        <v>42460</v>
      </c>
      <c r="C786" s="7">
        <v>1</v>
      </c>
      <c r="D786" s="7" t="s">
        <v>2673</v>
      </c>
      <c r="E786" s="7" t="s">
        <v>1682</v>
      </c>
      <c r="F786" s="7" t="s">
        <v>2674</v>
      </c>
      <c r="G786" s="8">
        <v>42460.524305555555</v>
      </c>
      <c r="H786" s="7" t="s">
        <v>1684</v>
      </c>
      <c r="I786" s="7"/>
      <c r="J786" s="7"/>
      <c r="K786" s="7">
        <v>0</v>
      </c>
      <c r="L786" s="7">
        <v>0</v>
      </c>
      <c r="M786" s="7">
        <v>1250</v>
      </c>
      <c r="N786" s="7">
        <v>1</v>
      </c>
      <c r="O786" s="7" t="s">
        <v>55</v>
      </c>
      <c r="P786" s="7">
        <v>0</v>
      </c>
      <c r="Q786" s="7">
        <v>0</v>
      </c>
      <c r="R786" s="7">
        <v>1250</v>
      </c>
    </row>
    <row r="787" spans="1:18" x14ac:dyDescent="0.25">
      <c r="A787" s="7" t="s">
        <v>2683</v>
      </c>
      <c r="B787" s="8">
        <v>42460</v>
      </c>
      <c r="C787" s="7">
        <v>1</v>
      </c>
      <c r="D787" s="7" t="s">
        <v>2676</v>
      </c>
      <c r="E787" s="7" t="s">
        <v>1682</v>
      </c>
      <c r="F787" s="7" t="s">
        <v>2677</v>
      </c>
      <c r="G787" s="8">
        <v>42458.535416666666</v>
      </c>
      <c r="H787" s="7" t="s">
        <v>1684</v>
      </c>
      <c r="I787" s="7"/>
      <c r="J787" s="7"/>
      <c r="K787" s="7">
        <v>0</v>
      </c>
      <c r="L787" s="7">
        <v>0</v>
      </c>
      <c r="M787" s="7">
        <v>75</v>
      </c>
      <c r="N787" s="7">
        <v>1</v>
      </c>
      <c r="O787" s="7" t="s">
        <v>83</v>
      </c>
      <c r="P787" s="7">
        <v>0</v>
      </c>
      <c r="Q787" s="7">
        <v>0</v>
      </c>
      <c r="R787" s="7">
        <v>75</v>
      </c>
    </row>
    <row r="788" spans="1:18" x14ac:dyDescent="0.25">
      <c r="A788" s="7" t="s">
        <v>2684</v>
      </c>
      <c r="B788" s="8">
        <v>42460</v>
      </c>
      <c r="C788" s="7">
        <v>1</v>
      </c>
      <c r="D788" s="7" t="s">
        <v>2679</v>
      </c>
      <c r="E788" s="7" t="s">
        <v>1682</v>
      </c>
      <c r="F788" s="7" t="s">
        <v>2680</v>
      </c>
      <c r="G788" s="8">
        <v>42448.490972222222</v>
      </c>
      <c r="H788" s="7" t="s">
        <v>1684</v>
      </c>
      <c r="I788" s="7"/>
      <c r="J788" s="7"/>
      <c r="K788" s="7">
        <v>0</v>
      </c>
      <c r="L788" s="7">
        <v>0</v>
      </c>
      <c r="M788" s="7">
        <v>26.94</v>
      </c>
      <c r="N788" s="7">
        <v>1</v>
      </c>
      <c r="O788" s="7" t="s">
        <v>83</v>
      </c>
      <c r="P788" s="7">
        <v>0</v>
      </c>
      <c r="Q788" s="7">
        <v>0</v>
      </c>
      <c r="R788" s="7">
        <v>26.94</v>
      </c>
    </row>
    <row r="789" spans="1:18" x14ac:dyDescent="0.25">
      <c r="A789" s="7" t="s">
        <v>2684</v>
      </c>
      <c r="B789" s="8">
        <v>42460</v>
      </c>
      <c r="C789" s="7">
        <v>2</v>
      </c>
      <c r="D789" s="7" t="s">
        <v>2679</v>
      </c>
      <c r="E789" s="7" t="s">
        <v>1682</v>
      </c>
      <c r="F789" s="7" t="s">
        <v>2680</v>
      </c>
      <c r="G789" s="8">
        <v>42448.490972222222</v>
      </c>
      <c r="H789" s="7" t="s">
        <v>1684</v>
      </c>
      <c r="I789" s="7"/>
      <c r="J789" s="7"/>
      <c r="K789" s="7">
        <v>0</v>
      </c>
      <c r="L789" s="7">
        <v>0</v>
      </c>
      <c r="M789" s="7">
        <v>51.56</v>
      </c>
      <c r="N789" s="7">
        <v>1</v>
      </c>
      <c r="O789" s="7" t="s">
        <v>83</v>
      </c>
      <c r="P789" s="7">
        <v>0</v>
      </c>
      <c r="Q789" s="7">
        <v>0</v>
      </c>
      <c r="R789" s="7">
        <v>51.56</v>
      </c>
    </row>
    <row r="790" spans="1:18" x14ac:dyDescent="0.25">
      <c r="A790" s="7" t="s">
        <v>2684</v>
      </c>
      <c r="B790" s="8">
        <v>42460</v>
      </c>
      <c r="C790" s="7">
        <v>3</v>
      </c>
      <c r="D790" s="7" t="s">
        <v>2679</v>
      </c>
      <c r="E790" s="7" t="s">
        <v>1682</v>
      </c>
      <c r="F790" s="7" t="s">
        <v>2680</v>
      </c>
      <c r="G790" s="8">
        <v>42448.490972222222</v>
      </c>
      <c r="H790" s="7" t="s">
        <v>1684</v>
      </c>
      <c r="I790" s="7"/>
      <c r="J790" s="7"/>
      <c r="K790" s="7">
        <v>0</v>
      </c>
      <c r="L790" s="7">
        <v>0</v>
      </c>
      <c r="M790" s="7">
        <v>29.44</v>
      </c>
      <c r="N790" s="7">
        <v>1</v>
      </c>
      <c r="O790" s="7" t="s">
        <v>83</v>
      </c>
      <c r="P790" s="7">
        <v>0</v>
      </c>
      <c r="Q790" s="7">
        <v>0</v>
      </c>
      <c r="R790" s="7">
        <v>29.44</v>
      </c>
    </row>
    <row r="791" spans="1:18" x14ac:dyDescent="0.25">
      <c r="A791" s="7" t="s">
        <v>2684</v>
      </c>
      <c r="B791" s="8">
        <v>42460</v>
      </c>
      <c r="C791" s="7">
        <v>4</v>
      </c>
      <c r="D791" s="7" t="s">
        <v>2679</v>
      </c>
      <c r="E791" s="7" t="s">
        <v>1682</v>
      </c>
      <c r="F791" s="7" t="s">
        <v>2680</v>
      </c>
      <c r="G791" s="8">
        <v>42448.490972222222</v>
      </c>
      <c r="H791" s="7" t="s">
        <v>1684</v>
      </c>
      <c r="I791" s="7"/>
      <c r="J791" s="7"/>
      <c r="K791" s="7">
        <v>0</v>
      </c>
      <c r="L791" s="7">
        <v>0</v>
      </c>
      <c r="M791" s="7">
        <v>31.32</v>
      </c>
      <c r="N791" s="7">
        <v>1</v>
      </c>
      <c r="O791" s="7" t="s">
        <v>83</v>
      </c>
      <c r="P791" s="7">
        <v>0</v>
      </c>
      <c r="Q791" s="7">
        <v>0</v>
      </c>
      <c r="R791" s="7">
        <v>31.32</v>
      </c>
    </row>
    <row r="792" spans="1:18" x14ac:dyDescent="0.25">
      <c r="A792" s="7" t="s">
        <v>2684</v>
      </c>
      <c r="B792" s="8">
        <v>42460</v>
      </c>
      <c r="C792" s="7">
        <v>5</v>
      </c>
      <c r="D792" s="7" t="s">
        <v>2679</v>
      </c>
      <c r="E792" s="7" t="s">
        <v>1682</v>
      </c>
      <c r="F792" s="7" t="s">
        <v>2680</v>
      </c>
      <c r="G792" s="8">
        <v>42448.490972222222</v>
      </c>
      <c r="H792" s="7" t="s">
        <v>1684</v>
      </c>
      <c r="I792" s="7"/>
      <c r="J792" s="7"/>
      <c r="K792" s="7">
        <v>0</v>
      </c>
      <c r="L792" s="7">
        <v>0</v>
      </c>
      <c r="M792" s="7">
        <v>41.23</v>
      </c>
      <c r="N792" s="7">
        <v>1</v>
      </c>
      <c r="O792" s="7" t="s">
        <v>83</v>
      </c>
      <c r="P792" s="7">
        <v>0</v>
      </c>
      <c r="Q792" s="7">
        <v>0</v>
      </c>
      <c r="R792" s="7">
        <v>41.23</v>
      </c>
    </row>
    <row r="793" spans="1:18" x14ac:dyDescent="0.25">
      <c r="A793" s="7" t="s">
        <v>2684</v>
      </c>
      <c r="B793" s="8">
        <v>42460</v>
      </c>
      <c r="C793" s="7">
        <v>6</v>
      </c>
      <c r="D793" s="7" t="s">
        <v>2679</v>
      </c>
      <c r="E793" s="7" t="s">
        <v>1682</v>
      </c>
      <c r="F793" s="7" t="s">
        <v>2680</v>
      </c>
      <c r="G793" s="8">
        <v>42448.490972222222</v>
      </c>
      <c r="H793" s="7" t="s">
        <v>1684</v>
      </c>
      <c r="I793" s="7"/>
      <c r="J793" s="7"/>
      <c r="K793" s="7">
        <v>0</v>
      </c>
      <c r="L793" s="7">
        <v>0</v>
      </c>
      <c r="M793" s="7">
        <v>11.03</v>
      </c>
      <c r="N793" s="7">
        <v>1</v>
      </c>
      <c r="O793" s="7" t="s">
        <v>83</v>
      </c>
      <c r="P793" s="7">
        <v>0</v>
      </c>
      <c r="Q793" s="7">
        <v>0</v>
      </c>
      <c r="R793" s="7">
        <v>11.03</v>
      </c>
    </row>
    <row r="794" spans="1:18" x14ac:dyDescent="0.25">
      <c r="A794" s="7" t="s">
        <v>2684</v>
      </c>
      <c r="B794" s="8">
        <v>42460</v>
      </c>
      <c r="C794" s="7">
        <v>7</v>
      </c>
      <c r="D794" s="7" t="s">
        <v>2679</v>
      </c>
      <c r="E794" s="7" t="s">
        <v>1682</v>
      </c>
      <c r="F794" s="7" t="s">
        <v>2680</v>
      </c>
      <c r="G794" s="8">
        <v>42448.490972222222</v>
      </c>
      <c r="H794" s="7" t="s">
        <v>1684</v>
      </c>
      <c r="I794" s="7"/>
      <c r="J794" s="7"/>
      <c r="K794" s="7">
        <v>0</v>
      </c>
      <c r="L794" s="7">
        <v>0</v>
      </c>
      <c r="M794" s="7">
        <v>49.88</v>
      </c>
      <c r="N794" s="7">
        <v>1</v>
      </c>
      <c r="O794" s="7" t="s">
        <v>83</v>
      </c>
      <c r="P794" s="7">
        <v>0</v>
      </c>
      <c r="Q794" s="7">
        <v>0</v>
      </c>
      <c r="R794" s="7">
        <v>49.88</v>
      </c>
    </row>
    <row r="795" spans="1:18" x14ac:dyDescent="0.25">
      <c r="A795" s="7" t="s">
        <v>2685</v>
      </c>
      <c r="B795" s="8">
        <v>42460</v>
      </c>
      <c r="C795" s="7">
        <v>1</v>
      </c>
      <c r="D795" s="7" t="s">
        <v>2686</v>
      </c>
      <c r="E795" s="7" t="s">
        <v>1682</v>
      </c>
      <c r="F795" s="7" t="s">
        <v>2687</v>
      </c>
      <c r="G795" s="8">
        <v>42213.584722222222</v>
      </c>
      <c r="H795" s="7" t="s">
        <v>1684</v>
      </c>
      <c r="I795" s="7"/>
      <c r="J795" s="7"/>
      <c r="K795" s="7">
        <v>0</v>
      </c>
      <c r="L795" s="7">
        <v>0</v>
      </c>
      <c r="M795" s="7">
        <v>741.6</v>
      </c>
      <c r="N795" s="7">
        <v>1</v>
      </c>
      <c r="O795" s="7" t="s">
        <v>55</v>
      </c>
      <c r="P795" s="7">
        <v>0</v>
      </c>
      <c r="Q795" s="7">
        <v>0</v>
      </c>
      <c r="R795" s="7">
        <v>741.6</v>
      </c>
    </row>
    <row r="796" spans="1:18" x14ac:dyDescent="0.25">
      <c r="A796" s="7" t="s">
        <v>2688</v>
      </c>
      <c r="B796" s="8">
        <v>42472</v>
      </c>
      <c r="C796" s="7">
        <v>1</v>
      </c>
      <c r="D796" s="7" t="s">
        <v>2689</v>
      </c>
      <c r="E796" s="7" t="s">
        <v>1682</v>
      </c>
      <c r="F796" s="7" t="s">
        <v>2690</v>
      </c>
      <c r="G796" s="8">
        <v>42458.625</v>
      </c>
      <c r="H796" s="7" t="s">
        <v>1684</v>
      </c>
      <c r="I796" s="7"/>
      <c r="J796" s="7"/>
      <c r="K796" s="7">
        <v>0</v>
      </c>
      <c r="L796" s="7">
        <v>0</v>
      </c>
      <c r="M796" s="7">
        <v>50.88</v>
      </c>
      <c r="N796" s="7">
        <v>1</v>
      </c>
      <c r="O796" s="7" t="s">
        <v>83</v>
      </c>
      <c r="P796" s="7">
        <v>0</v>
      </c>
      <c r="Q796" s="7">
        <v>0</v>
      </c>
      <c r="R796" s="7">
        <v>50.88</v>
      </c>
    </row>
    <row r="797" spans="1:18" x14ac:dyDescent="0.25">
      <c r="A797" s="7" t="s">
        <v>2688</v>
      </c>
      <c r="B797" s="8">
        <v>42472</v>
      </c>
      <c r="C797" s="7">
        <v>2</v>
      </c>
      <c r="D797" s="7" t="s">
        <v>2689</v>
      </c>
      <c r="E797" s="7" t="s">
        <v>1682</v>
      </c>
      <c r="F797" s="7" t="s">
        <v>2690</v>
      </c>
      <c r="G797" s="8">
        <v>42458.625</v>
      </c>
      <c r="H797" s="7" t="s">
        <v>1684</v>
      </c>
      <c r="I797" s="7"/>
      <c r="J797" s="7"/>
      <c r="K797" s="7">
        <v>0</v>
      </c>
      <c r="L797" s="7">
        <v>0</v>
      </c>
      <c r="M797" s="7">
        <v>38.85</v>
      </c>
      <c r="N797" s="7">
        <v>1</v>
      </c>
      <c r="O797" s="7" t="s">
        <v>83</v>
      </c>
      <c r="P797" s="7">
        <v>0</v>
      </c>
      <c r="Q797" s="7">
        <v>0</v>
      </c>
      <c r="R797" s="7">
        <v>38.85</v>
      </c>
    </row>
    <row r="798" spans="1:18" x14ac:dyDescent="0.25">
      <c r="A798" s="7" t="s">
        <v>2688</v>
      </c>
      <c r="B798" s="8">
        <v>42472</v>
      </c>
      <c r="C798" s="7">
        <v>3</v>
      </c>
      <c r="D798" s="7" t="s">
        <v>2689</v>
      </c>
      <c r="E798" s="7" t="s">
        <v>1682</v>
      </c>
      <c r="F798" s="7" t="s">
        <v>2690</v>
      </c>
      <c r="G798" s="8">
        <v>42458.625</v>
      </c>
      <c r="H798" s="7" t="s">
        <v>1684</v>
      </c>
      <c r="I798" s="7"/>
      <c r="J798" s="7"/>
      <c r="K798" s="7">
        <v>0</v>
      </c>
      <c r="L798" s="7">
        <v>0</v>
      </c>
      <c r="M798" s="7">
        <v>10.27</v>
      </c>
      <c r="N798" s="7">
        <v>1</v>
      </c>
      <c r="O798" s="7" t="s">
        <v>83</v>
      </c>
      <c r="P798" s="7">
        <v>0</v>
      </c>
      <c r="Q798" s="7">
        <v>0</v>
      </c>
      <c r="R798" s="7">
        <v>10.27</v>
      </c>
    </row>
    <row r="799" spans="1:18" x14ac:dyDescent="0.25">
      <c r="A799" s="7" t="s">
        <v>2691</v>
      </c>
      <c r="B799" s="8">
        <v>42472</v>
      </c>
      <c r="C799" s="7">
        <v>1</v>
      </c>
      <c r="D799" s="7" t="s">
        <v>2689</v>
      </c>
      <c r="E799" s="7" t="s">
        <v>1682</v>
      </c>
      <c r="F799" s="7" t="s">
        <v>2690</v>
      </c>
      <c r="G799" s="8">
        <v>42458.625</v>
      </c>
      <c r="H799" s="7" t="s">
        <v>1684</v>
      </c>
      <c r="I799" s="7"/>
      <c r="J799" s="7"/>
      <c r="K799" s="7">
        <v>0</v>
      </c>
      <c r="L799" s="7">
        <v>0</v>
      </c>
      <c r="M799" s="7">
        <v>50.88</v>
      </c>
      <c r="N799" s="7">
        <v>1</v>
      </c>
      <c r="O799" s="7" t="s">
        <v>83</v>
      </c>
      <c r="P799" s="7">
        <v>0</v>
      </c>
      <c r="Q799" s="7">
        <v>0</v>
      </c>
      <c r="R799" s="7">
        <v>50.88</v>
      </c>
    </row>
    <row r="800" spans="1:18" x14ac:dyDescent="0.25">
      <c r="A800" s="7" t="s">
        <v>2691</v>
      </c>
      <c r="B800" s="8">
        <v>42472</v>
      </c>
      <c r="C800" s="7">
        <v>2</v>
      </c>
      <c r="D800" s="7" t="s">
        <v>2689</v>
      </c>
      <c r="E800" s="7" t="s">
        <v>1682</v>
      </c>
      <c r="F800" s="7" t="s">
        <v>2690</v>
      </c>
      <c r="G800" s="8">
        <v>42458.625</v>
      </c>
      <c r="H800" s="7" t="s">
        <v>1684</v>
      </c>
      <c r="I800" s="7"/>
      <c r="J800" s="7"/>
      <c r="K800" s="7">
        <v>0</v>
      </c>
      <c r="L800" s="7">
        <v>0</v>
      </c>
      <c r="M800" s="7">
        <v>38.85</v>
      </c>
      <c r="N800" s="7">
        <v>1</v>
      </c>
      <c r="O800" s="7" t="s">
        <v>83</v>
      </c>
      <c r="P800" s="7">
        <v>0</v>
      </c>
      <c r="Q800" s="7">
        <v>0</v>
      </c>
      <c r="R800" s="7">
        <v>38.85</v>
      </c>
    </row>
    <row r="801" spans="1:18" x14ac:dyDescent="0.25">
      <c r="A801" s="7" t="s">
        <v>2691</v>
      </c>
      <c r="B801" s="8">
        <v>42472</v>
      </c>
      <c r="C801" s="7">
        <v>3</v>
      </c>
      <c r="D801" s="7" t="s">
        <v>2689</v>
      </c>
      <c r="E801" s="7" t="s">
        <v>1682</v>
      </c>
      <c r="F801" s="7" t="s">
        <v>2690</v>
      </c>
      <c r="G801" s="8">
        <v>42458.625</v>
      </c>
      <c r="H801" s="7" t="s">
        <v>1684</v>
      </c>
      <c r="I801" s="7"/>
      <c r="J801" s="7"/>
      <c r="K801" s="7">
        <v>0</v>
      </c>
      <c r="L801" s="7">
        <v>0</v>
      </c>
      <c r="M801" s="7">
        <v>10.27</v>
      </c>
      <c r="N801" s="7">
        <v>1</v>
      </c>
      <c r="O801" s="7" t="s">
        <v>83</v>
      </c>
      <c r="P801" s="7">
        <v>0</v>
      </c>
      <c r="Q801" s="7">
        <v>0</v>
      </c>
      <c r="R801" s="7">
        <v>10.27</v>
      </c>
    </row>
    <row r="802" spans="1:18" x14ac:dyDescent="0.25">
      <c r="A802" s="7" t="s">
        <v>2692</v>
      </c>
      <c r="B802" s="8">
        <v>42474</v>
      </c>
      <c r="C802" s="7">
        <v>1</v>
      </c>
      <c r="D802" s="7" t="s">
        <v>2693</v>
      </c>
      <c r="E802" s="7" t="s">
        <v>1682</v>
      </c>
      <c r="F802" s="7" t="s">
        <v>2694</v>
      </c>
      <c r="G802" s="8">
        <v>42458.499305555553</v>
      </c>
      <c r="H802" s="7" t="s">
        <v>1684</v>
      </c>
      <c r="I802" s="7"/>
      <c r="J802" s="7"/>
      <c r="K802" s="7">
        <v>0</v>
      </c>
      <c r="L802" s="7">
        <v>0</v>
      </c>
      <c r="M802" s="7">
        <v>60</v>
      </c>
      <c r="N802" s="7">
        <v>1</v>
      </c>
      <c r="O802" s="7" t="s">
        <v>83</v>
      </c>
      <c r="P802" s="7">
        <v>0</v>
      </c>
      <c r="Q802" s="7">
        <v>0</v>
      </c>
      <c r="R802" s="7">
        <v>60</v>
      </c>
    </row>
    <row r="803" spans="1:18" x14ac:dyDescent="0.25">
      <c r="A803" s="7" t="s">
        <v>2695</v>
      </c>
      <c r="B803" s="8">
        <v>42474</v>
      </c>
      <c r="C803" s="7">
        <v>1</v>
      </c>
      <c r="D803" s="7" t="s">
        <v>2696</v>
      </c>
      <c r="E803" s="7" t="s">
        <v>1682</v>
      </c>
      <c r="F803" s="7" t="s">
        <v>2697</v>
      </c>
      <c r="G803" s="8">
        <v>42472.599305555559</v>
      </c>
      <c r="H803" s="7" t="s">
        <v>1684</v>
      </c>
      <c r="I803" s="7"/>
      <c r="J803" s="7"/>
      <c r="K803" s="7">
        <v>0</v>
      </c>
      <c r="L803" s="7">
        <v>0</v>
      </c>
      <c r="M803" s="7">
        <v>13.07</v>
      </c>
      <c r="N803" s="7">
        <v>1</v>
      </c>
      <c r="O803" s="7" t="s">
        <v>83</v>
      </c>
      <c r="P803" s="7">
        <v>0</v>
      </c>
      <c r="Q803" s="7">
        <v>0</v>
      </c>
      <c r="R803" s="7">
        <v>17.82</v>
      </c>
    </row>
    <row r="804" spans="1:18" x14ac:dyDescent="0.25">
      <c r="A804" s="7" t="s">
        <v>2695</v>
      </c>
      <c r="B804" s="8">
        <v>42474</v>
      </c>
      <c r="C804" s="7">
        <v>2</v>
      </c>
      <c r="D804" s="7" t="s">
        <v>2696</v>
      </c>
      <c r="E804" s="7" t="s">
        <v>1682</v>
      </c>
      <c r="F804" s="7" t="s">
        <v>2697</v>
      </c>
      <c r="G804" s="8">
        <v>42472.599305555559</v>
      </c>
      <c r="H804" s="7" t="s">
        <v>1684</v>
      </c>
      <c r="I804" s="7"/>
      <c r="J804" s="7"/>
      <c r="K804" s="7">
        <v>0</v>
      </c>
      <c r="L804" s="7">
        <v>0</v>
      </c>
      <c r="M804" s="7">
        <v>28.74</v>
      </c>
      <c r="N804" s="7">
        <v>1</v>
      </c>
      <c r="O804" s="7" t="s">
        <v>83</v>
      </c>
      <c r="P804" s="7">
        <v>0</v>
      </c>
      <c r="Q804" s="7">
        <v>0</v>
      </c>
      <c r="R804" s="7">
        <v>39.17</v>
      </c>
    </row>
    <row r="805" spans="1:18" x14ac:dyDescent="0.25">
      <c r="A805" s="7" t="s">
        <v>2695</v>
      </c>
      <c r="B805" s="8">
        <v>42474</v>
      </c>
      <c r="C805" s="7">
        <v>3</v>
      </c>
      <c r="D805" s="7" t="s">
        <v>2696</v>
      </c>
      <c r="E805" s="7" t="s">
        <v>1682</v>
      </c>
      <c r="F805" s="7" t="s">
        <v>2697</v>
      </c>
      <c r="G805" s="8">
        <v>42472.599305555559</v>
      </c>
      <c r="H805" s="7" t="s">
        <v>1684</v>
      </c>
      <c r="I805" s="7"/>
      <c r="J805" s="7"/>
      <c r="K805" s="7">
        <v>0</v>
      </c>
      <c r="L805" s="7">
        <v>0</v>
      </c>
      <c r="M805" s="7">
        <v>98.75</v>
      </c>
      <c r="N805" s="7">
        <v>1</v>
      </c>
      <c r="O805" s="7" t="s">
        <v>83</v>
      </c>
      <c r="P805" s="7">
        <v>0</v>
      </c>
      <c r="Q805" s="7">
        <v>0</v>
      </c>
      <c r="R805" s="7">
        <v>134.57</v>
      </c>
    </row>
    <row r="806" spans="1:18" x14ac:dyDescent="0.25">
      <c r="A806" s="7" t="s">
        <v>2695</v>
      </c>
      <c r="B806" s="8">
        <v>42474</v>
      </c>
      <c r="C806" s="7">
        <v>4</v>
      </c>
      <c r="D806" s="7" t="s">
        <v>2696</v>
      </c>
      <c r="E806" s="7" t="s">
        <v>1682</v>
      </c>
      <c r="F806" s="7" t="s">
        <v>2697</v>
      </c>
      <c r="G806" s="8">
        <v>42472.599305555559</v>
      </c>
      <c r="H806" s="7" t="s">
        <v>1684</v>
      </c>
      <c r="I806" s="7"/>
      <c r="J806" s="7"/>
      <c r="K806" s="7">
        <v>0</v>
      </c>
      <c r="L806" s="7">
        <v>0</v>
      </c>
      <c r="M806" s="7">
        <v>135.19999999999999</v>
      </c>
      <c r="N806" s="7">
        <v>1</v>
      </c>
      <c r="O806" s="7" t="s">
        <v>83</v>
      </c>
      <c r="P806" s="7">
        <v>0</v>
      </c>
      <c r="Q806" s="7">
        <v>0</v>
      </c>
      <c r="R806" s="7">
        <v>184.23</v>
      </c>
    </row>
    <row r="807" spans="1:18" x14ac:dyDescent="0.25">
      <c r="A807" s="7" t="s">
        <v>2698</v>
      </c>
      <c r="B807" s="8">
        <v>42474</v>
      </c>
      <c r="C807" s="7">
        <v>1</v>
      </c>
      <c r="D807" s="7" t="s">
        <v>2693</v>
      </c>
      <c r="E807" s="7" t="s">
        <v>1682</v>
      </c>
      <c r="F807" s="7" t="s">
        <v>2694</v>
      </c>
      <c r="G807" s="8">
        <v>42458.499305555553</v>
      </c>
      <c r="H807" s="7" t="s">
        <v>1684</v>
      </c>
      <c r="I807" s="7"/>
      <c r="J807" s="7"/>
      <c r="K807" s="7">
        <v>0</v>
      </c>
      <c r="L807" s="7">
        <v>0</v>
      </c>
      <c r="M807" s="7">
        <v>0</v>
      </c>
      <c r="N807" s="7">
        <v>1</v>
      </c>
      <c r="O807" s="7" t="s">
        <v>83</v>
      </c>
      <c r="P807" s="7">
        <v>0</v>
      </c>
      <c r="Q807" s="7">
        <v>0</v>
      </c>
      <c r="R807" s="7">
        <v>60</v>
      </c>
    </row>
    <row r="808" spans="1:18" x14ac:dyDescent="0.25">
      <c r="A808" s="7" t="s">
        <v>2699</v>
      </c>
      <c r="B808" s="8">
        <v>42478</v>
      </c>
      <c r="C808" s="7">
        <v>1</v>
      </c>
      <c r="D808" s="7" t="s">
        <v>2700</v>
      </c>
      <c r="E808" s="7" t="s">
        <v>1682</v>
      </c>
      <c r="F808" s="7" t="s">
        <v>2701</v>
      </c>
      <c r="G808" s="8">
        <v>42465.786805555559</v>
      </c>
      <c r="H808" s="7" t="s">
        <v>1684</v>
      </c>
      <c r="I808" s="7"/>
      <c r="J808" s="7"/>
      <c r="K808" s="7">
        <v>0</v>
      </c>
      <c r="L808" s="7">
        <v>0</v>
      </c>
      <c r="M808" s="7">
        <v>600</v>
      </c>
      <c r="N808" s="7">
        <v>1</v>
      </c>
      <c r="O808" s="7" t="s">
        <v>55</v>
      </c>
      <c r="P808" s="7">
        <v>0</v>
      </c>
      <c r="Q808" s="7">
        <v>0</v>
      </c>
      <c r="R808" s="7">
        <v>600</v>
      </c>
    </row>
    <row r="809" spans="1:18" x14ac:dyDescent="0.25">
      <c r="A809" s="7" t="s">
        <v>2702</v>
      </c>
      <c r="B809" s="8">
        <v>42478</v>
      </c>
      <c r="C809" s="7">
        <v>1</v>
      </c>
      <c r="D809" s="7" t="s">
        <v>2703</v>
      </c>
      <c r="E809" s="7" t="s">
        <v>1682</v>
      </c>
      <c r="F809" s="7" t="s">
        <v>2704</v>
      </c>
      <c r="G809" s="8">
        <v>42469.8125</v>
      </c>
      <c r="H809" s="7" t="s">
        <v>1684</v>
      </c>
      <c r="I809" s="7"/>
      <c r="J809" s="7"/>
      <c r="K809" s="7">
        <v>0</v>
      </c>
      <c r="L809" s="7">
        <v>0</v>
      </c>
      <c r="M809" s="7">
        <v>25</v>
      </c>
      <c r="N809" s="7">
        <v>1</v>
      </c>
      <c r="O809" s="7" t="s">
        <v>83</v>
      </c>
      <c r="P809" s="7">
        <v>0</v>
      </c>
      <c r="Q809" s="7">
        <v>0</v>
      </c>
      <c r="R809" s="7">
        <v>25</v>
      </c>
    </row>
    <row r="810" spans="1:18" x14ac:dyDescent="0.25">
      <c r="A810" s="7" t="s">
        <v>2705</v>
      </c>
      <c r="B810" s="8">
        <v>42478</v>
      </c>
      <c r="C810" s="7">
        <v>1</v>
      </c>
      <c r="D810" s="7" t="s">
        <v>2706</v>
      </c>
      <c r="E810" s="7" t="s">
        <v>1682</v>
      </c>
      <c r="F810" s="7" t="s">
        <v>2707</v>
      </c>
      <c r="G810" s="8">
        <v>42462.563194444447</v>
      </c>
      <c r="H810" s="7" t="s">
        <v>1684</v>
      </c>
      <c r="I810" s="7"/>
      <c r="J810" s="7"/>
      <c r="K810" s="7">
        <v>0</v>
      </c>
      <c r="L810" s="7">
        <v>0</v>
      </c>
      <c r="M810" s="7">
        <v>2.94</v>
      </c>
      <c r="N810" s="7">
        <v>1</v>
      </c>
      <c r="O810" s="7" t="s">
        <v>83</v>
      </c>
      <c r="P810" s="7">
        <v>0</v>
      </c>
      <c r="Q810" s="7">
        <v>0</v>
      </c>
      <c r="R810" s="7">
        <v>2.94</v>
      </c>
    </row>
    <row r="811" spans="1:18" x14ac:dyDescent="0.25">
      <c r="A811" s="7" t="s">
        <v>2705</v>
      </c>
      <c r="B811" s="8">
        <v>42478</v>
      </c>
      <c r="C811" s="7">
        <v>2</v>
      </c>
      <c r="D811" s="7" t="s">
        <v>2706</v>
      </c>
      <c r="E811" s="7" t="s">
        <v>1682</v>
      </c>
      <c r="F811" s="7" t="s">
        <v>2707</v>
      </c>
      <c r="G811" s="8">
        <v>42462.563194444447</v>
      </c>
      <c r="H811" s="7" t="s">
        <v>1684</v>
      </c>
      <c r="I811" s="7"/>
      <c r="J811" s="7"/>
      <c r="K811" s="7">
        <v>0</v>
      </c>
      <c r="L811" s="7">
        <v>0</v>
      </c>
      <c r="M811" s="7">
        <v>2.4300000000000002</v>
      </c>
      <c r="N811" s="7">
        <v>1</v>
      </c>
      <c r="O811" s="7" t="s">
        <v>83</v>
      </c>
      <c r="P811" s="7">
        <v>0</v>
      </c>
      <c r="Q811" s="7">
        <v>0</v>
      </c>
      <c r="R811" s="7">
        <v>2.4300000000000002</v>
      </c>
    </row>
    <row r="812" spans="1:18" x14ac:dyDescent="0.25">
      <c r="A812" s="7" t="s">
        <v>2705</v>
      </c>
      <c r="B812" s="8">
        <v>42478</v>
      </c>
      <c r="C812" s="7">
        <v>3</v>
      </c>
      <c r="D812" s="7" t="s">
        <v>2706</v>
      </c>
      <c r="E812" s="7" t="s">
        <v>1682</v>
      </c>
      <c r="F812" s="7" t="s">
        <v>2707</v>
      </c>
      <c r="G812" s="8">
        <v>42462.563194444447</v>
      </c>
      <c r="H812" s="7" t="s">
        <v>1684</v>
      </c>
      <c r="I812" s="7"/>
      <c r="J812" s="7"/>
      <c r="K812" s="7">
        <v>0</v>
      </c>
      <c r="L812" s="7">
        <v>0</v>
      </c>
      <c r="M812" s="7">
        <v>6.03</v>
      </c>
      <c r="N812" s="7">
        <v>1</v>
      </c>
      <c r="O812" s="7" t="s">
        <v>83</v>
      </c>
      <c r="P812" s="7">
        <v>0</v>
      </c>
      <c r="Q812" s="7">
        <v>0</v>
      </c>
      <c r="R812" s="7">
        <v>6.03</v>
      </c>
    </row>
    <row r="813" spans="1:18" x14ac:dyDescent="0.25">
      <c r="A813" s="7" t="s">
        <v>2705</v>
      </c>
      <c r="B813" s="8">
        <v>42478</v>
      </c>
      <c r="C813" s="7">
        <v>4</v>
      </c>
      <c r="D813" s="7" t="s">
        <v>2706</v>
      </c>
      <c r="E813" s="7" t="s">
        <v>1682</v>
      </c>
      <c r="F813" s="7" t="s">
        <v>2707</v>
      </c>
      <c r="G813" s="8">
        <v>42462.563194444447</v>
      </c>
      <c r="H813" s="7" t="s">
        <v>1684</v>
      </c>
      <c r="I813" s="7"/>
      <c r="J813" s="7"/>
      <c r="K813" s="7">
        <v>0</v>
      </c>
      <c r="L813" s="7">
        <v>0</v>
      </c>
      <c r="M813" s="7">
        <v>74.37</v>
      </c>
      <c r="N813" s="7">
        <v>1</v>
      </c>
      <c r="O813" s="7" t="s">
        <v>83</v>
      </c>
      <c r="P813" s="7">
        <v>0</v>
      </c>
      <c r="Q813" s="7">
        <v>0</v>
      </c>
      <c r="R813" s="7">
        <v>74.37</v>
      </c>
    </row>
    <row r="814" spans="1:18" x14ac:dyDescent="0.25">
      <c r="A814" s="7" t="s">
        <v>2705</v>
      </c>
      <c r="B814" s="8">
        <v>42478</v>
      </c>
      <c r="C814" s="7">
        <v>5</v>
      </c>
      <c r="D814" s="7" t="s">
        <v>2706</v>
      </c>
      <c r="E814" s="7" t="s">
        <v>1682</v>
      </c>
      <c r="F814" s="7" t="s">
        <v>2707</v>
      </c>
      <c r="G814" s="8">
        <v>42462.563194444447</v>
      </c>
      <c r="H814" s="7" t="s">
        <v>1684</v>
      </c>
      <c r="I814" s="7"/>
      <c r="J814" s="7"/>
      <c r="K814" s="7">
        <v>0</v>
      </c>
      <c r="L814" s="7">
        <v>0</v>
      </c>
      <c r="M814" s="7">
        <v>10.46</v>
      </c>
      <c r="N814" s="7">
        <v>1</v>
      </c>
      <c r="O814" s="7" t="s">
        <v>83</v>
      </c>
      <c r="P814" s="7">
        <v>0</v>
      </c>
      <c r="Q814" s="7">
        <v>0</v>
      </c>
      <c r="R814" s="7">
        <v>10.46</v>
      </c>
    </row>
    <row r="815" spans="1:18" x14ac:dyDescent="0.25">
      <c r="A815" s="7" t="s">
        <v>2705</v>
      </c>
      <c r="B815" s="8">
        <v>42478</v>
      </c>
      <c r="C815" s="7">
        <v>6</v>
      </c>
      <c r="D815" s="7" t="s">
        <v>2706</v>
      </c>
      <c r="E815" s="7" t="s">
        <v>1682</v>
      </c>
      <c r="F815" s="7" t="s">
        <v>2707</v>
      </c>
      <c r="G815" s="8">
        <v>42462.563194444447</v>
      </c>
      <c r="H815" s="7" t="s">
        <v>1684</v>
      </c>
      <c r="I815" s="7"/>
      <c r="J815" s="7"/>
      <c r="K815" s="7">
        <v>0</v>
      </c>
      <c r="L815" s="7">
        <v>0</v>
      </c>
      <c r="M815" s="7">
        <v>10.46</v>
      </c>
      <c r="N815" s="7">
        <v>1</v>
      </c>
      <c r="O815" s="7" t="s">
        <v>83</v>
      </c>
      <c r="P815" s="7">
        <v>0</v>
      </c>
      <c r="Q815" s="7">
        <v>0</v>
      </c>
      <c r="R815" s="7">
        <v>10.46</v>
      </c>
    </row>
    <row r="816" spans="1:18" x14ac:dyDescent="0.25">
      <c r="A816" s="7" t="s">
        <v>2705</v>
      </c>
      <c r="B816" s="8">
        <v>42478</v>
      </c>
      <c r="C816" s="7">
        <v>7</v>
      </c>
      <c r="D816" s="7" t="s">
        <v>2706</v>
      </c>
      <c r="E816" s="7" t="s">
        <v>1682</v>
      </c>
      <c r="F816" s="7" t="s">
        <v>2707</v>
      </c>
      <c r="G816" s="8">
        <v>42462.563194444447</v>
      </c>
      <c r="H816" s="7" t="s">
        <v>1684</v>
      </c>
      <c r="I816" s="7"/>
      <c r="J816" s="7"/>
      <c r="K816" s="7">
        <v>0</v>
      </c>
      <c r="L816" s="7">
        <v>0</v>
      </c>
      <c r="M816" s="7">
        <v>35.26</v>
      </c>
      <c r="N816" s="7">
        <v>1</v>
      </c>
      <c r="O816" s="7" t="s">
        <v>83</v>
      </c>
      <c r="P816" s="7">
        <v>0</v>
      </c>
      <c r="Q816" s="7">
        <v>0</v>
      </c>
      <c r="R816" s="7">
        <v>35.26</v>
      </c>
    </row>
    <row r="817" spans="1:18" x14ac:dyDescent="0.25">
      <c r="A817" s="7" t="s">
        <v>2705</v>
      </c>
      <c r="B817" s="8">
        <v>42478</v>
      </c>
      <c r="C817" s="7">
        <v>8</v>
      </c>
      <c r="D817" s="7" t="s">
        <v>2706</v>
      </c>
      <c r="E817" s="7" t="s">
        <v>1682</v>
      </c>
      <c r="F817" s="7" t="s">
        <v>2707</v>
      </c>
      <c r="G817" s="8">
        <v>42462.563194444447</v>
      </c>
      <c r="H817" s="7" t="s">
        <v>1684</v>
      </c>
      <c r="I817" s="7"/>
      <c r="J817" s="7"/>
      <c r="K817" s="7">
        <v>0</v>
      </c>
      <c r="L817" s="7">
        <v>0</v>
      </c>
      <c r="M817" s="7">
        <v>10.56</v>
      </c>
      <c r="N817" s="7">
        <v>1</v>
      </c>
      <c r="O817" s="7" t="s">
        <v>83</v>
      </c>
      <c r="P817" s="7">
        <v>0</v>
      </c>
      <c r="Q817" s="7">
        <v>0</v>
      </c>
      <c r="R817" s="7">
        <v>10.56</v>
      </c>
    </row>
    <row r="818" spans="1:18" x14ac:dyDescent="0.25">
      <c r="A818" s="7" t="s">
        <v>2708</v>
      </c>
      <c r="B818" s="8">
        <v>42479</v>
      </c>
      <c r="C818" s="7">
        <v>1</v>
      </c>
      <c r="D818" s="7" t="s">
        <v>2709</v>
      </c>
      <c r="E818" s="7" t="s">
        <v>1682</v>
      </c>
      <c r="F818" s="7" t="s">
        <v>2710</v>
      </c>
      <c r="G818" s="8">
        <v>42465.48333333333</v>
      </c>
      <c r="H818" s="7" t="s">
        <v>1684</v>
      </c>
      <c r="I818" s="7"/>
      <c r="J818" s="7"/>
      <c r="K818" s="7">
        <v>0</v>
      </c>
      <c r="L818" s="7">
        <v>0</v>
      </c>
      <c r="M818" s="7">
        <v>750</v>
      </c>
      <c r="N818" s="7">
        <v>1</v>
      </c>
      <c r="O818" s="7" t="s">
        <v>55</v>
      </c>
      <c r="P818" s="7">
        <v>0</v>
      </c>
      <c r="Q818" s="7">
        <v>0</v>
      </c>
      <c r="R818" s="7">
        <v>750</v>
      </c>
    </row>
    <row r="819" spans="1:18" x14ac:dyDescent="0.25">
      <c r="A819" s="7" t="s">
        <v>2711</v>
      </c>
      <c r="B819" s="8">
        <v>42500</v>
      </c>
      <c r="C819" s="7">
        <v>1</v>
      </c>
      <c r="D819" s="7" t="s">
        <v>2712</v>
      </c>
      <c r="E819" s="7" t="s">
        <v>1682</v>
      </c>
      <c r="F819" s="7" t="s">
        <v>2713</v>
      </c>
      <c r="G819" s="8">
        <v>42493.750694444447</v>
      </c>
      <c r="H819" s="7" t="s">
        <v>1684</v>
      </c>
      <c r="I819" s="7"/>
      <c r="J819" s="7"/>
      <c r="K819" s="7">
        <v>0</v>
      </c>
      <c r="L819" s="7">
        <v>0</v>
      </c>
      <c r="M819" s="7">
        <v>1200</v>
      </c>
      <c r="N819" s="7">
        <v>1</v>
      </c>
      <c r="O819" s="7" t="s">
        <v>55</v>
      </c>
      <c r="P819" s="7">
        <v>0</v>
      </c>
      <c r="Q819" s="7">
        <v>0</v>
      </c>
      <c r="R819" s="7">
        <v>1200</v>
      </c>
    </row>
    <row r="820" spans="1:18" x14ac:dyDescent="0.25">
      <c r="A820" s="7" t="s">
        <v>2714</v>
      </c>
      <c r="B820" s="8">
        <v>42500</v>
      </c>
      <c r="C820" s="7">
        <v>1</v>
      </c>
      <c r="D820" s="7" t="s">
        <v>2715</v>
      </c>
      <c r="E820" s="7" t="s">
        <v>1682</v>
      </c>
      <c r="F820" s="7" t="s">
        <v>2716</v>
      </c>
      <c r="G820" s="8">
        <v>42472.455555555556</v>
      </c>
      <c r="H820" s="7" t="s">
        <v>1684</v>
      </c>
      <c r="I820" s="7"/>
      <c r="J820" s="7"/>
      <c r="K820" s="7">
        <v>0</v>
      </c>
      <c r="L820" s="7">
        <v>0</v>
      </c>
      <c r="M820" s="7">
        <v>264</v>
      </c>
      <c r="N820" s="7">
        <v>1</v>
      </c>
      <c r="O820" s="7" t="s">
        <v>83</v>
      </c>
      <c r="P820" s="7">
        <v>0</v>
      </c>
      <c r="Q820" s="7">
        <v>0</v>
      </c>
      <c r="R820" s="7">
        <v>264</v>
      </c>
    </row>
    <row r="821" spans="1:18" x14ac:dyDescent="0.25">
      <c r="A821" s="7" t="s">
        <v>2717</v>
      </c>
      <c r="B821" s="8">
        <v>42500</v>
      </c>
      <c r="C821" s="7">
        <v>1</v>
      </c>
      <c r="D821" s="7" t="s">
        <v>2718</v>
      </c>
      <c r="E821" s="7" t="s">
        <v>1682</v>
      </c>
      <c r="F821" s="7" t="s">
        <v>2719</v>
      </c>
      <c r="G821" s="8">
        <v>42465.789583333331</v>
      </c>
      <c r="H821" s="7" t="s">
        <v>1684</v>
      </c>
      <c r="I821" s="7"/>
      <c r="J821" s="7"/>
      <c r="K821" s="7">
        <v>0</v>
      </c>
      <c r="L821" s="7">
        <v>0</v>
      </c>
      <c r="M821" s="7">
        <v>2500</v>
      </c>
      <c r="N821" s="7">
        <v>1</v>
      </c>
      <c r="O821" s="7" t="s">
        <v>55</v>
      </c>
      <c r="P821" s="7">
        <v>0</v>
      </c>
      <c r="Q821" s="7">
        <v>0</v>
      </c>
      <c r="R821" s="7">
        <v>2500</v>
      </c>
    </row>
    <row r="822" spans="1:18" x14ac:dyDescent="0.25">
      <c r="A822" s="7" t="s">
        <v>2720</v>
      </c>
      <c r="B822" s="8">
        <v>42500</v>
      </c>
      <c r="C822" s="7">
        <v>1</v>
      </c>
      <c r="D822" s="7" t="s">
        <v>2721</v>
      </c>
      <c r="E822" s="7" t="s">
        <v>1682</v>
      </c>
      <c r="F822" s="7" t="s">
        <v>2722</v>
      </c>
      <c r="G822" s="8">
        <v>42467.552777777775</v>
      </c>
      <c r="H822" s="7" t="s">
        <v>1684</v>
      </c>
      <c r="I822" s="7"/>
      <c r="J822" s="7"/>
      <c r="K822" s="7">
        <v>0</v>
      </c>
      <c r="L822" s="7">
        <v>0</v>
      </c>
      <c r="M822" s="7">
        <v>5500</v>
      </c>
      <c r="N822" s="7">
        <v>1</v>
      </c>
      <c r="O822" s="7" t="s">
        <v>55</v>
      </c>
      <c r="P822" s="7">
        <v>0</v>
      </c>
      <c r="Q822" s="7">
        <v>0</v>
      </c>
      <c r="R822" s="7">
        <v>5500</v>
      </c>
    </row>
    <row r="823" spans="1:18" x14ac:dyDescent="0.25">
      <c r="A823" s="7" t="s">
        <v>2723</v>
      </c>
      <c r="B823" s="8">
        <v>42501</v>
      </c>
      <c r="C823" s="7">
        <v>1</v>
      </c>
      <c r="D823" s="7" t="s">
        <v>2724</v>
      </c>
      <c r="E823" s="7" t="s">
        <v>1682</v>
      </c>
      <c r="F823" s="7" t="s">
        <v>2725</v>
      </c>
      <c r="G823" s="8">
        <v>42490.481249999997</v>
      </c>
      <c r="H823" s="7" t="s">
        <v>1684</v>
      </c>
      <c r="I823" s="7"/>
      <c r="J823" s="7"/>
      <c r="K823" s="7">
        <v>0</v>
      </c>
      <c r="L823" s="7">
        <v>0</v>
      </c>
      <c r="M823" s="7">
        <v>0</v>
      </c>
      <c r="N823" s="7">
        <v>1</v>
      </c>
      <c r="O823" s="7" t="s">
        <v>83</v>
      </c>
      <c r="P823" s="7">
        <v>0</v>
      </c>
      <c r="Q823" s="7">
        <v>0</v>
      </c>
      <c r="R823" s="7">
        <v>15.3</v>
      </c>
    </row>
    <row r="824" spans="1:18" x14ac:dyDescent="0.25">
      <c r="A824" s="7" t="s">
        <v>2726</v>
      </c>
      <c r="B824" s="8">
        <v>42501</v>
      </c>
      <c r="C824" s="7">
        <v>1</v>
      </c>
      <c r="D824" s="7" t="s">
        <v>2727</v>
      </c>
      <c r="E824" s="7" t="s">
        <v>1682</v>
      </c>
      <c r="F824" s="7" t="s">
        <v>2728</v>
      </c>
      <c r="G824" s="8">
        <v>42460.710416666669</v>
      </c>
      <c r="H824" s="7" t="s">
        <v>1684</v>
      </c>
      <c r="I824" s="7"/>
      <c r="J824" s="7"/>
      <c r="K824" s="7">
        <v>0</v>
      </c>
      <c r="L824" s="7">
        <v>0</v>
      </c>
      <c r="M824" s="7">
        <v>0</v>
      </c>
      <c r="N824" s="7">
        <v>1</v>
      </c>
      <c r="O824" s="7" t="s">
        <v>83</v>
      </c>
      <c r="P824" s="7">
        <v>0</v>
      </c>
      <c r="Q824" s="7">
        <v>0</v>
      </c>
      <c r="R824" s="7">
        <v>60</v>
      </c>
    </row>
    <row r="825" spans="1:18" x14ac:dyDescent="0.25">
      <c r="A825" s="7" t="s">
        <v>2729</v>
      </c>
      <c r="B825" s="8">
        <v>42501</v>
      </c>
      <c r="C825" s="7">
        <v>2</v>
      </c>
      <c r="D825" s="7" t="s">
        <v>2730</v>
      </c>
      <c r="E825" s="7" t="s">
        <v>1682</v>
      </c>
      <c r="F825" s="7" t="s">
        <v>2731</v>
      </c>
      <c r="G825" s="8">
        <v>42493.505555555559</v>
      </c>
      <c r="H825" s="7" t="s">
        <v>1684</v>
      </c>
      <c r="I825" s="7"/>
      <c r="J825" s="7"/>
      <c r="K825" s="7">
        <v>0</v>
      </c>
      <c r="L825" s="7">
        <v>0</v>
      </c>
      <c r="M825" s="7">
        <v>0</v>
      </c>
      <c r="N825" s="7">
        <v>1</v>
      </c>
      <c r="O825" s="7" t="s">
        <v>83</v>
      </c>
      <c r="P825" s="7">
        <v>0</v>
      </c>
      <c r="Q825" s="7">
        <v>0</v>
      </c>
      <c r="R825" s="7">
        <v>39.76</v>
      </c>
    </row>
    <row r="826" spans="1:18" x14ac:dyDescent="0.25">
      <c r="A826" s="7" t="s">
        <v>2732</v>
      </c>
      <c r="B826" s="8">
        <v>42501</v>
      </c>
      <c r="C826" s="7">
        <v>1</v>
      </c>
      <c r="D826" s="7" t="s">
        <v>2730</v>
      </c>
      <c r="E826" s="7" t="s">
        <v>1682</v>
      </c>
      <c r="F826" s="7" t="s">
        <v>2731</v>
      </c>
      <c r="G826" s="8">
        <v>42493.505555555559</v>
      </c>
      <c r="H826" s="7" t="s">
        <v>1684</v>
      </c>
      <c r="I826" s="7"/>
      <c r="J826" s="7"/>
      <c r="K826" s="7">
        <v>0</v>
      </c>
      <c r="L826" s="7">
        <v>0</v>
      </c>
      <c r="M826" s="7">
        <v>0</v>
      </c>
      <c r="N826" s="7">
        <v>1</v>
      </c>
      <c r="O826" s="7" t="s">
        <v>83</v>
      </c>
      <c r="P826" s="7">
        <v>0</v>
      </c>
      <c r="Q826" s="7">
        <v>0</v>
      </c>
      <c r="R826" s="7">
        <v>14.32</v>
      </c>
    </row>
    <row r="827" spans="1:18" x14ac:dyDescent="0.25">
      <c r="A827" s="7" t="s">
        <v>2733</v>
      </c>
      <c r="B827" s="8">
        <v>42501</v>
      </c>
      <c r="C827" s="7">
        <v>1</v>
      </c>
      <c r="D827" s="7" t="s">
        <v>2724</v>
      </c>
      <c r="E827" s="7" t="s">
        <v>1682</v>
      </c>
      <c r="F827" s="7" t="s">
        <v>2725</v>
      </c>
      <c r="G827" s="8">
        <v>42490.481249999997</v>
      </c>
      <c r="H827" s="7" t="s">
        <v>1684</v>
      </c>
      <c r="I827" s="7"/>
      <c r="J827" s="7"/>
      <c r="K827" s="7">
        <v>0</v>
      </c>
      <c r="L827" s="7">
        <v>0</v>
      </c>
      <c r="M827" s="7">
        <v>0</v>
      </c>
      <c r="N827" s="7">
        <v>1</v>
      </c>
      <c r="O827" s="7" t="s">
        <v>83</v>
      </c>
      <c r="P827" s="7">
        <v>0</v>
      </c>
      <c r="Q827" s="7">
        <v>0</v>
      </c>
      <c r="R827" s="7">
        <v>25.69</v>
      </c>
    </row>
    <row r="828" spans="1:18" x14ac:dyDescent="0.25">
      <c r="A828" s="7" t="s">
        <v>2734</v>
      </c>
      <c r="B828" s="8">
        <v>42502</v>
      </c>
      <c r="C828" s="7">
        <v>1</v>
      </c>
      <c r="D828" s="7" t="s">
        <v>2735</v>
      </c>
      <c r="E828" s="7" t="s">
        <v>1682</v>
      </c>
      <c r="F828" s="7" t="s">
        <v>2736</v>
      </c>
      <c r="G828" s="8">
        <v>42493.781944444447</v>
      </c>
      <c r="H828" s="7" t="s">
        <v>1684</v>
      </c>
      <c r="I828" s="7"/>
      <c r="J828" s="7"/>
      <c r="K828" s="7">
        <v>0</v>
      </c>
      <c r="L828" s="7">
        <v>0</v>
      </c>
      <c r="M828" s="7">
        <v>60</v>
      </c>
      <c r="N828" s="7">
        <v>1</v>
      </c>
      <c r="O828" s="7" t="s">
        <v>83</v>
      </c>
      <c r="P828" s="7">
        <v>0</v>
      </c>
      <c r="Q828" s="7">
        <v>0</v>
      </c>
      <c r="R828" s="7">
        <v>60</v>
      </c>
    </row>
    <row r="829" spans="1:18" x14ac:dyDescent="0.25">
      <c r="A829" s="7" t="s">
        <v>2737</v>
      </c>
      <c r="B829" s="8">
        <v>42503</v>
      </c>
      <c r="C829" s="7">
        <v>1</v>
      </c>
      <c r="D829" s="7" t="s">
        <v>2738</v>
      </c>
      <c r="E829" s="7" t="s">
        <v>1682</v>
      </c>
      <c r="F829" s="7" t="s">
        <v>2739</v>
      </c>
      <c r="G829" s="8">
        <v>42488.484722222223</v>
      </c>
      <c r="H829" s="7" t="s">
        <v>1684</v>
      </c>
      <c r="I829" s="7"/>
      <c r="J829" s="7"/>
      <c r="K829" s="7">
        <v>0</v>
      </c>
      <c r="L829" s="7">
        <v>0</v>
      </c>
      <c r="M829" s="7">
        <v>5000</v>
      </c>
      <c r="N829" s="7">
        <v>1</v>
      </c>
      <c r="O829" s="7" t="s">
        <v>55</v>
      </c>
      <c r="P829" s="7">
        <v>0</v>
      </c>
      <c r="Q829" s="7">
        <v>0</v>
      </c>
      <c r="R829" s="7">
        <v>5000</v>
      </c>
    </row>
    <row r="830" spans="1:18" x14ac:dyDescent="0.25">
      <c r="A830" s="7" t="s">
        <v>2740</v>
      </c>
      <c r="B830" s="8">
        <v>42503</v>
      </c>
      <c r="C830" s="7">
        <v>1</v>
      </c>
      <c r="D830" s="7" t="s">
        <v>2741</v>
      </c>
      <c r="E830" s="7" t="s">
        <v>1682</v>
      </c>
      <c r="F830" s="7" t="s">
        <v>2742</v>
      </c>
      <c r="G830" s="8">
        <v>42461.928472222222</v>
      </c>
      <c r="H830" s="7" t="s">
        <v>1684</v>
      </c>
      <c r="I830" s="7"/>
      <c r="J830" s="7"/>
      <c r="K830" s="7">
        <v>0</v>
      </c>
      <c r="L830" s="7">
        <v>0</v>
      </c>
      <c r="M830" s="7">
        <v>3.53</v>
      </c>
      <c r="N830" s="7">
        <v>1</v>
      </c>
      <c r="O830" s="7" t="s">
        <v>83</v>
      </c>
      <c r="P830" s="7">
        <v>0</v>
      </c>
      <c r="Q830" s="7">
        <v>0</v>
      </c>
      <c r="R830" s="7">
        <v>3.53</v>
      </c>
    </row>
    <row r="831" spans="1:18" x14ac:dyDescent="0.25">
      <c r="A831" s="7" t="s">
        <v>2740</v>
      </c>
      <c r="B831" s="8">
        <v>42503</v>
      </c>
      <c r="C831" s="7">
        <v>2</v>
      </c>
      <c r="D831" s="7" t="s">
        <v>2741</v>
      </c>
      <c r="E831" s="7" t="s">
        <v>1682</v>
      </c>
      <c r="F831" s="7" t="s">
        <v>2742</v>
      </c>
      <c r="G831" s="8">
        <v>42461.928472222222</v>
      </c>
      <c r="H831" s="7" t="s">
        <v>1684</v>
      </c>
      <c r="I831" s="7"/>
      <c r="J831" s="7"/>
      <c r="K831" s="7">
        <v>0</v>
      </c>
      <c r="L831" s="7">
        <v>0</v>
      </c>
      <c r="M831" s="7">
        <v>18.07</v>
      </c>
      <c r="N831" s="7">
        <v>1</v>
      </c>
      <c r="O831" s="7" t="s">
        <v>83</v>
      </c>
      <c r="P831" s="7">
        <v>0</v>
      </c>
      <c r="Q831" s="7">
        <v>0</v>
      </c>
      <c r="R831" s="7">
        <v>18.07</v>
      </c>
    </row>
    <row r="832" spans="1:18" x14ac:dyDescent="0.25">
      <c r="A832" s="7" t="s">
        <v>2743</v>
      </c>
      <c r="B832" s="8">
        <v>42503</v>
      </c>
      <c r="C832" s="7">
        <v>1</v>
      </c>
      <c r="D832" s="7" t="s">
        <v>2744</v>
      </c>
      <c r="E832" s="7" t="s">
        <v>1682</v>
      </c>
      <c r="F832" s="7" t="s">
        <v>2745</v>
      </c>
      <c r="G832" s="8">
        <v>42490.59375</v>
      </c>
      <c r="H832" s="7" t="s">
        <v>1684</v>
      </c>
      <c r="I832" s="7"/>
      <c r="J832" s="7"/>
      <c r="K832" s="7">
        <v>0</v>
      </c>
      <c r="L832" s="7">
        <v>0</v>
      </c>
      <c r="M832" s="7">
        <v>7.06</v>
      </c>
      <c r="N832" s="7">
        <v>1</v>
      </c>
      <c r="O832" s="7" t="s">
        <v>83</v>
      </c>
      <c r="P832" s="7">
        <v>0</v>
      </c>
      <c r="Q832" s="7">
        <v>0</v>
      </c>
      <c r="R832" s="7">
        <v>7.06</v>
      </c>
    </row>
    <row r="833" spans="1:18" x14ac:dyDescent="0.25">
      <c r="A833" s="7" t="s">
        <v>2743</v>
      </c>
      <c r="B833" s="8">
        <v>42503</v>
      </c>
      <c r="C833" s="7">
        <v>2</v>
      </c>
      <c r="D833" s="7" t="s">
        <v>2744</v>
      </c>
      <c r="E833" s="7" t="s">
        <v>1682</v>
      </c>
      <c r="F833" s="7" t="s">
        <v>2745</v>
      </c>
      <c r="G833" s="8">
        <v>42490.59375</v>
      </c>
      <c r="H833" s="7" t="s">
        <v>1684</v>
      </c>
      <c r="I833" s="7"/>
      <c r="J833" s="7"/>
      <c r="K833" s="7">
        <v>0</v>
      </c>
      <c r="L833" s="7">
        <v>0</v>
      </c>
      <c r="M833" s="7">
        <v>36.14</v>
      </c>
      <c r="N833" s="7">
        <v>1</v>
      </c>
      <c r="O833" s="7" t="s">
        <v>83</v>
      </c>
      <c r="P833" s="7">
        <v>0</v>
      </c>
      <c r="Q833" s="7">
        <v>0</v>
      </c>
      <c r="R833" s="7">
        <v>36.14</v>
      </c>
    </row>
    <row r="834" spans="1:18" x14ac:dyDescent="0.25">
      <c r="A834" s="7" t="s">
        <v>2746</v>
      </c>
      <c r="B834" s="8">
        <v>42507</v>
      </c>
      <c r="C834" s="7">
        <v>1</v>
      </c>
      <c r="D834" s="7" t="s">
        <v>2747</v>
      </c>
      <c r="E834" s="7" t="s">
        <v>1682</v>
      </c>
      <c r="F834" s="7" t="s">
        <v>2748</v>
      </c>
      <c r="G834" s="8">
        <v>42501.818055555559</v>
      </c>
      <c r="H834" s="7" t="s">
        <v>1684</v>
      </c>
      <c r="I834" s="7"/>
      <c r="J834" s="7"/>
      <c r="K834" s="7">
        <v>0</v>
      </c>
      <c r="L834" s="7">
        <v>0</v>
      </c>
      <c r="M834" s="7">
        <v>64</v>
      </c>
      <c r="N834" s="7">
        <v>1</v>
      </c>
      <c r="O834" s="7" t="s">
        <v>83</v>
      </c>
      <c r="P834" s="7">
        <v>0</v>
      </c>
      <c r="Q834" s="7">
        <v>0</v>
      </c>
      <c r="R834" s="7">
        <v>64</v>
      </c>
    </row>
    <row r="835" spans="1:18" x14ac:dyDescent="0.25">
      <c r="A835" s="7" t="s">
        <v>2749</v>
      </c>
      <c r="B835" s="8">
        <v>42507</v>
      </c>
      <c r="C835" s="7">
        <v>1</v>
      </c>
      <c r="D835" s="7" t="s">
        <v>2750</v>
      </c>
      <c r="E835" s="7" t="s">
        <v>1682</v>
      </c>
      <c r="F835" s="7" t="s">
        <v>2751</v>
      </c>
      <c r="G835" s="8">
        <v>42504.657638888886</v>
      </c>
      <c r="H835" s="7" t="s">
        <v>1684</v>
      </c>
      <c r="I835" s="7"/>
      <c r="J835" s="7"/>
      <c r="K835" s="7">
        <v>0</v>
      </c>
      <c r="L835" s="7">
        <v>0</v>
      </c>
      <c r="M835" s="7">
        <v>800</v>
      </c>
      <c r="N835" s="7">
        <v>1</v>
      </c>
      <c r="O835" s="7" t="s">
        <v>55</v>
      </c>
      <c r="P835" s="7">
        <v>0</v>
      </c>
      <c r="Q835" s="7">
        <v>0</v>
      </c>
      <c r="R835" s="7">
        <v>800</v>
      </c>
    </row>
    <row r="836" spans="1:18" x14ac:dyDescent="0.25">
      <c r="A836" s="7" t="s">
        <v>2752</v>
      </c>
      <c r="B836" s="8">
        <v>42511</v>
      </c>
      <c r="C836" s="7">
        <v>1</v>
      </c>
      <c r="D836" s="7" t="s">
        <v>2753</v>
      </c>
      <c r="E836" s="7" t="s">
        <v>1682</v>
      </c>
      <c r="F836" s="7" t="s">
        <v>2754</v>
      </c>
      <c r="G836" s="8">
        <v>42473.458333333336</v>
      </c>
      <c r="H836" s="7" t="s">
        <v>1684</v>
      </c>
      <c r="I836" s="7"/>
      <c r="J836" s="7"/>
      <c r="K836" s="7">
        <v>0</v>
      </c>
      <c r="L836" s="7">
        <v>0</v>
      </c>
      <c r="M836" s="7">
        <v>20.54</v>
      </c>
      <c r="N836" s="7">
        <v>1</v>
      </c>
      <c r="O836" s="7" t="s">
        <v>83</v>
      </c>
      <c r="P836" s="7">
        <v>0</v>
      </c>
      <c r="Q836" s="7">
        <v>0</v>
      </c>
      <c r="R836" s="7">
        <v>20.54</v>
      </c>
    </row>
    <row r="837" spans="1:18" x14ac:dyDescent="0.25">
      <c r="A837" s="7" t="s">
        <v>2752</v>
      </c>
      <c r="B837" s="8">
        <v>42511</v>
      </c>
      <c r="C837" s="7">
        <v>2</v>
      </c>
      <c r="D837" s="7" t="s">
        <v>2753</v>
      </c>
      <c r="E837" s="7" t="s">
        <v>1682</v>
      </c>
      <c r="F837" s="7" t="s">
        <v>2754</v>
      </c>
      <c r="G837" s="8">
        <v>42473.458333333336</v>
      </c>
      <c r="H837" s="7" t="s">
        <v>1684</v>
      </c>
      <c r="I837" s="7"/>
      <c r="J837" s="7"/>
      <c r="K837" s="7">
        <v>0</v>
      </c>
      <c r="L837" s="7">
        <v>0</v>
      </c>
      <c r="M837" s="7">
        <v>39.46</v>
      </c>
      <c r="N837" s="7">
        <v>1</v>
      </c>
      <c r="O837" s="7" t="s">
        <v>83</v>
      </c>
      <c r="P837" s="7">
        <v>0</v>
      </c>
      <c r="Q837" s="7">
        <v>0</v>
      </c>
      <c r="R837" s="7">
        <v>39.46</v>
      </c>
    </row>
    <row r="838" spans="1:18" x14ac:dyDescent="0.25">
      <c r="A838" s="7" t="s">
        <v>2755</v>
      </c>
      <c r="B838" s="8">
        <v>42513</v>
      </c>
      <c r="C838" s="7">
        <v>1</v>
      </c>
      <c r="D838" s="7" t="s">
        <v>2756</v>
      </c>
      <c r="E838" s="7" t="s">
        <v>1682</v>
      </c>
      <c r="F838" s="7" t="s">
        <v>2757</v>
      </c>
      <c r="G838" s="8">
        <v>42476.638888888891</v>
      </c>
      <c r="H838" s="7" t="s">
        <v>1684</v>
      </c>
      <c r="I838" s="7"/>
      <c r="J838" s="7"/>
      <c r="K838" s="7">
        <v>0</v>
      </c>
      <c r="L838" s="7">
        <v>0</v>
      </c>
      <c r="M838" s="7">
        <v>60</v>
      </c>
      <c r="N838" s="7">
        <v>1</v>
      </c>
      <c r="O838" s="7" t="s">
        <v>83</v>
      </c>
      <c r="P838" s="7">
        <v>0</v>
      </c>
      <c r="Q838" s="7">
        <v>0</v>
      </c>
      <c r="R838" s="7">
        <v>60</v>
      </c>
    </row>
    <row r="839" spans="1:18" x14ac:dyDescent="0.25">
      <c r="A839" s="7" t="s">
        <v>2758</v>
      </c>
      <c r="B839" s="8">
        <v>42513</v>
      </c>
      <c r="C839" s="7">
        <v>1</v>
      </c>
      <c r="D839" s="7" t="s">
        <v>2759</v>
      </c>
      <c r="E839" s="7" t="s">
        <v>1682</v>
      </c>
      <c r="F839" s="7" t="s">
        <v>2760</v>
      </c>
      <c r="G839" s="8">
        <v>42454.386111111111</v>
      </c>
      <c r="H839" s="7" t="s">
        <v>1684</v>
      </c>
      <c r="I839" s="7"/>
      <c r="J839" s="7"/>
      <c r="K839" s="7">
        <v>0</v>
      </c>
      <c r="L839" s="7">
        <v>0</v>
      </c>
      <c r="M839" s="7">
        <v>275.79000000000002</v>
      </c>
      <c r="N839" s="7">
        <v>1</v>
      </c>
      <c r="O839" s="7" t="s">
        <v>83</v>
      </c>
      <c r="P839" s="7">
        <v>0</v>
      </c>
      <c r="Q839" s="7">
        <v>0</v>
      </c>
      <c r="R839" s="7">
        <v>275.79000000000002</v>
      </c>
    </row>
    <row r="840" spans="1:18" x14ac:dyDescent="0.25">
      <c r="A840" s="7" t="s">
        <v>2761</v>
      </c>
      <c r="B840" s="8">
        <v>42514</v>
      </c>
      <c r="C840" s="7">
        <v>1</v>
      </c>
      <c r="D840" s="7" t="s">
        <v>2762</v>
      </c>
      <c r="E840" s="7" t="s">
        <v>1682</v>
      </c>
      <c r="F840" s="7" t="s">
        <v>2763</v>
      </c>
      <c r="G840" s="8">
        <v>42501.686805555553</v>
      </c>
      <c r="H840" s="7" t="s">
        <v>1684</v>
      </c>
      <c r="I840" s="7"/>
      <c r="J840" s="7"/>
      <c r="K840" s="7">
        <v>0</v>
      </c>
      <c r="L840" s="7">
        <v>0</v>
      </c>
      <c r="M840" s="7">
        <v>0</v>
      </c>
      <c r="N840" s="7">
        <v>1</v>
      </c>
      <c r="O840" s="7" t="s">
        <v>83</v>
      </c>
      <c r="P840" s="7">
        <v>0</v>
      </c>
      <c r="Q840" s="7">
        <v>0</v>
      </c>
      <c r="R840" s="7">
        <v>60</v>
      </c>
    </row>
    <row r="841" spans="1:18" x14ac:dyDescent="0.25">
      <c r="A841" s="7" t="s">
        <v>2764</v>
      </c>
      <c r="B841" s="8">
        <v>42516</v>
      </c>
      <c r="C841" s="7">
        <v>1</v>
      </c>
      <c r="D841" s="7" t="s">
        <v>2765</v>
      </c>
      <c r="E841" s="7" t="s">
        <v>1682</v>
      </c>
      <c r="F841" s="7" t="s">
        <v>2766</v>
      </c>
      <c r="G841" s="8">
        <v>42503.56527777778</v>
      </c>
      <c r="H841" s="7" t="s">
        <v>1684</v>
      </c>
      <c r="I841" s="7"/>
      <c r="J841" s="7"/>
      <c r="K841" s="7">
        <v>0</v>
      </c>
      <c r="L841" s="7">
        <v>0</v>
      </c>
      <c r="M841" s="7">
        <v>7569.66</v>
      </c>
      <c r="N841" s="7">
        <v>1</v>
      </c>
      <c r="O841" s="7" t="s">
        <v>55</v>
      </c>
      <c r="P841" s="7">
        <v>0</v>
      </c>
      <c r="Q841" s="7">
        <v>0</v>
      </c>
      <c r="R841" s="7">
        <v>6673</v>
      </c>
    </row>
    <row r="842" spans="1:18" x14ac:dyDescent="0.25">
      <c r="A842" s="7" t="s">
        <v>2767</v>
      </c>
      <c r="B842" s="8">
        <v>42520</v>
      </c>
      <c r="C842" s="7">
        <v>1</v>
      </c>
      <c r="D842" s="7" t="s">
        <v>2768</v>
      </c>
      <c r="E842" s="7" t="s">
        <v>1682</v>
      </c>
      <c r="F842" s="7" t="s">
        <v>2769</v>
      </c>
      <c r="G842" s="8">
        <v>42492.848611111112</v>
      </c>
      <c r="H842" s="7" t="s">
        <v>1684</v>
      </c>
      <c r="I842" s="7"/>
      <c r="J842" s="7"/>
      <c r="K842" s="7">
        <v>0</v>
      </c>
      <c r="L842" s="7">
        <v>0</v>
      </c>
      <c r="M842" s="7">
        <v>30.37</v>
      </c>
      <c r="N842" s="7">
        <v>1</v>
      </c>
      <c r="O842" s="7" t="s">
        <v>83</v>
      </c>
      <c r="P842" s="7">
        <v>0</v>
      </c>
      <c r="Q842" s="7">
        <v>0</v>
      </c>
      <c r="R842" s="7">
        <v>30.37</v>
      </c>
    </row>
    <row r="843" spans="1:18" x14ac:dyDescent="0.25">
      <c r="A843" s="7" t="s">
        <v>2767</v>
      </c>
      <c r="B843" s="8">
        <v>42520</v>
      </c>
      <c r="C843" s="7">
        <v>2</v>
      </c>
      <c r="D843" s="7" t="s">
        <v>2768</v>
      </c>
      <c r="E843" s="7" t="s">
        <v>1682</v>
      </c>
      <c r="F843" s="7" t="s">
        <v>2769</v>
      </c>
      <c r="G843" s="8">
        <v>42492.848611111112</v>
      </c>
      <c r="H843" s="7" t="s">
        <v>1684</v>
      </c>
      <c r="I843" s="7"/>
      <c r="J843" s="7"/>
      <c r="K843" s="7">
        <v>0</v>
      </c>
      <c r="L843" s="7">
        <v>0</v>
      </c>
      <c r="M843" s="7">
        <v>4.12</v>
      </c>
      <c r="N843" s="7">
        <v>1</v>
      </c>
      <c r="O843" s="7" t="s">
        <v>83</v>
      </c>
      <c r="P843" s="7">
        <v>0</v>
      </c>
      <c r="Q843" s="7">
        <v>0</v>
      </c>
      <c r="R843" s="7">
        <v>4.12</v>
      </c>
    </row>
    <row r="844" spans="1:18" x14ac:dyDescent="0.25">
      <c r="A844" s="7" t="s">
        <v>2767</v>
      </c>
      <c r="B844" s="8">
        <v>42520</v>
      </c>
      <c r="C844" s="7">
        <v>3</v>
      </c>
      <c r="D844" s="7" t="s">
        <v>2768</v>
      </c>
      <c r="E844" s="7" t="s">
        <v>1682</v>
      </c>
      <c r="F844" s="7" t="s">
        <v>2769</v>
      </c>
      <c r="G844" s="8">
        <v>42492.848611111112</v>
      </c>
      <c r="H844" s="7" t="s">
        <v>1684</v>
      </c>
      <c r="I844" s="7"/>
      <c r="J844" s="7"/>
      <c r="K844" s="7">
        <v>0</v>
      </c>
      <c r="L844" s="7">
        <v>0</v>
      </c>
      <c r="M844" s="7">
        <v>25.51</v>
      </c>
      <c r="N844" s="7">
        <v>1</v>
      </c>
      <c r="O844" s="7" t="s">
        <v>83</v>
      </c>
      <c r="P844" s="7">
        <v>0</v>
      </c>
      <c r="Q844" s="7">
        <v>0</v>
      </c>
      <c r="R844" s="7">
        <v>25.51</v>
      </c>
    </row>
    <row r="845" spans="1:18" x14ac:dyDescent="0.25">
      <c r="A845" s="7" t="s">
        <v>2770</v>
      </c>
      <c r="B845" s="8">
        <v>42520</v>
      </c>
      <c r="C845" s="7">
        <v>1</v>
      </c>
      <c r="D845" s="7" t="s">
        <v>2771</v>
      </c>
      <c r="E845" s="7" t="s">
        <v>1682</v>
      </c>
      <c r="F845" s="7" t="s">
        <v>2772</v>
      </c>
      <c r="G845" s="8">
        <v>42496.518750000003</v>
      </c>
      <c r="H845" s="7" t="s">
        <v>1684</v>
      </c>
      <c r="I845" s="7"/>
      <c r="J845" s="7"/>
      <c r="K845" s="7">
        <v>0</v>
      </c>
      <c r="L845" s="7">
        <v>0</v>
      </c>
      <c r="M845" s="7">
        <v>0</v>
      </c>
      <c r="N845" s="7">
        <v>1</v>
      </c>
      <c r="O845" s="7" t="s">
        <v>83</v>
      </c>
      <c r="P845" s="7">
        <v>0</v>
      </c>
      <c r="Q845" s="7">
        <v>0</v>
      </c>
      <c r="R845" s="7">
        <v>43.9</v>
      </c>
    </row>
    <row r="846" spans="1:18" x14ac:dyDescent="0.25">
      <c r="A846" s="7" t="s">
        <v>2770</v>
      </c>
      <c r="B846" s="8">
        <v>42520</v>
      </c>
      <c r="C846" s="7">
        <v>2</v>
      </c>
      <c r="D846" s="7" t="s">
        <v>2771</v>
      </c>
      <c r="E846" s="7" t="s">
        <v>1682</v>
      </c>
      <c r="F846" s="7" t="s">
        <v>2772</v>
      </c>
      <c r="G846" s="8">
        <v>42496.518750000003</v>
      </c>
      <c r="H846" s="7" t="s">
        <v>1684</v>
      </c>
      <c r="I846" s="7"/>
      <c r="J846" s="7"/>
      <c r="K846" s="7">
        <v>0</v>
      </c>
      <c r="L846" s="7">
        <v>0</v>
      </c>
      <c r="M846" s="7">
        <v>0</v>
      </c>
      <c r="N846" s="7">
        <v>1</v>
      </c>
      <c r="O846" s="7" t="s">
        <v>83</v>
      </c>
      <c r="P846" s="7">
        <v>0</v>
      </c>
      <c r="Q846" s="7">
        <v>0</v>
      </c>
      <c r="R846" s="7">
        <v>16.100000000000001</v>
      </c>
    </row>
    <row r="847" spans="1:18" x14ac:dyDescent="0.25">
      <c r="A847" s="7" t="s">
        <v>2773</v>
      </c>
      <c r="B847" s="8">
        <v>42520</v>
      </c>
      <c r="C847" s="7">
        <v>1</v>
      </c>
      <c r="D847" s="7" t="s">
        <v>2730</v>
      </c>
      <c r="E847" s="7" t="s">
        <v>1682</v>
      </c>
      <c r="F847" s="7" t="s">
        <v>2731</v>
      </c>
      <c r="G847" s="8">
        <v>42493.505555555559</v>
      </c>
      <c r="H847" s="7" t="s">
        <v>1684</v>
      </c>
      <c r="I847" s="7"/>
      <c r="J847" s="7"/>
      <c r="K847" s="7">
        <v>0</v>
      </c>
      <c r="L847" s="7">
        <v>0</v>
      </c>
      <c r="M847" s="7">
        <v>0</v>
      </c>
      <c r="N847" s="7">
        <v>1</v>
      </c>
      <c r="O847" s="7" t="s">
        <v>83</v>
      </c>
      <c r="P847" s="7">
        <v>0</v>
      </c>
      <c r="Q847" s="7">
        <v>0</v>
      </c>
      <c r="R847" s="7">
        <v>3.3</v>
      </c>
    </row>
    <row r="848" spans="1:18" x14ac:dyDescent="0.25">
      <c r="A848" s="7" t="s">
        <v>2774</v>
      </c>
      <c r="B848" s="8">
        <v>42520</v>
      </c>
      <c r="C848" s="7">
        <v>1</v>
      </c>
      <c r="D848" s="7" t="s">
        <v>2730</v>
      </c>
      <c r="E848" s="7" t="s">
        <v>1682</v>
      </c>
      <c r="F848" s="7" t="s">
        <v>2731</v>
      </c>
      <c r="G848" s="8">
        <v>42493.505555555559</v>
      </c>
      <c r="H848" s="7" t="s">
        <v>1684</v>
      </c>
      <c r="I848" s="7"/>
      <c r="J848" s="7"/>
      <c r="K848" s="7">
        <v>0</v>
      </c>
      <c r="L848" s="7">
        <v>0</v>
      </c>
      <c r="M848" s="7">
        <v>0</v>
      </c>
      <c r="N848" s="7">
        <v>1</v>
      </c>
      <c r="O848" s="7" t="s">
        <v>83</v>
      </c>
      <c r="P848" s="7">
        <v>0</v>
      </c>
      <c r="Q848" s="7">
        <v>0</v>
      </c>
      <c r="R848" s="7">
        <v>2.62</v>
      </c>
    </row>
    <row r="849" spans="1:18" x14ac:dyDescent="0.25">
      <c r="A849" s="7" t="s">
        <v>2775</v>
      </c>
      <c r="B849" s="8">
        <v>42520</v>
      </c>
      <c r="C849" s="7">
        <v>1</v>
      </c>
      <c r="D849" s="7" t="s">
        <v>2724</v>
      </c>
      <c r="E849" s="7" t="s">
        <v>1682</v>
      </c>
      <c r="F849" s="7" t="s">
        <v>2725</v>
      </c>
      <c r="G849" s="8">
        <v>42490.481249999997</v>
      </c>
      <c r="H849" s="7" t="s">
        <v>1684</v>
      </c>
      <c r="I849" s="7"/>
      <c r="J849" s="7"/>
      <c r="K849" s="7">
        <v>0</v>
      </c>
      <c r="L849" s="7">
        <v>0</v>
      </c>
      <c r="M849" s="7">
        <v>0</v>
      </c>
      <c r="N849" s="7">
        <v>1</v>
      </c>
      <c r="O849" s="7" t="s">
        <v>83</v>
      </c>
      <c r="P849" s="7">
        <v>0</v>
      </c>
      <c r="Q849" s="7">
        <v>0</v>
      </c>
      <c r="R849" s="7">
        <v>19.02</v>
      </c>
    </row>
    <row r="850" spans="1:18" x14ac:dyDescent="0.25">
      <c r="A850" s="7" t="s">
        <v>2776</v>
      </c>
      <c r="B850" s="8">
        <v>42528</v>
      </c>
      <c r="C850" s="7">
        <v>1</v>
      </c>
      <c r="D850" s="7" t="s">
        <v>2777</v>
      </c>
      <c r="E850" s="7" t="s">
        <v>1682</v>
      </c>
      <c r="F850" s="7" t="s">
        <v>2778</v>
      </c>
      <c r="G850" s="8">
        <v>42524.623611111114</v>
      </c>
      <c r="H850" s="7" t="s">
        <v>1684</v>
      </c>
      <c r="I850" s="7"/>
      <c r="J850" s="7"/>
      <c r="K850" s="7">
        <v>0</v>
      </c>
      <c r="L850" s="7">
        <v>0</v>
      </c>
      <c r="M850" s="7">
        <v>5.5</v>
      </c>
      <c r="N850" s="7">
        <v>1</v>
      </c>
      <c r="O850" s="7" t="s">
        <v>83</v>
      </c>
      <c r="P850" s="7">
        <v>0</v>
      </c>
      <c r="Q850" s="7">
        <v>0</v>
      </c>
      <c r="R850" s="7">
        <v>7.08</v>
      </c>
    </row>
    <row r="851" spans="1:18" x14ac:dyDescent="0.25">
      <c r="A851" s="7" t="s">
        <v>2776</v>
      </c>
      <c r="B851" s="8">
        <v>42528</v>
      </c>
      <c r="C851" s="7">
        <v>2</v>
      </c>
      <c r="D851" s="7" t="s">
        <v>2777</v>
      </c>
      <c r="E851" s="7" t="s">
        <v>1682</v>
      </c>
      <c r="F851" s="7" t="s">
        <v>2778</v>
      </c>
      <c r="G851" s="8">
        <v>42524.623611111114</v>
      </c>
      <c r="H851" s="7" t="s">
        <v>1684</v>
      </c>
      <c r="I851" s="7"/>
      <c r="J851" s="7"/>
      <c r="K851" s="7">
        <v>0</v>
      </c>
      <c r="L851" s="7">
        <v>0</v>
      </c>
      <c r="M851" s="7">
        <v>9.7799999999999994</v>
      </c>
      <c r="N851" s="7">
        <v>1</v>
      </c>
      <c r="O851" s="7" t="s">
        <v>83</v>
      </c>
      <c r="P851" s="7">
        <v>0</v>
      </c>
      <c r="Q851" s="7">
        <v>0</v>
      </c>
      <c r="R851" s="7">
        <v>12.58</v>
      </c>
    </row>
    <row r="852" spans="1:18" x14ac:dyDescent="0.25">
      <c r="A852" s="7" t="s">
        <v>2776</v>
      </c>
      <c r="B852" s="8">
        <v>42528</v>
      </c>
      <c r="C852" s="7">
        <v>3</v>
      </c>
      <c r="D852" s="7" t="s">
        <v>2777</v>
      </c>
      <c r="E852" s="7" t="s">
        <v>1682</v>
      </c>
      <c r="F852" s="7" t="s">
        <v>2778</v>
      </c>
      <c r="G852" s="8">
        <v>42524.623611111114</v>
      </c>
      <c r="H852" s="7" t="s">
        <v>1684</v>
      </c>
      <c r="I852" s="7"/>
      <c r="J852" s="7"/>
      <c r="K852" s="7">
        <v>0</v>
      </c>
      <c r="L852" s="7">
        <v>0</v>
      </c>
      <c r="M852" s="7">
        <v>18.309999999999999</v>
      </c>
      <c r="N852" s="7">
        <v>1</v>
      </c>
      <c r="O852" s="7" t="s">
        <v>83</v>
      </c>
      <c r="P852" s="7">
        <v>0</v>
      </c>
      <c r="Q852" s="7">
        <v>0</v>
      </c>
      <c r="R852" s="7">
        <v>23.55</v>
      </c>
    </row>
    <row r="853" spans="1:18" x14ac:dyDescent="0.25">
      <c r="A853" s="7" t="s">
        <v>2776</v>
      </c>
      <c r="B853" s="8">
        <v>42528</v>
      </c>
      <c r="C853" s="7">
        <v>4</v>
      </c>
      <c r="D853" s="7" t="s">
        <v>2777</v>
      </c>
      <c r="E853" s="7" t="s">
        <v>1682</v>
      </c>
      <c r="F853" s="7" t="s">
        <v>2778</v>
      </c>
      <c r="G853" s="8">
        <v>42524.623611111114</v>
      </c>
      <c r="H853" s="7" t="s">
        <v>1684</v>
      </c>
      <c r="I853" s="7"/>
      <c r="J853" s="7"/>
      <c r="K853" s="7">
        <v>0</v>
      </c>
      <c r="L853" s="7">
        <v>0</v>
      </c>
      <c r="M853" s="7">
        <v>13.59</v>
      </c>
      <c r="N853" s="7">
        <v>1</v>
      </c>
      <c r="O853" s="7" t="s">
        <v>83</v>
      </c>
      <c r="P853" s="7">
        <v>0</v>
      </c>
      <c r="Q853" s="7">
        <v>0</v>
      </c>
      <c r="R853" s="7">
        <v>17.48</v>
      </c>
    </row>
    <row r="854" spans="1:18" x14ac:dyDescent="0.25">
      <c r="A854" s="7" t="s">
        <v>2776</v>
      </c>
      <c r="B854" s="8">
        <v>42528</v>
      </c>
      <c r="C854" s="7">
        <v>5</v>
      </c>
      <c r="D854" s="7" t="s">
        <v>2777</v>
      </c>
      <c r="E854" s="7" t="s">
        <v>1682</v>
      </c>
      <c r="F854" s="7" t="s">
        <v>2778</v>
      </c>
      <c r="G854" s="8">
        <v>42524.623611111114</v>
      </c>
      <c r="H854" s="7" t="s">
        <v>1684</v>
      </c>
      <c r="I854" s="7"/>
      <c r="J854" s="7"/>
      <c r="K854" s="7">
        <v>0</v>
      </c>
      <c r="L854" s="7">
        <v>0</v>
      </c>
      <c r="M854" s="7">
        <v>127.78</v>
      </c>
      <c r="N854" s="7">
        <v>1</v>
      </c>
      <c r="O854" s="7" t="s">
        <v>83</v>
      </c>
      <c r="P854" s="7">
        <v>0</v>
      </c>
      <c r="Q854" s="7">
        <v>0</v>
      </c>
      <c r="R854" s="7">
        <v>164.3</v>
      </c>
    </row>
    <row r="855" spans="1:18" x14ac:dyDescent="0.25">
      <c r="A855" s="7" t="s">
        <v>2779</v>
      </c>
      <c r="B855" s="8">
        <v>42531</v>
      </c>
      <c r="C855" s="7">
        <v>1</v>
      </c>
      <c r="D855" s="7" t="s">
        <v>2780</v>
      </c>
      <c r="E855" s="7" t="s">
        <v>1682</v>
      </c>
      <c r="F855" s="7" t="s">
        <v>2781</v>
      </c>
      <c r="G855" s="8">
        <v>42510.73541666667</v>
      </c>
      <c r="H855" s="7" t="s">
        <v>1684</v>
      </c>
      <c r="I855" s="7"/>
      <c r="J855" s="7"/>
      <c r="K855" s="7">
        <v>0</v>
      </c>
      <c r="L855" s="7">
        <v>0</v>
      </c>
      <c r="M855" s="7">
        <v>32</v>
      </c>
      <c r="N855" s="7">
        <v>1</v>
      </c>
      <c r="O855" s="7" t="s">
        <v>83</v>
      </c>
      <c r="P855" s="7">
        <v>0</v>
      </c>
      <c r="Q855" s="7">
        <v>0</v>
      </c>
      <c r="R855" s="7">
        <v>32</v>
      </c>
    </row>
    <row r="856" spans="1:18" x14ac:dyDescent="0.25">
      <c r="A856" s="7" t="s">
        <v>2782</v>
      </c>
      <c r="B856" s="8">
        <v>42531</v>
      </c>
      <c r="C856" s="7">
        <v>1</v>
      </c>
      <c r="D856" s="7" t="s">
        <v>2783</v>
      </c>
      <c r="E856" s="7" t="s">
        <v>1682</v>
      </c>
      <c r="F856" s="7" t="s">
        <v>2784</v>
      </c>
      <c r="G856" s="8">
        <v>42526.618750000001</v>
      </c>
      <c r="H856" s="7" t="s">
        <v>1684</v>
      </c>
      <c r="I856" s="7"/>
      <c r="J856" s="7"/>
      <c r="K856" s="7">
        <v>0</v>
      </c>
      <c r="L856" s="7">
        <v>0</v>
      </c>
      <c r="M856" s="7">
        <v>3700</v>
      </c>
      <c r="N856" s="7">
        <v>1</v>
      </c>
      <c r="O856" s="7" t="s">
        <v>55</v>
      </c>
      <c r="P856" s="7">
        <v>0</v>
      </c>
      <c r="Q856" s="7">
        <v>0</v>
      </c>
      <c r="R856" s="7">
        <v>3700</v>
      </c>
    </row>
    <row r="857" spans="1:18" x14ac:dyDescent="0.25">
      <c r="A857" s="7" t="s">
        <v>2785</v>
      </c>
      <c r="B857" s="8">
        <v>42534</v>
      </c>
      <c r="C857" s="7">
        <v>1</v>
      </c>
      <c r="D857" s="7" t="s">
        <v>2786</v>
      </c>
      <c r="E857" s="7" t="s">
        <v>1682</v>
      </c>
      <c r="F857" s="7" t="s">
        <v>2787</v>
      </c>
      <c r="G857" s="8">
        <v>42522.522222222222</v>
      </c>
      <c r="H857" s="7" t="s">
        <v>1684</v>
      </c>
      <c r="I857" s="7"/>
      <c r="J857" s="7"/>
      <c r="K857" s="7">
        <v>0</v>
      </c>
      <c r="L857" s="7">
        <v>0</v>
      </c>
      <c r="M857" s="7">
        <v>0</v>
      </c>
      <c r="N857" s="7">
        <v>1</v>
      </c>
      <c r="O857" s="7" t="s">
        <v>83</v>
      </c>
      <c r="P857" s="7">
        <v>0</v>
      </c>
      <c r="Q857" s="7">
        <v>0</v>
      </c>
      <c r="R857" s="7">
        <v>45.65</v>
      </c>
    </row>
    <row r="858" spans="1:18" x14ac:dyDescent="0.25">
      <c r="A858" s="7" t="s">
        <v>2788</v>
      </c>
      <c r="B858" s="8">
        <v>42534</v>
      </c>
      <c r="C858" s="7">
        <v>1</v>
      </c>
      <c r="D858" s="7" t="s">
        <v>2786</v>
      </c>
      <c r="E858" s="7" t="s">
        <v>1682</v>
      </c>
      <c r="F858" s="7" t="s">
        <v>2787</v>
      </c>
      <c r="G858" s="8">
        <v>42522.522222222222</v>
      </c>
      <c r="H858" s="7" t="s">
        <v>1684</v>
      </c>
      <c r="I858" s="7"/>
      <c r="J858" s="7"/>
      <c r="K858" s="7">
        <v>0</v>
      </c>
      <c r="L858" s="7">
        <v>0</v>
      </c>
      <c r="M858" s="7">
        <v>0</v>
      </c>
      <c r="N858" s="7">
        <v>1</v>
      </c>
      <c r="O858" s="7" t="s">
        <v>83</v>
      </c>
      <c r="P858" s="7">
        <v>0</v>
      </c>
      <c r="Q858" s="7">
        <v>0</v>
      </c>
      <c r="R858" s="7">
        <v>14.35</v>
      </c>
    </row>
    <row r="859" spans="1:18" x14ac:dyDescent="0.25">
      <c r="A859" s="7" t="s">
        <v>2789</v>
      </c>
      <c r="B859" s="8">
        <v>42534</v>
      </c>
      <c r="C859" s="7">
        <v>1</v>
      </c>
      <c r="D859" s="7" t="s">
        <v>2790</v>
      </c>
      <c r="E859" s="7" t="s">
        <v>1682</v>
      </c>
      <c r="F859" s="7" t="s">
        <v>2791</v>
      </c>
      <c r="G859" s="8">
        <v>42522.53125</v>
      </c>
      <c r="H859" s="7" t="s">
        <v>1684</v>
      </c>
      <c r="I859" s="7"/>
      <c r="J859" s="7"/>
      <c r="K859" s="7">
        <v>0</v>
      </c>
      <c r="L859" s="7">
        <v>0</v>
      </c>
      <c r="M859" s="7">
        <v>60</v>
      </c>
      <c r="N859" s="7">
        <v>1</v>
      </c>
      <c r="O859" s="7" t="s">
        <v>83</v>
      </c>
      <c r="P859" s="7">
        <v>0</v>
      </c>
      <c r="Q859" s="7">
        <v>0</v>
      </c>
      <c r="R859" s="7">
        <v>60</v>
      </c>
    </row>
    <row r="860" spans="1:18" x14ac:dyDescent="0.25">
      <c r="A860" s="7" t="s">
        <v>2792</v>
      </c>
      <c r="B860" s="8">
        <v>42536</v>
      </c>
      <c r="C860" s="7">
        <v>1</v>
      </c>
      <c r="D860" s="7" t="s">
        <v>2793</v>
      </c>
      <c r="E860" s="7" t="s">
        <v>1682</v>
      </c>
      <c r="F860" s="7" t="s">
        <v>2794</v>
      </c>
      <c r="G860" s="8">
        <v>42524.64166666667</v>
      </c>
      <c r="H860" s="7" t="s">
        <v>1684</v>
      </c>
      <c r="I860" s="7"/>
      <c r="J860" s="7"/>
      <c r="K860" s="7">
        <v>0</v>
      </c>
      <c r="L860" s="7">
        <v>0</v>
      </c>
      <c r="M860" s="7">
        <v>79.97</v>
      </c>
      <c r="N860" s="7">
        <v>1</v>
      </c>
      <c r="O860" s="7" t="s">
        <v>83</v>
      </c>
      <c r="P860" s="7">
        <v>0</v>
      </c>
      <c r="Q860" s="7">
        <v>0</v>
      </c>
      <c r="R860" s="7">
        <v>79.97</v>
      </c>
    </row>
    <row r="861" spans="1:18" x14ac:dyDescent="0.25">
      <c r="A861" s="7" t="s">
        <v>2792</v>
      </c>
      <c r="B861" s="8">
        <v>42536</v>
      </c>
      <c r="C861" s="7">
        <v>2</v>
      </c>
      <c r="D861" s="7" t="s">
        <v>2793</v>
      </c>
      <c r="E861" s="7" t="s">
        <v>1682</v>
      </c>
      <c r="F861" s="7" t="s">
        <v>2794</v>
      </c>
      <c r="G861" s="8">
        <v>42524.64166666667</v>
      </c>
      <c r="H861" s="7" t="s">
        <v>1684</v>
      </c>
      <c r="I861" s="7"/>
      <c r="J861" s="7"/>
      <c r="K861" s="7">
        <v>0</v>
      </c>
      <c r="L861" s="7">
        <v>0</v>
      </c>
      <c r="M861" s="7">
        <v>19.989999999999998</v>
      </c>
      <c r="N861" s="7">
        <v>1</v>
      </c>
      <c r="O861" s="7" t="s">
        <v>83</v>
      </c>
      <c r="P861" s="7">
        <v>0</v>
      </c>
      <c r="Q861" s="7">
        <v>0</v>
      </c>
      <c r="R861" s="7">
        <v>19.989999999999998</v>
      </c>
    </row>
    <row r="862" spans="1:18" x14ac:dyDescent="0.25">
      <c r="A862" s="7" t="s">
        <v>2792</v>
      </c>
      <c r="B862" s="8">
        <v>42536</v>
      </c>
      <c r="C862" s="7">
        <v>3</v>
      </c>
      <c r="D862" s="7" t="s">
        <v>2793</v>
      </c>
      <c r="E862" s="7" t="s">
        <v>1682</v>
      </c>
      <c r="F862" s="7" t="s">
        <v>2794</v>
      </c>
      <c r="G862" s="8">
        <v>42524.64166666667</v>
      </c>
      <c r="H862" s="7" t="s">
        <v>1684</v>
      </c>
      <c r="I862" s="7"/>
      <c r="J862" s="7"/>
      <c r="K862" s="7">
        <v>0</v>
      </c>
      <c r="L862" s="7">
        <v>0</v>
      </c>
      <c r="M862" s="7">
        <v>19.989999999999998</v>
      </c>
      <c r="N862" s="7">
        <v>1</v>
      </c>
      <c r="O862" s="7" t="s">
        <v>83</v>
      </c>
      <c r="P862" s="7">
        <v>0</v>
      </c>
      <c r="Q862" s="7">
        <v>0</v>
      </c>
      <c r="R862" s="7">
        <v>19.989999999999998</v>
      </c>
    </row>
    <row r="863" spans="1:18" x14ac:dyDescent="0.25">
      <c r="A863" s="7" t="s">
        <v>2792</v>
      </c>
      <c r="B863" s="8">
        <v>42536</v>
      </c>
      <c r="C863" s="7">
        <v>4</v>
      </c>
      <c r="D863" s="7" t="s">
        <v>2793</v>
      </c>
      <c r="E863" s="7" t="s">
        <v>1682</v>
      </c>
      <c r="F863" s="7" t="s">
        <v>2794</v>
      </c>
      <c r="G863" s="8">
        <v>42524.64166666667</v>
      </c>
      <c r="H863" s="7" t="s">
        <v>1684</v>
      </c>
      <c r="I863" s="7"/>
      <c r="J863" s="7"/>
      <c r="K863" s="7">
        <v>0</v>
      </c>
      <c r="L863" s="7">
        <v>0</v>
      </c>
      <c r="M863" s="7">
        <v>19.989999999999998</v>
      </c>
      <c r="N863" s="7">
        <v>1</v>
      </c>
      <c r="O863" s="7" t="s">
        <v>83</v>
      </c>
      <c r="P863" s="7">
        <v>0</v>
      </c>
      <c r="Q863" s="7">
        <v>0</v>
      </c>
      <c r="R863" s="7">
        <v>19.989999999999998</v>
      </c>
    </row>
    <row r="864" spans="1:18" x14ac:dyDescent="0.25">
      <c r="A864" s="7" t="s">
        <v>2792</v>
      </c>
      <c r="B864" s="8">
        <v>42536</v>
      </c>
      <c r="C864" s="7">
        <v>5</v>
      </c>
      <c r="D864" s="7" t="s">
        <v>2793</v>
      </c>
      <c r="E864" s="7" t="s">
        <v>1682</v>
      </c>
      <c r="F864" s="7" t="s">
        <v>2794</v>
      </c>
      <c r="G864" s="8">
        <v>42524.64166666667</v>
      </c>
      <c r="H864" s="7" t="s">
        <v>1684</v>
      </c>
      <c r="I864" s="7"/>
      <c r="J864" s="7"/>
      <c r="K864" s="7">
        <v>0</v>
      </c>
      <c r="L864" s="7">
        <v>0</v>
      </c>
      <c r="M864" s="7">
        <v>19.989999999999998</v>
      </c>
      <c r="N864" s="7">
        <v>1</v>
      </c>
      <c r="O864" s="7" t="s">
        <v>83</v>
      </c>
      <c r="P864" s="7">
        <v>0</v>
      </c>
      <c r="Q864" s="7">
        <v>0</v>
      </c>
      <c r="R864" s="7">
        <v>19.989999999999998</v>
      </c>
    </row>
    <row r="865" spans="1:18" x14ac:dyDescent="0.25">
      <c r="A865" s="7" t="s">
        <v>2792</v>
      </c>
      <c r="B865" s="8">
        <v>42536</v>
      </c>
      <c r="C865" s="7">
        <v>6</v>
      </c>
      <c r="D865" s="7" t="s">
        <v>2793</v>
      </c>
      <c r="E865" s="7" t="s">
        <v>1682</v>
      </c>
      <c r="F865" s="7" t="s">
        <v>2794</v>
      </c>
      <c r="G865" s="8">
        <v>42524.64166666667</v>
      </c>
      <c r="H865" s="7" t="s">
        <v>1684</v>
      </c>
      <c r="I865" s="7"/>
      <c r="J865" s="7"/>
      <c r="K865" s="7">
        <v>0</v>
      </c>
      <c r="L865" s="7">
        <v>0</v>
      </c>
      <c r="M865" s="7">
        <v>19.989999999999998</v>
      </c>
      <c r="N865" s="7">
        <v>1</v>
      </c>
      <c r="O865" s="7" t="s">
        <v>83</v>
      </c>
      <c r="P865" s="7">
        <v>0</v>
      </c>
      <c r="Q865" s="7">
        <v>0</v>
      </c>
      <c r="R865" s="7">
        <v>19.989999999999998</v>
      </c>
    </row>
    <row r="866" spans="1:18" x14ac:dyDescent="0.25">
      <c r="A866" s="7" t="s">
        <v>2792</v>
      </c>
      <c r="B866" s="8">
        <v>42536</v>
      </c>
      <c r="C866" s="7">
        <v>7</v>
      </c>
      <c r="D866" s="7" t="s">
        <v>2793</v>
      </c>
      <c r="E866" s="7" t="s">
        <v>1682</v>
      </c>
      <c r="F866" s="7" t="s">
        <v>2794</v>
      </c>
      <c r="G866" s="8">
        <v>42524.64166666667</v>
      </c>
      <c r="H866" s="7" t="s">
        <v>1684</v>
      </c>
      <c r="I866" s="7"/>
      <c r="J866" s="7"/>
      <c r="K866" s="7">
        <v>0</v>
      </c>
      <c r="L866" s="7">
        <v>0</v>
      </c>
      <c r="M866" s="7">
        <v>19.989999999999998</v>
      </c>
      <c r="N866" s="7">
        <v>1</v>
      </c>
      <c r="O866" s="7" t="s">
        <v>83</v>
      </c>
      <c r="P866" s="7">
        <v>0</v>
      </c>
      <c r="Q866" s="7">
        <v>0</v>
      </c>
      <c r="R866" s="7">
        <v>19.989999999999998</v>
      </c>
    </row>
    <row r="867" spans="1:18" x14ac:dyDescent="0.25">
      <c r="A867" s="7" t="s">
        <v>2792</v>
      </c>
      <c r="B867" s="8">
        <v>42536</v>
      </c>
      <c r="C867" s="7">
        <v>8</v>
      </c>
      <c r="D867" s="7" t="s">
        <v>2793</v>
      </c>
      <c r="E867" s="7" t="s">
        <v>1682</v>
      </c>
      <c r="F867" s="7" t="s">
        <v>2794</v>
      </c>
      <c r="G867" s="8">
        <v>42524.64166666667</v>
      </c>
      <c r="H867" s="7" t="s">
        <v>1684</v>
      </c>
      <c r="I867" s="7"/>
      <c r="J867" s="7"/>
      <c r="K867" s="7">
        <v>0</v>
      </c>
      <c r="L867" s="7">
        <v>0</v>
      </c>
      <c r="M867" s="7">
        <v>13.87</v>
      </c>
      <c r="N867" s="7">
        <v>1</v>
      </c>
      <c r="O867" s="7" t="s">
        <v>83</v>
      </c>
      <c r="P867" s="7">
        <v>0</v>
      </c>
      <c r="Q867" s="7">
        <v>0</v>
      </c>
      <c r="R867" s="7">
        <v>13.87</v>
      </c>
    </row>
    <row r="868" spans="1:18" x14ac:dyDescent="0.25">
      <c r="A868" s="7" t="s">
        <v>2792</v>
      </c>
      <c r="B868" s="8">
        <v>42536</v>
      </c>
      <c r="C868" s="7">
        <v>9</v>
      </c>
      <c r="D868" s="7" t="s">
        <v>2793</v>
      </c>
      <c r="E868" s="7" t="s">
        <v>1682</v>
      </c>
      <c r="F868" s="7" t="s">
        <v>2794</v>
      </c>
      <c r="G868" s="8">
        <v>42524.64166666667</v>
      </c>
      <c r="H868" s="7" t="s">
        <v>1684</v>
      </c>
      <c r="I868" s="7"/>
      <c r="J868" s="7"/>
      <c r="K868" s="7">
        <v>0</v>
      </c>
      <c r="L868" s="7">
        <v>0</v>
      </c>
      <c r="M868" s="7">
        <v>13.87</v>
      </c>
      <c r="N868" s="7">
        <v>1</v>
      </c>
      <c r="O868" s="7" t="s">
        <v>83</v>
      </c>
      <c r="P868" s="7">
        <v>0</v>
      </c>
      <c r="Q868" s="7">
        <v>0</v>
      </c>
      <c r="R868" s="7">
        <v>13.87</v>
      </c>
    </row>
    <row r="869" spans="1:18" x14ac:dyDescent="0.25">
      <c r="A869" s="7" t="s">
        <v>2792</v>
      </c>
      <c r="B869" s="8">
        <v>42536</v>
      </c>
      <c r="C869" s="7">
        <v>10</v>
      </c>
      <c r="D869" s="7" t="s">
        <v>2793</v>
      </c>
      <c r="E869" s="7" t="s">
        <v>1682</v>
      </c>
      <c r="F869" s="7" t="s">
        <v>2794</v>
      </c>
      <c r="G869" s="8">
        <v>42524.64166666667</v>
      </c>
      <c r="H869" s="7" t="s">
        <v>1684</v>
      </c>
      <c r="I869" s="7"/>
      <c r="J869" s="7"/>
      <c r="K869" s="7">
        <v>0</v>
      </c>
      <c r="L869" s="7">
        <v>0</v>
      </c>
      <c r="M869" s="7">
        <v>8.44</v>
      </c>
      <c r="N869" s="7">
        <v>1</v>
      </c>
      <c r="O869" s="7" t="s">
        <v>83</v>
      </c>
      <c r="P869" s="7">
        <v>0</v>
      </c>
      <c r="Q869" s="7">
        <v>0</v>
      </c>
      <c r="R869" s="7">
        <v>8.44</v>
      </c>
    </row>
    <row r="870" spans="1:18" x14ac:dyDescent="0.25">
      <c r="A870" s="7" t="s">
        <v>2792</v>
      </c>
      <c r="B870" s="8">
        <v>42536</v>
      </c>
      <c r="C870" s="7">
        <v>11</v>
      </c>
      <c r="D870" s="7" t="s">
        <v>2793</v>
      </c>
      <c r="E870" s="7" t="s">
        <v>1682</v>
      </c>
      <c r="F870" s="7" t="s">
        <v>2794</v>
      </c>
      <c r="G870" s="8">
        <v>42524.64166666667</v>
      </c>
      <c r="H870" s="7" t="s">
        <v>1684</v>
      </c>
      <c r="I870" s="7"/>
      <c r="J870" s="7"/>
      <c r="K870" s="7">
        <v>0</v>
      </c>
      <c r="L870" s="7">
        <v>0</v>
      </c>
      <c r="M870" s="7">
        <v>8.44</v>
      </c>
      <c r="N870" s="7">
        <v>1</v>
      </c>
      <c r="O870" s="7" t="s">
        <v>83</v>
      </c>
      <c r="P870" s="7">
        <v>0</v>
      </c>
      <c r="Q870" s="7">
        <v>0</v>
      </c>
      <c r="R870" s="7">
        <v>8.44</v>
      </c>
    </row>
    <row r="871" spans="1:18" x14ac:dyDescent="0.25">
      <c r="A871" s="7" t="s">
        <v>2792</v>
      </c>
      <c r="B871" s="8">
        <v>42536</v>
      </c>
      <c r="C871" s="7">
        <v>12</v>
      </c>
      <c r="D871" s="7" t="s">
        <v>2793</v>
      </c>
      <c r="E871" s="7" t="s">
        <v>1682</v>
      </c>
      <c r="F871" s="7" t="s">
        <v>2794</v>
      </c>
      <c r="G871" s="8">
        <v>42524.64166666667</v>
      </c>
      <c r="H871" s="7" t="s">
        <v>1684</v>
      </c>
      <c r="I871" s="7"/>
      <c r="J871" s="7"/>
      <c r="K871" s="7">
        <v>0</v>
      </c>
      <c r="L871" s="7">
        <v>0</v>
      </c>
      <c r="M871" s="7">
        <v>62.56</v>
      </c>
      <c r="N871" s="7">
        <v>1</v>
      </c>
      <c r="O871" s="7" t="s">
        <v>83</v>
      </c>
      <c r="P871" s="7">
        <v>0</v>
      </c>
      <c r="Q871" s="7">
        <v>0</v>
      </c>
      <c r="R871" s="7">
        <v>62.56</v>
      </c>
    </row>
    <row r="872" spans="1:18" x14ac:dyDescent="0.25">
      <c r="A872" s="7" t="s">
        <v>2792</v>
      </c>
      <c r="B872" s="8">
        <v>42536</v>
      </c>
      <c r="C872" s="7">
        <v>13</v>
      </c>
      <c r="D872" s="7" t="s">
        <v>2793</v>
      </c>
      <c r="E872" s="7" t="s">
        <v>1682</v>
      </c>
      <c r="F872" s="7" t="s">
        <v>2794</v>
      </c>
      <c r="G872" s="8">
        <v>42524.64166666667</v>
      </c>
      <c r="H872" s="7" t="s">
        <v>1684</v>
      </c>
      <c r="I872" s="7"/>
      <c r="J872" s="7"/>
      <c r="K872" s="7">
        <v>0</v>
      </c>
      <c r="L872" s="7">
        <v>0</v>
      </c>
      <c r="M872" s="7">
        <v>17.62</v>
      </c>
      <c r="N872" s="7">
        <v>1</v>
      </c>
      <c r="O872" s="7" t="s">
        <v>83</v>
      </c>
      <c r="P872" s="7">
        <v>0</v>
      </c>
      <c r="Q872" s="7">
        <v>0</v>
      </c>
      <c r="R872" s="7">
        <v>17.62</v>
      </c>
    </row>
    <row r="873" spans="1:18" x14ac:dyDescent="0.25">
      <c r="A873" s="7" t="s">
        <v>2792</v>
      </c>
      <c r="B873" s="8">
        <v>42536</v>
      </c>
      <c r="C873" s="7">
        <v>14</v>
      </c>
      <c r="D873" s="7" t="s">
        <v>2793</v>
      </c>
      <c r="E873" s="7" t="s">
        <v>1682</v>
      </c>
      <c r="F873" s="7" t="s">
        <v>2794</v>
      </c>
      <c r="G873" s="8">
        <v>42524.64166666667</v>
      </c>
      <c r="H873" s="7" t="s">
        <v>1684</v>
      </c>
      <c r="I873" s="7"/>
      <c r="J873" s="7"/>
      <c r="K873" s="7">
        <v>0</v>
      </c>
      <c r="L873" s="7">
        <v>0</v>
      </c>
      <c r="M873" s="7">
        <v>6.54</v>
      </c>
      <c r="N873" s="7">
        <v>1</v>
      </c>
      <c r="O873" s="7" t="s">
        <v>83</v>
      </c>
      <c r="P873" s="7">
        <v>0</v>
      </c>
      <c r="Q873" s="7">
        <v>0</v>
      </c>
      <c r="R873" s="7">
        <v>6.54</v>
      </c>
    </row>
    <row r="874" spans="1:18" x14ac:dyDescent="0.25">
      <c r="A874" s="7" t="s">
        <v>2795</v>
      </c>
      <c r="B874" s="8">
        <v>42539</v>
      </c>
      <c r="C874" s="7">
        <v>1</v>
      </c>
      <c r="D874" s="7" t="s">
        <v>2796</v>
      </c>
      <c r="E874" s="7" t="s">
        <v>1682</v>
      </c>
      <c r="F874" s="7" t="s">
        <v>2797</v>
      </c>
      <c r="G874" s="8">
        <v>42538.518750000003</v>
      </c>
      <c r="H874" s="7" t="s">
        <v>1684</v>
      </c>
      <c r="I874" s="7"/>
      <c r="J874" s="7"/>
      <c r="K874" s="7">
        <v>0</v>
      </c>
      <c r="L874" s="7">
        <v>0</v>
      </c>
      <c r="M874" s="7">
        <v>28.65</v>
      </c>
      <c r="N874" s="7">
        <v>1</v>
      </c>
      <c r="O874" s="7" t="s">
        <v>83</v>
      </c>
      <c r="P874" s="7">
        <v>0</v>
      </c>
      <c r="Q874" s="7">
        <v>0</v>
      </c>
      <c r="R874" s="7">
        <v>28.65</v>
      </c>
    </row>
    <row r="875" spans="1:18" x14ac:dyDescent="0.25">
      <c r="A875" s="7" t="s">
        <v>2795</v>
      </c>
      <c r="B875" s="8">
        <v>42539</v>
      </c>
      <c r="C875" s="7">
        <v>2</v>
      </c>
      <c r="D875" s="7" t="s">
        <v>2796</v>
      </c>
      <c r="E875" s="7" t="s">
        <v>1682</v>
      </c>
      <c r="F875" s="7" t="s">
        <v>2797</v>
      </c>
      <c r="G875" s="8">
        <v>42538.518750000003</v>
      </c>
      <c r="H875" s="7" t="s">
        <v>1684</v>
      </c>
      <c r="I875" s="7"/>
      <c r="J875" s="7"/>
      <c r="K875" s="7">
        <v>0</v>
      </c>
      <c r="L875" s="7">
        <v>0</v>
      </c>
      <c r="M875" s="7">
        <v>40.44</v>
      </c>
      <c r="N875" s="7">
        <v>1</v>
      </c>
      <c r="O875" s="7" t="s">
        <v>83</v>
      </c>
      <c r="P875" s="7">
        <v>0</v>
      </c>
      <c r="Q875" s="7">
        <v>0</v>
      </c>
      <c r="R875" s="7">
        <v>40.44</v>
      </c>
    </row>
    <row r="876" spans="1:18" x14ac:dyDescent="0.25">
      <c r="A876" s="7" t="s">
        <v>2795</v>
      </c>
      <c r="B876" s="8">
        <v>42539</v>
      </c>
      <c r="C876" s="7">
        <v>3</v>
      </c>
      <c r="D876" s="7" t="s">
        <v>2796</v>
      </c>
      <c r="E876" s="7" t="s">
        <v>1682</v>
      </c>
      <c r="F876" s="7" t="s">
        <v>2797</v>
      </c>
      <c r="G876" s="8">
        <v>42538.518750000003</v>
      </c>
      <c r="H876" s="7" t="s">
        <v>1684</v>
      </c>
      <c r="I876" s="7"/>
      <c r="J876" s="7"/>
      <c r="K876" s="7">
        <v>0</v>
      </c>
      <c r="L876" s="7">
        <v>0</v>
      </c>
      <c r="M876" s="7">
        <v>22.19</v>
      </c>
      <c r="N876" s="7">
        <v>1</v>
      </c>
      <c r="O876" s="7" t="s">
        <v>83</v>
      </c>
      <c r="P876" s="7">
        <v>0</v>
      </c>
      <c r="Q876" s="7">
        <v>0</v>
      </c>
      <c r="R876" s="7">
        <v>22.19</v>
      </c>
    </row>
    <row r="877" spans="1:18" x14ac:dyDescent="0.25">
      <c r="A877" s="7" t="s">
        <v>2795</v>
      </c>
      <c r="B877" s="8">
        <v>42539</v>
      </c>
      <c r="C877" s="7">
        <v>4</v>
      </c>
      <c r="D877" s="7" t="s">
        <v>2796</v>
      </c>
      <c r="E877" s="7" t="s">
        <v>1682</v>
      </c>
      <c r="F877" s="7" t="s">
        <v>2797</v>
      </c>
      <c r="G877" s="8">
        <v>42538.518750000003</v>
      </c>
      <c r="H877" s="7" t="s">
        <v>1684</v>
      </c>
      <c r="I877" s="7"/>
      <c r="J877" s="7"/>
      <c r="K877" s="7">
        <v>0</v>
      </c>
      <c r="L877" s="7">
        <v>0</v>
      </c>
      <c r="M877" s="7">
        <v>13.12</v>
      </c>
      <c r="N877" s="7">
        <v>1</v>
      </c>
      <c r="O877" s="7" t="s">
        <v>83</v>
      </c>
      <c r="P877" s="7">
        <v>0</v>
      </c>
      <c r="Q877" s="7">
        <v>0</v>
      </c>
      <c r="R877" s="7">
        <v>13.12</v>
      </c>
    </row>
    <row r="878" spans="1:18" x14ac:dyDescent="0.25">
      <c r="A878" s="7" t="s">
        <v>2798</v>
      </c>
      <c r="B878" s="8">
        <v>42539</v>
      </c>
      <c r="C878" s="7">
        <v>1</v>
      </c>
      <c r="D878" s="7" t="s">
        <v>2799</v>
      </c>
      <c r="E878" s="7" t="s">
        <v>1682</v>
      </c>
      <c r="F878" s="7" t="s">
        <v>2800</v>
      </c>
      <c r="G878" s="8">
        <v>42515.526388888888</v>
      </c>
      <c r="H878" s="7" t="s">
        <v>1684</v>
      </c>
      <c r="I878" s="7"/>
      <c r="J878" s="7"/>
      <c r="K878" s="7">
        <v>0</v>
      </c>
      <c r="L878" s="7">
        <v>0</v>
      </c>
      <c r="M878" s="7">
        <v>65</v>
      </c>
      <c r="N878" s="7">
        <v>1</v>
      </c>
      <c r="O878" s="7" t="s">
        <v>83</v>
      </c>
      <c r="P878" s="7">
        <v>0</v>
      </c>
      <c r="Q878" s="7">
        <v>0</v>
      </c>
      <c r="R878" s="7">
        <v>65</v>
      </c>
    </row>
    <row r="879" spans="1:18" x14ac:dyDescent="0.25">
      <c r="A879" s="7" t="s">
        <v>2801</v>
      </c>
      <c r="B879" s="8">
        <v>42539</v>
      </c>
      <c r="C879" s="7">
        <v>1</v>
      </c>
      <c r="D879" s="7" t="s">
        <v>2802</v>
      </c>
      <c r="E879" s="7" t="s">
        <v>1682</v>
      </c>
      <c r="F879" s="7" t="s">
        <v>2803</v>
      </c>
      <c r="G879" s="8">
        <v>42524.680555555555</v>
      </c>
      <c r="H879" s="7" t="s">
        <v>1684</v>
      </c>
      <c r="I879" s="7"/>
      <c r="J879" s="7"/>
      <c r="K879" s="7">
        <v>0</v>
      </c>
      <c r="L879" s="7">
        <v>0</v>
      </c>
      <c r="M879" s="7">
        <v>3000</v>
      </c>
      <c r="N879" s="7">
        <v>1</v>
      </c>
      <c r="O879" s="7" t="s">
        <v>55</v>
      </c>
      <c r="P879" s="7">
        <v>0</v>
      </c>
      <c r="Q879" s="7">
        <v>0</v>
      </c>
      <c r="R879" s="7">
        <v>10000</v>
      </c>
    </row>
    <row r="880" spans="1:18" x14ac:dyDescent="0.25">
      <c r="A880" s="7" t="s">
        <v>2804</v>
      </c>
      <c r="B880" s="8">
        <v>42540</v>
      </c>
      <c r="C880" s="7">
        <v>1</v>
      </c>
      <c r="D880" s="7" t="s">
        <v>2805</v>
      </c>
      <c r="E880" s="7" t="s">
        <v>1682</v>
      </c>
      <c r="F880" s="7" t="s">
        <v>2806</v>
      </c>
      <c r="G880" s="8">
        <v>42527.69027777778</v>
      </c>
      <c r="H880" s="7" t="s">
        <v>1684</v>
      </c>
      <c r="I880" s="7"/>
      <c r="J880" s="7"/>
      <c r="K880" s="7">
        <v>0</v>
      </c>
      <c r="L880" s="7">
        <v>0</v>
      </c>
      <c r="M880" s="7">
        <v>35.799999999999997</v>
      </c>
      <c r="N880" s="7">
        <v>1</v>
      </c>
      <c r="O880" s="7" t="s">
        <v>83</v>
      </c>
      <c r="P880" s="7">
        <v>0</v>
      </c>
      <c r="Q880" s="7">
        <v>0</v>
      </c>
      <c r="R880" s="7">
        <v>35.799999999999997</v>
      </c>
    </row>
    <row r="881" spans="1:18" x14ac:dyDescent="0.25">
      <c r="A881" s="7" t="s">
        <v>2804</v>
      </c>
      <c r="B881" s="8">
        <v>42540</v>
      </c>
      <c r="C881" s="7">
        <v>2</v>
      </c>
      <c r="D881" s="7" t="s">
        <v>2805</v>
      </c>
      <c r="E881" s="7" t="s">
        <v>1682</v>
      </c>
      <c r="F881" s="7" t="s">
        <v>2806</v>
      </c>
      <c r="G881" s="8">
        <v>42527.69027777778</v>
      </c>
      <c r="H881" s="7" t="s">
        <v>1684</v>
      </c>
      <c r="I881" s="7"/>
      <c r="J881" s="7"/>
      <c r="K881" s="7">
        <v>0</v>
      </c>
      <c r="L881" s="7">
        <v>0</v>
      </c>
      <c r="M881" s="7">
        <v>29.2</v>
      </c>
      <c r="N881" s="7">
        <v>1</v>
      </c>
      <c r="O881" s="7" t="s">
        <v>83</v>
      </c>
      <c r="P881" s="7">
        <v>0</v>
      </c>
      <c r="Q881" s="7">
        <v>0</v>
      </c>
      <c r="R881" s="7">
        <v>29.2</v>
      </c>
    </row>
    <row r="882" spans="1:18" x14ac:dyDescent="0.25">
      <c r="A882" s="7" t="s">
        <v>2807</v>
      </c>
      <c r="B882" s="8">
        <v>42541</v>
      </c>
      <c r="C882" s="7">
        <v>1</v>
      </c>
      <c r="D882" s="7" t="s">
        <v>2808</v>
      </c>
      <c r="E882" s="7" t="s">
        <v>1682</v>
      </c>
      <c r="F882" s="7" t="s">
        <v>2809</v>
      </c>
      <c r="G882" s="8">
        <v>42537.372916666667</v>
      </c>
      <c r="H882" s="7" t="s">
        <v>1684</v>
      </c>
      <c r="I882" s="7"/>
      <c r="J882" s="7"/>
      <c r="K882" s="7">
        <v>0</v>
      </c>
      <c r="L882" s="7">
        <v>0</v>
      </c>
      <c r="M882" s="7">
        <v>135.58000000000001</v>
      </c>
      <c r="N882" s="7">
        <v>1</v>
      </c>
      <c r="O882" s="7" t="s">
        <v>83</v>
      </c>
      <c r="P882" s="7">
        <v>0</v>
      </c>
      <c r="Q882" s="7">
        <v>0</v>
      </c>
      <c r="R882" s="7">
        <v>135.58000000000001</v>
      </c>
    </row>
    <row r="883" spans="1:18" x14ac:dyDescent="0.25">
      <c r="A883" s="7" t="s">
        <v>2807</v>
      </c>
      <c r="B883" s="8">
        <v>42541</v>
      </c>
      <c r="C883" s="7">
        <v>2</v>
      </c>
      <c r="D883" s="7" t="s">
        <v>2808</v>
      </c>
      <c r="E883" s="7" t="s">
        <v>1682</v>
      </c>
      <c r="F883" s="7" t="s">
        <v>2809</v>
      </c>
      <c r="G883" s="8">
        <v>42537.372916666667</v>
      </c>
      <c r="H883" s="7" t="s">
        <v>1684</v>
      </c>
      <c r="I883" s="7"/>
      <c r="J883" s="7"/>
      <c r="K883" s="7">
        <v>0</v>
      </c>
      <c r="L883" s="7">
        <v>0</v>
      </c>
      <c r="M883" s="7">
        <v>164.42</v>
      </c>
      <c r="N883" s="7">
        <v>1</v>
      </c>
      <c r="O883" s="7" t="s">
        <v>83</v>
      </c>
      <c r="P883" s="7">
        <v>0</v>
      </c>
      <c r="Q883" s="7">
        <v>0</v>
      </c>
      <c r="R883" s="7">
        <v>164.42</v>
      </c>
    </row>
    <row r="884" spans="1:18" x14ac:dyDescent="0.25">
      <c r="A884" s="7" t="s">
        <v>2810</v>
      </c>
      <c r="B884" s="8">
        <v>42541</v>
      </c>
      <c r="C884" s="7">
        <v>1</v>
      </c>
      <c r="D884" s="7" t="s">
        <v>2811</v>
      </c>
      <c r="E884" s="7" t="s">
        <v>1682</v>
      </c>
      <c r="F884" s="7" t="s">
        <v>2812</v>
      </c>
      <c r="G884" s="8">
        <v>42465.8</v>
      </c>
      <c r="H884" s="7" t="s">
        <v>1684</v>
      </c>
      <c r="I884" s="7"/>
      <c r="J884" s="7"/>
      <c r="K884" s="7">
        <v>0</v>
      </c>
      <c r="L884" s="7">
        <v>0</v>
      </c>
      <c r="M884" s="7">
        <v>679.69</v>
      </c>
      <c r="N884" s="7">
        <v>1</v>
      </c>
      <c r="O884" s="7" t="s">
        <v>55</v>
      </c>
      <c r="P884" s="7">
        <v>0</v>
      </c>
      <c r="Q884" s="7">
        <v>0</v>
      </c>
      <c r="R884" s="7">
        <v>816</v>
      </c>
    </row>
    <row r="885" spans="1:18" x14ac:dyDescent="0.25">
      <c r="A885" s="7" t="s">
        <v>2813</v>
      </c>
      <c r="B885" s="8">
        <v>42545</v>
      </c>
      <c r="C885" s="7">
        <v>3</v>
      </c>
      <c r="D885" s="7" t="s">
        <v>2814</v>
      </c>
      <c r="E885" s="7" t="s">
        <v>1682</v>
      </c>
      <c r="F885" s="7" t="s">
        <v>2815</v>
      </c>
      <c r="G885" s="8">
        <v>42527.495138888888</v>
      </c>
      <c r="H885" s="7" t="s">
        <v>1684</v>
      </c>
      <c r="I885" s="7"/>
      <c r="J885" s="7"/>
      <c r="K885" s="7">
        <v>0</v>
      </c>
      <c r="L885" s="7">
        <v>0</v>
      </c>
      <c r="M885" s="7">
        <v>244</v>
      </c>
      <c r="N885" s="7">
        <v>1</v>
      </c>
      <c r="O885" s="7" t="s">
        <v>83</v>
      </c>
      <c r="P885" s="7">
        <v>0</v>
      </c>
      <c r="Q885" s="7">
        <v>0</v>
      </c>
      <c r="R885" s="7">
        <v>244</v>
      </c>
    </row>
    <row r="886" spans="1:18" x14ac:dyDescent="0.25">
      <c r="A886" s="7" t="s">
        <v>2816</v>
      </c>
      <c r="B886" s="8">
        <v>42549</v>
      </c>
      <c r="C886" s="7">
        <v>1</v>
      </c>
      <c r="D886" s="7" t="s">
        <v>2817</v>
      </c>
      <c r="E886" s="7" t="s">
        <v>1682</v>
      </c>
      <c r="F886" s="7" t="s">
        <v>2818</v>
      </c>
      <c r="G886" s="8">
        <v>42548.626388888886</v>
      </c>
      <c r="H886" s="7" t="s">
        <v>1684</v>
      </c>
      <c r="I886" s="7"/>
      <c r="J886" s="7"/>
      <c r="K886" s="7">
        <v>0</v>
      </c>
      <c r="L886" s="7">
        <v>0</v>
      </c>
      <c r="M886" s="7">
        <v>65.05</v>
      </c>
      <c r="N886" s="7">
        <v>1</v>
      </c>
      <c r="O886" s="7" t="s">
        <v>1718</v>
      </c>
      <c r="P886" s="7">
        <v>0</v>
      </c>
      <c r="Q886" s="7">
        <v>0</v>
      </c>
      <c r="R886" s="7">
        <v>65.05</v>
      </c>
    </row>
    <row r="887" spans="1:18" x14ac:dyDescent="0.25">
      <c r="A887" s="7" t="s">
        <v>2816</v>
      </c>
      <c r="B887" s="8">
        <v>42549</v>
      </c>
      <c r="C887" s="7">
        <v>2</v>
      </c>
      <c r="D887" s="7" t="s">
        <v>2817</v>
      </c>
      <c r="E887" s="7" t="s">
        <v>1682</v>
      </c>
      <c r="F887" s="7" t="s">
        <v>2818</v>
      </c>
      <c r="G887" s="8">
        <v>42548.626388888886</v>
      </c>
      <c r="H887" s="7" t="s">
        <v>1684</v>
      </c>
      <c r="I887" s="7"/>
      <c r="J887" s="7"/>
      <c r="K887" s="7">
        <v>0</v>
      </c>
      <c r="L887" s="7">
        <v>0</v>
      </c>
      <c r="M887" s="7">
        <v>34.950000000000003</v>
      </c>
      <c r="N887" s="7">
        <v>1</v>
      </c>
      <c r="O887" s="7" t="s">
        <v>1718</v>
      </c>
      <c r="P887" s="7">
        <v>0</v>
      </c>
      <c r="Q887" s="7">
        <v>0</v>
      </c>
      <c r="R887" s="7">
        <v>34.950000000000003</v>
      </c>
    </row>
    <row r="888" spans="1:18" x14ac:dyDescent="0.25">
      <c r="A888" s="7" t="s">
        <v>2819</v>
      </c>
      <c r="B888" s="8">
        <v>42549</v>
      </c>
      <c r="C888" s="7">
        <v>1</v>
      </c>
      <c r="D888" s="7" t="s">
        <v>2820</v>
      </c>
      <c r="E888" s="7" t="s">
        <v>1682</v>
      </c>
      <c r="F888" s="7" t="s">
        <v>2821</v>
      </c>
      <c r="G888" s="8">
        <v>42538.473611111112</v>
      </c>
      <c r="H888" s="7" t="s">
        <v>1684</v>
      </c>
      <c r="I888" s="7"/>
      <c r="J888" s="7"/>
      <c r="K888" s="7">
        <v>0</v>
      </c>
      <c r="L888" s="7">
        <v>0</v>
      </c>
      <c r="M888" s="7">
        <v>0</v>
      </c>
      <c r="N888" s="7">
        <v>1</v>
      </c>
      <c r="O888" s="7" t="s">
        <v>83</v>
      </c>
      <c r="P888" s="7">
        <v>0</v>
      </c>
      <c r="Q888" s="7">
        <v>0</v>
      </c>
      <c r="R888" s="7">
        <v>33.72</v>
      </c>
    </row>
    <row r="889" spans="1:18" x14ac:dyDescent="0.25">
      <c r="A889" s="7" t="s">
        <v>2822</v>
      </c>
      <c r="B889" s="8">
        <v>42549</v>
      </c>
      <c r="C889" s="7">
        <v>1</v>
      </c>
      <c r="D889" s="7" t="s">
        <v>2820</v>
      </c>
      <c r="E889" s="7" t="s">
        <v>1682</v>
      </c>
      <c r="F889" s="7" t="s">
        <v>2821</v>
      </c>
      <c r="G889" s="8">
        <v>42538.473611111112</v>
      </c>
      <c r="H889" s="7" t="s">
        <v>1684</v>
      </c>
      <c r="I889" s="7"/>
      <c r="J889" s="7"/>
      <c r="K889" s="7">
        <v>0</v>
      </c>
      <c r="L889" s="7">
        <v>0</v>
      </c>
      <c r="M889" s="7">
        <v>0</v>
      </c>
      <c r="N889" s="7">
        <v>1</v>
      </c>
      <c r="O889" s="7" t="s">
        <v>83</v>
      </c>
      <c r="P889" s="7">
        <v>0</v>
      </c>
      <c r="Q889" s="7">
        <v>0</v>
      </c>
      <c r="R889" s="7">
        <v>13.55</v>
      </c>
    </row>
    <row r="890" spans="1:18" x14ac:dyDescent="0.25">
      <c r="A890" s="7" t="s">
        <v>2823</v>
      </c>
      <c r="B890" s="8">
        <v>42549</v>
      </c>
      <c r="C890" s="7">
        <v>1</v>
      </c>
      <c r="D890" s="7" t="s">
        <v>2820</v>
      </c>
      <c r="E890" s="7" t="s">
        <v>1682</v>
      </c>
      <c r="F890" s="7" t="s">
        <v>2821</v>
      </c>
      <c r="G890" s="8">
        <v>42538.473611111112</v>
      </c>
      <c r="H890" s="7" t="s">
        <v>1684</v>
      </c>
      <c r="I890" s="7"/>
      <c r="J890" s="7"/>
      <c r="K890" s="7">
        <v>0</v>
      </c>
      <c r="L890" s="7">
        <v>0</v>
      </c>
      <c r="M890" s="7">
        <v>0</v>
      </c>
      <c r="N890" s="7">
        <v>1</v>
      </c>
      <c r="O890" s="7" t="s">
        <v>83</v>
      </c>
      <c r="P890" s="7">
        <v>0</v>
      </c>
      <c r="Q890" s="7">
        <v>0</v>
      </c>
      <c r="R890" s="7">
        <v>12.73</v>
      </c>
    </row>
    <row r="891" spans="1:18" x14ac:dyDescent="0.25">
      <c r="A891" s="7" t="s">
        <v>2824</v>
      </c>
      <c r="B891" s="8">
        <v>42550</v>
      </c>
      <c r="C891" s="7">
        <v>1</v>
      </c>
      <c r="D891" s="7" t="s">
        <v>2825</v>
      </c>
      <c r="E891" s="7" t="s">
        <v>1682</v>
      </c>
      <c r="F891" s="7" t="s">
        <v>2826</v>
      </c>
      <c r="G891" s="8">
        <v>42549.536805555559</v>
      </c>
      <c r="H891" s="7" t="s">
        <v>1684</v>
      </c>
      <c r="I891" s="7"/>
      <c r="J891" s="7"/>
      <c r="K891" s="7">
        <v>0</v>
      </c>
      <c r="L891" s="7">
        <v>0</v>
      </c>
      <c r="M891" s="7">
        <v>17.25</v>
      </c>
      <c r="N891" s="7">
        <v>1</v>
      </c>
      <c r="O891" s="7" t="s">
        <v>334</v>
      </c>
      <c r="P891" s="7">
        <v>0</v>
      </c>
      <c r="Q891" s="7">
        <v>0</v>
      </c>
      <c r="R891" s="7">
        <v>17.25</v>
      </c>
    </row>
    <row r="892" spans="1:18" x14ac:dyDescent="0.25">
      <c r="A892" s="7" t="s">
        <v>2824</v>
      </c>
      <c r="B892" s="8">
        <v>42550</v>
      </c>
      <c r="C892" s="7">
        <v>2</v>
      </c>
      <c r="D892" s="7" t="s">
        <v>2825</v>
      </c>
      <c r="E892" s="7" t="s">
        <v>1682</v>
      </c>
      <c r="F892" s="7" t="s">
        <v>2826</v>
      </c>
      <c r="G892" s="8">
        <v>42549.536805555559</v>
      </c>
      <c r="H892" s="7" t="s">
        <v>1684</v>
      </c>
      <c r="I892" s="7"/>
      <c r="J892" s="7"/>
      <c r="K892" s="7">
        <v>0</v>
      </c>
      <c r="L892" s="7">
        <v>0</v>
      </c>
      <c r="M892" s="7">
        <v>21.81</v>
      </c>
      <c r="N892" s="7">
        <v>1</v>
      </c>
      <c r="O892" s="7" t="s">
        <v>334</v>
      </c>
      <c r="P892" s="7">
        <v>0</v>
      </c>
      <c r="Q892" s="7">
        <v>0</v>
      </c>
      <c r="R892" s="7">
        <v>21.81</v>
      </c>
    </row>
    <row r="893" spans="1:18" x14ac:dyDescent="0.25">
      <c r="A893" s="7" t="s">
        <v>2824</v>
      </c>
      <c r="B893" s="8">
        <v>42550</v>
      </c>
      <c r="C893" s="7">
        <v>3</v>
      </c>
      <c r="D893" s="7" t="s">
        <v>2825</v>
      </c>
      <c r="E893" s="7" t="s">
        <v>1682</v>
      </c>
      <c r="F893" s="7" t="s">
        <v>2826</v>
      </c>
      <c r="G893" s="8">
        <v>42549.536805555559</v>
      </c>
      <c r="H893" s="7" t="s">
        <v>1684</v>
      </c>
      <c r="I893" s="7"/>
      <c r="J893" s="7"/>
      <c r="K893" s="7">
        <v>0</v>
      </c>
      <c r="L893" s="7">
        <v>0</v>
      </c>
      <c r="M893" s="7">
        <v>21.81</v>
      </c>
      <c r="N893" s="7">
        <v>1</v>
      </c>
      <c r="O893" s="7" t="s">
        <v>334</v>
      </c>
      <c r="P893" s="7">
        <v>0</v>
      </c>
      <c r="Q893" s="7">
        <v>0</v>
      </c>
      <c r="R893" s="7">
        <v>21.81</v>
      </c>
    </row>
    <row r="894" spans="1:18" x14ac:dyDescent="0.25">
      <c r="A894" s="7" t="s">
        <v>2824</v>
      </c>
      <c r="B894" s="8">
        <v>42550</v>
      </c>
      <c r="C894" s="7">
        <v>4</v>
      </c>
      <c r="D894" s="7" t="s">
        <v>2825</v>
      </c>
      <c r="E894" s="7" t="s">
        <v>1682</v>
      </c>
      <c r="F894" s="7" t="s">
        <v>2826</v>
      </c>
      <c r="G894" s="8">
        <v>42549.536805555559</v>
      </c>
      <c r="H894" s="7" t="s">
        <v>1684</v>
      </c>
      <c r="I894" s="7"/>
      <c r="J894" s="7"/>
      <c r="K894" s="7">
        <v>0</v>
      </c>
      <c r="L894" s="7">
        <v>0</v>
      </c>
      <c r="M894" s="7">
        <v>13.1</v>
      </c>
      <c r="N894" s="7">
        <v>1</v>
      </c>
      <c r="O894" s="7" t="s">
        <v>334</v>
      </c>
      <c r="P894" s="7">
        <v>0</v>
      </c>
      <c r="Q894" s="7">
        <v>0</v>
      </c>
      <c r="R894" s="7">
        <v>13.1</v>
      </c>
    </row>
    <row r="895" spans="1:18" x14ac:dyDescent="0.25">
      <c r="A895" s="7" t="s">
        <v>2824</v>
      </c>
      <c r="B895" s="8">
        <v>42550</v>
      </c>
      <c r="C895" s="7">
        <v>5</v>
      </c>
      <c r="D895" s="7" t="s">
        <v>2825</v>
      </c>
      <c r="E895" s="7" t="s">
        <v>1682</v>
      </c>
      <c r="F895" s="7" t="s">
        <v>2826</v>
      </c>
      <c r="G895" s="8">
        <v>42549.536805555559</v>
      </c>
      <c r="H895" s="7" t="s">
        <v>1684</v>
      </c>
      <c r="I895" s="7"/>
      <c r="J895" s="7"/>
      <c r="K895" s="7">
        <v>0</v>
      </c>
      <c r="L895" s="7">
        <v>0</v>
      </c>
      <c r="M895" s="7">
        <v>41.75</v>
      </c>
      <c r="N895" s="7">
        <v>1</v>
      </c>
      <c r="O895" s="7" t="s">
        <v>334</v>
      </c>
      <c r="P895" s="7">
        <v>0</v>
      </c>
      <c r="Q895" s="7">
        <v>0</v>
      </c>
      <c r="R895" s="7">
        <v>41.75</v>
      </c>
    </row>
    <row r="896" spans="1:18" x14ac:dyDescent="0.25">
      <c r="A896" s="7" t="s">
        <v>2824</v>
      </c>
      <c r="B896" s="8">
        <v>42550</v>
      </c>
      <c r="C896" s="7">
        <v>6</v>
      </c>
      <c r="D896" s="7" t="s">
        <v>2825</v>
      </c>
      <c r="E896" s="7" t="s">
        <v>1682</v>
      </c>
      <c r="F896" s="7" t="s">
        <v>2826</v>
      </c>
      <c r="G896" s="8">
        <v>42549.536805555559</v>
      </c>
      <c r="H896" s="7" t="s">
        <v>1684</v>
      </c>
      <c r="I896" s="7"/>
      <c r="J896" s="7"/>
      <c r="K896" s="7">
        <v>0</v>
      </c>
      <c r="L896" s="7">
        <v>0</v>
      </c>
      <c r="M896" s="7">
        <v>13.1</v>
      </c>
      <c r="N896" s="7">
        <v>1</v>
      </c>
      <c r="O896" s="7" t="s">
        <v>334</v>
      </c>
      <c r="P896" s="7">
        <v>0</v>
      </c>
      <c r="Q896" s="7">
        <v>0</v>
      </c>
      <c r="R896" s="7">
        <v>13.1</v>
      </c>
    </row>
    <row r="897" spans="1:18" x14ac:dyDescent="0.25">
      <c r="A897" s="7" t="s">
        <v>2824</v>
      </c>
      <c r="B897" s="8">
        <v>42550</v>
      </c>
      <c r="C897" s="7">
        <v>7</v>
      </c>
      <c r="D897" s="7" t="s">
        <v>2825</v>
      </c>
      <c r="E897" s="7" t="s">
        <v>1682</v>
      </c>
      <c r="F897" s="7" t="s">
        <v>2826</v>
      </c>
      <c r="G897" s="8">
        <v>42549.536805555559</v>
      </c>
      <c r="H897" s="7" t="s">
        <v>1684</v>
      </c>
      <c r="I897" s="7"/>
      <c r="J897" s="7"/>
      <c r="K897" s="7">
        <v>0</v>
      </c>
      <c r="L897" s="7">
        <v>0</v>
      </c>
      <c r="M897" s="7">
        <v>21.81</v>
      </c>
      <c r="N897" s="7">
        <v>1</v>
      </c>
      <c r="O897" s="7" t="s">
        <v>334</v>
      </c>
      <c r="P897" s="7">
        <v>0</v>
      </c>
      <c r="Q897" s="7">
        <v>0</v>
      </c>
      <c r="R897" s="7">
        <v>21.81</v>
      </c>
    </row>
    <row r="898" spans="1:18" x14ac:dyDescent="0.25">
      <c r="A898" s="7" t="s">
        <v>2824</v>
      </c>
      <c r="B898" s="8">
        <v>42550</v>
      </c>
      <c r="C898" s="7">
        <v>8</v>
      </c>
      <c r="D898" s="7" t="s">
        <v>2825</v>
      </c>
      <c r="E898" s="7" t="s">
        <v>1682</v>
      </c>
      <c r="F898" s="7" t="s">
        <v>2826</v>
      </c>
      <c r="G898" s="8">
        <v>42549.536805555559</v>
      </c>
      <c r="H898" s="7" t="s">
        <v>1684</v>
      </c>
      <c r="I898" s="7"/>
      <c r="J898" s="7"/>
      <c r="K898" s="7">
        <v>0</v>
      </c>
      <c r="L898" s="7">
        <v>0</v>
      </c>
      <c r="M898" s="7">
        <v>13.1</v>
      </c>
      <c r="N898" s="7">
        <v>1</v>
      </c>
      <c r="O898" s="7" t="s">
        <v>334</v>
      </c>
      <c r="P898" s="7">
        <v>0</v>
      </c>
      <c r="Q898" s="7">
        <v>0</v>
      </c>
      <c r="R898" s="7">
        <v>13.1</v>
      </c>
    </row>
    <row r="899" spans="1:18" x14ac:dyDescent="0.25">
      <c r="A899" s="7" t="s">
        <v>2824</v>
      </c>
      <c r="B899" s="8">
        <v>42550</v>
      </c>
      <c r="C899" s="7">
        <v>9</v>
      </c>
      <c r="D899" s="7" t="s">
        <v>2825</v>
      </c>
      <c r="E899" s="7" t="s">
        <v>1682</v>
      </c>
      <c r="F899" s="7" t="s">
        <v>2826</v>
      </c>
      <c r="G899" s="8">
        <v>42549.536805555559</v>
      </c>
      <c r="H899" s="7" t="s">
        <v>1684</v>
      </c>
      <c r="I899" s="7"/>
      <c r="J899" s="7"/>
      <c r="K899" s="7">
        <v>0</v>
      </c>
      <c r="L899" s="7">
        <v>0</v>
      </c>
      <c r="M899" s="7">
        <v>59.38</v>
      </c>
      <c r="N899" s="7">
        <v>1</v>
      </c>
      <c r="O899" s="7" t="s">
        <v>334</v>
      </c>
      <c r="P899" s="7">
        <v>0</v>
      </c>
      <c r="Q899" s="7">
        <v>0</v>
      </c>
      <c r="R899" s="7">
        <v>59.38</v>
      </c>
    </row>
    <row r="900" spans="1:18" x14ac:dyDescent="0.25">
      <c r="A900" s="7" t="s">
        <v>2824</v>
      </c>
      <c r="B900" s="8">
        <v>42550</v>
      </c>
      <c r="C900" s="7">
        <v>10</v>
      </c>
      <c r="D900" s="7" t="s">
        <v>2825</v>
      </c>
      <c r="E900" s="7" t="s">
        <v>1682</v>
      </c>
      <c r="F900" s="7" t="s">
        <v>2826</v>
      </c>
      <c r="G900" s="8">
        <v>42549.536805555559</v>
      </c>
      <c r="H900" s="7" t="s">
        <v>1684</v>
      </c>
      <c r="I900" s="7"/>
      <c r="J900" s="7"/>
      <c r="K900" s="7">
        <v>0</v>
      </c>
      <c r="L900" s="7">
        <v>0</v>
      </c>
      <c r="M900" s="7">
        <v>88.55</v>
      </c>
      <c r="N900" s="7">
        <v>1</v>
      </c>
      <c r="O900" s="7" t="s">
        <v>334</v>
      </c>
      <c r="P900" s="7">
        <v>0</v>
      </c>
      <c r="Q900" s="7">
        <v>0</v>
      </c>
      <c r="R900" s="7">
        <v>88.55</v>
      </c>
    </row>
    <row r="901" spans="1:18" x14ac:dyDescent="0.25">
      <c r="A901" s="7" t="s">
        <v>2824</v>
      </c>
      <c r="B901" s="8">
        <v>42550</v>
      </c>
      <c r="C901" s="7">
        <v>11</v>
      </c>
      <c r="D901" s="7" t="s">
        <v>2825</v>
      </c>
      <c r="E901" s="7" t="s">
        <v>1682</v>
      </c>
      <c r="F901" s="7" t="s">
        <v>2826</v>
      </c>
      <c r="G901" s="8">
        <v>42549.536805555559</v>
      </c>
      <c r="H901" s="7" t="s">
        <v>1684</v>
      </c>
      <c r="I901" s="7"/>
      <c r="J901" s="7"/>
      <c r="K901" s="7">
        <v>0</v>
      </c>
      <c r="L901" s="7">
        <v>0</v>
      </c>
      <c r="M901" s="7">
        <v>41.75</v>
      </c>
      <c r="N901" s="7">
        <v>1</v>
      </c>
      <c r="O901" s="7" t="s">
        <v>334</v>
      </c>
      <c r="P901" s="7">
        <v>0</v>
      </c>
      <c r="Q901" s="7">
        <v>0</v>
      </c>
      <c r="R901" s="7">
        <v>41.75</v>
      </c>
    </row>
    <row r="902" spans="1:18" x14ac:dyDescent="0.25">
      <c r="A902" s="7" t="s">
        <v>2827</v>
      </c>
      <c r="B902" s="8">
        <v>42551</v>
      </c>
      <c r="C902" s="7">
        <v>1</v>
      </c>
      <c r="D902" s="7" t="s">
        <v>2828</v>
      </c>
      <c r="E902" s="7" t="s">
        <v>1682</v>
      </c>
      <c r="F902" s="7" t="s">
        <v>2829</v>
      </c>
      <c r="G902" s="8">
        <v>42543.647916666669</v>
      </c>
      <c r="H902" s="7" t="s">
        <v>1684</v>
      </c>
      <c r="I902" s="7"/>
      <c r="J902" s="7"/>
      <c r="K902" s="7">
        <v>0</v>
      </c>
      <c r="L902" s="7">
        <v>0</v>
      </c>
      <c r="M902" s="7">
        <v>342.84</v>
      </c>
      <c r="N902" s="7">
        <v>1</v>
      </c>
      <c r="O902" s="7" t="s">
        <v>55</v>
      </c>
      <c r="P902" s="7">
        <v>0</v>
      </c>
      <c r="Q902" s="7">
        <v>0</v>
      </c>
      <c r="R902" s="7">
        <v>342.84</v>
      </c>
    </row>
    <row r="903" spans="1:18" x14ac:dyDescent="0.25">
      <c r="A903" s="7" t="s">
        <v>2827</v>
      </c>
      <c r="B903" s="8">
        <v>42551</v>
      </c>
      <c r="C903" s="7">
        <v>2</v>
      </c>
      <c r="D903" s="7" t="s">
        <v>2828</v>
      </c>
      <c r="E903" s="7" t="s">
        <v>1682</v>
      </c>
      <c r="F903" s="7" t="s">
        <v>2829</v>
      </c>
      <c r="G903" s="8">
        <v>42543.647916666669</v>
      </c>
      <c r="H903" s="7" t="s">
        <v>1684</v>
      </c>
      <c r="I903" s="7"/>
      <c r="J903" s="7"/>
      <c r="K903" s="7">
        <v>0</v>
      </c>
      <c r="L903" s="7">
        <v>0</v>
      </c>
      <c r="M903" s="7">
        <v>43.62</v>
      </c>
      <c r="N903" s="7">
        <v>1</v>
      </c>
      <c r="O903" s="7" t="s">
        <v>55</v>
      </c>
      <c r="P903" s="7">
        <v>0</v>
      </c>
      <c r="Q903" s="7">
        <v>0</v>
      </c>
      <c r="R903" s="7">
        <v>43.62</v>
      </c>
    </row>
    <row r="904" spans="1:18" x14ac:dyDescent="0.25">
      <c r="A904" s="7" t="s">
        <v>2827</v>
      </c>
      <c r="B904" s="8">
        <v>42551</v>
      </c>
      <c r="C904" s="7">
        <v>3</v>
      </c>
      <c r="D904" s="7" t="s">
        <v>2828</v>
      </c>
      <c r="E904" s="7" t="s">
        <v>1682</v>
      </c>
      <c r="F904" s="7" t="s">
        <v>2829</v>
      </c>
      <c r="G904" s="8">
        <v>42543.647916666669</v>
      </c>
      <c r="H904" s="7" t="s">
        <v>1684</v>
      </c>
      <c r="I904" s="7"/>
      <c r="J904" s="7"/>
      <c r="K904" s="7">
        <v>0</v>
      </c>
      <c r="L904" s="7">
        <v>0</v>
      </c>
      <c r="M904" s="7">
        <v>44.18</v>
      </c>
      <c r="N904" s="7">
        <v>1</v>
      </c>
      <c r="O904" s="7" t="s">
        <v>55</v>
      </c>
      <c r="P904" s="7">
        <v>0</v>
      </c>
      <c r="Q904" s="7">
        <v>0</v>
      </c>
      <c r="R904" s="7">
        <v>44.18</v>
      </c>
    </row>
    <row r="905" spans="1:18" x14ac:dyDescent="0.25">
      <c r="A905" s="7" t="s">
        <v>2827</v>
      </c>
      <c r="B905" s="8">
        <v>42551</v>
      </c>
      <c r="C905" s="7">
        <v>4</v>
      </c>
      <c r="D905" s="7" t="s">
        <v>2828</v>
      </c>
      <c r="E905" s="7" t="s">
        <v>1682</v>
      </c>
      <c r="F905" s="7" t="s">
        <v>2829</v>
      </c>
      <c r="G905" s="8">
        <v>42543.647916666669</v>
      </c>
      <c r="H905" s="7" t="s">
        <v>1684</v>
      </c>
      <c r="I905" s="7"/>
      <c r="J905" s="7"/>
      <c r="K905" s="7">
        <v>0</v>
      </c>
      <c r="L905" s="7">
        <v>0</v>
      </c>
      <c r="M905" s="7">
        <v>46.58</v>
      </c>
      <c r="N905" s="7">
        <v>1</v>
      </c>
      <c r="O905" s="7" t="s">
        <v>55</v>
      </c>
      <c r="P905" s="7">
        <v>0</v>
      </c>
      <c r="Q905" s="7">
        <v>0</v>
      </c>
      <c r="R905" s="7">
        <v>46.58</v>
      </c>
    </row>
    <row r="906" spans="1:18" x14ac:dyDescent="0.25">
      <c r="A906" s="7" t="s">
        <v>2827</v>
      </c>
      <c r="B906" s="8">
        <v>42551</v>
      </c>
      <c r="C906" s="7">
        <v>5</v>
      </c>
      <c r="D906" s="7" t="s">
        <v>2828</v>
      </c>
      <c r="E906" s="7" t="s">
        <v>1682</v>
      </c>
      <c r="F906" s="7" t="s">
        <v>2829</v>
      </c>
      <c r="G906" s="8">
        <v>42543.647916666669</v>
      </c>
      <c r="H906" s="7" t="s">
        <v>1684</v>
      </c>
      <c r="I906" s="7"/>
      <c r="J906" s="7"/>
      <c r="K906" s="7">
        <v>0</v>
      </c>
      <c r="L906" s="7">
        <v>0</v>
      </c>
      <c r="M906" s="7">
        <v>207.62</v>
      </c>
      <c r="N906" s="7">
        <v>1</v>
      </c>
      <c r="O906" s="7" t="s">
        <v>55</v>
      </c>
      <c r="P906" s="7">
        <v>0</v>
      </c>
      <c r="Q906" s="7">
        <v>0</v>
      </c>
      <c r="R906" s="7">
        <v>207.62</v>
      </c>
    </row>
    <row r="907" spans="1:18" x14ac:dyDescent="0.25">
      <c r="A907" s="7" t="s">
        <v>2827</v>
      </c>
      <c r="B907" s="8">
        <v>42551</v>
      </c>
      <c r="C907" s="7">
        <v>6</v>
      </c>
      <c r="D907" s="7" t="s">
        <v>2828</v>
      </c>
      <c r="E907" s="7" t="s">
        <v>1682</v>
      </c>
      <c r="F907" s="7" t="s">
        <v>2829</v>
      </c>
      <c r="G907" s="8">
        <v>42543.647916666669</v>
      </c>
      <c r="H907" s="7" t="s">
        <v>1684</v>
      </c>
      <c r="I907" s="7"/>
      <c r="J907" s="7"/>
      <c r="K907" s="7">
        <v>0</v>
      </c>
      <c r="L907" s="7">
        <v>0</v>
      </c>
      <c r="M907" s="7">
        <v>1.74</v>
      </c>
      <c r="N907" s="7">
        <v>1</v>
      </c>
      <c r="O907" s="7" t="s">
        <v>55</v>
      </c>
      <c r="P907" s="7">
        <v>0</v>
      </c>
      <c r="Q907" s="7">
        <v>0</v>
      </c>
      <c r="R907" s="7">
        <v>1.74</v>
      </c>
    </row>
    <row r="908" spans="1:18" x14ac:dyDescent="0.25">
      <c r="A908" s="7" t="s">
        <v>2827</v>
      </c>
      <c r="B908" s="8">
        <v>42551</v>
      </c>
      <c r="C908" s="7">
        <v>7</v>
      </c>
      <c r="D908" s="7" t="s">
        <v>2828</v>
      </c>
      <c r="E908" s="7" t="s">
        <v>1682</v>
      </c>
      <c r="F908" s="7" t="s">
        <v>2829</v>
      </c>
      <c r="G908" s="8">
        <v>42543.647916666669</v>
      </c>
      <c r="H908" s="7" t="s">
        <v>1684</v>
      </c>
      <c r="I908" s="7"/>
      <c r="J908" s="7"/>
      <c r="K908" s="7">
        <v>0</v>
      </c>
      <c r="L908" s="7">
        <v>0</v>
      </c>
      <c r="M908" s="7">
        <v>2.09</v>
      </c>
      <c r="N908" s="7">
        <v>1</v>
      </c>
      <c r="O908" s="7" t="s">
        <v>55</v>
      </c>
      <c r="P908" s="7">
        <v>0</v>
      </c>
      <c r="Q908" s="7">
        <v>0</v>
      </c>
      <c r="R908" s="7">
        <v>2.09</v>
      </c>
    </row>
    <row r="909" spans="1:18" x14ac:dyDescent="0.25">
      <c r="A909" s="7" t="s">
        <v>2827</v>
      </c>
      <c r="B909" s="8">
        <v>42551</v>
      </c>
      <c r="C909" s="7">
        <v>8</v>
      </c>
      <c r="D909" s="7" t="s">
        <v>2828</v>
      </c>
      <c r="E909" s="7" t="s">
        <v>1682</v>
      </c>
      <c r="F909" s="7" t="s">
        <v>2829</v>
      </c>
      <c r="G909" s="8">
        <v>42543.647916666669</v>
      </c>
      <c r="H909" s="7" t="s">
        <v>1684</v>
      </c>
      <c r="I909" s="7"/>
      <c r="J909" s="7"/>
      <c r="K909" s="7">
        <v>0</v>
      </c>
      <c r="L909" s="7">
        <v>0</v>
      </c>
      <c r="M909" s="7">
        <v>1.74</v>
      </c>
      <c r="N909" s="7">
        <v>1</v>
      </c>
      <c r="O909" s="7" t="s">
        <v>55</v>
      </c>
      <c r="P909" s="7">
        <v>0</v>
      </c>
      <c r="Q909" s="7">
        <v>0</v>
      </c>
      <c r="R909" s="7">
        <v>1.74</v>
      </c>
    </row>
    <row r="910" spans="1:18" x14ac:dyDescent="0.25">
      <c r="A910" s="7" t="s">
        <v>2827</v>
      </c>
      <c r="B910" s="8">
        <v>42551</v>
      </c>
      <c r="C910" s="7">
        <v>9</v>
      </c>
      <c r="D910" s="7" t="s">
        <v>2828</v>
      </c>
      <c r="E910" s="7" t="s">
        <v>1682</v>
      </c>
      <c r="F910" s="7" t="s">
        <v>2829</v>
      </c>
      <c r="G910" s="8">
        <v>42543.647916666669</v>
      </c>
      <c r="H910" s="7" t="s">
        <v>1684</v>
      </c>
      <c r="I910" s="7"/>
      <c r="J910" s="7"/>
      <c r="K910" s="7">
        <v>0</v>
      </c>
      <c r="L910" s="7">
        <v>0</v>
      </c>
      <c r="M910" s="7">
        <v>2.62</v>
      </c>
      <c r="N910" s="7">
        <v>1</v>
      </c>
      <c r="O910" s="7" t="s">
        <v>55</v>
      </c>
      <c r="P910" s="7">
        <v>0</v>
      </c>
      <c r="Q910" s="7">
        <v>0</v>
      </c>
      <c r="R910" s="7">
        <v>2.62</v>
      </c>
    </row>
    <row r="911" spans="1:18" x14ac:dyDescent="0.25">
      <c r="A911" s="7" t="s">
        <v>2827</v>
      </c>
      <c r="B911" s="8">
        <v>42551</v>
      </c>
      <c r="C911" s="7">
        <v>10</v>
      </c>
      <c r="D911" s="7" t="s">
        <v>2828</v>
      </c>
      <c r="E911" s="7" t="s">
        <v>1682</v>
      </c>
      <c r="F911" s="7" t="s">
        <v>2829</v>
      </c>
      <c r="G911" s="8">
        <v>42543.647916666669</v>
      </c>
      <c r="H911" s="7" t="s">
        <v>1684</v>
      </c>
      <c r="I911" s="7"/>
      <c r="J911" s="7"/>
      <c r="K911" s="7">
        <v>0</v>
      </c>
      <c r="L911" s="7">
        <v>0</v>
      </c>
      <c r="M911" s="7">
        <v>2.79</v>
      </c>
      <c r="N911" s="7">
        <v>1</v>
      </c>
      <c r="O911" s="7" t="s">
        <v>55</v>
      </c>
      <c r="P911" s="7">
        <v>0</v>
      </c>
      <c r="Q911" s="7">
        <v>0</v>
      </c>
      <c r="R911" s="7">
        <v>2.79</v>
      </c>
    </row>
    <row r="912" spans="1:18" x14ac:dyDescent="0.25">
      <c r="A912" s="7" t="s">
        <v>2827</v>
      </c>
      <c r="B912" s="8">
        <v>42551</v>
      </c>
      <c r="C912" s="7">
        <v>11</v>
      </c>
      <c r="D912" s="7" t="s">
        <v>2828</v>
      </c>
      <c r="E912" s="7" t="s">
        <v>1682</v>
      </c>
      <c r="F912" s="7" t="s">
        <v>2829</v>
      </c>
      <c r="G912" s="8">
        <v>42543.647916666669</v>
      </c>
      <c r="H912" s="7" t="s">
        <v>1684</v>
      </c>
      <c r="I912" s="7"/>
      <c r="J912" s="7"/>
      <c r="K912" s="7">
        <v>0</v>
      </c>
      <c r="L912" s="7">
        <v>0</v>
      </c>
      <c r="M912" s="7">
        <v>27.92</v>
      </c>
      <c r="N912" s="7">
        <v>1</v>
      </c>
      <c r="O912" s="7" t="s">
        <v>55</v>
      </c>
      <c r="P912" s="7">
        <v>0</v>
      </c>
      <c r="Q912" s="7">
        <v>0</v>
      </c>
      <c r="R912" s="7">
        <v>27.92</v>
      </c>
    </row>
    <row r="913" spans="1:18" x14ac:dyDescent="0.25">
      <c r="A913" s="7" t="s">
        <v>2827</v>
      </c>
      <c r="B913" s="8">
        <v>42551</v>
      </c>
      <c r="C913" s="7">
        <v>12</v>
      </c>
      <c r="D913" s="7" t="s">
        <v>2828</v>
      </c>
      <c r="E913" s="7" t="s">
        <v>1682</v>
      </c>
      <c r="F913" s="7" t="s">
        <v>2829</v>
      </c>
      <c r="G913" s="8">
        <v>42543.647916666669</v>
      </c>
      <c r="H913" s="7" t="s">
        <v>1684</v>
      </c>
      <c r="I913" s="7"/>
      <c r="J913" s="7"/>
      <c r="K913" s="7">
        <v>0</v>
      </c>
      <c r="L913" s="7">
        <v>0</v>
      </c>
      <c r="M913" s="7">
        <v>5.23</v>
      </c>
      <c r="N913" s="7">
        <v>1</v>
      </c>
      <c r="O913" s="7" t="s">
        <v>55</v>
      </c>
      <c r="P913" s="7">
        <v>0</v>
      </c>
      <c r="Q913" s="7">
        <v>0</v>
      </c>
      <c r="R913" s="7">
        <v>5.23</v>
      </c>
    </row>
    <row r="914" spans="1:18" x14ac:dyDescent="0.25">
      <c r="A914" s="7" t="s">
        <v>2827</v>
      </c>
      <c r="B914" s="8">
        <v>42551</v>
      </c>
      <c r="C914" s="7">
        <v>13</v>
      </c>
      <c r="D914" s="7" t="s">
        <v>2828</v>
      </c>
      <c r="E914" s="7" t="s">
        <v>1682</v>
      </c>
      <c r="F914" s="7" t="s">
        <v>2829</v>
      </c>
      <c r="G914" s="8">
        <v>42543.647916666669</v>
      </c>
      <c r="H914" s="7" t="s">
        <v>1684</v>
      </c>
      <c r="I914" s="7"/>
      <c r="J914" s="7"/>
      <c r="K914" s="7">
        <v>0</v>
      </c>
      <c r="L914" s="7">
        <v>0</v>
      </c>
      <c r="M914" s="7">
        <v>10.47</v>
      </c>
      <c r="N914" s="7">
        <v>1</v>
      </c>
      <c r="O914" s="7" t="s">
        <v>55</v>
      </c>
      <c r="P914" s="7">
        <v>0</v>
      </c>
      <c r="Q914" s="7">
        <v>0</v>
      </c>
      <c r="R914" s="7">
        <v>10.47</v>
      </c>
    </row>
    <row r="915" spans="1:18" x14ac:dyDescent="0.25">
      <c r="A915" s="7" t="s">
        <v>2827</v>
      </c>
      <c r="B915" s="8">
        <v>42551</v>
      </c>
      <c r="C915" s="7">
        <v>14</v>
      </c>
      <c r="D915" s="7" t="s">
        <v>2828</v>
      </c>
      <c r="E915" s="7" t="s">
        <v>1682</v>
      </c>
      <c r="F915" s="7" t="s">
        <v>2829</v>
      </c>
      <c r="G915" s="8">
        <v>42543.647916666669</v>
      </c>
      <c r="H915" s="7" t="s">
        <v>1684</v>
      </c>
      <c r="I915" s="7"/>
      <c r="J915" s="7"/>
      <c r="K915" s="7">
        <v>0</v>
      </c>
      <c r="L915" s="7">
        <v>0</v>
      </c>
      <c r="M915" s="7">
        <v>2.09</v>
      </c>
      <c r="N915" s="7">
        <v>1</v>
      </c>
      <c r="O915" s="7" t="s">
        <v>55</v>
      </c>
      <c r="P915" s="7">
        <v>0</v>
      </c>
      <c r="Q915" s="7">
        <v>0</v>
      </c>
      <c r="R915" s="7">
        <v>2.09</v>
      </c>
    </row>
    <row r="916" spans="1:18" x14ac:dyDescent="0.25">
      <c r="A916" s="7" t="s">
        <v>2827</v>
      </c>
      <c r="B916" s="8">
        <v>42551</v>
      </c>
      <c r="C916" s="7">
        <v>15</v>
      </c>
      <c r="D916" s="7" t="s">
        <v>2828</v>
      </c>
      <c r="E916" s="7" t="s">
        <v>1682</v>
      </c>
      <c r="F916" s="7" t="s">
        <v>2829</v>
      </c>
      <c r="G916" s="8">
        <v>42543.647916666669</v>
      </c>
      <c r="H916" s="7" t="s">
        <v>1684</v>
      </c>
      <c r="I916" s="7"/>
      <c r="J916" s="7"/>
      <c r="K916" s="7">
        <v>0</v>
      </c>
      <c r="L916" s="7">
        <v>0</v>
      </c>
      <c r="M916" s="7">
        <v>0.87</v>
      </c>
      <c r="N916" s="7">
        <v>1</v>
      </c>
      <c r="O916" s="7" t="s">
        <v>55</v>
      </c>
      <c r="P916" s="7">
        <v>0</v>
      </c>
      <c r="Q916" s="7">
        <v>0</v>
      </c>
      <c r="R916" s="7">
        <v>0.87</v>
      </c>
    </row>
    <row r="917" spans="1:18" x14ac:dyDescent="0.25">
      <c r="A917" s="7" t="s">
        <v>2827</v>
      </c>
      <c r="B917" s="8">
        <v>42551</v>
      </c>
      <c r="C917" s="7">
        <v>16</v>
      </c>
      <c r="D917" s="7" t="s">
        <v>2828</v>
      </c>
      <c r="E917" s="7" t="s">
        <v>1682</v>
      </c>
      <c r="F917" s="7" t="s">
        <v>2829</v>
      </c>
      <c r="G917" s="8">
        <v>42543.647916666669</v>
      </c>
      <c r="H917" s="7" t="s">
        <v>1684</v>
      </c>
      <c r="I917" s="7"/>
      <c r="J917" s="7"/>
      <c r="K917" s="7">
        <v>0</v>
      </c>
      <c r="L917" s="7">
        <v>0</v>
      </c>
      <c r="M917" s="7">
        <v>57.58</v>
      </c>
      <c r="N917" s="7">
        <v>1</v>
      </c>
      <c r="O917" s="7" t="s">
        <v>55</v>
      </c>
      <c r="P917" s="7">
        <v>0</v>
      </c>
      <c r="Q917" s="7">
        <v>0</v>
      </c>
      <c r="R917" s="7">
        <v>57.58</v>
      </c>
    </row>
    <row r="918" spans="1:18" x14ac:dyDescent="0.25">
      <c r="A918" s="7" t="s">
        <v>2830</v>
      </c>
      <c r="B918" s="8">
        <v>42551</v>
      </c>
      <c r="C918" s="7">
        <v>1</v>
      </c>
      <c r="D918" s="7" t="s">
        <v>2831</v>
      </c>
      <c r="E918" s="7" t="s">
        <v>1682</v>
      </c>
      <c r="F918" s="7" t="s">
        <v>2832</v>
      </c>
      <c r="G918" s="8">
        <v>42504</v>
      </c>
      <c r="H918" s="7" t="s">
        <v>1684</v>
      </c>
      <c r="I918" s="7"/>
      <c r="J918" s="7"/>
      <c r="K918" s="7">
        <v>0</v>
      </c>
      <c r="L918" s="7">
        <v>0</v>
      </c>
      <c r="M918" s="7">
        <v>4350</v>
      </c>
      <c r="N918" s="7">
        <v>1</v>
      </c>
      <c r="O918" s="7" t="s">
        <v>55</v>
      </c>
      <c r="P918" s="7">
        <v>0</v>
      </c>
      <c r="Q918" s="7">
        <v>0</v>
      </c>
      <c r="R918" s="7">
        <v>4350</v>
      </c>
    </row>
    <row r="919" spans="1:18" x14ac:dyDescent="0.25">
      <c r="A919" s="7" t="s">
        <v>2833</v>
      </c>
      <c r="B919" s="8">
        <v>42552</v>
      </c>
      <c r="C919" s="7">
        <v>1</v>
      </c>
      <c r="D919" s="7" t="s">
        <v>2834</v>
      </c>
      <c r="E919" s="7" t="s">
        <v>1682</v>
      </c>
      <c r="F919" s="7" t="s">
        <v>2835</v>
      </c>
      <c r="G919" s="8">
        <v>42548.620138888888</v>
      </c>
      <c r="H919" s="7" t="s">
        <v>1684</v>
      </c>
      <c r="I919" s="7"/>
      <c r="J919" s="7"/>
      <c r="K919" s="7">
        <v>0</v>
      </c>
      <c r="L919" s="7">
        <v>0</v>
      </c>
      <c r="M919" s="7">
        <v>40</v>
      </c>
      <c r="N919" s="7">
        <v>1</v>
      </c>
      <c r="O919" s="7" t="s">
        <v>2369</v>
      </c>
      <c r="P919" s="7">
        <v>0</v>
      </c>
      <c r="Q919" s="7">
        <v>0</v>
      </c>
      <c r="R919" s="7">
        <v>40</v>
      </c>
    </row>
    <row r="920" spans="1:18" x14ac:dyDescent="0.25">
      <c r="A920" s="7" t="s">
        <v>2836</v>
      </c>
      <c r="B920" s="8">
        <v>42551</v>
      </c>
      <c r="C920" s="7">
        <v>1</v>
      </c>
      <c r="D920" s="7" t="s">
        <v>2837</v>
      </c>
      <c r="E920" s="7" t="s">
        <v>1682</v>
      </c>
      <c r="F920" s="7" t="s">
        <v>2838</v>
      </c>
      <c r="G920" s="8">
        <v>42541.452777777777</v>
      </c>
      <c r="H920" s="7" t="s">
        <v>1684</v>
      </c>
      <c r="I920" s="7"/>
      <c r="J920" s="7"/>
      <c r="K920" s="7">
        <v>0</v>
      </c>
      <c r="L920" s="7">
        <v>0</v>
      </c>
      <c r="M920" s="7">
        <v>0</v>
      </c>
      <c r="N920" s="7">
        <v>1</v>
      </c>
      <c r="O920" s="7" t="s">
        <v>83</v>
      </c>
      <c r="P920" s="7">
        <v>0</v>
      </c>
      <c r="Q920" s="7">
        <v>0</v>
      </c>
      <c r="R920" s="7">
        <v>60</v>
      </c>
    </row>
    <row r="921" spans="1:18" x14ac:dyDescent="0.25">
      <c r="A921" s="7" t="s">
        <v>2839</v>
      </c>
      <c r="B921" s="8">
        <v>42573</v>
      </c>
      <c r="C921" s="7">
        <v>1</v>
      </c>
      <c r="D921" s="7" t="s">
        <v>2840</v>
      </c>
      <c r="E921" s="7" t="s">
        <v>1682</v>
      </c>
      <c r="F921" s="7" t="s">
        <v>2841</v>
      </c>
      <c r="G921" s="8">
        <v>42572.675694444442</v>
      </c>
      <c r="H921" s="7" t="s">
        <v>1684</v>
      </c>
      <c r="I921" s="7"/>
      <c r="J921" s="7"/>
      <c r="K921" s="7">
        <v>0</v>
      </c>
      <c r="L921" s="7">
        <v>0</v>
      </c>
      <c r="M921" s="7">
        <v>52500</v>
      </c>
      <c r="N921" s="7">
        <v>1</v>
      </c>
      <c r="O921" s="7" t="s">
        <v>55</v>
      </c>
      <c r="P921" s="7">
        <v>0</v>
      </c>
      <c r="Q921" s="7">
        <v>0</v>
      </c>
      <c r="R921" s="7">
        <v>52500</v>
      </c>
    </row>
    <row r="922" spans="1:18" x14ac:dyDescent="0.25">
      <c r="A922" s="7" t="s">
        <v>2842</v>
      </c>
      <c r="B922" s="8">
        <v>42577</v>
      </c>
      <c r="C922" s="7">
        <v>1</v>
      </c>
      <c r="D922" s="7" t="s">
        <v>2843</v>
      </c>
      <c r="E922" s="7" t="s">
        <v>1682</v>
      </c>
      <c r="F922" s="7" t="s">
        <v>2844</v>
      </c>
      <c r="G922" s="8">
        <v>42574.65347222222</v>
      </c>
      <c r="H922" s="7" t="s">
        <v>1684</v>
      </c>
      <c r="I922" s="7"/>
      <c r="J922" s="7"/>
      <c r="K922" s="7">
        <v>0</v>
      </c>
      <c r="L922" s="7">
        <v>0</v>
      </c>
      <c r="M922" s="7">
        <v>150</v>
      </c>
      <c r="N922" s="7">
        <v>1</v>
      </c>
      <c r="O922" s="7" t="s">
        <v>83</v>
      </c>
      <c r="P922" s="7">
        <v>0</v>
      </c>
      <c r="Q922" s="7">
        <v>0</v>
      </c>
      <c r="R922" s="7">
        <v>150</v>
      </c>
    </row>
    <row r="923" spans="1:18" x14ac:dyDescent="0.25">
      <c r="A923" s="7" t="s">
        <v>2845</v>
      </c>
      <c r="B923" s="8">
        <v>42577</v>
      </c>
      <c r="C923" s="7">
        <v>1</v>
      </c>
      <c r="D923" s="7" t="s">
        <v>2846</v>
      </c>
      <c r="E923" s="7" t="s">
        <v>1682</v>
      </c>
      <c r="F923" s="7" t="s">
        <v>2847</v>
      </c>
      <c r="G923" s="8">
        <v>42576.666666666664</v>
      </c>
      <c r="H923" s="7" t="s">
        <v>1684</v>
      </c>
      <c r="I923" s="7"/>
      <c r="J923" s="7"/>
      <c r="K923" s="7">
        <v>0</v>
      </c>
      <c r="L923" s="7">
        <v>0</v>
      </c>
      <c r="M923" s="7">
        <v>1200</v>
      </c>
      <c r="N923" s="7">
        <v>1</v>
      </c>
      <c r="O923" s="7" t="s">
        <v>55</v>
      </c>
      <c r="P923" s="7">
        <v>0</v>
      </c>
      <c r="Q923" s="7">
        <v>0</v>
      </c>
      <c r="R923" s="7">
        <v>1200</v>
      </c>
    </row>
    <row r="924" spans="1:18" x14ac:dyDescent="0.25">
      <c r="A924" s="7" t="s">
        <v>2848</v>
      </c>
      <c r="B924" s="8">
        <v>42578</v>
      </c>
      <c r="C924" s="7">
        <v>1</v>
      </c>
      <c r="D924" s="7" t="s">
        <v>2849</v>
      </c>
      <c r="E924" s="7" t="s">
        <v>1682</v>
      </c>
      <c r="F924" s="7" t="s">
        <v>2850</v>
      </c>
      <c r="G924" s="8">
        <v>42577.36041666667</v>
      </c>
      <c r="H924" s="7" t="s">
        <v>1684</v>
      </c>
      <c r="I924" s="7"/>
      <c r="J924" s="7"/>
      <c r="K924" s="7">
        <v>0</v>
      </c>
      <c r="L924" s="7">
        <v>0</v>
      </c>
      <c r="M924" s="7">
        <v>150</v>
      </c>
      <c r="N924" s="7">
        <v>1</v>
      </c>
      <c r="O924" s="7" t="s">
        <v>83</v>
      </c>
      <c r="P924" s="7">
        <v>0</v>
      </c>
      <c r="Q924" s="7">
        <v>0</v>
      </c>
      <c r="R924" s="7">
        <v>150</v>
      </c>
    </row>
    <row r="925" spans="1:18" x14ac:dyDescent="0.25">
      <c r="A925" s="7" t="s">
        <v>2848</v>
      </c>
      <c r="B925" s="8">
        <v>42578</v>
      </c>
      <c r="C925" s="7">
        <v>2</v>
      </c>
      <c r="D925" s="7" t="s">
        <v>2849</v>
      </c>
      <c r="E925" s="7" t="s">
        <v>1682</v>
      </c>
      <c r="F925" s="7" t="s">
        <v>2850</v>
      </c>
      <c r="G925" s="8">
        <v>42577.36041666667</v>
      </c>
      <c r="H925" s="7" t="s">
        <v>1684</v>
      </c>
      <c r="I925" s="7"/>
      <c r="J925" s="7"/>
      <c r="K925" s="7">
        <v>0</v>
      </c>
      <c r="L925" s="7">
        <v>0</v>
      </c>
      <c r="M925" s="7">
        <v>150</v>
      </c>
      <c r="N925" s="7">
        <v>1</v>
      </c>
      <c r="O925" s="7" t="s">
        <v>83</v>
      </c>
      <c r="P925" s="7">
        <v>0</v>
      </c>
      <c r="Q925" s="7">
        <v>0</v>
      </c>
      <c r="R925" s="7">
        <v>150</v>
      </c>
    </row>
    <row r="926" spans="1:18" x14ac:dyDescent="0.25">
      <c r="A926" s="7" t="s">
        <v>2851</v>
      </c>
      <c r="B926" s="8">
        <v>42579</v>
      </c>
      <c r="C926" s="7">
        <v>1</v>
      </c>
      <c r="D926" s="7" t="s">
        <v>2852</v>
      </c>
      <c r="E926" s="7" t="s">
        <v>1682</v>
      </c>
      <c r="F926" s="7" t="s">
        <v>2853</v>
      </c>
      <c r="G926" s="8">
        <v>42577.519444444442</v>
      </c>
      <c r="H926" s="7" t="s">
        <v>1684</v>
      </c>
      <c r="I926" s="7"/>
      <c r="J926" s="7"/>
      <c r="K926" s="7">
        <v>0</v>
      </c>
      <c r="L926" s="7">
        <v>0</v>
      </c>
      <c r="M926" s="7">
        <v>60</v>
      </c>
      <c r="N926" s="7">
        <v>1</v>
      </c>
      <c r="O926" s="7" t="s">
        <v>83</v>
      </c>
      <c r="P926" s="7">
        <v>0</v>
      </c>
      <c r="Q926" s="7">
        <v>0</v>
      </c>
      <c r="R926" s="7">
        <v>60</v>
      </c>
    </row>
    <row r="927" spans="1:18" x14ac:dyDescent="0.25">
      <c r="A927" s="7" t="s">
        <v>2854</v>
      </c>
      <c r="B927" s="8">
        <v>42579</v>
      </c>
      <c r="C927" s="7">
        <v>1</v>
      </c>
      <c r="D927" s="7" t="s">
        <v>2855</v>
      </c>
      <c r="E927" s="7" t="s">
        <v>1682</v>
      </c>
      <c r="F927" s="7" t="s">
        <v>2856</v>
      </c>
      <c r="G927" s="8">
        <v>42571.663194444445</v>
      </c>
      <c r="H927" s="7" t="s">
        <v>1684</v>
      </c>
      <c r="I927" s="7"/>
      <c r="J927" s="7"/>
      <c r="K927" s="7">
        <v>0</v>
      </c>
      <c r="L927" s="7">
        <v>0</v>
      </c>
      <c r="M927" s="7">
        <v>60</v>
      </c>
      <c r="N927" s="7">
        <v>1</v>
      </c>
      <c r="O927" s="7" t="s">
        <v>83</v>
      </c>
      <c r="P927" s="7">
        <v>0</v>
      </c>
      <c r="Q927" s="7">
        <v>0</v>
      </c>
      <c r="R927" s="7">
        <v>60</v>
      </c>
    </row>
    <row r="928" spans="1:18" x14ac:dyDescent="0.25">
      <c r="A928" s="7" t="s">
        <v>2857</v>
      </c>
      <c r="B928" s="8">
        <v>42583</v>
      </c>
      <c r="C928" s="7">
        <v>1</v>
      </c>
      <c r="D928" s="7" t="s">
        <v>2858</v>
      </c>
      <c r="E928" s="7" t="s">
        <v>1682</v>
      </c>
      <c r="F928" s="7" t="s">
        <v>2859</v>
      </c>
      <c r="G928" s="8">
        <v>42538.68472222222</v>
      </c>
      <c r="H928" s="7" t="s">
        <v>1684</v>
      </c>
      <c r="I928" s="7"/>
      <c r="J928" s="7"/>
      <c r="K928" s="7">
        <v>0</v>
      </c>
      <c r="L928" s="7">
        <v>0</v>
      </c>
      <c r="M928" s="7">
        <v>0</v>
      </c>
      <c r="N928" s="7">
        <v>1</v>
      </c>
      <c r="O928" s="7" t="s">
        <v>55</v>
      </c>
      <c r="P928" s="7">
        <v>0</v>
      </c>
      <c r="Q928" s="7">
        <v>0</v>
      </c>
      <c r="R928" s="7">
        <v>250</v>
      </c>
    </row>
    <row r="929" spans="1:18" x14ac:dyDescent="0.25">
      <c r="A929" s="7" t="s">
        <v>2857</v>
      </c>
      <c r="B929" s="8">
        <v>42583</v>
      </c>
      <c r="C929" s="7">
        <v>2</v>
      </c>
      <c r="D929" s="7" t="s">
        <v>2858</v>
      </c>
      <c r="E929" s="7" t="s">
        <v>1682</v>
      </c>
      <c r="F929" s="7" t="s">
        <v>2859</v>
      </c>
      <c r="G929" s="8">
        <v>42538.68472222222</v>
      </c>
      <c r="H929" s="7" t="s">
        <v>1684</v>
      </c>
      <c r="I929" s="7"/>
      <c r="J929" s="7"/>
      <c r="K929" s="7">
        <v>0</v>
      </c>
      <c r="L929" s="7">
        <v>0</v>
      </c>
      <c r="M929" s="7">
        <v>0</v>
      </c>
      <c r="N929" s="7">
        <v>1</v>
      </c>
      <c r="O929" s="7" t="s">
        <v>55</v>
      </c>
      <c r="P929" s="7">
        <v>0</v>
      </c>
      <c r="Q929" s="7">
        <v>0</v>
      </c>
      <c r="R929" s="7">
        <v>250</v>
      </c>
    </row>
    <row r="930" spans="1:18" x14ac:dyDescent="0.25">
      <c r="A930" s="7" t="s">
        <v>2857</v>
      </c>
      <c r="B930" s="8">
        <v>42583</v>
      </c>
      <c r="C930" s="7">
        <v>3</v>
      </c>
      <c r="D930" s="7" t="s">
        <v>2858</v>
      </c>
      <c r="E930" s="7" t="s">
        <v>1682</v>
      </c>
      <c r="F930" s="7" t="s">
        <v>2859</v>
      </c>
      <c r="G930" s="8">
        <v>42538.68472222222</v>
      </c>
      <c r="H930" s="7" t="s">
        <v>1684</v>
      </c>
      <c r="I930" s="7"/>
      <c r="J930" s="7"/>
      <c r="K930" s="7">
        <v>0</v>
      </c>
      <c r="L930" s="7">
        <v>0</v>
      </c>
      <c r="M930" s="7">
        <v>0</v>
      </c>
      <c r="N930" s="7">
        <v>1</v>
      </c>
      <c r="O930" s="7" t="s">
        <v>55</v>
      </c>
      <c r="P930" s="7">
        <v>0</v>
      </c>
      <c r="Q930" s="7">
        <v>0</v>
      </c>
      <c r="R930" s="7">
        <v>250</v>
      </c>
    </row>
    <row r="931" spans="1:18" x14ac:dyDescent="0.25">
      <c r="A931" s="7" t="s">
        <v>2857</v>
      </c>
      <c r="B931" s="8">
        <v>42583</v>
      </c>
      <c r="C931" s="7">
        <v>4</v>
      </c>
      <c r="D931" s="7" t="s">
        <v>2860</v>
      </c>
      <c r="E931" s="7" t="s">
        <v>1682</v>
      </c>
      <c r="F931" s="7" t="s">
        <v>2861</v>
      </c>
      <c r="G931" s="8">
        <v>42538.685416666667</v>
      </c>
      <c r="H931" s="7" t="s">
        <v>1684</v>
      </c>
      <c r="I931" s="7"/>
      <c r="J931" s="7"/>
      <c r="K931" s="7">
        <v>0</v>
      </c>
      <c r="L931" s="7">
        <v>0</v>
      </c>
      <c r="M931" s="7">
        <v>750</v>
      </c>
      <c r="N931" s="7">
        <v>1</v>
      </c>
      <c r="O931" s="7" t="s">
        <v>55</v>
      </c>
      <c r="P931" s="7">
        <v>0</v>
      </c>
      <c r="Q931" s="7">
        <v>0</v>
      </c>
      <c r="R931" s="7">
        <v>750</v>
      </c>
    </row>
    <row r="932" spans="1:18" x14ac:dyDescent="0.25">
      <c r="A932" s="7" t="s">
        <v>2862</v>
      </c>
      <c r="B932" s="8">
        <v>42584</v>
      </c>
      <c r="C932" s="7">
        <v>1</v>
      </c>
      <c r="D932" s="7" t="s">
        <v>2858</v>
      </c>
      <c r="E932" s="7" t="s">
        <v>1682</v>
      </c>
      <c r="F932" s="7" t="s">
        <v>2859</v>
      </c>
      <c r="G932" s="8">
        <v>42538.68472222222</v>
      </c>
      <c r="H932" s="7" t="s">
        <v>1684</v>
      </c>
      <c r="I932" s="7"/>
      <c r="J932" s="7"/>
      <c r="K932" s="7">
        <v>0</v>
      </c>
      <c r="L932" s="7">
        <v>0</v>
      </c>
      <c r="M932" s="7">
        <v>250</v>
      </c>
      <c r="N932" s="7">
        <v>1</v>
      </c>
      <c r="O932" s="7" t="s">
        <v>55</v>
      </c>
      <c r="P932" s="7">
        <v>0</v>
      </c>
      <c r="Q932" s="7">
        <v>0</v>
      </c>
      <c r="R932" s="7">
        <v>250</v>
      </c>
    </row>
    <row r="933" spans="1:18" x14ac:dyDescent="0.25">
      <c r="A933" s="7" t="s">
        <v>2862</v>
      </c>
      <c r="B933" s="8">
        <v>42584</v>
      </c>
      <c r="C933" s="7">
        <v>2</v>
      </c>
      <c r="D933" s="7" t="s">
        <v>2858</v>
      </c>
      <c r="E933" s="7" t="s">
        <v>1682</v>
      </c>
      <c r="F933" s="7" t="s">
        <v>2859</v>
      </c>
      <c r="G933" s="8">
        <v>42538.68472222222</v>
      </c>
      <c r="H933" s="7" t="s">
        <v>1684</v>
      </c>
      <c r="I933" s="7"/>
      <c r="J933" s="7"/>
      <c r="K933" s="7">
        <v>0</v>
      </c>
      <c r="L933" s="7">
        <v>0</v>
      </c>
      <c r="M933" s="7">
        <v>250</v>
      </c>
      <c r="N933" s="7">
        <v>1</v>
      </c>
      <c r="O933" s="7" t="s">
        <v>55</v>
      </c>
      <c r="P933" s="7">
        <v>0</v>
      </c>
      <c r="Q933" s="7">
        <v>0</v>
      </c>
      <c r="R933" s="7">
        <v>250</v>
      </c>
    </row>
    <row r="934" spans="1:18" x14ac:dyDescent="0.25">
      <c r="A934" s="7" t="s">
        <v>2862</v>
      </c>
      <c r="B934" s="8">
        <v>42584</v>
      </c>
      <c r="C934" s="7">
        <v>3</v>
      </c>
      <c r="D934" s="7" t="s">
        <v>2858</v>
      </c>
      <c r="E934" s="7" t="s">
        <v>1682</v>
      </c>
      <c r="F934" s="7" t="s">
        <v>2859</v>
      </c>
      <c r="G934" s="8">
        <v>42538.68472222222</v>
      </c>
      <c r="H934" s="7" t="s">
        <v>1684</v>
      </c>
      <c r="I934" s="7"/>
      <c r="J934" s="7"/>
      <c r="K934" s="7">
        <v>0</v>
      </c>
      <c r="L934" s="7">
        <v>0</v>
      </c>
      <c r="M934" s="7">
        <v>250</v>
      </c>
      <c r="N934" s="7">
        <v>1</v>
      </c>
      <c r="O934" s="7" t="s">
        <v>55</v>
      </c>
      <c r="P934" s="7">
        <v>0</v>
      </c>
      <c r="Q934" s="7">
        <v>0</v>
      </c>
      <c r="R934" s="7">
        <v>250</v>
      </c>
    </row>
    <row r="935" spans="1:18" x14ac:dyDescent="0.25">
      <c r="A935" s="7" t="s">
        <v>2862</v>
      </c>
      <c r="B935" s="8">
        <v>42584</v>
      </c>
      <c r="C935" s="7">
        <v>4</v>
      </c>
      <c r="D935" s="7" t="s">
        <v>2860</v>
      </c>
      <c r="E935" s="7" t="s">
        <v>1682</v>
      </c>
      <c r="F935" s="7" t="s">
        <v>2861</v>
      </c>
      <c r="G935" s="8">
        <v>42538.685416666667</v>
      </c>
      <c r="H935" s="7" t="s">
        <v>1684</v>
      </c>
      <c r="I935" s="7"/>
      <c r="J935" s="7"/>
      <c r="K935" s="7">
        <v>0</v>
      </c>
      <c r="L935" s="7">
        <v>0</v>
      </c>
      <c r="M935" s="7">
        <v>750</v>
      </c>
      <c r="N935" s="7">
        <v>1</v>
      </c>
      <c r="O935" s="7" t="s">
        <v>55</v>
      </c>
      <c r="P935" s="7">
        <v>0</v>
      </c>
      <c r="Q935" s="7">
        <v>0</v>
      </c>
      <c r="R935" s="7">
        <v>750</v>
      </c>
    </row>
    <row r="936" spans="1:18" x14ac:dyDescent="0.25">
      <c r="A936" s="7" t="s">
        <v>2863</v>
      </c>
      <c r="B936" s="8">
        <v>42586</v>
      </c>
      <c r="C936" s="7">
        <v>1</v>
      </c>
      <c r="D936" s="7" t="s">
        <v>2864</v>
      </c>
      <c r="E936" s="7" t="s">
        <v>1682</v>
      </c>
      <c r="F936" s="7" t="s">
        <v>2865</v>
      </c>
      <c r="G936" s="8">
        <v>42513.679166666669</v>
      </c>
      <c r="H936" s="7" t="s">
        <v>1684</v>
      </c>
      <c r="I936" s="7"/>
      <c r="J936" s="7"/>
      <c r="K936" s="7">
        <v>0</v>
      </c>
      <c r="L936" s="7">
        <v>0</v>
      </c>
      <c r="M936" s="7">
        <v>6643.79</v>
      </c>
      <c r="N936" s="7">
        <v>67.03</v>
      </c>
      <c r="O936" s="7" t="s">
        <v>55</v>
      </c>
      <c r="P936" s="7">
        <v>0</v>
      </c>
      <c r="Q936" s="7">
        <v>0</v>
      </c>
      <c r="R936" s="7">
        <v>6703</v>
      </c>
    </row>
    <row r="937" spans="1:18" x14ac:dyDescent="0.25">
      <c r="A937" s="7" t="s">
        <v>2866</v>
      </c>
      <c r="B937" s="8">
        <v>42586</v>
      </c>
      <c r="C937" s="7">
        <v>1</v>
      </c>
      <c r="D937" s="7" t="s">
        <v>2765</v>
      </c>
      <c r="E937" s="7" t="s">
        <v>1682</v>
      </c>
      <c r="F937" s="7" t="s">
        <v>2766</v>
      </c>
      <c r="G937" s="8">
        <v>42503.56527777778</v>
      </c>
      <c r="H937" s="7" t="s">
        <v>1684</v>
      </c>
      <c r="I937" s="7"/>
      <c r="J937" s="7"/>
      <c r="K937" s="7">
        <v>0</v>
      </c>
      <c r="L937" s="7">
        <v>0</v>
      </c>
      <c r="M937" s="7">
        <v>6643.79</v>
      </c>
      <c r="N937" s="7">
        <v>1</v>
      </c>
      <c r="O937" s="7" t="s">
        <v>55</v>
      </c>
      <c r="P937" s="7">
        <v>0</v>
      </c>
      <c r="Q937" s="7">
        <v>0</v>
      </c>
      <c r="R937" s="7">
        <v>6673</v>
      </c>
    </row>
    <row r="938" spans="1:18" x14ac:dyDescent="0.25">
      <c r="A938" s="7" t="s">
        <v>2867</v>
      </c>
      <c r="B938" s="8">
        <v>42586</v>
      </c>
      <c r="C938" s="7">
        <v>1</v>
      </c>
      <c r="D938" s="7" t="s">
        <v>2868</v>
      </c>
      <c r="E938" s="7" t="s">
        <v>1682</v>
      </c>
      <c r="F938" s="7" t="s">
        <v>2869</v>
      </c>
      <c r="G938" s="8">
        <v>42538.481944444444</v>
      </c>
      <c r="H938" s="7" t="s">
        <v>1684</v>
      </c>
      <c r="I938" s="7"/>
      <c r="J938" s="7"/>
      <c r="K938" s="7">
        <v>0</v>
      </c>
      <c r="L938" s="7">
        <v>0</v>
      </c>
      <c r="M938" s="7">
        <v>231.63</v>
      </c>
      <c r="N938" s="7">
        <v>67.03</v>
      </c>
      <c r="O938" s="7" t="s">
        <v>55</v>
      </c>
      <c r="P938" s="7">
        <v>0</v>
      </c>
      <c r="Q938" s="7">
        <v>0</v>
      </c>
      <c r="R938" s="7">
        <v>227.23</v>
      </c>
    </row>
    <row r="939" spans="1:18" x14ac:dyDescent="0.25">
      <c r="A939" s="7" t="s">
        <v>2870</v>
      </c>
      <c r="B939" s="8">
        <v>42586</v>
      </c>
      <c r="C939" s="7">
        <v>1</v>
      </c>
      <c r="D939" s="7" t="s">
        <v>2871</v>
      </c>
      <c r="E939" s="7" t="s">
        <v>1682</v>
      </c>
      <c r="F939" s="7" t="s">
        <v>2872</v>
      </c>
      <c r="G939" s="8">
        <v>42536.463888888888</v>
      </c>
      <c r="H939" s="7" t="s">
        <v>1684</v>
      </c>
      <c r="I939" s="7"/>
      <c r="J939" s="7"/>
      <c r="K939" s="7">
        <v>0</v>
      </c>
      <c r="L939" s="7">
        <v>0</v>
      </c>
      <c r="M939" s="7">
        <v>1441.15</v>
      </c>
      <c r="N939" s="7">
        <v>67.03</v>
      </c>
      <c r="O939" s="7" t="s">
        <v>55</v>
      </c>
      <c r="P939" s="7">
        <v>0</v>
      </c>
      <c r="Q939" s="7">
        <v>0</v>
      </c>
      <c r="R939" s="7">
        <v>1441.15</v>
      </c>
    </row>
    <row r="940" spans="1:18" x14ac:dyDescent="0.25">
      <c r="A940" s="7" t="s">
        <v>2870</v>
      </c>
      <c r="B940" s="8">
        <v>42586</v>
      </c>
      <c r="C940" s="7">
        <v>2</v>
      </c>
      <c r="D940" s="7" t="s">
        <v>2871</v>
      </c>
      <c r="E940" s="7" t="s">
        <v>1682</v>
      </c>
      <c r="F940" s="7" t="s">
        <v>2872</v>
      </c>
      <c r="G940" s="8">
        <v>42536.463888888888</v>
      </c>
      <c r="H940" s="7" t="s">
        <v>1684</v>
      </c>
      <c r="I940" s="7"/>
      <c r="J940" s="7"/>
      <c r="K940" s="7">
        <v>0</v>
      </c>
      <c r="L940" s="7">
        <v>0</v>
      </c>
      <c r="M940" s="7">
        <v>600.70000000000005</v>
      </c>
      <c r="N940" s="7">
        <v>67.03</v>
      </c>
      <c r="O940" s="7" t="s">
        <v>55</v>
      </c>
      <c r="P940" s="7">
        <v>0</v>
      </c>
      <c r="Q940" s="7">
        <v>0</v>
      </c>
      <c r="R940" s="7">
        <v>325.77</v>
      </c>
    </row>
    <row r="941" spans="1:18" x14ac:dyDescent="0.25">
      <c r="A941" s="7" t="s">
        <v>2870</v>
      </c>
      <c r="B941" s="8">
        <v>42586</v>
      </c>
      <c r="C941" s="7">
        <v>3</v>
      </c>
      <c r="D941" s="7" t="s">
        <v>2871</v>
      </c>
      <c r="E941" s="7" t="s">
        <v>1682</v>
      </c>
      <c r="F941" s="7" t="s">
        <v>2872</v>
      </c>
      <c r="G941" s="8">
        <v>42536.463888888888</v>
      </c>
      <c r="H941" s="7" t="s">
        <v>1684</v>
      </c>
      <c r="I941" s="7"/>
      <c r="J941" s="7"/>
      <c r="K941" s="7">
        <v>0</v>
      </c>
      <c r="L941" s="7">
        <v>0</v>
      </c>
      <c r="M941" s="7">
        <v>7580.42</v>
      </c>
      <c r="N941" s="7">
        <v>67.03</v>
      </c>
      <c r="O941" s="7" t="s">
        <v>55</v>
      </c>
      <c r="P941" s="7">
        <v>0</v>
      </c>
      <c r="Q941" s="7">
        <v>0</v>
      </c>
      <c r="R941" s="7">
        <v>7580.42</v>
      </c>
    </row>
    <row r="942" spans="1:18" x14ac:dyDescent="0.25">
      <c r="A942" s="7" t="s">
        <v>2870</v>
      </c>
      <c r="B942" s="8">
        <v>42586</v>
      </c>
      <c r="C942" s="7">
        <v>4</v>
      </c>
      <c r="D942" s="7" t="s">
        <v>2871</v>
      </c>
      <c r="E942" s="7" t="s">
        <v>1682</v>
      </c>
      <c r="F942" s="7" t="s">
        <v>2872</v>
      </c>
      <c r="G942" s="8">
        <v>42536.463888888888</v>
      </c>
      <c r="H942" s="7" t="s">
        <v>1684</v>
      </c>
      <c r="I942" s="7"/>
      <c r="J942" s="7"/>
      <c r="K942" s="7">
        <v>0</v>
      </c>
      <c r="L942" s="7">
        <v>0</v>
      </c>
      <c r="M942" s="7">
        <v>7580.42</v>
      </c>
      <c r="N942" s="7">
        <v>67.03</v>
      </c>
      <c r="O942" s="7" t="s">
        <v>55</v>
      </c>
      <c r="P942" s="7">
        <v>0</v>
      </c>
      <c r="Q942" s="7">
        <v>0</v>
      </c>
      <c r="R942" s="7">
        <v>7580.42</v>
      </c>
    </row>
    <row r="943" spans="1:18" x14ac:dyDescent="0.25">
      <c r="A943" s="7" t="s">
        <v>2870</v>
      </c>
      <c r="B943" s="8">
        <v>42586</v>
      </c>
      <c r="C943" s="7">
        <v>5</v>
      </c>
      <c r="D943" s="7" t="s">
        <v>2871</v>
      </c>
      <c r="E943" s="7" t="s">
        <v>1682</v>
      </c>
      <c r="F943" s="7" t="s">
        <v>2872</v>
      </c>
      <c r="G943" s="8">
        <v>42536.463888888888</v>
      </c>
      <c r="H943" s="7" t="s">
        <v>1684</v>
      </c>
      <c r="I943" s="7"/>
      <c r="J943" s="7"/>
      <c r="K943" s="7">
        <v>0</v>
      </c>
      <c r="L943" s="7">
        <v>0</v>
      </c>
      <c r="M943" s="7">
        <v>2.0099999999999998</v>
      </c>
      <c r="N943" s="7">
        <v>67.03</v>
      </c>
      <c r="O943" s="7" t="s">
        <v>55</v>
      </c>
      <c r="P943" s="7">
        <v>0</v>
      </c>
      <c r="Q943" s="7">
        <v>0</v>
      </c>
      <c r="R943" s="7">
        <v>2.0099999999999998</v>
      </c>
    </row>
    <row r="944" spans="1:18" x14ac:dyDescent="0.25">
      <c r="A944" s="7" t="s">
        <v>2870</v>
      </c>
      <c r="B944" s="8">
        <v>42586</v>
      </c>
      <c r="C944" s="7">
        <v>6</v>
      </c>
      <c r="D944" s="7" t="s">
        <v>2871</v>
      </c>
      <c r="E944" s="7" t="s">
        <v>1682</v>
      </c>
      <c r="F944" s="7" t="s">
        <v>2872</v>
      </c>
      <c r="G944" s="8">
        <v>42536.463888888888</v>
      </c>
      <c r="H944" s="7" t="s">
        <v>1684</v>
      </c>
      <c r="I944" s="7"/>
      <c r="J944" s="7"/>
      <c r="K944" s="7">
        <v>0</v>
      </c>
      <c r="L944" s="7">
        <v>0</v>
      </c>
      <c r="M944" s="7">
        <v>227.9</v>
      </c>
      <c r="N944" s="7">
        <v>67.03</v>
      </c>
      <c r="O944" s="7" t="s">
        <v>55</v>
      </c>
      <c r="P944" s="7">
        <v>0</v>
      </c>
      <c r="Q944" s="7">
        <v>0</v>
      </c>
      <c r="R944" s="7">
        <v>227.9</v>
      </c>
    </row>
    <row r="945" spans="1:18" x14ac:dyDescent="0.25">
      <c r="A945" s="7" t="s">
        <v>2870</v>
      </c>
      <c r="B945" s="8">
        <v>42586</v>
      </c>
      <c r="C945" s="7">
        <v>7</v>
      </c>
      <c r="D945" s="7" t="s">
        <v>2871</v>
      </c>
      <c r="E945" s="7" t="s">
        <v>1682</v>
      </c>
      <c r="F945" s="7" t="s">
        <v>2872</v>
      </c>
      <c r="G945" s="8">
        <v>42536.463888888888</v>
      </c>
      <c r="H945" s="7" t="s">
        <v>1684</v>
      </c>
      <c r="I945" s="7"/>
      <c r="J945" s="7"/>
      <c r="K945" s="7">
        <v>0</v>
      </c>
      <c r="L945" s="7">
        <v>0</v>
      </c>
      <c r="M945" s="7">
        <v>799.67</v>
      </c>
      <c r="N945" s="7">
        <v>67.03</v>
      </c>
      <c r="O945" s="7" t="s">
        <v>55</v>
      </c>
      <c r="P945" s="7">
        <v>0</v>
      </c>
      <c r="Q945" s="7">
        <v>0</v>
      </c>
      <c r="R945" s="7">
        <v>799.67</v>
      </c>
    </row>
    <row r="946" spans="1:18" x14ac:dyDescent="0.25">
      <c r="A946" s="7" t="s">
        <v>2870</v>
      </c>
      <c r="B946" s="8">
        <v>42586</v>
      </c>
      <c r="C946" s="7">
        <v>8</v>
      </c>
      <c r="D946" s="7" t="s">
        <v>2873</v>
      </c>
      <c r="E946" s="7" t="s">
        <v>1682</v>
      </c>
      <c r="F946" s="7" t="s">
        <v>2874</v>
      </c>
      <c r="G946" s="8">
        <v>42536.674305555556</v>
      </c>
      <c r="H946" s="7" t="s">
        <v>1684</v>
      </c>
      <c r="I946" s="7"/>
      <c r="J946" s="7"/>
      <c r="K946" s="7">
        <v>0</v>
      </c>
      <c r="L946" s="7">
        <v>0</v>
      </c>
      <c r="M946" s="7">
        <v>5538.69</v>
      </c>
      <c r="N946" s="7">
        <v>67.03</v>
      </c>
      <c r="O946" s="7" t="s">
        <v>55</v>
      </c>
      <c r="P946" s="7">
        <v>0</v>
      </c>
      <c r="Q946" s="7">
        <v>0</v>
      </c>
      <c r="R946" s="7">
        <v>5538.69</v>
      </c>
    </row>
    <row r="947" spans="1:18" x14ac:dyDescent="0.25">
      <c r="A947" s="7" t="s">
        <v>2870</v>
      </c>
      <c r="B947" s="8">
        <v>42586</v>
      </c>
      <c r="C947" s="7">
        <v>9</v>
      </c>
      <c r="D947" s="7" t="s">
        <v>2873</v>
      </c>
      <c r="E947" s="7" t="s">
        <v>1682</v>
      </c>
      <c r="F947" s="7" t="s">
        <v>2874</v>
      </c>
      <c r="G947" s="8">
        <v>42536.674305555556</v>
      </c>
      <c r="H947" s="7" t="s">
        <v>1684</v>
      </c>
      <c r="I947" s="7"/>
      <c r="J947" s="7"/>
      <c r="K947" s="7">
        <v>0</v>
      </c>
      <c r="L947" s="7">
        <v>0</v>
      </c>
      <c r="M947" s="7">
        <v>1608.72</v>
      </c>
      <c r="N947" s="7">
        <v>67.03</v>
      </c>
      <c r="O947" s="7" t="s">
        <v>55</v>
      </c>
      <c r="P947" s="7">
        <v>0</v>
      </c>
      <c r="Q947" s="7">
        <v>0</v>
      </c>
      <c r="R947" s="7">
        <v>1608.72</v>
      </c>
    </row>
    <row r="948" spans="1:18" x14ac:dyDescent="0.25">
      <c r="A948" s="7" t="s">
        <v>2875</v>
      </c>
      <c r="B948" s="8">
        <v>42586</v>
      </c>
      <c r="C948" s="7">
        <v>1</v>
      </c>
      <c r="D948" s="7" t="s">
        <v>2876</v>
      </c>
      <c r="E948" s="7" t="s">
        <v>1682</v>
      </c>
      <c r="F948" s="7" t="s">
        <v>2877</v>
      </c>
      <c r="G948" s="8">
        <v>42541.604166666664</v>
      </c>
      <c r="H948" s="7" t="s">
        <v>1684</v>
      </c>
      <c r="I948" s="7"/>
      <c r="J948" s="7"/>
      <c r="K948" s="7">
        <v>0</v>
      </c>
      <c r="L948" s="7">
        <v>0</v>
      </c>
      <c r="M948" s="7">
        <v>1685.22</v>
      </c>
      <c r="N948" s="7">
        <v>67.03</v>
      </c>
      <c r="O948" s="7" t="s">
        <v>55</v>
      </c>
      <c r="P948" s="7">
        <v>0</v>
      </c>
      <c r="Q948" s="7">
        <v>0</v>
      </c>
      <c r="R948" s="7">
        <v>3118.91</v>
      </c>
    </row>
    <row r="949" spans="1:18" x14ac:dyDescent="0.25">
      <c r="A949" s="7" t="s">
        <v>2878</v>
      </c>
      <c r="B949" s="8">
        <v>42590</v>
      </c>
      <c r="C949" s="7">
        <v>1</v>
      </c>
      <c r="D949" s="7" t="s">
        <v>2879</v>
      </c>
      <c r="E949" s="7" t="s">
        <v>1682</v>
      </c>
      <c r="F949" s="7" t="s">
        <v>2880</v>
      </c>
      <c r="G949" s="8">
        <v>42581.515972222223</v>
      </c>
      <c r="H949" s="7" t="s">
        <v>1684</v>
      </c>
      <c r="I949" s="7"/>
      <c r="J949" s="7"/>
      <c r="K949" s="7">
        <v>0</v>
      </c>
      <c r="L949" s="7">
        <v>0</v>
      </c>
      <c r="M949" s="7">
        <v>35</v>
      </c>
      <c r="N949" s="7">
        <v>1</v>
      </c>
      <c r="O949" s="7" t="s">
        <v>83</v>
      </c>
      <c r="P949" s="7">
        <v>0</v>
      </c>
      <c r="Q949" s="7">
        <v>0</v>
      </c>
      <c r="R949" s="7">
        <v>35</v>
      </c>
    </row>
    <row r="950" spans="1:18" x14ac:dyDescent="0.25">
      <c r="A950" s="7" t="s">
        <v>2881</v>
      </c>
      <c r="B950" s="8">
        <v>42590</v>
      </c>
      <c r="C950" s="7">
        <v>1</v>
      </c>
      <c r="D950" s="7" t="s">
        <v>2882</v>
      </c>
      <c r="E950" s="7" t="s">
        <v>1682</v>
      </c>
      <c r="F950" s="7" t="s">
        <v>2883</v>
      </c>
      <c r="G950" s="8">
        <v>42582.638888888891</v>
      </c>
      <c r="H950" s="7" t="s">
        <v>1684</v>
      </c>
      <c r="I950" s="7"/>
      <c r="J950" s="7"/>
      <c r="K950" s="7">
        <v>0</v>
      </c>
      <c r="L950" s="7">
        <v>0</v>
      </c>
      <c r="M950" s="7">
        <v>150</v>
      </c>
      <c r="N950" s="7">
        <v>1</v>
      </c>
      <c r="O950" s="7" t="s">
        <v>83</v>
      </c>
      <c r="P950" s="7">
        <v>0</v>
      </c>
      <c r="Q950" s="7">
        <v>0</v>
      </c>
      <c r="R950" s="7">
        <v>150</v>
      </c>
    </row>
    <row r="951" spans="1:18" x14ac:dyDescent="0.25">
      <c r="A951" s="7" t="s">
        <v>2884</v>
      </c>
      <c r="B951" s="8">
        <v>42591</v>
      </c>
      <c r="C951" s="7">
        <v>1</v>
      </c>
      <c r="D951" s="7" t="s">
        <v>2885</v>
      </c>
      <c r="E951" s="7" t="s">
        <v>1682</v>
      </c>
      <c r="F951" s="7" t="s">
        <v>2886</v>
      </c>
      <c r="G951" s="8">
        <v>42552.555555555555</v>
      </c>
      <c r="H951" s="7" t="s">
        <v>1684</v>
      </c>
      <c r="I951" s="7"/>
      <c r="J951" s="7"/>
      <c r="K951" s="7">
        <v>0</v>
      </c>
      <c r="L951" s="7">
        <v>0</v>
      </c>
      <c r="M951" s="7">
        <v>453.13</v>
      </c>
      <c r="N951" s="7">
        <v>1</v>
      </c>
      <c r="O951" s="7" t="s">
        <v>55</v>
      </c>
      <c r="P951" s="7">
        <v>0</v>
      </c>
      <c r="Q951" s="7">
        <v>0</v>
      </c>
      <c r="R951" s="7">
        <v>2400</v>
      </c>
    </row>
    <row r="952" spans="1:18" x14ac:dyDescent="0.25">
      <c r="A952" s="7" t="s">
        <v>2887</v>
      </c>
      <c r="B952" s="8">
        <v>42599</v>
      </c>
      <c r="C952" s="7">
        <v>1</v>
      </c>
      <c r="D952" s="7" t="s">
        <v>2888</v>
      </c>
      <c r="E952" s="7" t="s">
        <v>1682</v>
      </c>
      <c r="F952" s="7" t="s">
        <v>2889</v>
      </c>
      <c r="G952" s="8">
        <v>42581.534722222219</v>
      </c>
      <c r="H952" s="7" t="s">
        <v>1684</v>
      </c>
      <c r="I952" s="7"/>
      <c r="J952" s="7"/>
      <c r="K952" s="7">
        <v>0</v>
      </c>
      <c r="L952" s="7">
        <v>0</v>
      </c>
      <c r="M952" s="7">
        <v>50</v>
      </c>
      <c r="N952" s="7">
        <v>1</v>
      </c>
      <c r="O952" s="7" t="s">
        <v>83</v>
      </c>
      <c r="P952" s="7">
        <v>0</v>
      </c>
      <c r="Q952" s="7">
        <v>0</v>
      </c>
      <c r="R952" s="7">
        <v>50</v>
      </c>
    </row>
    <row r="953" spans="1:18" x14ac:dyDescent="0.25">
      <c r="A953" s="7" t="s">
        <v>2887</v>
      </c>
      <c r="B953" s="8">
        <v>42599</v>
      </c>
      <c r="C953" s="7">
        <v>2</v>
      </c>
      <c r="D953" s="7" t="s">
        <v>2888</v>
      </c>
      <c r="E953" s="7" t="s">
        <v>1682</v>
      </c>
      <c r="F953" s="7" t="s">
        <v>2889</v>
      </c>
      <c r="G953" s="8">
        <v>42581.534722222219</v>
      </c>
      <c r="H953" s="7" t="s">
        <v>1684</v>
      </c>
      <c r="I953" s="7"/>
      <c r="J953" s="7"/>
      <c r="K953" s="7">
        <v>0</v>
      </c>
      <c r="L953" s="7">
        <v>0</v>
      </c>
      <c r="M953" s="7">
        <v>50</v>
      </c>
      <c r="N953" s="7">
        <v>1</v>
      </c>
      <c r="O953" s="7" t="s">
        <v>83</v>
      </c>
      <c r="P953" s="7">
        <v>0</v>
      </c>
      <c r="Q953" s="7">
        <v>0</v>
      </c>
      <c r="R953" s="7">
        <v>50</v>
      </c>
    </row>
    <row r="954" spans="1:18" x14ac:dyDescent="0.25">
      <c r="A954" s="7" t="s">
        <v>2890</v>
      </c>
      <c r="B954" s="8">
        <v>42599</v>
      </c>
      <c r="C954" s="7">
        <v>1</v>
      </c>
      <c r="D954" s="7" t="s">
        <v>2891</v>
      </c>
      <c r="E954" s="7" t="s">
        <v>1682</v>
      </c>
      <c r="F954" s="7" t="s">
        <v>2892</v>
      </c>
      <c r="G954" s="8">
        <v>42592.35833333333</v>
      </c>
      <c r="H954" s="7" t="s">
        <v>1684</v>
      </c>
      <c r="I954" s="7"/>
      <c r="J954" s="7"/>
      <c r="K954" s="7">
        <v>0</v>
      </c>
      <c r="L954" s="7">
        <v>0</v>
      </c>
      <c r="M954" s="7">
        <v>0</v>
      </c>
      <c r="N954" s="7">
        <v>1</v>
      </c>
      <c r="O954" s="7" t="s">
        <v>83</v>
      </c>
      <c r="P954" s="7">
        <v>0</v>
      </c>
      <c r="Q954" s="7">
        <v>0</v>
      </c>
      <c r="R954" s="7">
        <v>60</v>
      </c>
    </row>
    <row r="955" spans="1:18" x14ac:dyDescent="0.25">
      <c r="A955" s="7" t="s">
        <v>2893</v>
      </c>
      <c r="B955" s="8">
        <v>42599</v>
      </c>
      <c r="C955" s="7">
        <v>1</v>
      </c>
      <c r="D955" s="7" t="s">
        <v>2894</v>
      </c>
      <c r="E955" s="7" t="s">
        <v>1682</v>
      </c>
      <c r="F955" s="7" t="s">
        <v>2895</v>
      </c>
      <c r="G955" s="8">
        <v>42588.380555555559</v>
      </c>
      <c r="H955" s="7" t="s">
        <v>1684</v>
      </c>
      <c r="I955" s="7"/>
      <c r="J955" s="7"/>
      <c r="K955" s="7">
        <v>0</v>
      </c>
      <c r="L955" s="7">
        <v>0</v>
      </c>
      <c r="M955" s="7">
        <v>60</v>
      </c>
      <c r="N955" s="7">
        <v>1</v>
      </c>
      <c r="O955" s="7" t="s">
        <v>83</v>
      </c>
      <c r="P955" s="7">
        <v>0</v>
      </c>
      <c r="Q955" s="7">
        <v>0</v>
      </c>
      <c r="R955" s="7">
        <v>60</v>
      </c>
    </row>
    <row r="956" spans="1:18" x14ac:dyDescent="0.25">
      <c r="A956" s="7" t="s">
        <v>2896</v>
      </c>
      <c r="B956" s="8">
        <v>42600</v>
      </c>
      <c r="C956" s="7">
        <v>1</v>
      </c>
      <c r="D956" s="7" t="s">
        <v>2897</v>
      </c>
      <c r="E956" s="7" t="s">
        <v>1682</v>
      </c>
      <c r="F956" s="7" t="s">
        <v>2898</v>
      </c>
      <c r="G956" s="8">
        <v>42582.645138888889</v>
      </c>
      <c r="H956" s="7" t="s">
        <v>1684</v>
      </c>
      <c r="I956" s="7"/>
      <c r="J956" s="7"/>
      <c r="K956" s="7">
        <v>0</v>
      </c>
      <c r="L956" s="7">
        <v>0</v>
      </c>
      <c r="M956" s="7">
        <v>72</v>
      </c>
      <c r="N956" s="7">
        <v>1</v>
      </c>
      <c r="O956" s="7" t="s">
        <v>83</v>
      </c>
      <c r="P956" s="7">
        <v>0</v>
      </c>
      <c r="Q956" s="7">
        <v>0</v>
      </c>
      <c r="R956" s="7">
        <v>72</v>
      </c>
    </row>
    <row r="957" spans="1:18" x14ac:dyDescent="0.25">
      <c r="A957" s="7" t="s">
        <v>2899</v>
      </c>
      <c r="B957" s="8">
        <v>42601</v>
      </c>
      <c r="C957" s="7">
        <v>1</v>
      </c>
      <c r="D957" s="7" t="s">
        <v>2900</v>
      </c>
      <c r="E957" s="7" t="s">
        <v>1682</v>
      </c>
      <c r="F957" s="7" t="s">
        <v>2901</v>
      </c>
      <c r="G957" s="8">
        <v>42588.54583333333</v>
      </c>
      <c r="H957" s="7" t="s">
        <v>1684</v>
      </c>
      <c r="I957" s="7"/>
      <c r="J957" s="7"/>
      <c r="K957" s="7">
        <v>0</v>
      </c>
      <c r="L957" s="7">
        <v>0</v>
      </c>
      <c r="M957" s="7">
        <v>132.91</v>
      </c>
      <c r="N957" s="7">
        <v>1</v>
      </c>
      <c r="O957" s="7" t="s">
        <v>83</v>
      </c>
      <c r="P957" s="7">
        <v>0</v>
      </c>
      <c r="Q957" s="7">
        <v>0</v>
      </c>
      <c r="R957" s="7">
        <v>132.91</v>
      </c>
    </row>
    <row r="958" spans="1:18" x14ac:dyDescent="0.25">
      <c r="A958" s="7" t="s">
        <v>2902</v>
      </c>
      <c r="B958" s="8">
        <v>42605</v>
      </c>
      <c r="C958" s="7">
        <v>2</v>
      </c>
      <c r="D958" s="7" t="s">
        <v>2903</v>
      </c>
      <c r="E958" s="7" t="s">
        <v>1682</v>
      </c>
      <c r="F958" s="7" t="s">
        <v>2904</v>
      </c>
      <c r="G958" s="8">
        <v>42604.492361111108</v>
      </c>
      <c r="H958" s="7" t="s">
        <v>1684</v>
      </c>
      <c r="I958" s="7"/>
      <c r="J958" s="7"/>
      <c r="K958" s="7">
        <v>0</v>
      </c>
      <c r="L958" s="7">
        <v>0</v>
      </c>
      <c r="M958" s="7">
        <v>1019</v>
      </c>
      <c r="N958" s="7">
        <v>1</v>
      </c>
      <c r="O958" s="7" t="s">
        <v>83</v>
      </c>
      <c r="P958" s="7">
        <v>0</v>
      </c>
      <c r="Q958" s="7">
        <v>0</v>
      </c>
      <c r="R958" s="7">
        <v>1019</v>
      </c>
    </row>
    <row r="959" spans="1:18" x14ac:dyDescent="0.25">
      <c r="A959" s="7" t="s">
        <v>2902</v>
      </c>
      <c r="B959" s="8">
        <v>42605</v>
      </c>
      <c r="C959" s="7">
        <v>3</v>
      </c>
      <c r="D959" s="7" t="s">
        <v>2903</v>
      </c>
      <c r="E959" s="7" t="s">
        <v>1682</v>
      </c>
      <c r="F959" s="7" t="s">
        <v>2904</v>
      </c>
      <c r="G959" s="8">
        <v>42604.492361111108</v>
      </c>
      <c r="H959" s="7" t="s">
        <v>1684</v>
      </c>
      <c r="I959" s="7"/>
      <c r="J959" s="7"/>
      <c r="K959" s="7">
        <v>0</v>
      </c>
      <c r="L959" s="7">
        <v>0</v>
      </c>
      <c r="M959" s="7">
        <v>509.5</v>
      </c>
      <c r="N959" s="7">
        <v>1</v>
      </c>
      <c r="O959" s="7" t="s">
        <v>83</v>
      </c>
      <c r="P959" s="7">
        <v>0</v>
      </c>
      <c r="Q959" s="7">
        <v>0</v>
      </c>
      <c r="R959" s="7">
        <v>509.5</v>
      </c>
    </row>
    <row r="960" spans="1:18" x14ac:dyDescent="0.25">
      <c r="A960" s="7" t="s">
        <v>2902</v>
      </c>
      <c r="B960" s="8">
        <v>42605</v>
      </c>
      <c r="C960" s="7">
        <v>4</v>
      </c>
      <c r="D960" s="7" t="s">
        <v>2903</v>
      </c>
      <c r="E960" s="7" t="s">
        <v>1682</v>
      </c>
      <c r="F960" s="7" t="s">
        <v>2904</v>
      </c>
      <c r="G960" s="8">
        <v>42604.492361111108</v>
      </c>
      <c r="H960" s="7" t="s">
        <v>1684</v>
      </c>
      <c r="I960" s="7"/>
      <c r="J960" s="7"/>
      <c r="K960" s="7">
        <v>0</v>
      </c>
      <c r="L960" s="7">
        <v>0</v>
      </c>
      <c r="M960" s="7">
        <v>509.5</v>
      </c>
      <c r="N960" s="7">
        <v>1</v>
      </c>
      <c r="O960" s="7" t="s">
        <v>83</v>
      </c>
      <c r="P960" s="7">
        <v>0</v>
      </c>
      <c r="Q960" s="7">
        <v>0</v>
      </c>
      <c r="R960" s="7">
        <v>509.5</v>
      </c>
    </row>
    <row r="961" spans="1:18" x14ac:dyDescent="0.25">
      <c r="A961" s="7" t="s">
        <v>2905</v>
      </c>
      <c r="B961" s="8">
        <v>42607</v>
      </c>
      <c r="C961" s="7">
        <v>1</v>
      </c>
      <c r="D961" s="7" t="s">
        <v>2906</v>
      </c>
      <c r="E961" s="7" t="s">
        <v>1682</v>
      </c>
      <c r="F961" s="7" t="s">
        <v>2907</v>
      </c>
      <c r="G961" s="8">
        <v>42603.393750000003</v>
      </c>
      <c r="H961" s="7" t="s">
        <v>1684</v>
      </c>
      <c r="I961" s="7"/>
      <c r="J961" s="7"/>
      <c r="K961" s="7">
        <v>0</v>
      </c>
      <c r="L961" s="7">
        <v>0</v>
      </c>
      <c r="M961" s="7">
        <v>150</v>
      </c>
      <c r="N961" s="7">
        <v>1</v>
      </c>
      <c r="O961" s="7" t="s">
        <v>83</v>
      </c>
      <c r="P961" s="7">
        <v>0</v>
      </c>
      <c r="Q961" s="7">
        <v>0</v>
      </c>
      <c r="R961" s="7">
        <v>150</v>
      </c>
    </row>
    <row r="962" spans="1:18" x14ac:dyDescent="0.25">
      <c r="A962" s="7" t="s">
        <v>2905</v>
      </c>
      <c r="B962" s="8">
        <v>42607</v>
      </c>
      <c r="C962" s="7">
        <v>2</v>
      </c>
      <c r="D962" s="7" t="s">
        <v>2906</v>
      </c>
      <c r="E962" s="7" t="s">
        <v>1682</v>
      </c>
      <c r="F962" s="7" t="s">
        <v>2908</v>
      </c>
      <c r="G962" s="8">
        <v>42603.504861111112</v>
      </c>
      <c r="H962" s="7" t="s">
        <v>1684</v>
      </c>
      <c r="I962" s="7"/>
      <c r="J962" s="7"/>
      <c r="K962" s="7">
        <v>0</v>
      </c>
      <c r="L962" s="7">
        <v>0</v>
      </c>
      <c r="M962" s="7">
        <v>150</v>
      </c>
      <c r="N962" s="7">
        <v>1</v>
      </c>
      <c r="O962" s="7" t="s">
        <v>83</v>
      </c>
      <c r="P962" s="7">
        <v>0</v>
      </c>
      <c r="Q962" s="7">
        <v>0</v>
      </c>
      <c r="R962" s="7">
        <v>150</v>
      </c>
    </row>
    <row r="963" spans="1:18" x14ac:dyDescent="0.25">
      <c r="A963" s="7" t="s">
        <v>2909</v>
      </c>
      <c r="B963" s="8">
        <v>42607</v>
      </c>
      <c r="C963" s="7">
        <v>1</v>
      </c>
      <c r="D963" s="7" t="s">
        <v>2910</v>
      </c>
      <c r="E963" s="7" t="s">
        <v>1682</v>
      </c>
      <c r="F963" s="7" t="s">
        <v>2911</v>
      </c>
      <c r="G963" s="8">
        <v>42604.456944444442</v>
      </c>
      <c r="H963" s="7" t="s">
        <v>1684</v>
      </c>
      <c r="I963" s="7"/>
      <c r="J963" s="7"/>
      <c r="K963" s="7">
        <v>0</v>
      </c>
      <c r="L963" s="7">
        <v>0</v>
      </c>
      <c r="M963" s="7">
        <v>150</v>
      </c>
      <c r="N963" s="7">
        <v>1</v>
      </c>
      <c r="O963" s="7" t="s">
        <v>83</v>
      </c>
      <c r="P963" s="7">
        <v>0</v>
      </c>
      <c r="Q963" s="7">
        <v>0</v>
      </c>
      <c r="R963" s="7">
        <v>150</v>
      </c>
    </row>
    <row r="964" spans="1:18" x14ac:dyDescent="0.25">
      <c r="A964" s="7" t="s">
        <v>2912</v>
      </c>
      <c r="B964" s="8">
        <v>42608</v>
      </c>
      <c r="C964" s="7">
        <v>1</v>
      </c>
      <c r="D964" s="7" t="s">
        <v>2913</v>
      </c>
      <c r="E964" s="7" t="s">
        <v>1682</v>
      </c>
      <c r="F964" s="7" t="s">
        <v>2914</v>
      </c>
      <c r="G964" s="8">
        <v>42600.740972222222</v>
      </c>
      <c r="H964" s="7" t="s">
        <v>1684</v>
      </c>
      <c r="I964" s="7"/>
      <c r="J964" s="7"/>
      <c r="K964" s="7">
        <v>0</v>
      </c>
      <c r="L964" s="7">
        <v>0</v>
      </c>
      <c r="M964" s="7">
        <v>25</v>
      </c>
      <c r="N964" s="7">
        <v>1</v>
      </c>
      <c r="O964" s="7" t="s">
        <v>83</v>
      </c>
      <c r="P964" s="7">
        <v>0</v>
      </c>
      <c r="Q964" s="7">
        <v>0</v>
      </c>
      <c r="R964" s="7">
        <v>25</v>
      </c>
    </row>
    <row r="965" spans="1:18" x14ac:dyDescent="0.25">
      <c r="A965" s="7" t="s">
        <v>2915</v>
      </c>
      <c r="B965" s="8">
        <v>42611</v>
      </c>
      <c r="C965" s="7">
        <v>1</v>
      </c>
      <c r="D965" s="7" t="s">
        <v>2916</v>
      </c>
      <c r="E965" s="7" t="s">
        <v>1682</v>
      </c>
      <c r="F965" s="7" t="s">
        <v>2917</v>
      </c>
      <c r="G965" s="8">
        <v>42596.521527777775</v>
      </c>
      <c r="H965" s="7" t="s">
        <v>1684</v>
      </c>
      <c r="I965" s="7"/>
      <c r="J965" s="7"/>
      <c r="K965" s="7">
        <v>0</v>
      </c>
      <c r="L965" s="7">
        <v>0</v>
      </c>
      <c r="M965" s="7">
        <v>60</v>
      </c>
      <c r="N965" s="7">
        <v>1</v>
      </c>
      <c r="O965" s="7" t="s">
        <v>83</v>
      </c>
      <c r="P965" s="7">
        <v>0</v>
      </c>
      <c r="Q965" s="7">
        <v>0</v>
      </c>
      <c r="R965" s="7">
        <v>60</v>
      </c>
    </row>
    <row r="966" spans="1:18" x14ac:dyDescent="0.25">
      <c r="A966" s="7" t="s">
        <v>2918</v>
      </c>
      <c r="B966" s="8">
        <v>42611</v>
      </c>
      <c r="C966" s="7">
        <v>1</v>
      </c>
      <c r="D966" s="7" t="s">
        <v>2919</v>
      </c>
      <c r="E966" s="7" t="s">
        <v>1682</v>
      </c>
      <c r="F966" s="7" t="s">
        <v>2920</v>
      </c>
      <c r="G966" s="8">
        <v>42598.68472222222</v>
      </c>
      <c r="H966" s="7" t="s">
        <v>1684</v>
      </c>
      <c r="I966" s="7"/>
      <c r="J966" s="7"/>
      <c r="K966" s="7">
        <v>0</v>
      </c>
      <c r="L966" s="7">
        <v>0</v>
      </c>
      <c r="M966" s="7">
        <v>300</v>
      </c>
      <c r="N966" s="7">
        <v>1</v>
      </c>
      <c r="O966" s="7" t="s">
        <v>55</v>
      </c>
      <c r="P966" s="7">
        <v>0</v>
      </c>
      <c r="Q966" s="7">
        <v>0</v>
      </c>
      <c r="R966" s="7">
        <v>300</v>
      </c>
    </row>
    <row r="967" spans="1:18" x14ac:dyDescent="0.25">
      <c r="A967" s="7" t="s">
        <v>2921</v>
      </c>
      <c r="B967" s="8">
        <v>42613</v>
      </c>
      <c r="C967" s="7">
        <v>1</v>
      </c>
      <c r="D967" s="7" t="s">
        <v>2922</v>
      </c>
      <c r="E967" s="7" t="s">
        <v>1682</v>
      </c>
      <c r="F967" s="7" t="s">
        <v>2923</v>
      </c>
      <c r="G967" s="8">
        <v>42600.793055555558</v>
      </c>
      <c r="H967" s="7" t="s">
        <v>1684</v>
      </c>
      <c r="I967" s="7"/>
      <c r="J967" s="7"/>
      <c r="K967" s="7">
        <v>0</v>
      </c>
      <c r="L967" s="7">
        <v>0</v>
      </c>
      <c r="M967" s="7">
        <v>0</v>
      </c>
      <c r="N967" s="7">
        <v>1</v>
      </c>
      <c r="O967" s="7" t="s">
        <v>83</v>
      </c>
      <c r="P967" s="7">
        <v>0</v>
      </c>
      <c r="Q967" s="7">
        <v>0</v>
      </c>
      <c r="R967" s="7">
        <v>15.85</v>
      </c>
    </row>
    <row r="968" spans="1:18" x14ac:dyDescent="0.25">
      <c r="A968" s="7" t="s">
        <v>2921</v>
      </c>
      <c r="B968" s="8">
        <v>42613</v>
      </c>
      <c r="C968" s="7">
        <v>2</v>
      </c>
      <c r="D968" s="7" t="s">
        <v>2922</v>
      </c>
      <c r="E968" s="7" t="s">
        <v>1682</v>
      </c>
      <c r="F968" s="7" t="s">
        <v>2923</v>
      </c>
      <c r="G968" s="8">
        <v>42600.793055555558</v>
      </c>
      <c r="H968" s="7" t="s">
        <v>1684</v>
      </c>
      <c r="I968" s="7"/>
      <c r="J968" s="7"/>
      <c r="K968" s="7">
        <v>0</v>
      </c>
      <c r="L968" s="7">
        <v>0</v>
      </c>
      <c r="M968" s="7">
        <v>0</v>
      </c>
      <c r="N968" s="7">
        <v>1</v>
      </c>
      <c r="O968" s="7" t="s">
        <v>83</v>
      </c>
      <c r="P968" s="7">
        <v>0</v>
      </c>
      <c r="Q968" s="7">
        <v>0</v>
      </c>
      <c r="R968" s="7">
        <v>14.77</v>
      </c>
    </row>
    <row r="969" spans="1:18" x14ac:dyDescent="0.25">
      <c r="A969" s="7" t="s">
        <v>2921</v>
      </c>
      <c r="B969" s="8">
        <v>42613</v>
      </c>
      <c r="C969" s="7">
        <v>3</v>
      </c>
      <c r="D969" s="7" t="s">
        <v>2922</v>
      </c>
      <c r="E969" s="7" t="s">
        <v>1682</v>
      </c>
      <c r="F969" s="7" t="s">
        <v>2923</v>
      </c>
      <c r="G969" s="8">
        <v>42600.793055555558</v>
      </c>
      <c r="H969" s="7" t="s">
        <v>1684</v>
      </c>
      <c r="I969" s="7"/>
      <c r="J969" s="7"/>
      <c r="K969" s="7">
        <v>0</v>
      </c>
      <c r="L969" s="7">
        <v>0</v>
      </c>
      <c r="M969" s="7">
        <v>0</v>
      </c>
      <c r="N969" s="7">
        <v>1</v>
      </c>
      <c r="O969" s="7" t="s">
        <v>83</v>
      </c>
      <c r="P969" s="7">
        <v>0</v>
      </c>
      <c r="Q969" s="7">
        <v>0</v>
      </c>
      <c r="R969" s="7">
        <v>20.64</v>
      </c>
    </row>
    <row r="970" spans="1:18" x14ac:dyDescent="0.25">
      <c r="A970" s="7" t="s">
        <v>2921</v>
      </c>
      <c r="B970" s="8">
        <v>42613</v>
      </c>
      <c r="C970" s="7">
        <v>4</v>
      </c>
      <c r="D970" s="7" t="s">
        <v>2922</v>
      </c>
      <c r="E970" s="7" t="s">
        <v>1682</v>
      </c>
      <c r="F970" s="7" t="s">
        <v>2923</v>
      </c>
      <c r="G970" s="8">
        <v>42600.793055555558</v>
      </c>
      <c r="H970" s="7" t="s">
        <v>1684</v>
      </c>
      <c r="I970" s="7"/>
      <c r="J970" s="7"/>
      <c r="K970" s="7">
        <v>0</v>
      </c>
      <c r="L970" s="7">
        <v>0</v>
      </c>
      <c r="M970" s="7">
        <v>0</v>
      </c>
      <c r="N970" s="7">
        <v>1</v>
      </c>
      <c r="O970" s="7" t="s">
        <v>83</v>
      </c>
      <c r="P970" s="7">
        <v>0</v>
      </c>
      <c r="Q970" s="7">
        <v>0</v>
      </c>
      <c r="R970" s="7">
        <v>8.74</v>
      </c>
    </row>
    <row r="971" spans="1:18" x14ac:dyDescent="0.25">
      <c r="A971" s="7" t="s">
        <v>2924</v>
      </c>
      <c r="B971" s="8">
        <v>42613</v>
      </c>
      <c r="C971" s="7">
        <v>1</v>
      </c>
      <c r="D971" s="7" t="s">
        <v>2925</v>
      </c>
      <c r="E971" s="7" t="s">
        <v>1682</v>
      </c>
      <c r="F971" s="7" t="s">
        <v>2926</v>
      </c>
      <c r="G971" s="8">
        <v>42602.555555555555</v>
      </c>
      <c r="H971" s="7" t="s">
        <v>1684</v>
      </c>
      <c r="I971" s="7"/>
      <c r="J971" s="7"/>
      <c r="K971" s="7">
        <v>0</v>
      </c>
      <c r="L971" s="7">
        <v>0</v>
      </c>
      <c r="M971" s="7">
        <v>0</v>
      </c>
      <c r="N971" s="7">
        <v>1</v>
      </c>
      <c r="O971" s="7" t="s">
        <v>83</v>
      </c>
      <c r="P971" s="7">
        <v>0</v>
      </c>
      <c r="Q971" s="7">
        <v>0</v>
      </c>
      <c r="R971" s="7">
        <v>60</v>
      </c>
    </row>
    <row r="972" spans="1:18" x14ac:dyDescent="0.25">
      <c r="A972" s="7" t="s">
        <v>2927</v>
      </c>
      <c r="B972" s="8">
        <v>42613</v>
      </c>
      <c r="C972" s="7">
        <v>1</v>
      </c>
      <c r="D972" s="7" t="s">
        <v>2928</v>
      </c>
      <c r="E972" s="7" t="s">
        <v>1682</v>
      </c>
      <c r="F972" s="7" t="s">
        <v>2929</v>
      </c>
      <c r="G972" s="8">
        <v>42606.502083333333</v>
      </c>
      <c r="H972" s="7" t="s">
        <v>1684</v>
      </c>
      <c r="I972" s="7"/>
      <c r="J972" s="7"/>
      <c r="K972" s="7">
        <v>0</v>
      </c>
      <c r="L972" s="7">
        <v>0</v>
      </c>
      <c r="M972" s="7">
        <v>4800</v>
      </c>
      <c r="N972" s="7">
        <v>1</v>
      </c>
      <c r="O972" s="7" t="s">
        <v>55</v>
      </c>
      <c r="P972" s="7">
        <v>0</v>
      </c>
      <c r="Q972" s="7">
        <v>0</v>
      </c>
      <c r="R972" s="7">
        <v>4800</v>
      </c>
    </row>
    <row r="973" spans="1:18" x14ac:dyDescent="0.25">
      <c r="A973" s="7" t="s">
        <v>2930</v>
      </c>
      <c r="B973" s="8">
        <v>42614</v>
      </c>
      <c r="C973" s="7">
        <v>1</v>
      </c>
      <c r="D973" s="7" t="s">
        <v>2931</v>
      </c>
      <c r="E973" s="7" t="s">
        <v>1682</v>
      </c>
      <c r="F973" s="7" t="s">
        <v>2932</v>
      </c>
      <c r="G973" s="8">
        <v>42613.46597222222</v>
      </c>
      <c r="H973" s="7" t="s">
        <v>1684</v>
      </c>
      <c r="I973" s="7"/>
      <c r="J973" s="7"/>
      <c r="K973" s="7">
        <v>0</v>
      </c>
      <c r="L973" s="7">
        <v>0</v>
      </c>
      <c r="M973" s="7">
        <v>0</v>
      </c>
      <c r="N973" s="7">
        <v>1</v>
      </c>
      <c r="O973" s="7" t="s">
        <v>83</v>
      </c>
      <c r="P973" s="7">
        <v>0</v>
      </c>
      <c r="Q973" s="7">
        <v>0</v>
      </c>
      <c r="R973" s="7">
        <v>60</v>
      </c>
    </row>
    <row r="974" spans="1:18" x14ac:dyDescent="0.25">
      <c r="A974" s="7" t="s">
        <v>2933</v>
      </c>
      <c r="B974" s="8">
        <v>42621</v>
      </c>
      <c r="C974" s="7">
        <v>1</v>
      </c>
      <c r="D974" s="7" t="s">
        <v>2934</v>
      </c>
      <c r="E974" s="7" t="s">
        <v>1682</v>
      </c>
      <c r="F974" s="7" t="s">
        <v>2935</v>
      </c>
      <c r="G974" s="8">
        <v>42619.583333333336</v>
      </c>
      <c r="H974" s="7" t="s">
        <v>1684</v>
      </c>
      <c r="I974" s="7"/>
      <c r="J974" s="7"/>
      <c r="K974" s="7">
        <v>0</v>
      </c>
      <c r="L974" s="7">
        <v>0</v>
      </c>
      <c r="M974" s="7">
        <v>3000</v>
      </c>
      <c r="N974" s="7">
        <v>1</v>
      </c>
      <c r="O974" s="7" t="s">
        <v>55</v>
      </c>
      <c r="P974" s="7">
        <v>0</v>
      </c>
      <c r="Q974" s="7">
        <v>0</v>
      </c>
      <c r="R974" s="7">
        <v>3000</v>
      </c>
    </row>
    <row r="975" spans="1:18" x14ac:dyDescent="0.25">
      <c r="A975" s="7" t="s">
        <v>2936</v>
      </c>
      <c r="B975" s="8">
        <v>42628</v>
      </c>
      <c r="C975" s="7">
        <v>1</v>
      </c>
      <c r="D975" s="7" t="s">
        <v>2937</v>
      </c>
      <c r="E975" s="7" t="s">
        <v>1682</v>
      </c>
      <c r="F975" s="7" t="s">
        <v>2938</v>
      </c>
      <c r="G975" s="8">
        <v>42621.805555555555</v>
      </c>
      <c r="H975" s="7" t="s">
        <v>1684</v>
      </c>
      <c r="I975" s="7"/>
      <c r="J975" s="7"/>
      <c r="K975" s="7">
        <v>0</v>
      </c>
      <c r="L975" s="7">
        <v>0</v>
      </c>
      <c r="M975" s="7">
        <v>4980</v>
      </c>
      <c r="N975" s="7">
        <v>1</v>
      </c>
      <c r="O975" s="7" t="s">
        <v>55</v>
      </c>
      <c r="P975" s="7">
        <v>0</v>
      </c>
      <c r="Q975" s="7">
        <v>0</v>
      </c>
      <c r="R975" s="7">
        <v>4980</v>
      </c>
    </row>
    <row r="976" spans="1:18" x14ac:dyDescent="0.25">
      <c r="A976" s="7" t="s">
        <v>2939</v>
      </c>
      <c r="B976" s="8">
        <v>42629</v>
      </c>
      <c r="C976" s="7">
        <v>1</v>
      </c>
      <c r="D976" s="7" t="s">
        <v>2631</v>
      </c>
      <c r="E976" s="7" t="s">
        <v>1682</v>
      </c>
      <c r="F976" s="7" t="s">
        <v>2632</v>
      </c>
      <c r="G976" s="8">
        <v>42333.431944444441</v>
      </c>
      <c r="H976" s="7" t="s">
        <v>1684</v>
      </c>
      <c r="I976" s="7"/>
      <c r="J976" s="7"/>
      <c r="K976" s="7">
        <v>0</v>
      </c>
      <c r="L976" s="7">
        <v>0</v>
      </c>
      <c r="M976" s="7">
        <v>55</v>
      </c>
      <c r="N976" s="7">
        <v>1</v>
      </c>
      <c r="O976" s="7" t="s">
        <v>334</v>
      </c>
      <c r="P976" s="7">
        <v>0</v>
      </c>
      <c r="Q976" s="7">
        <v>0</v>
      </c>
      <c r="R976" s="7">
        <v>55</v>
      </c>
    </row>
    <row r="977" spans="1:18" x14ac:dyDescent="0.25">
      <c r="A977" s="7" t="s">
        <v>2940</v>
      </c>
      <c r="B977" s="8">
        <v>42634</v>
      </c>
      <c r="C977" s="7">
        <v>1</v>
      </c>
      <c r="D977" s="7" t="s">
        <v>2941</v>
      </c>
      <c r="E977" s="7" t="s">
        <v>1682</v>
      </c>
      <c r="F977" s="7" t="s">
        <v>2942</v>
      </c>
      <c r="G977" s="8">
        <v>42599.669444444444</v>
      </c>
      <c r="H977" s="7" t="s">
        <v>1684</v>
      </c>
      <c r="I977" s="7"/>
      <c r="J977" s="7"/>
      <c r="K977" s="7">
        <v>0</v>
      </c>
      <c r="L977" s="7">
        <v>0</v>
      </c>
      <c r="M977" s="7">
        <v>705.56</v>
      </c>
      <c r="N977" s="7">
        <v>1</v>
      </c>
      <c r="O977" s="7" t="s">
        <v>55</v>
      </c>
      <c r="P977" s="7">
        <v>0</v>
      </c>
      <c r="Q977" s="7">
        <v>0</v>
      </c>
      <c r="R977" s="7">
        <v>705.56</v>
      </c>
    </row>
    <row r="978" spans="1:18" x14ac:dyDescent="0.25">
      <c r="A978" s="7" t="s">
        <v>2940</v>
      </c>
      <c r="B978" s="8">
        <v>42634</v>
      </c>
      <c r="C978" s="7">
        <v>2</v>
      </c>
      <c r="D978" s="7" t="s">
        <v>2941</v>
      </c>
      <c r="E978" s="7" t="s">
        <v>1682</v>
      </c>
      <c r="F978" s="7" t="s">
        <v>2942</v>
      </c>
      <c r="G978" s="8">
        <v>42599.669444444444</v>
      </c>
      <c r="H978" s="7" t="s">
        <v>1684</v>
      </c>
      <c r="I978" s="7"/>
      <c r="J978" s="7"/>
      <c r="K978" s="7">
        <v>0</v>
      </c>
      <c r="L978" s="7">
        <v>0</v>
      </c>
      <c r="M978" s="7">
        <v>18563.62</v>
      </c>
      <c r="N978" s="7">
        <v>1</v>
      </c>
      <c r="O978" s="7" t="s">
        <v>55</v>
      </c>
      <c r="P978" s="7">
        <v>0</v>
      </c>
      <c r="Q978" s="7">
        <v>0</v>
      </c>
      <c r="R978" s="7">
        <v>35843.46</v>
      </c>
    </row>
    <row r="979" spans="1:18" x14ac:dyDescent="0.25">
      <c r="A979" s="7" t="s">
        <v>2940</v>
      </c>
      <c r="B979" s="8">
        <v>42634</v>
      </c>
      <c r="C979" s="7">
        <v>3</v>
      </c>
      <c r="D979" s="7" t="s">
        <v>2941</v>
      </c>
      <c r="E979" s="7" t="s">
        <v>1682</v>
      </c>
      <c r="F979" s="7" t="s">
        <v>2942</v>
      </c>
      <c r="G979" s="8">
        <v>42599.669444444444</v>
      </c>
      <c r="H979" s="7" t="s">
        <v>1684</v>
      </c>
      <c r="I979" s="7"/>
      <c r="J979" s="7"/>
      <c r="K979" s="7">
        <v>0</v>
      </c>
      <c r="L979" s="7">
        <v>0</v>
      </c>
      <c r="M979" s="7">
        <v>4919.1400000000003</v>
      </c>
      <c r="N979" s="7">
        <v>1</v>
      </c>
      <c r="O979" s="7" t="s">
        <v>55</v>
      </c>
      <c r="P979" s="7">
        <v>0</v>
      </c>
      <c r="Q979" s="7">
        <v>0</v>
      </c>
      <c r="R979" s="7">
        <v>4919.1400000000003</v>
      </c>
    </row>
    <row r="980" spans="1:18" x14ac:dyDescent="0.25">
      <c r="A980" s="7" t="s">
        <v>2940</v>
      </c>
      <c r="B980" s="8">
        <v>42634</v>
      </c>
      <c r="C980" s="7">
        <v>4</v>
      </c>
      <c r="D980" s="7" t="s">
        <v>2941</v>
      </c>
      <c r="E980" s="7" t="s">
        <v>1682</v>
      </c>
      <c r="F980" s="7" t="s">
        <v>2942</v>
      </c>
      <c r="G980" s="8">
        <v>42599.669444444444</v>
      </c>
      <c r="H980" s="7" t="s">
        <v>1684</v>
      </c>
      <c r="I980" s="7"/>
      <c r="J980" s="7"/>
      <c r="K980" s="7">
        <v>0</v>
      </c>
      <c r="L980" s="7">
        <v>0</v>
      </c>
      <c r="M980" s="7">
        <v>402.3</v>
      </c>
      <c r="N980" s="7">
        <v>1</v>
      </c>
      <c r="O980" s="7" t="s">
        <v>55</v>
      </c>
      <c r="P980" s="7">
        <v>0</v>
      </c>
      <c r="Q980" s="7">
        <v>0</v>
      </c>
      <c r="R980" s="7">
        <v>402.3</v>
      </c>
    </row>
    <row r="981" spans="1:18" x14ac:dyDescent="0.25">
      <c r="A981" s="7" t="s">
        <v>2940</v>
      </c>
      <c r="B981" s="8">
        <v>42634</v>
      </c>
      <c r="C981" s="7">
        <v>5</v>
      </c>
      <c r="D981" s="7" t="s">
        <v>2941</v>
      </c>
      <c r="E981" s="7" t="s">
        <v>1682</v>
      </c>
      <c r="F981" s="7" t="s">
        <v>2942</v>
      </c>
      <c r="G981" s="8">
        <v>42599.669444444444</v>
      </c>
      <c r="H981" s="7" t="s">
        <v>1684</v>
      </c>
      <c r="I981" s="7"/>
      <c r="J981" s="7"/>
      <c r="K981" s="7">
        <v>0</v>
      </c>
      <c r="L981" s="7">
        <v>0</v>
      </c>
      <c r="M981" s="7">
        <v>259.94</v>
      </c>
      <c r="N981" s="7">
        <v>1</v>
      </c>
      <c r="O981" s="7" t="s">
        <v>55</v>
      </c>
      <c r="P981" s="7">
        <v>0</v>
      </c>
      <c r="Q981" s="7">
        <v>0</v>
      </c>
      <c r="R981" s="7">
        <v>259.94</v>
      </c>
    </row>
    <row r="982" spans="1:18" x14ac:dyDescent="0.25">
      <c r="A982" s="7" t="s">
        <v>2940</v>
      </c>
      <c r="B982" s="8">
        <v>42634</v>
      </c>
      <c r="C982" s="7">
        <v>6</v>
      </c>
      <c r="D982" s="7" t="s">
        <v>2941</v>
      </c>
      <c r="E982" s="7" t="s">
        <v>1682</v>
      </c>
      <c r="F982" s="7" t="s">
        <v>2942</v>
      </c>
      <c r="G982" s="8">
        <v>42599.669444444444</v>
      </c>
      <c r="H982" s="7" t="s">
        <v>1684</v>
      </c>
      <c r="I982" s="7"/>
      <c r="J982" s="7"/>
      <c r="K982" s="7">
        <v>0</v>
      </c>
      <c r="L982" s="7">
        <v>0</v>
      </c>
      <c r="M982" s="7">
        <v>12063.49</v>
      </c>
      <c r="N982" s="7">
        <v>1</v>
      </c>
      <c r="O982" s="7" t="s">
        <v>55</v>
      </c>
      <c r="P982" s="7">
        <v>0</v>
      </c>
      <c r="Q982" s="7">
        <v>0</v>
      </c>
      <c r="R982" s="7">
        <v>12063.49</v>
      </c>
    </row>
    <row r="983" spans="1:18" x14ac:dyDescent="0.25">
      <c r="A983" s="7" t="s">
        <v>2940</v>
      </c>
      <c r="B983" s="8">
        <v>42634</v>
      </c>
      <c r="C983" s="7">
        <v>7</v>
      </c>
      <c r="D983" s="7" t="s">
        <v>2941</v>
      </c>
      <c r="E983" s="7" t="s">
        <v>1682</v>
      </c>
      <c r="F983" s="7" t="s">
        <v>2942</v>
      </c>
      <c r="G983" s="8">
        <v>42599.669444444444</v>
      </c>
      <c r="H983" s="7" t="s">
        <v>1684</v>
      </c>
      <c r="I983" s="7"/>
      <c r="J983" s="7"/>
      <c r="K983" s="7">
        <v>0</v>
      </c>
      <c r="L983" s="7">
        <v>0</v>
      </c>
      <c r="M983" s="7">
        <v>1424.74</v>
      </c>
      <c r="N983" s="7">
        <v>1</v>
      </c>
      <c r="O983" s="7" t="s">
        <v>55</v>
      </c>
      <c r="P983" s="7">
        <v>0</v>
      </c>
      <c r="Q983" s="7">
        <v>0</v>
      </c>
      <c r="R983" s="7">
        <v>1424.74</v>
      </c>
    </row>
    <row r="984" spans="1:18" x14ac:dyDescent="0.25">
      <c r="A984" s="7" t="s">
        <v>2940</v>
      </c>
      <c r="B984" s="8">
        <v>42634</v>
      </c>
      <c r="C984" s="7">
        <v>8</v>
      </c>
      <c r="D984" s="7" t="s">
        <v>2941</v>
      </c>
      <c r="E984" s="7" t="s">
        <v>1682</v>
      </c>
      <c r="F984" s="7" t="s">
        <v>2942</v>
      </c>
      <c r="G984" s="8">
        <v>42599.669444444444</v>
      </c>
      <c r="H984" s="7" t="s">
        <v>1684</v>
      </c>
      <c r="I984" s="7"/>
      <c r="J984" s="7"/>
      <c r="K984" s="7">
        <v>0</v>
      </c>
      <c r="L984" s="7">
        <v>0</v>
      </c>
      <c r="M984" s="7">
        <v>5713.21</v>
      </c>
      <c r="N984" s="7">
        <v>1</v>
      </c>
      <c r="O984" s="7" t="s">
        <v>55</v>
      </c>
      <c r="P984" s="7">
        <v>0</v>
      </c>
      <c r="Q984" s="7">
        <v>0</v>
      </c>
      <c r="R984" s="7">
        <v>5713.21</v>
      </c>
    </row>
    <row r="985" spans="1:18" x14ac:dyDescent="0.25">
      <c r="A985" s="7" t="s">
        <v>2940</v>
      </c>
      <c r="B985" s="8">
        <v>42634</v>
      </c>
      <c r="C985" s="7">
        <v>9</v>
      </c>
      <c r="D985" s="7" t="s">
        <v>2941</v>
      </c>
      <c r="E985" s="7" t="s">
        <v>1682</v>
      </c>
      <c r="F985" s="7" t="s">
        <v>2942</v>
      </c>
      <c r="G985" s="8">
        <v>42599.669444444444</v>
      </c>
      <c r="H985" s="7" t="s">
        <v>1684</v>
      </c>
      <c r="I985" s="7"/>
      <c r="J985" s="7"/>
      <c r="K985" s="7">
        <v>0</v>
      </c>
      <c r="L985" s="7">
        <v>0</v>
      </c>
      <c r="M985" s="7">
        <v>8626.65</v>
      </c>
      <c r="N985" s="7">
        <v>1</v>
      </c>
      <c r="O985" s="7" t="s">
        <v>55</v>
      </c>
      <c r="P985" s="7">
        <v>0</v>
      </c>
      <c r="Q985" s="7">
        <v>0</v>
      </c>
      <c r="R985" s="7">
        <v>8626.65</v>
      </c>
    </row>
    <row r="986" spans="1:18" x14ac:dyDescent="0.25">
      <c r="A986" s="7" t="s">
        <v>2943</v>
      </c>
      <c r="B986" s="8">
        <v>42634</v>
      </c>
      <c r="C986" s="7">
        <v>1</v>
      </c>
      <c r="D986" s="7" t="s">
        <v>2944</v>
      </c>
      <c r="E986" s="7" t="s">
        <v>1682</v>
      </c>
      <c r="F986" s="7" t="s">
        <v>2945</v>
      </c>
      <c r="G986" s="8">
        <v>42601.755555555559</v>
      </c>
      <c r="H986" s="7" t="s">
        <v>1684</v>
      </c>
      <c r="I986" s="7"/>
      <c r="J986" s="7"/>
      <c r="K986" s="7">
        <v>0</v>
      </c>
      <c r="L986" s="7">
        <v>0</v>
      </c>
      <c r="M986" s="7">
        <v>95178.01</v>
      </c>
      <c r="N986" s="7">
        <v>1</v>
      </c>
      <c r="O986" s="7" t="s">
        <v>55</v>
      </c>
      <c r="P986" s="7">
        <v>0</v>
      </c>
      <c r="Q986" s="7">
        <v>0</v>
      </c>
      <c r="R986" s="7">
        <v>95178.01</v>
      </c>
    </row>
    <row r="987" spans="1:18" x14ac:dyDescent="0.25">
      <c r="A987" s="7" t="s">
        <v>2943</v>
      </c>
      <c r="B987" s="8">
        <v>42634</v>
      </c>
      <c r="C987" s="7">
        <v>11</v>
      </c>
      <c r="D987" s="7" t="s">
        <v>2946</v>
      </c>
      <c r="E987" s="7" t="s">
        <v>1682</v>
      </c>
      <c r="F987" s="7" t="s">
        <v>2947</v>
      </c>
      <c r="G987" s="8">
        <v>42601.522222222222</v>
      </c>
      <c r="H987" s="7" t="s">
        <v>1684</v>
      </c>
      <c r="I987" s="7"/>
      <c r="J987" s="7"/>
      <c r="K987" s="7">
        <v>0</v>
      </c>
      <c r="L987" s="7">
        <v>0</v>
      </c>
      <c r="M987" s="7">
        <v>3134</v>
      </c>
      <c r="N987" s="7">
        <v>1</v>
      </c>
      <c r="O987" s="7" t="s">
        <v>55</v>
      </c>
      <c r="P987" s="7">
        <v>0</v>
      </c>
      <c r="Q987" s="7">
        <v>0</v>
      </c>
      <c r="R987" s="7">
        <v>4760</v>
      </c>
    </row>
    <row r="988" spans="1:18" x14ac:dyDescent="0.25">
      <c r="A988" s="7" t="s">
        <v>2948</v>
      </c>
      <c r="B988" s="8">
        <v>42635</v>
      </c>
      <c r="C988" s="7">
        <v>1</v>
      </c>
      <c r="D988" s="7" t="s">
        <v>2949</v>
      </c>
      <c r="E988" s="7" t="s">
        <v>1682</v>
      </c>
      <c r="F988" s="7" t="s">
        <v>2950</v>
      </c>
      <c r="G988" s="8">
        <v>42626.508333333331</v>
      </c>
      <c r="H988" s="7" t="s">
        <v>1684</v>
      </c>
      <c r="I988" s="7"/>
      <c r="J988" s="7"/>
      <c r="K988" s="7">
        <v>0</v>
      </c>
      <c r="L988" s="7">
        <v>0</v>
      </c>
      <c r="M988" s="7">
        <v>60</v>
      </c>
      <c r="N988" s="7">
        <v>1</v>
      </c>
      <c r="O988" s="7" t="s">
        <v>83</v>
      </c>
      <c r="P988" s="7">
        <v>0</v>
      </c>
      <c r="Q988" s="7">
        <v>0</v>
      </c>
      <c r="R988" s="7">
        <v>60</v>
      </c>
    </row>
    <row r="989" spans="1:18" x14ac:dyDescent="0.25">
      <c r="A989" s="7" t="s">
        <v>2951</v>
      </c>
      <c r="B989" s="8">
        <v>42640</v>
      </c>
      <c r="C989" s="7">
        <v>1</v>
      </c>
      <c r="D989" s="7" t="s">
        <v>2952</v>
      </c>
      <c r="E989" s="7" t="s">
        <v>1682</v>
      </c>
      <c r="F989" s="7" t="s">
        <v>2953</v>
      </c>
      <c r="G989" s="8">
        <v>42636.628472222219</v>
      </c>
      <c r="H989" s="7" t="s">
        <v>1684</v>
      </c>
      <c r="I989" s="7"/>
      <c r="J989" s="7"/>
      <c r="K989" s="7">
        <v>0</v>
      </c>
      <c r="L989" s="7">
        <v>0</v>
      </c>
      <c r="M989" s="7">
        <v>31.15</v>
      </c>
      <c r="N989" s="7">
        <v>1</v>
      </c>
      <c r="O989" s="7" t="s">
        <v>83</v>
      </c>
      <c r="P989" s="7">
        <v>0</v>
      </c>
      <c r="Q989" s="7">
        <v>0</v>
      </c>
      <c r="R989" s="7">
        <v>31.15</v>
      </c>
    </row>
    <row r="990" spans="1:18" x14ac:dyDescent="0.25">
      <c r="A990" s="7" t="s">
        <v>2951</v>
      </c>
      <c r="B990" s="8">
        <v>42640</v>
      </c>
      <c r="C990" s="7">
        <v>2</v>
      </c>
      <c r="D990" s="7" t="s">
        <v>2952</v>
      </c>
      <c r="E990" s="7" t="s">
        <v>1682</v>
      </c>
      <c r="F990" s="7" t="s">
        <v>2953</v>
      </c>
      <c r="G990" s="8">
        <v>42636.628472222219</v>
      </c>
      <c r="H990" s="7" t="s">
        <v>1684</v>
      </c>
      <c r="I990" s="7"/>
      <c r="J990" s="7"/>
      <c r="K990" s="7">
        <v>0</v>
      </c>
      <c r="L990" s="7">
        <v>0</v>
      </c>
      <c r="M990" s="7">
        <v>65.42</v>
      </c>
      <c r="N990" s="7">
        <v>1</v>
      </c>
      <c r="O990" s="7" t="s">
        <v>83</v>
      </c>
      <c r="P990" s="7">
        <v>0</v>
      </c>
      <c r="Q990" s="7">
        <v>0</v>
      </c>
      <c r="R990" s="7">
        <v>65.42</v>
      </c>
    </row>
    <row r="991" spans="1:18" x14ac:dyDescent="0.25">
      <c r="A991" s="7" t="s">
        <v>2951</v>
      </c>
      <c r="B991" s="8">
        <v>42640</v>
      </c>
      <c r="C991" s="7">
        <v>3</v>
      </c>
      <c r="D991" s="7" t="s">
        <v>2952</v>
      </c>
      <c r="E991" s="7" t="s">
        <v>1682</v>
      </c>
      <c r="F991" s="7" t="s">
        <v>2953</v>
      </c>
      <c r="G991" s="8">
        <v>42636.628472222219</v>
      </c>
      <c r="H991" s="7" t="s">
        <v>1684</v>
      </c>
      <c r="I991" s="7"/>
      <c r="J991" s="7"/>
      <c r="K991" s="7">
        <v>0</v>
      </c>
      <c r="L991" s="7">
        <v>0</v>
      </c>
      <c r="M991" s="7">
        <v>38.94</v>
      </c>
      <c r="N991" s="7">
        <v>1</v>
      </c>
      <c r="O991" s="7" t="s">
        <v>83</v>
      </c>
      <c r="P991" s="7">
        <v>0</v>
      </c>
      <c r="Q991" s="7">
        <v>0</v>
      </c>
      <c r="R991" s="7">
        <v>38.94</v>
      </c>
    </row>
    <row r="992" spans="1:18" x14ac:dyDescent="0.25">
      <c r="A992" s="7" t="s">
        <v>2951</v>
      </c>
      <c r="B992" s="8">
        <v>42640</v>
      </c>
      <c r="C992" s="7">
        <v>4</v>
      </c>
      <c r="D992" s="7" t="s">
        <v>2952</v>
      </c>
      <c r="E992" s="7" t="s">
        <v>1682</v>
      </c>
      <c r="F992" s="7" t="s">
        <v>2953</v>
      </c>
      <c r="G992" s="8">
        <v>42636.628472222219</v>
      </c>
      <c r="H992" s="7" t="s">
        <v>1684</v>
      </c>
      <c r="I992" s="7"/>
      <c r="J992" s="7"/>
      <c r="K992" s="7">
        <v>0</v>
      </c>
      <c r="L992" s="7">
        <v>0</v>
      </c>
      <c r="M992" s="7">
        <v>17.13</v>
      </c>
      <c r="N992" s="7">
        <v>1</v>
      </c>
      <c r="O992" s="7" t="s">
        <v>83</v>
      </c>
      <c r="P992" s="7">
        <v>0</v>
      </c>
      <c r="Q992" s="7">
        <v>0</v>
      </c>
      <c r="R992" s="7">
        <v>17.13</v>
      </c>
    </row>
    <row r="993" spans="1:18" x14ac:dyDescent="0.25">
      <c r="A993" s="7" t="s">
        <v>2951</v>
      </c>
      <c r="B993" s="8">
        <v>42640</v>
      </c>
      <c r="C993" s="7">
        <v>5</v>
      </c>
      <c r="D993" s="7" t="s">
        <v>2952</v>
      </c>
      <c r="E993" s="7" t="s">
        <v>1682</v>
      </c>
      <c r="F993" s="7" t="s">
        <v>2953</v>
      </c>
      <c r="G993" s="8">
        <v>42636.628472222219</v>
      </c>
      <c r="H993" s="7" t="s">
        <v>1684</v>
      </c>
      <c r="I993" s="7"/>
      <c r="J993" s="7"/>
      <c r="K993" s="7">
        <v>0</v>
      </c>
      <c r="L993" s="7">
        <v>0</v>
      </c>
      <c r="M993" s="7">
        <v>9.36</v>
      </c>
      <c r="N993" s="7">
        <v>1</v>
      </c>
      <c r="O993" s="7" t="s">
        <v>83</v>
      </c>
      <c r="P993" s="7">
        <v>0</v>
      </c>
      <c r="Q993" s="7">
        <v>0</v>
      </c>
      <c r="R993" s="7">
        <v>9.35</v>
      </c>
    </row>
    <row r="994" spans="1:18" x14ac:dyDescent="0.25">
      <c r="A994" s="7" t="s">
        <v>2954</v>
      </c>
      <c r="B994" s="8">
        <v>42640</v>
      </c>
      <c r="C994" s="7">
        <v>1</v>
      </c>
      <c r="D994" s="7" t="s">
        <v>2955</v>
      </c>
      <c r="E994" s="7" t="s">
        <v>1682</v>
      </c>
      <c r="F994" s="7" t="s">
        <v>2956</v>
      </c>
      <c r="G994" s="8">
        <v>42639.43472222222</v>
      </c>
      <c r="H994" s="7" t="s">
        <v>1684</v>
      </c>
      <c r="I994" s="7"/>
      <c r="J994" s="7"/>
      <c r="K994" s="7">
        <v>0</v>
      </c>
      <c r="L994" s="7">
        <v>0</v>
      </c>
      <c r="M994" s="7">
        <v>165</v>
      </c>
      <c r="N994" s="7">
        <v>1</v>
      </c>
      <c r="O994" s="7" t="s">
        <v>83</v>
      </c>
      <c r="P994" s="7">
        <v>0</v>
      </c>
      <c r="Q994" s="7">
        <v>0</v>
      </c>
      <c r="R994" s="7">
        <v>165</v>
      </c>
    </row>
    <row r="995" spans="1:18" x14ac:dyDescent="0.25">
      <c r="A995" s="7" t="s">
        <v>2957</v>
      </c>
      <c r="B995" s="8">
        <v>42640</v>
      </c>
      <c r="C995" s="7">
        <v>1</v>
      </c>
      <c r="D995" s="7" t="s">
        <v>2958</v>
      </c>
      <c r="E995" s="7" t="s">
        <v>1682</v>
      </c>
      <c r="F995" s="7" t="s">
        <v>2959</v>
      </c>
      <c r="G995" s="8">
        <v>42636.552083333336</v>
      </c>
      <c r="H995" s="7" t="s">
        <v>1684</v>
      </c>
      <c r="I995" s="7"/>
      <c r="J995" s="7"/>
      <c r="K995" s="7">
        <v>0</v>
      </c>
      <c r="L995" s="7">
        <v>0</v>
      </c>
      <c r="M995" s="7">
        <v>0</v>
      </c>
      <c r="N995" s="7">
        <v>1</v>
      </c>
      <c r="O995" s="7" t="s">
        <v>83</v>
      </c>
      <c r="P995" s="7">
        <v>0</v>
      </c>
      <c r="Q995" s="7">
        <v>0</v>
      </c>
      <c r="R995" s="7">
        <v>0.43</v>
      </c>
    </row>
    <row r="996" spans="1:18" x14ac:dyDescent="0.25">
      <c r="A996" s="7" t="s">
        <v>2960</v>
      </c>
      <c r="B996" s="8">
        <v>42640</v>
      </c>
      <c r="C996" s="7">
        <v>1</v>
      </c>
      <c r="D996" s="7" t="s">
        <v>2958</v>
      </c>
      <c r="E996" s="7" t="s">
        <v>1682</v>
      </c>
      <c r="F996" s="7" t="s">
        <v>2959</v>
      </c>
      <c r="G996" s="8">
        <v>42636.552083333336</v>
      </c>
      <c r="H996" s="7" t="s">
        <v>1684</v>
      </c>
      <c r="I996" s="7"/>
      <c r="J996" s="7"/>
      <c r="K996" s="7">
        <v>0</v>
      </c>
      <c r="L996" s="7">
        <v>0</v>
      </c>
      <c r="M996" s="7">
        <v>0</v>
      </c>
      <c r="N996" s="7">
        <v>1</v>
      </c>
      <c r="O996" s="7" t="s">
        <v>83</v>
      </c>
      <c r="P996" s="7">
        <v>0</v>
      </c>
      <c r="Q996" s="7">
        <v>0</v>
      </c>
      <c r="R996" s="7">
        <v>39.74</v>
      </c>
    </row>
    <row r="997" spans="1:18" x14ac:dyDescent="0.25">
      <c r="A997" s="7" t="s">
        <v>2961</v>
      </c>
      <c r="B997" s="8">
        <v>42640</v>
      </c>
      <c r="C997" s="7">
        <v>1</v>
      </c>
      <c r="D997" s="7" t="s">
        <v>2958</v>
      </c>
      <c r="E997" s="7" t="s">
        <v>1682</v>
      </c>
      <c r="F997" s="7" t="s">
        <v>2959</v>
      </c>
      <c r="G997" s="8">
        <v>42636.552083333336</v>
      </c>
      <c r="H997" s="7" t="s">
        <v>1684</v>
      </c>
      <c r="I997" s="7"/>
      <c r="J997" s="7"/>
      <c r="K997" s="7">
        <v>0</v>
      </c>
      <c r="L997" s="7">
        <v>0</v>
      </c>
      <c r="M997" s="7">
        <v>0</v>
      </c>
      <c r="N997" s="7">
        <v>1</v>
      </c>
      <c r="O997" s="7" t="s">
        <v>83</v>
      </c>
      <c r="P997" s="7">
        <v>0</v>
      </c>
      <c r="Q997" s="7">
        <v>0</v>
      </c>
      <c r="R997" s="7">
        <v>19.690000000000001</v>
      </c>
    </row>
    <row r="998" spans="1:18" x14ac:dyDescent="0.25">
      <c r="A998" s="7" t="s">
        <v>2962</v>
      </c>
      <c r="B998" s="8">
        <v>42640</v>
      </c>
      <c r="C998" s="7">
        <v>1</v>
      </c>
      <c r="D998" s="7" t="s">
        <v>2963</v>
      </c>
      <c r="E998" s="7" t="s">
        <v>1682</v>
      </c>
      <c r="F998" s="7" t="s">
        <v>2964</v>
      </c>
      <c r="G998" s="8">
        <v>42630.661111111112</v>
      </c>
      <c r="H998" s="7" t="s">
        <v>1684</v>
      </c>
      <c r="I998" s="7"/>
      <c r="J998" s="7"/>
      <c r="K998" s="7">
        <v>0</v>
      </c>
      <c r="L998" s="7">
        <v>0</v>
      </c>
      <c r="M998" s="7">
        <v>0</v>
      </c>
      <c r="N998" s="7">
        <v>1</v>
      </c>
      <c r="O998" s="7" t="s">
        <v>83</v>
      </c>
      <c r="P998" s="7">
        <v>0</v>
      </c>
      <c r="Q998" s="7">
        <v>0</v>
      </c>
      <c r="R998" s="7">
        <v>60</v>
      </c>
    </row>
    <row r="999" spans="1:18" x14ac:dyDescent="0.25">
      <c r="A999" s="7" t="s">
        <v>2965</v>
      </c>
      <c r="B999" s="8">
        <v>42642</v>
      </c>
      <c r="C999" s="7">
        <v>1</v>
      </c>
      <c r="D999" s="7" t="s">
        <v>2966</v>
      </c>
      <c r="E999" s="7" t="s">
        <v>1682</v>
      </c>
      <c r="F999" s="7" t="s">
        <v>2967</v>
      </c>
      <c r="G999" s="8">
        <v>42629.53125</v>
      </c>
      <c r="H999" s="7" t="s">
        <v>1684</v>
      </c>
      <c r="I999" s="7"/>
      <c r="J999" s="7"/>
      <c r="K999" s="7">
        <v>0</v>
      </c>
      <c r="L999" s="7">
        <v>0</v>
      </c>
      <c r="M999" s="7">
        <v>0</v>
      </c>
      <c r="N999" s="7">
        <v>1</v>
      </c>
      <c r="O999" s="7" t="s">
        <v>83</v>
      </c>
      <c r="P999" s="7">
        <v>0</v>
      </c>
      <c r="Q999" s="7">
        <v>0</v>
      </c>
      <c r="R999" s="7">
        <v>50</v>
      </c>
    </row>
    <row r="1000" spans="1:18" x14ac:dyDescent="0.25">
      <c r="A1000" s="7" t="s">
        <v>2968</v>
      </c>
      <c r="B1000" s="8">
        <v>42647</v>
      </c>
      <c r="C1000" s="7">
        <v>1</v>
      </c>
      <c r="D1000" s="7" t="s">
        <v>2969</v>
      </c>
      <c r="E1000" s="7" t="s">
        <v>1682</v>
      </c>
      <c r="F1000" s="7" t="s">
        <v>2970</v>
      </c>
      <c r="G1000" s="8">
        <v>42644.529166666667</v>
      </c>
      <c r="H1000" s="7" t="s">
        <v>1684</v>
      </c>
      <c r="I1000" s="7"/>
      <c r="J1000" s="7"/>
      <c r="K1000" s="7">
        <v>0</v>
      </c>
      <c r="L1000" s="7">
        <v>0</v>
      </c>
      <c r="M1000" s="7">
        <v>1860</v>
      </c>
      <c r="N1000" s="7">
        <v>1</v>
      </c>
      <c r="O1000" s="7" t="s">
        <v>55</v>
      </c>
      <c r="P1000" s="7">
        <v>0</v>
      </c>
      <c r="Q1000" s="7">
        <v>0</v>
      </c>
      <c r="R1000" s="7">
        <v>1860</v>
      </c>
    </row>
    <row r="1001" spans="1:18" x14ac:dyDescent="0.25">
      <c r="A1001" s="7" t="s">
        <v>2971</v>
      </c>
      <c r="B1001" s="8">
        <v>42648</v>
      </c>
      <c r="C1001" s="7">
        <v>1</v>
      </c>
      <c r="D1001" s="7" t="s">
        <v>2958</v>
      </c>
      <c r="E1001" s="7" t="s">
        <v>1682</v>
      </c>
      <c r="F1001" s="7" t="s">
        <v>2959</v>
      </c>
      <c r="G1001" s="8">
        <v>42636.552083333336</v>
      </c>
      <c r="H1001" s="7" t="s">
        <v>1684</v>
      </c>
      <c r="I1001" s="7"/>
      <c r="J1001" s="7"/>
      <c r="K1001" s="7">
        <v>0</v>
      </c>
      <c r="L1001" s="7">
        <v>0</v>
      </c>
      <c r="M1001" s="7">
        <v>0</v>
      </c>
      <c r="N1001" s="7">
        <v>1</v>
      </c>
      <c r="O1001" s="7" t="s">
        <v>83</v>
      </c>
      <c r="P1001" s="7">
        <v>0</v>
      </c>
      <c r="Q1001" s="7">
        <v>0</v>
      </c>
      <c r="R1001" s="7">
        <v>0.14000000000000001</v>
      </c>
    </row>
    <row r="1002" spans="1:18" x14ac:dyDescent="0.25">
      <c r="A1002" s="7" t="s">
        <v>2972</v>
      </c>
      <c r="B1002" s="8">
        <v>42655</v>
      </c>
      <c r="C1002" s="7">
        <v>1</v>
      </c>
      <c r="D1002" s="7" t="s">
        <v>2973</v>
      </c>
      <c r="E1002" s="7" t="s">
        <v>1682</v>
      </c>
      <c r="F1002" s="7" t="s">
        <v>2974</v>
      </c>
      <c r="G1002" s="8">
        <v>42647.42083333333</v>
      </c>
      <c r="H1002" s="7" t="s">
        <v>1684</v>
      </c>
      <c r="I1002" s="7"/>
      <c r="J1002" s="7"/>
      <c r="K1002" s="7">
        <v>0</v>
      </c>
      <c r="L1002" s="7">
        <v>0</v>
      </c>
      <c r="M1002" s="7">
        <v>8.01</v>
      </c>
      <c r="N1002" s="7">
        <v>1</v>
      </c>
      <c r="O1002" s="7" t="s">
        <v>83</v>
      </c>
      <c r="P1002" s="7">
        <v>0</v>
      </c>
      <c r="Q1002" s="7">
        <v>0</v>
      </c>
      <c r="R1002" s="7">
        <v>8.01</v>
      </c>
    </row>
    <row r="1003" spans="1:18" x14ac:dyDescent="0.25">
      <c r="A1003" s="7" t="s">
        <v>2972</v>
      </c>
      <c r="B1003" s="8">
        <v>42655</v>
      </c>
      <c r="C1003" s="7">
        <v>2</v>
      </c>
      <c r="D1003" s="7" t="s">
        <v>2973</v>
      </c>
      <c r="E1003" s="7" t="s">
        <v>1682</v>
      </c>
      <c r="F1003" s="7" t="s">
        <v>2974</v>
      </c>
      <c r="G1003" s="8">
        <v>42647.42083333333</v>
      </c>
      <c r="H1003" s="7" t="s">
        <v>1684</v>
      </c>
      <c r="I1003" s="7"/>
      <c r="J1003" s="7"/>
      <c r="K1003" s="7">
        <v>0</v>
      </c>
      <c r="L1003" s="7">
        <v>0</v>
      </c>
      <c r="M1003" s="7">
        <v>8.01</v>
      </c>
      <c r="N1003" s="7">
        <v>1</v>
      </c>
      <c r="O1003" s="7" t="s">
        <v>83</v>
      </c>
      <c r="P1003" s="7">
        <v>0</v>
      </c>
      <c r="Q1003" s="7">
        <v>0</v>
      </c>
      <c r="R1003" s="7">
        <v>8.01</v>
      </c>
    </row>
    <row r="1004" spans="1:18" x14ac:dyDescent="0.25">
      <c r="A1004" s="7" t="s">
        <v>2972</v>
      </c>
      <c r="B1004" s="8">
        <v>42655</v>
      </c>
      <c r="C1004" s="7">
        <v>3</v>
      </c>
      <c r="D1004" s="7" t="s">
        <v>2973</v>
      </c>
      <c r="E1004" s="7" t="s">
        <v>1682</v>
      </c>
      <c r="F1004" s="7" t="s">
        <v>2974</v>
      </c>
      <c r="G1004" s="8">
        <v>42647.42083333333</v>
      </c>
      <c r="H1004" s="7" t="s">
        <v>1684</v>
      </c>
      <c r="I1004" s="7"/>
      <c r="J1004" s="7"/>
      <c r="K1004" s="7">
        <v>0</v>
      </c>
      <c r="L1004" s="7">
        <v>0</v>
      </c>
      <c r="M1004" s="7">
        <v>8.01</v>
      </c>
      <c r="N1004" s="7">
        <v>1</v>
      </c>
      <c r="O1004" s="7" t="s">
        <v>83</v>
      </c>
      <c r="P1004" s="7">
        <v>0</v>
      </c>
      <c r="Q1004" s="7">
        <v>0</v>
      </c>
      <c r="R1004" s="7">
        <v>8.01</v>
      </c>
    </row>
    <row r="1005" spans="1:18" x14ac:dyDescent="0.25">
      <c r="A1005" s="7" t="s">
        <v>2972</v>
      </c>
      <c r="B1005" s="8">
        <v>42655</v>
      </c>
      <c r="C1005" s="7">
        <v>4</v>
      </c>
      <c r="D1005" s="7" t="s">
        <v>2973</v>
      </c>
      <c r="E1005" s="7" t="s">
        <v>1682</v>
      </c>
      <c r="F1005" s="7" t="s">
        <v>2974</v>
      </c>
      <c r="G1005" s="8">
        <v>42647.42083333333</v>
      </c>
      <c r="H1005" s="7" t="s">
        <v>1684</v>
      </c>
      <c r="I1005" s="7"/>
      <c r="J1005" s="7"/>
      <c r="K1005" s="7">
        <v>0</v>
      </c>
      <c r="L1005" s="7">
        <v>0</v>
      </c>
      <c r="M1005" s="7">
        <v>8.49</v>
      </c>
      <c r="N1005" s="7">
        <v>1</v>
      </c>
      <c r="O1005" s="7" t="s">
        <v>83</v>
      </c>
      <c r="P1005" s="7">
        <v>0</v>
      </c>
      <c r="Q1005" s="7">
        <v>0</v>
      </c>
      <c r="R1005" s="7">
        <v>8.49</v>
      </c>
    </row>
    <row r="1006" spans="1:18" x14ac:dyDescent="0.25">
      <c r="A1006" s="7" t="s">
        <v>2972</v>
      </c>
      <c r="B1006" s="8">
        <v>42655</v>
      </c>
      <c r="C1006" s="7">
        <v>5</v>
      </c>
      <c r="D1006" s="7" t="s">
        <v>2973</v>
      </c>
      <c r="E1006" s="7" t="s">
        <v>1682</v>
      </c>
      <c r="F1006" s="7" t="s">
        <v>2974</v>
      </c>
      <c r="G1006" s="8">
        <v>42647.42083333333</v>
      </c>
      <c r="H1006" s="7" t="s">
        <v>1684</v>
      </c>
      <c r="I1006" s="7"/>
      <c r="J1006" s="7"/>
      <c r="K1006" s="7">
        <v>0</v>
      </c>
      <c r="L1006" s="7">
        <v>0</v>
      </c>
      <c r="M1006" s="7">
        <v>8.65</v>
      </c>
      <c r="N1006" s="7">
        <v>1</v>
      </c>
      <c r="O1006" s="7" t="s">
        <v>83</v>
      </c>
      <c r="P1006" s="7">
        <v>0</v>
      </c>
      <c r="Q1006" s="7">
        <v>0</v>
      </c>
      <c r="R1006" s="7">
        <v>8.65</v>
      </c>
    </row>
    <row r="1007" spans="1:18" x14ac:dyDescent="0.25">
      <c r="A1007" s="7" t="s">
        <v>2972</v>
      </c>
      <c r="B1007" s="8">
        <v>42655</v>
      </c>
      <c r="C1007" s="7">
        <v>6</v>
      </c>
      <c r="D1007" s="7" t="s">
        <v>2973</v>
      </c>
      <c r="E1007" s="7" t="s">
        <v>1682</v>
      </c>
      <c r="F1007" s="7" t="s">
        <v>2974</v>
      </c>
      <c r="G1007" s="8">
        <v>42647.42083333333</v>
      </c>
      <c r="H1007" s="7" t="s">
        <v>1684</v>
      </c>
      <c r="I1007" s="7"/>
      <c r="J1007" s="7"/>
      <c r="K1007" s="7">
        <v>0</v>
      </c>
      <c r="L1007" s="7">
        <v>0</v>
      </c>
      <c r="M1007" s="7">
        <v>8.81</v>
      </c>
      <c r="N1007" s="7">
        <v>1</v>
      </c>
      <c r="O1007" s="7" t="s">
        <v>83</v>
      </c>
      <c r="P1007" s="7">
        <v>0</v>
      </c>
      <c r="Q1007" s="7">
        <v>0</v>
      </c>
      <c r="R1007" s="7">
        <v>8.81</v>
      </c>
    </row>
    <row r="1008" spans="1:18" x14ac:dyDescent="0.25">
      <c r="A1008" s="7" t="s">
        <v>2975</v>
      </c>
      <c r="B1008" s="8">
        <v>42655</v>
      </c>
      <c r="C1008" s="7">
        <v>1</v>
      </c>
      <c r="D1008" s="7" t="s">
        <v>2976</v>
      </c>
      <c r="E1008" s="7" t="s">
        <v>1682</v>
      </c>
      <c r="F1008" s="7" t="s">
        <v>2977</v>
      </c>
      <c r="G1008" s="8">
        <v>42647.422222222223</v>
      </c>
      <c r="H1008" s="7" t="s">
        <v>1684</v>
      </c>
      <c r="I1008" s="7"/>
      <c r="J1008" s="7"/>
      <c r="K1008" s="7">
        <v>0</v>
      </c>
      <c r="L1008" s="7">
        <v>0</v>
      </c>
      <c r="M1008" s="7">
        <v>50</v>
      </c>
      <c r="N1008" s="7">
        <v>1</v>
      </c>
      <c r="O1008" s="7" t="s">
        <v>83</v>
      </c>
      <c r="P1008" s="7">
        <v>0</v>
      </c>
      <c r="Q1008" s="7">
        <v>0</v>
      </c>
      <c r="R1008" s="7">
        <v>50</v>
      </c>
    </row>
    <row r="1009" spans="1:18" x14ac:dyDescent="0.25">
      <c r="A1009" s="7" t="s">
        <v>2978</v>
      </c>
      <c r="B1009" s="8">
        <v>42656</v>
      </c>
      <c r="C1009" s="7">
        <v>1</v>
      </c>
      <c r="D1009" s="7" t="s">
        <v>2979</v>
      </c>
      <c r="E1009" s="7" t="s">
        <v>1682</v>
      </c>
      <c r="F1009" s="7" t="s">
        <v>2980</v>
      </c>
      <c r="G1009" s="8">
        <v>42649.445138888892</v>
      </c>
      <c r="H1009" s="7" t="s">
        <v>1684</v>
      </c>
      <c r="I1009" s="7"/>
      <c r="J1009" s="7"/>
      <c r="K1009" s="7">
        <v>0</v>
      </c>
      <c r="L1009" s="7">
        <v>0</v>
      </c>
      <c r="M1009" s="7">
        <v>0</v>
      </c>
      <c r="N1009" s="7">
        <v>1</v>
      </c>
      <c r="O1009" s="7" t="s">
        <v>83</v>
      </c>
      <c r="P1009" s="7">
        <v>0</v>
      </c>
      <c r="Q1009" s="7">
        <v>0</v>
      </c>
      <c r="R1009" s="7">
        <v>160</v>
      </c>
    </row>
    <row r="1010" spans="1:18" x14ac:dyDescent="0.25">
      <c r="A1010" s="7" t="s">
        <v>2981</v>
      </c>
      <c r="B1010" s="8">
        <v>42656</v>
      </c>
      <c r="C1010" s="7">
        <v>1</v>
      </c>
      <c r="D1010" s="7" t="s">
        <v>2982</v>
      </c>
      <c r="E1010" s="7" t="s">
        <v>1682</v>
      </c>
      <c r="F1010" s="7" t="s">
        <v>2983</v>
      </c>
      <c r="G1010" s="8">
        <v>42653.409722222219</v>
      </c>
      <c r="H1010" s="7" t="s">
        <v>1684</v>
      </c>
      <c r="I1010" s="7"/>
      <c r="J1010" s="7"/>
      <c r="K1010" s="7">
        <v>0</v>
      </c>
      <c r="L1010" s="7">
        <v>0</v>
      </c>
      <c r="M1010" s="7">
        <v>2500</v>
      </c>
      <c r="N1010" s="7">
        <v>1</v>
      </c>
      <c r="O1010" s="7" t="s">
        <v>55</v>
      </c>
      <c r="P1010" s="7">
        <v>0</v>
      </c>
      <c r="Q1010" s="7">
        <v>0</v>
      </c>
      <c r="R1010" s="7">
        <v>2500</v>
      </c>
    </row>
    <row r="1011" spans="1:18" x14ac:dyDescent="0.25">
      <c r="A1011" s="7" t="s">
        <v>2984</v>
      </c>
      <c r="B1011" s="8">
        <v>42656</v>
      </c>
      <c r="C1011" s="7">
        <v>1</v>
      </c>
      <c r="D1011" s="7" t="s">
        <v>2985</v>
      </c>
      <c r="E1011" s="7" t="s">
        <v>1682</v>
      </c>
      <c r="F1011" s="7" t="s">
        <v>2986</v>
      </c>
      <c r="G1011" s="8">
        <v>42650.598611111112</v>
      </c>
      <c r="H1011" s="7" t="s">
        <v>1684</v>
      </c>
      <c r="I1011" s="7"/>
      <c r="J1011" s="7"/>
      <c r="K1011" s="7">
        <v>0</v>
      </c>
      <c r="L1011" s="7">
        <v>0</v>
      </c>
      <c r="M1011" s="7">
        <v>5000</v>
      </c>
      <c r="N1011" s="7">
        <v>1</v>
      </c>
      <c r="O1011" s="7" t="s">
        <v>55</v>
      </c>
      <c r="P1011" s="7">
        <v>0</v>
      </c>
      <c r="Q1011" s="7">
        <v>0</v>
      </c>
      <c r="R1011" s="7">
        <v>5000</v>
      </c>
    </row>
    <row r="1012" spans="1:18" x14ac:dyDescent="0.25">
      <c r="A1012" s="7" t="s">
        <v>2987</v>
      </c>
      <c r="B1012" s="8">
        <v>42657</v>
      </c>
      <c r="C1012" s="7">
        <v>1</v>
      </c>
      <c r="D1012" s="7" t="s">
        <v>2988</v>
      </c>
      <c r="E1012" s="7" t="s">
        <v>1682</v>
      </c>
      <c r="F1012" s="7" t="s">
        <v>2989</v>
      </c>
      <c r="G1012" s="8">
        <v>42644.646527777775</v>
      </c>
      <c r="H1012" s="7" t="s">
        <v>1684</v>
      </c>
      <c r="I1012" s="7"/>
      <c r="J1012" s="7"/>
      <c r="K1012" s="7">
        <v>0</v>
      </c>
      <c r="L1012" s="7">
        <v>0</v>
      </c>
      <c r="M1012" s="7">
        <v>15</v>
      </c>
      <c r="N1012" s="7">
        <v>1</v>
      </c>
      <c r="O1012" s="7" t="s">
        <v>83</v>
      </c>
      <c r="P1012" s="7">
        <v>0</v>
      </c>
      <c r="Q1012" s="7">
        <v>0</v>
      </c>
      <c r="R1012" s="7">
        <v>15</v>
      </c>
    </row>
    <row r="1013" spans="1:18" x14ac:dyDescent="0.25">
      <c r="A1013" s="7" t="s">
        <v>2987</v>
      </c>
      <c r="B1013" s="8">
        <v>42657</v>
      </c>
      <c r="C1013" s="7">
        <v>2</v>
      </c>
      <c r="D1013" s="7" t="s">
        <v>2988</v>
      </c>
      <c r="E1013" s="7" t="s">
        <v>1682</v>
      </c>
      <c r="F1013" s="7" t="s">
        <v>2989</v>
      </c>
      <c r="G1013" s="8">
        <v>42644.646527777775</v>
      </c>
      <c r="H1013" s="7" t="s">
        <v>1684</v>
      </c>
      <c r="I1013" s="7"/>
      <c r="J1013" s="7"/>
      <c r="K1013" s="7">
        <v>0</v>
      </c>
      <c r="L1013" s="7">
        <v>0</v>
      </c>
      <c r="M1013" s="7">
        <v>15</v>
      </c>
      <c r="N1013" s="7">
        <v>1</v>
      </c>
      <c r="O1013" s="7" t="s">
        <v>83</v>
      </c>
      <c r="P1013" s="7">
        <v>0</v>
      </c>
      <c r="Q1013" s="7">
        <v>0</v>
      </c>
      <c r="R1013" s="7">
        <v>15</v>
      </c>
    </row>
    <row r="1014" spans="1:18" x14ac:dyDescent="0.25">
      <c r="A1014" s="7" t="s">
        <v>2990</v>
      </c>
      <c r="B1014" s="8">
        <v>42657</v>
      </c>
      <c r="C1014" s="7">
        <v>1</v>
      </c>
      <c r="D1014" s="7" t="s">
        <v>2991</v>
      </c>
      <c r="E1014" s="7" t="s">
        <v>1682</v>
      </c>
      <c r="F1014" s="7" t="s">
        <v>2992</v>
      </c>
      <c r="G1014" s="8">
        <v>42655.665972222225</v>
      </c>
      <c r="H1014" s="7" t="s">
        <v>1684</v>
      </c>
      <c r="I1014" s="7"/>
      <c r="J1014" s="7"/>
      <c r="K1014" s="7">
        <v>0</v>
      </c>
      <c r="L1014" s="7">
        <v>0</v>
      </c>
      <c r="M1014" s="7">
        <v>6250</v>
      </c>
      <c r="N1014" s="7">
        <v>1</v>
      </c>
      <c r="O1014" s="7" t="s">
        <v>55</v>
      </c>
      <c r="P1014" s="7">
        <v>0</v>
      </c>
      <c r="Q1014" s="7">
        <v>0</v>
      </c>
      <c r="R1014" s="7">
        <v>6250</v>
      </c>
    </row>
    <row r="1015" spans="1:18" x14ac:dyDescent="0.25">
      <c r="A1015" s="7" t="s">
        <v>2993</v>
      </c>
      <c r="B1015" s="8">
        <v>42657</v>
      </c>
      <c r="C1015" s="7">
        <v>1</v>
      </c>
      <c r="D1015" s="7" t="s">
        <v>2994</v>
      </c>
      <c r="E1015" s="7" t="s">
        <v>1682</v>
      </c>
      <c r="F1015" s="7" t="s">
        <v>2995</v>
      </c>
      <c r="G1015" s="8">
        <v>42647.488194444442</v>
      </c>
      <c r="H1015" s="7" t="s">
        <v>1684</v>
      </c>
      <c r="I1015" s="7"/>
      <c r="J1015" s="7"/>
      <c r="K1015" s="7">
        <v>0</v>
      </c>
      <c r="L1015" s="7">
        <v>0</v>
      </c>
      <c r="M1015" s="7">
        <v>160</v>
      </c>
      <c r="N1015" s="7">
        <v>1</v>
      </c>
      <c r="O1015" s="7" t="s">
        <v>83</v>
      </c>
      <c r="P1015" s="7">
        <v>0</v>
      </c>
      <c r="Q1015" s="7">
        <v>0</v>
      </c>
      <c r="R1015" s="7">
        <v>620</v>
      </c>
    </row>
    <row r="1016" spans="1:18" x14ac:dyDescent="0.25">
      <c r="A1016" s="7" t="s">
        <v>2996</v>
      </c>
      <c r="B1016" s="8">
        <v>42658</v>
      </c>
      <c r="C1016" s="7">
        <v>1</v>
      </c>
      <c r="D1016" s="7" t="s">
        <v>2997</v>
      </c>
      <c r="E1016" s="7" t="s">
        <v>1682</v>
      </c>
      <c r="F1016" s="7" t="s">
        <v>2998</v>
      </c>
      <c r="G1016" s="8">
        <v>42648.45208333333</v>
      </c>
      <c r="H1016" s="7" t="s">
        <v>1684</v>
      </c>
      <c r="I1016" s="7"/>
      <c r="J1016" s="7"/>
      <c r="K1016" s="7">
        <v>0</v>
      </c>
      <c r="L1016" s="7">
        <v>0</v>
      </c>
      <c r="M1016" s="7">
        <v>55.01</v>
      </c>
      <c r="N1016" s="7">
        <v>1</v>
      </c>
      <c r="O1016" s="7" t="s">
        <v>83</v>
      </c>
      <c r="P1016" s="7">
        <v>0</v>
      </c>
      <c r="Q1016" s="7">
        <v>0</v>
      </c>
      <c r="R1016" s="7">
        <v>55.01</v>
      </c>
    </row>
    <row r="1017" spans="1:18" x14ac:dyDescent="0.25">
      <c r="A1017" s="7" t="s">
        <v>2996</v>
      </c>
      <c r="B1017" s="8">
        <v>42658</v>
      </c>
      <c r="C1017" s="7">
        <v>2</v>
      </c>
      <c r="D1017" s="7" t="s">
        <v>2997</v>
      </c>
      <c r="E1017" s="7" t="s">
        <v>1682</v>
      </c>
      <c r="F1017" s="7" t="s">
        <v>2998</v>
      </c>
      <c r="G1017" s="8">
        <v>42648.45208333333</v>
      </c>
      <c r="H1017" s="7" t="s">
        <v>1684</v>
      </c>
      <c r="I1017" s="7"/>
      <c r="J1017" s="7"/>
      <c r="K1017" s="7">
        <v>0</v>
      </c>
      <c r="L1017" s="7">
        <v>0</v>
      </c>
      <c r="M1017" s="7">
        <v>4.99</v>
      </c>
      <c r="N1017" s="7">
        <v>1</v>
      </c>
      <c r="O1017" s="7" t="s">
        <v>83</v>
      </c>
      <c r="P1017" s="7">
        <v>0</v>
      </c>
      <c r="Q1017" s="7">
        <v>0</v>
      </c>
      <c r="R1017" s="7">
        <v>4.99</v>
      </c>
    </row>
    <row r="1018" spans="1:18" x14ac:dyDescent="0.25">
      <c r="A1018" s="7" t="s">
        <v>2999</v>
      </c>
      <c r="B1018" s="8">
        <v>42663</v>
      </c>
      <c r="C1018" s="7">
        <v>1</v>
      </c>
      <c r="D1018" s="7" t="s">
        <v>3000</v>
      </c>
      <c r="E1018" s="7" t="s">
        <v>1682</v>
      </c>
      <c r="F1018" s="7" t="s">
        <v>3001</v>
      </c>
      <c r="G1018" s="8">
        <v>42661.507638888892</v>
      </c>
      <c r="H1018" s="7" t="s">
        <v>1684</v>
      </c>
      <c r="I1018" s="7"/>
      <c r="J1018" s="7"/>
      <c r="K1018" s="7">
        <v>0</v>
      </c>
      <c r="L1018" s="7">
        <v>0</v>
      </c>
      <c r="M1018" s="7">
        <v>9711</v>
      </c>
      <c r="N1018" s="7">
        <v>1</v>
      </c>
      <c r="O1018" s="7" t="s">
        <v>55</v>
      </c>
      <c r="P1018" s="7">
        <v>0</v>
      </c>
      <c r="Q1018" s="7">
        <v>0</v>
      </c>
      <c r="R1018" s="7">
        <v>9710</v>
      </c>
    </row>
    <row r="1019" spans="1:18" x14ac:dyDescent="0.25">
      <c r="A1019" s="7" t="s">
        <v>3002</v>
      </c>
      <c r="B1019" s="8">
        <v>42663</v>
      </c>
      <c r="C1019" s="7">
        <v>1</v>
      </c>
      <c r="D1019" s="7" t="s">
        <v>3003</v>
      </c>
      <c r="E1019" s="7" t="s">
        <v>1682</v>
      </c>
      <c r="F1019" s="7" t="s">
        <v>3004</v>
      </c>
      <c r="G1019" s="8">
        <v>42661.511805555558</v>
      </c>
      <c r="H1019" s="7" t="s">
        <v>1684</v>
      </c>
      <c r="I1019" s="7"/>
      <c r="J1019" s="7"/>
      <c r="K1019" s="7">
        <v>0</v>
      </c>
      <c r="L1019" s="7">
        <v>0</v>
      </c>
      <c r="M1019" s="7">
        <v>13494</v>
      </c>
      <c r="N1019" s="7">
        <v>1</v>
      </c>
      <c r="O1019" s="7" t="s">
        <v>55</v>
      </c>
      <c r="P1019" s="7">
        <v>0</v>
      </c>
      <c r="Q1019" s="7">
        <v>0</v>
      </c>
      <c r="R1019" s="7">
        <v>13492</v>
      </c>
    </row>
    <row r="1020" spans="1:18" x14ac:dyDescent="0.25">
      <c r="A1020" s="7" t="s">
        <v>3005</v>
      </c>
      <c r="B1020" s="8">
        <v>42663</v>
      </c>
      <c r="C1020" s="7">
        <v>1</v>
      </c>
      <c r="D1020" s="7" t="s">
        <v>3006</v>
      </c>
      <c r="E1020" s="7" t="s">
        <v>1682</v>
      </c>
      <c r="F1020" s="7" t="s">
        <v>3007</v>
      </c>
      <c r="G1020" s="8">
        <v>42661.509722222225</v>
      </c>
      <c r="H1020" s="7" t="s">
        <v>1684</v>
      </c>
      <c r="I1020" s="7"/>
      <c r="J1020" s="7"/>
      <c r="K1020" s="7">
        <v>0</v>
      </c>
      <c r="L1020" s="7">
        <v>0</v>
      </c>
      <c r="M1020" s="7">
        <v>23744</v>
      </c>
      <c r="N1020" s="7">
        <v>1</v>
      </c>
      <c r="O1020" s="7" t="s">
        <v>55</v>
      </c>
      <c r="P1020" s="7">
        <v>0</v>
      </c>
      <c r="Q1020" s="7">
        <v>0</v>
      </c>
      <c r="R1020" s="7">
        <v>23754</v>
      </c>
    </row>
    <row r="1021" spans="1:18" x14ac:dyDescent="0.25">
      <c r="A1021" s="7" t="s">
        <v>3008</v>
      </c>
      <c r="B1021" s="8">
        <v>42668</v>
      </c>
      <c r="C1021" s="7">
        <v>1</v>
      </c>
      <c r="D1021" s="7" t="s">
        <v>3009</v>
      </c>
      <c r="E1021" s="7" t="s">
        <v>1682</v>
      </c>
      <c r="F1021" s="7" t="s">
        <v>3010</v>
      </c>
      <c r="G1021" s="8">
        <v>42666.550694444442</v>
      </c>
      <c r="H1021" s="7" t="s">
        <v>1684</v>
      </c>
      <c r="I1021" s="7"/>
      <c r="J1021" s="7"/>
      <c r="K1021" s="7">
        <v>0</v>
      </c>
      <c r="L1021" s="7">
        <v>0</v>
      </c>
      <c r="M1021" s="7">
        <v>25</v>
      </c>
      <c r="N1021" s="7">
        <v>1</v>
      </c>
      <c r="O1021" s="7" t="s">
        <v>83</v>
      </c>
      <c r="P1021" s="7">
        <v>0</v>
      </c>
      <c r="Q1021" s="7">
        <v>0</v>
      </c>
      <c r="R1021" s="7">
        <v>25</v>
      </c>
    </row>
    <row r="1022" spans="1:18" x14ac:dyDescent="0.25">
      <c r="A1022" s="7" t="s">
        <v>3008</v>
      </c>
      <c r="B1022" s="8">
        <v>42668</v>
      </c>
      <c r="C1022" s="7">
        <v>2</v>
      </c>
      <c r="D1022" s="7" t="s">
        <v>3009</v>
      </c>
      <c r="E1022" s="7" t="s">
        <v>1682</v>
      </c>
      <c r="F1022" s="7" t="s">
        <v>3010</v>
      </c>
      <c r="G1022" s="8">
        <v>42666.550694444442</v>
      </c>
      <c r="H1022" s="7" t="s">
        <v>1684</v>
      </c>
      <c r="I1022" s="7"/>
      <c r="J1022" s="7"/>
      <c r="K1022" s="7">
        <v>0</v>
      </c>
      <c r="L1022" s="7">
        <v>0</v>
      </c>
      <c r="M1022" s="7">
        <v>25</v>
      </c>
      <c r="N1022" s="7">
        <v>1</v>
      </c>
      <c r="O1022" s="7" t="s">
        <v>83</v>
      </c>
      <c r="P1022" s="7">
        <v>0</v>
      </c>
      <c r="Q1022" s="7">
        <v>0</v>
      </c>
      <c r="R1022" s="7">
        <v>25</v>
      </c>
    </row>
    <row r="1023" spans="1:18" x14ac:dyDescent="0.25">
      <c r="A1023" s="7" t="s">
        <v>3011</v>
      </c>
      <c r="B1023" s="8">
        <v>42669</v>
      </c>
      <c r="C1023" s="7">
        <v>1</v>
      </c>
      <c r="D1023" s="7" t="s">
        <v>3012</v>
      </c>
      <c r="E1023" s="7" t="s">
        <v>1682</v>
      </c>
      <c r="F1023" s="7" t="s">
        <v>3013</v>
      </c>
      <c r="G1023" s="8">
        <v>42669.354861111111</v>
      </c>
      <c r="H1023" s="7" t="s">
        <v>1684</v>
      </c>
      <c r="I1023" s="7"/>
      <c r="J1023" s="7"/>
      <c r="K1023" s="7">
        <v>0</v>
      </c>
      <c r="L1023" s="7">
        <v>0</v>
      </c>
      <c r="M1023" s="7">
        <v>3396.82</v>
      </c>
      <c r="N1023" s="7">
        <v>1</v>
      </c>
      <c r="O1023" s="7" t="s">
        <v>55</v>
      </c>
      <c r="P1023" s="7">
        <v>0</v>
      </c>
      <c r="Q1023" s="7">
        <v>0</v>
      </c>
      <c r="R1023" s="7">
        <v>3396.82</v>
      </c>
    </row>
    <row r="1024" spans="1:18" x14ac:dyDescent="0.25">
      <c r="A1024" s="7" t="s">
        <v>3014</v>
      </c>
      <c r="B1024" s="8">
        <v>42669</v>
      </c>
      <c r="C1024" s="7">
        <v>1</v>
      </c>
      <c r="D1024" s="7" t="s">
        <v>3015</v>
      </c>
      <c r="E1024" s="7" t="s">
        <v>1682</v>
      </c>
      <c r="F1024" s="7" t="s">
        <v>3016</v>
      </c>
      <c r="G1024" s="8">
        <v>42669.354166666664</v>
      </c>
      <c r="H1024" s="7" t="s">
        <v>1684</v>
      </c>
      <c r="I1024" s="7"/>
      <c r="J1024" s="7"/>
      <c r="K1024" s="7">
        <v>0</v>
      </c>
      <c r="L1024" s="7">
        <v>0</v>
      </c>
      <c r="M1024" s="7">
        <v>3395.32</v>
      </c>
      <c r="N1024" s="7">
        <v>1</v>
      </c>
      <c r="O1024" s="7" t="s">
        <v>55</v>
      </c>
      <c r="P1024" s="7">
        <v>0</v>
      </c>
      <c r="Q1024" s="7">
        <v>0</v>
      </c>
      <c r="R1024" s="7">
        <v>3395.32</v>
      </c>
    </row>
    <row r="1025" spans="1:18" x14ac:dyDescent="0.25">
      <c r="A1025" s="7" t="s">
        <v>3017</v>
      </c>
      <c r="B1025" s="8">
        <v>42669</v>
      </c>
      <c r="C1025" s="7">
        <v>1</v>
      </c>
      <c r="D1025" s="7" t="s">
        <v>3018</v>
      </c>
      <c r="E1025" s="7" t="s">
        <v>1682</v>
      </c>
      <c r="F1025" s="7" t="s">
        <v>3019</v>
      </c>
      <c r="G1025" s="8">
        <v>42669.353472222225</v>
      </c>
      <c r="H1025" s="7" t="s">
        <v>1684</v>
      </c>
      <c r="I1025" s="7"/>
      <c r="J1025" s="7"/>
      <c r="K1025" s="7">
        <v>0</v>
      </c>
      <c r="L1025" s="7">
        <v>0</v>
      </c>
      <c r="M1025" s="7">
        <v>3395.32</v>
      </c>
      <c r="N1025" s="7">
        <v>1</v>
      </c>
      <c r="O1025" s="7" t="s">
        <v>55</v>
      </c>
      <c r="P1025" s="7">
        <v>0</v>
      </c>
      <c r="Q1025" s="7">
        <v>0</v>
      </c>
      <c r="R1025" s="7">
        <v>3395.32</v>
      </c>
    </row>
    <row r="1026" spans="1:18" x14ac:dyDescent="0.25">
      <c r="A1026" s="7" t="s">
        <v>3020</v>
      </c>
      <c r="B1026" s="8">
        <v>42669</v>
      </c>
      <c r="C1026" s="7">
        <v>1</v>
      </c>
      <c r="D1026" s="7" t="s">
        <v>3021</v>
      </c>
      <c r="E1026" s="7" t="s">
        <v>1682</v>
      </c>
      <c r="F1026" s="7" t="s">
        <v>3022</v>
      </c>
      <c r="G1026" s="8">
        <v>42669.352777777778</v>
      </c>
      <c r="H1026" s="7" t="s">
        <v>1684</v>
      </c>
      <c r="I1026" s="7"/>
      <c r="J1026" s="7"/>
      <c r="K1026" s="7">
        <v>0</v>
      </c>
      <c r="L1026" s="7">
        <v>0</v>
      </c>
      <c r="M1026" s="7">
        <v>3395.32</v>
      </c>
      <c r="N1026" s="7">
        <v>1</v>
      </c>
      <c r="O1026" s="7" t="s">
        <v>55</v>
      </c>
      <c r="P1026" s="7">
        <v>0</v>
      </c>
      <c r="Q1026" s="7">
        <v>0</v>
      </c>
      <c r="R1026" s="7">
        <v>3395.32</v>
      </c>
    </row>
    <row r="1027" spans="1:18" x14ac:dyDescent="0.25">
      <c r="A1027" s="7" t="s">
        <v>3023</v>
      </c>
      <c r="B1027" s="8">
        <v>42669</v>
      </c>
      <c r="C1027" s="7">
        <v>1</v>
      </c>
      <c r="D1027" s="7" t="s">
        <v>3024</v>
      </c>
      <c r="E1027" s="7" t="s">
        <v>1682</v>
      </c>
      <c r="F1027" s="7" t="s">
        <v>3025</v>
      </c>
      <c r="G1027" s="8">
        <v>42669.352083333331</v>
      </c>
      <c r="H1027" s="7" t="s">
        <v>1684</v>
      </c>
      <c r="I1027" s="7"/>
      <c r="J1027" s="7"/>
      <c r="K1027" s="7">
        <v>0</v>
      </c>
      <c r="L1027" s="7">
        <v>0</v>
      </c>
      <c r="M1027" s="7">
        <v>3395.32</v>
      </c>
      <c r="N1027" s="7">
        <v>1</v>
      </c>
      <c r="O1027" s="7" t="s">
        <v>55</v>
      </c>
      <c r="P1027" s="7">
        <v>0</v>
      </c>
      <c r="Q1027" s="7">
        <v>0</v>
      </c>
      <c r="R1027" s="7">
        <v>3395.32</v>
      </c>
    </row>
    <row r="1028" spans="1:18" x14ac:dyDescent="0.25">
      <c r="A1028" s="7" t="s">
        <v>3026</v>
      </c>
      <c r="B1028" s="8">
        <v>42671</v>
      </c>
      <c r="C1028" s="7">
        <v>1</v>
      </c>
      <c r="D1028" s="7" t="s">
        <v>3027</v>
      </c>
      <c r="E1028" s="7" t="s">
        <v>1682</v>
      </c>
      <c r="F1028" s="7" t="s">
        <v>3028</v>
      </c>
      <c r="G1028" s="8">
        <v>42670.552083333336</v>
      </c>
      <c r="H1028" s="7" t="s">
        <v>1684</v>
      </c>
      <c r="I1028" s="7"/>
      <c r="J1028" s="7"/>
      <c r="K1028" s="7">
        <v>0</v>
      </c>
      <c r="L1028" s="7">
        <v>0</v>
      </c>
      <c r="M1028" s="7">
        <v>16.88</v>
      </c>
      <c r="N1028" s="7">
        <v>1</v>
      </c>
      <c r="O1028" s="7" t="s">
        <v>55</v>
      </c>
      <c r="P1028" s="7">
        <v>0</v>
      </c>
      <c r="Q1028" s="7">
        <v>0</v>
      </c>
      <c r="R1028" s="7">
        <v>16.88</v>
      </c>
    </row>
    <row r="1029" spans="1:18" x14ac:dyDescent="0.25">
      <c r="A1029" s="7" t="s">
        <v>3026</v>
      </c>
      <c r="B1029" s="8">
        <v>42671</v>
      </c>
      <c r="C1029" s="7">
        <v>2</v>
      </c>
      <c r="D1029" s="7" t="s">
        <v>3027</v>
      </c>
      <c r="E1029" s="7" t="s">
        <v>1682</v>
      </c>
      <c r="F1029" s="7" t="s">
        <v>3028</v>
      </c>
      <c r="G1029" s="8">
        <v>42670.552083333336</v>
      </c>
      <c r="H1029" s="7" t="s">
        <v>1684</v>
      </c>
      <c r="I1029" s="7"/>
      <c r="J1029" s="7"/>
      <c r="K1029" s="7">
        <v>0</v>
      </c>
      <c r="L1029" s="7">
        <v>0</v>
      </c>
      <c r="M1029" s="7">
        <v>8.5399999999999991</v>
      </c>
      <c r="N1029" s="7">
        <v>1</v>
      </c>
      <c r="O1029" s="7" t="s">
        <v>55</v>
      </c>
      <c r="P1029" s="7">
        <v>0</v>
      </c>
      <c r="Q1029" s="7">
        <v>0</v>
      </c>
      <c r="R1029" s="7">
        <v>8.5399999999999991</v>
      </c>
    </row>
    <row r="1030" spans="1:18" x14ac:dyDescent="0.25">
      <c r="A1030" s="7" t="s">
        <v>3026</v>
      </c>
      <c r="B1030" s="8">
        <v>42671</v>
      </c>
      <c r="C1030" s="7">
        <v>3</v>
      </c>
      <c r="D1030" s="7" t="s">
        <v>3027</v>
      </c>
      <c r="E1030" s="7" t="s">
        <v>1682</v>
      </c>
      <c r="F1030" s="7" t="s">
        <v>3028</v>
      </c>
      <c r="G1030" s="8">
        <v>42670.552083333336</v>
      </c>
      <c r="H1030" s="7" t="s">
        <v>1684</v>
      </c>
      <c r="I1030" s="7"/>
      <c r="J1030" s="7"/>
      <c r="K1030" s="7">
        <v>0</v>
      </c>
      <c r="L1030" s="7">
        <v>0</v>
      </c>
      <c r="M1030" s="7">
        <v>35.51</v>
      </c>
      <c r="N1030" s="7">
        <v>1</v>
      </c>
      <c r="O1030" s="7" t="s">
        <v>55</v>
      </c>
      <c r="P1030" s="7">
        <v>0</v>
      </c>
      <c r="Q1030" s="7">
        <v>0</v>
      </c>
      <c r="R1030" s="7">
        <v>35.51</v>
      </c>
    </row>
    <row r="1031" spans="1:18" x14ac:dyDescent="0.25">
      <c r="A1031" s="7" t="s">
        <v>3026</v>
      </c>
      <c r="B1031" s="8">
        <v>42671</v>
      </c>
      <c r="C1031" s="7">
        <v>4</v>
      </c>
      <c r="D1031" s="7" t="s">
        <v>3027</v>
      </c>
      <c r="E1031" s="7" t="s">
        <v>1682</v>
      </c>
      <c r="F1031" s="7" t="s">
        <v>3028</v>
      </c>
      <c r="G1031" s="8">
        <v>42670.552083333336</v>
      </c>
      <c r="H1031" s="7" t="s">
        <v>1684</v>
      </c>
      <c r="I1031" s="7"/>
      <c r="J1031" s="7"/>
      <c r="K1031" s="7">
        <v>0</v>
      </c>
      <c r="L1031" s="7">
        <v>0</v>
      </c>
      <c r="M1031" s="7">
        <v>21.84</v>
      </c>
      <c r="N1031" s="7">
        <v>1</v>
      </c>
      <c r="O1031" s="7" t="s">
        <v>55</v>
      </c>
      <c r="P1031" s="7">
        <v>0</v>
      </c>
      <c r="Q1031" s="7">
        <v>0</v>
      </c>
      <c r="R1031" s="7">
        <v>21.84</v>
      </c>
    </row>
    <row r="1032" spans="1:18" x14ac:dyDescent="0.25">
      <c r="A1032" s="7" t="s">
        <v>3026</v>
      </c>
      <c r="B1032" s="8">
        <v>42671</v>
      </c>
      <c r="C1032" s="7">
        <v>5</v>
      </c>
      <c r="D1032" s="7" t="s">
        <v>3027</v>
      </c>
      <c r="E1032" s="7" t="s">
        <v>1682</v>
      </c>
      <c r="F1032" s="7" t="s">
        <v>3028</v>
      </c>
      <c r="G1032" s="8">
        <v>42670.552083333336</v>
      </c>
      <c r="H1032" s="7" t="s">
        <v>1684</v>
      </c>
      <c r="I1032" s="7"/>
      <c r="J1032" s="7"/>
      <c r="K1032" s="7">
        <v>0</v>
      </c>
      <c r="L1032" s="7">
        <v>0</v>
      </c>
      <c r="M1032" s="7">
        <v>35.51</v>
      </c>
      <c r="N1032" s="7">
        <v>1</v>
      </c>
      <c r="O1032" s="7" t="s">
        <v>55</v>
      </c>
      <c r="P1032" s="7">
        <v>0</v>
      </c>
      <c r="Q1032" s="7">
        <v>0</v>
      </c>
      <c r="R1032" s="7">
        <v>35.51</v>
      </c>
    </row>
    <row r="1033" spans="1:18" x14ac:dyDescent="0.25">
      <c r="A1033" s="7" t="s">
        <v>3026</v>
      </c>
      <c r="B1033" s="8">
        <v>42671</v>
      </c>
      <c r="C1033" s="7">
        <v>6</v>
      </c>
      <c r="D1033" s="7" t="s">
        <v>3027</v>
      </c>
      <c r="E1033" s="7" t="s">
        <v>1682</v>
      </c>
      <c r="F1033" s="7" t="s">
        <v>3028</v>
      </c>
      <c r="G1033" s="8">
        <v>42670.552083333336</v>
      </c>
      <c r="H1033" s="7" t="s">
        <v>1684</v>
      </c>
      <c r="I1033" s="7"/>
      <c r="J1033" s="7"/>
      <c r="K1033" s="7">
        <v>0</v>
      </c>
      <c r="L1033" s="7">
        <v>0</v>
      </c>
      <c r="M1033" s="7">
        <v>29.81</v>
      </c>
      <c r="N1033" s="7">
        <v>1</v>
      </c>
      <c r="O1033" s="7" t="s">
        <v>55</v>
      </c>
      <c r="P1033" s="7">
        <v>0</v>
      </c>
      <c r="Q1033" s="7">
        <v>0</v>
      </c>
      <c r="R1033" s="7">
        <v>29.81</v>
      </c>
    </row>
    <row r="1034" spans="1:18" x14ac:dyDescent="0.25">
      <c r="A1034" s="7" t="s">
        <v>3026</v>
      </c>
      <c r="B1034" s="8">
        <v>42671</v>
      </c>
      <c r="C1034" s="7">
        <v>7</v>
      </c>
      <c r="D1034" s="7" t="s">
        <v>3027</v>
      </c>
      <c r="E1034" s="7" t="s">
        <v>1682</v>
      </c>
      <c r="F1034" s="7" t="s">
        <v>3028</v>
      </c>
      <c r="G1034" s="8">
        <v>42670.552083333336</v>
      </c>
      <c r="H1034" s="7" t="s">
        <v>1684</v>
      </c>
      <c r="I1034" s="7"/>
      <c r="J1034" s="7"/>
      <c r="K1034" s="7">
        <v>0</v>
      </c>
      <c r="L1034" s="7">
        <v>0</v>
      </c>
      <c r="M1034" s="7">
        <v>21.79</v>
      </c>
      <c r="N1034" s="7">
        <v>1</v>
      </c>
      <c r="O1034" s="7" t="s">
        <v>55</v>
      </c>
      <c r="P1034" s="7">
        <v>0</v>
      </c>
      <c r="Q1034" s="7">
        <v>0</v>
      </c>
      <c r="R1034" s="7">
        <v>21.79</v>
      </c>
    </row>
    <row r="1035" spans="1:18" x14ac:dyDescent="0.25">
      <c r="A1035" s="7" t="s">
        <v>3026</v>
      </c>
      <c r="B1035" s="8">
        <v>42671</v>
      </c>
      <c r="C1035" s="7">
        <v>8</v>
      </c>
      <c r="D1035" s="7" t="s">
        <v>3027</v>
      </c>
      <c r="E1035" s="7" t="s">
        <v>1682</v>
      </c>
      <c r="F1035" s="7" t="s">
        <v>3028</v>
      </c>
      <c r="G1035" s="8">
        <v>42670.552083333336</v>
      </c>
      <c r="H1035" s="7" t="s">
        <v>1684</v>
      </c>
      <c r="I1035" s="7"/>
      <c r="J1035" s="7"/>
      <c r="K1035" s="7">
        <v>0</v>
      </c>
      <c r="L1035" s="7">
        <v>0</v>
      </c>
      <c r="M1035" s="7">
        <v>630.12</v>
      </c>
      <c r="N1035" s="7">
        <v>1</v>
      </c>
      <c r="O1035" s="7" t="s">
        <v>55</v>
      </c>
      <c r="P1035" s="7">
        <v>0</v>
      </c>
      <c r="Q1035" s="7">
        <v>0</v>
      </c>
      <c r="R1035" s="7">
        <v>630.12</v>
      </c>
    </row>
    <row r="1036" spans="1:18" x14ac:dyDescent="0.25">
      <c r="A1036" s="7" t="s">
        <v>3029</v>
      </c>
      <c r="B1036" s="8">
        <v>42671</v>
      </c>
      <c r="C1036" s="7">
        <v>1</v>
      </c>
      <c r="D1036" s="7" t="s">
        <v>3030</v>
      </c>
      <c r="E1036" s="7" t="s">
        <v>1682</v>
      </c>
      <c r="F1036" s="7" t="s">
        <v>3031</v>
      </c>
      <c r="G1036" s="8">
        <v>42670.604861111111</v>
      </c>
      <c r="H1036" s="7" t="s">
        <v>1684</v>
      </c>
      <c r="I1036" s="7"/>
      <c r="J1036" s="7"/>
      <c r="K1036" s="7">
        <v>0</v>
      </c>
      <c r="L1036" s="7">
        <v>0</v>
      </c>
      <c r="M1036" s="7">
        <v>8.5299999999999994</v>
      </c>
      <c r="N1036" s="7">
        <v>1</v>
      </c>
      <c r="O1036" s="7" t="s">
        <v>55</v>
      </c>
      <c r="P1036" s="7">
        <v>0</v>
      </c>
      <c r="Q1036" s="7">
        <v>0</v>
      </c>
      <c r="R1036" s="7">
        <v>8.5299999999999994</v>
      </c>
    </row>
    <row r="1037" spans="1:18" x14ac:dyDescent="0.25">
      <c r="A1037" s="7" t="s">
        <v>3029</v>
      </c>
      <c r="B1037" s="8">
        <v>42671</v>
      </c>
      <c r="C1037" s="7">
        <v>2</v>
      </c>
      <c r="D1037" s="7" t="s">
        <v>3030</v>
      </c>
      <c r="E1037" s="7" t="s">
        <v>1682</v>
      </c>
      <c r="F1037" s="7" t="s">
        <v>3031</v>
      </c>
      <c r="G1037" s="8">
        <v>42670.604861111111</v>
      </c>
      <c r="H1037" s="7" t="s">
        <v>1684</v>
      </c>
      <c r="I1037" s="7"/>
      <c r="J1037" s="7"/>
      <c r="K1037" s="7">
        <v>0</v>
      </c>
      <c r="L1037" s="7">
        <v>0</v>
      </c>
      <c r="M1037" s="7">
        <v>359.72</v>
      </c>
      <c r="N1037" s="7">
        <v>1</v>
      </c>
      <c r="O1037" s="7" t="s">
        <v>55</v>
      </c>
      <c r="P1037" s="7">
        <v>0</v>
      </c>
      <c r="Q1037" s="7">
        <v>0</v>
      </c>
      <c r="R1037" s="7">
        <v>359.72</v>
      </c>
    </row>
    <row r="1038" spans="1:18" x14ac:dyDescent="0.25">
      <c r="A1038" s="7" t="s">
        <v>3029</v>
      </c>
      <c r="B1038" s="8">
        <v>42671</v>
      </c>
      <c r="C1038" s="7">
        <v>3</v>
      </c>
      <c r="D1038" s="7" t="s">
        <v>3030</v>
      </c>
      <c r="E1038" s="7" t="s">
        <v>1682</v>
      </c>
      <c r="F1038" s="7" t="s">
        <v>3031</v>
      </c>
      <c r="G1038" s="8">
        <v>42670.604861111111</v>
      </c>
      <c r="H1038" s="7" t="s">
        <v>1684</v>
      </c>
      <c r="I1038" s="7"/>
      <c r="J1038" s="7"/>
      <c r="K1038" s="7">
        <v>0</v>
      </c>
      <c r="L1038" s="7">
        <v>0</v>
      </c>
      <c r="M1038" s="7">
        <v>11.74</v>
      </c>
      <c r="N1038" s="7">
        <v>1</v>
      </c>
      <c r="O1038" s="7" t="s">
        <v>55</v>
      </c>
      <c r="P1038" s="7">
        <v>0</v>
      </c>
      <c r="Q1038" s="7">
        <v>0</v>
      </c>
      <c r="R1038" s="7">
        <v>11.74</v>
      </c>
    </row>
    <row r="1039" spans="1:18" x14ac:dyDescent="0.25">
      <c r="A1039" s="7" t="s">
        <v>3032</v>
      </c>
      <c r="B1039" s="8">
        <v>42685</v>
      </c>
      <c r="C1039" s="7">
        <v>1</v>
      </c>
      <c r="D1039" s="7" t="s">
        <v>3033</v>
      </c>
      <c r="E1039" s="7" t="s">
        <v>1682</v>
      </c>
      <c r="F1039" s="7" t="s">
        <v>3034</v>
      </c>
      <c r="G1039" s="8">
        <v>42675.523611111108</v>
      </c>
      <c r="H1039" s="7" t="s">
        <v>1684</v>
      </c>
      <c r="I1039" s="7"/>
      <c r="J1039" s="7"/>
      <c r="K1039" s="7">
        <v>0</v>
      </c>
      <c r="L1039" s="7">
        <v>0</v>
      </c>
      <c r="M1039" s="7">
        <v>1000</v>
      </c>
      <c r="N1039" s="7">
        <v>1</v>
      </c>
      <c r="O1039" s="7" t="s">
        <v>55</v>
      </c>
      <c r="P1039" s="7">
        <v>0</v>
      </c>
      <c r="Q1039" s="7">
        <v>0</v>
      </c>
      <c r="R1039" s="7">
        <v>1000</v>
      </c>
    </row>
    <row r="1040" spans="1:18" x14ac:dyDescent="0.25">
      <c r="A1040" s="7" t="s">
        <v>3035</v>
      </c>
      <c r="B1040" s="8">
        <v>42696</v>
      </c>
      <c r="C1040" s="7">
        <v>1</v>
      </c>
      <c r="D1040" s="7" t="s">
        <v>3036</v>
      </c>
      <c r="E1040" s="7" t="s">
        <v>1682</v>
      </c>
      <c r="F1040" s="7" t="s">
        <v>3037</v>
      </c>
      <c r="G1040" s="8">
        <v>42693.395833333336</v>
      </c>
      <c r="H1040" s="7" t="s">
        <v>1684</v>
      </c>
      <c r="I1040" s="7"/>
      <c r="J1040" s="7"/>
      <c r="K1040" s="7">
        <v>0</v>
      </c>
      <c r="L1040" s="7">
        <v>0</v>
      </c>
      <c r="M1040" s="7">
        <v>7000</v>
      </c>
      <c r="N1040" s="7">
        <v>1</v>
      </c>
      <c r="O1040" s="7" t="s">
        <v>55</v>
      </c>
      <c r="P1040" s="7">
        <v>0</v>
      </c>
      <c r="Q1040" s="7">
        <v>0</v>
      </c>
      <c r="R1040" s="7">
        <v>7000</v>
      </c>
    </row>
    <row r="1041" spans="1:18" x14ac:dyDescent="0.25">
      <c r="A1041" s="7" t="s">
        <v>3038</v>
      </c>
      <c r="B1041" s="8">
        <v>42702</v>
      </c>
      <c r="C1041" s="7">
        <v>1</v>
      </c>
      <c r="D1041" s="7" t="s">
        <v>3039</v>
      </c>
      <c r="E1041" s="7" t="s">
        <v>1682</v>
      </c>
      <c r="F1041" s="7" t="s">
        <v>3040</v>
      </c>
      <c r="G1041" s="8">
        <v>42692.357638888891</v>
      </c>
      <c r="H1041" s="7" t="s">
        <v>1684</v>
      </c>
      <c r="I1041" s="7"/>
      <c r="J1041" s="7"/>
      <c r="K1041" s="7">
        <v>0</v>
      </c>
      <c r="L1041" s="7">
        <v>0</v>
      </c>
      <c r="M1041" s="7">
        <v>15704</v>
      </c>
      <c r="N1041" s="7">
        <v>1</v>
      </c>
      <c r="O1041" s="7" t="s">
        <v>55</v>
      </c>
      <c r="P1041" s="7">
        <v>0</v>
      </c>
      <c r="Q1041" s="7">
        <v>0</v>
      </c>
      <c r="R1041" s="7">
        <v>15704</v>
      </c>
    </row>
    <row r="1042" spans="1:18" x14ac:dyDescent="0.25">
      <c r="A1042" s="7" t="s">
        <v>3041</v>
      </c>
      <c r="B1042" s="8">
        <v>42706</v>
      </c>
      <c r="C1042" s="7">
        <v>1</v>
      </c>
      <c r="D1042" s="7" t="s">
        <v>3042</v>
      </c>
      <c r="E1042" s="7" t="s">
        <v>1682</v>
      </c>
      <c r="F1042" s="7" t="s">
        <v>3043</v>
      </c>
      <c r="G1042" s="8">
        <v>42473.455555555556</v>
      </c>
      <c r="H1042" s="7" t="s">
        <v>1684</v>
      </c>
      <c r="I1042" s="7"/>
      <c r="J1042" s="7"/>
      <c r="K1042" s="7">
        <v>0</v>
      </c>
      <c r="L1042" s="7">
        <v>0</v>
      </c>
      <c r="M1042" s="7">
        <v>6644.11</v>
      </c>
      <c r="N1042" s="7">
        <v>1</v>
      </c>
      <c r="O1042" s="7" t="s">
        <v>55</v>
      </c>
      <c r="P1042" s="7">
        <v>0</v>
      </c>
      <c r="Q1042" s="7">
        <v>0</v>
      </c>
      <c r="R1042" s="7">
        <v>4536.57</v>
      </c>
    </row>
    <row r="1043" spans="1:18" x14ac:dyDescent="0.25">
      <c r="A1043" s="7" t="s">
        <v>3044</v>
      </c>
      <c r="B1043" s="8">
        <v>42719</v>
      </c>
      <c r="C1043" s="7">
        <v>1</v>
      </c>
      <c r="D1043" s="7" t="s">
        <v>3045</v>
      </c>
      <c r="E1043" s="7" t="s">
        <v>1682</v>
      </c>
      <c r="F1043" s="7" t="s">
        <v>3046</v>
      </c>
      <c r="G1043" s="8">
        <v>42705.371527777781</v>
      </c>
      <c r="H1043" s="7" t="s">
        <v>1684</v>
      </c>
      <c r="I1043" s="7"/>
      <c r="J1043" s="7"/>
      <c r="K1043" s="7">
        <v>0</v>
      </c>
      <c r="L1043" s="7">
        <v>0</v>
      </c>
      <c r="M1043" s="7">
        <v>0.28000000000000003</v>
      </c>
      <c r="N1043" s="7">
        <v>1</v>
      </c>
      <c r="O1043" s="7" t="s">
        <v>2369</v>
      </c>
      <c r="P1043" s="7">
        <v>0</v>
      </c>
      <c r="Q1043" s="7">
        <v>0</v>
      </c>
      <c r="R1043" s="7">
        <v>0.28000000000000003</v>
      </c>
    </row>
    <row r="1044" spans="1:18" x14ac:dyDescent="0.25">
      <c r="A1044" s="7" t="s">
        <v>3044</v>
      </c>
      <c r="B1044" s="8">
        <v>42719</v>
      </c>
      <c r="C1044" s="7">
        <v>2</v>
      </c>
      <c r="D1044" s="7" t="s">
        <v>3045</v>
      </c>
      <c r="E1044" s="7" t="s">
        <v>1682</v>
      </c>
      <c r="F1044" s="7" t="s">
        <v>3046</v>
      </c>
      <c r="G1044" s="8">
        <v>42705.371527777781</v>
      </c>
      <c r="H1044" s="7" t="s">
        <v>1684</v>
      </c>
      <c r="I1044" s="7"/>
      <c r="J1044" s="7"/>
      <c r="K1044" s="7">
        <v>0</v>
      </c>
      <c r="L1044" s="7">
        <v>0</v>
      </c>
      <c r="M1044" s="7">
        <v>0.31</v>
      </c>
      <c r="N1044" s="7">
        <v>1</v>
      </c>
      <c r="O1044" s="7" t="s">
        <v>2369</v>
      </c>
      <c r="P1044" s="7">
        <v>0</v>
      </c>
      <c r="Q1044" s="7">
        <v>0</v>
      </c>
      <c r="R1044" s="7">
        <v>0.31</v>
      </c>
    </row>
    <row r="1045" spans="1:18" x14ac:dyDescent="0.25">
      <c r="A1045" s="7" t="s">
        <v>3044</v>
      </c>
      <c r="B1045" s="8">
        <v>42719</v>
      </c>
      <c r="C1045" s="7">
        <v>3</v>
      </c>
      <c r="D1045" s="7" t="s">
        <v>3045</v>
      </c>
      <c r="E1045" s="7" t="s">
        <v>1682</v>
      </c>
      <c r="F1045" s="7" t="s">
        <v>3046</v>
      </c>
      <c r="G1045" s="8">
        <v>42705.371527777781</v>
      </c>
      <c r="H1045" s="7" t="s">
        <v>1684</v>
      </c>
      <c r="I1045" s="7"/>
      <c r="J1045" s="7"/>
      <c r="K1045" s="7">
        <v>0</v>
      </c>
      <c r="L1045" s="7">
        <v>0</v>
      </c>
      <c r="M1045" s="7">
        <v>0.41</v>
      </c>
      <c r="N1045" s="7">
        <v>1</v>
      </c>
      <c r="O1045" s="7" t="s">
        <v>2369</v>
      </c>
      <c r="P1045" s="7">
        <v>0</v>
      </c>
      <c r="Q1045" s="7">
        <v>0</v>
      </c>
      <c r="R1045" s="7">
        <v>0.41</v>
      </c>
    </row>
    <row r="1046" spans="1:18" x14ac:dyDescent="0.25">
      <c r="A1046" s="7" t="s">
        <v>3044</v>
      </c>
      <c r="B1046" s="8">
        <v>42719</v>
      </c>
      <c r="C1046" s="7">
        <v>4</v>
      </c>
      <c r="D1046" s="7" t="s">
        <v>3045</v>
      </c>
      <c r="E1046" s="7" t="s">
        <v>1682</v>
      </c>
      <c r="F1046" s="7" t="s">
        <v>3046</v>
      </c>
      <c r="G1046" s="8">
        <v>42705.371527777781</v>
      </c>
      <c r="H1046" s="7" t="s">
        <v>1684</v>
      </c>
      <c r="I1046" s="7"/>
      <c r="J1046" s="7"/>
      <c r="K1046" s="7">
        <v>0</v>
      </c>
      <c r="L1046" s="7">
        <v>0</v>
      </c>
      <c r="M1046" s="7">
        <v>1.9</v>
      </c>
      <c r="N1046" s="7">
        <v>1</v>
      </c>
      <c r="O1046" s="7" t="s">
        <v>2369</v>
      </c>
      <c r="P1046" s="7">
        <v>0</v>
      </c>
      <c r="Q1046" s="7">
        <v>0</v>
      </c>
      <c r="R1046" s="7">
        <v>1.9</v>
      </c>
    </row>
    <row r="1047" spans="1:18" x14ac:dyDescent="0.25">
      <c r="A1047" s="7" t="s">
        <v>3044</v>
      </c>
      <c r="B1047" s="8">
        <v>42719</v>
      </c>
      <c r="C1047" s="7">
        <v>5</v>
      </c>
      <c r="D1047" s="7" t="s">
        <v>3045</v>
      </c>
      <c r="E1047" s="7" t="s">
        <v>1682</v>
      </c>
      <c r="F1047" s="7" t="s">
        <v>3046</v>
      </c>
      <c r="G1047" s="8">
        <v>42705.371527777781</v>
      </c>
      <c r="H1047" s="7" t="s">
        <v>1684</v>
      </c>
      <c r="I1047" s="7"/>
      <c r="J1047" s="7"/>
      <c r="K1047" s="7">
        <v>0</v>
      </c>
      <c r="L1047" s="7">
        <v>0</v>
      </c>
      <c r="M1047" s="7">
        <v>2.0099999999999998</v>
      </c>
      <c r="N1047" s="7">
        <v>1</v>
      </c>
      <c r="O1047" s="7" t="s">
        <v>2369</v>
      </c>
      <c r="P1047" s="7">
        <v>0</v>
      </c>
      <c r="Q1047" s="7">
        <v>0</v>
      </c>
      <c r="R1047" s="7">
        <v>2.0099999999999998</v>
      </c>
    </row>
    <row r="1048" spans="1:18" x14ac:dyDescent="0.25">
      <c r="A1048" s="7" t="s">
        <v>3044</v>
      </c>
      <c r="B1048" s="8">
        <v>42719</v>
      </c>
      <c r="C1048" s="7">
        <v>6</v>
      </c>
      <c r="D1048" s="7" t="s">
        <v>3045</v>
      </c>
      <c r="E1048" s="7" t="s">
        <v>1682</v>
      </c>
      <c r="F1048" s="7" t="s">
        <v>3046</v>
      </c>
      <c r="G1048" s="8">
        <v>42705.371527777781</v>
      </c>
      <c r="H1048" s="7" t="s">
        <v>1684</v>
      </c>
      <c r="I1048" s="7"/>
      <c r="J1048" s="7"/>
      <c r="K1048" s="7">
        <v>0</v>
      </c>
      <c r="L1048" s="7">
        <v>0</v>
      </c>
      <c r="M1048" s="7">
        <v>0.86</v>
      </c>
      <c r="N1048" s="7">
        <v>1</v>
      </c>
      <c r="O1048" s="7" t="s">
        <v>2369</v>
      </c>
      <c r="P1048" s="7">
        <v>0</v>
      </c>
      <c r="Q1048" s="7">
        <v>0</v>
      </c>
      <c r="R1048" s="7">
        <v>0.86</v>
      </c>
    </row>
    <row r="1049" spans="1:18" x14ac:dyDescent="0.25">
      <c r="A1049" s="7" t="s">
        <v>3044</v>
      </c>
      <c r="B1049" s="8">
        <v>42719</v>
      </c>
      <c r="C1049" s="7">
        <v>7</v>
      </c>
      <c r="D1049" s="7" t="s">
        <v>3045</v>
      </c>
      <c r="E1049" s="7" t="s">
        <v>1682</v>
      </c>
      <c r="F1049" s="7" t="s">
        <v>3046</v>
      </c>
      <c r="G1049" s="8">
        <v>42705.371527777781</v>
      </c>
      <c r="H1049" s="7" t="s">
        <v>1684</v>
      </c>
      <c r="I1049" s="7"/>
      <c r="J1049" s="7"/>
      <c r="K1049" s="7">
        <v>0</v>
      </c>
      <c r="L1049" s="7">
        <v>0</v>
      </c>
      <c r="M1049" s="7">
        <v>1.66</v>
      </c>
      <c r="N1049" s="7">
        <v>1</v>
      </c>
      <c r="O1049" s="7" t="s">
        <v>2369</v>
      </c>
      <c r="P1049" s="7">
        <v>0</v>
      </c>
      <c r="Q1049" s="7">
        <v>0</v>
      </c>
      <c r="R1049" s="7">
        <v>1.66</v>
      </c>
    </row>
    <row r="1050" spans="1:18" x14ac:dyDescent="0.25">
      <c r="A1050" s="7" t="s">
        <v>3044</v>
      </c>
      <c r="B1050" s="8">
        <v>42719</v>
      </c>
      <c r="C1050" s="7">
        <v>8</v>
      </c>
      <c r="D1050" s="7" t="s">
        <v>3045</v>
      </c>
      <c r="E1050" s="7" t="s">
        <v>1682</v>
      </c>
      <c r="F1050" s="7" t="s">
        <v>3046</v>
      </c>
      <c r="G1050" s="8">
        <v>42705.371527777781</v>
      </c>
      <c r="H1050" s="7" t="s">
        <v>1684</v>
      </c>
      <c r="I1050" s="7"/>
      <c r="J1050" s="7"/>
      <c r="K1050" s="7">
        <v>0</v>
      </c>
      <c r="L1050" s="7">
        <v>0</v>
      </c>
      <c r="M1050" s="7">
        <v>1.66</v>
      </c>
      <c r="N1050" s="7">
        <v>1</v>
      </c>
      <c r="O1050" s="7" t="s">
        <v>2369</v>
      </c>
      <c r="P1050" s="7">
        <v>0</v>
      </c>
      <c r="Q1050" s="7">
        <v>0</v>
      </c>
      <c r="R1050" s="7">
        <v>1.66</v>
      </c>
    </row>
    <row r="1051" spans="1:18" x14ac:dyDescent="0.25">
      <c r="A1051" s="7" t="s">
        <v>3044</v>
      </c>
      <c r="B1051" s="8">
        <v>42719</v>
      </c>
      <c r="C1051" s="7">
        <v>9</v>
      </c>
      <c r="D1051" s="7" t="s">
        <v>3045</v>
      </c>
      <c r="E1051" s="7" t="s">
        <v>1682</v>
      </c>
      <c r="F1051" s="7" t="s">
        <v>3046</v>
      </c>
      <c r="G1051" s="8">
        <v>42705.371527777781</v>
      </c>
      <c r="H1051" s="7" t="s">
        <v>1684</v>
      </c>
      <c r="I1051" s="7"/>
      <c r="J1051" s="7"/>
      <c r="K1051" s="7">
        <v>0</v>
      </c>
      <c r="L1051" s="7">
        <v>0</v>
      </c>
      <c r="M1051" s="7">
        <v>0.86</v>
      </c>
      <c r="N1051" s="7">
        <v>1</v>
      </c>
      <c r="O1051" s="7" t="s">
        <v>2369</v>
      </c>
      <c r="P1051" s="7">
        <v>0</v>
      </c>
      <c r="Q1051" s="7">
        <v>0</v>
      </c>
      <c r="R1051" s="7">
        <v>0.86</v>
      </c>
    </row>
    <row r="1052" spans="1:18" x14ac:dyDescent="0.25">
      <c r="A1052" s="7" t="s">
        <v>3047</v>
      </c>
      <c r="B1052" s="8">
        <v>42720</v>
      </c>
      <c r="C1052" s="7">
        <v>1</v>
      </c>
      <c r="D1052" s="7" t="s">
        <v>3048</v>
      </c>
      <c r="E1052" s="7" t="s">
        <v>1682</v>
      </c>
      <c r="F1052" s="7" t="s">
        <v>3049</v>
      </c>
      <c r="G1052" s="8">
        <v>42711.60833333333</v>
      </c>
      <c r="H1052" s="7" t="s">
        <v>1684</v>
      </c>
      <c r="I1052" s="7"/>
      <c r="J1052" s="7"/>
      <c r="K1052" s="7">
        <v>0</v>
      </c>
      <c r="L1052" s="7">
        <v>0</v>
      </c>
      <c r="M1052" s="7">
        <v>2400</v>
      </c>
      <c r="N1052" s="7">
        <v>1</v>
      </c>
      <c r="O1052" s="7" t="s">
        <v>55</v>
      </c>
      <c r="P1052" s="7">
        <v>0</v>
      </c>
      <c r="Q1052" s="7">
        <v>0</v>
      </c>
      <c r="R1052" s="7">
        <v>3400</v>
      </c>
    </row>
    <row r="1053" spans="1:18" x14ac:dyDescent="0.25">
      <c r="A1053" s="7" t="s">
        <v>3050</v>
      </c>
      <c r="B1053" s="8">
        <v>42724</v>
      </c>
      <c r="C1053" s="7">
        <v>1</v>
      </c>
      <c r="D1053" s="7" t="s">
        <v>3051</v>
      </c>
      <c r="E1053" s="7" t="s">
        <v>1682</v>
      </c>
      <c r="F1053" s="7" t="s">
        <v>3052</v>
      </c>
      <c r="G1053" s="8">
        <v>42606.460416666669</v>
      </c>
      <c r="H1053" s="7" t="s">
        <v>1684</v>
      </c>
      <c r="I1053" s="7"/>
      <c r="J1053" s="7"/>
      <c r="K1053" s="7">
        <v>0</v>
      </c>
      <c r="L1053" s="7">
        <v>0</v>
      </c>
      <c r="M1053" s="7">
        <v>6044.53</v>
      </c>
      <c r="N1053" s="7">
        <v>1</v>
      </c>
      <c r="O1053" s="7" t="s">
        <v>55</v>
      </c>
      <c r="P1053" s="7">
        <v>0</v>
      </c>
      <c r="Q1053" s="7">
        <v>0</v>
      </c>
      <c r="R1053" s="7">
        <v>6425.15</v>
      </c>
    </row>
    <row r="1054" spans="1:18" x14ac:dyDescent="0.25">
      <c r="A1054" s="7" t="s">
        <v>3053</v>
      </c>
      <c r="B1054" s="8">
        <v>42724</v>
      </c>
      <c r="C1054" s="7">
        <v>1</v>
      </c>
      <c r="D1054" s="7" t="s">
        <v>3054</v>
      </c>
      <c r="E1054" s="7" t="s">
        <v>1682</v>
      </c>
      <c r="F1054" s="7" t="s">
        <v>3055</v>
      </c>
      <c r="G1054" s="8">
        <v>42608.430555555555</v>
      </c>
      <c r="H1054" s="7" t="s">
        <v>1684</v>
      </c>
      <c r="I1054" s="7"/>
      <c r="J1054" s="7"/>
      <c r="K1054" s="7">
        <v>0</v>
      </c>
      <c r="L1054" s="7">
        <v>0</v>
      </c>
      <c r="M1054" s="7">
        <v>300.62</v>
      </c>
      <c r="N1054" s="7">
        <v>1</v>
      </c>
      <c r="O1054" s="7" t="s">
        <v>55</v>
      </c>
      <c r="P1054" s="7">
        <v>0</v>
      </c>
      <c r="Q1054" s="7">
        <v>0</v>
      </c>
      <c r="R1054" s="7">
        <v>327.76</v>
      </c>
    </row>
    <row r="1055" spans="1:18" x14ac:dyDescent="0.25">
      <c r="A1055" s="7" t="s">
        <v>3056</v>
      </c>
      <c r="B1055" s="8">
        <v>42724</v>
      </c>
      <c r="C1055" s="7">
        <v>1</v>
      </c>
      <c r="D1055" s="7" t="s">
        <v>3057</v>
      </c>
      <c r="E1055" s="7" t="s">
        <v>1682</v>
      </c>
      <c r="F1055" s="7" t="s">
        <v>3058</v>
      </c>
      <c r="G1055" s="8">
        <v>42648.521527777775</v>
      </c>
      <c r="H1055" s="7" t="s">
        <v>1684</v>
      </c>
      <c r="I1055" s="7"/>
      <c r="J1055" s="7"/>
      <c r="K1055" s="7">
        <v>0</v>
      </c>
      <c r="L1055" s="7">
        <v>0</v>
      </c>
      <c r="M1055" s="7">
        <v>266.39999999999998</v>
      </c>
      <c r="N1055" s="7">
        <v>1</v>
      </c>
      <c r="O1055" s="7" t="s">
        <v>55</v>
      </c>
      <c r="P1055" s="7">
        <v>0</v>
      </c>
      <c r="Q1055" s="7">
        <v>0</v>
      </c>
      <c r="R1055" s="7">
        <v>266.16000000000003</v>
      </c>
    </row>
    <row r="1056" spans="1:18" x14ac:dyDescent="0.25">
      <c r="A1056" s="7" t="s">
        <v>3059</v>
      </c>
      <c r="B1056" s="8">
        <v>42725</v>
      </c>
      <c r="C1056" s="7">
        <v>1</v>
      </c>
      <c r="D1056" s="7" t="s">
        <v>3060</v>
      </c>
      <c r="E1056" s="7" t="s">
        <v>1682</v>
      </c>
      <c r="F1056" s="7" t="s">
        <v>3061</v>
      </c>
      <c r="G1056" s="8">
        <v>42721.404861111114</v>
      </c>
      <c r="H1056" s="7" t="s">
        <v>1684</v>
      </c>
      <c r="I1056" s="7"/>
      <c r="J1056" s="7"/>
      <c r="K1056" s="7">
        <v>0</v>
      </c>
      <c r="L1056" s="7">
        <v>0</v>
      </c>
      <c r="M1056" s="7">
        <v>4000</v>
      </c>
      <c r="N1056" s="7">
        <v>1</v>
      </c>
      <c r="O1056" s="7" t="s">
        <v>55</v>
      </c>
      <c r="P1056" s="7">
        <v>0</v>
      </c>
      <c r="Q1056" s="7">
        <v>0</v>
      </c>
      <c r="R1056" s="7">
        <v>4000</v>
      </c>
    </row>
    <row r="1057" spans="1:18" x14ac:dyDescent="0.25">
      <c r="A1057" s="7" t="s">
        <v>3062</v>
      </c>
      <c r="B1057" s="8">
        <v>42735</v>
      </c>
      <c r="C1057" s="7">
        <v>1</v>
      </c>
      <c r="D1057" s="7" t="s">
        <v>3063</v>
      </c>
      <c r="E1057" s="7" t="s">
        <v>1682</v>
      </c>
      <c r="F1057" s="7" t="s">
        <v>3064</v>
      </c>
      <c r="G1057" s="8">
        <v>42734.602777777778</v>
      </c>
      <c r="H1057" s="7" t="s">
        <v>1684</v>
      </c>
      <c r="I1057" s="7"/>
      <c r="J1057" s="7"/>
      <c r="K1057" s="7">
        <v>0</v>
      </c>
      <c r="L1057" s="7">
        <v>0</v>
      </c>
      <c r="M1057" s="7">
        <v>2382</v>
      </c>
      <c r="N1057" s="7">
        <v>1</v>
      </c>
      <c r="O1057" s="7" t="s">
        <v>55</v>
      </c>
      <c r="P1057" s="7">
        <v>0</v>
      </c>
      <c r="Q1057" s="7">
        <v>0</v>
      </c>
      <c r="R1057" s="7">
        <v>2382</v>
      </c>
    </row>
    <row r="1058" spans="1:18" x14ac:dyDescent="0.25">
      <c r="A1058" s="7" t="s">
        <v>3065</v>
      </c>
      <c r="B1058" s="8">
        <v>42735</v>
      </c>
      <c r="C1058" s="7">
        <v>1</v>
      </c>
      <c r="D1058" s="7" t="s">
        <v>3066</v>
      </c>
      <c r="E1058" s="7" t="s">
        <v>1682</v>
      </c>
      <c r="F1058" s="7" t="s">
        <v>3067</v>
      </c>
      <c r="G1058" s="8">
        <v>42734.603472222225</v>
      </c>
      <c r="H1058" s="7" t="s">
        <v>1684</v>
      </c>
      <c r="I1058" s="7"/>
      <c r="J1058" s="7"/>
      <c r="K1058" s="7">
        <v>0</v>
      </c>
      <c r="L1058" s="7">
        <v>0</v>
      </c>
      <c r="M1058" s="7">
        <v>6893</v>
      </c>
      <c r="N1058" s="7">
        <v>1</v>
      </c>
      <c r="O1058" s="7" t="s">
        <v>55</v>
      </c>
      <c r="P1058" s="7">
        <v>0</v>
      </c>
      <c r="Q1058" s="7">
        <v>0</v>
      </c>
      <c r="R1058" s="7">
        <v>6892</v>
      </c>
    </row>
    <row r="1059" spans="1:18" x14ac:dyDescent="0.25">
      <c r="A1059" s="7" t="s">
        <v>3068</v>
      </c>
      <c r="B1059" s="8">
        <v>42735</v>
      </c>
      <c r="C1059" s="7">
        <v>1</v>
      </c>
      <c r="D1059" s="7" t="s">
        <v>3069</v>
      </c>
      <c r="E1059" s="7" t="s">
        <v>1682</v>
      </c>
      <c r="F1059" s="7" t="s">
        <v>3070</v>
      </c>
      <c r="G1059" s="8">
        <v>42734.604166666664</v>
      </c>
      <c r="H1059" s="7" t="s">
        <v>1684</v>
      </c>
      <c r="I1059" s="7"/>
      <c r="J1059" s="7"/>
      <c r="K1059" s="7">
        <v>0</v>
      </c>
      <c r="L1059" s="7">
        <v>0</v>
      </c>
      <c r="M1059" s="7">
        <v>6892</v>
      </c>
      <c r="N1059" s="7">
        <v>1</v>
      </c>
      <c r="O1059" s="7" t="s">
        <v>55</v>
      </c>
      <c r="P1059" s="7">
        <v>0</v>
      </c>
      <c r="Q1059" s="7">
        <v>0</v>
      </c>
      <c r="R1059" s="7">
        <v>6892</v>
      </c>
    </row>
    <row r="1060" spans="1:18" x14ac:dyDescent="0.25">
      <c r="A1060" s="7" t="s">
        <v>3071</v>
      </c>
      <c r="B1060" s="8">
        <v>42735</v>
      </c>
      <c r="C1060" s="7">
        <v>1</v>
      </c>
      <c r="D1060" s="7" t="s">
        <v>3072</v>
      </c>
      <c r="E1060" s="7" t="s">
        <v>1682</v>
      </c>
      <c r="F1060" s="7" t="s">
        <v>3073</v>
      </c>
      <c r="G1060" s="8">
        <v>42734.604861111111</v>
      </c>
      <c r="H1060" s="7" t="s">
        <v>1684</v>
      </c>
      <c r="I1060" s="7"/>
      <c r="J1060" s="7"/>
      <c r="K1060" s="7">
        <v>0</v>
      </c>
      <c r="L1060" s="7">
        <v>0</v>
      </c>
      <c r="M1060" s="7">
        <v>6891</v>
      </c>
      <c r="N1060" s="7">
        <v>1</v>
      </c>
      <c r="O1060" s="7" t="s">
        <v>55</v>
      </c>
      <c r="P1060" s="7">
        <v>0</v>
      </c>
      <c r="Q1060" s="7">
        <v>0</v>
      </c>
      <c r="R1060" s="7">
        <v>6892.62</v>
      </c>
    </row>
    <row r="1061" spans="1:18" x14ac:dyDescent="0.25">
      <c r="A1061" s="7" t="s">
        <v>3074</v>
      </c>
      <c r="B1061" s="8">
        <v>42779</v>
      </c>
      <c r="C1061" s="7">
        <v>1</v>
      </c>
      <c r="D1061" s="7" t="s">
        <v>3075</v>
      </c>
      <c r="E1061" s="7" t="s">
        <v>1682</v>
      </c>
      <c r="F1061" s="7" t="s">
        <v>3076</v>
      </c>
      <c r="G1061" s="8">
        <v>42775.75</v>
      </c>
      <c r="H1061" s="7" t="s">
        <v>1684</v>
      </c>
      <c r="I1061" s="7"/>
      <c r="J1061" s="7"/>
      <c r="K1061" s="7">
        <v>0</v>
      </c>
      <c r="L1061" s="7">
        <v>0</v>
      </c>
      <c r="M1061" s="7">
        <v>1500</v>
      </c>
      <c r="N1061" s="7">
        <v>1</v>
      </c>
      <c r="O1061" s="7" t="s">
        <v>55</v>
      </c>
      <c r="P1061" s="7">
        <v>0</v>
      </c>
      <c r="Q1061" s="7">
        <v>0</v>
      </c>
      <c r="R1061" s="7">
        <v>1500</v>
      </c>
    </row>
    <row r="1062" spans="1:18" x14ac:dyDescent="0.25">
      <c r="A1062" s="7" t="s">
        <v>3077</v>
      </c>
      <c r="B1062" s="8">
        <v>42793</v>
      </c>
      <c r="C1062" s="7">
        <v>1</v>
      </c>
      <c r="D1062" s="7" t="s">
        <v>3078</v>
      </c>
      <c r="E1062" s="7" t="s">
        <v>1682</v>
      </c>
      <c r="F1062" s="7" t="s">
        <v>3079</v>
      </c>
      <c r="G1062" s="8">
        <v>42784.53402777778</v>
      </c>
      <c r="H1062" s="7" t="s">
        <v>1684</v>
      </c>
      <c r="I1062" s="7"/>
      <c r="J1062" s="7"/>
      <c r="K1062" s="7">
        <v>0</v>
      </c>
      <c r="L1062" s="7">
        <v>0</v>
      </c>
      <c r="M1062" s="7">
        <v>467.21</v>
      </c>
      <c r="N1062" s="7">
        <v>1</v>
      </c>
      <c r="O1062" s="7" t="s">
        <v>55</v>
      </c>
      <c r="P1062" s="7">
        <v>0</v>
      </c>
      <c r="Q1062" s="7">
        <v>0</v>
      </c>
      <c r="R1062" s="7">
        <v>467.21</v>
      </c>
    </row>
    <row r="1063" spans="1:18" x14ac:dyDescent="0.25">
      <c r="A1063" s="7" t="s">
        <v>3077</v>
      </c>
      <c r="B1063" s="8">
        <v>42793</v>
      </c>
      <c r="C1063" s="7">
        <v>2</v>
      </c>
      <c r="D1063" s="7" t="s">
        <v>3078</v>
      </c>
      <c r="E1063" s="7" t="s">
        <v>1682</v>
      </c>
      <c r="F1063" s="7" t="s">
        <v>3079</v>
      </c>
      <c r="G1063" s="8">
        <v>42784.53402777778</v>
      </c>
      <c r="H1063" s="7" t="s">
        <v>1684</v>
      </c>
      <c r="I1063" s="7"/>
      <c r="J1063" s="7"/>
      <c r="K1063" s="7">
        <v>0</v>
      </c>
      <c r="L1063" s="7">
        <v>0</v>
      </c>
      <c r="M1063" s="7">
        <v>573.77</v>
      </c>
      <c r="N1063" s="7">
        <v>1</v>
      </c>
      <c r="O1063" s="7" t="s">
        <v>55</v>
      </c>
      <c r="P1063" s="7">
        <v>0</v>
      </c>
      <c r="Q1063" s="7">
        <v>0</v>
      </c>
      <c r="R1063" s="7">
        <v>573.77</v>
      </c>
    </row>
    <row r="1064" spans="1:18" x14ac:dyDescent="0.25">
      <c r="A1064" s="7" t="s">
        <v>3077</v>
      </c>
      <c r="B1064" s="8">
        <v>42793</v>
      </c>
      <c r="C1064" s="7">
        <v>3</v>
      </c>
      <c r="D1064" s="7" t="s">
        <v>3078</v>
      </c>
      <c r="E1064" s="7" t="s">
        <v>1682</v>
      </c>
      <c r="F1064" s="7" t="s">
        <v>3079</v>
      </c>
      <c r="G1064" s="8">
        <v>42784.53402777778</v>
      </c>
      <c r="H1064" s="7" t="s">
        <v>1684</v>
      </c>
      <c r="I1064" s="7"/>
      <c r="J1064" s="7"/>
      <c r="K1064" s="7">
        <v>0</v>
      </c>
      <c r="L1064" s="7">
        <v>0</v>
      </c>
      <c r="M1064" s="7">
        <v>459.02</v>
      </c>
      <c r="N1064" s="7">
        <v>1</v>
      </c>
      <c r="O1064" s="7" t="s">
        <v>55</v>
      </c>
      <c r="P1064" s="7">
        <v>0</v>
      </c>
      <c r="Q1064" s="7">
        <v>0</v>
      </c>
      <c r="R1064" s="7">
        <v>459.02</v>
      </c>
    </row>
    <row r="1065" spans="1:18" x14ac:dyDescent="0.25">
      <c r="A1065" s="7" t="s">
        <v>3080</v>
      </c>
      <c r="B1065" s="8">
        <v>42798</v>
      </c>
      <c r="C1065" s="7">
        <v>1</v>
      </c>
      <c r="D1065" s="7" t="s">
        <v>3081</v>
      </c>
      <c r="E1065" s="7" t="s">
        <v>1682</v>
      </c>
      <c r="F1065" s="7" t="s">
        <v>3082</v>
      </c>
      <c r="G1065" s="8">
        <v>42793.673611111109</v>
      </c>
      <c r="H1065" s="7" t="s">
        <v>1684</v>
      </c>
      <c r="I1065" s="7"/>
      <c r="J1065" s="7"/>
      <c r="K1065" s="7">
        <v>0</v>
      </c>
      <c r="L1065" s="7">
        <v>0</v>
      </c>
      <c r="M1065" s="7">
        <v>2400</v>
      </c>
      <c r="N1065" s="7">
        <v>1</v>
      </c>
      <c r="O1065" s="7" t="s">
        <v>55</v>
      </c>
      <c r="P1065" s="7">
        <v>0</v>
      </c>
      <c r="Q1065" s="7">
        <v>0</v>
      </c>
      <c r="R1065" s="7">
        <v>3400</v>
      </c>
    </row>
    <row r="1066" spans="1:18" x14ac:dyDescent="0.25">
      <c r="A1066" s="7" t="s">
        <v>3083</v>
      </c>
      <c r="B1066" s="8">
        <v>42809</v>
      </c>
      <c r="C1066" s="7">
        <v>1</v>
      </c>
      <c r="D1066" s="7" t="s">
        <v>3084</v>
      </c>
      <c r="E1066" s="7" t="s">
        <v>1682</v>
      </c>
      <c r="F1066" s="7" t="s">
        <v>3085</v>
      </c>
      <c r="G1066" s="8">
        <v>42646.419444444444</v>
      </c>
      <c r="H1066" s="7" t="s">
        <v>1684</v>
      </c>
      <c r="I1066" s="7"/>
      <c r="J1066" s="7"/>
      <c r="K1066" s="7">
        <v>0</v>
      </c>
      <c r="L1066" s="7">
        <v>0</v>
      </c>
      <c r="M1066" s="7">
        <v>2805</v>
      </c>
      <c r="N1066" s="7">
        <v>1</v>
      </c>
      <c r="O1066" s="7" t="s">
        <v>55</v>
      </c>
      <c r="P1066" s="7">
        <v>0</v>
      </c>
      <c r="Q1066" s="7">
        <v>0</v>
      </c>
      <c r="R1066" s="7">
        <v>2805</v>
      </c>
    </row>
    <row r="1067" spans="1:18" x14ac:dyDescent="0.25">
      <c r="A1067" s="7" t="s">
        <v>3086</v>
      </c>
      <c r="B1067" s="8">
        <v>42809</v>
      </c>
      <c r="C1067" s="7">
        <v>1</v>
      </c>
      <c r="D1067" s="7" t="s">
        <v>3087</v>
      </c>
      <c r="E1067" s="7" t="s">
        <v>1682</v>
      </c>
      <c r="F1067" s="7" t="s">
        <v>3088</v>
      </c>
      <c r="G1067" s="8">
        <v>42718.387499999997</v>
      </c>
      <c r="H1067" s="7" t="s">
        <v>1684</v>
      </c>
      <c r="I1067" s="7"/>
      <c r="J1067" s="7"/>
      <c r="K1067" s="7">
        <v>0</v>
      </c>
      <c r="L1067" s="7">
        <v>0</v>
      </c>
      <c r="M1067" s="7">
        <v>510</v>
      </c>
      <c r="N1067" s="7">
        <v>1</v>
      </c>
      <c r="O1067" s="7" t="s">
        <v>55</v>
      </c>
      <c r="P1067" s="7">
        <v>0</v>
      </c>
      <c r="Q1067" s="7">
        <v>0</v>
      </c>
      <c r="R1067" s="7">
        <v>510</v>
      </c>
    </row>
    <row r="1068" spans="1:18" x14ac:dyDescent="0.25">
      <c r="A1068" s="7" t="s">
        <v>3089</v>
      </c>
      <c r="B1068" s="8">
        <v>42809</v>
      </c>
      <c r="C1068" s="7">
        <v>1</v>
      </c>
      <c r="D1068" s="7" t="s">
        <v>3090</v>
      </c>
      <c r="E1068" s="7" t="s">
        <v>1682</v>
      </c>
      <c r="F1068" s="7" t="s">
        <v>3091</v>
      </c>
      <c r="G1068" s="8">
        <v>42634.499305555553</v>
      </c>
      <c r="H1068" s="7" t="s">
        <v>1684</v>
      </c>
      <c r="I1068" s="7"/>
      <c r="J1068" s="7"/>
      <c r="K1068" s="7">
        <v>0</v>
      </c>
      <c r="L1068" s="7">
        <v>0</v>
      </c>
      <c r="M1068" s="7">
        <v>12503.94</v>
      </c>
      <c r="N1068" s="7">
        <v>1</v>
      </c>
      <c r="O1068" s="7" t="s">
        <v>55</v>
      </c>
      <c r="P1068" s="7">
        <v>0</v>
      </c>
      <c r="Q1068" s="7">
        <v>0</v>
      </c>
      <c r="R1068" s="7">
        <v>12685.5</v>
      </c>
    </row>
    <row r="1069" spans="1:18" x14ac:dyDescent="0.25">
      <c r="A1069" s="7" t="s">
        <v>3092</v>
      </c>
      <c r="B1069" s="8">
        <v>42810</v>
      </c>
      <c r="C1069" s="7">
        <v>1</v>
      </c>
      <c r="D1069" s="7" t="s">
        <v>3093</v>
      </c>
      <c r="E1069" s="7" t="s">
        <v>1682</v>
      </c>
      <c r="F1069" s="7" t="s">
        <v>3094</v>
      </c>
      <c r="G1069" s="8">
        <v>42716.909722222219</v>
      </c>
      <c r="H1069" s="7" t="s">
        <v>1684</v>
      </c>
      <c r="I1069" s="7"/>
      <c r="J1069" s="7"/>
      <c r="K1069" s="7">
        <v>0</v>
      </c>
      <c r="L1069" s="7">
        <v>0</v>
      </c>
      <c r="M1069" s="7">
        <v>510</v>
      </c>
      <c r="N1069" s="7">
        <v>1</v>
      </c>
      <c r="O1069" s="7" t="s">
        <v>55</v>
      </c>
      <c r="P1069" s="7">
        <v>0</v>
      </c>
      <c r="Q1069" s="7">
        <v>0</v>
      </c>
      <c r="R1069" s="7">
        <v>510</v>
      </c>
    </row>
    <row r="1070" spans="1:18" x14ac:dyDescent="0.25">
      <c r="A1070" s="7" t="s">
        <v>3092</v>
      </c>
      <c r="B1070" s="8">
        <v>42810</v>
      </c>
      <c r="C1070" s="7">
        <v>2</v>
      </c>
      <c r="D1070" s="7" t="s">
        <v>3093</v>
      </c>
      <c r="E1070" s="7" t="s">
        <v>1682</v>
      </c>
      <c r="F1070" s="7" t="s">
        <v>3094</v>
      </c>
      <c r="G1070" s="8">
        <v>42716.909722222219</v>
      </c>
      <c r="H1070" s="7" t="s">
        <v>1684</v>
      </c>
      <c r="I1070" s="7"/>
      <c r="J1070" s="7"/>
      <c r="K1070" s="7">
        <v>0</v>
      </c>
      <c r="L1070" s="7">
        <v>0</v>
      </c>
      <c r="M1070" s="7">
        <v>15721.28</v>
      </c>
      <c r="N1070" s="7">
        <v>1</v>
      </c>
      <c r="O1070" s="7" t="s">
        <v>55</v>
      </c>
      <c r="P1070" s="7">
        <v>0</v>
      </c>
      <c r="Q1070" s="7">
        <v>0</v>
      </c>
      <c r="R1070" s="7">
        <v>2448</v>
      </c>
    </row>
    <row r="1071" spans="1:18" x14ac:dyDescent="0.25">
      <c r="A1071" s="7" t="s">
        <v>3095</v>
      </c>
      <c r="B1071" s="8">
        <v>42817</v>
      </c>
      <c r="C1071" s="7">
        <v>1</v>
      </c>
      <c r="D1071" s="7" t="s">
        <v>3096</v>
      </c>
      <c r="E1071" s="7" t="s">
        <v>1682</v>
      </c>
      <c r="F1071" s="7" t="s">
        <v>3097</v>
      </c>
      <c r="G1071" s="8">
        <v>42784.59652777778</v>
      </c>
      <c r="H1071" s="7" t="s">
        <v>1684</v>
      </c>
      <c r="I1071" s="7"/>
      <c r="J1071" s="7"/>
      <c r="K1071" s="7">
        <v>0</v>
      </c>
      <c r="L1071" s="7">
        <v>0</v>
      </c>
      <c r="M1071" s="7">
        <v>3000</v>
      </c>
      <c r="N1071" s="7">
        <v>1</v>
      </c>
      <c r="O1071" s="7" t="s">
        <v>55</v>
      </c>
      <c r="P1071" s="7">
        <v>0</v>
      </c>
      <c r="Q1071" s="7">
        <v>0</v>
      </c>
      <c r="R1071" s="7">
        <v>3000</v>
      </c>
    </row>
    <row r="1072" spans="1:18" x14ac:dyDescent="0.25">
      <c r="A1072" s="7" t="s">
        <v>3098</v>
      </c>
      <c r="B1072" s="8">
        <v>42818</v>
      </c>
      <c r="C1072" s="7">
        <v>1</v>
      </c>
      <c r="D1072" s="7" t="s">
        <v>3099</v>
      </c>
      <c r="E1072" s="7" t="s">
        <v>1682</v>
      </c>
      <c r="F1072" s="7" t="s">
        <v>3100</v>
      </c>
      <c r="G1072" s="8">
        <v>42541.900694444441</v>
      </c>
      <c r="H1072" s="7" t="s">
        <v>1684</v>
      </c>
      <c r="I1072" s="7"/>
      <c r="J1072" s="7"/>
      <c r="K1072" s="7">
        <v>0</v>
      </c>
      <c r="L1072" s="7">
        <v>0</v>
      </c>
      <c r="M1072" s="7">
        <v>0</v>
      </c>
      <c r="N1072" s="7">
        <v>1</v>
      </c>
      <c r="O1072" s="7" t="s">
        <v>55</v>
      </c>
      <c r="P1072" s="7">
        <v>0</v>
      </c>
      <c r="Q1072" s="7">
        <v>0</v>
      </c>
      <c r="R1072" s="7">
        <v>35480</v>
      </c>
    </row>
    <row r="1073" spans="1:18" x14ac:dyDescent="0.25">
      <c r="A1073" s="7" t="s">
        <v>3101</v>
      </c>
      <c r="B1073" s="8">
        <v>42825</v>
      </c>
      <c r="C1073" s="7">
        <v>4</v>
      </c>
      <c r="D1073" s="7" t="s">
        <v>3102</v>
      </c>
      <c r="E1073" s="7" t="s">
        <v>1682</v>
      </c>
      <c r="F1073" s="7" t="s">
        <v>3103</v>
      </c>
      <c r="G1073" s="8">
        <v>42767</v>
      </c>
      <c r="H1073" s="7" t="s">
        <v>1684</v>
      </c>
      <c r="I1073" s="7"/>
      <c r="J1073" s="7"/>
      <c r="K1073" s="7">
        <v>0</v>
      </c>
      <c r="L1073" s="7">
        <v>0</v>
      </c>
      <c r="M1073" s="7">
        <v>500</v>
      </c>
      <c r="N1073" s="7">
        <v>1</v>
      </c>
      <c r="O1073" s="7" t="s">
        <v>55</v>
      </c>
      <c r="P1073" s="7">
        <v>0</v>
      </c>
      <c r="Q1073" s="7">
        <v>0</v>
      </c>
      <c r="R1073" s="7">
        <v>500</v>
      </c>
    </row>
    <row r="1074" spans="1:18" x14ac:dyDescent="0.25">
      <c r="A1074" s="7" t="s">
        <v>3104</v>
      </c>
      <c r="B1074" s="8">
        <v>42825</v>
      </c>
      <c r="C1074" s="7">
        <v>1</v>
      </c>
      <c r="D1074" s="7" t="s">
        <v>3105</v>
      </c>
      <c r="E1074" s="7" t="s">
        <v>1682</v>
      </c>
      <c r="F1074" s="7" t="s">
        <v>3106</v>
      </c>
      <c r="G1074" s="8">
        <v>42809.506249999999</v>
      </c>
      <c r="H1074" s="7" t="s">
        <v>1684</v>
      </c>
      <c r="I1074" s="7"/>
      <c r="J1074" s="7"/>
      <c r="K1074" s="7">
        <v>0</v>
      </c>
      <c r="L1074" s="7">
        <v>0</v>
      </c>
      <c r="M1074" s="7">
        <v>8.15</v>
      </c>
      <c r="N1074" s="7">
        <v>1</v>
      </c>
      <c r="O1074" s="7" t="s">
        <v>334</v>
      </c>
      <c r="P1074" s="7">
        <v>0</v>
      </c>
      <c r="Q1074" s="7">
        <v>0</v>
      </c>
      <c r="R1074" s="7">
        <v>8.15</v>
      </c>
    </row>
    <row r="1075" spans="1:18" x14ac:dyDescent="0.25">
      <c r="A1075" s="7" t="s">
        <v>3104</v>
      </c>
      <c r="B1075" s="8">
        <v>42825</v>
      </c>
      <c r="C1075" s="7">
        <v>2</v>
      </c>
      <c r="D1075" s="7" t="s">
        <v>3105</v>
      </c>
      <c r="E1075" s="7" t="s">
        <v>1682</v>
      </c>
      <c r="F1075" s="7" t="s">
        <v>3106</v>
      </c>
      <c r="G1075" s="8">
        <v>42809.506249999999</v>
      </c>
      <c r="H1075" s="7" t="s">
        <v>1684</v>
      </c>
      <c r="I1075" s="7"/>
      <c r="J1075" s="7"/>
      <c r="K1075" s="7">
        <v>0</v>
      </c>
      <c r="L1075" s="7">
        <v>0</v>
      </c>
      <c r="M1075" s="7">
        <v>14.53</v>
      </c>
      <c r="N1075" s="7">
        <v>1</v>
      </c>
      <c r="O1075" s="7" t="s">
        <v>334</v>
      </c>
      <c r="P1075" s="7">
        <v>0</v>
      </c>
      <c r="Q1075" s="7">
        <v>0</v>
      </c>
      <c r="R1075" s="7">
        <v>14.53</v>
      </c>
    </row>
    <row r="1076" spans="1:18" x14ac:dyDescent="0.25">
      <c r="A1076" s="7" t="s">
        <v>3104</v>
      </c>
      <c r="B1076" s="8">
        <v>42825</v>
      </c>
      <c r="C1076" s="7">
        <v>3</v>
      </c>
      <c r="D1076" s="7" t="s">
        <v>3105</v>
      </c>
      <c r="E1076" s="7" t="s">
        <v>1682</v>
      </c>
      <c r="F1076" s="7" t="s">
        <v>3106</v>
      </c>
      <c r="G1076" s="8">
        <v>42809.506249999999</v>
      </c>
      <c r="H1076" s="7" t="s">
        <v>1684</v>
      </c>
      <c r="I1076" s="7"/>
      <c r="J1076" s="7"/>
      <c r="K1076" s="7">
        <v>0</v>
      </c>
      <c r="L1076" s="7">
        <v>0</v>
      </c>
      <c r="M1076" s="7">
        <v>98.22</v>
      </c>
      <c r="N1076" s="7">
        <v>1</v>
      </c>
      <c r="O1076" s="7" t="s">
        <v>334</v>
      </c>
      <c r="P1076" s="7">
        <v>0</v>
      </c>
      <c r="Q1076" s="7">
        <v>0</v>
      </c>
      <c r="R1076" s="7">
        <v>98.22</v>
      </c>
    </row>
    <row r="1077" spans="1:18" x14ac:dyDescent="0.25">
      <c r="A1077" s="7" t="s">
        <v>3107</v>
      </c>
      <c r="B1077" s="8">
        <v>42825</v>
      </c>
      <c r="C1077" s="7">
        <v>1</v>
      </c>
      <c r="D1077" s="7" t="s">
        <v>3108</v>
      </c>
      <c r="E1077" s="7" t="s">
        <v>1682</v>
      </c>
      <c r="F1077" s="7" t="s">
        <v>3109</v>
      </c>
      <c r="G1077" s="8">
        <v>42816.393055555556</v>
      </c>
      <c r="H1077" s="7" t="s">
        <v>1684</v>
      </c>
      <c r="I1077" s="7"/>
      <c r="J1077" s="7"/>
      <c r="K1077" s="7">
        <v>0</v>
      </c>
      <c r="L1077" s="7">
        <v>0</v>
      </c>
      <c r="M1077" s="7">
        <v>90</v>
      </c>
      <c r="N1077" s="7">
        <v>1</v>
      </c>
      <c r="O1077" s="7" t="s">
        <v>55</v>
      </c>
      <c r="P1077" s="7">
        <v>0</v>
      </c>
      <c r="Q1077" s="7">
        <v>0</v>
      </c>
      <c r="R1077" s="7">
        <v>90</v>
      </c>
    </row>
    <row r="1078" spans="1:18" x14ac:dyDescent="0.25">
      <c r="A1078" s="7" t="s">
        <v>3110</v>
      </c>
      <c r="B1078" s="8">
        <v>42844</v>
      </c>
      <c r="C1078" s="7">
        <v>1</v>
      </c>
      <c r="D1078" s="7" t="s">
        <v>3111</v>
      </c>
      <c r="E1078" s="7" t="s">
        <v>1682</v>
      </c>
      <c r="F1078" s="7" t="s">
        <v>3112</v>
      </c>
      <c r="G1078" s="8">
        <v>42842.604166666664</v>
      </c>
      <c r="H1078" s="7" t="s">
        <v>1684</v>
      </c>
      <c r="I1078" s="7"/>
      <c r="J1078" s="7"/>
      <c r="K1078" s="7">
        <v>0</v>
      </c>
      <c r="L1078" s="7">
        <v>0</v>
      </c>
      <c r="M1078" s="7">
        <v>816</v>
      </c>
      <c r="N1078" s="7">
        <v>1</v>
      </c>
      <c r="O1078" s="7" t="s">
        <v>55</v>
      </c>
      <c r="P1078" s="7">
        <v>0</v>
      </c>
      <c r="Q1078" s="7">
        <v>0</v>
      </c>
      <c r="R1078" s="7">
        <v>816</v>
      </c>
    </row>
    <row r="1079" spans="1:18" x14ac:dyDescent="0.25">
      <c r="A1079" s="7" t="s">
        <v>3113</v>
      </c>
      <c r="B1079" s="8">
        <v>42845</v>
      </c>
      <c r="C1079" s="7">
        <v>1</v>
      </c>
      <c r="D1079" s="7" t="s">
        <v>3114</v>
      </c>
      <c r="E1079" s="7" t="s">
        <v>1682</v>
      </c>
      <c r="F1079" s="7" t="s">
        <v>3115</v>
      </c>
      <c r="G1079" s="8">
        <v>42843.617361111108</v>
      </c>
      <c r="H1079" s="7" t="s">
        <v>1684</v>
      </c>
      <c r="I1079" s="7"/>
      <c r="J1079" s="7"/>
      <c r="K1079" s="7">
        <v>0</v>
      </c>
      <c r="L1079" s="7">
        <v>0</v>
      </c>
      <c r="M1079" s="7">
        <v>11.46</v>
      </c>
      <c r="N1079" s="7">
        <v>1</v>
      </c>
      <c r="O1079" s="7" t="s">
        <v>83</v>
      </c>
      <c r="P1079" s="7">
        <v>0</v>
      </c>
      <c r="Q1079" s="7">
        <v>0</v>
      </c>
      <c r="R1079" s="7">
        <v>11.46</v>
      </c>
    </row>
    <row r="1080" spans="1:18" x14ac:dyDescent="0.25">
      <c r="A1080" s="7" t="s">
        <v>3113</v>
      </c>
      <c r="B1080" s="8">
        <v>42845</v>
      </c>
      <c r="C1080" s="7">
        <v>2</v>
      </c>
      <c r="D1080" s="7" t="s">
        <v>3114</v>
      </c>
      <c r="E1080" s="7" t="s">
        <v>1682</v>
      </c>
      <c r="F1080" s="7" t="s">
        <v>3115</v>
      </c>
      <c r="G1080" s="8">
        <v>42843.617361111108</v>
      </c>
      <c r="H1080" s="7" t="s">
        <v>1684</v>
      </c>
      <c r="I1080" s="7"/>
      <c r="J1080" s="7"/>
      <c r="K1080" s="7">
        <v>0</v>
      </c>
      <c r="L1080" s="7">
        <v>0</v>
      </c>
      <c r="M1080" s="7">
        <v>9.61</v>
      </c>
      <c r="N1080" s="7">
        <v>1</v>
      </c>
      <c r="O1080" s="7" t="s">
        <v>83</v>
      </c>
      <c r="P1080" s="7">
        <v>0</v>
      </c>
      <c r="Q1080" s="7">
        <v>0</v>
      </c>
      <c r="R1080" s="7">
        <v>9.61</v>
      </c>
    </row>
    <row r="1081" spans="1:18" x14ac:dyDescent="0.25">
      <c r="A1081" s="7" t="s">
        <v>3113</v>
      </c>
      <c r="B1081" s="8">
        <v>42845</v>
      </c>
      <c r="C1081" s="7">
        <v>3</v>
      </c>
      <c r="D1081" s="7" t="s">
        <v>3114</v>
      </c>
      <c r="E1081" s="7" t="s">
        <v>1682</v>
      </c>
      <c r="F1081" s="7" t="s">
        <v>3115</v>
      </c>
      <c r="G1081" s="8">
        <v>42843.617361111108</v>
      </c>
      <c r="H1081" s="7" t="s">
        <v>1684</v>
      </c>
      <c r="I1081" s="7"/>
      <c r="J1081" s="7"/>
      <c r="K1081" s="7">
        <v>0</v>
      </c>
      <c r="L1081" s="7">
        <v>0</v>
      </c>
      <c r="M1081" s="7">
        <v>8.61</v>
      </c>
      <c r="N1081" s="7">
        <v>1</v>
      </c>
      <c r="O1081" s="7" t="s">
        <v>83</v>
      </c>
      <c r="P1081" s="7">
        <v>0</v>
      </c>
      <c r="Q1081" s="7">
        <v>0</v>
      </c>
      <c r="R1081" s="7">
        <v>8.61</v>
      </c>
    </row>
    <row r="1082" spans="1:18" x14ac:dyDescent="0.25">
      <c r="A1082" s="7" t="s">
        <v>3113</v>
      </c>
      <c r="B1082" s="8">
        <v>42845</v>
      </c>
      <c r="C1082" s="7">
        <v>4</v>
      </c>
      <c r="D1082" s="7" t="s">
        <v>3114</v>
      </c>
      <c r="E1082" s="7" t="s">
        <v>1682</v>
      </c>
      <c r="F1082" s="7" t="s">
        <v>3115</v>
      </c>
      <c r="G1082" s="8">
        <v>42843.617361111108</v>
      </c>
      <c r="H1082" s="7" t="s">
        <v>1684</v>
      </c>
      <c r="I1082" s="7"/>
      <c r="J1082" s="7"/>
      <c r="K1082" s="7">
        <v>0</v>
      </c>
      <c r="L1082" s="7">
        <v>0</v>
      </c>
      <c r="M1082" s="7">
        <v>7.63</v>
      </c>
      <c r="N1082" s="7">
        <v>1</v>
      </c>
      <c r="O1082" s="7" t="s">
        <v>83</v>
      </c>
      <c r="P1082" s="7">
        <v>0</v>
      </c>
      <c r="Q1082" s="7">
        <v>0</v>
      </c>
      <c r="R1082" s="7">
        <v>7.63</v>
      </c>
    </row>
    <row r="1083" spans="1:18" x14ac:dyDescent="0.25">
      <c r="A1083" s="7" t="s">
        <v>3113</v>
      </c>
      <c r="B1083" s="8">
        <v>42845</v>
      </c>
      <c r="C1083" s="7">
        <v>5</v>
      </c>
      <c r="D1083" s="7" t="s">
        <v>3114</v>
      </c>
      <c r="E1083" s="7" t="s">
        <v>1682</v>
      </c>
      <c r="F1083" s="7" t="s">
        <v>3115</v>
      </c>
      <c r="G1083" s="8">
        <v>42843.617361111108</v>
      </c>
      <c r="H1083" s="7" t="s">
        <v>1684</v>
      </c>
      <c r="I1083" s="7"/>
      <c r="J1083" s="7"/>
      <c r="K1083" s="7">
        <v>0</v>
      </c>
      <c r="L1083" s="7">
        <v>0</v>
      </c>
      <c r="M1083" s="7">
        <v>22.7</v>
      </c>
      <c r="N1083" s="7">
        <v>1</v>
      </c>
      <c r="O1083" s="7" t="s">
        <v>83</v>
      </c>
      <c r="P1083" s="7">
        <v>0</v>
      </c>
      <c r="Q1083" s="7">
        <v>0</v>
      </c>
      <c r="R1083" s="7">
        <v>22.7</v>
      </c>
    </row>
    <row r="1084" spans="1:18" x14ac:dyDescent="0.25">
      <c r="A1084" s="7" t="s">
        <v>3116</v>
      </c>
      <c r="B1084" s="8">
        <v>42850</v>
      </c>
      <c r="C1084" s="7">
        <v>1</v>
      </c>
      <c r="D1084" s="7" t="s">
        <v>3117</v>
      </c>
      <c r="E1084" s="7" t="s">
        <v>1682</v>
      </c>
      <c r="F1084" s="7" t="s">
        <v>3118</v>
      </c>
      <c r="G1084" s="8">
        <v>42838.677083333336</v>
      </c>
      <c r="H1084" s="7" t="s">
        <v>1684</v>
      </c>
      <c r="I1084" s="7"/>
      <c r="J1084" s="7"/>
      <c r="K1084" s="7">
        <v>0</v>
      </c>
      <c r="L1084" s="7">
        <v>0</v>
      </c>
      <c r="M1084" s="7">
        <v>2066.13</v>
      </c>
      <c r="N1084" s="7">
        <v>1</v>
      </c>
      <c r="O1084" s="7" t="s">
        <v>55</v>
      </c>
      <c r="P1084" s="7">
        <v>0</v>
      </c>
      <c r="Q1084" s="7">
        <v>0</v>
      </c>
      <c r="R1084" s="7">
        <v>2066.13</v>
      </c>
    </row>
    <row r="1085" spans="1:18" x14ac:dyDescent="0.25">
      <c r="A1085" s="7" t="s">
        <v>3116</v>
      </c>
      <c r="B1085" s="8">
        <v>42850</v>
      </c>
      <c r="C1085" s="7">
        <v>2</v>
      </c>
      <c r="D1085" s="7" t="s">
        <v>3117</v>
      </c>
      <c r="E1085" s="7" t="s">
        <v>1682</v>
      </c>
      <c r="F1085" s="7" t="s">
        <v>3118</v>
      </c>
      <c r="G1085" s="8">
        <v>42838.677083333336</v>
      </c>
      <c r="H1085" s="7" t="s">
        <v>1684</v>
      </c>
      <c r="I1085" s="7"/>
      <c r="J1085" s="7"/>
      <c r="K1085" s="7">
        <v>0</v>
      </c>
      <c r="L1085" s="7">
        <v>0</v>
      </c>
      <c r="M1085" s="7">
        <v>333.87</v>
      </c>
      <c r="N1085" s="7">
        <v>1</v>
      </c>
      <c r="O1085" s="7" t="s">
        <v>55</v>
      </c>
      <c r="P1085" s="7">
        <v>0</v>
      </c>
      <c r="Q1085" s="7">
        <v>0</v>
      </c>
      <c r="R1085" s="7">
        <v>333.87</v>
      </c>
    </row>
    <row r="1086" spans="1:18" x14ac:dyDescent="0.25">
      <c r="A1086" s="7" t="s">
        <v>3119</v>
      </c>
      <c r="B1086" s="8">
        <v>42863</v>
      </c>
      <c r="C1086" s="7">
        <v>1</v>
      </c>
      <c r="D1086" s="7" t="s">
        <v>3120</v>
      </c>
      <c r="E1086" s="7" t="s">
        <v>1682</v>
      </c>
      <c r="F1086" s="7" t="s">
        <v>3121</v>
      </c>
      <c r="G1086" s="8">
        <v>42854.645138888889</v>
      </c>
      <c r="H1086" s="7" t="s">
        <v>1684</v>
      </c>
      <c r="I1086" s="7"/>
      <c r="J1086" s="7"/>
      <c r="K1086" s="7">
        <v>0</v>
      </c>
      <c r="L1086" s="7">
        <v>0</v>
      </c>
      <c r="M1086" s="7">
        <v>750</v>
      </c>
      <c r="N1086" s="7">
        <v>1</v>
      </c>
      <c r="O1086" s="7" t="s">
        <v>55</v>
      </c>
      <c r="P1086" s="7">
        <v>0</v>
      </c>
      <c r="Q1086" s="7">
        <v>0</v>
      </c>
      <c r="R1086" s="7">
        <v>750</v>
      </c>
    </row>
    <row r="1087" spans="1:18" x14ac:dyDescent="0.25">
      <c r="A1087" s="7" t="s">
        <v>3122</v>
      </c>
      <c r="B1087" s="8">
        <v>42865</v>
      </c>
      <c r="C1087" s="7">
        <v>1</v>
      </c>
      <c r="D1087" s="7" t="s">
        <v>3123</v>
      </c>
      <c r="E1087" s="7" t="s">
        <v>1682</v>
      </c>
      <c r="F1087" s="7" t="s">
        <v>3124</v>
      </c>
      <c r="G1087" s="8">
        <v>42854.751388888886</v>
      </c>
      <c r="H1087" s="7" t="s">
        <v>1684</v>
      </c>
      <c r="I1087" s="7"/>
      <c r="J1087" s="7"/>
      <c r="K1087" s="7">
        <v>0</v>
      </c>
      <c r="L1087" s="7">
        <v>0</v>
      </c>
      <c r="M1087" s="7">
        <v>60</v>
      </c>
      <c r="N1087" s="7">
        <v>1</v>
      </c>
      <c r="O1087" s="7" t="s">
        <v>83</v>
      </c>
      <c r="P1087" s="7">
        <v>0</v>
      </c>
      <c r="Q1087" s="7">
        <v>0</v>
      </c>
      <c r="R1087" s="7">
        <v>60</v>
      </c>
    </row>
    <row r="1088" spans="1:18" x14ac:dyDescent="0.25">
      <c r="A1088" s="7" t="s">
        <v>3125</v>
      </c>
      <c r="B1088" s="8">
        <v>42865</v>
      </c>
      <c r="C1088" s="7">
        <v>1</v>
      </c>
      <c r="D1088" s="7" t="s">
        <v>3126</v>
      </c>
      <c r="E1088" s="7" t="s">
        <v>1682</v>
      </c>
      <c r="F1088" s="7" t="s">
        <v>3127</v>
      </c>
      <c r="G1088" s="8">
        <v>42850.484722222223</v>
      </c>
      <c r="H1088" s="7" t="s">
        <v>1684</v>
      </c>
      <c r="I1088" s="7"/>
      <c r="J1088" s="7"/>
      <c r="K1088" s="7">
        <v>0</v>
      </c>
      <c r="L1088" s="7">
        <v>0</v>
      </c>
      <c r="M1088" s="7">
        <v>47.37</v>
      </c>
      <c r="N1088" s="7">
        <v>1</v>
      </c>
      <c r="O1088" s="7" t="s">
        <v>83</v>
      </c>
      <c r="P1088" s="7">
        <v>0</v>
      </c>
      <c r="Q1088" s="7">
        <v>0</v>
      </c>
      <c r="R1088" s="7">
        <v>47.37</v>
      </c>
    </row>
    <row r="1089" spans="1:18" x14ac:dyDescent="0.25">
      <c r="A1089" s="7" t="s">
        <v>3125</v>
      </c>
      <c r="B1089" s="8">
        <v>42865</v>
      </c>
      <c r="C1089" s="7">
        <v>2</v>
      </c>
      <c r="D1089" s="7" t="s">
        <v>3126</v>
      </c>
      <c r="E1089" s="7" t="s">
        <v>1682</v>
      </c>
      <c r="F1089" s="7" t="s">
        <v>3127</v>
      </c>
      <c r="G1089" s="8">
        <v>42850.484722222223</v>
      </c>
      <c r="H1089" s="7" t="s">
        <v>1684</v>
      </c>
      <c r="I1089" s="7"/>
      <c r="J1089" s="7"/>
      <c r="K1089" s="7">
        <v>0</v>
      </c>
      <c r="L1089" s="7">
        <v>0</v>
      </c>
      <c r="M1089" s="7">
        <v>7.76</v>
      </c>
      <c r="N1089" s="7">
        <v>1</v>
      </c>
      <c r="O1089" s="7" t="s">
        <v>83</v>
      </c>
      <c r="P1089" s="7">
        <v>0</v>
      </c>
      <c r="Q1089" s="7">
        <v>0</v>
      </c>
      <c r="R1089" s="7">
        <v>7.76</v>
      </c>
    </row>
    <row r="1090" spans="1:18" x14ac:dyDescent="0.25">
      <c r="A1090" s="7" t="s">
        <v>3125</v>
      </c>
      <c r="B1090" s="8">
        <v>42865</v>
      </c>
      <c r="C1090" s="7">
        <v>3</v>
      </c>
      <c r="D1090" s="7" t="s">
        <v>3126</v>
      </c>
      <c r="E1090" s="7" t="s">
        <v>1682</v>
      </c>
      <c r="F1090" s="7" t="s">
        <v>3127</v>
      </c>
      <c r="G1090" s="8">
        <v>42850.484722222223</v>
      </c>
      <c r="H1090" s="7" t="s">
        <v>1684</v>
      </c>
      <c r="I1090" s="7"/>
      <c r="J1090" s="7"/>
      <c r="K1090" s="7">
        <v>0</v>
      </c>
      <c r="L1090" s="7">
        <v>0</v>
      </c>
      <c r="M1090" s="7">
        <v>4.87</v>
      </c>
      <c r="N1090" s="7">
        <v>1</v>
      </c>
      <c r="O1090" s="7" t="s">
        <v>83</v>
      </c>
      <c r="P1090" s="7">
        <v>0</v>
      </c>
      <c r="Q1090" s="7">
        <v>0</v>
      </c>
      <c r="R1090" s="7">
        <v>4.87</v>
      </c>
    </row>
    <row r="1091" spans="1:18" x14ac:dyDescent="0.25">
      <c r="A1091" s="7" t="s">
        <v>3128</v>
      </c>
      <c r="B1091" s="8">
        <v>42865</v>
      </c>
      <c r="C1091" s="7">
        <v>1</v>
      </c>
      <c r="D1091" s="7" t="s">
        <v>3129</v>
      </c>
      <c r="E1091" s="7" t="s">
        <v>1682</v>
      </c>
      <c r="F1091" s="7" t="s">
        <v>3130</v>
      </c>
      <c r="G1091" s="8">
        <v>42864.423611111109</v>
      </c>
      <c r="H1091" s="7" t="s">
        <v>1684</v>
      </c>
      <c r="I1091" s="7"/>
      <c r="J1091" s="7"/>
      <c r="K1091" s="7">
        <v>0</v>
      </c>
      <c r="L1091" s="7">
        <v>0</v>
      </c>
      <c r="M1091" s="7">
        <v>71250</v>
      </c>
      <c r="N1091" s="7">
        <v>1</v>
      </c>
      <c r="O1091" s="7" t="s">
        <v>55</v>
      </c>
      <c r="P1091" s="7">
        <v>0</v>
      </c>
      <c r="Q1091" s="7">
        <v>0</v>
      </c>
      <c r="R1091" s="7">
        <v>71250</v>
      </c>
    </row>
    <row r="1092" spans="1:18" x14ac:dyDescent="0.25">
      <c r="A1092" s="7" t="s">
        <v>3131</v>
      </c>
      <c r="B1092" s="8">
        <v>42865</v>
      </c>
      <c r="C1092" s="7">
        <v>1</v>
      </c>
      <c r="D1092" s="7" t="s">
        <v>3132</v>
      </c>
      <c r="E1092" s="7" t="s">
        <v>1682</v>
      </c>
      <c r="F1092" s="7" t="s">
        <v>3133</v>
      </c>
      <c r="G1092" s="8">
        <v>42861.472222222219</v>
      </c>
      <c r="H1092" s="7" t="s">
        <v>1684</v>
      </c>
      <c r="I1092" s="7"/>
      <c r="J1092" s="7"/>
      <c r="K1092" s="7">
        <v>0</v>
      </c>
      <c r="L1092" s="7">
        <v>0</v>
      </c>
      <c r="M1092" s="7">
        <v>3923.12</v>
      </c>
      <c r="N1092" s="7">
        <v>1</v>
      </c>
      <c r="O1092" s="7" t="s">
        <v>55</v>
      </c>
      <c r="P1092" s="7">
        <v>0</v>
      </c>
      <c r="Q1092" s="7">
        <v>0</v>
      </c>
      <c r="R1092" s="7">
        <v>3923.12</v>
      </c>
    </row>
    <row r="1093" spans="1:18" x14ac:dyDescent="0.25">
      <c r="A1093" s="7" t="s">
        <v>3134</v>
      </c>
      <c r="B1093" s="8">
        <v>42865</v>
      </c>
      <c r="C1093" s="7">
        <v>1</v>
      </c>
      <c r="D1093" s="7" t="s">
        <v>3135</v>
      </c>
      <c r="E1093" s="7" t="s">
        <v>1682</v>
      </c>
      <c r="F1093" s="7" t="s">
        <v>3136</v>
      </c>
      <c r="G1093" s="8">
        <v>42850.486111111109</v>
      </c>
      <c r="H1093" s="7" t="s">
        <v>1684</v>
      </c>
      <c r="I1093" s="7"/>
      <c r="J1093" s="7"/>
      <c r="K1093" s="7">
        <v>0</v>
      </c>
      <c r="L1093" s="7">
        <v>0</v>
      </c>
      <c r="M1093" s="7">
        <v>60</v>
      </c>
      <c r="N1093" s="7">
        <v>1</v>
      </c>
      <c r="O1093" s="7" t="s">
        <v>83</v>
      </c>
      <c r="P1093" s="7">
        <v>0</v>
      </c>
      <c r="Q1093" s="7">
        <v>0</v>
      </c>
      <c r="R1093" s="7">
        <v>60</v>
      </c>
    </row>
    <row r="1094" spans="1:18" x14ac:dyDescent="0.25">
      <c r="A1094" s="7" t="s">
        <v>3137</v>
      </c>
      <c r="B1094" s="8">
        <v>42865</v>
      </c>
      <c r="C1094" s="7">
        <v>1</v>
      </c>
      <c r="D1094" s="7" t="s">
        <v>3138</v>
      </c>
      <c r="E1094" s="7" t="s">
        <v>1682</v>
      </c>
      <c r="F1094" s="7" t="s">
        <v>3139</v>
      </c>
      <c r="G1094" s="8">
        <v>42861.472916666666</v>
      </c>
      <c r="H1094" s="7" t="s">
        <v>1684</v>
      </c>
      <c r="I1094" s="7"/>
      <c r="J1094" s="7"/>
      <c r="K1094" s="7">
        <v>0</v>
      </c>
      <c r="L1094" s="7">
        <v>0</v>
      </c>
      <c r="M1094" s="7">
        <v>3840.7</v>
      </c>
      <c r="N1094" s="7">
        <v>1</v>
      </c>
      <c r="O1094" s="7" t="s">
        <v>55</v>
      </c>
      <c r="P1094" s="7">
        <v>0</v>
      </c>
      <c r="Q1094" s="7">
        <v>0</v>
      </c>
      <c r="R1094" s="7">
        <v>3840.7</v>
      </c>
    </row>
    <row r="1095" spans="1:18" x14ac:dyDescent="0.25">
      <c r="A1095" s="7" t="s">
        <v>3137</v>
      </c>
      <c r="B1095" s="8">
        <v>42865</v>
      </c>
      <c r="C1095" s="7">
        <v>2</v>
      </c>
      <c r="D1095" s="7" t="s">
        <v>3140</v>
      </c>
      <c r="E1095" s="7" t="s">
        <v>1682</v>
      </c>
      <c r="F1095" s="7" t="s">
        <v>3141</v>
      </c>
      <c r="G1095" s="8">
        <v>42861.473611111112</v>
      </c>
      <c r="H1095" s="7" t="s">
        <v>1684</v>
      </c>
      <c r="I1095" s="7"/>
      <c r="J1095" s="7"/>
      <c r="K1095" s="7">
        <v>0</v>
      </c>
      <c r="L1095" s="7">
        <v>0</v>
      </c>
      <c r="M1095" s="7">
        <v>3840.7</v>
      </c>
      <c r="N1095" s="7">
        <v>1</v>
      </c>
      <c r="O1095" s="7" t="s">
        <v>55</v>
      </c>
      <c r="P1095" s="7">
        <v>0</v>
      </c>
      <c r="Q1095" s="7">
        <v>0</v>
      </c>
      <c r="R1095" s="7">
        <v>3840.7</v>
      </c>
    </row>
    <row r="1096" spans="1:18" x14ac:dyDescent="0.25">
      <c r="A1096" s="7" t="s">
        <v>3142</v>
      </c>
      <c r="B1096" s="8">
        <v>42867</v>
      </c>
      <c r="C1096" s="7">
        <v>1</v>
      </c>
      <c r="D1096" s="7" t="s">
        <v>3143</v>
      </c>
      <c r="E1096" s="7" t="s">
        <v>1682</v>
      </c>
      <c r="F1096" s="7" t="s">
        <v>3144</v>
      </c>
      <c r="G1096" s="8">
        <v>42845.605555555558</v>
      </c>
      <c r="H1096" s="7" t="s">
        <v>1684</v>
      </c>
      <c r="I1096" s="7"/>
      <c r="J1096" s="7"/>
      <c r="K1096" s="7">
        <v>0</v>
      </c>
      <c r="L1096" s="7">
        <v>0</v>
      </c>
      <c r="M1096" s="7">
        <v>10000</v>
      </c>
      <c r="N1096" s="7">
        <v>1</v>
      </c>
      <c r="O1096" s="7" t="s">
        <v>55</v>
      </c>
      <c r="P1096" s="7">
        <v>0</v>
      </c>
      <c r="Q1096" s="7">
        <v>0</v>
      </c>
      <c r="R1096" s="7">
        <v>10000</v>
      </c>
    </row>
    <row r="1097" spans="1:18" x14ac:dyDescent="0.25">
      <c r="A1097" s="7" t="s">
        <v>3145</v>
      </c>
      <c r="B1097" s="8">
        <v>42867</v>
      </c>
      <c r="C1097" s="7">
        <v>1</v>
      </c>
      <c r="D1097" s="7" t="s">
        <v>3146</v>
      </c>
      <c r="E1097" s="7" t="s">
        <v>1682</v>
      </c>
      <c r="F1097" s="7" t="s">
        <v>3147</v>
      </c>
      <c r="G1097" s="8">
        <v>42864.418055555558</v>
      </c>
      <c r="H1097" s="7" t="s">
        <v>1684</v>
      </c>
      <c r="I1097" s="7"/>
      <c r="J1097" s="7"/>
      <c r="K1097" s="7">
        <v>0</v>
      </c>
      <c r="L1097" s="7">
        <v>0</v>
      </c>
      <c r="M1097" s="7">
        <v>120</v>
      </c>
      <c r="N1097" s="7">
        <v>1</v>
      </c>
      <c r="O1097" s="7" t="s">
        <v>83</v>
      </c>
      <c r="P1097" s="7">
        <v>0</v>
      </c>
      <c r="Q1097" s="7">
        <v>0</v>
      </c>
      <c r="R1097" s="7">
        <v>120</v>
      </c>
    </row>
    <row r="1098" spans="1:18" x14ac:dyDescent="0.25">
      <c r="A1098" s="7" t="s">
        <v>3148</v>
      </c>
      <c r="B1098" s="8">
        <v>42871</v>
      </c>
      <c r="C1098" s="7">
        <v>3</v>
      </c>
      <c r="D1098" s="7" t="s">
        <v>3149</v>
      </c>
      <c r="E1098" s="7" t="s">
        <v>1682</v>
      </c>
      <c r="F1098" s="7" t="s">
        <v>3150</v>
      </c>
      <c r="G1098" s="8">
        <v>42835.668749999997</v>
      </c>
      <c r="H1098" s="7" t="s">
        <v>1684</v>
      </c>
      <c r="I1098" s="7"/>
      <c r="J1098" s="7"/>
      <c r="K1098" s="7">
        <v>0</v>
      </c>
      <c r="L1098" s="7">
        <v>0</v>
      </c>
      <c r="M1098" s="7">
        <v>101.72</v>
      </c>
      <c r="N1098" s="7">
        <v>1</v>
      </c>
      <c r="O1098" s="7" t="s">
        <v>83</v>
      </c>
      <c r="P1098" s="7">
        <v>0</v>
      </c>
      <c r="Q1098" s="7">
        <v>0</v>
      </c>
      <c r="R1098" s="7">
        <v>101.72</v>
      </c>
    </row>
    <row r="1099" spans="1:18" x14ac:dyDescent="0.25">
      <c r="A1099" s="7" t="s">
        <v>3151</v>
      </c>
      <c r="B1099" s="8">
        <v>42872</v>
      </c>
      <c r="C1099" s="7">
        <v>1</v>
      </c>
      <c r="D1099" s="7" t="s">
        <v>3152</v>
      </c>
      <c r="E1099" s="7" t="s">
        <v>1682</v>
      </c>
      <c r="F1099" s="7" t="s">
        <v>3153</v>
      </c>
      <c r="G1099" s="8">
        <v>42847.521527777775</v>
      </c>
      <c r="H1099" s="7" t="s">
        <v>1684</v>
      </c>
      <c r="I1099" s="7"/>
      <c r="J1099" s="7"/>
      <c r="K1099" s="7">
        <v>0</v>
      </c>
      <c r="L1099" s="7">
        <v>0</v>
      </c>
      <c r="M1099" s="7">
        <v>144</v>
      </c>
      <c r="N1099" s="7">
        <v>1</v>
      </c>
      <c r="O1099" s="7" t="s">
        <v>83</v>
      </c>
      <c r="P1099" s="7">
        <v>0</v>
      </c>
      <c r="Q1099" s="7">
        <v>0</v>
      </c>
      <c r="R1099" s="7">
        <v>144</v>
      </c>
    </row>
    <row r="1100" spans="1:18" x14ac:dyDescent="0.25">
      <c r="A1100" s="7" t="s">
        <v>3154</v>
      </c>
      <c r="B1100" s="8">
        <v>42872</v>
      </c>
      <c r="C1100" s="7">
        <v>1</v>
      </c>
      <c r="D1100" s="7" t="s">
        <v>3155</v>
      </c>
      <c r="E1100" s="7" t="s">
        <v>1682</v>
      </c>
      <c r="F1100" s="7" t="s">
        <v>3156</v>
      </c>
      <c r="G1100" s="8">
        <v>42867.674305555556</v>
      </c>
      <c r="H1100" s="7" t="s">
        <v>1684</v>
      </c>
      <c r="I1100" s="7"/>
      <c r="J1100" s="7"/>
      <c r="K1100" s="7">
        <v>0</v>
      </c>
      <c r="L1100" s="7">
        <v>0</v>
      </c>
      <c r="M1100" s="7">
        <v>140</v>
      </c>
      <c r="N1100" s="7">
        <v>1</v>
      </c>
      <c r="O1100" s="7" t="s">
        <v>83</v>
      </c>
      <c r="P1100" s="7">
        <v>0</v>
      </c>
      <c r="Q1100" s="7">
        <v>0</v>
      </c>
      <c r="R1100" s="7">
        <v>140</v>
      </c>
    </row>
    <row r="1101" spans="1:18" x14ac:dyDescent="0.25">
      <c r="A1101" s="7" t="s">
        <v>3157</v>
      </c>
      <c r="B1101" s="8">
        <v>42872</v>
      </c>
      <c r="C1101" s="7">
        <v>1</v>
      </c>
      <c r="D1101" s="7" t="s">
        <v>3158</v>
      </c>
      <c r="E1101" s="7" t="s">
        <v>1682</v>
      </c>
      <c r="F1101" s="7" t="s">
        <v>3159</v>
      </c>
      <c r="G1101" s="8">
        <v>42850.649305555555</v>
      </c>
      <c r="H1101" s="7" t="s">
        <v>1684</v>
      </c>
      <c r="I1101" s="7"/>
      <c r="J1101" s="7"/>
      <c r="K1101" s="7">
        <v>0</v>
      </c>
      <c r="L1101" s="7">
        <v>0</v>
      </c>
      <c r="M1101" s="7">
        <v>100</v>
      </c>
      <c r="N1101" s="7">
        <v>1</v>
      </c>
      <c r="O1101" s="7" t="s">
        <v>83</v>
      </c>
      <c r="P1101" s="7">
        <v>0</v>
      </c>
      <c r="Q1101" s="7">
        <v>0</v>
      </c>
      <c r="R1101" s="7">
        <v>100</v>
      </c>
    </row>
    <row r="1102" spans="1:18" x14ac:dyDescent="0.25">
      <c r="A1102" s="7" t="s">
        <v>3160</v>
      </c>
      <c r="B1102" s="8">
        <v>42872</v>
      </c>
      <c r="C1102" s="7">
        <v>1</v>
      </c>
      <c r="D1102" s="7" t="s">
        <v>3161</v>
      </c>
      <c r="E1102" s="7" t="s">
        <v>1682</v>
      </c>
      <c r="F1102" s="7" t="s">
        <v>3162</v>
      </c>
      <c r="G1102" s="8">
        <v>42852.372916666667</v>
      </c>
      <c r="H1102" s="7" t="s">
        <v>1684</v>
      </c>
      <c r="I1102" s="7"/>
      <c r="J1102" s="7"/>
      <c r="K1102" s="7">
        <v>0</v>
      </c>
      <c r="L1102" s="7">
        <v>0</v>
      </c>
      <c r="M1102" s="7">
        <v>218280</v>
      </c>
      <c r="N1102" s="7">
        <v>1</v>
      </c>
      <c r="O1102" s="7" t="s">
        <v>55</v>
      </c>
      <c r="P1102" s="7">
        <v>0</v>
      </c>
      <c r="Q1102" s="7">
        <v>0</v>
      </c>
      <c r="R1102" s="7">
        <v>218280</v>
      </c>
    </row>
    <row r="1103" spans="1:18" x14ac:dyDescent="0.25">
      <c r="A1103" s="7" t="s">
        <v>3163</v>
      </c>
      <c r="B1103" s="8">
        <v>42873</v>
      </c>
      <c r="C1103" s="7">
        <v>1</v>
      </c>
      <c r="D1103" s="7" t="s">
        <v>3164</v>
      </c>
      <c r="E1103" s="7" t="s">
        <v>1682</v>
      </c>
      <c r="F1103" s="7" t="s">
        <v>3165</v>
      </c>
      <c r="G1103" s="8">
        <v>42849.445138888892</v>
      </c>
      <c r="H1103" s="7" t="s">
        <v>1684</v>
      </c>
      <c r="I1103" s="7"/>
      <c r="J1103" s="7"/>
      <c r="K1103" s="7">
        <v>0</v>
      </c>
      <c r="L1103" s="7">
        <v>0</v>
      </c>
      <c r="M1103" s="7">
        <v>3216.98</v>
      </c>
      <c r="N1103" s="7">
        <v>1</v>
      </c>
      <c r="O1103" s="7" t="s">
        <v>55</v>
      </c>
      <c r="P1103" s="7">
        <v>0</v>
      </c>
      <c r="Q1103" s="7">
        <v>0</v>
      </c>
      <c r="R1103" s="7">
        <v>3216.98</v>
      </c>
    </row>
    <row r="1104" spans="1:18" x14ac:dyDescent="0.25">
      <c r="A1104" s="7" t="s">
        <v>3163</v>
      </c>
      <c r="B1104" s="8">
        <v>42873</v>
      </c>
      <c r="C1104" s="7">
        <v>2</v>
      </c>
      <c r="D1104" s="7" t="s">
        <v>3164</v>
      </c>
      <c r="E1104" s="7" t="s">
        <v>1682</v>
      </c>
      <c r="F1104" s="7" t="s">
        <v>3165</v>
      </c>
      <c r="G1104" s="8">
        <v>42849.445138888892</v>
      </c>
      <c r="H1104" s="7" t="s">
        <v>1684</v>
      </c>
      <c r="I1104" s="7"/>
      <c r="J1104" s="7"/>
      <c r="K1104" s="7">
        <v>0</v>
      </c>
      <c r="L1104" s="7">
        <v>0</v>
      </c>
      <c r="M1104" s="7">
        <v>2283.02</v>
      </c>
      <c r="N1104" s="7">
        <v>1</v>
      </c>
      <c r="O1104" s="7" t="s">
        <v>55</v>
      </c>
      <c r="P1104" s="7">
        <v>0</v>
      </c>
      <c r="Q1104" s="7">
        <v>0</v>
      </c>
      <c r="R1104" s="7">
        <v>2283.02</v>
      </c>
    </row>
    <row r="1105" spans="1:18" x14ac:dyDescent="0.25">
      <c r="A1105" s="7" t="s">
        <v>3166</v>
      </c>
      <c r="B1105" s="8">
        <v>42873</v>
      </c>
      <c r="C1105" s="7">
        <v>1</v>
      </c>
      <c r="D1105" s="7" t="s">
        <v>3167</v>
      </c>
      <c r="E1105" s="7" t="s">
        <v>1682</v>
      </c>
      <c r="F1105" s="7" t="s">
        <v>3168</v>
      </c>
      <c r="G1105" s="8">
        <v>42854.679861111108</v>
      </c>
      <c r="H1105" s="7" t="s">
        <v>1684</v>
      </c>
      <c r="I1105" s="7"/>
      <c r="J1105" s="7"/>
      <c r="K1105" s="7">
        <v>0</v>
      </c>
      <c r="L1105" s="7">
        <v>0</v>
      </c>
      <c r="M1105" s="7">
        <v>320</v>
      </c>
      <c r="N1105" s="7">
        <v>1</v>
      </c>
      <c r="O1105" s="7" t="s">
        <v>83</v>
      </c>
      <c r="P1105" s="7">
        <v>0</v>
      </c>
      <c r="Q1105" s="7">
        <v>0</v>
      </c>
      <c r="R1105" s="7">
        <v>320</v>
      </c>
    </row>
    <row r="1106" spans="1:18" x14ac:dyDescent="0.25">
      <c r="A1106" s="7" t="s">
        <v>3169</v>
      </c>
      <c r="B1106" s="8">
        <v>42873</v>
      </c>
      <c r="C1106" s="7">
        <v>1</v>
      </c>
      <c r="D1106" s="7" t="s">
        <v>3170</v>
      </c>
      <c r="E1106" s="7" t="s">
        <v>1682</v>
      </c>
      <c r="F1106" s="7" t="s">
        <v>3171</v>
      </c>
      <c r="G1106" s="8">
        <v>42851.42083333333</v>
      </c>
      <c r="H1106" s="7" t="s">
        <v>1684</v>
      </c>
      <c r="I1106" s="7"/>
      <c r="J1106" s="7"/>
      <c r="K1106" s="7">
        <v>0</v>
      </c>
      <c r="L1106" s="7">
        <v>0</v>
      </c>
      <c r="M1106" s="7">
        <v>9.3000000000000007</v>
      </c>
      <c r="N1106" s="7">
        <v>1</v>
      </c>
      <c r="O1106" s="7" t="s">
        <v>334</v>
      </c>
      <c r="P1106" s="7">
        <v>0</v>
      </c>
      <c r="Q1106" s="7">
        <v>0</v>
      </c>
      <c r="R1106" s="7">
        <v>9.3000000000000007</v>
      </c>
    </row>
    <row r="1107" spans="1:18" x14ac:dyDescent="0.25">
      <c r="A1107" s="7" t="s">
        <v>3172</v>
      </c>
      <c r="B1107" s="8">
        <v>42877</v>
      </c>
      <c r="C1107" s="7">
        <v>1</v>
      </c>
      <c r="D1107" s="7" t="s">
        <v>3173</v>
      </c>
      <c r="E1107" s="7" t="s">
        <v>1682</v>
      </c>
      <c r="F1107" s="7" t="s">
        <v>3174</v>
      </c>
      <c r="G1107" s="8">
        <v>42857.460416666669</v>
      </c>
      <c r="H1107" s="7" t="s">
        <v>1684</v>
      </c>
      <c r="I1107" s="7"/>
      <c r="J1107" s="7"/>
      <c r="K1107" s="7">
        <v>0</v>
      </c>
      <c r="L1107" s="7">
        <v>0</v>
      </c>
      <c r="M1107" s="7">
        <v>54.91</v>
      </c>
      <c r="N1107" s="7">
        <v>1</v>
      </c>
      <c r="O1107" s="7" t="s">
        <v>83</v>
      </c>
      <c r="P1107" s="7">
        <v>0</v>
      </c>
      <c r="Q1107" s="7">
        <v>0</v>
      </c>
      <c r="R1107" s="7">
        <v>54.91</v>
      </c>
    </row>
    <row r="1108" spans="1:18" x14ac:dyDescent="0.25">
      <c r="A1108" s="7" t="s">
        <v>3172</v>
      </c>
      <c r="B1108" s="8">
        <v>42877</v>
      </c>
      <c r="C1108" s="7">
        <v>2</v>
      </c>
      <c r="D1108" s="7" t="s">
        <v>3173</v>
      </c>
      <c r="E1108" s="7" t="s">
        <v>1682</v>
      </c>
      <c r="F1108" s="7" t="s">
        <v>3174</v>
      </c>
      <c r="G1108" s="8">
        <v>42857.460416666669</v>
      </c>
      <c r="H1108" s="7" t="s">
        <v>1684</v>
      </c>
      <c r="I1108" s="7"/>
      <c r="J1108" s="7"/>
      <c r="K1108" s="7">
        <v>0</v>
      </c>
      <c r="L1108" s="7">
        <v>0</v>
      </c>
      <c r="M1108" s="7">
        <v>5.09</v>
      </c>
      <c r="N1108" s="7">
        <v>1</v>
      </c>
      <c r="O1108" s="7" t="s">
        <v>83</v>
      </c>
      <c r="P1108" s="7">
        <v>0</v>
      </c>
      <c r="Q1108" s="7">
        <v>0</v>
      </c>
      <c r="R1108" s="7">
        <v>5.09</v>
      </c>
    </row>
    <row r="1109" spans="1:18" x14ac:dyDescent="0.25">
      <c r="A1109" s="7" t="s">
        <v>3175</v>
      </c>
      <c r="B1109" s="8">
        <v>42902</v>
      </c>
      <c r="C1109" s="7">
        <v>1</v>
      </c>
      <c r="D1109" s="7" t="s">
        <v>3176</v>
      </c>
      <c r="E1109" s="7" t="s">
        <v>1682</v>
      </c>
      <c r="F1109" s="7" t="s">
        <v>3177</v>
      </c>
      <c r="G1109" s="8">
        <v>42889.568749999999</v>
      </c>
      <c r="H1109" s="7" t="s">
        <v>1684</v>
      </c>
      <c r="I1109" s="7"/>
      <c r="J1109" s="7"/>
      <c r="K1109" s="7">
        <v>0</v>
      </c>
      <c r="L1109" s="7">
        <v>0</v>
      </c>
      <c r="M1109" s="7">
        <v>11591.91</v>
      </c>
      <c r="N1109" s="7">
        <v>1</v>
      </c>
      <c r="O1109" s="7" t="s">
        <v>55</v>
      </c>
      <c r="P1109" s="7">
        <v>0</v>
      </c>
      <c r="Q1109" s="7">
        <v>0</v>
      </c>
      <c r="R1109" s="7">
        <v>11591.91</v>
      </c>
    </row>
    <row r="1110" spans="1:18" x14ac:dyDescent="0.25">
      <c r="A1110" s="7" t="s">
        <v>3178</v>
      </c>
      <c r="B1110" s="8">
        <v>42903</v>
      </c>
      <c r="C1110" s="7">
        <v>1</v>
      </c>
      <c r="D1110" s="7" t="s">
        <v>3179</v>
      </c>
      <c r="E1110" s="7" t="s">
        <v>1682</v>
      </c>
      <c r="F1110" s="7" t="s">
        <v>3180</v>
      </c>
      <c r="G1110" s="8">
        <v>42858.647222222222</v>
      </c>
      <c r="H1110" s="7" t="s">
        <v>1684</v>
      </c>
      <c r="I1110" s="7"/>
      <c r="J1110" s="7"/>
      <c r="K1110" s="7">
        <v>0</v>
      </c>
      <c r="L1110" s="7">
        <v>0</v>
      </c>
      <c r="M1110" s="7">
        <v>60</v>
      </c>
      <c r="N1110" s="7">
        <v>1</v>
      </c>
      <c r="O1110" s="7" t="s">
        <v>83</v>
      </c>
      <c r="P1110" s="7">
        <v>0</v>
      </c>
      <c r="Q1110" s="7">
        <v>0</v>
      </c>
      <c r="R1110" s="7">
        <v>60</v>
      </c>
    </row>
    <row r="1111" spans="1:18" x14ac:dyDescent="0.25">
      <c r="A1111" s="7" t="s">
        <v>3181</v>
      </c>
      <c r="B1111" s="8">
        <v>42903</v>
      </c>
      <c r="C1111" s="7">
        <v>1</v>
      </c>
      <c r="D1111" s="7" t="s">
        <v>3182</v>
      </c>
      <c r="E1111" s="7" t="s">
        <v>1682</v>
      </c>
      <c r="F1111" s="7" t="s">
        <v>3183</v>
      </c>
      <c r="G1111" s="8">
        <v>42870.422222222223</v>
      </c>
      <c r="H1111" s="7" t="s">
        <v>1684</v>
      </c>
      <c r="I1111" s="7"/>
      <c r="J1111" s="7"/>
      <c r="K1111" s="7">
        <v>0</v>
      </c>
      <c r="L1111" s="7">
        <v>0</v>
      </c>
      <c r="M1111" s="7">
        <v>60</v>
      </c>
      <c r="N1111" s="7">
        <v>1</v>
      </c>
      <c r="O1111" s="7" t="s">
        <v>83</v>
      </c>
      <c r="P1111" s="7">
        <v>0</v>
      </c>
      <c r="Q1111" s="7">
        <v>0</v>
      </c>
      <c r="R1111" s="7">
        <v>60</v>
      </c>
    </row>
    <row r="1112" spans="1:18" x14ac:dyDescent="0.25">
      <c r="A1112" s="7" t="s">
        <v>3184</v>
      </c>
      <c r="B1112" s="8">
        <v>42905</v>
      </c>
      <c r="C1112" s="7">
        <v>1</v>
      </c>
      <c r="D1112" s="7" t="s">
        <v>3185</v>
      </c>
      <c r="E1112" s="7" t="s">
        <v>1682</v>
      </c>
      <c r="F1112" s="7" t="s">
        <v>3186</v>
      </c>
      <c r="G1112" s="8">
        <v>42895.464583333334</v>
      </c>
      <c r="H1112" s="7" t="s">
        <v>1684</v>
      </c>
      <c r="I1112" s="7"/>
      <c r="J1112" s="7"/>
      <c r="K1112" s="7">
        <v>0</v>
      </c>
      <c r="L1112" s="7">
        <v>0</v>
      </c>
      <c r="M1112" s="7">
        <v>75</v>
      </c>
      <c r="N1112" s="7">
        <v>1</v>
      </c>
      <c r="O1112" s="7" t="s">
        <v>83</v>
      </c>
      <c r="P1112" s="7">
        <v>0</v>
      </c>
      <c r="Q1112" s="7">
        <v>0</v>
      </c>
      <c r="R1112" s="7">
        <v>150</v>
      </c>
    </row>
    <row r="1113" spans="1:18" x14ac:dyDescent="0.25">
      <c r="A1113" s="7" t="s">
        <v>3187</v>
      </c>
      <c r="B1113" s="8">
        <v>42905</v>
      </c>
      <c r="C1113" s="7">
        <v>1</v>
      </c>
      <c r="D1113" s="7" t="s">
        <v>3188</v>
      </c>
      <c r="E1113" s="7" t="s">
        <v>1682</v>
      </c>
      <c r="F1113" s="7" t="s">
        <v>3189</v>
      </c>
      <c r="G1113" s="8">
        <v>42884.476388888892</v>
      </c>
      <c r="H1113" s="7" t="s">
        <v>1684</v>
      </c>
      <c r="I1113" s="7"/>
      <c r="J1113" s="7"/>
      <c r="K1113" s="7">
        <v>0</v>
      </c>
      <c r="L1113" s="7">
        <v>0</v>
      </c>
      <c r="M1113" s="7">
        <v>75</v>
      </c>
      <c r="N1113" s="7">
        <v>1</v>
      </c>
      <c r="O1113" s="7" t="s">
        <v>83</v>
      </c>
      <c r="P1113" s="7">
        <v>0</v>
      </c>
      <c r="Q1113" s="7">
        <v>0</v>
      </c>
      <c r="R1113" s="7">
        <v>75</v>
      </c>
    </row>
    <row r="1114" spans="1:18" x14ac:dyDescent="0.25">
      <c r="A1114" s="7" t="s">
        <v>3190</v>
      </c>
      <c r="B1114" s="8">
        <v>42905</v>
      </c>
      <c r="C1114" s="7">
        <v>1</v>
      </c>
      <c r="D1114" s="7" t="s">
        <v>3191</v>
      </c>
      <c r="E1114" s="7" t="s">
        <v>1682</v>
      </c>
      <c r="F1114" s="7" t="s">
        <v>3192</v>
      </c>
      <c r="G1114" s="8">
        <v>42886.40347222222</v>
      </c>
      <c r="H1114" s="7" t="s">
        <v>1684</v>
      </c>
      <c r="I1114" s="7"/>
      <c r="J1114" s="7"/>
      <c r="K1114" s="7">
        <v>0</v>
      </c>
      <c r="L1114" s="7">
        <v>0</v>
      </c>
      <c r="M1114" s="7">
        <v>60</v>
      </c>
      <c r="N1114" s="7">
        <v>1</v>
      </c>
      <c r="O1114" s="7" t="s">
        <v>83</v>
      </c>
      <c r="P1114" s="7">
        <v>0</v>
      </c>
      <c r="Q1114" s="7">
        <v>0</v>
      </c>
      <c r="R1114" s="7">
        <v>60</v>
      </c>
    </row>
    <row r="1115" spans="1:18" x14ac:dyDescent="0.25">
      <c r="A1115" s="7" t="s">
        <v>3193</v>
      </c>
      <c r="B1115" s="8">
        <v>42905</v>
      </c>
      <c r="C1115" s="7">
        <v>1</v>
      </c>
      <c r="D1115" s="7" t="s">
        <v>3194</v>
      </c>
      <c r="E1115" s="7" t="s">
        <v>1682</v>
      </c>
      <c r="F1115" s="7" t="s">
        <v>3195</v>
      </c>
      <c r="G1115" s="8">
        <v>42885.627083333333</v>
      </c>
      <c r="H1115" s="7" t="s">
        <v>1684</v>
      </c>
      <c r="I1115" s="7"/>
      <c r="J1115" s="7"/>
      <c r="K1115" s="7">
        <v>0</v>
      </c>
      <c r="L1115" s="7">
        <v>0</v>
      </c>
      <c r="M1115" s="7">
        <v>110</v>
      </c>
      <c r="N1115" s="7">
        <v>1</v>
      </c>
      <c r="O1115" s="7" t="s">
        <v>83</v>
      </c>
      <c r="P1115" s="7">
        <v>0</v>
      </c>
      <c r="Q1115" s="7">
        <v>0</v>
      </c>
      <c r="R1115" s="7">
        <v>110</v>
      </c>
    </row>
    <row r="1116" spans="1:18" x14ac:dyDescent="0.25">
      <c r="A1116" s="7" t="s">
        <v>3196</v>
      </c>
      <c r="B1116" s="8">
        <v>42905</v>
      </c>
      <c r="C1116" s="7">
        <v>1</v>
      </c>
      <c r="D1116" s="7" t="s">
        <v>3197</v>
      </c>
      <c r="E1116" s="7" t="s">
        <v>1682</v>
      </c>
      <c r="F1116" s="7" t="s">
        <v>3198</v>
      </c>
      <c r="G1116" s="8">
        <v>42858.633333333331</v>
      </c>
      <c r="H1116" s="7" t="s">
        <v>1684</v>
      </c>
      <c r="I1116" s="7"/>
      <c r="J1116" s="7"/>
      <c r="K1116" s="7">
        <v>0</v>
      </c>
      <c r="L1116" s="7">
        <v>0</v>
      </c>
      <c r="M1116" s="7">
        <v>0</v>
      </c>
      <c r="N1116" s="7">
        <v>1</v>
      </c>
      <c r="O1116" s="7" t="s">
        <v>83</v>
      </c>
      <c r="P1116" s="7">
        <v>0</v>
      </c>
      <c r="Q1116" s="7">
        <v>0</v>
      </c>
      <c r="R1116" s="7">
        <v>60</v>
      </c>
    </row>
    <row r="1117" spans="1:18" x14ac:dyDescent="0.25">
      <c r="A1117" s="7" t="s">
        <v>3199</v>
      </c>
      <c r="B1117" s="8">
        <v>42905</v>
      </c>
      <c r="C1117" s="7">
        <v>1</v>
      </c>
      <c r="D1117" s="7" t="s">
        <v>3200</v>
      </c>
      <c r="E1117" s="7" t="s">
        <v>1682</v>
      </c>
      <c r="F1117" s="7" t="s">
        <v>3201</v>
      </c>
      <c r="G1117" s="8">
        <v>42861.520833333336</v>
      </c>
      <c r="H1117" s="7" t="s">
        <v>1684</v>
      </c>
      <c r="I1117" s="7"/>
      <c r="J1117" s="7"/>
      <c r="K1117" s="7">
        <v>0</v>
      </c>
      <c r="L1117" s="7">
        <v>0</v>
      </c>
      <c r="M1117" s="7">
        <v>60</v>
      </c>
      <c r="N1117" s="7">
        <v>1</v>
      </c>
      <c r="O1117" s="7" t="s">
        <v>83</v>
      </c>
      <c r="P1117" s="7">
        <v>0</v>
      </c>
      <c r="Q1117" s="7">
        <v>0</v>
      </c>
      <c r="R1117" s="7">
        <v>60</v>
      </c>
    </row>
    <row r="1118" spans="1:18" x14ac:dyDescent="0.25">
      <c r="A1118" s="7" t="s">
        <v>3202</v>
      </c>
      <c r="B1118" s="8">
        <v>42906</v>
      </c>
      <c r="C1118" s="7">
        <v>3</v>
      </c>
      <c r="D1118" s="7" t="s">
        <v>3203</v>
      </c>
      <c r="E1118" s="7" t="s">
        <v>1682</v>
      </c>
      <c r="F1118" s="7" t="s">
        <v>3204</v>
      </c>
      <c r="G1118" s="8">
        <v>42880.407638888886</v>
      </c>
      <c r="H1118" s="7" t="s">
        <v>1684</v>
      </c>
      <c r="I1118" s="7"/>
      <c r="J1118" s="7"/>
      <c r="K1118" s="7">
        <v>0</v>
      </c>
      <c r="L1118" s="7">
        <v>0</v>
      </c>
      <c r="M1118" s="7">
        <v>251.98</v>
      </c>
      <c r="N1118" s="7">
        <v>1</v>
      </c>
      <c r="O1118" s="7" t="s">
        <v>83</v>
      </c>
      <c r="P1118" s="7">
        <v>0</v>
      </c>
      <c r="Q1118" s="7">
        <v>0</v>
      </c>
      <c r="R1118" s="7">
        <v>251.98</v>
      </c>
    </row>
    <row r="1119" spans="1:18" x14ac:dyDescent="0.25">
      <c r="A1119" s="7" t="s">
        <v>3202</v>
      </c>
      <c r="B1119" s="8">
        <v>42906</v>
      </c>
      <c r="C1119" s="7">
        <v>4</v>
      </c>
      <c r="D1119" s="7" t="s">
        <v>3203</v>
      </c>
      <c r="E1119" s="7" t="s">
        <v>1682</v>
      </c>
      <c r="F1119" s="7" t="s">
        <v>3204</v>
      </c>
      <c r="G1119" s="8">
        <v>42880.407638888886</v>
      </c>
      <c r="H1119" s="7" t="s">
        <v>1684</v>
      </c>
      <c r="I1119" s="7"/>
      <c r="J1119" s="7"/>
      <c r="K1119" s="7">
        <v>0</v>
      </c>
      <c r="L1119" s="7">
        <v>0</v>
      </c>
      <c r="M1119" s="7">
        <v>3.02</v>
      </c>
      <c r="N1119" s="7">
        <v>1</v>
      </c>
      <c r="O1119" s="7" t="s">
        <v>83</v>
      </c>
      <c r="P1119" s="7">
        <v>0</v>
      </c>
      <c r="Q1119" s="7">
        <v>0</v>
      </c>
      <c r="R1119" s="7">
        <v>3.02</v>
      </c>
    </row>
    <row r="1120" spans="1:18" x14ac:dyDescent="0.25">
      <c r="A1120" s="7" t="s">
        <v>3202</v>
      </c>
      <c r="B1120" s="8">
        <v>42906</v>
      </c>
      <c r="C1120" s="7">
        <v>6</v>
      </c>
      <c r="D1120" s="7" t="s">
        <v>3205</v>
      </c>
      <c r="E1120" s="7" t="s">
        <v>1682</v>
      </c>
      <c r="F1120" s="7" t="s">
        <v>3206</v>
      </c>
      <c r="G1120" s="8">
        <v>42881.399305555555</v>
      </c>
      <c r="H1120" s="7" t="s">
        <v>1684</v>
      </c>
      <c r="I1120" s="7"/>
      <c r="J1120" s="7"/>
      <c r="K1120" s="7">
        <v>0</v>
      </c>
      <c r="L1120" s="7">
        <v>0</v>
      </c>
      <c r="M1120" s="7">
        <v>85</v>
      </c>
      <c r="N1120" s="7">
        <v>1</v>
      </c>
      <c r="O1120" s="7" t="s">
        <v>83</v>
      </c>
      <c r="P1120" s="7">
        <v>0</v>
      </c>
      <c r="Q1120" s="7">
        <v>0</v>
      </c>
      <c r="R1120" s="7">
        <v>85</v>
      </c>
    </row>
    <row r="1121" spans="1:18" x14ac:dyDescent="0.25">
      <c r="A1121" s="7" t="s">
        <v>3207</v>
      </c>
      <c r="B1121" s="8">
        <v>42906</v>
      </c>
      <c r="C1121" s="7">
        <v>1</v>
      </c>
      <c r="D1121" s="7" t="s">
        <v>3208</v>
      </c>
      <c r="E1121" s="7" t="s">
        <v>1682</v>
      </c>
      <c r="F1121" s="7" t="s">
        <v>3209</v>
      </c>
      <c r="G1121" s="8">
        <v>42882.601388888892</v>
      </c>
      <c r="H1121" s="7" t="s">
        <v>1684</v>
      </c>
      <c r="I1121" s="7"/>
      <c r="J1121" s="7"/>
      <c r="K1121" s="7">
        <v>0</v>
      </c>
      <c r="L1121" s="7">
        <v>0</v>
      </c>
      <c r="M1121" s="7">
        <v>435</v>
      </c>
      <c r="N1121" s="7">
        <v>1</v>
      </c>
      <c r="O1121" s="7" t="s">
        <v>83</v>
      </c>
      <c r="P1121" s="7">
        <v>0</v>
      </c>
      <c r="Q1121" s="7">
        <v>0</v>
      </c>
      <c r="R1121" s="7">
        <v>435</v>
      </c>
    </row>
    <row r="1122" spans="1:18" x14ac:dyDescent="0.25">
      <c r="A1122" s="7" t="s">
        <v>3210</v>
      </c>
      <c r="B1122" s="8">
        <v>42907</v>
      </c>
      <c r="C1122" s="7">
        <v>1</v>
      </c>
      <c r="D1122" s="7" t="s">
        <v>3211</v>
      </c>
      <c r="E1122" s="7" t="s">
        <v>1682</v>
      </c>
      <c r="F1122" s="7" t="s">
        <v>3212</v>
      </c>
      <c r="G1122" s="8">
        <v>42884.371527777781</v>
      </c>
      <c r="H1122" s="7" t="s">
        <v>1684</v>
      </c>
      <c r="I1122" s="7"/>
      <c r="J1122" s="7"/>
      <c r="K1122" s="7">
        <v>0</v>
      </c>
      <c r="L1122" s="7">
        <v>0</v>
      </c>
      <c r="M1122" s="7">
        <v>5500</v>
      </c>
      <c r="N1122" s="7">
        <v>1</v>
      </c>
      <c r="O1122" s="7" t="s">
        <v>55</v>
      </c>
      <c r="P1122" s="7">
        <v>0</v>
      </c>
      <c r="Q1122" s="7">
        <v>0</v>
      </c>
      <c r="R1122" s="7">
        <v>5500</v>
      </c>
    </row>
    <row r="1123" spans="1:18" x14ac:dyDescent="0.25">
      <c r="A1123" s="7" t="s">
        <v>3213</v>
      </c>
      <c r="B1123" s="8">
        <v>42907</v>
      </c>
      <c r="C1123" s="7">
        <v>1</v>
      </c>
      <c r="D1123" s="7" t="s">
        <v>3214</v>
      </c>
      <c r="E1123" s="7" t="s">
        <v>1682</v>
      </c>
      <c r="F1123" s="7" t="s">
        <v>3215</v>
      </c>
      <c r="G1123" s="8">
        <v>42889.616666666669</v>
      </c>
      <c r="H1123" s="7" t="s">
        <v>1684</v>
      </c>
      <c r="I1123" s="7"/>
      <c r="J1123" s="7"/>
      <c r="K1123" s="7">
        <v>0</v>
      </c>
      <c r="L1123" s="7">
        <v>0</v>
      </c>
      <c r="M1123" s="7">
        <v>800</v>
      </c>
      <c r="N1123" s="7">
        <v>1</v>
      </c>
      <c r="O1123" s="7" t="s">
        <v>55</v>
      </c>
      <c r="P1123" s="7">
        <v>0</v>
      </c>
      <c r="Q1123" s="7">
        <v>0</v>
      </c>
      <c r="R1123" s="7">
        <v>800</v>
      </c>
    </row>
    <row r="1124" spans="1:18" x14ac:dyDescent="0.25">
      <c r="A1124" s="7" t="s">
        <v>3216</v>
      </c>
      <c r="B1124" s="8">
        <v>42907</v>
      </c>
      <c r="C1124" s="7">
        <v>1</v>
      </c>
      <c r="D1124" s="7" t="s">
        <v>3217</v>
      </c>
      <c r="E1124" s="7" t="s">
        <v>1682</v>
      </c>
      <c r="F1124" s="7" t="s">
        <v>3218</v>
      </c>
      <c r="G1124" s="8">
        <v>42878.656944444447</v>
      </c>
      <c r="H1124" s="7" t="s">
        <v>1684</v>
      </c>
      <c r="I1124" s="7"/>
      <c r="J1124" s="7"/>
      <c r="K1124" s="7">
        <v>0</v>
      </c>
      <c r="L1124" s="7">
        <v>0</v>
      </c>
      <c r="M1124" s="7">
        <v>2000</v>
      </c>
      <c r="N1124" s="7">
        <v>1</v>
      </c>
      <c r="O1124" s="7" t="s">
        <v>55</v>
      </c>
      <c r="P1124" s="7">
        <v>0</v>
      </c>
      <c r="Q1124" s="7">
        <v>0</v>
      </c>
      <c r="R1124" s="7">
        <v>2000</v>
      </c>
    </row>
    <row r="1125" spans="1:18" x14ac:dyDescent="0.25">
      <c r="A1125" s="7" t="s">
        <v>3219</v>
      </c>
      <c r="B1125" s="8">
        <v>42908</v>
      </c>
      <c r="C1125" s="7">
        <v>1</v>
      </c>
      <c r="D1125" s="7" t="s">
        <v>3220</v>
      </c>
      <c r="E1125" s="7" t="s">
        <v>1682</v>
      </c>
      <c r="F1125" s="7" t="s">
        <v>3221</v>
      </c>
      <c r="G1125" s="8">
        <v>42901.625694444447</v>
      </c>
      <c r="H1125" s="7" t="s">
        <v>1684</v>
      </c>
      <c r="I1125" s="7"/>
      <c r="J1125" s="7"/>
      <c r="K1125" s="7">
        <v>0</v>
      </c>
      <c r="L1125" s="7">
        <v>0</v>
      </c>
      <c r="M1125" s="7">
        <v>600</v>
      </c>
      <c r="N1125" s="7">
        <v>1</v>
      </c>
      <c r="O1125" s="7" t="s">
        <v>55</v>
      </c>
      <c r="P1125" s="7">
        <v>0</v>
      </c>
      <c r="Q1125" s="7">
        <v>0</v>
      </c>
      <c r="R1125" s="7">
        <v>600</v>
      </c>
    </row>
    <row r="1126" spans="1:18" x14ac:dyDescent="0.25">
      <c r="A1126" s="7" t="s">
        <v>3222</v>
      </c>
      <c r="B1126" s="8">
        <v>42908</v>
      </c>
      <c r="C1126" s="7">
        <v>1</v>
      </c>
      <c r="D1126" s="7" t="s">
        <v>3223</v>
      </c>
      <c r="E1126" s="7" t="s">
        <v>1682</v>
      </c>
      <c r="F1126" s="7" t="s">
        <v>3224</v>
      </c>
      <c r="G1126" s="8">
        <v>42907.625</v>
      </c>
      <c r="H1126" s="7" t="s">
        <v>1684</v>
      </c>
      <c r="I1126" s="7"/>
      <c r="J1126" s="7"/>
      <c r="K1126" s="7">
        <v>0</v>
      </c>
      <c r="L1126" s="7">
        <v>0</v>
      </c>
      <c r="M1126" s="7">
        <v>0</v>
      </c>
      <c r="N1126" s="7">
        <v>1</v>
      </c>
      <c r="O1126" s="7" t="s">
        <v>83</v>
      </c>
      <c r="P1126" s="7">
        <v>0</v>
      </c>
      <c r="Q1126" s="7">
        <v>0</v>
      </c>
      <c r="R1126" s="7">
        <v>60</v>
      </c>
    </row>
    <row r="1127" spans="1:18" x14ac:dyDescent="0.25">
      <c r="A1127" s="7" t="s">
        <v>3225</v>
      </c>
      <c r="B1127" s="8">
        <v>42917</v>
      </c>
      <c r="C1127" s="7">
        <v>1</v>
      </c>
      <c r="D1127" s="7" t="s">
        <v>3226</v>
      </c>
      <c r="E1127" s="7" t="s">
        <v>1682</v>
      </c>
      <c r="F1127" s="7" t="s">
        <v>3227</v>
      </c>
      <c r="G1127" s="8">
        <v>42913.6875</v>
      </c>
      <c r="H1127" s="7" t="s">
        <v>1684</v>
      </c>
      <c r="I1127" s="7"/>
      <c r="J1127" s="7"/>
      <c r="K1127" s="7">
        <v>0</v>
      </c>
      <c r="L1127" s="7">
        <v>0</v>
      </c>
      <c r="M1127" s="7">
        <v>2000</v>
      </c>
      <c r="N1127" s="7">
        <v>1</v>
      </c>
      <c r="O1127" s="7" t="s">
        <v>55</v>
      </c>
      <c r="P1127" s="7">
        <v>0</v>
      </c>
      <c r="Q1127" s="7">
        <v>0</v>
      </c>
      <c r="R1127" s="7">
        <v>2000</v>
      </c>
    </row>
    <row r="1128" spans="1:18" x14ac:dyDescent="0.25">
      <c r="A1128" s="7" t="s">
        <v>3228</v>
      </c>
      <c r="B1128" s="8">
        <v>42917</v>
      </c>
      <c r="C1128" s="7">
        <v>1</v>
      </c>
      <c r="D1128" s="7" t="s">
        <v>3229</v>
      </c>
      <c r="E1128" s="7" t="s">
        <v>1682</v>
      </c>
      <c r="F1128" s="7" t="s">
        <v>3230</v>
      </c>
      <c r="G1128" s="8">
        <v>42913.686111111114</v>
      </c>
      <c r="H1128" s="7" t="s">
        <v>1684</v>
      </c>
      <c r="I1128" s="7"/>
      <c r="J1128" s="7"/>
      <c r="K1128" s="7">
        <v>0</v>
      </c>
      <c r="L1128" s="7">
        <v>0</v>
      </c>
      <c r="M1128" s="7">
        <v>7000</v>
      </c>
      <c r="N1128" s="7">
        <v>1</v>
      </c>
      <c r="O1128" s="7" t="s">
        <v>55</v>
      </c>
      <c r="P1128" s="7">
        <v>0</v>
      </c>
      <c r="Q1128" s="7">
        <v>0</v>
      </c>
      <c r="R1128" s="7">
        <v>7000</v>
      </c>
    </row>
    <row r="1129" spans="1:18" x14ac:dyDescent="0.25">
      <c r="A1129" s="7" t="s">
        <v>3231</v>
      </c>
      <c r="B1129" s="8">
        <v>42917</v>
      </c>
      <c r="C1129" s="7">
        <v>1</v>
      </c>
      <c r="D1129" s="7" t="s">
        <v>3232</v>
      </c>
      <c r="E1129" s="7" t="s">
        <v>1682</v>
      </c>
      <c r="F1129" s="7" t="s">
        <v>3233</v>
      </c>
      <c r="G1129" s="8">
        <v>42913.684027777781</v>
      </c>
      <c r="H1129" s="7" t="s">
        <v>1684</v>
      </c>
      <c r="I1129" s="7"/>
      <c r="J1129" s="7"/>
      <c r="K1129" s="7">
        <v>0</v>
      </c>
      <c r="L1129" s="7">
        <v>0</v>
      </c>
      <c r="M1129" s="7">
        <v>145.59</v>
      </c>
      <c r="N1129" s="7">
        <v>1</v>
      </c>
      <c r="O1129" s="7" t="s">
        <v>55</v>
      </c>
      <c r="P1129" s="7">
        <v>0</v>
      </c>
      <c r="Q1129" s="7">
        <v>0</v>
      </c>
      <c r="R1129" s="7">
        <v>145.59</v>
      </c>
    </row>
    <row r="1130" spans="1:18" x14ac:dyDescent="0.25">
      <c r="A1130" s="7" t="s">
        <v>3231</v>
      </c>
      <c r="B1130" s="8">
        <v>42917</v>
      </c>
      <c r="C1130" s="7">
        <v>2</v>
      </c>
      <c r="D1130" s="7" t="s">
        <v>3232</v>
      </c>
      <c r="E1130" s="7" t="s">
        <v>1682</v>
      </c>
      <c r="F1130" s="7" t="s">
        <v>3233</v>
      </c>
      <c r="G1130" s="8">
        <v>42913.684027777781</v>
      </c>
      <c r="H1130" s="7" t="s">
        <v>1684</v>
      </c>
      <c r="I1130" s="7"/>
      <c r="J1130" s="7"/>
      <c r="K1130" s="7">
        <v>0</v>
      </c>
      <c r="L1130" s="7">
        <v>0</v>
      </c>
      <c r="M1130" s="7">
        <v>2854.41</v>
      </c>
      <c r="N1130" s="7">
        <v>1</v>
      </c>
      <c r="O1130" s="7" t="s">
        <v>55</v>
      </c>
      <c r="P1130" s="7">
        <v>0</v>
      </c>
      <c r="Q1130" s="7">
        <v>0</v>
      </c>
      <c r="R1130" s="7">
        <v>2854.41</v>
      </c>
    </row>
    <row r="1131" spans="1:18" x14ac:dyDescent="0.25">
      <c r="A1131" s="7" t="s">
        <v>3234</v>
      </c>
      <c r="B1131" s="8">
        <v>42920</v>
      </c>
      <c r="C1131" s="7">
        <v>1</v>
      </c>
      <c r="D1131" s="7" t="s">
        <v>3235</v>
      </c>
      <c r="E1131" s="7" t="s">
        <v>1682</v>
      </c>
      <c r="F1131" s="7" t="s">
        <v>3236</v>
      </c>
      <c r="G1131" s="8">
        <v>42919.620833333334</v>
      </c>
      <c r="H1131" s="7" t="s">
        <v>1684</v>
      </c>
      <c r="I1131" s="7"/>
      <c r="J1131" s="7"/>
      <c r="K1131" s="7">
        <v>0</v>
      </c>
      <c r="L1131" s="7">
        <v>0</v>
      </c>
      <c r="M1131" s="7">
        <v>250</v>
      </c>
      <c r="N1131" s="7">
        <v>1</v>
      </c>
      <c r="O1131" s="7" t="s">
        <v>83</v>
      </c>
      <c r="P1131" s="7">
        <v>0</v>
      </c>
      <c r="Q1131" s="7">
        <v>0</v>
      </c>
      <c r="R1131" s="7">
        <v>250</v>
      </c>
    </row>
    <row r="1132" spans="1:18" x14ac:dyDescent="0.25">
      <c r="A1132" s="7" t="s">
        <v>3237</v>
      </c>
      <c r="B1132" s="8">
        <v>42921</v>
      </c>
      <c r="C1132" s="7">
        <v>1</v>
      </c>
      <c r="D1132" s="7" t="s">
        <v>3238</v>
      </c>
      <c r="E1132" s="7" t="s">
        <v>1682</v>
      </c>
      <c r="F1132" s="7" t="s">
        <v>3239</v>
      </c>
      <c r="G1132" s="8">
        <v>42920.663888888892</v>
      </c>
      <c r="H1132" s="7" t="s">
        <v>1684</v>
      </c>
      <c r="I1132" s="7"/>
      <c r="J1132" s="7"/>
      <c r="K1132" s="7">
        <v>0</v>
      </c>
      <c r="L1132" s="7">
        <v>0</v>
      </c>
      <c r="M1132" s="7">
        <v>0</v>
      </c>
      <c r="N1132" s="7">
        <v>1</v>
      </c>
      <c r="O1132" s="7" t="s">
        <v>83</v>
      </c>
      <c r="P1132" s="7">
        <v>0</v>
      </c>
      <c r="Q1132" s="7">
        <v>0</v>
      </c>
      <c r="R1132" s="7">
        <v>29.84</v>
      </c>
    </row>
    <row r="1133" spans="1:18" x14ac:dyDescent="0.25">
      <c r="A1133" s="7" t="s">
        <v>3237</v>
      </c>
      <c r="B1133" s="8">
        <v>42921</v>
      </c>
      <c r="C1133" s="7">
        <v>2</v>
      </c>
      <c r="D1133" s="7" t="s">
        <v>3238</v>
      </c>
      <c r="E1133" s="7" t="s">
        <v>1682</v>
      </c>
      <c r="F1133" s="7" t="s">
        <v>3239</v>
      </c>
      <c r="G1133" s="8">
        <v>42920.663888888892</v>
      </c>
      <c r="H1133" s="7" t="s">
        <v>1684</v>
      </c>
      <c r="I1133" s="7"/>
      <c r="J1133" s="7"/>
      <c r="K1133" s="7">
        <v>0</v>
      </c>
      <c r="L1133" s="7">
        <v>0</v>
      </c>
      <c r="M1133" s="7">
        <v>0</v>
      </c>
      <c r="N1133" s="7">
        <v>1</v>
      </c>
      <c r="O1133" s="7" t="s">
        <v>83</v>
      </c>
      <c r="P1133" s="7">
        <v>0</v>
      </c>
      <c r="Q1133" s="7">
        <v>0</v>
      </c>
      <c r="R1133" s="7">
        <v>40.71</v>
      </c>
    </row>
    <row r="1134" spans="1:18" x14ac:dyDescent="0.25">
      <c r="A1134" s="7" t="s">
        <v>3237</v>
      </c>
      <c r="B1134" s="8">
        <v>42921</v>
      </c>
      <c r="C1134" s="7">
        <v>3</v>
      </c>
      <c r="D1134" s="7" t="s">
        <v>3238</v>
      </c>
      <c r="E1134" s="7" t="s">
        <v>1682</v>
      </c>
      <c r="F1134" s="7" t="s">
        <v>3239</v>
      </c>
      <c r="G1134" s="8">
        <v>42920.663888888892</v>
      </c>
      <c r="H1134" s="7" t="s">
        <v>1684</v>
      </c>
      <c r="I1134" s="7"/>
      <c r="J1134" s="7"/>
      <c r="K1134" s="7">
        <v>0</v>
      </c>
      <c r="L1134" s="7">
        <v>0</v>
      </c>
      <c r="M1134" s="7">
        <v>245</v>
      </c>
      <c r="N1134" s="7">
        <v>1</v>
      </c>
      <c r="O1134" s="7" t="s">
        <v>83</v>
      </c>
      <c r="P1134" s="7">
        <v>0</v>
      </c>
      <c r="Q1134" s="7">
        <v>0</v>
      </c>
      <c r="R1134" s="7">
        <v>224.44</v>
      </c>
    </row>
    <row r="1135" spans="1:18" x14ac:dyDescent="0.25">
      <c r="A1135" s="7" t="s">
        <v>3240</v>
      </c>
      <c r="B1135" s="8">
        <v>42928</v>
      </c>
      <c r="C1135" s="7">
        <v>1</v>
      </c>
      <c r="D1135" s="7" t="s">
        <v>3241</v>
      </c>
      <c r="E1135" s="7" t="s">
        <v>1682</v>
      </c>
      <c r="F1135" s="7" t="s">
        <v>3242</v>
      </c>
      <c r="G1135" s="8">
        <v>42921.499305555553</v>
      </c>
      <c r="H1135" s="7" t="s">
        <v>1684</v>
      </c>
      <c r="I1135" s="7"/>
      <c r="J1135" s="7"/>
      <c r="K1135" s="7">
        <v>0</v>
      </c>
      <c r="L1135" s="7">
        <v>0</v>
      </c>
      <c r="M1135" s="7">
        <v>2200</v>
      </c>
      <c r="N1135" s="7">
        <v>1</v>
      </c>
      <c r="O1135" s="7" t="s">
        <v>55</v>
      </c>
      <c r="P1135" s="7">
        <v>0</v>
      </c>
      <c r="Q1135" s="7">
        <v>0</v>
      </c>
      <c r="R1135" s="7">
        <v>2200</v>
      </c>
    </row>
    <row r="1136" spans="1:18" x14ac:dyDescent="0.25">
      <c r="A1136" s="7" t="s">
        <v>3243</v>
      </c>
      <c r="B1136" s="8">
        <v>42929</v>
      </c>
      <c r="C1136" s="7">
        <v>1</v>
      </c>
      <c r="D1136" s="7" t="s">
        <v>3244</v>
      </c>
      <c r="E1136" s="7" t="s">
        <v>1682</v>
      </c>
      <c r="F1136" s="7" t="s">
        <v>3245</v>
      </c>
      <c r="G1136" s="8">
        <v>42922.706250000003</v>
      </c>
      <c r="H1136" s="7" t="s">
        <v>1684</v>
      </c>
      <c r="I1136" s="7"/>
      <c r="J1136" s="7"/>
      <c r="K1136" s="7">
        <v>0</v>
      </c>
      <c r="L1136" s="7">
        <v>0</v>
      </c>
      <c r="M1136" s="7">
        <v>29.14</v>
      </c>
      <c r="N1136" s="7">
        <v>1</v>
      </c>
      <c r="O1136" s="7" t="s">
        <v>83</v>
      </c>
      <c r="P1136" s="7">
        <v>0</v>
      </c>
      <c r="Q1136" s="7">
        <v>0</v>
      </c>
      <c r="R1136" s="7">
        <v>29.14</v>
      </c>
    </row>
    <row r="1137" spans="1:18" x14ac:dyDescent="0.25">
      <c r="A1137" s="7" t="s">
        <v>3243</v>
      </c>
      <c r="B1137" s="8">
        <v>42929</v>
      </c>
      <c r="C1137" s="7">
        <v>2</v>
      </c>
      <c r="D1137" s="7" t="s">
        <v>3244</v>
      </c>
      <c r="E1137" s="7" t="s">
        <v>1682</v>
      </c>
      <c r="F1137" s="7" t="s">
        <v>3245</v>
      </c>
      <c r="G1137" s="8">
        <v>42922.706250000003</v>
      </c>
      <c r="H1137" s="7" t="s">
        <v>1684</v>
      </c>
      <c r="I1137" s="7"/>
      <c r="J1137" s="7"/>
      <c r="K1137" s="7">
        <v>0</v>
      </c>
      <c r="L1137" s="7">
        <v>0</v>
      </c>
      <c r="M1137" s="7">
        <v>80.48</v>
      </c>
      <c r="N1137" s="7">
        <v>1</v>
      </c>
      <c r="O1137" s="7" t="s">
        <v>83</v>
      </c>
      <c r="P1137" s="7">
        <v>0</v>
      </c>
      <c r="Q1137" s="7">
        <v>0</v>
      </c>
      <c r="R1137" s="7">
        <v>80.48</v>
      </c>
    </row>
    <row r="1138" spans="1:18" x14ac:dyDescent="0.25">
      <c r="A1138" s="7" t="s">
        <v>3243</v>
      </c>
      <c r="B1138" s="8">
        <v>42929</v>
      </c>
      <c r="C1138" s="7">
        <v>3</v>
      </c>
      <c r="D1138" s="7" t="s">
        <v>3244</v>
      </c>
      <c r="E1138" s="7" t="s">
        <v>1682</v>
      </c>
      <c r="F1138" s="7" t="s">
        <v>3245</v>
      </c>
      <c r="G1138" s="8">
        <v>42922.706250000003</v>
      </c>
      <c r="H1138" s="7" t="s">
        <v>1684</v>
      </c>
      <c r="I1138" s="7"/>
      <c r="J1138" s="7"/>
      <c r="K1138" s="7">
        <v>0</v>
      </c>
      <c r="L1138" s="7">
        <v>0</v>
      </c>
      <c r="M1138" s="7">
        <v>90.38</v>
      </c>
      <c r="N1138" s="7">
        <v>1</v>
      </c>
      <c r="O1138" s="7" t="s">
        <v>83</v>
      </c>
      <c r="P1138" s="7">
        <v>0</v>
      </c>
      <c r="Q1138" s="7">
        <v>0</v>
      </c>
      <c r="R1138" s="7">
        <v>90.38</v>
      </c>
    </row>
    <row r="1139" spans="1:18" x14ac:dyDescent="0.25">
      <c r="A1139" s="7" t="s">
        <v>3246</v>
      </c>
      <c r="B1139" s="8">
        <v>42930</v>
      </c>
      <c r="C1139" s="7">
        <v>1</v>
      </c>
      <c r="D1139" s="7" t="s">
        <v>3247</v>
      </c>
      <c r="E1139" s="7" t="s">
        <v>1682</v>
      </c>
      <c r="F1139" s="7" t="s">
        <v>3248</v>
      </c>
      <c r="G1139" s="8">
        <v>42928.423611111109</v>
      </c>
      <c r="H1139" s="7" t="s">
        <v>1684</v>
      </c>
      <c r="I1139" s="7"/>
      <c r="J1139" s="7"/>
      <c r="K1139" s="7">
        <v>0</v>
      </c>
      <c r="L1139" s="7">
        <v>0</v>
      </c>
      <c r="M1139" s="7">
        <v>20</v>
      </c>
      <c r="N1139" s="7">
        <v>1</v>
      </c>
      <c r="O1139" s="7" t="s">
        <v>1718</v>
      </c>
      <c r="P1139" s="7">
        <v>0</v>
      </c>
      <c r="Q1139" s="7">
        <v>0</v>
      </c>
      <c r="R1139" s="7">
        <v>80</v>
      </c>
    </row>
    <row r="1140" spans="1:18" x14ac:dyDescent="0.25">
      <c r="A1140" s="7" t="s">
        <v>3249</v>
      </c>
      <c r="B1140" s="8">
        <v>42930</v>
      </c>
      <c r="C1140" s="7">
        <v>1</v>
      </c>
      <c r="D1140" s="7" t="s">
        <v>3250</v>
      </c>
      <c r="E1140" s="7" t="s">
        <v>1682</v>
      </c>
      <c r="F1140" s="7" t="s">
        <v>3251</v>
      </c>
      <c r="G1140" s="8">
        <v>42914.697222222225</v>
      </c>
      <c r="H1140" s="7" t="s">
        <v>1684</v>
      </c>
      <c r="I1140" s="7"/>
      <c r="J1140" s="7"/>
      <c r="K1140" s="7">
        <v>0</v>
      </c>
      <c r="L1140" s="7">
        <v>0</v>
      </c>
      <c r="M1140" s="7">
        <v>60</v>
      </c>
      <c r="N1140" s="7">
        <v>1</v>
      </c>
      <c r="O1140" s="7" t="s">
        <v>83</v>
      </c>
      <c r="P1140" s="7">
        <v>0</v>
      </c>
      <c r="Q1140" s="7">
        <v>0</v>
      </c>
      <c r="R1140" s="7">
        <v>60</v>
      </c>
    </row>
    <row r="1141" spans="1:18" x14ac:dyDescent="0.25">
      <c r="A1141" s="7" t="s">
        <v>3252</v>
      </c>
      <c r="B1141" s="8">
        <v>42931</v>
      </c>
      <c r="C1141" s="7">
        <v>1</v>
      </c>
      <c r="D1141" s="7" t="s">
        <v>3253</v>
      </c>
      <c r="E1141" s="7" t="s">
        <v>1682</v>
      </c>
      <c r="F1141" s="7" t="s">
        <v>3254</v>
      </c>
      <c r="G1141" s="8">
        <v>42741.368750000001</v>
      </c>
      <c r="H1141" s="7" t="s">
        <v>1684</v>
      </c>
      <c r="I1141" s="7"/>
      <c r="J1141" s="7"/>
      <c r="K1141" s="7">
        <v>0</v>
      </c>
      <c r="L1141" s="7">
        <v>0</v>
      </c>
      <c r="M1141" s="7">
        <v>0</v>
      </c>
      <c r="N1141" s="7">
        <v>64.73</v>
      </c>
      <c r="O1141" s="7" t="s">
        <v>55</v>
      </c>
      <c r="P1141" s="7">
        <v>0</v>
      </c>
      <c r="Q1141" s="7">
        <v>0</v>
      </c>
      <c r="R1141" s="7">
        <v>1585.89</v>
      </c>
    </row>
    <row r="1142" spans="1:18" x14ac:dyDescent="0.25">
      <c r="A1142" s="7" t="s">
        <v>3255</v>
      </c>
      <c r="B1142" s="8">
        <v>42931</v>
      </c>
      <c r="C1142" s="7">
        <v>1</v>
      </c>
      <c r="D1142" s="7" t="s">
        <v>3256</v>
      </c>
      <c r="E1142" s="7" t="s">
        <v>1682</v>
      </c>
      <c r="F1142" s="7" t="s">
        <v>3257</v>
      </c>
      <c r="G1142" s="8">
        <v>42880.442361111112</v>
      </c>
      <c r="H1142" s="7" t="s">
        <v>1684</v>
      </c>
      <c r="I1142" s="7"/>
      <c r="J1142" s="7"/>
      <c r="K1142" s="7">
        <v>0</v>
      </c>
      <c r="L1142" s="7">
        <v>0</v>
      </c>
      <c r="M1142" s="7">
        <v>0</v>
      </c>
      <c r="N1142" s="7">
        <v>1</v>
      </c>
      <c r="O1142" s="7" t="s">
        <v>55</v>
      </c>
      <c r="P1142" s="7">
        <v>0</v>
      </c>
      <c r="Q1142" s="7">
        <v>0</v>
      </c>
      <c r="R1142" s="7">
        <v>130968</v>
      </c>
    </row>
    <row r="1143" spans="1:18" x14ac:dyDescent="0.25">
      <c r="A1143" s="7" t="s">
        <v>3258</v>
      </c>
      <c r="B1143" s="8">
        <v>42931</v>
      </c>
      <c r="C1143" s="7">
        <v>1</v>
      </c>
      <c r="D1143" s="7" t="s">
        <v>3259</v>
      </c>
      <c r="E1143" s="7" t="s">
        <v>1682</v>
      </c>
      <c r="F1143" s="7" t="s">
        <v>3260</v>
      </c>
      <c r="G1143" s="8">
        <v>42891.581944444442</v>
      </c>
      <c r="H1143" s="7" t="s">
        <v>1684</v>
      </c>
      <c r="I1143" s="7"/>
      <c r="J1143" s="7"/>
      <c r="K1143" s="7">
        <v>0</v>
      </c>
      <c r="L1143" s="7">
        <v>0</v>
      </c>
      <c r="M1143" s="7"/>
      <c r="N1143" s="7">
        <v>1</v>
      </c>
      <c r="O1143" s="7" t="s">
        <v>55</v>
      </c>
      <c r="P1143" s="7">
        <v>0</v>
      </c>
      <c r="Q1143" s="7">
        <v>0</v>
      </c>
      <c r="R1143" s="7">
        <v>218280</v>
      </c>
    </row>
    <row r="1144" spans="1:18" x14ac:dyDescent="0.25">
      <c r="A1144" s="7" t="s">
        <v>3261</v>
      </c>
      <c r="B1144" s="8">
        <v>42931</v>
      </c>
      <c r="C1144" s="7">
        <v>1</v>
      </c>
      <c r="D1144" s="7" t="s">
        <v>3253</v>
      </c>
      <c r="E1144" s="7" t="s">
        <v>1682</v>
      </c>
      <c r="F1144" s="7" t="s">
        <v>3254</v>
      </c>
      <c r="G1144" s="8">
        <v>42741.368750000001</v>
      </c>
      <c r="H1144" s="7" t="s">
        <v>1684</v>
      </c>
      <c r="I1144" s="7"/>
      <c r="J1144" s="7"/>
      <c r="K1144" s="7">
        <v>0</v>
      </c>
      <c r="L1144" s="7">
        <v>0</v>
      </c>
      <c r="M1144" s="7">
        <v>0</v>
      </c>
      <c r="N1144" s="7">
        <v>64.73</v>
      </c>
      <c r="O1144" s="7" t="s">
        <v>55</v>
      </c>
      <c r="P1144" s="7">
        <v>0</v>
      </c>
      <c r="Q1144" s="7">
        <v>0</v>
      </c>
      <c r="R1144" s="7">
        <v>1585.89</v>
      </c>
    </row>
    <row r="1145" spans="1:18" x14ac:dyDescent="0.25">
      <c r="A1145" s="7" t="s">
        <v>3262</v>
      </c>
      <c r="B1145" s="8">
        <v>42931</v>
      </c>
      <c r="C1145" s="7">
        <v>1</v>
      </c>
      <c r="D1145" s="7" t="s">
        <v>3263</v>
      </c>
      <c r="E1145" s="7" t="s">
        <v>1682</v>
      </c>
      <c r="F1145" s="7" t="s">
        <v>3264</v>
      </c>
      <c r="G1145" s="8">
        <v>42867.672222222223</v>
      </c>
      <c r="H1145" s="7" t="s">
        <v>1684</v>
      </c>
      <c r="I1145" s="7"/>
      <c r="J1145" s="7"/>
      <c r="K1145" s="7">
        <v>0</v>
      </c>
      <c r="L1145" s="7">
        <v>0</v>
      </c>
      <c r="M1145" s="7">
        <v>194856.81</v>
      </c>
      <c r="N1145" s="7">
        <v>1</v>
      </c>
      <c r="O1145" s="7" t="s">
        <v>55</v>
      </c>
      <c r="P1145" s="7">
        <v>0</v>
      </c>
      <c r="Q1145" s="7">
        <v>0</v>
      </c>
      <c r="R1145" s="7">
        <v>221136</v>
      </c>
    </row>
    <row r="1146" spans="1:18" x14ac:dyDescent="0.25">
      <c r="A1146" s="7" t="s">
        <v>3265</v>
      </c>
      <c r="B1146" s="8">
        <v>42935</v>
      </c>
      <c r="C1146" s="7">
        <v>1</v>
      </c>
      <c r="D1146" s="7" t="s">
        <v>3266</v>
      </c>
      <c r="E1146" s="7" t="s">
        <v>1682</v>
      </c>
      <c r="F1146" s="7" t="s">
        <v>3267</v>
      </c>
      <c r="G1146" s="8">
        <v>42931.479861111111</v>
      </c>
      <c r="H1146" s="7" t="s">
        <v>1684</v>
      </c>
      <c r="I1146" s="7"/>
      <c r="J1146" s="7"/>
      <c r="K1146" s="7">
        <v>0</v>
      </c>
      <c r="L1146" s="7">
        <v>0</v>
      </c>
      <c r="M1146" s="7">
        <v>25.99</v>
      </c>
      <c r="N1146" s="7">
        <v>1</v>
      </c>
      <c r="O1146" s="7" t="s">
        <v>83</v>
      </c>
      <c r="P1146" s="7">
        <v>0</v>
      </c>
      <c r="Q1146" s="7">
        <v>0</v>
      </c>
      <c r="R1146" s="7">
        <v>25.99</v>
      </c>
    </row>
    <row r="1147" spans="1:18" x14ac:dyDescent="0.25">
      <c r="A1147" s="7" t="s">
        <v>3265</v>
      </c>
      <c r="B1147" s="8">
        <v>42935</v>
      </c>
      <c r="C1147" s="7">
        <v>2</v>
      </c>
      <c r="D1147" s="7" t="s">
        <v>3266</v>
      </c>
      <c r="E1147" s="7" t="s">
        <v>1682</v>
      </c>
      <c r="F1147" s="7" t="s">
        <v>3267</v>
      </c>
      <c r="G1147" s="8">
        <v>42931.479861111111</v>
      </c>
      <c r="H1147" s="7" t="s">
        <v>1684</v>
      </c>
      <c r="I1147" s="7"/>
      <c r="J1147" s="7"/>
      <c r="K1147" s="7">
        <v>0</v>
      </c>
      <c r="L1147" s="7">
        <v>0</v>
      </c>
      <c r="M1147" s="7">
        <v>22.1</v>
      </c>
      <c r="N1147" s="7">
        <v>1</v>
      </c>
      <c r="O1147" s="7" t="s">
        <v>83</v>
      </c>
      <c r="P1147" s="7">
        <v>0</v>
      </c>
      <c r="Q1147" s="7">
        <v>0</v>
      </c>
      <c r="R1147" s="7">
        <v>22.09</v>
      </c>
    </row>
    <row r="1148" spans="1:18" x14ac:dyDescent="0.25">
      <c r="A1148" s="7" t="s">
        <v>3265</v>
      </c>
      <c r="B1148" s="8">
        <v>42935</v>
      </c>
      <c r="C1148" s="7">
        <v>3</v>
      </c>
      <c r="D1148" s="7" t="s">
        <v>3266</v>
      </c>
      <c r="E1148" s="7" t="s">
        <v>1682</v>
      </c>
      <c r="F1148" s="7" t="s">
        <v>3267</v>
      </c>
      <c r="G1148" s="8">
        <v>42931.479861111111</v>
      </c>
      <c r="H1148" s="7" t="s">
        <v>1684</v>
      </c>
      <c r="I1148" s="7"/>
      <c r="J1148" s="7"/>
      <c r="K1148" s="7">
        <v>0</v>
      </c>
      <c r="L1148" s="7">
        <v>0</v>
      </c>
      <c r="M1148" s="7">
        <v>11.91</v>
      </c>
      <c r="N1148" s="7">
        <v>1</v>
      </c>
      <c r="O1148" s="7" t="s">
        <v>83</v>
      </c>
      <c r="P1148" s="7">
        <v>0</v>
      </c>
      <c r="Q1148" s="7">
        <v>0</v>
      </c>
      <c r="R1148" s="7">
        <v>11.91</v>
      </c>
    </row>
    <row r="1149" spans="1:18" x14ac:dyDescent="0.25">
      <c r="A1149" s="7" t="s">
        <v>3268</v>
      </c>
      <c r="B1149" s="8">
        <v>42935</v>
      </c>
      <c r="C1149" s="7">
        <v>1</v>
      </c>
      <c r="D1149" s="7" t="s">
        <v>3269</v>
      </c>
      <c r="E1149" s="7" t="s">
        <v>1682</v>
      </c>
      <c r="F1149" s="7" t="s">
        <v>3270</v>
      </c>
      <c r="G1149" s="8">
        <v>42932.57916666667</v>
      </c>
      <c r="H1149" s="7" t="s">
        <v>1684</v>
      </c>
      <c r="I1149" s="7"/>
      <c r="J1149" s="7"/>
      <c r="K1149" s="7">
        <v>0</v>
      </c>
      <c r="L1149" s="7">
        <v>0</v>
      </c>
      <c r="M1149" s="7">
        <v>60</v>
      </c>
      <c r="N1149" s="7">
        <v>1</v>
      </c>
      <c r="O1149" s="7" t="s">
        <v>83</v>
      </c>
      <c r="P1149" s="7">
        <v>0</v>
      </c>
      <c r="Q1149" s="7">
        <v>0</v>
      </c>
      <c r="R1149" s="7">
        <v>60</v>
      </c>
    </row>
    <row r="1150" spans="1:18" x14ac:dyDescent="0.25">
      <c r="A1150" s="7" t="s">
        <v>3271</v>
      </c>
      <c r="B1150" s="8">
        <v>42941</v>
      </c>
      <c r="C1150" s="7">
        <v>1</v>
      </c>
      <c r="D1150" s="7" t="s">
        <v>3272</v>
      </c>
      <c r="E1150" s="7" t="s">
        <v>1682</v>
      </c>
      <c r="F1150" s="7" t="s">
        <v>3273</v>
      </c>
      <c r="G1150" s="8">
        <v>42922.679166666669</v>
      </c>
      <c r="H1150" s="7" t="s">
        <v>1684</v>
      </c>
      <c r="I1150" s="7"/>
      <c r="J1150" s="7"/>
      <c r="K1150" s="7">
        <v>0</v>
      </c>
      <c r="L1150" s="7">
        <v>0</v>
      </c>
      <c r="M1150" s="7">
        <v>9.3000000000000007</v>
      </c>
      <c r="N1150" s="7">
        <v>1</v>
      </c>
      <c r="O1150" s="7" t="s">
        <v>334</v>
      </c>
      <c r="P1150" s="7">
        <v>0</v>
      </c>
      <c r="Q1150" s="7">
        <v>0</v>
      </c>
      <c r="R1150" s="7">
        <v>9.3000000000000007</v>
      </c>
    </row>
    <row r="1151" spans="1:18" x14ac:dyDescent="0.25">
      <c r="A1151" s="7" t="s">
        <v>3274</v>
      </c>
      <c r="B1151" s="8">
        <v>42942</v>
      </c>
      <c r="C1151" s="7">
        <v>1</v>
      </c>
      <c r="D1151" s="7" t="s">
        <v>3275</v>
      </c>
      <c r="E1151" s="7" t="s">
        <v>1682</v>
      </c>
      <c r="F1151" s="7" t="s">
        <v>3276</v>
      </c>
      <c r="G1151" s="8">
        <v>42939.675694444442</v>
      </c>
      <c r="H1151" s="7" t="s">
        <v>1684</v>
      </c>
      <c r="I1151" s="7"/>
      <c r="J1151" s="7"/>
      <c r="K1151" s="7">
        <v>0</v>
      </c>
      <c r="L1151" s="7">
        <v>0</v>
      </c>
      <c r="M1151" s="7">
        <v>60</v>
      </c>
      <c r="N1151" s="7">
        <v>1</v>
      </c>
      <c r="O1151" s="7" t="s">
        <v>83</v>
      </c>
      <c r="P1151" s="7">
        <v>0</v>
      </c>
      <c r="Q1151" s="7">
        <v>0</v>
      </c>
      <c r="R1151" s="7">
        <v>60</v>
      </c>
    </row>
    <row r="1152" spans="1:18" x14ac:dyDescent="0.25">
      <c r="A1152" s="7" t="s">
        <v>3277</v>
      </c>
      <c r="B1152" s="8">
        <v>42943</v>
      </c>
      <c r="C1152" s="7">
        <v>1</v>
      </c>
      <c r="D1152" s="7" t="s">
        <v>3278</v>
      </c>
      <c r="E1152" s="7" t="s">
        <v>1682</v>
      </c>
      <c r="F1152" s="7" t="s">
        <v>3279</v>
      </c>
      <c r="G1152" s="8">
        <v>42941.493750000001</v>
      </c>
      <c r="H1152" s="7" t="s">
        <v>1684</v>
      </c>
      <c r="I1152" s="7"/>
      <c r="J1152" s="7"/>
      <c r="K1152" s="7">
        <v>0</v>
      </c>
      <c r="L1152" s="7">
        <v>0</v>
      </c>
      <c r="M1152" s="7">
        <v>60</v>
      </c>
      <c r="N1152" s="7">
        <v>1</v>
      </c>
      <c r="O1152" s="7" t="s">
        <v>83</v>
      </c>
      <c r="P1152" s="7">
        <v>0</v>
      </c>
      <c r="Q1152" s="7">
        <v>0</v>
      </c>
      <c r="R1152" s="7">
        <v>60</v>
      </c>
    </row>
    <row r="1153" spans="1:18" x14ac:dyDescent="0.25">
      <c r="A1153" s="7" t="s">
        <v>3280</v>
      </c>
      <c r="B1153" s="8">
        <v>42943</v>
      </c>
      <c r="C1153" s="7">
        <v>1</v>
      </c>
      <c r="D1153" s="7" t="s">
        <v>3281</v>
      </c>
      <c r="E1153" s="7" t="s">
        <v>1682</v>
      </c>
      <c r="F1153" s="7" t="s">
        <v>3282</v>
      </c>
      <c r="G1153" s="8">
        <v>42941.477083333331</v>
      </c>
      <c r="H1153" s="7" t="s">
        <v>1684</v>
      </c>
      <c r="I1153" s="7"/>
      <c r="J1153" s="7"/>
      <c r="K1153" s="7">
        <v>0</v>
      </c>
      <c r="L1153" s="7">
        <v>0</v>
      </c>
      <c r="M1153" s="7">
        <v>0</v>
      </c>
      <c r="N1153" s="7">
        <v>1</v>
      </c>
      <c r="O1153" s="7" t="s">
        <v>83</v>
      </c>
      <c r="P1153" s="7">
        <v>0</v>
      </c>
      <c r="Q1153" s="7">
        <v>0</v>
      </c>
      <c r="R1153" s="7">
        <v>40.799999999999997</v>
      </c>
    </row>
    <row r="1154" spans="1:18" x14ac:dyDescent="0.25">
      <c r="A1154" s="7" t="s">
        <v>3280</v>
      </c>
      <c r="B1154" s="8">
        <v>42943</v>
      </c>
      <c r="C1154" s="7">
        <v>2</v>
      </c>
      <c r="D1154" s="7" t="s">
        <v>3281</v>
      </c>
      <c r="E1154" s="7" t="s">
        <v>1682</v>
      </c>
      <c r="F1154" s="7" t="s">
        <v>3282</v>
      </c>
      <c r="G1154" s="8">
        <v>42941.477083333331</v>
      </c>
      <c r="H1154" s="7" t="s">
        <v>1684</v>
      </c>
      <c r="I1154" s="7"/>
      <c r="J1154" s="7"/>
      <c r="K1154" s="7">
        <v>0</v>
      </c>
      <c r="L1154" s="7">
        <v>0</v>
      </c>
      <c r="M1154" s="7">
        <v>0</v>
      </c>
      <c r="N1154" s="7">
        <v>1</v>
      </c>
      <c r="O1154" s="7" t="s">
        <v>83</v>
      </c>
      <c r="P1154" s="7">
        <v>0</v>
      </c>
      <c r="Q1154" s="7">
        <v>0</v>
      </c>
      <c r="R1154" s="7">
        <v>101.65</v>
      </c>
    </row>
    <row r="1155" spans="1:18" x14ac:dyDescent="0.25">
      <c r="A1155" s="7" t="s">
        <v>3280</v>
      </c>
      <c r="B1155" s="8">
        <v>42943</v>
      </c>
      <c r="C1155" s="7">
        <v>3</v>
      </c>
      <c r="D1155" s="7" t="s">
        <v>3281</v>
      </c>
      <c r="E1155" s="7" t="s">
        <v>1682</v>
      </c>
      <c r="F1155" s="7" t="s">
        <v>3282</v>
      </c>
      <c r="G1155" s="8">
        <v>42941.477083333331</v>
      </c>
      <c r="H1155" s="7" t="s">
        <v>1684</v>
      </c>
      <c r="I1155" s="7"/>
      <c r="J1155" s="7"/>
      <c r="K1155" s="7">
        <v>0</v>
      </c>
      <c r="L1155" s="7">
        <v>0</v>
      </c>
      <c r="M1155" s="7">
        <v>0</v>
      </c>
      <c r="N1155" s="7">
        <v>1</v>
      </c>
      <c r="O1155" s="7" t="s">
        <v>83</v>
      </c>
      <c r="P1155" s="7">
        <v>0</v>
      </c>
      <c r="Q1155" s="7">
        <v>0</v>
      </c>
      <c r="R1155" s="7">
        <v>57.55</v>
      </c>
    </row>
    <row r="1156" spans="1:18" x14ac:dyDescent="0.25">
      <c r="A1156" s="7" t="s">
        <v>3283</v>
      </c>
      <c r="B1156" s="8">
        <v>42943</v>
      </c>
      <c r="C1156" s="7">
        <v>1</v>
      </c>
      <c r="D1156" s="7" t="s">
        <v>3284</v>
      </c>
      <c r="E1156" s="7" t="s">
        <v>1682</v>
      </c>
      <c r="F1156" s="7" t="s">
        <v>3285</v>
      </c>
      <c r="G1156" s="8">
        <v>42940.754861111112</v>
      </c>
      <c r="H1156" s="7" t="s">
        <v>1684</v>
      </c>
      <c r="I1156" s="7"/>
      <c r="J1156" s="7"/>
      <c r="K1156" s="7">
        <v>0</v>
      </c>
      <c r="L1156" s="7">
        <v>0</v>
      </c>
      <c r="M1156" s="7">
        <v>60</v>
      </c>
      <c r="N1156" s="7">
        <v>1</v>
      </c>
      <c r="O1156" s="7" t="s">
        <v>83</v>
      </c>
      <c r="P1156" s="7">
        <v>0</v>
      </c>
      <c r="Q1156" s="7">
        <v>0</v>
      </c>
      <c r="R1156" s="7">
        <v>60</v>
      </c>
    </row>
    <row r="1157" spans="1:18" x14ac:dyDescent="0.25">
      <c r="A1157" s="7" t="s">
        <v>3286</v>
      </c>
      <c r="B1157" s="8">
        <v>42948</v>
      </c>
      <c r="C1157" s="7">
        <v>1</v>
      </c>
      <c r="D1157" s="7" t="s">
        <v>3287</v>
      </c>
      <c r="E1157" s="7" t="s">
        <v>1682</v>
      </c>
      <c r="F1157" s="7" t="s">
        <v>3288</v>
      </c>
      <c r="G1157" s="8">
        <v>42946.475694444445</v>
      </c>
      <c r="H1157" s="7" t="s">
        <v>1684</v>
      </c>
      <c r="I1157" s="7"/>
      <c r="J1157" s="7"/>
      <c r="K1157" s="7">
        <v>0</v>
      </c>
      <c r="L1157" s="7">
        <v>0</v>
      </c>
      <c r="M1157" s="7">
        <v>151.47</v>
      </c>
      <c r="N1157" s="7">
        <v>1</v>
      </c>
      <c r="O1157" s="7" t="s">
        <v>83</v>
      </c>
      <c r="P1157" s="7">
        <v>0</v>
      </c>
      <c r="Q1157" s="7">
        <v>0</v>
      </c>
      <c r="R1157" s="7">
        <v>151.47</v>
      </c>
    </row>
    <row r="1158" spans="1:18" x14ac:dyDescent="0.25">
      <c r="A1158" s="7" t="s">
        <v>3286</v>
      </c>
      <c r="B1158" s="8">
        <v>42948</v>
      </c>
      <c r="C1158" s="7">
        <v>2</v>
      </c>
      <c r="D1158" s="7" t="s">
        <v>3287</v>
      </c>
      <c r="E1158" s="7" t="s">
        <v>1682</v>
      </c>
      <c r="F1158" s="7" t="s">
        <v>3288</v>
      </c>
      <c r="G1158" s="8">
        <v>42946.475694444445</v>
      </c>
      <c r="H1158" s="7" t="s">
        <v>1684</v>
      </c>
      <c r="I1158" s="7"/>
      <c r="J1158" s="7"/>
      <c r="K1158" s="7">
        <v>0</v>
      </c>
      <c r="L1158" s="7">
        <v>0</v>
      </c>
      <c r="M1158" s="7">
        <v>127.04</v>
      </c>
      <c r="N1158" s="7">
        <v>1</v>
      </c>
      <c r="O1158" s="7" t="s">
        <v>83</v>
      </c>
      <c r="P1158" s="7">
        <v>0</v>
      </c>
      <c r="Q1158" s="7">
        <v>0</v>
      </c>
      <c r="R1158" s="7">
        <v>127.04</v>
      </c>
    </row>
    <row r="1159" spans="1:18" x14ac:dyDescent="0.25">
      <c r="A1159" s="7" t="s">
        <v>3286</v>
      </c>
      <c r="B1159" s="8">
        <v>42948</v>
      </c>
      <c r="C1159" s="7">
        <v>3</v>
      </c>
      <c r="D1159" s="7" t="s">
        <v>3287</v>
      </c>
      <c r="E1159" s="7" t="s">
        <v>1682</v>
      </c>
      <c r="F1159" s="7" t="s">
        <v>3288</v>
      </c>
      <c r="G1159" s="8">
        <v>42946.475694444445</v>
      </c>
      <c r="H1159" s="7" t="s">
        <v>1684</v>
      </c>
      <c r="I1159" s="7"/>
      <c r="J1159" s="7"/>
      <c r="K1159" s="7">
        <v>0</v>
      </c>
      <c r="L1159" s="7">
        <v>0</v>
      </c>
      <c r="M1159" s="7">
        <v>171.49</v>
      </c>
      <c r="N1159" s="7">
        <v>1</v>
      </c>
      <c r="O1159" s="7" t="s">
        <v>83</v>
      </c>
      <c r="P1159" s="7">
        <v>0</v>
      </c>
      <c r="Q1159" s="7">
        <v>0</v>
      </c>
      <c r="R1159" s="7">
        <v>171.49</v>
      </c>
    </row>
    <row r="1160" spans="1:18" x14ac:dyDescent="0.25">
      <c r="A1160" s="7" t="s">
        <v>3289</v>
      </c>
      <c r="B1160" s="8">
        <v>42961</v>
      </c>
      <c r="C1160" s="7">
        <v>1</v>
      </c>
      <c r="D1160" s="7" t="s">
        <v>3290</v>
      </c>
      <c r="E1160" s="7" t="s">
        <v>1682</v>
      </c>
      <c r="F1160" s="7" t="s">
        <v>3291</v>
      </c>
      <c r="G1160" s="8">
        <v>42937.531944444447</v>
      </c>
      <c r="H1160" s="7" t="s">
        <v>1684</v>
      </c>
      <c r="I1160" s="7"/>
      <c r="J1160" s="7"/>
      <c r="K1160" s="7">
        <v>0</v>
      </c>
      <c r="L1160" s="7">
        <v>0</v>
      </c>
      <c r="M1160" s="7">
        <v>1200</v>
      </c>
      <c r="N1160" s="7">
        <v>1</v>
      </c>
      <c r="O1160" s="7" t="s">
        <v>55</v>
      </c>
      <c r="P1160" s="7">
        <v>0</v>
      </c>
      <c r="Q1160" s="7">
        <v>0</v>
      </c>
      <c r="R1160" s="7">
        <v>1200</v>
      </c>
    </row>
    <row r="1161" spans="1:18" x14ac:dyDescent="0.25">
      <c r="A1161" s="7" t="s">
        <v>3292</v>
      </c>
      <c r="B1161" s="8">
        <v>42961</v>
      </c>
      <c r="C1161" s="7">
        <v>1</v>
      </c>
      <c r="D1161" s="7" t="s">
        <v>3293</v>
      </c>
      <c r="E1161" s="7" t="s">
        <v>1682</v>
      </c>
      <c r="F1161" s="7" t="s">
        <v>3294</v>
      </c>
      <c r="G1161" s="8">
        <v>42940.463194444441</v>
      </c>
      <c r="H1161" s="7" t="s">
        <v>1684</v>
      </c>
      <c r="I1161" s="7"/>
      <c r="J1161" s="7"/>
      <c r="K1161" s="7">
        <v>0</v>
      </c>
      <c r="L1161" s="7">
        <v>0</v>
      </c>
      <c r="M1161" s="7">
        <v>10000</v>
      </c>
      <c r="N1161" s="7">
        <v>1</v>
      </c>
      <c r="O1161" s="7" t="s">
        <v>55</v>
      </c>
      <c r="P1161" s="7">
        <v>0</v>
      </c>
      <c r="Q1161" s="7">
        <v>0</v>
      </c>
      <c r="R1161" s="7">
        <v>10000</v>
      </c>
    </row>
    <row r="1162" spans="1:18" x14ac:dyDescent="0.25">
      <c r="A1162" s="7" t="s">
        <v>3295</v>
      </c>
      <c r="B1162" s="8">
        <v>42961</v>
      </c>
      <c r="C1162" s="7">
        <v>1</v>
      </c>
      <c r="D1162" s="7" t="s">
        <v>3296</v>
      </c>
      <c r="E1162" s="7" t="s">
        <v>1682</v>
      </c>
      <c r="F1162" s="7" t="s">
        <v>3297</v>
      </c>
      <c r="G1162" s="8">
        <v>42941.696527777778</v>
      </c>
      <c r="H1162" s="7" t="s">
        <v>1684</v>
      </c>
      <c r="I1162" s="7"/>
      <c r="J1162" s="7"/>
      <c r="K1162" s="7">
        <v>0</v>
      </c>
      <c r="L1162" s="7">
        <v>0</v>
      </c>
      <c r="M1162" s="7">
        <v>500</v>
      </c>
      <c r="N1162" s="7">
        <v>1</v>
      </c>
      <c r="O1162" s="7" t="s">
        <v>55</v>
      </c>
      <c r="P1162" s="7">
        <v>0</v>
      </c>
      <c r="Q1162" s="7">
        <v>0</v>
      </c>
      <c r="R1162" s="7">
        <v>500</v>
      </c>
    </row>
    <row r="1163" spans="1:18" x14ac:dyDescent="0.25">
      <c r="A1163" s="7" t="s">
        <v>3298</v>
      </c>
      <c r="B1163" s="8">
        <v>42961</v>
      </c>
      <c r="C1163" s="7">
        <v>1</v>
      </c>
      <c r="D1163" s="7" t="s">
        <v>3299</v>
      </c>
      <c r="E1163" s="7" t="s">
        <v>1682</v>
      </c>
      <c r="F1163" s="7" t="s">
        <v>3300</v>
      </c>
      <c r="G1163" s="8">
        <v>42940.481249999997</v>
      </c>
      <c r="H1163" s="7" t="s">
        <v>1684</v>
      </c>
      <c r="I1163" s="7"/>
      <c r="J1163" s="7"/>
      <c r="K1163" s="7">
        <v>0</v>
      </c>
      <c r="L1163" s="7">
        <v>0</v>
      </c>
      <c r="M1163" s="7">
        <v>4000</v>
      </c>
      <c r="N1163" s="7">
        <v>1</v>
      </c>
      <c r="O1163" s="7" t="s">
        <v>55</v>
      </c>
      <c r="P1163" s="7">
        <v>0</v>
      </c>
      <c r="Q1163" s="7">
        <v>0</v>
      </c>
      <c r="R1163" s="7">
        <v>4000</v>
      </c>
    </row>
    <row r="1164" spans="1:18" x14ac:dyDescent="0.25">
      <c r="A1164" s="7" t="s">
        <v>3301</v>
      </c>
      <c r="B1164" s="8">
        <v>42964</v>
      </c>
      <c r="C1164" s="7">
        <v>1</v>
      </c>
      <c r="D1164" s="7" t="s">
        <v>3302</v>
      </c>
      <c r="E1164" s="7" t="s">
        <v>1682</v>
      </c>
      <c r="F1164" s="7" t="s">
        <v>3303</v>
      </c>
      <c r="G1164" s="8">
        <v>42942.451388888891</v>
      </c>
      <c r="H1164" s="7" t="s">
        <v>1684</v>
      </c>
      <c r="I1164" s="7"/>
      <c r="J1164" s="7"/>
      <c r="K1164" s="7">
        <v>0</v>
      </c>
      <c r="L1164" s="7">
        <v>0</v>
      </c>
      <c r="M1164" s="7">
        <v>3760.57</v>
      </c>
      <c r="N1164" s="7">
        <v>1</v>
      </c>
      <c r="O1164" s="7" t="s">
        <v>55</v>
      </c>
      <c r="P1164" s="7">
        <v>0</v>
      </c>
      <c r="Q1164" s="7">
        <v>0</v>
      </c>
      <c r="R1164" s="7">
        <v>3760.57</v>
      </c>
    </row>
    <row r="1165" spans="1:18" x14ac:dyDescent="0.25">
      <c r="A1165" s="7" t="s">
        <v>3301</v>
      </c>
      <c r="B1165" s="8">
        <v>42964</v>
      </c>
      <c r="C1165" s="7">
        <v>2</v>
      </c>
      <c r="D1165" s="7" t="s">
        <v>3302</v>
      </c>
      <c r="E1165" s="7" t="s">
        <v>1682</v>
      </c>
      <c r="F1165" s="7" t="s">
        <v>3303</v>
      </c>
      <c r="G1165" s="8">
        <v>42942.451388888891</v>
      </c>
      <c r="H1165" s="7" t="s">
        <v>1684</v>
      </c>
      <c r="I1165" s="7"/>
      <c r="J1165" s="7"/>
      <c r="K1165" s="7">
        <v>0</v>
      </c>
      <c r="L1165" s="7">
        <v>0</v>
      </c>
      <c r="M1165" s="7">
        <v>210.48</v>
      </c>
      <c r="N1165" s="7">
        <v>1</v>
      </c>
      <c r="O1165" s="7" t="s">
        <v>55</v>
      </c>
      <c r="P1165" s="7">
        <v>0</v>
      </c>
      <c r="Q1165" s="7">
        <v>0</v>
      </c>
      <c r="R1165" s="7">
        <v>210.48</v>
      </c>
    </row>
    <row r="1166" spans="1:18" x14ac:dyDescent="0.25">
      <c r="A1166" s="7" t="s">
        <v>3301</v>
      </c>
      <c r="B1166" s="8">
        <v>42964</v>
      </c>
      <c r="C1166" s="7">
        <v>3</v>
      </c>
      <c r="D1166" s="7" t="s">
        <v>3302</v>
      </c>
      <c r="E1166" s="7" t="s">
        <v>1682</v>
      </c>
      <c r="F1166" s="7" t="s">
        <v>3303</v>
      </c>
      <c r="G1166" s="8">
        <v>42942.451388888891</v>
      </c>
      <c r="H1166" s="7" t="s">
        <v>1684</v>
      </c>
      <c r="I1166" s="7"/>
      <c r="J1166" s="7"/>
      <c r="K1166" s="7">
        <v>0</v>
      </c>
      <c r="L1166" s="7">
        <v>0</v>
      </c>
      <c r="M1166" s="7">
        <v>3928.95</v>
      </c>
      <c r="N1166" s="7">
        <v>1</v>
      </c>
      <c r="O1166" s="7" t="s">
        <v>55</v>
      </c>
      <c r="P1166" s="7">
        <v>0</v>
      </c>
      <c r="Q1166" s="7">
        <v>0</v>
      </c>
      <c r="R1166" s="7">
        <v>3928.95</v>
      </c>
    </row>
    <row r="1167" spans="1:18" x14ac:dyDescent="0.25">
      <c r="A1167" s="7" t="s">
        <v>3304</v>
      </c>
      <c r="B1167" s="8">
        <v>42965</v>
      </c>
      <c r="C1167" s="7">
        <v>1</v>
      </c>
      <c r="D1167" s="7" t="s">
        <v>3305</v>
      </c>
      <c r="E1167" s="7" t="s">
        <v>1682</v>
      </c>
      <c r="F1167" s="7" t="s">
        <v>3306</v>
      </c>
      <c r="G1167" s="8">
        <v>42951.452777777777</v>
      </c>
      <c r="H1167" s="7" t="s">
        <v>1684</v>
      </c>
      <c r="I1167" s="7"/>
      <c r="J1167" s="7"/>
      <c r="K1167" s="7">
        <v>0</v>
      </c>
      <c r="L1167" s="7">
        <v>0</v>
      </c>
      <c r="M1167" s="7">
        <v>0</v>
      </c>
      <c r="N1167" s="7">
        <v>1</v>
      </c>
      <c r="O1167" s="7" t="s">
        <v>83</v>
      </c>
      <c r="P1167" s="7">
        <v>0</v>
      </c>
      <c r="Q1167" s="7">
        <v>0</v>
      </c>
      <c r="R1167" s="7">
        <v>60</v>
      </c>
    </row>
    <row r="1168" spans="1:18" x14ac:dyDescent="0.25">
      <c r="A1168" s="7" t="s">
        <v>3307</v>
      </c>
      <c r="B1168" s="8">
        <v>42965</v>
      </c>
      <c r="C1168" s="7">
        <v>1</v>
      </c>
      <c r="D1168" s="7" t="s">
        <v>3308</v>
      </c>
      <c r="E1168" s="7" t="s">
        <v>1682</v>
      </c>
      <c r="F1168" s="7" t="s">
        <v>3309</v>
      </c>
      <c r="G1168" s="8">
        <v>42963.622916666667</v>
      </c>
      <c r="H1168" s="7" t="s">
        <v>1684</v>
      </c>
      <c r="I1168" s="7"/>
      <c r="J1168" s="7"/>
      <c r="K1168" s="7">
        <v>0</v>
      </c>
      <c r="L1168" s="7">
        <v>0</v>
      </c>
      <c r="M1168" s="7">
        <v>0</v>
      </c>
      <c r="N1168" s="7">
        <v>1</v>
      </c>
      <c r="O1168" s="7" t="s">
        <v>83</v>
      </c>
      <c r="P1168" s="7">
        <v>0</v>
      </c>
      <c r="Q1168" s="7">
        <v>0</v>
      </c>
      <c r="R1168" s="7">
        <v>323.70999999999998</v>
      </c>
    </row>
    <row r="1169" spans="1:18" x14ac:dyDescent="0.25">
      <c r="A1169" s="7" t="s">
        <v>3307</v>
      </c>
      <c r="B1169" s="8">
        <v>42965</v>
      </c>
      <c r="C1169" s="7">
        <v>2</v>
      </c>
      <c r="D1169" s="7" t="s">
        <v>3308</v>
      </c>
      <c r="E1169" s="7" t="s">
        <v>1682</v>
      </c>
      <c r="F1169" s="7" t="s">
        <v>3309</v>
      </c>
      <c r="G1169" s="8">
        <v>42963.622916666667</v>
      </c>
      <c r="H1169" s="7" t="s">
        <v>1684</v>
      </c>
      <c r="I1169" s="7"/>
      <c r="J1169" s="7"/>
      <c r="K1169" s="7">
        <v>0</v>
      </c>
      <c r="L1169" s="7">
        <v>0</v>
      </c>
      <c r="M1169" s="7">
        <v>0</v>
      </c>
      <c r="N1169" s="7">
        <v>1</v>
      </c>
      <c r="O1169" s="7" t="s">
        <v>83</v>
      </c>
      <c r="P1169" s="7">
        <v>0</v>
      </c>
      <c r="Q1169" s="7">
        <v>0</v>
      </c>
      <c r="R1169" s="7">
        <v>106.08</v>
      </c>
    </row>
    <row r="1170" spans="1:18" x14ac:dyDescent="0.25">
      <c r="A1170" s="7" t="s">
        <v>3307</v>
      </c>
      <c r="B1170" s="8">
        <v>42965</v>
      </c>
      <c r="C1170" s="7">
        <v>3</v>
      </c>
      <c r="D1170" s="7" t="s">
        <v>3308</v>
      </c>
      <c r="E1170" s="7" t="s">
        <v>1682</v>
      </c>
      <c r="F1170" s="7" t="s">
        <v>3309</v>
      </c>
      <c r="G1170" s="8">
        <v>42963.622916666667</v>
      </c>
      <c r="H1170" s="7" t="s">
        <v>1684</v>
      </c>
      <c r="I1170" s="7"/>
      <c r="J1170" s="7"/>
      <c r="K1170" s="7">
        <v>0</v>
      </c>
      <c r="L1170" s="7">
        <v>0</v>
      </c>
      <c r="M1170" s="7">
        <v>0</v>
      </c>
      <c r="N1170" s="7">
        <v>1</v>
      </c>
      <c r="O1170" s="7" t="s">
        <v>83</v>
      </c>
      <c r="P1170" s="7">
        <v>0</v>
      </c>
      <c r="Q1170" s="7">
        <v>0</v>
      </c>
      <c r="R1170" s="7">
        <v>20.21</v>
      </c>
    </row>
    <row r="1171" spans="1:18" x14ac:dyDescent="0.25">
      <c r="A1171" s="7" t="s">
        <v>3310</v>
      </c>
      <c r="B1171" s="8">
        <v>42965</v>
      </c>
      <c r="C1171" s="7">
        <v>1</v>
      </c>
      <c r="D1171" s="7" t="s">
        <v>3311</v>
      </c>
      <c r="E1171" s="7" t="s">
        <v>1682</v>
      </c>
      <c r="F1171" s="7" t="s">
        <v>3312</v>
      </c>
      <c r="G1171" s="8">
        <v>42939.751388888886</v>
      </c>
      <c r="H1171" s="7" t="s">
        <v>1684</v>
      </c>
      <c r="I1171" s="7"/>
      <c r="J1171" s="7"/>
      <c r="K1171" s="7">
        <v>0</v>
      </c>
      <c r="L1171" s="7">
        <v>0</v>
      </c>
      <c r="M1171" s="7">
        <v>141.91999999999999</v>
      </c>
      <c r="N1171" s="7">
        <v>1</v>
      </c>
      <c r="O1171" s="7" t="s">
        <v>83</v>
      </c>
      <c r="P1171" s="7">
        <v>0</v>
      </c>
      <c r="Q1171" s="7">
        <v>0</v>
      </c>
      <c r="R1171" s="7">
        <v>141.91999999999999</v>
      </c>
    </row>
    <row r="1172" spans="1:18" x14ac:dyDescent="0.25">
      <c r="A1172" s="7" t="s">
        <v>3310</v>
      </c>
      <c r="B1172" s="8">
        <v>42965</v>
      </c>
      <c r="C1172" s="7">
        <v>2</v>
      </c>
      <c r="D1172" s="7" t="s">
        <v>3311</v>
      </c>
      <c r="E1172" s="7" t="s">
        <v>1682</v>
      </c>
      <c r="F1172" s="7" t="s">
        <v>3312</v>
      </c>
      <c r="G1172" s="8">
        <v>42939.751388888886</v>
      </c>
      <c r="H1172" s="7" t="s">
        <v>1684</v>
      </c>
      <c r="I1172" s="7"/>
      <c r="J1172" s="7"/>
      <c r="K1172" s="7">
        <v>0</v>
      </c>
      <c r="L1172" s="7">
        <v>0</v>
      </c>
      <c r="M1172" s="7">
        <v>158.08000000000001</v>
      </c>
      <c r="N1172" s="7">
        <v>1</v>
      </c>
      <c r="O1172" s="7" t="s">
        <v>83</v>
      </c>
      <c r="P1172" s="7">
        <v>0</v>
      </c>
      <c r="Q1172" s="7">
        <v>0</v>
      </c>
      <c r="R1172" s="7">
        <v>158.08000000000001</v>
      </c>
    </row>
    <row r="1173" spans="1:18" x14ac:dyDescent="0.25">
      <c r="A1173" s="7" t="s">
        <v>3313</v>
      </c>
      <c r="B1173" s="8">
        <v>42965</v>
      </c>
      <c r="C1173" s="7">
        <v>1</v>
      </c>
      <c r="D1173" s="7" t="s">
        <v>3314</v>
      </c>
      <c r="E1173" s="7" t="s">
        <v>1682</v>
      </c>
      <c r="F1173" s="7" t="s">
        <v>3315</v>
      </c>
      <c r="G1173" s="8">
        <v>42937.742361111108</v>
      </c>
      <c r="H1173" s="7" t="s">
        <v>1684</v>
      </c>
      <c r="I1173" s="7"/>
      <c r="J1173" s="7"/>
      <c r="K1173" s="7">
        <v>0</v>
      </c>
      <c r="L1173" s="7">
        <v>0</v>
      </c>
      <c r="M1173" s="7">
        <v>140</v>
      </c>
      <c r="N1173" s="7">
        <v>1</v>
      </c>
      <c r="O1173" s="7" t="s">
        <v>83</v>
      </c>
      <c r="P1173" s="7">
        <v>0</v>
      </c>
      <c r="Q1173" s="7">
        <v>0</v>
      </c>
      <c r="R1173" s="7">
        <v>140</v>
      </c>
    </row>
    <row r="1174" spans="1:18" x14ac:dyDescent="0.25">
      <c r="A1174" s="7" t="s">
        <v>3316</v>
      </c>
      <c r="B1174" s="8">
        <v>42966</v>
      </c>
      <c r="C1174" s="7">
        <v>1</v>
      </c>
      <c r="D1174" s="7" t="s">
        <v>3317</v>
      </c>
      <c r="E1174" s="7" t="s">
        <v>1682</v>
      </c>
      <c r="F1174" s="7" t="s">
        <v>3318</v>
      </c>
      <c r="G1174" s="8">
        <v>42963.390277777777</v>
      </c>
      <c r="H1174" s="7" t="s">
        <v>1684</v>
      </c>
      <c r="I1174" s="7"/>
      <c r="J1174" s="7"/>
      <c r="K1174" s="7">
        <v>0</v>
      </c>
      <c r="L1174" s="7">
        <v>0</v>
      </c>
      <c r="M1174" s="7">
        <v>60</v>
      </c>
      <c r="N1174" s="7">
        <v>1</v>
      </c>
      <c r="O1174" s="7" t="s">
        <v>83</v>
      </c>
      <c r="P1174" s="7">
        <v>0</v>
      </c>
      <c r="Q1174" s="7">
        <v>0</v>
      </c>
      <c r="R1174" s="7">
        <v>60</v>
      </c>
    </row>
    <row r="1175" spans="1:18" x14ac:dyDescent="0.25">
      <c r="A1175" s="7" t="s">
        <v>3319</v>
      </c>
      <c r="B1175" s="8">
        <v>42966</v>
      </c>
      <c r="C1175" s="7">
        <v>1</v>
      </c>
      <c r="D1175" s="7" t="s">
        <v>3320</v>
      </c>
      <c r="E1175" s="7" t="s">
        <v>1682</v>
      </c>
      <c r="F1175" s="7" t="s">
        <v>3321</v>
      </c>
      <c r="G1175" s="8">
        <v>42944.614583333336</v>
      </c>
      <c r="H1175" s="7" t="s">
        <v>1684</v>
      </c>
      <c r="I1175" s="7"/>
      <c r="J1175" s="7"/>
      <c r="K1175" s="7">
        <v>0</v>
      </c>
      <c r="L1175" s="7">
        <v>0</v>
      </c>
      <c r="M1175" s="7">
        <v>16.8</v>
      </c>
      <c r="N1175" s="7">
        <v>1</v>
      </c>
      <c r="O1175" s="7" t="s">
        <v>83</v>
      </c>
      <c r="P1175" s="7">
        <v>0</v>
      </c>
      <c r="Q1175" s="7">
        <v>0</v>
      </c>
      <c r="R1175" s="7">
        <v>16.8</v>
      </c>
    </row>
    <row r="1176" spans="1:18" x14ac:dyDescent="0.25">
      <c r="A1176" s="7" t="s">
        <v>3319</v>
      </c>
      <c r="B1176" s="8">
        <v>42966</v>
      </c>
      <c r="C1176" s="7">
        <v>2</v>
      </c>
      <c r="D1176" s="7" t="s">
        <v>3320</v>
      </c>
      <c r="E1176" s="7" t="s">
        <v>1682</v>
      </c>
      <c r="F1176" s="7" t="s">
        <v>3321</v>
      </c>
      <c r="G1176" s="8">
        <v>42944.614583333336</v>
      </c>
      <c r="H1176" s="7" t="s">
        <v>1684</v>
      </c>
      <c r="I1176" s="7"/>
      <c r="J1176" s="7"/>
      <c r="K1176" s="7">
        <v>0</v>
      </c>
      <c r="L1176" s="7">
        <v>0</v>
      </c>
      <c r="M1176" s="7">
        <v>233.2</v>
      </c>
      <c r="N1176" s="7">
        <v>1</v>
      </c>
      <c r="O1176" s="7" t="s">
        <v>83</v>
      </c>
      <c r="P1176" s="7">
        <v>0</v>
      </c>
      <c r="Q1176" s="7">
        <v>0</v>
      </c>
      <c r="R1176" s="7">
        <v>233.2</v>
      </c>
    </row>
    <row r="1177" spans="1:18" x14ac:dyDescent="0.25">
      <c r="A1177" s="7" t="s">
        <v>3322</v>
      </c>
      <c r="B1177" s="8">
        <v>42966</v>
      </c>
      <c r="C1177" s="7">
        <v>1</v>
      </c>
      <c r="D1177" s="7" t="s">
        <v>3323</v>
      </c>
      <c r="E1177" s="7" t="s">
        <v>1682</v>
      </c>
      <c r="F1177" s="7" t="s">
        <v>3324</v>
      </c>
      <c r="G1177" s="8">
        <v>42948.573611111111</v>
      </c>
      <c r="H1177" s="7" t="s">
        <v>1684</v>
      </c>
      <c r="I1177" s="7"/>
      <c r="J1177" s="7"/>
      <c r="K1177" s="7">
        <v>0</v>
      </c>
      <c r="L1177" s="7">
        <v>0</v>
      </c>
      <c r="M1177" s="7">
        <v>0.39</v>
      </c>
      <c r="N1177" s="7">
        <v>1</v>
      </c>
      <c r="O1177" s="7" t="s">
        <v>83</v>
      </c>
      <c r="P1177" s="7">
        <v>0</v>
      </c>
      <c r="Q1177" s="7">
        <v>0</v>
      </c>
      <c r="R1177" s="7">
        <v>0.39</v>
      </c>
    </row>
    <row r="1178" spans="1:18" x14ac:dyDescent="0.25">
      <c r="A1178" s="7" t="s">
        <v>3322</v>
      </c>
      <c r="B1178" s="8">
        <v>42966</v>
      </c>
      <c r="C1178" s="7">
        <v>2</v>
      </c>
      <c r="D1178" s="7" t="s">
        <v>3323</v>
      </c>
      <c r="E1178" s="7" t="s">
        <v>1682</v>
      </c>
      <c r="F1178" s="7" t="s">
        <v>3324</v>
      </c>
      <c r="G1178" s="8">
        <v>42948.573611111111</v>
      </c>
      <c r="H1178" s="7" t="s">
        <v>1684</v>
      </c>
      <c r="I1178" s="7"/>
      <c r="J1178" s="7"/>
      <c r="K1178" s="7">
        <v>0</v>
      </c>
      <c r="L1178" s="7">
        <v>0</v>
      </c>
      <c r="M1178" s="7">
        <v>47.01</v>
      </c>
      <c r="N1178" s="7">
        <v>1</v>
      </c>
      <c r="O1178" s="7" t="s">
        <v>83</v>
      </c>
      <c r="P1178" s="7">
        <v>0</v>
      </c>
      <c r="Q1178" s="7">
        <v>0</v>
      </c>
      <c r="R1178" s="7">
        <v>47.01</v>
      </c>
    </row>
    <row r="1179" spans="1:18" x14ac:dyDescent="0.25">
      <c r="A1179" s="7" t="s">
        <v>3322</v>
      </c>
      <c r="B1179" s="8">
        <v>42966</v>
      </c>
      <c r="C1179" s="7">
        <v>3</v>
      </c>
      <c r="D1179" s="7" t="s">
        <v>3323</v>
      </c>
      <c r="E1179" s="7" t="s">
        <v>1682</v>
      </c>
      <c r="F1179" s="7" t="s">
        <v>3324</v>
      </c>
      <c r="G1179" s="8">
        <v>42948.573611111111</v>
      </c>
      <c r="H1179" s="7" t="s">
        <v>1684</v>
      </c>
      <c r="I1179" s="7"/>
      <c r="J1179" s="7"/>
      <c r="K1179" s="7">
        <v>0</v>
      </c>
      <c r="L1179" s="7">
        <v>0</v>
      </c>
      <c r="M1179" s="7">
        <v>5.49</v>
      </c>
      <c r="N1179" s="7">
        <v>1</v>
      </c>
      <c r="O1179" s="7" t="s">
        <v>83</v>
      </c>
      <c r="P1179" s="7">
        <v>0</v>
      </c>
      <c r="Q1179" s="7">
        <v>0</v>
      </c>
      <c r="R1179" s="7">
        <v>5.49</v>
      </c>
    </row>
    <row r="1180" spans="1:18" x14ac:dyDescent="0.25">
      <c r="A1180" s="7" t="s">
        <v>3322</v>
      </c>
      <c r="B1180" s="8">
        <v>42966</v>
      </c>
      <c r="C1180" s="7">
        <v>4</v>
      </c>
      <c r="D1180" s="7" t="s">
        <v>3323</v>
      </c>
      <c r="E1180" s="7" t="s">
        <v>1682</v>
      </c>
      <c r="F1180" s="7" t="s">
        <v>3324</v>
      </c>
      <c r="G1180" s="8">
        <v>42948.573611111111</v>
      </c>
      <c r="H1180" s="7" t="s">
        <v>1684</v>
      </c>
      <c r="I1180" s="7"/>
      <c r="J1180" s="7"/>
      <c r="K1180" s="7">
        <v>0</v>
      </c>
      <c r="L1180" s="7">
        <v>0</v>
      </c>
      <c r="M1180" s="7">
        <v>14.02</v>
      </c>
      <c r="N1180" s="7">
        <v>1</v>
      </c>
      <c r="O1180" s="7" t="s">
        <v>83</v>
      </c>
      <c r="P1180" s="7">
        <v>0</v>
      </c>
      <c r="Q1180" s="7">
        <v>0</v>
      </c>
      <c r="R1180" s="7">
        <v>14.02</v>
      </c>
    </row>
    <row r="1181" spans="1:18" x14ac:dyDescent="0.25">
      <c r="A1181" s="7" t="s">
        <v>3322</v>
      </c>
      <c r="B1181" s="8">
        <v>42966</v>
      </c>
      <c r="C1181" s="7">
        <v>5</v>
      </c>
      <c r="D1181" s="7" t="s">
        <v>3323</v>
      </c>
      <c r="E1181" s="7" t="s">
        <v>1682</v>
      </c>
      <c r="F1181" s="7" t="s">
        <v>3324</v>
      </c>
      <c r="G1181" s="8">
        <v>42948.573611111111</v>
      </c>
      <c r="H1181" s="7" t="s">
        <v>1684</v>
      </c>
      <c r="I1181" s="7"/>
      <c r="J1181" s="7"/>
      <c r="K1181" s="7">
        <v>0</v>
      </c>
      <c r="L1181" s="7">
        <v>0</v>
      </c>
      <c r="M1181" s="7">
        <v>3.79</v>
      </c>
      <c r="N1181" s="7">
        <v>1</v>
      </c>
      <c r="O1181" s="7" t="s">
        <v>83</v>
      </c>
      <c r="P1181" s="7">
        <v>0</v>
      </c>
      <c r="Q1181" s="7">
        <v>0</v>
      </c>
      <c r="R1181" s="7">
        <v>3.79</v>
      </c>
    </row>
    <row r="1182" spans="1:18" x14ac:dyDescent="0.25">
      <c r="A1182" s="7" t="s">
        <v>3322</v>
      </c>
      <c r="B1182" s="8">
        <v>42966</v>
      </c>
      <c r="C1182" s="7">
        <v>6</v>
      </c>
      <c r="D1182" s="7" t="s">
        <v>3323</v>
      </c>
      <c r="E1182" s="7" t="s">
        <v>1682</v>
      </c>
      <c r="F1182" s="7" t="s">
        <v>3324</v>
      </c>
      <c r="G1182" s="8">
        <v>42948.573611111111</v>
      </c>
      <c r="H1182" s="7" t="s">
        <v>1684</v>
      </c>
      <c r="I1182" s="7"/>
      <c r="J1182" s="7"/>
      <c r="K1182" s="7">
        <v>0</v>
      </c>
      <c r="L1182" s="7">
        <v>0</v>
      </c>
      <c r="M1182" s="7">
        <v>179.3</v>
      </c>
      <c r="N1182" s="7">
        <v>1</v>
      </c>
      <c r="O1182" s="7" t="s">
        <v>83</v>
      </c>
      <c r="P1182" s="7">
        <v>0</v>
      </c>
      <c r="Q1182" s="7">
        <v>0</v>
      </c>
      <c r="R1182" s="7">
        <v>179.3</v>
      </c>
    </row>
    <row r="1183" spans="1:18" x14ac:dyDescent="0.25">
      <c r="A1183" s="7" t="s">
        <v>3325</v>
      </c>
      <c r="B1183" s="8">
        <v>42968</v>
      </c>
      <c r="C1183" s="7">
        <v>1</v>
      </c>
      <c r="D1183" s="7" t="s">
        <v>3326</v>
      </c>
      <c r="E1183" s="7" t="s">
        <v>1682</v>
      </c>
      <c r="F1183" s="7" t="s">
        <v>3327</v>
      </c>
      <c r="G1183" s="8">
        <v>42955.652083333334</v>
      </c>
      <c r="H1183" s="7" t="s">
        <v>1684</v>
      </c>
      <c r="I1183" s="7"/>
      <c r="J1183" s="7"/>
      <c r="K1183" s="7">
        <v>0</v>
      </c>
      <c r="L1183" s="7">
        <v>0</v>
      </c>
      <c r="M1183" s="7">
        <v>0</v>
      </c>
      <c r="N1183" s="7">
        <v>1</v>
      </c>
      <c r="O1183" s="7" t="s">
        <v>83</v>
      </c>
      <c r="P1183" s="7">
        <v>0</v>
      </c>
      <c r="Q1183" s="7">
        <v>0</v>
      </c>
      <c r="R1183" s="7">
        <v>60</v>
      </c>
    </row>
    <row r="1184" spans="1:18" x14ac:dyDescent="0.25">
      <c r="A1184" s="7" t="s">
        <v>3328</v>
      </c>
      <c r="B1184" s="8">
        <v>42968</v>
      </c>
      <c r="C1184" s="7">
        <v>1</v>
      </c>
      <c r="D1184" s="7" t="s">
        <v>3329</v>
      </c>
      <c r="E1184" s="7" t="s">
        <v>1682</v>
      </c>
      <c r="F1184" s="7" t="s">
        <v>3330</v>
      </c>
      <c r="G1184" s="8">
        <v>42958.736805555556</v>
      </c>
      <c r="H1184" s="7" t="s">
        <v>1684</v>
      </c>
      <c r="I1184" s="7"/>
      <c r="J1184" s="7"/>
      <c r="K1184" s="7">
        <v>0</v>
      </c>
      <c r="L1184" s="7">
        <v>0</v>
      </c>
      <c r="M1184" s="7">
        <v>50</v>
      </c>
      <c r="N1184" s="7">
        <v>1</v>
      </c>
      <c r="O1184" s="7" t="s">
        <v>83</v>
      </c>
      <c r="P1184" s="7">
        <v>0</v>
      </c>
      <c r="Q1184" s="7">
        <v>0</v>
      </c>
      <c r="R1184" s="7">
        <v>50</v>
      </c>
    </row>
    <row r="1185" spans="1:18" x14ac:dyDescent="0.25">
      <c r="A1185" s="7" t="s">
        <v>3331</v>
      </c>
      <c r="B1185" s="8">
        <v>42970</v>
      </c>
      <c r="C1185" s="7">
        <v>1</v>
      </c>
      <c r="D1185" s="7" t="s">
        <v>3332</v>
      </c>
      <c r="E1185" s="7" t="s">
        <v>1682</v>
      </c>
      <c r="F1185" s="7" t="s">
        <v>3333</v>
      </c>
      <c r="G1185" s="8">
        <v>42940.68472222222</v>
      </c>
      <c r="H1185" s="7" t="s">
        <v>1684</v>
      </c>
      <c r="I1185" s="7"/>
      <c r="J1185" s="7"/>
      <c r="K1185" s="7">
        <v>0</v>
      </c>
      <c r="L1185" s="7">
        <v>0</v>
      </c>
      <c r="M1185" s="7">
        <v>22.58</v>
      </c>
      <c r="N1185" s="7">
        <v>1</v>
      </c>
      <c r="O1185" s="7" t="s">
        <v>83</v>
      </c>
      <c r="P1185" s="7">
        <v>0</v>
      </c>
      <c r="Q1185" s="7">
        <v>0</v>
      </c>
      <c r="R1185" s="7">
        <v>22.58</v>
      </c>
    </row>
    <row r="1186" spans="1:18" x14ac:dyDescent="0.25">
      <c r="A1186" s="7" t="s">
        <v>3331</v>
      </c>
      <c r="B1186" s="8">
        <v>42970</v>
      </c>
      <c r="C1186" s="7">
        <v>2</v>
      </c>
      <c r="D1186" s="7" t="s">
        <v>3332</v>
      </c>
      <c r="E1186" s="7" t="s">
        <v>1682</v>
      </c>
      <c r="F1186" s="7" t="s">
        <v>3333</v>
      </c>
      <c r="G1186" s="8">
        <v>42940.68472222222</v>
      </c>
      <c r="H1186" s="7" t="s">
        <v>1684</v>
      </c>
      <c r="I1186" s="7"/>
      <c r="J1186" s="7"/>
      <c r="K1186" s="7">
        <v>0</v>
      </c>
      <c r="L1186" s="7">
        <v>0</v>
      </c>
      <c r="M1186" s="7">
        <v>84.27</v>
      </c>
      <c r="N1186" s="7">
        <v>1</v>
      </c>
      <c r="O1186" s="7" t="s">
        <v>83</v>
      </c>
      <c r="P1186" s="7">
        <v>0</v>
      </c>
      <c r="Q1186" s="7">
        <v>0</v>
      </c>
      <c r="R1186" s="7">
        <v>84.27</v>
      </c>
    </row>
    <row r="1187" spans="1:18" x14ac:dyDescent="0.25">
      <c r="A1187" s="7" t="s">
        <v>3331</v>
      </c>
      <c r="B1187" s="8">
        <v>42970</v>
      </c>
      <c r="C1187" s="7">
        <v>3</v>
      </c>
      <c r="D1187" s="7" t="s">
        <v>3332</v>
      </c>
      <c r="E1187" s="7" t="s">
        <v>1682</v>
      </c>
      <c r="F1187" s="7" t="s">
        <v>3333</v>
      </c>
      <c r="G1187" s="8">
        <v>42940.68472222222</v>
      </c>
      <c r="H1187" s="7" t="s">
        <v>1684</v>
      </c>
      <c r="I1187" s="7"/>
      <c r="J1187" s="7"/>
      <c r="K1187" s="7">
        <v>0</v>
      </c>
      <c r="L1187" s="7">
        <v>0</v>
      </c>
      <c r="M1187" s="7">
        <v>84.27</v>
      </c>
      <c r="N1187" s="7">
        <v>1</v>
      </c>
      <c r="O1187" s="7" t="s">
        <v>83</v>
      </c>
      <c r="P1187" s="7">
        <v>0</v>
      </c>
      <c r="Q1187" s="7">
        <v>0</v>
      </c>
      <c r="R1187" s="7">
        <v>84.27</v>
      </c>
    </row>
    <row r="1188" spans="1:18" x14ac:dyDescent="0.25">
      <c r="A1188" s="7" t="s">
        <v>3331</v>
      </c>
      <c r="B1188" s="8">
        <v>42970</v>
      </c>
      <c r="C1188" s="7">
        <v>4</v>
      </c>
      <c r="D1188" s="7" t="s">
        <v>3332</v>
      </c>
      <c r="E1188" s="7" t="s">
        <v>1682</v>
      </c>
      <c r="F1188" s="7" t="s">
        <v>3333</v>
      </c>
      <c r="G1188" s="8">
        <v>42940.68472222222</v>
      </c>
      <c r="H1188" s="7" t="s">
        <v>1684</v>
      </c>
      <c r="I1188" s="7"/>
      <c r="J1188" s="7"/>
      <c r="K1188" s="7">
        <v>0</v>
      </c>
      <c r="L1188" s="7">
        <v>0</v>
      </c>
      <c r="M1188" s="7">
        <v>56.17</v>
      </c>
      <c r="N1188" s="7">
        <v>1</v>
      </c>
      <c r="O1188" s="7" t="s">
        <v>83</v>
      </c>
      <c r="P1188" s="7">
        <v>0</v>
      </c>
      <c r="Q1188" s="7">
        <v>0</v>
      </c>
      <c r="R1188" s="7">
        <v>56.17</v>
      </c>
    </row>
    <row r="1189" spans="1:18" x14ac:dyDescent="0.25">
      <c r="A1189" s="7" t="s">
        <v>3331</v>
      </c>
      <c r="B1189" s="8">
        <v>42970</v>
      </c>
      <c r="C1189" s="7">
        <v>5</v>
      </c>
      <c r="D1189" s="7" t="s">
        <v>3332</v>
      </c>
      <c r="E1189" s="7" t="s">
        <v>1682</v>
      </c>
      <c r="F1189" s="7" t="s">
        <v>3333</v>
      </c>
      <c r="G1189" s="8">
        <v>42940.68472222222</v>
      </c>
      <c r="H1189" s="7" t="s">
        <v>1684</v>
      </c>
      <c r="I1189" s="7"/>
      <c r="J1189" s="7"/>
      <c r="K1189" s="7">
        <v>0</v>
      </c>
      <c r="L1189" s="7">
        <v>0</v>
      </c>
      <c r="M1189" s="7">
        <v>2.7</v>
      </c>
      <c r="N1189" s="7">
        <v>1</v>
      </c>
      <c r="O1189" s="7" t="s">
        <v>83</v>
      </c>
      <c r="P1189" s="7">
        <v>0</v>
      </c>
      <c r="Q1189" s="7">
        <v>0</v>
      </c>
      <c r="R1189" s="7">
        <v>2.7</v>
      </c>
    </row>
    <row r="1190" spans="1:18" x14ac:dyDescent="0.25">
      <c r="A1190" s="7" t="s">
        <v>3334</v>
      </c>
      <c r="B1190" s="8">
        <v>42970</v>
      </c>
      <c r="C1190" s="7">
        <v>1</v>
      </c>
      <c r="D1190" s="7" t="s">
        <v>3335</v>
      </c>
      <c r="E1190" s="7" t="s">
        <v>1682</v>
      </c>
      <c r="F1190" s="7" t="s">
        <v>3336</v>
      </c>
      <c r="G1190" s="8">
        <v>42949.736805555556</v>
      </c>
      <c r="H1190" s="7" t="s">
        <v>1684</v>
      </c>
      <c r="I1190" s="7"/>
      <c r="J1190" s="7"/>
      <c r="K1190" s="7">
        <v>0</v>
      </c>
      <c r="L1190" s="7">
        <v>0</v>
      </c>
      <c r="M1190" s="7">
        <v>134.88</v>
      </c>
      <c r="N1190" s="7">
        <v>1</v>
      </c>
      <c r="O1190" s="7" t="s">
        <v>55</v>
      </c>
      <c r="P1190" s="7">
        <v>0</v>
      </c>
      <c r="Q1190" s="7">
        <v>0</v>
      </c>
      <c r="R1190" s="7">
        <v>134.88</v>
      </c>
    </row>
    <row r="1191" spans="1:18" x14ac:dyDescent="0.25">
      <c r="A1191" s="7" t="s">
        <v>3334</v>
      </c>
      <c r="B1191" s="8">
        <v>42970</v>
      </c>
      <c r="C1191" s="7">
        <v>2</v>
      </c>
      <c r="D1191" s="7" t="s">
        <v>3335</v>
      </c>
      <c r="E1191" s="7" t="s">
        <v>1682</v>
      </c>
      <c r="F1191" s="7" t="s">
        <v>3336</v>
      </c>
      <c r="G1191" s="8">
        <v>42949.736805555556</v>
      </c>
      <c r="H1191" s="7" t="s">
        <v>1684</v>
      </c>
      <c r="I1191" s="7"/>
      <c r="J1191" s="7"/>
      <c r="K1191" s="7">
        <v>0</v>
      </c>
      <c r="L1191" s="7">
        <v>0</v>
      </c>
      <c r="M1191" s="7">
        <v>483.72</v>
      </c>
      <c r="N1191" s="7">
        <v>1</v>
      </c>
      <c r="O1191" s="7" t="s">
        <v>55</v>
      </c>
      <c r="P1191" s="7">
        <v>0</v>
      </c>
      <c r="Q1191" s="7">
        <v>0</v>
      </c>
      <c r="R1191" s="7">
        <v>483.72</v>
      </c>
    </row>
    <row r="1192" spans="1:18" x14ac:dyDescent="0.25">
      <c r="A1192" s="7" t="s">
        <v>3334</v>
      </c>
      <c r="B1192" s="8">
        <v>42970</v>
      </c>
      <c r="C1192" s="7">
        <v>3</v>
      </c>
      <c r="D1192" s="7" t="s">
        <v>3335</v>
      </c>
      <c r="E1192" s="7" t="s">
        <v>1682</v>
      </c>
      <c r="F1192" s="7" t="s">
        <v>3336</v>
      </c>
      <c r="G1192" s="8">
        <v>42949.736805555556</v>
      </c>
      <c r="H1192" s="7" t="s">
        <v>1684</v>
      </c>
      <c r="I1192" s="7"/>
      <c r="J1192" s="7"/>
      <c r="K1192" s="7">
        <v>0</v>
      </c>
      <c r="L1192" s="7">
        <v>0</v>
      </c>
      <c r="M1192" s="7">
        <v>581.4</v>
      </c>
      <c r="N1192" s="7">
        <v>1</v>
      </c>
      <c r="O1192" s="7" t="s">
        <v>55</v>
      </c>
      <c r="P1192" s="7">
        <v>0</v>
      </c>
      <c r="Q1192" s="7">
        <v>0</v>
      </c>
      <c r="R1192" s="7">
        <v>581.4</v>
      </c>
    </row>
    <row r="1193" spans="1:18" x14ac:dyDescent="0.25">
      <c r="A1193" s="7" t="s">
        <v>3337</v>
      </c>
      <c r="B1193" s="8">
        <v>42970</v>
      </c>
      <c r="C1193" s="7">
        <v>1</v>
      </c>
      <c r="D1193" s="7" t="s">
        <v>3338</v>
      </c>
      <c r="E1193" s="7" t="s">
        <v>1682</v>
      </c>
      <c r="F1193" s="7" t="s">
        <v>3339</v>
      </c>
      <c r="G1193" s="8">
        <v>42944.630555555559</v>
      </c>
      <c r="H1193" s="7" t="s">
        <v>1684</v>
      </c>
      <c r="I1193" s="7"/>
      <c r="J1193" s="7"/>
      <c r="K1193" s="7">
        <v>0</v>
      </c>
      <c r="L1193" s="7">
        <v>0</v>
      </c>
      <c r="M1193" s="7">
        <v>1200</v>
      </c>
      <c r="N1193" s="7">
        <v>1</v>
      </c>
      <c r="O1193" s="7" t="s">
        <v>55</v>
      </c>
      <c r="P1193" s="7">
        <v>0</v>
      </c>
      <c r="Q1193" s="7">
        <v>0</v>
      </c>
      <c r="R1193" s="7">
        <v>1200</v>
      </c>
    </row>
    <row r="1194" spans="1:18" x14ac:dyDescent="0.25">
      <c r="A1194" s="7" t="s">
        <v>3340</v>
      </c>
      <c r="B1194" s="8">
        <v>42970</v>
      </c>
      <c r="C1194" s="7">
        <v>1</v>
      </c>
      <c r="D1194" s="7" t="s">
        <v>3341</v>
      </c>
      <c r="E1194" s="7" t="s">
        <v>1682</v>
      </c>
      <c r="F1194" s="7" t="s">
        <v>3342</v>
      </c>
      <c r="G1194" s="8">
        <v>42943.730555555558</v>
      </c>
      <c r="H1194" s="7" t="s">
        <v>1684</v>
      </c>
      <c r="I1194" s="7"/>
      <c r="J1194" s="7"/>
      <c r="K1194" s="7">
        <v>0</v>
      </c>
      <c r="L1194" s="7">
        <v>0</v>
      </c>
      <c r="M1194" s="7">
        <v>187.85</v>
      </c>
      <c r="N1194" s="7">
        <v>1</v>
      </c>
      <c r="O1194" s="7" t="s">
        <v>83</v>
      </c>
      <c r="P1194" s="7">
        <v>0</v>
      </c>
      <c r="Q1194" s="7">
        <v>0</v>
      </c>
      <c r="R1194" s="7">
        <v>187.85</v>
      </c>
    </row>
    <row r="1195" spans="1:18" x14ac:dyDescent="0.25">
      <c r="A1195" s="7" t="s">
        <v>3340</v>
      </c>
      <c r="B1195" s="8">
        <v>42970</v>
      </c>
      <c r="C1195" s="7">
        <v>2</v>
      </c>
      <c r="D1195" s="7" t="s">
        <v>3341</v>
      </c>
      <c r="E1195" s="7" t="s">
        <v>1682</v>
      </c>
      <c r="F1195" s="7" t="s">
        <v>3342</v>
      </c>
      <c r="G1195" s="8">
        <v>42943.730555555558</v>
      </c>
      <c r="H1195" s="7" t="s">
        <v>1684</v>
      </c>
      <c r="I1195" s="7"/>
      <c r="J1195" s="7"/>
      <c r="K1195" s="7">
        <v>0</v>
      </c>
      <c r="L1195" s="7">
        <v>0</v>
      </c>
      <c r="M1195" s="7">
        <v>62.15</v>
      </c>
      <c r="N1195" s="7">
        <v>1</v>
      </c>
      <c r="O1195" s="7" t="s">
        <v>83</v>
      </c>
      <c r="P1195" s="7">
        <v>0</v>
      </c>
      <c r="Q1195" s="7">
        <v>0</v>
      </c>
      <c r="R1195" s="7">
        <v>62.15</v>
      </c>
    </row>
    <row r="1196" spans="1:18" x14ac:dyDescent="0.25">
      <c r="A1196" s="7" t="s">
        <v>3343</v>
      </c>
      <c r="B1196" s="8">
        <v>42971</v>
      </c>
      <c r="C1196" s="7">
        <v>1</v>
      </c>
      <c r="D1196" s="7" t="s">
        <v>3344</v>
      </c>
      <c r="E1196" s="7" t="s">
        <v>1682</v>
      </c>
      <c r="F1196" s="7" t="s">
        <v>3345</v>
      </c>
      <c r="G1196" s="8">
        <v>42943.750694444447</v>
      </c>
      <c r="H1196" s="7" t="s">
        <v>1684</v>
      </c>
      <c r="I1196" s="7"/>
      <c r="J1196" s="7"/>
      <c r="K1196" s="7">
        <v>0</v>
      </c>
      <c r="L1196" s="7">
        <v>0</v>
      </c>
      <c r="M1196" s="7">
        <v>1200</v>
      </c>
      <c r="N1196" s="7">
        <v>1</v>
      </c>
      <c r="O1196" s="7" t="s">
        <v>55</v>
      </c>
      <c r="P1196" s="7">
        <v>0</v>
      </c>
      <c r="Q1196" s="7">
        <v>0</v>
      </c>
      <c r="R1196" s="7">
        <v>1200</v>
      </c>
    </row>
    <row r="1197" spans="1:18" x14ac:dyDescent="0.25">
      <c r="A1197" s="7" t="s">
        <v>3346</v>
      </c>
      <c r="B1197" s="8">
        <v>42971</v>
      </c>
      <c r="C1197" s="7">
        <v>1</v>
      </c>
      <c r="D1197" s="7" t="s">
        <v>3347</v>
      </c>
      <c r="E1197" s="7" t="s">
        <v>1682</v>
      </c>
      <c r="F1197" s="7" t="s">
        <v>3348</v>
      </c>
      <c r="G1197" s="8">
        <v>42965.594444444447</v>
      </c>
      <c r="H1197" s="7" t="s">
        <v>1684</v>
      </c>
      <c r="I1197" s="7"/>
      <c r="J1197" s="7"/>
      <c r="K1197" s="7">
        <v>0</v>
      </c>
      <c r="L1197" s="7">
        <v>0</v>
      </c>
      <c r="M1197" s="7">
        <v>42.96</v>
      </c>
      <c r="N1197" s="7">
        <v>1</v>
      </c>
      <c r="O1197" s="7" t="s">
        <v>83</v>
      </c>
      <c r="P1197" s="7">
        <v>0</v>
      </c>
      <c r="Q1197" s="7">
        <v>0</v>
      </c>
      <c r="R1197" s="7">
        <v>42.96</v>
      </c>
    </row>
    <row r="1198" spans="1:18" x14ac:dyDescent="0.25">
      <c r="A1198" s="7" t="s">
        <v>3346</v>
      </c>
      <c r="B1198" s="8">
        <v>42971</v>
      </c>
      <c r="C1198" s="7">
        <v>2</v>
      </c>
      <c r="D1198" s="7" t="s">
        <v>3347</v>
      </c>
      <c r="E1198" s="7" t="s">
        <v>1682</v>
      </c>
      <c r="F1198" s="7" t="s">
        <v>3348</v>
      </c>
      <c r="G1198" s="8">
        <v>42965.594444444447</v>
      </c>
      <c r="H1198" s="7" t="s">
        <v>1684</v>
      </c>
      <c r="I1198" s="7"/>
      <c r="J1198" s="7"/>
      <c r="K1198" s="7">
        <v>0</v>
      </c>
      <c r="L1198" s="7">
        <v>0</v>
      </c>
      <c r="M1198" s="7">
        <v>37.090000000000003</v>
      </c>
      <c r="N1198" s="7">
        <v>1</v>
      </c>
      <c r="O1198" s="7" t="s">
        <v>83</v>
      </c>
      <c r="P1198" s="7">
        <v>0</v>
      </c>
      <c r="Q1198" s="7">
        <v>0</v>
      </c>
      <c r="R1198" s="7">
        <v>37.090000000000003</v>
      </c>
    </row>
    <row r="1199" spans="1:18" x14ac:dyDescent="0.25">
      <c r="A1199" s="7" t="s">
        <v>3346</v>
      </c>
      <c r="B1199" s="8">
        <v>42971</v>
      </c>
      <c r="C1199" s="7">
        <v>3</v>
      </c>
      <c r="D1199" s="7" t="s">
        <v>3347</v>
      </c>
      <c r="E1199" s="7" t="s">
        <v>1682</v>
      </c>
      <c r="F1199" s="7" t="s">
        <v>3348</v>
      </c>
      <c r="G1199" s="8">
        <v>42965.594444444447</v>
      </c>
      <c r="H1199" s="7" t="s">
        <v>1684</v>
      </c>
      <c r="I1199" s="7"/>
      <c r="J1199" s="7"/>
      <c r="K1199" s="7">
        <v>0</v>
      </c>
      <c r="L1199" s="7">
        <v>0</v>
      </c>
      <c r="M1199" s="7">
        <v>46.87</v>
      </c>
      <c r="N1199" s="7">
        <v>1</v>
      </c>
      <c r="O1199" s="7" t="s">
        <v>83</v>
      </c>
      <c r="P1199" s="7">
        <v>0</v>
      </c>
      <c r="Q1199" s="7">
        <v>0</v>
      </c>
      <c r="R1199" s="7">
        <v>46.87</v>
      </c>
    </row>
    <row r="1200" spans="1:18" x14ac:dyDescent="0.25">
      <c r="A1200" s="7" t="s">
        <v>3346</v>
      </c>
      <c r="B1200" s="8">
        <v>42971</v>
      </c>
      <c r="C1200" s="7">
        <v>4</v>
      </c>
      <c r="D1200" s="7" t="s">
        <v>3347</v>
      </c>
      <c r="E1200" s="7" t="s">
        <v>1682</v>
      </c>
      <c r="F1200" s="7" t="s">
        <v>3348</v>
      </c>
      <c r="G1200" s="8">
        <v>42965.594444444447</v>
      </c>
      <c r="H1200" s="7" t="s">
        <v>1684</v>
      </c>
      <c r="I1200" s="7"/>
      <c r="J1200" s="7"/>
      <c r="K1200" s="7">
        <v>0</v>
      </c>
      <c r="L1200" s="7">
        <v>0</v>
      </c>
      <c r="M1200" s="7">
        <v>23.77</v>
      </c>
      <c r="N1200" s="7">
        <v>1</v>
      </c>
      <c r="O1200" s="7" t="s">
        <v>83</v>
      </c>
      <c r="P1200" s="7">
        <v>0</v>
      </c>
      <c r="Q1200" s="7">
        <v>0</v>
      </c>
      <c r="R1200" s="7">
        <v>23.77</v>
      </c>
    </row>
    <row r="1201" spans="1:18" x14ac:dyDescent="0.25">
      <c r="A1201" s="7" t="s">
        <v>3346</v>
      </c>
      <c r="B1201" s="8">
        <v>42971</v>
      </c>
      <c r="C1201" s="7">
        <v>5</v>
      </c>
      <c r="D1201" s="7" t="s">
        <v>3347</v>
      </c>
      <c r="E1201" s="7" t="s">
        <v>1682</v>
      </c>
      <c r="F1201" s="7" t="s">
        <v>3348</v>
      </c>
      <c r="G1201" s="8">
        <v>42965.594444444447</v>
      </c>
      <c r="H1201" s="7" t="s">
        <v>1684</v>
      </c>
      <c r="I1201" s="7"/>
      <c r="J1201" s="7"/>
      <c r="K1201" s="7">
        <v>0</v>
      </c>
      <c r="L1201" s="7">
        <v>0</v>
      </c>
      <c r="M1201" s="7">
        <v>28.88</v>
      </c>
      <c r="N1201" s="7">
        <v>1</v>
      </c>
      <c r="O1201" s="7" t="s">
        <v>83</v>
      </c>
      <c r="P1201" s="7">
        <v>0</v>
      </c>
      <c r="Q1201" s="7">
        <v>0</v>
      </c>
      <c r="R1201" s="7">
        <v>28.88</v>
      </c>
    </row>
    <row r="1202" spans="1:18" x14ac:dyDescent="0.25">
      <c r="A1202" s="7" t="s">
        <v>3346</v>
      </c>
      <c r="B1202" s="8">
        <v>42971</v>
      </c>
      <c r="C1202" s="7">
        <v>6</v>
      </c>
      <c r="D1202" s="7" t="s">
        <v>3347</v>
      </c>
      <c r="E1202" s="7" t="s">
        <v>1682</v>
      </c>
      <c r="F1202" s="7" t="s">
        <v>3348</v>
      </c>
      <c r="G1202" s="8">
        <v>42965.594444444447</v>
      </c>
      <c r="H1202" s="7" t="s">
        <v>1684</v>
      </c>
      <c r="I1202" s="7"/>
      <c r="J1202" s="7"/>
      <c r="K1202" s="7">
        <v>0</v>
      </c>
      <c r="L1202" s="7">
        <v>0</v>
      </c>
      <c r="M1202" s="7">
        <v>20.43</v>
      </c>
      <c r="N1202" s="7">
        <v>1</v>
      </c>
      <c r="O1202" s="7" t="s">
        <v>83</v>
      </c>
      <c r="P1202" s="7">
        <v>0</v>
      </c>
      <c r="Q1202" s="7">
        <v>0</v>
      </c>
      <c r="R1202" s="7">
        <v>20.43</v>
      </c>
    </row>
    <row r="1203" spans="1:18" x14ac:dyDescent="0.25">
      <c r="A1203" s="7" t="s">
        <v>3349</v>
      </c>
      <c r="B1203" s="8">
        <v>42971</v>
      </c>
      <c r="C1203" s="7">
        <v>1</v>
      </c>
      <c r="D1203" s="7" t="s">
        <v>3350</v>
      </c>
      <c r="E1203" s="7" t="s">
        <v>1682</v>
      </c>
      <c r="F1203" s="7" t="s">
        <v>3351</v>
      </c>
      <c r="G1203" s="8">
        <v>42962.445138888892</v>
      </c>
      <c r="H1203" s="7" t="s">
        <v>1684</v>
      </c>
      <c r="I1203" s="7"/>
      <c r="J1203" s="7"/>
      <c r="K1203" s="7">
        <v>0</v>
      </c>
      <c r="L1203" s="7">
        <v>0</v>
      </c>
      <c r="M1203" s="7">
        <v>60</v>
      </c>
      <c r="N1203" s="7">
        <v>1</v>
      </c>
      <c r="O1203" s="7" t="s">
        <v>83</v>
      </c>
      <c r="P1203" s="7">
        <v>0</v>
      </c>
      <c r="Q1203" s="7">
        <v>0</v>
      </c>
      <c r="R1203" s="7">
        <v>60</v>
      </c>
    </row>
    <row r="1204" spans="1:18" x14ac:dyDescent="0.25">
      <c r="A1204" s="7" t="s">
        <v>3352</v>
      </c>
      <c r="B1204" s="8">
        <v>42971</v>
      </c>
      <c r="C1204" s="7">
        <v>1</v>
      </c>
      <c r="D1204" s="7" t="s">
        <v>3353</v>
      </c>
      <c r="E1204" s="7" t="s">
        <v>1682</v>
      </c>
      <c r="F1204" s="7" t="s">
        <v>3354</v>
      </c>
      <c r="G1204" s="8">
        <v>42963.398611111108</v>
      </c>
      <c r="H1204" s="7" t="s">
        <v>1684</v>
      </c>
      <c r="I1204" s="7"/>
      <c r="J1204" s="7"/>
      <c r="K1204" s="7">
        <v>0</v>
      </c>
      <c r="L1204" s="7">
        <v>0</v>
      </c>
      <c r="M1204" s="7">
        <v>60</v>
      </c>
      <c r="N1204" s="7">
        <v>1</v>
      </c>
      <c r="O1204" s="7" t="s">
        <v>83</v>
      </c>
      <c r="P1204" s="7">
        <v>0</v>
      </c>
      <c r="Q1204" s="7">
        <v>0</v>
      </c>
      <c r="R1204" s="7">
        <v>60</v>
      </c>
    </row>
    <row r="1205" spans="1:18" x14ac:dyDescent="0.25">
      <c r="A1205" s="7" t="s">
        <v>3355</v>
      </c>
      <c r="B1205" s="8">
        <v>42973</v>
      </c>
      <c r="C1205" s="7">
        <v>1</v>
      </c>
      <c r="D1205" s="7" t="s">
        <v>3356</v>
      </c>
      <c r="E1205" s="7" t="s">
        <v>1682</v>
      </c>
      <c r="F1205" s="7" t="s">
        <v>3357</v>
      </c>
      <c r="G1205" s="8">
        <v>42968.470138888886</v>
      </c>
      <c r="H1205" s="7" t="s">
        <v>1684</v>
      </c>
      <c r="I1205" s="7"/>
      <c r="J1205" s="7"/>
      <c r="K1205" s="7">
        <v>0</v>
      </c>
      <c r="L1205" s="7">
        <v>0</v>
      </c>
      <c r="M1205" s="7">
        <v>4400</v>
      </c>
      <c r="N1205" s="7">
        <v>1</v>
      </c>
      <c r="O1205" s="7" t="s">
        <v>55</v>
      </c>
      <c r="P1205" s="7">
        <v>0</v>
      </c>
      <c r="Q1205" s="7">
        <v>0</v>
      </c>
      <c r="R1205" s="7">
        <v>4400</v>
      </c>
    </row>
    <row r="1206" spans="1:18" x14ac:dyDescent="0.25">
      <c r="A1206" s="7" t="s">
        <v>3358</v>
      </c>
      <c r="B1206" s="8">
        <v>42973</v>
      </c>
      <c r="C1206" s="7">
        <v>1</v>
      </c>
      <c r="D1206" s="7" t="s">
        <v>3359</v>
      </c>
      <c r="E1206" s="7" t="s">
        <v>1682</v>
      </c>
      <c r="F1206" s="7" t="s">
        <v>3360</v>
      </c>
      <c r="G1206" s="8">
        <v>42951.720833333333</v>
      </c>
      <c r="H1206" s="7" t="s">
        <v>1684</v>
      </c>
      <c r="I1206" s="7"/>
      <c r="J1206" s="7"/>
      <c r="K1206" s="7">
        <v>0</v>
      </c>
      <c r="L1206" s="7">
        <v>0</v>
      </c>
      <c r="M1206" s="7">
        <v>6000</v>
      </c>
      <c r="N1206" s="7">
        <v>1</v>
      </c>
      <c r="O1206" s="7" t="s">
        <v>55</v>
      </c>
      <c r="P1206" s="7">
        <v>0</v>
      </c>
      <c r="Q1206" s="7">
        <v>0</v>
      </c>
      <c r="R1206" s="7">
        <v>6000</v>
      </c>
    </row>
    <row r="1207" spans="1:18" x14ac:dyDescent="0.25">
      <c r="A1207" s="7" t="s">
        <v>3361</v>
      </c>
      <c r="B1207" s="8">
        <v>42975</v>
      </c>
      <c r="C1207" s="7">
        <v>1</v>
      </c>
      <c r="D1207" s="7" t="s">
        <v>3362</v>
      </c>
      <c r="E1207" s="7" t="s">
        <v>1682</v>
      </c>
      <c r="F1207" s="7" t="s">
        <v>3363</v>
      </c>
      <c r="G1207" s="8">
        <v>42939.455555555556</v>
      </c>
      <c r="H1207" s="7" t="s">
        <v>1684</v>
      </c>
      <c r="I1207" s="7"/>
      <c r="J1207" s="7"/>
      <c r="K1207" s="7">
        <v>0</v>
      </c>
      <c r="L1207" s="7">
        <v>0</v>
      </c>
      <c r="M1207" s="7">
        <v>73.209999999999994</v>
      </c>
      <c r="N1207" s="7">
        <v>1</v>
      </c>
      <c r="O1207" s="7" t="s">
        <v>83</v>
      </c>
      <c r="P1207" s="7">
        <v>0</v>
      </c>
      <c r="Q1207" s="7">
        <v>0</v>
      </c>
      <c r="R1207" s="7">
        <v>73.209999999999994</v>
      </c>
    </row>
    <row r="1208" spans="1:18" x14ac:dyDescent="0.25">
      <c r="A1208" s="7" t="s">
        <v>3361</v>
      </c>
      <c r="B1208" s="8">
        <v>42975</v>
      </c>
      <c r="C1208" s="7">
        <v>2</v>
      </c>
      <c r="D1208" s="7" t="s">
        <v>3362</v>
      </c>
      <c r="E1208" s="7" t="s">
        <v>1682</v>
      </c>
      <c r="F1208" s="7" t="s">
        <v>3363</v>
      </c>
      <c r="G1208" s="8">
        <v>42939.455555555556</v>
      </c>
      <c r="H1208" s="7" t="s">
        <v>1684</v>
      </c>
      <c r="I1208" s="7"/>
      <c r="J1208" s="7"/>
      <c r="K1208" s="7">
        <v>0</v>
      </c>
      <c r="L1208" s="7">
        <v>0</v>
      </c>
      <c r="M1208" s="7">
        <v>8.5500000000000007</v>
      </c>
      <c r="N1208" s="7">
        <v>1</v>
      </c>
      <c r="O1208" s="7" t="s">
        <v>83</v>
      </c>
      <c r="P1208" s="7">
        <v>0</v>
      </c>
      <c r="Q1208" s="7">
        <v>0</v>
      </c>
      <c r="R1208" s="7">
        <v>8.5500000000000007</v>
      </c>
    </row>
    <row r="1209" spans="1:18" x14ac:dyDescent="0.25">
      <c r="A1209" s="7" t="s">
        <v>3361</v>
      </c>
      <c r="B1209" s="8">
        <v>42975</v>
      </c>
      <c r="C1209" s="7">
        <v>3</v>
      </c>
      <c r="D1209" s="7" t="s">
        <v>3362</v>
      </c>
      <c r="E1209" s="7" t="s">
        <v>1682</v>
      </c>
      <c r="F1209" s="7" t="s">
        <v>3363</v>
      </c>
      <c r="G1209" s="8">
        <v>42939.455555555556</v>
      </c>
      <c r="H1209" s="7" t="s">
        <v>1684</v>
      </c>
      <c r="I1209" s="7"/>
      <c r="J1209" s="7"/>
      <c r="K1209" s="7">
        <v>0</v>
      </c>
      <c r="L1209" s="7">
        <v>0</v>
      </c>
      <c r="M1209" s="7">
        <v>22.07</v>
      </c>
      <c r="N1209" s="7">
        <v>1</v>
      </c>
      <c r="O1209" s="7" t="s">
        <v>83</v>
      </c>
      <c r="P1209" s="7">
        <v>0</v>
      </c>
      <c r="Q1209" s="7">
        <v>0</v>
      </c>
      <c r="R1209" s="7">
        <v>22.07</v>
      </c>
    </row>
    <row r="1210" spans="1:18" x14ac:dyDescent="0.25">
      <c r="A1210" s="7" t="s">
        <v>3361</v>
      </c>
      <c r="B1210" s="8">
        <v>42975</v>
      </c>
      <c r="C1210" s="7">
        <v>4</v>
      </c>
      <c r="D1210" s="7" t="s">
        <v>3362</v>
      </c>
      <c r="E1210" s="7" t="s">
        <v>1682</v>
      </c>
      <c r="F1210" s="7" t="s">
        <v>3363</v>
      </c>
      <c r="G1210" s="8">
        <v>42939.455555555556</v>
      </c>
      <c r="H1210" s="7" t="s">
        <v>1684</v>
      </c>
      <c r="I1210" s="7"/>
      <c r="J1210" s="7"/>
      <c r="K1210" s="7">
        <v>0</v>
      </c>
      <c r="L1210" s="7">
        <v>0</v>
      </c>
      <c r="M1210" s="7">
        <v>79.77</v>
      </c>
      <c r="N1210" s="7">
        <v>1</v>
      </c>
      <c r="O1210" s="7" t="s">
        <v>83</v>
      </c>
      <c r="P1210" s="7">
        <v>0</v>
      </c>
      <c r="Q1210" s="7">
        <v>0</v>
      </c>
      <c r="R1210" s="7">
        <v>79.77</v>
      </c>
    </row>
    <row r="1211" spans="1:18" x14ac:dyDescent="0.25">
      <c r="A1211" s="7" t="s">
        <v>3361</v>
      </c>
      <c r="B1211" s="8">
        <v>42975</v>
      </c>
      <c r="C1211" s="7">
        <v>5</v>
      </c>
      <c r="D1211" s="7" t="s">
        <v>3362</v>
      </c>
      <c r="E1211" s="7" t="s">
        <v>1682</v>
      </c>
      <c r="F1211" s="7" t="s">
        <v>3363</v>
      </c>
      <c r="G1211" s="8">
        <v>42939.455555555556</v>
      </c>
      <c r="H1211" s="7" t="s">
        <v>1684</v>
      </c>
      <c r="I1211" s="7"/>
      <c r="J1211" s="7"/>
      <c r="K1211" s="7">
        <v>0</v>
      </c>
      <c r="L1211" s="7">
        <v>0</v>
      </c>
      <c r="M1211" s="7">
        <v>66.400000000000006</v>
      </c>
      <c r="N1211" s="7">
        <v>1</v>
      </c>
      <c r="O1211" s="7" t="s">
        <v>83</v>
      </c>
      <c r="P1211" s="7">
        <v>0</v>
      </c>
      <c r="Q1211" s="7">
        <v>0</v>
      </c>
      <c r="R1211" s="7">
        <v>66.400000000000006</v>
      </c>
    </row>
    <row r="1212" spans="1:18" x14ac:dyDescent="0.25">
      <c r="A1212" s="7" t="s">
        <v>3364</v>
      </c>
      <c r="B1212" s="8">
        <v>42975</v>
      </c>
      <c r="C1212" s="7">
        <v>1</v>
      </c>
      <c r="D1212" s="7" t="s">
        <v>3365</v>
      </c>
      <c r="E1212" s="7" t="s">
        <v>1682</v>
      </c>
      <c r="F1212" s="7" t="s">
        <v>3366</v>
      </c>
      <c r="G1212" s="8">
        <v>42970.525694444441</v>
      </c>
      <c r="H1212" s="7" t="s">
        <v>1684</v>
      </c>
      <c r="I1212" s="7"/>
      <c r="J1212" s="7"/>
      <c r="K1212" s="7">
        <v>0</v>
      </c>
      <c r="L1212" s="7">
        <v>0</v>
      </c>
      <c r="M1212" s="7">
        <v>107.39</v>
      </c>
      <c r="N1212" s="7">
        <v>1</v>
      </c>
      <c r="O1212" s="7" t="s">
        <v>83</v>
      </c>
      <c r="P1212" s="7">
        <v>0</v>
      </c>
      <c r="Q1212" s="7">
        <v>0</v>
      </c>
      <c r="R1212" s="7">
        <v>107.39</v>
      </c>
    </row>
    <row r="1213" spans="1:18" x14ac:dyDescent="0.25">
      <c r="A1213" s="7" t="s">
        <v>3364</v>
      </c>
      <c r="B1213" s="8">
        <v>42975</v>
      </c>
      <c r="C1213" s="7">
        <v>2</v>
      </c>
      <c r="D1213" s="7" t="s">
        <v>3365</v>
      </c>
      <c r="E1213" s="7" t="s">
        <v>1682</v>
      </c>
      <c r="F1213" s="7" t="s">
        <v>3366</v>
      </c>
      <c r="G1213" s="8">
        <v>42970.525694444441</v>
      </c>
      <c r="H1213" s="7" t="s">
        <v>1684</v>
      </c>
      <c r="I1213" s="7"/>
      <c r="J1213" s="7"/>
      <c r="K1213" s="7">
        <v>0</v>
      </c>
      <c r="L1213" s="7">
        <v>0</v>
      </c>
      <c r="M1213" s="7">
        <v>107.39</v>
      </c>
      <c r="N1213" s="7">
        <v>1</v>
      </c>
      <c r="O1213" s="7" t="s">
        <v>83</v>
      </c>
      <c r="P1213" s="7">
        <v>0</v>
      </c>
      <c r="Q1213" s="7">
        <v>0</v>
      </c>
      <c r="R1213" s="7">
        <v>107.39</v>
      </c>
    </row>
    <row r="1214" spans="1:18" x14ac:dyDescent="0.25">
      <c r="A1214" s="7" t="s">
        <v>3364</v>
      </c>
      <c r="B1214" s="8">
        <v>42975</v>
      </c>
      <c r="C1214" s="7">
        <v>3</v>
      </c>
      <c r="D1214" s="7" t="s">
        <v>3365</v>
      </c>
      <c r="E1214" s="7" t="s">
        <v>1682</v>
      </c>
      <c r="F1214" s="7" t="s">
        <v>3366</v>
      </c>
      <c r="G1214" s="8">
        <v>42970.525694444441</v>
      </c>
      <c r="H1214" s="7" t="s">
        <v>1684</v>
      </c>
      <c r="I1214" s="7"/>
      <c r="J1214" s="7"/>
      <c r="K1214" s="7">
        <v>0</v>
      </c>
      <c r="L1214" s="7">
        <v>0</v>
      </c>
      <c r="M1214" s="7">
        <v>17.600000000000001</v>
      </c>
      <c r="N1214" s="7">
        <v>1</v>
      </c>
      <c r="O1214" s="7" t="s">
        <v>83</v>
      </c>
      <c r="P1214" s="7">
        <v>0</v>
      </c>
      <c r="Q1214" s="7">
        <v>0</v>
      </c>
      <c r="R1214" s="7">
        <v>17.600000000000001</v>
      </c>
    </row>
    <row r="1215" spans="1:18" x14ac:dyDescent="0.25">
      <c r="A1215" s="7" t="s">
        <v>3364</v>
      </c>
      <c r="B1215" s="8">
        <v>42975</v>
      </c>
      <c r="C1215" s="7">
        <v>4</v>
      </c>
      <c r="D1215" s="7" t="s">
        <v>3365</v>
      </c>
      <c r="E1215" s="7" t="s">
        <v>1682</v>
      </c>
      <c r="F1215" s="7" t="s">
        <v>3366</v>
      </c>
      <c r="G1215" s="8">
        <v>42970.525694444441</v>
      </c>
      <c r="H1215" s="7" t="s">
        <v>1684</v>
      </c>
      <c r="I1215" s="7"/>
      <c r="J1215" s="7"/>
      <c r="K1215" s="7">
        <v>0</v>
      </c>
      <c r="L1215" s="7">
        <v>0</v>
      </c>
      <c r="M1215" s="7">
        <v>17.62</v>
      </c>
      <c r="N1215" s="7">
        <v>1</v>
      </c>
      <c r="O1215" s="7" t="s">
        <v>83</v>
      </c>
      <c r="P1215" s="7">
        <v>0</v>
      </c>
      <c r="Q1215" s="7">
        <v>0</v>
      </c>
      <c r="R1215" s="7">
        <v>17.62</v>
      </c>
    </row>
    <row r="1216" spans="1:18" x14ac:dyDescent="0.25">
      <c r="A1216" s="7" t="s">
        <v>3367</v>
      </c>
      <c r="B1216" s="8">
        <v>42975</v>
      </c>
      <c r="C1216" s="7">
        <v>1</v>
      </c>
      <c r="D1216" s="7" t="s">
        <v>3368</v>
      </c>
      <c r="E1216" s="7" t="s">
        <v>1682</v>
      </c>
      <c r="F1216" s="7" t="s">
        <v>3369</v>
      </c>
      <c r="G1216" s="8">
        <v>42966.425000000003</v>
      </c>
      <c r="H1216" s="7" t="s">
        <v>1684</v>
      </c>
      <c r="I1216" s="7"/>
      <c r="J1216" s="7"/>
      <c r="K1216" s="7">
        <v>0</v>
      </c>
      <c r="L1216" s="7">
        <v>0</v>
      </c>
      <c r="M1216" s="7">
        <v>167.49</v>
      </c>
      <c r="N1216" s="7">
        <v>1</v>
      </c>
      <c r="O1216" s="7" t="s">
        <v>83</v>
      </c>
      <c r="P1216" s="7">
        <v>0</v>
      </c>
      <c r="Q1216" s="7">
        <v>0</v>
      </c>
      <c r="R1216" s="7">
        <v>167.49</v>
      </c>
    </row>
    <row r="1217" spans="1:18" x14ac:dyDescent="0.25">
      <c r="A1217" s="7" t="s">
        <v>3367</v>
      </c>
      <c r="B1217" s="8">
        <v>42975</v>
      </c>
      <c r="C1217" s="7">
        <v>2</v>
      </c>
      <c r="D1217" s="7" t="s">
        <v>3368</v>
      </c>
      <c r="E1217" s="7" t="s">
        <v>1682</v>
      </c>
      <c r="F1217" s="7" t="s">
        <v>3369</v>
      </c>
      <c r="G1217" s="8">
        <v>42966.425000000003</v>
      </c>
      <c r="H1217" s="7" t="s">
        <v>1684</v>
      </c>
      <c r="I1217" s="7"/>
      <c r="J1217" s="7"/>
      <c r="K1217" s="7">
        <v>0</v>
      </c>
      <c r="L1217" s="7">
        <v>0</v>
      </c>
      <c r="M1217" s="7">
        <v>82.51</v>
      </c>
      <c r="N1217" s="7">
        <v>1</v>
      </c>
      <c r="O1217" s="7" t="s">
        <v>83</v>
      </c>
      <c r="P1217" s="7">
        <v>0</v>
      </c>
      <c r="Q1217" s="7">
        <v>0</v>
      </c>
      <c r="R1217" s="7">
        <v>82.51</v>
      </c>
    </row>
    <row r="1218" spans="1:18" x14ac:dyDescent="0.25">
      <c r="A1218" s="7" t="s">
        <v>3370</v>
      </c>
      <c r="B1218" s="8">
        <v>42977</v>
      </c>
      <c r="C1218" s="7">
        <v>1</v>
      </c>
      <c r="D1218" s="7" t="s">
        <v>3371</v>
      </c>
      <c r="E1218" s="7" t="s">
        <v>1682</v>
      </c>
      <c r="F1218" s="7" t="s">
        <v>3372</v>
      </c>
      <c r="G1218" s="8">
        <v>42976.722222222219</v>
      </c>
      <c r="H1218" s="7" t="s">
        <v>1684</v>
      </c>
      <c r="I1218" s="7"/>
      <c r="J1218" s="7"/>
      <c r="K1218" s="7">
        <v>0</v>
      </c>
      <c r="L1218" s="7">
        <v>0</v>
      </c>
      <c r="M1218" s="7">
        <v>1200</v>
      </c>
      <c r="N1218" s="7">
        <v>1</v>
      </c>
      <c r="O1218" s="7" t="s">
        <v>55</v>
      </c>
      <c r="P1218" s="7">
        <v>0</v>
      </c>
      <c r="Q1218" s="7">
        <v>0</v>
      </c>
      <c r="R1218" s="7">
        <v>1200</v>
      </c>
    </row>
    <row r="1219" spans="1:18" x14ac:dyDescent="0.25">
      <c r="A1219" s="7" t="s">
        <v>3373</v>
      </c>
      <c r="B1219" s="8">
        <v>42980</v>
      </c>
      <c r="C1219" s="7">
        <v>1</v>
      </c>
      <c r="D1219" s="7" t="s">
        <v>3374</v>
      </c>
      <c r="E1219" s="7" t="s">
        <v>1682</v>
      </c>
      <c r="F1219" s="7" t="s">
        <v>3375</v>
      </c>
      <c r="G1219" s="8">
        <v>42976.468055555553</v>
      </c>
      <c r="H1219" s="7" t="s">
        <v>1684</v>
      </c>
      <c r="I1219" s="7"/>
      <c r="J1219" s="7"/>
      <c r="K1219" s="7">
        <v>0</v>
      </c>
      <c r="L1219" s="7">
        <v>0</v>
      </c>
      <c r="M1219" s="7">
        <v>2000</v>
      </c>
      <c r="N1219" s="7">
        <v>1</v>
      </c>
      <c r="O1219" s="7" t="s">
        <v>55</v>
      </c>
      <c r="P1219" s="7">
        <v>0</v>
      </c>
      <c r="Q1219" s="7">
        <v>0</v>
      </c>
      <c r="R1219" s="7">
        <v>2000</v>
      </c>
    </row>
    <row r="1220" spans="1:18" x14ac:dyDescent="0.25">
      <c r="A1220" s="7" t="s">
        <v>3376</v>
      </c>
      <c r="B1220" s="8">
        <v>42985</v>
      </c>
      <c r="C1220" s="7">
        <v>1</v>
      </c>
      <c r="D1220" s="7" t="s">
        <v>3377</v>
      </c>
      <c r="E1220" s="7" t="s">
        <v>1682</v>
      </c>
      <c r="F1220" s="7" t="s">
        <v>3378</v>
      </c>
      <c r="G1220" s="8">
        <v>42971.664583333331</v>
      </c>
      <c r="H1220" s="7" t="s">
        <v>1684</v>
      </c>
      <c r="I1220" s="7"/>
      <c r="J1220" s="7"/>
      <c r="K1220" s="7">
        <v>0</v>
      </c>
      <c r="L1220" s="7">
        <v>0</v>
      </c>
      <c r="M1220" s="7">
        <v>4400</v>
      </c>
      <c r="N1220" s="7">
        <v>1</v>
      </c>
      <c r="O1220" s="7" t="s">
        <v>55</v>
      </c>
      <c r="P1220" s="7">
        <v>0</v>
      </c>
      <c r="Q1220" s="7">
        <v>0</v>
      </c>
      <c r="R1220" s="7">
        <v>4400</v>
      </c>
    </row>
    <row r="1221" spans="1:18" x14ac:dyDescent="0.25">
      <c r="A1221" s="7" t="s">
        <v>3379</v>
      </c>
      <c r="B1221" s="8">
        <v>42985</v>
      </c>
      <c r="C1221" s="7">
        <v>1</v>
      </c>
      <c r="D1221" s="7" t="s">
        <v>3380</v>
      </c>
      <c r="E1221" s="7" t="s">
        <v>1682</v>
      </c>
      <c r="F1221" s="7" t="s">
        <v>3381</v>
      </c>
      <c r="G1221" s="8">
        <v>42970.709027777775</v>
      </c>
      <c r="H1221" s="7" t="s">
        <v>1684</v>
      </c>
      <c r="I1221" s="7"/>
      <c r="J1221" s="7"/>
      <c r="K1221" s="7">
        <v>0</v>
      </c>
      <c r="L1221" s="7">
        <v>0</v>
      </c>
      <c r="M1221" s="7">
        <v>250</v>
      </c>
      <c r="N1221" s="7">
        <v>1</v>
      </c>
      <c r="O1221" s="7" t="s">
        <v>83</v>
      </c>
      <c r="P1221" s="7">
        <v>0</v>
      </c>
      <c r="Q1221" s="7">
        <v>0</v>
      </c>
      <c r="R1221" s="7">
        <v>250</v>
      </c>
    </row>
    <row r="1222" spans="1:18" x14ac:dyDescent="0.25">
      <c r="A1222" s="7" t="s">
        <v>3382</v>
      </c>
      <c r="B1222" s="8">
        <v>42997</v>
      </c>
      <c r="C1222" s="7">
        <v>1</v>
      </c>
      <c r="D1222" s="7" t="s">
        <v>3383</v>
      </c>
      <c r="E1222" s="7" t="s">
        <v>1682</v>
      </c>
      <c r="F1222" s="7" t="s">
        <v>3384</v>
      </c>
      <c r="G1222" s="8">
        <v>42979.708333333336</v>
      </c>
      <c r="H1222" s="7" t="s">
        <v>1684</v>
      </c>
      <c r="I1222" s="7"/>
      <c r="J1222" s="7"/>
      <c r="K1222" s="7">
        <v>0</v>
      </c>
      <c r="L1222" s="7">
        <v>0</v>
      </c>
      <c r="M1222" s="7">
        <v>45.37</v>
      </c>
      <c r="N1222" s="7">
        <v>1</v>
      </c>
      <c r="O1222" s="7" t="s">
        <v>2369</v>
      </c>
      <c r="P1222" s="7">
        <v>0</v>
      </c>
      <c r="Q1222" s="7">
        <v>0</v>
      </c>
      <c r="R1222" s="7">
        <v>45.37</v>
      </c>
    </row>
    <row r="1223" spans="1:18" x14ac:dyDescent="0.25">
      <c r="A1223" s="7" t="s">
        <v>3382</v>
      </c>
      <c r="B1223" s="8">
        <v>42997</v>
      </c>
      <c r="C1223" s="7">
        <v>2</v>
      </c>
      <c r="D1223" s="7" t="s">
        <v>3383</v>
      </c>
      <c r="E1223" s="7" t="s">
        <v>1682</v>
      </c>
      <c r="F1223" s="7" t="s">
        <v>3384</v>
      </c>
      <c r="G1223" s="8">
        <v>42979.708333333336</v>
      </c>
      <c r="H1223" s="7" t="s">
        <v>1684</v>
      </c>
      <c r="I1223" s="7"/>
      <c r="J1223" s="7"/>
      <c r="K1223" s="7">
        <v>0</v>
      </c>
      <c r="L1223" s="7">
        <v>0</v>
      </c>
      <c r="M1223" s="7">
        <v>38.33</v>
      </c>
      <c r="N1223" s="7">
        <v>1</v>
      </c>
      <c r="O1223" s="7" t="s">
        <v>2369</v>
      </c>
      <c r="P1223" s="7">
        <v>0</v>
      </c>
      <c r="Q1223" s="7">
        <v>0</v>
      </c>
      <c r="R1223" s="7">
        <v>38.33</v>
      </c>
    </row>
    <row r="1224" spans="1:18" x14ac:dyDescent="0.25">
      <c r="A1224" s="7" t="s">
        <v>3382</v>
      </c>
      <c r="B1224" s="8">
        <v>42997</v>
      </c>
      <c r="C1224" s="7">
        <v>3</v>
      </c>
      <c r="D1224" s="7" t="s">
        <v>3383</v>
      </c>
      <c r="E1224" s="7" t="s">
        <v>1682</v>
      </c>
      <c r="F1224" s="7" t="s">
        <v>3384</v>
      </c>
      <c r="G1224" s="8">
        <v>42979.708333333336</v>
      </c>
      <c r="H1224" s="7" t="s">
        <v>1684</v>
      </c>
      <c r="I1224" s="7"/>
      <c r="J1224" s="7"/>
      <c r="K1224" s="7">
        <v>0</v>
      </c>
      <c r="L1224" s="7">
        <v>0</v>
      </c>
      <c r="M1224" s="7">
        <v>216.3</v>
      </c>
      <c r="N1224" s="7">
        <v>1</v>
      </c>
      <c r="O1224" s="7" t="s">
        <v>2369</v>
      </c>
      <c r="P1224" s="7">
        <v>0</v>
      </c>
      <c r="Q1224" s="7">
        <v>0</v>
      </c>
      <c r="R1224" s="7">
        <v>216.3</v>
      </c>
    </row>
    <row r="1225" spans="1:18" x14ac:dyDescent="0.25">
      <c r="A1225" s="7" t="s">
        <v>3385</v>
      </c>
      <c r="B1225" s="8">
        <v>42997</v>
      </c>
      <c r="C1225" s="7">
        <v>1</v>
      </c>
      <c r="D1225" s="7" t="s">
        <v>3386</v>
      </c>
      <c r="E1225" s="7" t="s">
        <v>1682</v>
      </c>
      <c r="F1225" s="7" t="s">
        <v>3387</v>
      </c>
      <c r="G1225" s="8">
        <v>42991.753472222219</v>
      </c>
      <c r="H1225" s="7" t="s">
        <v>1684</v>
      </c>
      <c r="I1225" s="7"/>
      <c r="J1225" s="7"/>
      <c r="K1225" s="7">
        <v>0</v>
      </c>
      <c r="L1225" s="7">
        <v>0</v>
      </c>
      <c r="M1225" s="7">
        <v>800</v>
      </c>
      <c r="N1225" s="7">
        <v>1</v>
      </c>
      <c r="O1225" s="7" t="s">
        <v>55</v>
      </c>
      <c r="P1225" s="7">
        <v>0</v>
      </c>
      <c r="Q1225" s="7">
        <v>0</v>
      </c>
      <c r="R1225" s="7">
        <v>800</v>
      </c>
    </row>
    <row r="1226" spans="1:18" x14ac:dyDescent="0.25">
      <c r="A1226" s="7" t="s">
        <v>3388</v>
      </c>
      <c r="B1226" s="8">
        <v>42997</v>
      </c>
      <c r="C1226" s="7">
        <v>1</v>
      </c>
      <c r="D1226" s="7" t="s">
        <v>3389</v>
      </c>
      <c r="E1226" s="7" t="s">
        <v>1682</v>
      </c>
      <c r="F1226" s="7" t="s">
        <v>3390</v>
      </c>
      <c r="G1226" s="8">
        <v>42985.384722222225</v>
      </c>
      <c r="H1226" s="7" t="s">
        <v>1684</v>
      </c>
      <c r="I1226" s="7"/>
      <c r="J1226" s="7"/>
      <c r="K1226" s="7">
        <v>0</v>
      </c>
      <c r="L1226" s="7">
        <v>0</v>
      </c>
      <c r="M1226" s="7">
        <v>1200</v>
      </c>
      <c r="N1226" s="7">
        <v>1</v>
      </c>
      <c r="O1226" s="7" t="s">
        <v>55</v>
      </c>
      <c r="P1226" s="7">
        <v>0</v>
      </c>
      <c r="Q1226" s="7">
        <v>0</v>
      </c>
      <c r="R1226" s="7">
        <v>1200</v>
      </c>
    </row>
    <row r="1227" spans="1:18" x14ac:dyDescent="0.25">
      <c r="A1227" s="7" t="s">
        <v>3391</v>
      </c>
      <c r="B1227" s="8">
        <v>42997</v>
      </c>
      <c r="C1227" s="7">
        <v>1</v>
      </c>
      <c r="D1227" s="7" t="s">
        <v>3392</v>
      </c>
      <c r="E1227" s="7" t="s">
        <v>1682</v>
      </c>
      <c r="F1227" s="7" t="s">
        <v>3393</v>
      </c>
      <c r="G1227" s="8">
        <v>42984.682638888888</v>
      </c>
      <c r="H1227" s="7" t="s">
        <v>1684</v>
      </c>
      <c r="I1227" s="7"/>
      <c r="J1227" s="7"/>
      <c r="K1227" s="7">
        <v>0</v>
      </c>
      <c r="L1227" s="7">
        <v>0</v>
      </c>
      <c r="M1227" s="7">
        <v>1889.45</v>
      </c>
      <c r="N1227" s="7">
        <v>1</v>
      </c>
      <c r="O1227" s="7" t="s">
        <v>55</v>
      </c>
      <c r="P1227" s="7">
        <v>0</v>
      </c>
      <c r="Q1227" s="7">
        <v>0</v>
      </c>
      <c r="R1227" s="7">
        <v>1889.45</v>
      </c>
    </row>
    <row r="1228" spans="1:18" x14ac:dyDescent="0.25">
      <c r="A1228" s="7" t="s">
        <v>3391</v>
      </c>
      <c r="B1228" s="8">
        <v>42997</v>
      </c>
      <c r="C1228" s="7">
        <v>2</v>
      </c>
      <c r="D1228" s="7" t="s">
        <v>3392</v>
      </c>
      <c r="E1228" s="7" t="s">
        <v>1682</v>
      </c>
      <c r="F1228" s="7" t="s">
        <v>3393</v>
      </c>
      <c r="G1228" s="8">
        <v>42984.682638888888</v>
      </c>
      <c r="H1228" s="7" t="s">
        <v>1684</v>
      </c>
      <c r="I1228" s="7"/>
      <c r="J1228" s="7"/>
      <c r="K1228" s="7">
        <v>0</v>
      </c>
      <c r="L1228" s="7">
        <v>0</v>
      </c>
      <c r="M1228" s="7">
        <v>9910.5499999999993</v>
      </c>
      <c r="N1228" s="7">
        <v>1</v>
      </c>
      <c r="O1228" s="7" t="s">
        <v>55</v>
      </c>
      <c r="P1228" s="7">
        <v>0</v>
      </c>
      <c r="Q1228" s="7">
        <v>0</v>
      </c>
      <c r="R1228" s="7">
        <v>9069.34</v>
      </c>
    </row>
    <row r="1229" spans="1:18" x14ac:dyDescent="0.25">
      <c r="A1229" s="7" t="s">
        <v>3394</v>
      </c>
      <c r="B1229" s="8">
        <v>42997</v>
      </c>
      <c r="C1229" s="7">
        <v>1</v>
      </c>
      <c r="D1229" s="7" t="s">
        <v>3395</v>
      </c>
      <c r="E1229" s="7" t="s">
        <v>1682</v>
      </c>
      <c r="F1229" s="7" t="s">
        <v>3396</v>
      </c>
      <c r="G1229" s="8">
        <v>42978.602083333331</v>
      </c>
      <c r="H1229" s="7" t="s">
        <v>1684</v>
      </c>
      <c r="I1229" s="7"/>
      <c r="J1229" s="7"/>
      <c r="K1229" s="7">
        <v>0</v>
      </c>
      <c r="L1229" s="7">
        <v>0</v>
      </c>
      <c r="M1229" s="7">
        <v>631.58000000000004</v>
      </c>
      <c r="N1229" s="7">
        <v>1</v>
      </c>
      <c r="O1229" s="7" t="s">
        <v>55</v>
      </c>
      <c r="P1229" s="7">
        <v>0</v>
      </c>
      <c r="Q1229" s="7">
        <v>0</v>
      </c>
      <c r="R1229" s="7">
        <v>631.58000000000004</v>
      </c>
    </row>
    <row r="1230" spans="1:18" x14ac:dyDescent="0.25">
      <c r="A1230" s="7" t="s">
        <v>3394</v>
      </c>
      <c r="B1230" s="8">
        <v>42997</v>
      </c>
      <c r="C1230" s="7">
        <v>2</v>
      </c>
      <c r="D1230" s="7" t="s">
        <v>3395</v>
      </c>
      <c r="E1230" s="7" t="s">
        <v>1682</v>
      </c>
      <c r="F1230" s="7" t="s">
        <v>3396</v>
      </c>
      <c r="G1230" s="8">
        <v>42978.602083333331</v>
      </c>
      <c r="H1230" s="7" t="s">
        <v>1684</v>
      </c>
      <c r="I1230" s="7"/>
      <c r="J1230" s="7"/>
      <c r="K1230" s="7">
        <v>0</v>
      </c>
      <c r="L1230" s="7">
        <v>0</v>
      </c>
      <c r="M1230" s="7">
        <v>568.41999999999996</v>
      </c>
      <c r="N1230" s="7">
        <v>1</v>
      </c>
      <c r="O1230" s="7" t="s">
        <v>55</v>
      </c>
      <c r="P1230" s="7">
        <v>0</v>
      </c>
      <c r="Q1230" s="7">
        <v>0</v>
      </c>
      <c r="R1230" s="7">
        <v>568.41999999999996</v>
      </c>
    </row>
    <row r="1231" spans="1:18" x14ac:dyDescent="0.25">
      <c r="A1231" s="7" t="s">
        <v>3397</v>
      </c>
      <c r="B1231" s="8">
        <v>42997</v>
      </c>
      <c r="C1231" s="7">
        <v>1</v>
      </c>
      <c r="D1231" s="7" t="s">
        <v>3398</v>
      </c>
      <c r="E1231" s="7" t="s">
        <v>1682</v>
      </c>
      <c r="F1231" s="7" t="s">
        <v>3399</v>
      </c>
      <c r="G1231" s="8">
        <v>42978.67083333333</v>
      </c>
      <c r="H1231" s="7" t="s">
        <v>1684</v>
      </c>
      <c r="I1231" s="7"/>
      <c r="J1231" s="7"/>
      <c r="K1231" s="7">
        <v>0</v>
      </c>
      <c r="L1231" s="7">
        <v>0</v>
      </c>
      <c r="M1231" s="7">
        <v>755.56</v>
      </c>
      <c r="N1231" s="7">
        <v>1</v>
      </c>
      <c r="O1231" s="7" t="s">
        <v>55</v>
      </c>
      <c r="P1231" s="7">
        <v>0</v>
      </c>
      <c r="Q1231" s="7">
        <v>0</v>
      </c>
      <c r="R1231" s="7">
        <v>755.56</v>
      </c>
    </row>
    <row r="1232" spans="1:18" x14ac:dyDescent="0.25">
      <c r="A1232" s="7" t="s">
        <v>3397</v>
      </c>
      <c r="B1232" s="8">
        <v>42997</v>
      </c>
      <c r="C1232" s="7">
        <v>2</v>
      </c>
      <c r="D1232" s="7" t="s">
        <v>3398</v>
      </c>
      <c r="E1232" s="7" t="s">
        <v>1682</v>
      </c>
      <c r="F1232" s="7" t="s">
        <v>3399</v>
      </c>
      <c r="G1232" s="8">
        <v>42978.67083333333</v>
      </c>
      <c r="H1232" s="7" t="s">
        <v>1684</v>
      </c>
      <c r="I1232" s="7"/>
      <c r="J1232" s="7"/>
      <c r="K1232" s="7">
        <v>0</v>
      </c>
      <c r="L1232" s="7">
        <v>0</v>
      </c>
      <c r="M1232" s="7">
        <v>444.44</v>
      </c>
      <c r="N1232" s="7">
        <v>1</v>
      </c>
      <c r="O1232" s="7" t="s">
        <v>55</v>
      </c>
      <c r="P1232" s="7">
        <v>0</v>
      </c>
      <c r="Q1232" s="7">
        <v>0</v>
      </c>
      <c r="R1232" s="7">
        <v>444.44</v>
      </c>
    </row>
    <row r="1233" spans="1:18" x14ac:dyDescent="0.25">
      <c r="A1233" s="7" t="s">
        <v>3400</v>
      </c>
      <c r="B1233" s="8">
        <v>42997</v>
      </c>
      <c r="C1233" s="7">
        <v>1</v>
      </c>
      <c r="D1233" s="7" t="s">
        <v>3401</v>
      </c>
      <c r="E1233" s="7" t="s">
        <v>1682</v>
      </c>
      <c r="F1233" s="7" t="s">
        <v>3402</v>
      </c>
      <c r="G1233" s="8">
        <v>42989.503472222219</v>
      </c>
      <c r="H1233" s="7" t="s">
        <v>1684</v>
      </c>
      <c r="I1233" s="7"/>
      <c r="J1233" s="7"/>
      <c r="K1233" s="7">
        <v>0</v>
      </c>
      <c r="L1233" s="7">
        <v>0</v>
      </c>
      <c r="M1233" s="7">
        <v>4468.08</v>
      </c>
      <c r="N1233" s="7">
        <v>1</v>
      </c>
      <c r="O1233" s="7" t="s">
        <v>55</v>
      </c>
      <c r="P1233" s="7">
        <v>0</v>
      </c>
      <c r="Q1233" s="7">
        <v>0</v>
      </c>
      <c r="R1233" s="7">
        <v>4468.09</v>
      </c>
    </row>
    <row r="1234" spans="1:18" x14ac:dyDescent="0.25">
      <c r="A1234" s="7" t="s">
        <v>3400</v>
      </c>
      <c r="B1234" s="8">
        <v>42997</v>
      </c>
      <c r="C1234" s="7">
        <v>2</v>
      </c>
      <c r="D1234" s="7" t="s">
        <v>3401</v>
      </c>
      <c r="E1234" s="7" t="s">
        <v>1682</v>
      </c>
      <c r="F1234" s="7" t="s">
        <v>3402</v>
      </c>
      <c r="G1234" s="8">
        <v>42989.503472222219</v>
      </c>
      <c r="H1234" s="7" t="s">
        <v>1684</v>
      </c>
      <c r="I1234" s="7"/>
      <c r="J1234" s="7"/>
      <c r="K1234" s="7">
        <v>0</v>
      </c>
      <c r="L1234" s="7">
        <v>0</v>
      </c>
      <c r="M1234" s="7">
        <v>1276.5999999999999</v>
      </c>
      <c r="N1234" s="7">
        <v>1</v>
      </c>
      <c r="O1234" s="7" t="s">
        <v>55</v>
      </c>
      <c r="P1234" s="7">
        <v>0</v>
      </c>
      <c r="Q1234" s="7">
        <v>0</v>
      </c>
      <c r="R1234" s="7">
        <v>1276.5999999999999</v>
      </c>
    </row>
    <row r="1235" spans="1:18" x14ac:dyDescent="0.25">
      <c r="A1235" s="7" t="s">
        <v>3400</v>
      </c>
      <c r="B1235" s="8">
        <v>42997</v>
      </c>
      <c r="C1235" s="7">
        <v>3</v>
      </c>
      <c r="D1235" s="7" t="s">
        <v>3401</v>
      </c>
      <c r="E1235" s="7" t="s">
        <v>1682</v>
      </c>
      <c r="F1235" s="7" t="s">
        <v>3402</v>
      </c>
      <c r="G1235" s="8">
        <v>42989.503472222219</v>
      </c>
      <c r="H1235" s="7" t="s">
        <v>1684</v>
      </c>
      <c r="I1235" s="7"/>
      <c r="J1235" s="7"/>
      <c r="K1235" s="7">
        <v>0</v>
      </c>
      <c r="L1235" s="7">
        <v>0</v>
      </c>
      <c r="M1235" s="7">
        <v>255.32</v>
      </c>
      <c r="N1235" s="7">
        <v>1</v>
      </c>
      <c r="O1235" s="7" t="s">
        <v>55</v>
      </c>
      <c r="P1235" s="7">
        <v>0</v>
      </c>
      <c r="Q1235" s="7">
        <v>0</v>
      </c>
      <c r="R1235" s="7">
        <v>255.32</v>
      </c>
    </row>
    <row r="1236" spans="1:18" x14ac:dyDescent="0.25">
      <c r="A1236" s="7" t="s">
        <v>3403</v>
      </c>
      <c r="B1236" s="8">
        <v>42997</v>
      </c>
      <c r="C1236" s="7">
        <v>1</v>
      </c>
      <c r="D1236" s="7" t="s">
        <v>3404</v>
      </c>
      <c r="E1236" s="7" t="s">
        <v>1682</v>
      </c>
      <c r="F1236" s="7" t="s">
        <v>3405</v>
      </c>
      <c r="G1236" s="8">
        <v>42989.505555555559</v>
      </c>
      <c r="H1236" s="7" t="s">
        <v>1684</v>
      </c>
      <c r="I1236" s="7"/>
      <c r="J1236" s="7"/>
      <c r="K1236" s="7">
        <v>0</v>
      </c>
      <c r="L1236" s="7">
        <v>0</v>
      </c>
      <c r="M1236" s="7">
        <v>779.22</v>
      </c>
      <c r="N1236" s="7">
        <v>1</v>
      </c>
      <c r="O1236" s="7" t="s">
        <v>55</v>
      </c>
      <c r="P1236" s="7">
        <v>0</v>
      </c>
      <c r="Q1236" s="7">
        <v>0</v>
      </c>
      <c r="R1236" s="7">
        <v>779.22</v>
      </c>
    </row>
    <row r="1237" spans="1:18" x14ac:dyDescent="0.25">
      <c r="A1237" s="7" t="s">
        <v>3403</v>
      </c>
      <c r="B1237" s="8">
        <v>42997</v>
      </c>
      <c r="C1237" s="7">
        <v>2</v>
      </c>
      <c r="D1237" s="7" t="s">
        <v>3404</v>
      </c>
      <c r="E1237" s="7" t="s">
        <v>1682</v>
      </c>
      <c r="F1237" s="7" t="s">
        <v>3405</v>
      </c>
      <c r="G1237" s="8">
        <v>42989.505555555559</v>
      </c>
      <c r="H1237" s="7" t="s">
        <v>1684</v>
      </c>
      <c r="I1237" s="7"/>
      <c r="J1237" s="7"/>
      <c r="K1237" s="7">
        <v>0</v>
      </c>
      <c r="L1237" s="7">
        <v>0</v>
      </c>
      <c r="M1237" s="7">
        <v>11220.78</v>
      </c>
      <c r="N1237" s="7">
        <v>1</v>
      </c>
      <c r="O1237" s="7" t="s">
        <v>55</v>
      </c>
      <c r="P1237" s="7">
        <v>0</v>
      </c>
      <c r="Q1237" s="7">
        <v>0</v>
      </c>
      <c r="R1237" s="7">
        <v>11220.78</v>
      </c>
    </row>
    <row r="1238" spans="1:18" x14ac:dyDescent="0.25">
      <c r="A1238" s="7" t="s">
        <v>3406</v>
      </c>
      <c r="B1238" s="8">
        <v>42997</v>
      </c>
      <c r="C1238" s="7">
        <v>1</v>
      </c>
      <c r="D1238" s="7" t="s">
        <v>3392</v>
      </c>
      <c r="E1238" s="7" t="s">
        <v>1682</v>
      </c>
      <c r="F1238" s="7" t="s">
        <v>3393</v>
      </c>
      <c r="G1238" s="8">
        <v>42984.682638888888</v>
      </c>
      <c r="H1238" s="7" t="s">
        <v>1684</v>
      </c>
      <c r="I1238" s="7"/>
      <c r="J1238" s="7"/>
      <c r="K1238" s="7">
        <v>0</v>
      </c>
      <c r="L1238" s="7">
        <v>0</v>
      </c>
      <c r="M1238" s="7">
        <v>0</v>
      </c>
      <c r="N1238" s="7">
        <v>1</v>
      </c>
      <c r="O1238" s="7" t="s">
        <v>55</v>
      </c>
      <c r="P1238" s="7">
        <v>0</v>
      </c>
      <c r="Q1238" s="7">
        <v>0</v>
      </c>
      <c r="R1238" s="7">
        <v>841.21</v>
      </c>
    </row>
    <row r="1239" spans="1:18" x14ac:dyDescent="0.25">
      <c r="A1239" s="7" t="s">
        <v>3407</v>
      </c>
      <c r="B1239" s="8">
        <v>42997</v>
      </c>
      <c r="C1239" s="7">
        <v>1</v>
      </c>
      <c r="D1239" s="7" t="s">
        <v>3408</v>
      </c>
      <c r="E1239" s="7" t="s">
        <v>1682</v>
      </c>
      <c r="F1239" s="7" t="s">
        <v>3409</v>
      </c>
      <c r="G1239" s="8">
        <v>42985.631249999999</v>
      </c>
      <c r="H1239" s="7" t="s">
        <v>1684</v>
      </c>
      <c r="I1239" s="7"/>
      <c r="J1239" s="7"/>
      <c r="K1239" s="7">
        <v>0</v>
      </c>
      <c r="L1239" s="7">
        <v>0</v>
      </c>
      <c r="M1239" s="7">
        <v>3000</v>
      </c>
      <c r="N1239" s="7">
        <v>1</v>
      </c>
      <c r="O1239" s="7" t="s">
        <v>55</v>
      </c>
      <c r="P1239" s="7">
        <v>0</v>
      </c>
      <c r="Q1239" s="7">
        <v>0</v>
      </c>
      <c r="R1239" s="7">
        <v>3000</v>
      </c>
    </row>
    <row r="1240" spans="1:18" x14ac:dyDescent="0.25">
      <c r="A1240" s="7" t="s">
        <v>3410</v>
      </c>
      <c r="B1240" s="8">
        <v>42997</v>
      </c>
      <c r="C1240" s="7">
        <v>1</v>
      </c>
      <c r="D1240" s="7" t="s">
        <v>3411</v>
      </c>
      <c r="E1240" s="7" t="s">
        <v>1682</v>
      </c>
      <c r="F1240" s="7" t="s">
        <v>3412</v>
      </c>
      <c r="G1240" s="8">
        <v>42984.618750000001</v>
      </c>
      <c r="H1240" s="7" t="s">
        <v>1684</v>
      </c>
      <c r="I1240" s="7"/>
      <c r="J1240" s="7"/>
      <c r="K1240" s="7">
        <v>0</v>
      </c>
      <c r="L1240" s="7">
        <v>0</v>
      </c>
      <c r="M1240" s="7">
        <v>3500</v>
      </c>
      <c r="N1240" s="7">
        <v>1</v>
      </c>
      <c r="O1240" s="7" t="s">
        <v>55</v>
      </c>
      <c r="P1240" s="7">
        <v>0</v>
      </c>
      <c r="Q1240" s="7">
        <v>0</v>
      </c>
      <c r="R1240" s="7">
        <v>3500</v>
      </c>
    </row>
    <row r="1241" spans="1:18" x14ac:dyDescent="0.25">
      <c r="A1241" s="7" t="s">
        <v>3413</v>
      </c>
      <c r="B1241" s="8">
        <v>42997</v>
      </c>
      <c r="C1241" s="7">
        <v>1</v>
      </c>
      <c r="D1241" s="7" t="s">
        <v>3414</v>
      </c>
      <c r="E1241" s="7" t="s">
        <v>1682</v>
      </c>
      <c r="F1241" s="7" t="s">
        <v>3415</v>
      </c>
      <c r="G1241" s="8">
        <v>42984.65</v>
      </c>
      <c r="H1241" s="7" t="s">
        <v>1684</v>
      </c>
      <c r="I1241" s="7"/>
      <c r="J1241" s="7"/>
      <c r="K1241" s="7">
        <v>0</v>
      </c>
      <c r="L1241" s="7">
        <v>0</v>
      </c>
      <c r="M1241" s="7">
        <v>1500</v>
      </c>
      <c r="N1241" s="7">
        <v>1</v>
      </c>
      <c r="O1241" s="7" t="s">
        <v>55</v>
      </c>
      <c r="P1241" s="7">
        <v>0</v>
      </c>
      <c r="Q1241" s="7">
        <v>0</v>
      </c>
      <c r="R1241" s="7">
        <v>1500</v>
      </c>
    </row>
    <row r="1242" spans="1:18" x14ac:dyDescent="0.25">
      <c r="A1242" s="7" t="s">
        <v>3416</v>
      </c>
      <c r="B1242" s="8">
        <v>42998</v>
      </c>
      <c r="C1242" s="7">
        <v>1</v>
      </c>
      <c r="D1242" s="7" t="s">
        <v>3417</v>
      </c>
      <c r="E1242" s="7" t="s">
        <v>1682</v>
      </c>
      <c r="F1242" s="7" t="s">
        <v>3418</v>
      </c>
      <c r="G1242" s="8">
        <v>42977.599305555559</v>
      </c>
      <c r="H1242" s="7" t="s">
        <v>1684</v>
      </c>
      <c r="I1242" s="7"/>
      <c r="J1242" s="7"/>
      <c r="K1242" s="7">
        <v>0</v>
      </c>
      <c r="L1242" s="7">
        <v>0</v>
      </c>
      <c r="M1242" s="7">
        <v>110</v>
      </c>
      <c r="N1242" s="7">
        <v>1</v>
      </c>
      <c r="O1242" s="7" t="s">
        <v>83</v>
      </c>
      <c r="P1242" s="7">
        <v>0</v>
      </c>
      <c r="Q1242" s="7">
        <v>0</v>
      </c>
      <c r="R1242" s="7">
        <v>110</v>
      </c>
    </row>
    <row r="1243" spans="1:18" x14ac:dyDescent="0.25">
      <c r="A1243" s="7" t="s">
        <v>3419</v>
      </c>
      <c r="B1243" s="8">
        <v>42998</v>
      </c>
      <c r="C1243" s="7">
        <v>1</v>
      </c>
      <c r="D1243" s="7" t="s">
        <v>3420</v>
      </c>
      <c r="E1243" s="7" t="s">
        <v>1682</v>
      </c>
      <c r="F1243" s="7" t="s">
        <v>3421</v>
      </c>
      <c r="G1243" s="8">
        <v>42991.509722222225</v>
      </c>
      <c r="H1243" s="7" t="s">
        <v>1684</v>
      </c>
      <c r="I1243" s="7"/>
      <c r="J1243" s="7"/>
      <c r="K1243" s="7">
        <v>0</v>
      </c>
      <c r="L1243" s="7">
        <v>0</v>
      </c>
      <c r="M1243" s="7">
        <v>0</v>
      </c>
      <c r="N1243" s="7">
        <v>1</v>
      </c>
      <c r="O1243" s="7" t="s">
        <v>83</v>
      </c>
      <c r="P1243" s="7">
        <v>0</v>
      </c>
      <c r="Q1243" s="7">
        <v>0</v>
      </c>
      <c r="R1243" s="7">
        <v>60</v>
      </c>
    </row>
    <row r="1244" spans="1:18" x14ac:dyDescent="0.25">
      <c r="A1244" s="7" t="s">
        <v>3422</v>
      </c>
      <c r="B1244" s="8">
        <v>42999</v>
      </c>
      <c r="C1244" s="7">
        <v>1</v>
      </c>
      <c r="D1244" s="7" t="s">
        <v>3423</v>
      </c>
      <c r="E1244" s="7" t="s">
        <v>1682</v>
      </c>
      <c r="F1244" s="7" t="s">
        <v>3424</v>
      </c>
      <c r="G1244" s="8">
        <v>42998.868750000001</v>
      </c>
      <c r="H1244" s="7" t="s">
        <v>1684</v>
      </c>
      <c r="I1244" s="7"/>
      <c r="J1244" s="7"/>
      <c r="K1244" s="7">
        <v>0</v>
      </c>
      <c r="L1244" s="7">
        <v>0</v>
      </c>
      <c r="M1244" s="7">
        <v>250</v>
      </c>
      <c r="N1244" s="7">
        <v>1</v>
      </c>
      <c r="O1244" s="7" t="s">
        <v>83</v>
      </c>
      <c r="P1244" s="7">
        <v>0</v>
      </c>
      <c r="Q1244" s="7">
        <v>0</v>
      </c>
      <c r="R1244" s="7">
        <v>250</v>
      </c>
    </row>
    <row r="1245" spans="1:18" x14ac:dyDescent="0.25">
      <c r="A1245" s="7" t="s">
        <v>3425</v>
      </c>
      <c r="B1245" s="8">
        <v>43000</v>
      </c>
      <c r="C1245" s="7">
        <v>1</v>
      </c>
      <c r="D1245" s="7" t="s">
        <v>3426</v>
      </c>
      <c r="E1245" s="7" t="s">
        <v>1682</v>
      </c>
      <c r="F1245" s="7" t="s">
        <v>3427</v>
      </c>
      <c r="G1245" s="8">
        <v>42984.580555555556</v>
      </c>
      <c r="H1245" s="7" t="s">
        <v>1684</v>
      </c>
      <c r="I1245" s="7"/>
      <c r="J1245" s="7"/>
      <c r="K1245" s="7">
        <v>0</v>
      </c>
      <c r="L1245" s="7">
        <v>0</v>
      </c>
      <c r="M1245" s="7">
        <v>2500</v>
      </c>
      <c r="N1245" s="7">
        <v>1</v>
      </c>
      <c r="O1245" s="7" t="s">
        <v>55</v>
      </c>
      <c r="P1245" s="7">
        <v>0</v>
      </c>
      <c r="Q1245" s="7">
        <v>0</v>
      </c>
      <c r="R1245" s="7">
        <v>2500</v>
      </c>
    </row>
    <row r="1246" spans="1:18" x14ac:dyDescent="0.25">
      <c r="A1246" s="7" t="s">
        <v>3428</v>
      </c>
      <c r="B1246" s="8">
        <v>43000</v>
      </c>
      <c r="C1246" s="7">
        <v>1</v>
      </c>
      <c r="D1246" s="7" t="s">
        <v>3429</v>
      </c>
      <c r="E1246" s="7" t="s">
        <v>1682</v>
      </c>
      <c r="F1246" s="7" t="s">
        <v>3430</v>
      </c>
      <c r="G1246" s="8">
        <v>42980.361805555556</v>
      </c>
      <c r="H1246" s="7" t="s">
        <v>1684</v>
      </c>
      <c r="I1246" s="7"/>
      <c r="J1246" s="7"/>
      <c r="K1246" s="7">
        <v>0</v>
      </c>
      <c r="L1246" s="7">
        <v>0</v>
      </c>
      <c r="M1246" s="7">
        <v>4400</v>
      </c>
      <c r="N1246" s="7">
        <v>1</v>
      </c>
      <c r="O1246" s="7" t="s">
        <v>55</v>
      </c>
      <c r="P1246" s="7">
        <v>0</v>
      </c>
      <c r="Q1246" s="7">
        <v>0</v>
      </c>
      <c r="R1246" s="7">
        <v>4400</v>
      </c>
    </row>
    <row r="1247" spans="1:18" x14ac:dyDescent="0.25">
      <c r="A1247" s="7" t="s">
        <v>3431</v>
      </c>
      <c r="B1247" s="8">
        <v>43003</v>
      </c>
      <c r="C1247" s="7">
        <v>1</v>
      </c>
      <c r="D1247" s="7" t="s">
        <v>3432</v>
      </c>
      <c r="E1247" s="7" t="s">
        <v>1682</v>
      </c>
      <c r="F1247" s="7" t="s">
        <v>3433</v>
      </c>
      <c r="G1247" s="8">
        <v>42980.615277777775</v>
      </c>
      <c r="H1247" s="7" t="s">
        <v>1684</v>
      </c>
      <c r="I1247" s="7"/>
      <c r="J1247" s="7"/>
      <c r="K1247" s="7">
        <v>0</v>
      </c>
      <c r="L1247" s="7">
        <v>0</v>
      </c>
      <c r="M1247" s="7">
        <v>13.44</v>
      </c>
      <c r="N1247" s="7">
        <v>1</v>
      </c>
      <c r="O1247" s="7" t="s">
        <v>83</v>
      </c>
      <c r="P1247" s="7">
        <v>0</v>
      </c>
      <c r="Q1247" s="7">
        <v>0</v>
      </c>
      <c r="R1247" s="7">
        <v>13.44</v>
      </c>
    </row>
    <row r="1248" spans="1:18" x14ac:dyDescent="0.25">
      <c r="A1248" s="7" t="s">
        <v>3431</v>
      </c>
      <c r="B1248" s="8">
        <v>43003</v>
      </c>
      <c r="C1248" s="7">
        <v>2</v>
      </c>
      <c r="D1248" s="7" t="s">
        <v>3432</v>
      </c>
      <c r="E1248" s="7" t="s">
        <v>1682</v>
      </c>
      <c r="F1248" s="7" t="s">
        <v>3433</v>
      </c>
      <c r="G1248" s="8">
        <v>42980.615277777775</v>
      </c>
      <c r="H1248" s="7" t="s">
        <v>1684</v>
      </c>
      <c r="I1248" s="7"/>
      <c r="J1248" s="7"/>
      <c r="K1248" s="7">
        <v>0</v>
      </c>
      <c r="L1248" s="7">
        <v>0</v>
      </c>
      <c r="M1248" s="7">
        <v>1.2</v>
      </c>
      <c r="N1248" s="7">
        <v>1</v>
      </c>
      <c r="O1248" s="7" t="s">
        <v>83</v>
      </c>
      <c r="P1248" s="7">
        <v>0</v>
      </c>
      <c r="Q1248" s="7">
        <v>0</v>
      </c>
      <c r="R1248" s="7">
        <v>1.2</v>
      </c>
    </row>
    <row r="1249" spans="1:18" x14ac:dyDescent="0.25">
      <c r="A1249" s="7" t="s">
        <v>3431</v>
      </c>
      <c r="B1249" s="8">
        <v>43003</v>
      </c>
      <c r="C1249" s="7">
        <v>3</v>
      </c>
      <c r="D1249" s="7" t="s">
        <v>3432</v>
      </c>
      <c r="E1249" s="7" t="s">
        <v>1682</v>
      </c>
      <c r="F1249" s="7" t="s">
        <v>3433</v>
      </c>
      <c r="G1249" s="8">
        <v>42980.615277777775</v>
      </c>
      <c r="H1249" s="7" t="s">
        <v>1684</v>
      </c>
      <c r="I1249" s="7"/>
      <c r="J1249" s="7"/>
      <c r="K1249" s="7">
        <v>0</v>
      </c>
      <c r="L1249" s="7">
        <v>0</v>
      </c>
      <c r="M1249" s="7">
        <v>21.01</v>
      </c>
      <c r="N1249" s="7">
        <v>1</v>
      </c>
      <c r="O1249" s="7" t="s">
        <v>83</v>
      </c>
      <c r="P1249" s="7">
        <v>0</v>
      </c>
      <c r="Q1249" s="7">
        <v>0</v>
      </c>
      <c r="R1249" s="7">
        <v>21.01</v>
      </c>
    </row>
    <row r="1250" spans="1:18" x14ac:dyDescent="0.25">
      <c r="A1250" s="7" t="s">
        <v>3431</v>
      </c>
      <c r="B1250" s="8">
        <v>43003</v>
      </c>
      <c r="C1250" s="7">
        <v>4</v>
      </c>
      <c r="D1250" s="7" t="s">
        <v>3432</v>
      </c>
      <c r="E1250" s="7" t="s">
        <v>1682</v>
      </c>
      <c r="F1250" s="7" t="s">
        <v>3433</v>
      </c>
      <c r="G1250" s="8">
        <v>42980.615277777775</v>
      </c>
      <c r="H1250" s="7" t="s">
        <v>1684</v>
      </c>
      <c r="I1250" s="7"/>
      <c r="J1250" s="7"/>
      <c r="K1250" s="7">
        <v>0</v>
      </c>
      <c r="L1250" s="7">
        <v>0</v>
      </c>
      <c r="M1250" s="7">
        <v>6.15</v>
      </c>
      <c r="N1250" s="7">
        <v>1</v>
      </c>
      <c r="O1250" s="7" t="s">
        <v>83</v>
      </c>
      <c r="P1250" s="7">
        <v>0</v>
      </c>
      <c r="Q1250" s="7">
        <v>0</v>
      </c>
      <c r="R1250" s="7">
        <v>6.15</v>
      </c>
    </row>
    <row r="1251" spans="1:18" x14ac:dyDescent="0.25">
      <c r="A1251" s="7" t="s">
        <v>3431</v>
      </c>
      <c r="B1251" s="8">
        <v>43003</v>
      </c>
      <c r="C1251" s="7">
        <v>5</v>
      </c>
      <c r="D1251" s="7" t="s">
        <v>3432</v>
      </c>
      <c r="E1251" s="7" t="s">
        <v>1682</v>
      </c>
      <c r="F1251" s="7" t="s">
        <v>3433</v>
      </c>
      <c r="G1251" s="8">
        <v>42980.615277777775</v>
      </c>
      <c r="H1251" s="7" t="s">
        <v>1684</v>
      </c>
      <c r="I1251" s="7"/>
      <c r="J1251" s="7"/>
      <c r="K1251" s="7">
        <v>0</v>
      </c>
      <c r="L1251" s="7">
        <v>0</v>
      </c>
      <c r="M1251" s="7">
        <v>12.35</v>
      </c>
      <c r="N1251" s="7">
        <v>1</v>
      </c>
      <c r="O1251" s="7" t="s">
        <v>83</v>
      </c>
      <c r="P1251" s="7">
        <v>0</v>
      </c>
      <c r="Q1251" s="7">
        <v>0</v>
      </c>
      <c r="R1251" s="7">
        <v>12.35</v>
      </c>
    </row>
    <row r="1252" spans="1:18" x14ac:dyDescent="0.25">
      <c r="A1252" s="7" t="s">
        <v>3431</v>
      </c>
      <c r="B1252" s="8">
        <v>43003</v>
      </c>
      <c r="C1252" s="7">
        <v>6</v>
      </c>
      <c r="D1252" s="7" t="s">
        <v>3432</v>
      </c>
      <c r="E1252" s="7" t="s">
        <v>1682</v>
      </c>
      <c r="F1252" s="7" t="s">
        <v>3433</v>
      </c>
      <c r="G1252" s="8">
        <v>42980.615277777775</v>
      </c>
      <c r="H1252" s="7" t="s">
        <v>1684</v>
      </c>
      <c r="I1252" s="7"/>
      <c r="J1252" s="7"/>
      <c r="K1252" s="7">
        <v>0</v>
      </c>
      <c r="L1252" s="7">
        <v>0</v>
      </c>
      <c r="M1252" s="7">
        <v>5.85</v>
      </c>
      <c r="N1252" s="7">
        <v>1</v>
      </c>
      <c r="O1252" s="7" t="s">
        <v>83</v>
      </c>
      <c r="P1252" s="7">
        <v>0</v>
      </c>
      <c r="Q1252" s="7">
        <v>0</v>
      </c>
      <c r="R1252" s="7">
        <v>5.85</v>
      </c>
    </row>
    <row r="1253" spans="1:18" x14ac:dyDescent="0.25">
      <c r="A1253" s="7" t="s">
        <v>3434</v>
      </c>
      <c r="B1253" s="8">
        <v>43003</v>
      </c>
      <c r="C1253" s="7">
        <v>1</v>
      </c>
      <c r="D1253" s="7" t="s">
        <v>3435</v>
      </c>
      <c r="E1253" s="7" t="s">
        <v>1682</v>
      </c>
      <c r="F1253" s="7" t="s">
        <v>3436</v>
      </c>
      <c r="G1253" s="8">
        <v>42983.620138888888</v>
      </c>
      <c r="H1253" s="7" t="s">
        <v>1684</v>
      </c>
      <c r="I1253" s="7"/>
      <c r="J1253" s="7"/>
      <c r="K1253" s="7">
        <v>0</v>
      </c>
      <c r="L1253" s="7">
        <v>0</v>
      </c>
      <c r="M1253" s="7">
        <v>58.74</v>
      </c>
      <c r="N1253" s="7">
        <v>1</v>
      </c>
      <c r="O1253" s="7" t="s">
        <v>83</v>
      </c>
      <c r="P1253" s="7">
        <v>0</v>
      </c>
      <c r="Q1253" s="7">
        <v>0</v>
      </c>
      <c r="R1253" s="7">
        <v>58.74</v>
      </c>
    </row>
    <row r="1254" spans="1:18" x14ac:dyDescent="0.25">
      <c r="A1254" s="7" t="s">
        <v>3434</v>
      </c>
      <c r="B1254" s="8">
        <v>43003</v>
      </c>
      <c r="C1254" s="7">
        <v>2</v>
      </c>
      <c r="D1254" s="7" t="s">
        <v>3435</v>
      </c>
      <c r="E1254" s="7" t="s">
        <v>1682</v>
      </c>
      <c r="F1254" s="7" t="s">
        <v>3436</v>
      </c>
      <c r="G1254" s="8">
        <v>42983.620138888888</v>
      </c>
      <c r="H1254" s="7" t="s">
        <v>1684</v>
      </c>
      <c r="I1254" s="7"/>
      <c r="J1254" s="7"/>
      <c r="K1254" s="7">
        <v>0</v>
      </c>
      <c r="L1254" s="7">
        <v>0</v>
      </c>
      <c r="M1254" s="7">
        <v>7.93</v>
      </c>
      <c r="N1254" s="7">
        <v>1</v>
      </c>
      <c r="O1254" s="7" t="s">
        <v>83</v>
      </c>
      <c r="P1254" s="7">
        <v>0</v>
      </c>
      <c r="Q1254" s="7">
        <v>0</v>
      </c>
      <c r="R1254" s="7">
        <v>7.93</v>
      </c>
    </row>
    <row r="1255" spans="1:18" x14ac:dyDescent="0.25">
      <c r="A1255" s="7" t="s">
        <v>3434</v>
      </c>
      <c r="B1255" s="8">
        <v>43003</v>
      </c>
      <c r="C1255" s="7">
        <v>3</v>
      </c>
      <c r="D1255" s="7" t="s">
        <v>3435</v>
      </c>
      <c r="E1255" s="7" t="s">
        <v>1682</v>
      </c>
      <c r="F1255" s="7" t="s">
        <v>3436</v>
      </c>
      <c r="G1255" s="8">
        <v>42983.620138888888</v>
      </c>
      <c r="H1255" s="7" t="s">
        <v>1684</v>
      </c>
      <c r="I1255" s="7"/>
      <c r="J1255" s="7"/>
      <c r="K1255" s="7">
        <v>0</v>
      </c>
      <c r="L1255" s="7">
        <v>0</v>
      </c>
      <c r="M1255" s="7">
        <v>0</v>
      </c>
      <c r="N1255" s="7">
        <v>1</v>
      </c>
      <c r="O1255" s="7" t="s">
        <v>83</v>
      </c>
      <c r="P1255" s="7">
        <v>0</v>
      </c>
      <c r="Q1255" s="7">
        <v>0</v>
      </c>
      <c r="R1255" s="7">
        <v>137.77000000000001</v>
      </c>
    </row>
    <row r="1256" spans="1:18" x14ac:dyDescent="0.25">
      <c r="A1256" s="7" t="s">
        <v>3434</v>
      </c>
      <c r="B1256" s="8">
        <v>43003</v>
      </c>
      <c r="C1256" s="7">
        <v>4</v>
      </c>
      <c r="D1256" s="7" t="s">
        <v>3435</v>
      </c>
      <c r="E1256" s="7" t="s">
        <v>1682</v>
      </c>
      <c r="F1256" s="7" t="s">
        <v>3436</v>
      </c>
      <c r="G1256" s="8">
        <v>42983.620138888888</v>
      </c>
      <c r="H1256" s="7" t="s">
        <v>1684</v>
      </c>
      <c r="I1256" s="7"/>
      <c r="J1256" s="7"/>
      <c r="K1256" s="7">
        <v>0</v>
      </c>
      <c r="L1256" s="7">
        <v>0</v>
      </c>
      <c r="M1256" s="7">
        <v>0</v>
      </c>
      <c r="N1256" s="7">
        <v>1</v>
      </c>
      <c r="O1256" s="7" t="s">
        <v>83</v>
      </c>
      <c r="P1256" s="7">
        <v>0</v>
      </c>
      <c r="Q1256" s="7">
        <v>0</v>
      </c>
      <c r="R1256" s="7">
        <v>81.569999999999993</v>
      </c>
    </row>
    <row r="1257" spans="1:18" x14ac:dyDescent="0.25">
      <c r="A1257" s="7" t="s">
        <v>3434</v>
      </c>
      <c r="B1257" s="8">
        <v>43003</v>
      </c>
      <c r="C1257" s="7">
        <v>5</v>
      </c>
      <c r="D1257" s="7" t="s">
        <v>3435</v>
      </c>
      <c r="E1257" s="7" t="s">
        <v>1682</v>
      </c>
      <c r="F1257" s="7" t="s">
        <v>3436</v>
      </c>
      <c r="G1257" s="8">
        <v>42983.620138888888</v>
      </c>
      <c r="H1257" s="7" t="s">
        <v>1684</v>
      </c>
      <c r="I1257" s="7"/>
      <c r="J1257" s="7"/>
      <c r="K1257" s="7">
        <v>0</v>
      </c>
      <c r="L1257" s="7">
        <v>0</v>
      </c>
      <c r="M1257" s="7">
        <v>60</v>
      </c>
      <c r="N1257" s="7">
        <v>1</v>
      </c>
      <c r="O1257" s="7" t="s">
        <v>83</v>
      </c>
      <c r="P1257" s="7">
        <v>0</v>
      </c>
      <c r="Q1257" s="7">
        <v>0</v>
      </c>
      <c r="R1257" s="7">
        <v>59.99</v>
      </c>
    </row>
    <row r="1258" spans="1:18" x14ac:dyDescent="0.25">
      <c r="A1258" s="7" t="s">
        <v>3437</v>
      </c>
      <c r="B1258" s="8">
        <v>43005</v>
      </c>
      <c r="C1258" s="7">
        <v>1</v>
      </c>
      <c r="D1258" s="7" t="s">
        <v>3438</v>
      </c>
      <c r="E1258" s="7" t="s">
        <v>1682</v>
      </c>
      <c r="F1258" s="7" t="s">
        <v>3439</v>
      </c>
      <c r="G1258" s="8">
        <v>42997.519444444442</v>
      </c>
      <c r="H1258" s="7" t="s">
        <v>1684</v>
      </c>
      <c r="I1258" s="7"/>
      <c r="J1258" s="7"/>
      <c r="K1258" s="7">
        <v>0</v>
      </c>
      <c r="L1258" s="7">
        <v>0</v>
      </c>
      <c r="M1258" s="7">
        <v>87.1</v>
      </c>
      <c r="N1258" s="7">
        <v>1</v>
      </c>
      <c r="O1258" s="7" t="s">
        <v>55</v>
      </c>
      <c r="P1258" s="7">
        <v>0</v>
      </c>
      <c r="Q1258" s="7">
        <v>0</v>
      </c>
      <c r="R1258" s="7">
        <v>87.1</v>
      </c>
    </row>
    <row r="1259" spans="1:18" x14ac:dyDescent="0.25">
      <c r="A1259" s="7" t="s">
        <v>3437</v>
      </c>
      <c r="B1259" s="8">
        <v>43005</v>
      </c>
      <c r="C1259" s="7">
        <v>2</v>
      </c>
      <c r="D1259" s="7" t="s">
        <v>3438</v>
      </c>
      <c r="E1259" s="7" t="s">
        <v>1682</v>
      </c>
      <c r="F1259" s="7" t="s">
        <v>3439</v>
      </c>
      <c r="G1259" s="8">
        <v>42997.519444444442</v>
      </c>
      <c r="H1259" s="7" t="s">
        <v>1684</v>
      </c>
      <c r="I1259" s="7"/>
      <c r="J1259" s="7"/>
      <c r="K1259" s="7">
        <v>0</v>
      </c>
      <c r="L1259" s="7">
        <v>0</v>
      </c>
      <c r="M1259" s="7">
        <v>1302.55</v>
      </c>
      <c r="N1259" s="7">
        <v>1</v>
      </c>
      <c r="O1259" s="7" t="s">
        <v>55</v>
      </c>
      <c r="P1259" s="7">
        <v>0</v>
      </c>
      <c r="Q1259" s="7">
        <v>0</v>
      </c>
      <c r="R1259" s="7">
        <v>1302.55</v>
      </c>
    </row>
    <row r="1260" spans="1:18" x14ac:dyDescent="0.25">
      <c r="A1260" s="7" t="s">
        <v>3437</v>
      </c>
      <c r="B1260" s="8">
        <v>43005</v>
      </c>
      <c r="C1260" s="7">
        <v>3</v>
      </c>
      <c r="D1260" s="7" t="s">
        <v>3438</v>
      </c>
      <c r="E1260" s="7" t="s">
        <v>1682</v>
      </c>
      <c r="F1260" s="7" t="s">
        <v>3439</v>
      </c>
      <c r="G1260" s="8">
        <v>42997.519444444442</v>
      </c>
      <c r="H1260" s="7" t="s">
        <v>1684</v>
      </c>
      <c r="I1260" s="7"/>
      <c r="J1260" s="7"/>
      <c r="K1260" s="7">
        <v>0</v>
      </c>
      <c r="L1260" s="7">
        <v>0</v>
      </c>
      <c r="M1260" s="7">
        <v>2410.34</v>
      </c>
      <c r="N1260" s="7">
        <v>1</v>
      </c>
      <c r="O1260" s="7" t="s">
        <v>55</v>
      </c>
      <c r="P1260" s="7">
        <v>0</v>
      </c>
      <c r="Q1260" s="7">
        <v>0</v>
      </c>
      <c r="R1260" s="7">
        <v>2410.34</v>
      </c>
    </row>
    <row r="1261" spans="1:18" x14ac:dyDescent="0.25">
      <c r="A1261" s="7" t="s">
        <v>3440</v>
      </c>
      <c r="B1261" s="8">
        <v>43008</v>
      </c>
      <c r="C1261" s="7">
        <v>1</v>
      </c>
      <c r="D1261" s="7" t="s">
        <v>3441</v>
      </c>
      <c r="E1261" s="7" t="s">
        <v>1682</v>
      </c>
      <c r="F1261" s="7" t="s">
        <v>3442</v>
      </c>
      <c r="G1261" s="8">
        <v>42991.671527777777</v>
      </c>
      <c r="H1261" s="7" t="s">
        <v>1684</v>
      </c>
      <c r="I1261" s="7"/>
      <c r="J1261" s="7"/>
      <c r="K1261" s="7">
        <v>0</v>
      </c>
      <c r="L1261" s="7">
        <v>0</v>
      </c>
      <c r="M1261" s="7">
        <v>286</v>
      </c>
      <c r="N1261" s="7">
        <v>1</v>
      </c>
      <c r="O1261" s="7" t="s">
        <v>83</v>
      </c>
      <c r="P1261" s="7">
        <v>0</v>
      </c>
      <c r="Q1261" s="7">
        <v>0</v>
      </c>
      <c r="R1261" s="7">
        <v>286</v>
      </c>
    </row>
    <row r="1262" spans="1:18" x14ac:dyDescent="0.25">
      <c r="A1262" s="7" t="s">
        <v>3443</v>
      </c>
      <c r="B1262" s="8">
        <v>43008</v>
      </c>
      <c r="C1262" s="7">
        <v>1</v>
      </c>
      <c r="D1262" s="7" t="s">
        <v>3444</v>
      </c>
      <c r="E1262" s="7" t="s">
        <v>1682</v>
      </c>
      <c r="F1262" s="7" t="s">
        <v>3445</v>
      </c>
      <c r="G1262" s="8">
        <v>42994.593055555553</v>
      </c>
      <c r="H1262" s="7" t="s">
        <v>1684</v>
      </c>
      <c r="I1262" s="7"/>
      <c r="J1262" s="7"/>
      <c r="K1262" s="7">
        <v>0</v>
      </c>
      <c r="L1262" s="7">
        <v>0</v>
      </c>
      <c r="M1262" s="7">
        <v>60</v>
      </c>
      <c r="N1262" s="7">
        <v>1</v>
      </c>
      <c r="O1262" s="7" t="s">
        <v>83</v>
      </c>
      <c r="P1262" s="7">
        <v>0</v>
      </c>
      <c r="Q1262" s="7">
        <v>0</v>
      </c>
      <c r="R1262" s="7">
        <v>60</v>
      </c>
    </row>
    <row r="1263" spans="1:18" x14ac:dyDescent="0.25">
      <c r="A1263" s="7" t="s">
        <v>3446</v>
      </c>
      <c r="B1263" s="8">
        <v>43008</v>
      </c>
      <c r="C1263" s="7">
        <v>1</v>
      </c>
      <c r="D1263" s="7" t="s">
        <v>3447</v>
      </c>
      <c r="E1263" s="7" t="s">
        <v>1682</v>
      </c>
      <c r="F1263" s="7" t="s">
        <v>3448</v>
      </c>
      <c r="G1263" s="8">
        <v>42990.636805555558</v>
      </c>
      <c r="H1263" s="7" t="s">
        <v>1684</v>
      </c>
      <c r="I1263" s="7"/>
      <c r="J1263" s="7"/>
      <c r="K1263" s="7">
        <v>0</v>
      </c>
      <c r="L1263" s="7">
        <v>0</v>
      </c>
      <c r="M1263" s="7">
        <v>3.1</v>
      </c>
      <c r="N1263" s="7">
        <v>1</v>
      </c>
      <c r="O1263" s="7" t="s">
        <v>334</v>
      </c>
      <c r="P1263" s="7">
        <v>0</v>
      </c>
      <c r="Q1263" s="7">
        <v>0</v>
      </c>
      <c r="R1263" s="7">
        <v>3.1</v>
      </c>
    </row>
    <row r="1264" spans="1:18" x14ac:dyDescent="0.25">
      <c r="A1264" s="7" t="s">
        <v>3449</v>
      </c>
      <c r="B1264" s="8">
        <v>43014</v>
      </c>
      <c r="C1264" s="7">
        <v>1</v>
      </c>
      <c r="D1264" s="7" t="s">
        <v>3450</v>
      </c>
      <c r="E1264" s="7" t="s">
        <v>1682</v>
      </c>
      <c r="F1264" s="7" t="s">
        <v>3451</v>
      </c>
      <c r="G1264" s="8">
        <v>42998.488888888889</v>
      </c>
      <c r="H1264" s="7" t="s">
        <v>1684</v>
      </c>
      <c r="I1264" s="7"/>
      <c r="J1264" s="7"/>
      <c r="K1264" s="7">
        <v>0</v>
      </c>
      <c r="L1264" s="7">
        <v>0</v>
      </c>
      <c r="M1264" s="7">
        <v>1.66</v>
      </c>
      <c r="N1264" s="7">
        <v>1</v>
      </c>
      <c r="O1264" s="7" t="s">
        <v>83</v>
      </c>
      <c r="P1264" s="7">
        <v>0</v>
      </c>
      <c r="Q1264" s="7">
        <v>0</v>
      </c>
      <c r="R1264" s="7">
        <v>1.66</v>
      </c>
    </row>
    <row r="1265" spans="1:18" x14ac:dyDescent="0.25">
      <c r="A1265" s="7" t="s">
        <v>3449</v>
      </c>
      <c r="B1265" s="8">
        <v>43014</v>
      </c>
      <c r="C1265" s="7">
        <v>2</v>
      </c>
      <c r="D1265" s="7" t="s">
        <v>3450</v>
      </c>
      <c r="E1265" s="7" t="s">
        <v>1682</v>
      </c>
      <c r="F1265" s="7" t="s">
        <v>3451</v>
      </c>
      <c r="G1265" s="8">
        <v>42998.488888888889</v>
      </c>
      <c r="H1265" s="7" t="s">
        <v>1684</v>
      </c>
      <c r="I1265" s="7"/>
      <c r="J1265" s="7"/>
      <c r="K1265" s="7">
        <v>0</v>
      </c>
      <c r="L1265" s="7">
        <v>0</v>
      </c>
      <c r="M1265" s="7">
        <v>28.34</v>
      </c>
      <c r="N1265" s="7">
        <v>1</v>
      </c>
      <c r="O1265" s="7" t="s">
        <v>83</v>
      </c>
      <c r="P1265" s="7">
        <v>0</v>
      </c>
      <c r="Q1265" s="7">
        <v>0</v>
      </c>
      <c r="R1265" s="7">
        <v>28.34</v>
      </c>
    </row>
    <row r="1266" spans="1:18" x14ac:dyDescent="0.25">
      <c r="A1266" s="7" t="s">
        <v>3452</v>
      </c>
      <c r="B1266" s="8">
        <v>43018</v>
      </c>
      <c r="C1266" s="7">
        <v>1</v>
      </c>
      <c r="D1266" s="7" t="s">
        <v>3453</v>
      </c>
      <c r="E1266" s="7" t="s">
        <v>1682</v>
      </c>
      <c r="F1266" s="7" t="s">
        <v>3454</v>
      </c>
      <c r="G1266" s="8">
        <v>43004.513194444444</v>
      </c>
      <c r="H1266" s="7" t="s">
        <v>1684</v>
      </c>
      <c r="I1266" s="7"/>
      <c r="J1266" s="7"/>
      <c r="K1266" s="7">
        <v>0</v>
      </c>
      <c r="L1266" s="7">
        <v>0</v>
      </c>
      <c r="M1266" s="7">
        <v>1200</v>
      </c>
      <c r="N1266" s="7">
        <v>1</v>
      </c>
      <c r="O1266" s="7" t="s">
        <v>55</v>
      </c>
      <c r="P1266" s="7">
        <v>0</v>
      </c>
      <c r="Q1266" s="7">
        <v>0</v>
      </c>
      <c r="R1266" s="7">
        <v>1200</v>
      </c>
    </row>
    <row r="1267" spans="1:18" x14ac:dyDescent="0.25">
      <c r="A1267" s="7" t="s">
        <v>3455</v>
      </c>
      <c r="B1267" s="8">
        <v>43021</v>
      </c>
      <c r="C1267" s="7">
        <v>1</v>
      </c>
      <c r="D1267" s="7" t="s">
        <v>3456</v>
      </c>
      <c r="E1267" s="7" t="s">
        <v>1682</v>
      </c>
      <c r="F1267" s="7" t="s">
        <v>3457</v>
      </c>
      <c r="G1267" s="8">
        <v>43012.660416666666</v>
      </c>
      <c r="H1267" s="7" t="s">
        <v>1684</v>
      </c>
      <c r="I1267" s="7"/>
      <c r="J1267" s="7"/>
      <c r="K1267" s="7">
        <v>0</v>
      </c>
      <c r="L1267" s="7">
        <v>0</v>
      </c>
      <c r="M1267" s="7">
        <v>0</v>
      </c>
      <c r="N1267" s="7">
        <v>1</v>
      </c>
      <c r="O1267" s="7" t="s">
        <v>83</v>
      </c>
      <c r="P1267" s="7">
        <v>0</v>
      </c>
      <c r="Q1267" s="7">
        <v>0</v>
      </c>
      <c r="R1267" s="7">
        <v>46.09</v>
      </c>
    </row>
    <row r="1268" spans="1:18" x14ac:dyDescent="0.25">
      <c r="A1268" s="7" t="s">
        <v>3455</v>
      </c>
      <c r="B1268" s="8">
        <v>43021</v>
      </c>
      <c r="C1268" s="7">
        <v>2</v>
      </c>
      <c r="D1268" s="7" t="s">
        <v>3456</v>
      </c>
      <c r="E1268" s="7" t="s">
        <v>1682</v>
      </c>
      <c r="F1268" s="7" t="s">
        <v>3457</v>
      </c>
      <c r="G1268" s="8">
        <v>43012.660416666666</v>
      </c>
      <c r="H1268" s="7" t="s">
        <v>1684</v>
      </c>
      <c r="I1268" s="7"/>
      <c r="J1268" s="7"/>
      <c r="K1268" s="7">
        <v>0</v>
      </c>
      <c r="L1268" s="7">
        <v>0</v>
      </c>
      <c r="M1268" s="7">
        <v>0</v>
      </c>
      <c r="N1268" s="7">
        <v>1</v>
      </c>
      <c r="O1268" s="7" t="s">
        <v>83</v>
      </c>
      <c r="P1268" s="7">
        <v>0</v>
      </c>
      <c r="Q1268" s="7">
        <v>0</v>
      </c>
      <c r="R1268" s="7">
        <v>13.91</v>
      </c>
    </row>
    <row r="1269" spans="1:18" x14ac:dyDescent="0.25">
      <c r="A1269" s="7" t="s">
        <v>3458</v>
      </c>
      <c r="B1269" s="8">
        <v>43021</v>
      </c>
      <c r="C1269" s="7">
        <v>1</v>
      </c>
      <c r="D1269" s="7" t="s">
        <v>3459</v>
      </c>
      <c r="E1269" s="7" t="s">
        <v>1682</v>
      </c>
      <c r="F1269" s="7" t="s">
        <v>3460</v>
      </c>
      <c r="G1269" s="8">
        <v>43018.606944444444</v>
      </c>
      <c r="H1269" s="7" t="s">
        <v>1684</v>
      </c>
      <c r="I1269" s="7"/>
      <c r="J1269" s="7"/>
      <c r="K1269" s="7">
        <v>0</v>
      </c>
      <c r="L1269" s="7">
        <v>0</v>
      </c>
      <c r="M1269" s="7">
        <v>0</v>
      </c>
      <c r="N1269" s="7">
        <v>1</v>
      </c>
      <c r="O1269" s="7" t="s">
        <v>83</v>
      </c>
      <c r="P1269" s="7">
        <v>0</v>
      </c>
      <c r="Q1269" s="7">
        <v>0</v>
      </c>
      <c r="R1269" s="7">
        <v>60</v>
      </c>
    </row>
    <row r="1270" spans="1:18" x14ac:dyDescent="0.25">
      <c r="A1270" s="7" t="s">
        <v>3461</v>
      </c>
      <c r="B1270" s="8">
        <v>43026</v>
      </c>
      <c r="C1270" s="7">
        <v>1</v>
      </c>
      <c r="D1270" s="7" t="s">
        <v>3462</v>
      </c>
      <c r="E1270" s="7" t="s">
        <v>1682</v>
      </c>
      <c r="F1270" s="7" t="s">
        <v>3463</v>
      </c>
      <c r="G1270" s="8">
        <v>42999.714583333334</v>
      </c>
      <c r="H1270" s="7" t="s">
        <v>1684</v>
      </c>
      <c r="I1270" s="7"/>
      <c r="J1270" s="7"/>
      <c r="K1270" s="7">
        <v>0</v>
      </c>
      <c r="L1270" s="7">
        <v>0</v>
      </c>
      <c r="M1270" s="7">
        <v>166.43</v>
      </c>
      <c r="N1270" s="7">
        <v>1</v>
      </c>
      <c r="O1270" s="7" t="s">
        <v>83</v>
      </c>
      <c r="P1270" s="7">
        <v>0</v>
      </c>
      <c r="Q1270" s="7">
        <v>0</v>
      </c>
      <c r="R1270" s="7">
        <v>166.43</v>
      </c>
    </row>
    <row r="1271" spans="1:18" x14ac:dyDescent="0.25">
      <c r="A1271" s="7" t="s">
        <v>3461</v>
      </c>
      <c r="B1271" s="8">
        <v>43026</v>
      </c>
      <c r="C1271" s="7">
        <v>2</v>
      </c>
      <c r="D1271" s="7" t="s">
        <v>3462</v>
      </c>
      <c r="E1271" s="7" t="s">
        <v>1682</v>
      </c>
      <c r="F1271" s="7" t="s">
        <v>3463</v>
      </c>
      <c r="G1271" s="8">
        <v>42999.714583333334</v>
      </c>
      <c r="H1271" s="7" t="s">
        <v>1684</v>
      </c>
      <c r="I1271" s="7"/>
      <c r="J1271" s="7"/>
      <c r="K1271" s="7">
        <v>0</v>
      </c>
      <c r="L1271" s="7">
        <v>0</v>
      </c>
      <c r="M1271" s="7">
        <v>83.57</v>
      </c>
      <c r="N1271" s="7">
        <v>1</v>
      </c>
      <c r="O1271" s="7" t="s">
        <v>83</v>
      </c>
      <c r="P1271" s="7">
        <v>0</v>
      </c>
      <c r="Q1271" s="7">
        <v>0</v>
      </c>
      <c r="R1271" s="7">
        <v>83.57</v>
      </c>
    </row>
    <row r="1272" spans="1:18" x14ac:dyDescent="0.25">
      <c r="A1272" s="7" t="s">
        <v>3464</v>
      </c>
      <c r="B1272" s="8">
        <v>43026</v>
      </c>
      <c r="C1272" s="7">
        <v>1</v>
      </c>
      <c r="D1272" s="7" t="s">
        <v>3465</v>
      </c>
      <c r="E1272" s="7" t="s">
        <v>1682</v>
      </c>
      <c r="F1272" s="7" t="s">
        <v>3466</v>
      </c>
      <c r="G1272" s="8">
        <v>43009.554166666669</v>
      </c>
      <c r="H1272" s="7" t="s">
        <v>1684</v>
      </c>
      <c r="I1272" s="7"/>
      <c r="J1272" s="7"/>
      <c r="K1272" s="7">
        <v>0</v>
      </c>
      <c r="L1272" s="7">
        <v>0</v>
      </c>
      <c r="M1272" s="7">
        <v>250</v>
      </c>
      <c r="N1272" s="7">
        <v>1</v>
      </c>
      <c r="O1272" s="7" t="s">
        <v>83</v>
      </c>
      <c r="P1272" s="7">
        <v>0</v>
      </c>
      <c r="Q1272" s="7">
        <v>0</v>
      </c>
      <c r="R1272" s="7">
        <v>250</v>
      </c>
    </row>
    <row r="1273" spans="1:18" x14ac:dyDescent="0.25">
      <c r="A1273" s="7" t="s">
        <v>3467</v>
      </c>
      <c r="B1273" s="8">
        <v>43028</v>
      </c>
      <c r="C1273" s="7">
        <v>1</v>
      </c>
      <c r="D1273" s="7" t="s">
        <v>3468</v>
      </c>
      <c r="E1273" s="7" t="s">
        <v>1682</v>
      </c>
      <c r="F1273" s="7" t="s">
        <v>3469</v>
      </c>
      <c r="G1273" s="8">
        <v>43025.659722222219</v>
      </c>
      <c r="H1273" s="7" t="s">
        <v>1684</v>
      </c>
      <c r="I1273" s="7"/>
      <c r="J1273" s="7"/>
      <c r="K1273" s="7">
        <v>0</v>
      </c>
      <c r="L1273" s="7">
        <v>0</v>
      </c>
      <c r="M1273" s="7">
        <v>0</v>
      </c>
      <c r="N1273" s="7">
        <v>1</v>
      </c>
      <c r="O1273" s="7" t="s">
        <v>83</v>
      </c>
      <c r="P1273" s="7">
        <v>0</v>
      </c>
      <c r="Q1273" s="7">
        <v>0</v>
      </c>
      <c r="R1273" s="7">
        <v>138.52000000000001</v>
      </c>
    </row>
    <row r="1274" spans="1:18" x14ac:dyDescent="0.25">
      <c r="A1274" s="7" t="s">
        <v>3467</v>
      </c>
      <c r="B1274" s="8">
        <v>43028</v>
      </c>
      <c r="C1274" s="7">
        <v>2</v>
      </c>
      <c r="D1274" s="7" t="s">
        <v>3468</v>
      </c>
      <c r="E1274" s="7" t="s">
        <v>1682</v>
      </c>
      <c r="F1274" s="7" t="s">
        <v>3469</v>
      </c>
      <c r="G1274" s="8">
        <v>43025.659722222219</v>
      </c>
      <c r="H1274" s="7" t="s">
        <v>1684</v>
      </c>
      <c r="I1274" s="7"/>
      <c r="J1274" s="7"/>
      <c r="K1274" s="7">
        <v>0</v>
      </c>
      <c r="L1274" s="7">
        <v>0</v>
      </c>
      <c r="M1274" s="7">
        <v>0</v>
      </c>
      <c r="N1274" s="7">
        <v>1</v>
      </c>
      <c r="O1274" s="7" t="s">
        <v>83</v>
      </c>
      <c r="P1274" s="7">
        <v>0</v>
      </c>
      <c r="Q1274" s="7">
        <v>0</v>
      </c>
      <c r="R1274" s="7">
        <v>111.48</v>
      </c>
    </row>
    <row r="1275" spans="1:18" x14ac:dyDescent="0.25">
      <c r="A1275" s="7" t="s">
        <v>3470</v>
      </c>
      <c r="B1275" s="8">
        <v>43028</v>
      </c>
      <c r="C1275" s="7">
        <v>1</v>
      </c>
      <c r="D1275" s="7" t="s">
        <v>3471</v>
      </c>
      <c r="E1275" s="7" t="s">
        <v>1682</v>
      </c>
      <c r="F1275" s="7" t="s">
        <v>3472</v>
      </c>
      <c r="G1275" s="8">
        <v>43014.556944444441</v>
      </c>
      <c r="H1275" s="7" t="s">
        <v>1684</v>
      </c>
      <c r="I1275" s="7"/>
      <c r="J1275" s="7"/>
      <c r="K1275" s="7">
        <v>0</v>
      </c>
      <c r="L1275" s="7">
        <v>0</v>
      </c>
      <c r="M1275" s="7">
        <v>150</v>
      </c>
      <c r="N1275" s="7">
        <v>1</v>
      </c>
      <c r="O1275" s="7" t="s">
        <v>83</v>
      </c>
      <c r="P1275" s="7">
        <v>0</v>
      </c>
      <c r="Q1275" s="7">
        <v>0</v>
      </c>
      <c r="R1275" s="7">
        <v>150</v>
      </c>
    </row>
    <row r="1276" spans="1:18" x14ac:dyDescent="0.25">
      <c r="A1276" s="7" t="s">
        <v>3473</v>
      </c>
      <c r="B1276" s="8">
        <v>43028</v>
      </c>
      <c r="C1276" s="7">
        <v>1</v>
      </c>
      <c r="D1276" s="7" t="s">
        <v>3474</v>
      </c>
      <c r="E1276" s="7" t="s">
        <v>1682</v>
      </c>
      <c r="F1276" s="7" t="s">
        <v>3475</v>
      </c>
      <c r="G1276" s="8">
        <v>43007.368055555555</v>
      </c>
      <c r="H1276" s="7" t="s">
        <v>1684</v>
      </c>
      <c r="I1276" s="7"/>
      <c r="J1276" s="7"/>
      <c r="K1276" s="7">
        <v>0</v>
      </c>
      <c r="L1276" s="7">
        <v>0</v>
      </c>
      <c r="M1276" s="7">
        <v>5000</v>
      </c>
      <c r="N1276" s="7">
        <v>1</v>
      </c>
      <c r="O1276" s="7" t="s">
        <v>55</v>
      </c>
      <c r="P1276" s="7">
        <v>0</v>
      </c>
      <c r="Q1276" s="7">
        <v>0</v>
      </c>
      <c r="R1276" s="7">
        <v>5000</v>
      </c>
    </row>
    <row r="1277" spans="1:18" x14ac:dyDescent="0.25">
      <c r="A1277" s="7" t="s">
        <v>3476</v>
      </c>
      <c r="B1277" s="8">
        <v>43028</v>
      </c>
      <c r="C1277" s="7">
        <v>1</v>
      </c>
      <c r="D1277" s="7" t="s">
        <v>3477</v>
      </c>
      <c r="E1277" s="7" t="s">
        <v>1682</v>
      </c>
      <c r="F1277" s="7" t="s">
        <v>3478</v>
      </c>
      <c r="G1277" s="8">
        <v>43014.708333333336</v>
      </c>
      <c r="H1277" s="7" t="s">
        <v>1684</v>
      </c>
      <c r="I1277" s="7"/>
      <c r="J1277" s="7"/>
      <c r="K1277" s="7">
        <v>0</v>
      </c>
      <c r="L1277" s="7">
        <v>0</v>
      </c>
      <c r="M1277" s="7">
        <v>454.78</v>
      </c>
      <c r="N1277" s="7">
        <v>1</v>
      </c>
      <c r="O1277" s="7" t="s">
        <v>55</v>
      </c>
      <c r="P1277" s="7">
        <v>0</v>
      </c>
      <c r="Q1277" s="7">
        <v>0</v>
      </c>
      <c r="R1277" s="7">
        <v>454.78</v>
      </c>
    </row>
    <row r="1278" spans="1:18" x14ac:dyDescent="0.25">
      <c r="A1278" s="7" t="s">
        <v>3476</v>
      </c>
      <c r="B1278" s="8">
        <v>43028</v>
      </c>
      <c r="C1278" s="7">
        <v>2</v>
      </c>
      <c r="D1278" s="7" t="s">
        <v>3477</v>
      </c>
      <c r="E1278" s="7" t="s">
        <v>1682</v>
      </c>
      <c r="F1278" s="7" t="s">
        <v>3478</v>
      </c>
      <c r="G1278" s="8">
        <v>43014.708333333336</v>
      </c>
      <c r="H1278" s="7" t="s">
        <v>1684</v>
      </c>
      <c r="I1278" s="7"/>
      <c r="J1278" s="7"/>
      <c r="K1278" s="7">
        <v>0</v>
      </c>
      <c r="L1278" s="7">
        <v>0</v>
      </c>
      <c r="M1278" s="7">
        <v>267.52</v>
      </c>
      <c r="N1278" s="7">
        <v>1</v>
      </c>
      <c r="O1278" s="7" t="s">
        <v>55</v>
      </c>
      <c r="P1278" s="7">
        <v>0</v>
      </c>
      <c r="Q1278" s="7">
        <v>0</v>
      </c>
      <c r="R1278" s="7">
        <v>267.52</v>
      </c>
    </row>
    <row r="1279" spans="1:18" x14ac:dyDescent="0.25">
      <c r="A1279" s="7" t="s">
        <v>3476</v>
      </c>
      <c r="B1279" s="8">
        <v>43028</v>
      </c>
      <c r="C1279" s="7">
        <v>3</v>
      </c>
      <c r="D1279" s="7" t="s">
        <v>3477</v>
      </c>
      <c r="E1279" s="7" t="s">
        <v>1682</v>
      </c>
      <c r="F1279" s="7" t="s">
        <v>3478</v>
      </c>
      <c r="G1279" s="8">
        <v>43014.708333333336</v>
      </c>
      <c r="H1279" s="7" t="s">
        <v>1684</v>
      </c>
      <c r="I1279" s="7"/>
      <c r="J1279" s="7"/>
      <c r="K1279" s="7">
        <v>0</v>
      </c>
      <c r="L1279" s="7">
        <v>0</v>
      </c>
      <c r="M1279" s="7">
        <v>477.7</v>
      </c>
      <c r="N1279" s="7">
        <v>1</v>
      </c>
      <c r="O1279" s="7" t="s">
        <v>55</v>
      </c>
      <c r="P1279" s="7">
        <v>0</v>
      </c>
      <c r="Q1279" s="7">
        <v>0</v>
      </c>
      <c r="R1279" s="7">
        <v>477.71</v>
      </c>
    </row>
    <row r="1280" spans="1:18" x14ac:dyDescent="0.25">
      <c r="A1280" s="7" t="s">
        <v>3479</v>
      </c>
      <c r="B1280" s="8">
        <v>43028</v>
      </c>
      <c r="C1280" s="7">
        <v>1</v>
      </c>
      <c r="D1280" s="7" t="s">
        <v>3480</v>
      </c>
      <c r="E1280" s="7" t="s">
        <v>1682</v>
      </c>
      <c r="F1280" s="7" t="s">
        <v>3481</v>
      </c>
      <c r="G1280" s="8">
        <v>43005.59097222222</v>
      </c>
      <c r="H1280" s="7" t="s">
        <v>1684</v>
      </c>
      <c r="I1280" s="7"/>
      <c r="J1280" s="7"/>
      <c r="K1280" s="7">
        <v>0</v>
      </c>
      <c r="L1280" s="7">
        <v>0</v>
      </c>
      <c r="M1280" s="7">
        <v>1500</v>
      </c>
      <c r="N1280" s="7">
        <v>1</v>
      </c>
      <c r="O1280" s="7" t="s">
        <v>55</v>
      </c>
      <c r="P1280" s="7">
        <v>0</v>
      </c>
      <c r="Q1280" s="7">
        <v>0</v>
      </c>
      <c r="R1280" s="7">
        <v>1500</v>
      </c>
    </row>
    <row r="1281" spans="1:18" x14ac:dyDescent="0.25">
      <c r="A1281" s="7" t="s">
        <v>3482</v>
      </c>
      <c r="B1281" s="8">
        <v>43032</v>
      </c>
      <c r="C1281" s="7">
        <v>1</v>
      </c>
      <c r="D1281" s="7" t="s">
        <v>3483</v>
      </c>
      <c r="E1281" s="7" t="s">
        <v>1682</v>
      </c>
      <c r="F1281" s="7" t="s">
        <v>3484</v>
      </c>
      <c r="G1281" s="8">
        <v>43024.517361111109</v>
      </c>
      <c r="H1281" s="7" t="s">
        <v>1684</v>
      </c>
      <c r="I1281" s="7"/>
      <c r="J1281" s="7"/>
      <c r="K1281" s="7">
        <v>0</v>
      </c>
      <c r="L1281" s="7">
        <v>0</v>
      </c>
      <c r="M1281" s="7">
        <v>7500</v>
      </c>
      <c r="N1281" s="7">
        <v>1</v>
      </c>
      <c r="O1281" s="7" t="s">
        <v>55</v>
      </c>
      <c r="P1281" s="7">
        <v>0</v>
      </c>
      <c r="Q1281" s="7">
        <v>0</v>
      </c>
      <c r="R1281" s="7">
        <v>7500</v>
      </c>
    </row>
    <row r="1282" spans="1:18" x14ac:dyDescent="0.25">
      <c r="A1282" s="7" t="s">
        <v>3485</v>
      </c>
      <c r="B1282" s="8">
        <v>43032</v>
      </c>
      <c r="C1282" s="7">
        <v>1</v>
      </c>
      <c r="D1282" s="7" t="s">
        <v>3486</v>
      </c>
      <c r="E1282" s="7" t="s">
        <v>1682</v>
      </c>
      <c r="F1282" s="7" t="s">
        <v>3487</v>
      </c>
      <c r="G1282" s="8">
        <v>43026.749305555553</v>
      </c>
      <c r="H1282" s="7" t="s">
        <v>1684</v>
      </c>
      <c r="I1282" s="7"/>
      <c r="J1282" s="7"/>
      <c r="K1282" s="7">
        <v>0</v>
      </c>
      <c r="L1282" s="7">
        <v>0</v>
      </c>
      <c r="M1282" s="7">
        <v>1200</v>
      </c>
      <c r="N1282" s="7">
        <v>1</v>
      </c>
      <c r="O1282" s="7" t="s">
        <v>55</v>
      </c>
      <c r="P1282" s="7">
        <v>0</v>
      </c>
      <c r="Q1282" s="7">
        <v>0</v>
      </c>
      <c r="R1282" s="7">
        <v>1200</v>
      </c>
    </row>
    <row r="1283" spans="1:18" x14ac:dyDescent="0.25">
      <c r="A1283" s="7" t="s">
        <v>3488</v>
      </c>
      <c r="B1283" s="8">
        <v>43039</v>
      </c>
      <c r="C1283" s="7">
        <v>1</v>
      </c>
      <c r="D1283" s="7" t="s">
        <v>3489</v>
      </c>
      <c r="E1283" s="7" t="s">
        <v>1682</v>
      </c>
      <c r="F1283" s="7" t="s">
        <v>3490</v>
      </c>
      <c r="G1283" s="8">
        <v>43035.474999999999</v>
      </c>
      <c r="H1283" s="7" t="s">
        <v>1684</v>
      </c>
      <c r="I1283" s="7"/>
      <c r="J1283" s="7"/>
      <c r="K1283" s="7">
        <v>0</v>
      </c>
      <c r="L1283" s="7">
        <v>0</v>
      </c>
      <c r="M1283" s="7">
        <v>10000</v>
      </c>
      <c r="N1283" s="7">
        <v>1</v>
      </c>
      <c r="O1283" s="7" t="s">
        <v>55</v>
      </c>
      <c r="P1283" s="7">
        <v>0</v>
      </c>
      <c r="Q1283" s="7">
        <v>0</v>
      </c>
      <c r="R1283" s="7">
        <v>10000</v>
      </c>
    </row>
    <row r="1284" spans="1:18" x14ac:dyDescent="0.25">
      <c r="A1284" s="7" t="s">
        <v>3491</v>
      </c>
      <c r="B1284" s="8">
        <v>43041</v>
      </c>
      <c r="C1284" s="7">
        <v>1</v>
      </c>
      <c r="D1284" s="7" t="s">
        <v>3492</v>
      </c>
      <c r="E1284" s="7" t="s">
        <v>1682</v>
      </c>
      <c r="F1284" s="7" t="s">
        <v>3493</v>
      </c>
      <c r="G1284" s="8">
        <v>43018.693749999999</v>
      </c>
      <c r="H1284" s="7" t="s">
        <v>1684</v>
      </c>
      <c r="I1284" s="7"/>
      <c r="J1284" s="7"/>
      <c r="K1284" s="7">
        <v>0</v>
      </c>
      <c r="L1284" s="7">
        <v>0</v>
      </c>
      <c r="M1284" s="7">
        <v>0</v>
      </c>
      <c r="N1284" s="7">
        <v>1</v>
      </c>
      <c r="O1284" s="7" t="s">
        <v>83</v>
      </c>
      <c r="P1284" s="7">
        <v>0</v>
      </c>
      <c r="Q1284" s="7">
        <v>0</v>
      </c>
      <c r="R1284" s="7">
        <v>60</v>
      </c>
    </row>
    <row r="1285" spans="1:18" x14ac:dyDescent="0.25">
      <c r="A1285" s="7" t="s">
        <v>3494</v>
      </c>
      <c r="B1285" s="8">
        <v>43046</v>
      </c>
      <c r="C1285" s="7">
        <v>1</v>
      </c>
      <c r="D1285" s="7" t="s">
        <v>3495</v>
      </c>
      <c r="E1285" s="7" t="s">
        <v>1682</v>
      </c>
      <c r="F1285" s="7" t="s">
        <v>3496</v>
      </c>
      <c r="G1285" s="8">
        <v>43014.711111111108</v>
      </c>
      <c r="H1285" s="7" t="s">
        <v>1684</v>
      </c>
      <c r="I1285" s="7"/>
      <c r="J1285" s="7"/>
      <c r="K1285" s="7">
        <v>0</v>
      </c>
      <c r="L1285" s="7">
        <v>0</v>
      </c>
      <c r="M1285" s="7">
        <v>1200</v>
      </c>
      <c r="N1285" s="7">
        <v>1</v>
      </c>
      <c r="O1285" s="7" t="s">
        <v>55</v>
      </c>
      <c r="P1285" s="7">
        <v>0</v>
      </c>
      <c r="Q1285" s="7">
        <v>0</v>
      </c>
      <c r="R1285" s="7">
        <v>1200</v>
      </c>
    </row>
    <row r="1286" spans="1:18" x14ac:dyDescent="0.25">
      <c r="A1286" s="7" t="s">
        <v>3497</v>
      </c>
      <c r="B1286" s="8">
        <v>43046</v>
      </c>
      <c r="C1286" s="7">
        <v>1</v>
      </c>
      <c r="D1286" s="7" t="s">
        <v>3498</v>
      </c>
      <c r="E1286" s="7" t="s">
        <v>1682</v>
      </c>
      <c r="F1286" s="7" t="s">
        <v>3499</v>
      </c>
      <c r="G1286" s="8">
        <v>42999.7</v>
      </c>
      <c r="H1286" s="7" t="s">
        <v>1684</v>
      </c>
      <c r="I1286" s="7"/>
      <c r="J1286" s="7"/>
      <c r="K1286" s="7">
        <v>0</v>
      </c>
      <c r="L1286" s="7">
        <v>0</v>
      </c>
      <c r="M1286" s="7">
        <v>4000</v>
      </c>
      <c r="N1286" s="7">
        <v>1</v>
      </c>
      <c r="O1286" s="7" t="s">
        <v>55</v>
      </c>
      <c r="P1286" s="7">
        <v>0</v>
      </c>
      <c r="Q1286" s="7">
        <v>0</v>
      </c>
      <c r="R1286" s="7">
        <v>4000</v>
      </c>
    </row>
    <row r="1287" spans="1:18" x14ac:dyDescent="0.25">
      <c r="A1287" s="7" t="s">
        <v>3500</v>
      </c>
      <c r="B1287" s="8">
        <v>43049</v>
      </c>
      <c r="C1287" s="7">
        <v>1</v>
      </c>
      <c r="D1287" s="7" t="s">
        <v>3501</v>
      </c>
      <c r="E1287" s="7" t="s">
        <v>1682</v>
      </c>
      <c r="F1287" s="7" t="s">
        <v>3502</v>
      </c>
      <c r="G1287" s="8">
        <v>43014.361111111109</v>
      </c>
      <c r="H1287" s="7" t="s">
        <v>1684</v>
      </c>
      <c r="I1287" s="7"/>
      <c r="J1287" s="7"/>
      <c r="K1287" s="7">
        <v>0</v>
      </c>
      <c r="L1287" s="7">
        <v>0</v>
      </c>
      <c r="M1287" s="7">
        <v>341.28</v>
      </c>
      <c r="N1287" s="7">
        <v>1</v>
      </c>
      <c r="O1287" s="7" t="s">
        <v>55</v>
      </c>
      <c r="P1287" s="7">
        <v>0</v>
      </c>
      <c r="Q1287" s="7">
        <v>0</v>
      </c>
      <c r="R1287" s="7">
        <v>341.29</v>
      </c>
    </row>
    <row r="1288" spans="1:18" x14ac:dyDescent="0.25">
      <c r="A1288" s="7" t="s">
        <v>3500</v>
      </c>
      <c r="B1288" s="8">
        <v>43049</v>
      </c>
      <c r="C1288" s="7">
        <v>2</v>
      </c>
      <c r="D1288" s="7" t="s">
        <v>3501</v>
      </c>
      <c r="E1288" s="7" t="s">
        <v>1682</v>
      </c>
      <c r="F1288" s="7" t="s">
        <v>3502</v>
      </c>
      <c r="G1288" s="8">
        <v>43014.361111111109</v>
      </c>
      <c r="H1288" s="7" t="s">
        <v>1684</v>
      </c>
      <c r="I1288" s="7"/>
      <c r="J1288" s="7"/>
      <c r="K1288" s="7">
        <v>0</v>
      </c>
      <c r="L1288" s="7">
        <v>0</v>
      </c>
      <c r="M1288" s="7">
        <v>176.97</v>
      </c>
      <c r="N1288" s="7">
        <v>1</v>
      </c>
      <c r="O1288" s="7" t="s">
        <v>55</v>
      </c>
      <c r="P1288" s="7">
        <v>0</v>
      </c>
      <c r="Q1288" s="7">
        <v>0</v>
      </c>
      <c r="R1288" s="7">
        <v>176.97</v>
      </c>
    </row>
    <row r="1289" spans="1:18" x14ac:dyDescent="0.25">
      <c r="A1289" s="7" t="s">
        <v>3500</v>
      </c>
      <c r="B1289" s="8">
        <v>43049</v>
      </c>
      <c r="C1289" s="7">
        <v>3</v>
      </c>
      <c r="D1289" s="7" t="s">
        <v>3501</v>
      </c>
      <c r="E1289" s="7" t="s">
        <v>1682</v>
      </c>
      <c r="F1289" s="7" t="s">
        <v>3502</v>
      </c>
      <c r="G1289" s="8">
        <v>43014.361111111109</v>
      </c>
      <c r="H1289" s="7" t="s">
        <v>1684</v>
      </c>
      <c r="I1289" s="7"/>
      <c r="J1289" s="7"/>
      <c r="K1289" s="7">
        <v>0</v>
      </c>
      <c r="L1289" s="7">
        <v>0</v>
      </c>
      <c r="M1289" s="7">
        <v>211.1</v>
      </c>
      <c r="N1289" s="7">
        <v>1</v>
      </c>
      <c r="O1289" s="7" t="s">
        <v>55</v>
      </c>
      <c r="P1289" s="7">
        <v>0</v>
      </c>
      <c r="Q1289" s="7">
        <v>0</v>
      </c>
      <c r="R1289" s="7">
        <v>211.1</v>
      </c>
    </row>
    <row r="1290" spans="1:18" x14ac:dyDescent="0.25">
      <c r="A1290" s="7" t="s">
        <v>3500</v>
      </c>
      <c r="B1290" s="8">
        <v>43049</v>
      </c>
      <c r="C1290" s="7">
        <v>4</v>
      </c>
      <c r="D1290" s="7" t="s">
        <v>3501</v>
      </c>
      <c r="E1290" s="7" t="s">
        <v>1682</v>
      </c>
      <c r="F1290" s="7" t="s">
        <v>3502</v>
      </c>
      <c r="G1290" s="8">
        <v>43014.361111111109</v>
      </c>
      <c r="H1290" s="7" t="s">
        <v>1684</v>
      </c>
      <c r="I1290" s="7"/>
      <c r="J1290" s="7"/>
      <c r="K1290" s="7">
        <v>0</v>
      </c>
      <c r="L1290" s="7">
        <v>0</v>
      </c>
      <c r="M1290" s="7">
        <v>170.65</v>
      </c>
      <c r="N1290" s="7">
        <v>1</v>
      </c>
      <c r="O1290" s="7" t="s">
        <v>55</v>
      </c>
      <c r="P1290" s="7">
        <v>0</v>
      </c>
      <c r="Q1290" s="7">
        <v>0</v>
      </c>
      <c r="R1290" s="7">
        <v>170.65</v>
      </c>
    </row>
    <row r="1291" spans="1:18" x14ac:dyDescent="0.25">
      <c r="A1291" s="7" t="s">
        <v>3503</v>
      </c>
      <c r="B1291" s="8">
        <v>43053</v>
      </c>
      <c r="C1291" s="7">
        <v>1</v>
      </c>
      <c r="D1291" s="7" t="s">
        <v>3504</v>
      </c>
      <c r="E1291" s="7" t="s">
        <v>1682</v>
      </c>
      <c r="F1291" s="7" t="s">
        <v>3505</v>
      </c>
      <c r="G1291" s="8">
        <v>43014.623611111114</v>
      </c>
      <c r="H1291" s="7" t="s">
        <v>1684</v>
      </c>
      <c r="I1291" s="7"/>
      <c r="J1291" s="7"/>
      <c r="K1291" s="7">
        <v>0</v>
      </c>
      <c r="L1291" s="7">
        <v>0</v>
      </c>
      <c r="M1291" s="7">
        <v>174.99</v>
      </c>
      <c r="N1291" s="7">
        <v>1</v>
      </c>
      <c r="O1291" s="7" t="s">
        <v>83</v>
      </c>
      <c r="P1291" s="7">
        <v>0</v>
      </c>
      <c r="Q1291" s="7">
        <v>0</v>
      </c>
      <c r="R1291" s="7">
        <v>174.99</v>
      </c>
    </row>
    <row r="1292" spans="1:18" x14ac:dyDescent="0.25">
      <c r="A1292" s="7" t="s">
        <v>3503</v>
      </c>
      <c r="B1292" s="8">
        <v>43053</v>
      </c>
      <c r="C1292" s="7">
        <v>2</v>
      </c>
      <c r="D1292" s="7" t="s">
        <v>3504</v>
      </c>
      <c r="E1292" s="7" t="s">
        <v>1682</v>
      </c>
      <c r="F1292" s="7" t="s">
        <v>3505</v>
      </c>
      <c r="G1292" s="8">
        <v>43014.623611111114</v>
      </c>
      <c r="H1292" s="7" t="s">
        <v>1684</v>
      </c>
      <c r="I1292" s="7"/>
      <c r="J1292" s="7"/>
      <c r="K1292" s="7">
        <v>0</v>
      </c>
      <c r="L1292" s="7">
        <v>0</v>
      </c>
      <c r="M1292" s="7">
        <v>75.010000000000005</v>
      </c>
      <c r="N1292" s="7">
        <v>1</v>
      </c>
      <c r="O1292" s="7" t="s">
        <v>83</v>
      </c>
      <c r="P1292" s="7">
        <v>0</v>
      </c>
      <c r="Q1292" s="7">
        <v>0</v>
      </c>
      <c r="R1292" s="7">
        <v>75.010000000000005</v>
      </c>
    </row>
    <row r="1293" spans="1:18" x14ac:dyDescent="0.25">
      <c r="A1293" s="7" t="s">
        <v>3506</v>
      </c>
      <c r="B1293" s="8">
        <v>43054</v>
      </c>
      <c r="C1293" s="7">
        <v>1</v>
      </c>
      <c r="D1293" s="7" t="s">
        <v>3507</v>
      </c>
      <c r="E1293" s="7" t="s">
        <v>1682</v>
      </c>
      <c r="F1293" s="7" t="s">
        <v>3508</v>
      </c>
      <c r="G1293" s="8">
        <v>43031.620833333334</v>
      </c>
      <c r="H1293" s="7" t="s">
        <v>1684</v>
      </c>
      <c r="I1293" s="7"/>
      <c r="J1293" s="7"/>
      <c r="K1293" s="7">
        <v>0</v>
      </c>
      <c r="L1293" s="7">
        <v>0</v>
      </c>
      <c r="M1293" s="7">
        <v>15000</v>
      </c>
      <c r="N1293" s="7">
        <v>1</v>
      </c>
      <c r="O1293" s="7" t="s">
        <v>55</v>
      </c>
      <c r="P1293" s="7">
        <v>0</v>
      </c>
      <c r="Q1293" s="7">
        <v>0</v>
      </c>
      <c r="R1293" s="7">
        <v>15000</v>
      </c>
    </row>
    <row r="1294" spans="1:18" x14ac:dyDescent="0.25">
      <c r="A1294" s="7" t="s">
        <v>3509</v>
      </c>
      <c r="B1294" s="8">
        <v>43055</v>
      </c>
      <c r="C1294" s="7">
        <v>1</v>
      </c>
      <c r="D1294" s="7" t="s">
        <v>3510</v>
      </c>
      <c r="E1294" s="7" t="s">
        <v>1682</v>
      </c>
      <c r="F1294" s="7" t="s">
        <v>3511</v>
      </c>
      <c r="G1294" s="8">
        <v>43026.459722222222</v>
      </c>
      <c r="H1294" s="7" t="s">
        <v>1684</v>
      </c>
      <c r="I1294" s="7"/>
      <c r="J1294" s="7"/>
      <c r="K1294" s="7">
        <v>0</v>
      </c>
      <c r="L1294" s="7">
        <v>0</v>
      </c>
      <c r="M1294" s="7">
        <v>119.68</v>
      </c>
      <c r="N1294" s="7">
        <v>1</v>
      </c>
      <c r="O1294" s="7" t="s">
        <v>83</v>
      </c>
      <c r="P1294" s="7">
        <v>0</v>
      </c>
      <c r="Q1294" s="7">
        <v>0</v>
      </c>
      <c r="R1294" s="7">
        <v>119.68</v>
      </c>
    </row>
    <row r="1295" spans="1:18" x14ac:dyDescent="0.25">
      <c r="A1295" s="7" t="s">
        <v>3509</v>
      </c>
      <c r="B1295" s="8">
        <v>43055</v>
      </c>
      <c r="C1295" s="7">
        <v>2</v>
      </c>
      <c r="D1295" s="7" t="s">
        <v>3510</v>
      </c>
      <c r="E1295" s="7" t="s">
        <v>1682</v>
      </c>
      <c r="F1295" s="7" t="s">
        <v>3511</v>
      </c>
      <c r="G1295" s="8">
        <v>43026.459722222222</v>
      </c>
      <c r="H1295" s="7" t="s">
        <v>1684</v>
      </c>
      <c r="I1295" s="7"/>
      <c r="J1295" s="7"/>
      <c r="K1295" s="7">
        <v>0</v>
      </c>
      <c r="L1295" s="7">
        <v>0</v>
      </c>
      <c r="M1295" s="7">
        <v>55.7</v>
      </c>
      <c r="N1295" s="7">
        <v>1</v>
      </c>
      <c r="O1295" s="7" t="s">
        <v>83</v>
      </c>
      <c r="P1295" s="7">
        <v>0</v>
      </c>
      <c r="Q1295" s="7">
        <v>0</v>
      </c>
      <c r="R1295" s="7">
        <v>55.7</v>
      </c>
    </row>
    <row r="1296" spans="1:18" x14ac:dyDescent="0.25">
      <c r="A1296" s="7" t="s">
        <v>3509</v>
      </c>
      <c r="B1296" s="8">
        <v>43055</v>
      </c>
      <c r="C1296" s="7">
        <v>3</v>
      </c>
      <c r="D1296" s="7" t="s">
        <v>3510</v>
      </c>
      <c r="E1296" s="7" t="s">
        <v>1682</v>
      </c>
      <c r="F1296" s="7" t="s">
        <v>3511</v>
      </c>
      <c r="G1296" s="8">
        <v>43026.459722222222</v>
      </c>
      <c r="H1296" s="7" t="s">
        <v>1684</v>
      </c>
      <c r="I1296" s="7"/>
      <c r="J1296" s="7"/>
      <c r="K1296" s="7">
        <v>0</v>
      </c>
      <c r="L1296" s="7">
        <v>0</v>
      </c>
      <c r="M1296" s="7">
        <v>24.62</v>
      </c>
      <c r="N1296" s="7">
        <v>1</v>
      </c>
      <c r="O1296" s="7" t="s">
        <v>83</v>
      </c>
      <c r="P1296" s="7">
        <v>0</v>
      </c>
      <c r="Q1296" s="7">
        <v>0</v>
      </c>
      <c r="R1296" s="7">
        <v>24.62</v>
      </c>
    </row>
    <row r="1297" spans="1:18" x14ac:dyDescent="0.25">
      <c r="A1297" s="7" t="s">
        <v>3512</v>
      </c>
      <c r="B1297" s="8">
        <v>43055</v>
      </c>
      <c r="C1297" s="7">
        <v>1</v>
      </c>
      <c r="D1297" s="7" t="s">
        <v>3513</v>
      </c>
      <c r="E1297" s="7" t="s">
        <v>1682</v>
      </c>
      <c r="F1297" s="7" t="s">
        <v>3514</v>
      </c>
      <c r="G1297" s="8">
        <v>43028.396527777775</v>
      </c>
      <c r="H1297" s="7" t="s">
        <v>1684</v>
      </c>
      <c r="I1297" s="7"/>
      <c r="J1297" s="7"/>
      <c r="K1297" s="7">
        <v>0</v>
      </c>
      <c r="L1297" s="7">
        <v>0</v>
      </c>
      <c r="M1297" s="7">
        <v>60</v>
      </c>
      <c r="N1297" s="7">
        <v>1</v>
      </c>
      <c r="O1297" s="7" t="s">
        <v>83</v>
      </c>
      <c r="P1297" s="7">
        <v>0</v>
      </c>
      <c r="Q1297" s="7">
        <v>0</v>
      </c>
      <c r="R1297" s="7">
        <v>60</v>
      </c>
    </row>
    <row r="1298" spans="1:18" x14ac:dyDescent="0.25">
      <c r="A1298" s="7" t="s">
        <v>3515</v>
      </c>
      <c r="B1298" s="8">
        <v>43055</v>
      </c>
      <c r="C1298" s="7">
        <v>1</v>
      </c>
      <c r="D1298" s="7" t="s">
        <v>3516</v>
      </c>
      <c r="E1298" s="7" t="s">
        <v>1682</v>
      </c>
      <c r="F1298" s="7" t="s">
        <v>3517</v>
      </c>
      <c r="G1298" s="8">
        <v>43031.447222222225</v>
      </c>
      <c r="H1298" s="7" t="s">
        <v>1684</v>
      </c>
      <c r="I1298" s="7"/>
      <c r="J1298" s="7"/>
      <c r="K1298" s="7">
        <v>0</v>
      </c>
      <c r="L1298" s="7">
        <v>0</v>
      </c>
      <c r="M1298" s="7">
        <v>286</v>
      </c>
      <c r="N1298" s="7">
        <v>1</v>
      </c>
      <c r="O1298" s="7" t="s">
        <v>83</v>
      </c>
      <c r="P1298" s="7">
        <v>0</v>
      </c>
      <c r="Q1298" s="7">
        <v>0</v>
      </c>
      <c r="R1298" s="7">
        <v>286</v>
      </c>
    </row>
    <row r="1299" spans="1:18" x14ac:dyDescent="0.25">
      <c r="A1299" s="7" t="s">
        <v>3518</v>
      </c>
      <c r="B1299" s="8">
        <v>43055</v>
      </c>
      <c r="C1299" s="7">
        <v>1</v>
      </c>
      <c r="D1299" s="7" t="s">
        <v>3519</v>
      </c>
      <c r="E1299" s="7" t="s">
        <v>1682</v>
      </c>
      <c r="F1299" s="7" t="s">
        <v>3520</v>
      </c>
      <c r="G1299" s="8">
        <v>43055.534722222219</v>
      </c>
      <c r="H1299" s="7" t="s">
        <v>1684</v>
      </c>
      <c r="I1299" s="7"/>
      <c r="J1299" s="7"/>
      <c r="K1299" s="7">
        <v>0</v>
      </c>
      <c r="L1299" s="7">
        <v>0</v>
      </c>
      <c r="M1299" s="7">
        <v>3092.14</v>
      </c>
      <c r="N1299" s="7">
        <v>1</v>
      </c>
      <c r="O1299" s="7" t="s">
        <v>55</v>
      </c>
      <c r="P1299" s="7">
        <v>0</v>
      </c>
      <c r="Q1299" s="7">
        <v>0</v>
      </c>
      <c r="R1299" s="7">
        <v>3092.14</v>
      </c>
    </row>
    <row r="1300" spans="1:18" x14ac:dyDescent="0.25">
      <c r="A1300" s="7" t="s">
        <v>3521</v>
      </c>
      <c r="B1300" s="8">
        <v>43055</v>
      </c>
      <c r="C1300" s="7">
        <v>1</v>
      </c>
      <c r="D1300" s="7" t="s">
        <v>3522</v>
      </c>
      <c r="E1300" s="7" t="s">
        <v>1682</v>
      </c>
      <c r="F1300" s="7" t="s">
        <v>3523</v>
      </c>
      <c r="G1300" s="8">
        <v>43055.536805555559</v>
      </c>
      <c r="H1300" s="7" t="s">
        <v>1684</v>
      </c>
      <c r="I1300" s="7"/>
      <c r="J1300" s="7"/>
      <c r="K1300" s="7">
        <v>0</v>
      </c>
      <c r="L1300" s="7">
        <v>0</v>
      </c>
      <c r="M1300" s="7">
        <v>3483.33</v>
      </c>
      <c r="N1300" s="7">
        <v>1</v>
      </c>
      <c r="O1300" s="7" t="s">
        <v>55</v>
      </c>
      <c r="P1300" s="7">
        <v>0</v>
      </c>
      <c r="Q1300" s="7">
        <v>0</v>
      </c>
      <c r="R1300" s="7">
        <v>3483.33</v>
      </c>
    </row>
    <row r="1301" spans="1:18" x14ac:dyDescent="0.25">
      <c r="A1301" s="7" t="s">
        <v>3524</v>
      </c>
      <c r="B1301" s="8">
        <v>43056</v>
      </c>
      <c r="C1301" s="7">
        <v>1</v>
      </c>
      <c r="D1301" s="7" t="s">
        <v>3525</v>
      </c>
      <c r="E1301" s="7" t="s">
        <v>1682</v>
      </c>
      <c r="F1301" s="7" t="s">
        <v>3526</v>
      </c>
      <c r="G1301" s="8">
        <v>43038.40902777778</v>
      </c>
      <c r="H1301" s="7" t="s">
        <v>1684</v>
      </c>
      <c r="I1301" s="7"/>
      <c r="J1301" s="7"/>
      <c r="K1301" s="7">
        <v>0</v>
      </c>
      <c r="L1301" s="7">
        <v>0</v>
      </c>
      <c r="M1301" s="7">
        <v>65</v>
      </c>
      <c r="N1301" s="7">
        <v>1</v>
      </c>
      <c r="O1301" s="7" t="s">
        <v>83</v>
      </c>
      <c r="P1301" s="7">
        <v>0</v>
      </c>
      <c r="Q1301" s="7">
        <v>0</v>
      </c>
      <c r="R1301" s="7">
        <v>65</v>
      </c>
    </row>
    <row r="1302" spans="1:18" x14ac:dyDescent="0.25">
      <c r="A1302" s="7" t="s">
        <v>3527</v>
      </c>
      <c r="B1302" s="8">
        <v>43056</v>
      </c>
      <c r="C1302" s="7">
        <v>1</v>
      </c>
      <c r="D1302" s="7" t="s">
        <v>3528</v>
      </c>
      <c r="E1302" s="7" t="s">
        <v>1682</v>
      </c>
      <c r="F1302" s="7" t="s">
        <v>3529</v>
      </c>
      <c r="G1302" s="8">
        <v>43033.574999999997</v>
      </c>
      <c r="H1302" s="7" t="s">
        <v>1684</v>
      </c>
      <c r="I1302" s="7"/>
      <c r="J1302" s="7"/>
      <c r="K1302" s="7">
        <v>0</v>
      </c>
      <c r="L1302" s="7">
        <v>0</v>
      </c>
      <c r="M1302" s="7">
        <v>1700</v>
      </c>
      <c r="N1302" s="7">
        <v>1</v>
      </c>
      <c r="O1302" s="7" t="s">
        <v>55</v>
      </c>
      <c r="P1302" s="7">
        <v>0</v>
      </c>
      <c r="Q1302" s="7">
        <v>0</v>
      </c>
      <c r="R1302" s="7">
        <v>1700</v>
      </c>
    </row>
    <row r="1303" spans="1:18" x14ac:dyDescent="0.25">
      <c r="A1303" s="7" t="s">
        <v>3530</v>
      </c>
      <c r="B1303" s="8">
        <v>43056</v>
      </c>
      <c r="C1303" s="7">
        <v>1</v>
      </c>
      <c r="D1303" s="7" t="s">
        <v>3531</v>
      </c>
      <c r="E1303" s="7" t="s">
        <v>1682</v>
      </c>
      <c r="F1303" s="7" t="s">
        <v>3532</v>
      </c>
      <c r="G1303" s="8">
        <v>43041.620833333334</v>
      </c>
      <c r="H1303" s="7" t="s">
        <v>1684</v>
      </c>
      <c r="I1303" s="7"/>
      <c r="J1303" s="7"/>
      <c r="K1303" s="7">
        <v>0</v>
      </c>
      <c r="L1303" s="7">
        <v>0</v>
      </c>
      <c r="M1303" s="7">
        <v>0.68</v>
      </c>
      <c r="N1303" s="7">
        <v>1</v>
      </c>
      <c r="O1303" s="7" t="s">
        <v>83</v>
      </c>
      <c r="P1303" s="7">
        <v>0</v>
      </c>
      <c r="Q1303" s="7">
        <v>0</v>
      </c>
      <c r="R1303" s="7">
        <v>0.68</v>
      </c>
    </row>
    <row r="1304" spans="1:18" x14ac:dyDescent="0.25">
      <c r="A1304" s="7" t="s">
        <v>3530</v>
      </c>
      <c r="B1304" s="8">
        <v>43056</v>
      </c>
      <c r="C1304" s="7">
        <v>2</v>
      </c>
      <c r="D1304" s="7" t="s">
        <v>3531</v>
      </c>
      <c r="E1304" s="7" t="s">
        <v>1682</v>
      </c>
      <c r="F1304" s="7" t="s">
        <v>3532</v>
      </c>
      <c r="G1304" s="8">
        <v>43041.620833333334</v>
      </c>
      <c r="H1304" s="7" t="s">
        <v>1684</v>
      </c>
      <c r="I1304" s="7"/>
      <c r="J1304" s="7"/>
      <c r="K1304" s="7">
        <v>0</v>
      </c>
      <c r="L1304" s="7">
        <v>0</v>
      </c>
      <c r="M1304" s="7">
        <v>0.61</v>
      </c>
      <c r="N1304" s="7">
        <v>1</v>
      </c>
      <c r="O1304" s="7" t="s">
        <v>83</v>
      </c>
      <c r="P1304" s="7">
        <v>0</v>
      </c>
      <c r="Q1304" s="7">
        <v>0</v>
      </c>
      <c r="R1304" s="7">
        <v>0.63</v>
      </c>
    </row>
    <row r="1305" spans="1:18" x14ac:dyDescent="0.25">
      <c r="A1305" s="7" t="s">
        <v>3530</v>
      </c>
      <c r="B1305" s="8">
        <v>43056</v>
      </c>
      <c r="C1305" s="7">
        <v>3</v>
      </c>
      <c r="D1305" s="7" t="s">
        <v>3531</v>
      </c>
      <c r="E1305" s="7" t="s">
        <v>1682</v>
      </c>
      <c r="F1305" s="7" t="s">
        <v>3532</v>
      </c>
      <c r="G1305" s="8">
        <v>43041.620833333334</v>
      </c>
      <c r="H1305" s="7" t="s">
        <v>1684</v>
      </c>
      <c r="I1305" s="7"/>
      <c r="J1305" s="7"/>
      <c r="K1305" s="7">
        <v>0</v>
      </c>
      <c r="L1305" s="7">
        <v>0</v>
      </c>
      <c r="M1305" s="7">
        <v>0.68</v>
      </c>
      <c r="N1305" s="7">
        <v>1</v>
      </c>
      <c r="O1305" s="7" t="s">
        <v>83</v>
      </c>
      <c r="P1305" s="7">
        <v>0</v>
      </c>
      <c r="Q1305" s="7">
        <v>0</v>
      </c>
      <c r="R1305" s="7">
        <v>0.68</v>
      </c>
    </row>
    <row r="1306" spans="1:18" x14ac:dyDescent="0.25">
      <c r="A1306" s="7" t="s">
        <v>3530</v>
      </c>
      <c r="B1306" s="8">
        <v>43056</v>
      </c>
      <c r="C1306" s="7">
        <v>4</v>
      </c>
      <c r="D1306" s="7" t="s">
        <v>3531</v>
      </c>
      <c r="E1306" s="7" t="s">
        <v>1682</v>
      </c>
      <c r="F1306" s="7" t="s">
        <v>3532</v>
      </c>
      <c r="G1306" s="8">
        <v>43041.620833333334</v>
      </c>
      <c r="H1306" s="7" t="s">
        <v>1684</v>
      </c>
      <c r="I1306" s="7"/>
      <c r="J1306" s="7"/>
      <c r="K1306" s="7">
        <v>0</v>
      </c>
      <c r="L1306" s="7">
        <v>0</v>
      </c>
      <c r="M1306" s="7">
        <v>0.63</v>
      </c>
      <c r="N1306" s="7">
        <v>1</v>
      </c>
      <c r="O1306" s="7" t="s">
        <v>83</v>
      </c>
      <c r="P1306" s="7">
        <v>0</v>
      </c>
      <c r="Q1306" s="7">
        <v>0</v>
      </c>
      <c r="R1306" s="7">
        <v>0.63</v>
      </c>
    </row>
    <row r="1307" spans="1:18" x14ac:dyDescent="0.25">
      <c r="A1307" s="7" t="s">
        <v>3530</v>
      </c>
      <c r="B1307" s="8">
        <v>43056</v>
      </c>
      <c r="C1307" s="7">
        <v>5</v>
      </c>
      <c r="D1307" s="7" t="s">
        <v>3531</v>
      </c>
      <c r="E1307" s="7" t="s">
        <v>1682</v>
      </c>
      <c r="F1307" s="7" t="s">
        <v>3532</v>
      </c>
      <c r="G1307" s="8">
        <v>43041.620833333334</v>
      </c>
      <c r="H1307" s="7" t="s">
        <v>1684</v>
      </c>
      <c r="I1307" s="7"/>
      <c r="J1307" s="7"/>
      <c r="K1307" s="7">
        <v>0</v>
      </c>
      <c r="L1307" s="7">
        <v>0</v>
      </c>
      <c r="M1307" s="7">
        <v>0.74</v>
      </c>
      <c r="N1307" s="7">
        <v>1</v>
      </c>
      <c r="O1307" s="7" t="s">
        <v>83</v>
      </c>
      <c r="P1307" s="7">
        <v>0</v>
      </c>
      <c r="Q1307" s="7">
        <v>0</v>
      </c>
      <c r="R1307" s="7">
        <v>0.74</v>
      </c>
    </row>
    <row r="1308" spans="1:18" x14ac:dyDescent="0.25">
      <c r="A1308" s="7" t="s">
        <v>3530</v>
      </c>
      <c r="B1308" s="8">
        <v>43056</v>
      </c>
      <c r="C1308" s="7">
        <v>6</v>
      </c>
      <c r="D1308" s="7" t="s">
        <v>3531</v>
      </c>
      <c r="E1308" s="7" t="s">
        <v>1682</v>
      </c>
      <c r="F1308" s="7" t="s">
        <v>3532</v>
      </c>
      <c r="G1308" s="8">
        <v>43041.620833333334</v>
      </c>
      <c r="H1308" s="7" t="s">
        <v>1684</v>
      </c>
      <c r="I1308" s="7"/>
      <c r="J1308" s="7"/>
      <c r="K1308" s="7">
        <v>0</v>
      </c>
      <c r="L1308" s="7">
        <v>0</v>
      </c>
      <c r="M1308" s="7">
        <v>0.69</v>
      </c>
      <c r="N1308" s="7">
        <v>1</v>
      </c>
      <c r="O1308" s="7" t="s">
        <v>83</v>
      </c>
      <c r="P1308" s="7">
        <v>0</v>
      </c>
      <c r="Q1308" s="7">
        <v>0</v>
      </c>
      <c r="R1308" s="7">
        <v>0.69</v>
      </c>
    </row>
    <row r="1309" spans="1:18" x14ac:dyDescent="0.25">
      <c r="A1309" s="7" t="s">
        <v>3530</v>
      </c>
      <c r="B1309" s="8">
        <v>43056</v>
      </c>
      <c r="C1309" s="7">
        <v>7</v>
      </c>
      <c r="D1309" s="7" t="s">
        <v>3531</v>
      </c>
      <c r="E1309" s="7" t="s">
        <v>1682</v>
      </c>
      <c r="F1309" s="7" t="s">
        <v>3532</v>
      </c>
      <c r="G1309" s="8">
        <v>43041.620833333334</v>
      </c>
      <c r="H1309" s="7" t="s">
        <v>1684</v>
      </c>
      <c r="I1309" s="7"/>
      <c r="J1309" s="7"/>
      <c r="K1309" s="7">
        <v>0</v>
      </c>
      <c r="L1309" s="7">
        <v>0</v>
      </c>
      <c r="M1309" s="7">
        <v>0.69</v>
      </c>
      <c r="N1309" s="7">
        <v>1</v>
      </c>
      <c r="O1309" s="7" t="s">
        <v>83</v>
      </c>
      <c r="P1309" s="7">
        <v>0</v>
      </c>
      <c r="Q1309" s="7">
        <v>0</v>
      </c>
      <c r="R1309" s="7">
        <v>0.69</v>
      </c>
    </row>
    <row r="1310" spans="1:18" x14ac:dyDescent="0.25">
      <c r="A1310" s="7" t="s">
        <v>3530</v>
      </c>
      <c r="B1310" s="8">
        <v>43056</v>
      </c>
      <c r="C1310" s="7">
        <v>8</v>
      </c>
      <c r="D1310" s="7" t="s">
        <v>3531</v>
      </c>
      <c r="E1310" s="7" t="s">
        <v>1682</v>
      </c>
      <c r="F1310" s="7" t="s">
        <v>3532</v>
      </c>
      <c r="G1310" s="8">
        <v>43041.620833333334</v>
      </c>
      <c r="H1310" s="7" t="s">
        <v>1684</v>
      </c>
      <c r="I1310" s="7"/>
      <c r="J1310" s="7"/>
      <c r="K1310" s="7">
        <v>0</v>
      </c>
      <c r="L1310" s="7">
        <v>0</v>
      </c>
      <c r="M1310" s="7">
        <v>0.62</v>
      </c>
      <c r="N1310" s="7">
        <v>1</v>
      </c>
      <c r="O1310" s="7" t="s">
        <v>83</v>
      </c>
      <c r="P1310" s="7">
        <v>0</v>
      </c>
      <c r="Q1310" s="7">
        <v>0</v>
      </c>
      <c r="R1310" s="7">
        <v>0.62</v>
      </c>
    </row>
    <row r="1311" spans="1:18" x14ac:dyDescent="0.25">
      <c r="A1311" s="7" t="s">
        <v>3530</v>
      </c>
      <c r="B1311" s="8">
        <v>43056</v>
      </c>
      <c r="C1311" s="7">
        <v>9</v>
      </c>
      <c r="D1311" s="7" t="s">
        <v>3531</v>
      </c>
      <c r="E1311" s="7" t="s">
        <v>1682</v>
      </c>
      <c r="F1311" s="7" t="s">
        <v>3532</v>
      </c>
      <c r="G1311" s="8">
        <v>43041.620833333334</v>
      </c>
      <c r="H1311" s="7" t="s">
        <v>1684</v>
      </c>
      <c r="I1311" s="7"/>
      <c r="J1311" s="7"/>
      <c r="K1311" s="7">
        <v>0</v>
      </c>
      <c r="L1311" s="7">
        <v>0</v>
      </c>
      <c r="M1311" s="7">
        <v>0.61</v>
      </c>
      <c r="N1311" s="7">
        <v>1</v>
      </c>
      <c r="O1311" s="7" t="s">
        <v>83</v>
      </c>
      <c r="P1311" s="7">
        <v>0</v>
      </c>
      <c r="Q1311" s="7">
        <v>0</v>
      </c>
      <c r="R1311" s="7">
        <v>0.61</v>
      </c>
    </row>
    <row r="1312" spans="1:18" x14ac:dyDescent="0.25">
      <c r="A1312" s="7" t="s">
        <v>3530</v>
      </c>
      <c r="B1312" s="8">
        <v>43056</v>
      </c>
      <c r="C1312" s="7">
        <v>10</v>
      </c>
      <c r="D1312" s="7" t="s">
        <v>3531</v>
      </c>
      <c r="E1312" s="7" t="s">
        <v>1682</v>
      </c>
      <c r="F1312" s="7" t="s">
        <v>3532</v>
      </c>
      <c r="G1312" s="8">
        <v>43041.620833333334</v>
      </c>
      <c r="H1312" s="7" t="s">
        <v>1684</v>
      </c>
      <c r="I1312" s="7"/>
      <c r="J1312" s="7"/>
      <c r="K1312" s="7">
        <v>0</v>
      </c>
      <c r="L1312" s="7">
        <v>0</v>
      </c>
      <c r="M1312" s="7">
        <v>0.61</v>
      </c>
      <c r="N1312" s="7">
        <v>1</v>
      </c>
      <c r="O1312" s="7" t="s">
        <v>83</v>
      </c>
      <c r="P1312" s="7">
        <v>0</v>
      </c>
      <c r="Q1312" s="7">
        <v>0</v>
      </c>
      <c r="R1312" s="7">
        <v>0.61</v>
      </c>
    </row>
    <row r="1313" spans="1:18" x14ac:dyDescent="0.25">
      <c r="A1313" s="7" t="s">
        <v>3530</v>
      </c>
      <c r="B1313" s="8">
        <v>43056</v>
      </c>
      <c r="C1313" s="7">
        <v>11</v>
      </c>
      <c r="D1313" s="7" t="s">
        <v>3531</v>
      </c>
      <c r="E1313" s="7" t="s">
        <v>1682</v>
      </c>
      <c r="F1313" s="7" t="s">
        <v>3532</v>
      </c>
      <c r="G1313" s="8">
        <v>43041.620833333334</v>
      </c>
      <c r="H1313" s="7" t="s">
        <v>1684</v>
      </c>
      <c r="I1313" s="7"/>
      <c r="J1313" s="7"/>
      <c r="K1313" s="7">
        <v>0</v>
      </c>
      <c r="L1313" s="7">
        <v>0</v>
      </c>
      <c r="M1313" s="7">
        <v>3.52</v>
      </c>
      <c r="N1313" s="7">
        <v>1</v>
      </c>
      <c r="O1313" s="7" t="s">
        <v>83</v>
      </c>
      <c r="P1313" s="7">
        <v>0</v>
      </c>
      <c r="Q1313" s="7">
        <v>0</v>
      </c>
      <c r="R1313" s="7">
        <v>3.52</v>
      </c>
    </row>
    <row r="1314" spans="1:18" x14ac:dyDescent="0.25">
      <c r="A1314" s="7" t="s">
        <v>3530</v>
      </c>
      <c r="B1314" s="8">
        <v>43056</v>
      </c>
      <c r="C1314" s="7">
        <v>12</v>
      </c>
      <c r="D1314" s="7" t="s">
        <v>3531</v>
      </c>
      <c r="E1314" s="7" t="s">
        <v>1682</v>
      </c>
      <c r="F1314" s="7" t="s">
        <v>3532</v>
      </c>
      <c r="G1314" s="8">
        <v>43041.620833333334</v>
      </c>
      <c r="H1314" s="7" t="s">
        <v>1684</v>
      </c>
      <c r="I1314" s="7"/>
      <c r="J1314" s="7"/>
      <c r="K1314" s="7">
        <v>0</v>
      </c>
      <c r="L1314" s="7">
        <v>0</v>
      </c>
      <c r="M1314" s="7">
        <v>4.22</v>
      </c>
      <c r="N1314" s="7">
        <v>1</v>
      </c>
      <c r="O1314" s="7" t="s">
        <v>83</v>
      </c>
      <c r="P1314" s="7">
        <v>0</v>
      </c>
      <c r="Q1314" s="7">
        <v>0</v>
      </c>
      <c r="R1314" s="7">
        <v>4.22</v>
      </c>
    </row>
    <row r="1315" spans="1:18" x14ac:dyDescent="0.25">
      <c r="A1315" s="7" t="s">
        <v>3530</v>
      </c>
      <c r="B1315" s="8">
        <v>43056</v>
      </c>
      <c r="C1315" s="7">
        <v>13</v>
      </c>
      <c r="D1315" s="7" t="s">
        <v>3531</v>
      </c>
      <c r="E1315" s="7" t="s">
        <v>1682</v>
      </c>
      <c r="F1315" s="7" t="s">
        <v>3532</v>
      </c>
      <c r="G1315" s="8">
        <v>43041.620833333334</v>
      </c>
      <c r="H1315" s="7" t="s">
        <v>1684</v>
      </c>
      <c r="I1315" s="7"/>
      <c r="J1315" s="7"/>
      <c r="K1315" s="7">
        <v>0</v>
      </c>
      <c r="L1315" s="7">
        <v>0</v>
      </c>
      <c r="M1315" s="7">
        <v>3.66</v>
      </c>
      <c r="N1315" s="7">
        <v>1</v>
      </c>
      <c r="O1315" s="7" t="s">
        <v>83</v>
      </c>
      <c r="P1315" s="7">
        <v>0</v>
      </c>
      <c r="Q1315" s="7">
        <v>0</v>
      </c>
      <c r="R1315" s="7">
        <v>3.66</v>
      </c>
    </row>
    <row r="1316" spans="1:18" x14ac:dyDescent="0.25">
      <c r="A1316" s="7" t="s">
        <v>3530</v>
      </c>
      <c r="B1316" s="8">
        <v>43056</v>
      </c>
      <c r="C1316" s="7">
        <v>14</v>
      </c>
      <c r="D1316" s="7" t="s">
        <v>3531</v>
      </c>
      <c r="E1316" s="7" t="s">
        <v>1682</v>
      </c>
      <c r="F1316" s="7" t="s">
        <v>3532</v>
      </c>
      <c r="G1316" s="8">
        <v>43041.620833333334</v>
      </c>
      <c r="H1316" s="7" t="s">
        <v>1684</v>
      </c>
      <c r="I1316" s="7"/>
      <c r="J1316" s="7"/>
      <c r="K1316" s="7">
        <v>0</v>
      </c>
      <c r="L1316" s="7">
        <v>0</v>
      </c>
      <c r="M1316" s="7">
        <v>3.52</v>
      </c>
      <c r="N1316" s="7">
        <v>1</v>
      </c>
      <c r="O1316" s="7" t="s">
        <v>83</v>
      </c>
      <c r="P1316" s="7">
        <v>0</v>
      </c>
      <c r="Q1316" s="7">
        <v>0</v>
      </c>
      <c r="R1316" s="7">
        <v>3.52</v>
      </c>
    </row>
    <row r="1317" spans="1:18" x14ac:dyDescent="0.25">
      <c r="A1317" s="7" t="s">
        <v>3530</v>
      </c>
      <c r="B1317" s="8">
        <v>43056</v>
      </c>
      <c r="C1317" s="7">
        <v>15</v>
      </c>
      <c r="D1317" s="7" t="s">
        <v>3531</v>
      </c>
      <c r="E1317" s="7" t="s">
        <v>1682</v>
      </c>
      <c r="F1317" s="7" t="s">
        <v>3532</v>
      </c>
      <c r="G1317" s="8">
        <v>43041.620833333334</v>
      </c>
      <c r="H1317" s="7" t="s">
        <v>1684</v>
      </c>
      <c r="I1317" s="7"/>
      <c r="J1317" s="7"/>
      <c r="K1317" s="7">
        <v>0</v>
      </c>
      <c r="L1317" s="7">
        <v>0</v>
      </c>
      <c r="M1317" s="7">
        <v>3.52</v>
      </c>
      <c r="N1317" s="7">
        <v>1</v>
      </c>
      <c r="O1317" s="7" t="s">
        <v>83</v>
      </c>
      <c r="P1317" s="7">
        <v>0</v>
      </c>
      <c r="Q1317" s="7">
        <v>0</v>
      </c>
      <c r="R1317" s="7">
        <v>3.52</v>
      </c>
    </row>
    <row r="1318" spans="1:18" x14ac:dyDescent="0.25">
      <c r="A1318" s="7" t="s">
        <v>3533</v>
      </c>
      <c r="B1318" s="8">
        <v>43056</v>
      </c>
      <c r="C1318" s="7">
        <v>1</v>
      </c>
      <c r="D1318" s="7" t="s">
        <v>3534</v>
      </c>
      <c r="E1318" s="7" t="s">
        <v>1682</v>
      </c>
      <c r="F1318" s="7" t="s">
        <v>3535</v>
      </c>
      <c r="G1318" s="8">
        <v>43042.369444444441</v>
      </c>
      <c r="H1318" s="7" t="s">
        <v>1684</v>
      </c>
      <c r="I1318" s="7"/>
      <c r="J1318" s="7"/>
      <c r="K1318" s="7">
        <v>0</v>
      </c>
      <c r="L1318" s="7">
        <v>0</v>
      </c>
      <c r="M1318" s="7">
        <v>0.71</v>
      </c>
      <c r="N1318" s="7">
        <v>1</v>
      </c>
      <c r="O1318" s="7" t="s">
        <v>83</v>
      </c>
      <c r="P1318" s="7">
        <v>0</v>
      </c>
      <c r="Q1318" s="7">
        <v>0</v>
      </c>
      <c r="R1318" s="7">
        <v>0.71</v>
      </c>
    </row>
    <row r="1319" spans="1:18" x14ac:dyDescent="0.25">
      <c r="A1319" s="7" t="s">
        <v>3533</v>
      </c>
      <c r="B1319" s="8">
        <v>43056</v>
      </c>
      <c r="C1319" s="7">
        <v>2</v>
      </c>
      <c r="D1319" s="7" t="s">
        <v>3534</v>
      </c>
      <c r="E1319" s="7" t="s">
        <v>1682</v>
      </c>
      <c r="F1319" s="7" t="s">
        <v>3535</v>
      </c>
      <c r="G1319" s="8">
        <v>43042.369444444441</v>
      </c>
      <c r="H1319" s="7" t="s">
        <v>1684</v>
      </c>
      <c r="I1319" s="7"/>
      <c r="J1319" s="7"/>
      <c r="K1319" s="7">
        <v>0</v>
      </c>
      <c r="L1319" s="7">
        <v>0</v>
      </c>
      <c r="M1319" s="7">
        <v>1</v>
      </c>
      <c r="N1319" s="7">
        <v>1</v>
      </c>
      <c r="O1319" s="7" t="s">
        <v>83</v>
      </c>
      <c r="P1319" s="7">
        <v>0</v>
      </c>
      <c r="Q1319" s="7">
        <v>0</v>
      </c>
      <c r="R1319" s="7">
        <v>1</v>
      </c>
    </row>
    <row r="1320" spans="1:18" x14ac:dyDescent="0.25">
      <c r="A1320" s="7" t="s">
        <v>3533</v>
      </c>
      <c r="B1320" s="8">
        <v>43056</v>
      </c>
      <c r="C1320" s="7">
        <v>3</v>
      </c>
      <c r="D1320" s="7" t="s">
        <v>3534</v>
      </c>
      <c r="E1320" s="7" t="s">
        <v>1682</v>
      </c>
      <c r="F1320" s="7" t="s">
        <v>3535</v>
      </c>
      <c r="G1320" s="8">
        <v>43042.369444444441</v>
      </c>
      <c r="H1320" s="7" t="s">
        <v>1684</v>
      </c>
      <c r="I1320" s="7"/>
      <c r="J1320" s="7"/>
      <c r="K1320" s="7">
        <v>0</v>
      </c>
      <c r="L1320" s="7">
        <v>0</v>
      </c>
      <c r="M1320" s="7">
        <v>0.17</v>
      </c>
      <c r="N1320" s="7">
        <v>1</v>
      </c>
      <c r="O1320" s="7" t="s">
        <v>83</v>
      </c>
      <c r="P1320" s="7">
        <v>0</v>
      </c>
      <c r="Q1320" s="7">
        <v>0</v>
      </c>
      <c r="R1320" s="7">
        <v>0.17</v>
      </c>
    </row>
    <row r="1321" spans="1:18" x14ac:dyDescent="0.25">
      <c r="A1321" s="7" t="s">
        <v>3533</v>
      </c>
      <c r="B1321" s="8">
        <v>43056</v>
      </c>
      <c r="C1321" s="7">
        <v>4</v>
      </c>
      <c r="D1321" s="7" t="s">
        <v>3534</v>
      </c>
      <c r="E1321" s="7" t="s">
        <v>1682</v>
      </c>
      <c r="F1321" s="7" t="s">
        <v>3535</v>
      </c>
      <c r="G1321" s="8">
        <v>43042.369444444441</v>
      </c>
      <c r="H1321" s="7" t="s">
        <v>1684</v>
      </c>
      <c r="I1321" s="7"/>
      <c r="J1321" s="7"/>
      <c r="K1321" s="7">
        <v>0</v>
      </c>
      <c r="L1321" s="7">
        <v>0</v>
      </c>
      <c r="M1321" s="7">
        <v>0.16</v>
      </c>
      <c r="N1321" s="7">
        <v>1</v>
      </c>
      <c r="O1321" s="7" t="s">
        <v>83</v>
      </c>
      <c r="P1321" s="7">
        <v>0</v>
      </c>
      <c r="Q1321" s="7">
        <v>0</v>
      </c>
      <c r="R1321" s="7">
        <v>0.16</v>
      </c>
    </row>
    <row r="1322" spans="1:18" x14ac:dyDescent="0.25">
      <c r="A1322" s="7" t="s">
        <v>3533</v>
      </c>
      <c r="B1322" s="8">
        <v>43056</v>
      </c>
      <c r="C1322" s="7">
        <v>5</v>
      </c>
      <c r="D1322" s="7" t="s">
        <v>3534</v>
      </c>
      <c r="E1322" s="7" t="s">
        <v>1682</v>
      </c>
      <c r="F1322" s="7" t="s">
        <v>3535</v>
      </c>
      <c r="G1322" s="8">
        <v>43042.369444444441</v>
      </c>
      <c r="H1322" s="7" t="s">
        <v>1684</v>
      </c>
      <c r="I1322" s="7"/>
      <c r="J1322" s="7"/>
      <c r="K1322" s="7">
        <v>0</v>
      </c>
      <c r="L1322" s="7">
        <v>0</v>
      </c>
      <c r="M1322" s="7">
        <v>0.16</v>
      </c>
      <c r="N1322" s="7">
        <v>1</v>
      </c>
      <c r="O1322" s="7" t="s">
        <v>83</v>
      </c>
      <c r="P1322" s="7">
        <v>0</v>
      </c>
      <c r="Q1322" s="7">
        <v>0</v>
      </c>
      <c r="R1322" s="7">
        <v>0.16</v>
      </c>
    </row>
    <row r="1323" spans="1:18" x14ac:dyDescent="0.25">
      <c r="A1323" s="7" t="s">
        <v>3533</v>
      </c>
      <c r="B1323" s="8">
        <v>43056</v>
      </c>
      <c r="C1323" s="7">
        <v>6</v>
      </c>
      <c r="D1323" s="7" t="s">
        <v>3534</v>
      </c>
      <c r="E1323" s="7" t="s">
        <v>1682</v>
      </c>
      <c r="F1323" s="7" t="s">
        <v>3535</v>
      </c>
      <c r="G1323" s="8">
        <v>43042.369444444441</v>
      </c>
      <c r="H1323" s="7" t="s">
        <v>1684</v>
      </c>
      <c r="I1323" s="7"/>
      <c r="J1323" s="7"/>
      <c r="K1323" s="7">
        <v>0</v>
      </c>
      <c r="L1323" s="7">
        <v>0</v>
      </c>
      <c r="M1323" s="7">
        <v>0.17</v>
      </c>
      <c r="N1323" s="7">
        <v>1</v>
      </c>
      <c r="O1323" s="7" t="s">
        <v>83</v>
      </c>
      <c r="P1323" s="7">
        <v>0</v>
      </c>
      <c r="Q1323" s="7">
        <v>0</v>
      </c>
      <c r="R1323" s="7">
        <v>0.17</v>
      </c>
    </row>
    <row r="1324" spans="1:18" x14ac:dyDescent="0.25">
      <c r="A1324" s="7" t="s">
        <v>3533</v>
      </c>
      <c r="B1324" s="8">
        <v>43056</v>
      </c>
      <c r="C1324" s="7">
        <v>7</v>
      </c>
      <c r="D1324" s="7" t="s">
        <v>3534</v>
      </c>
      <c r="E1324" s="7" t="s">
        <v>1682</v>
      </c>
      <c r="F1324" s="7" t="s">
        <v>3535</v>
      </c>
      <c r="G1324" s="8">
        <v>43042.369444444441</v>
      </c>
      <c r="H1324" s="7" t="s">
        <v>1684</v>
      </c>
      <c r="I1324" s="7"/>
      <c r="J1324" s="7"/>
      <c r="K1324" s="7">
        <v>0</v>
      </c>
      <c r="L1324" s="7">
        <v>0</v>
      </c>
      <c r="M1324" s="7">
        <v>0.21</v>
      </c>
      <c r="N1324" s="7">
        <v>1</v>
      </c>
      <c r="O1324" s="7" t="s">
        <v>83</v>
      </c>
      <c r="P1324" s="7">
        <v>0</v>
      </c>
      <c r="Q1324" s="7">
        <v>0</v>
      </c>
      <c r="R1324" s="7">
        <v>0.21</v>
      </c>
    </row>
    <row r="1325" spans="1:18" x14ac:dyDescent="0.25">
      <c r="A1325" s="7" t="s">
        <v>3533</v>
      </c>
      <c r="B1325" s="8">
        <v>43056</v>
      </c>
      <c r="C1325" s="7">
        <v>8</v>
      </c>
      <c r="D1325" s="7" t="s">
        <v>3534</v>
      </c>
      <c r="E1325" s="7" t="s">
        <v>1682</v>
      </c>
      <c r="F1325" s="7" t="s">
        <v>3535</v>
      </c>
      <c r="G1325" s="8">
        <v>43042.369444444441</v>
      </c>
      <c r="H1325" s="7" t="s">
        <v>1684</v>
      </c>
      <c r="I1325" s="7"/>
      <c r="J1325" s="7"/>
      <c r="K1325" s="7">
        <v>0</v>
      </c>
      <c r="L1325" s="7">
        <v>0</v>
      </c>
      <c r="M1325" s="7">
        <v>0.35</v>
      </c>
      <c r="N1325" s="7">
        <v>1</v>
      </c>
      <c r="O1325" s="7" t="s">
        <v>83</v>
      </c>
      <c r="P1325" s="7">
        <v>0</v>
      </c>
      <c r="Q1325" s="7">
        <v>0</v>
      </c>
      <c r="R1325" s="7">
        <v>0.35</v>
      </c>
    </row>
    <row r="1326" spans="1:18" x14ac:dyDescent="0.25">
      <c r="A1326" s="7" t="s">
        <v>3533</v>
      </c>
      <c r="B1326" s="8">
        <v>43056</v>
      </c>
      <c r="C1326" s="7">
        <v>9</v>
      </c>
      <c r="D1326" s="7" t="s">
        <v>3534</v>
      </c>
      <c r="E1326" s="7" t="s">
        <v>1682</v>
      </c>
      <c r="F1326" s="7" t="s">
        <v>3535</v>
      </c>
      <c r="G1326" s="8">
        <v>43042.369444444441</v>
      </c>
      <c r="H1326" s="7" t="s">
        <v>1684</v>
      </c>
      <c r="I1326" s="7"/>
      <c r="J1326" s="7"/>
      <c r="K1326" s="7">
        <v>0</v>
      </c>
      <c r="L1326" s="7">
        <v>0</v>
      </c>
      <c r="M1326" s="7">
        <v>0.35</v>
      </c>
      <c r="N1326" s="7">
        <v>1</v>
      </c>
      <c r="O1326" s="7" t="s">
        <v>83</v>
      </c>
      <c r="P1326" s="7">
        <v>0</v>
      </c>
      <c r="Q1326" s="7">
        <v>0</v>
      </c>
      <c r="R1326" s="7">
        <v>0.35</v>
      </c>
    </row>
    <row r="1327" spans="1:18" x14ac:dyDescent="0.25">
      <c r="A1327" s="7" t="s">
        <v>3533</v>
      </c>
      <c r="B1327" s="8">
        <v>43056</v>
      </c>
      <c r="C1327" s="7">
        <v>10</v>
      </c>
      <c r="D1327" s="7" t="s">
        <v>3534</v>
      </c>
      <c r="E1327" s="7" t="s">
        <v>1682</v>
      </c>
      <c r="F1327" s="7" t="s">
        <v>3535</v>
      </c>
      <c r="G1327" s="8">
        <v>43042.369444444441</v>
      </c>
      <c r="H1327" s="7" t="s">
        <v>1684</v>
      </c>
      <c r="I1327" s="7"/>
      <c r="J1327" s="7"/>
      <c r="K1327" s="7">
        <v>0</v>
      </c>
      <c r="L1327" s="7">
        <v>0</v>
      </c>
      <c r="M1327" s="7">
        <v>0.21</v>
      </c>
      <c r="N1327" s="7">
        <v>1</v>
      </c>
      <c r="O1327" s="7" t="s">
        <v>83</v>
      </c>
      <c r="P1327" s="7">
        <v>0</v>
      </c>
      <c r="Q1327" s="7">
        <v>0</v>
      </c>
      <c r="R1327" s="7">
        <v>0.21</v>
      </c>
    </row>
    <row r="1328" spans="1:18" x14ac:dyDescent="0.25">
      <c r="A1328" s="7" t="s">
        <v>3533</v>
      </c>
      <c r="B1328" s="8">
        <v>43056</v>
      </c>
      <c r="C1328" s="7">
        <v>11</v>
      </c>
      <c r="D1328" s="7" t="s">
        <v>3534</v>
      </c>
      <c r="E1328" s="7" t="s">
        <v>1682</v>
      </c>
      <c r="F1328" s="7" t="s">
        <v>3535</v>
      </c>
      <c r="G1328" s="8">
        <v>43042.369444444441</v>
      </c>
      <c r="H1328" s="7" t="s">
        <v>1684</v>
      </c>
      <c r="I1328" s="7"/>
      <c r="J1328" s="7"/>
      <c r="K1328" s="7">
        <v>0</v>
      </c>
      <c r="L1328" s="7">
        <v>0</v>
      </c>
      <c r="M1328" s="7">
        <v>0.21</v>
      </c>
      <c r="N1328" s="7">
        <v>1</v>
      </c>
      <c r="O1328" s="7" t="s">
        <v>83</v>
      </c>
      <c r="P1328" s="7">
        <v>0</v>
      </c>
      <c r="Q1328" s="7">
        <v>0</v>
      </c>
      <c r="R1328" s="7">
        <v>0.21</v>
      </c>
    </row>
    <row r="1329" spans="1:18" x14ac:dyDescent="0.25">
      <c r="A1329" s="7" t="s">
        <v>3533</v>
      </c>
      <c r="B1329" s="8">
        <v>43056</v>
      </c>
      <c r="C1329" s="7">
        <v>12</v>
      </c>
      <c r="D1329" s="7" t="s">
        <v>3534</v>
      </c>
      <c r="E1329" s="7" t="s">
        <v>1682</v>
      </c>
      <c r="F1329" s="7" t="s">
        <v>3535</v>
      </c>
      <c r="G1329" s="8">
        <v>43042.369444444441</v>
      </c>
      <c r="H1329" s="7" t="s">
        <v>1684</v>
      </c>
      <c r="I1329" s="7"/>
      <c r="J1329" s="7"/>
      <c r="K1329" s="7">
        <v>0</v>
      </c>
      <c r="L1329" s="7">
        <v>0</v>
      </c>
      <c r="M1329" s="7">
        <v>0.21</v>
      </c>
      <c r="N1329" s="7">
        <v>1</v>
      </c>
      <c r="O1329" s="7" t="s">
        <v>83</v>
      </c>
      <c r="P1329" s="7">
        <v>0</v>
      </c>
      <c r="Q1329" s="7">
        <v>0</v>
      </c>
      <c r="R1329" s="7">
        <v>0.21</v>
      </c>
    </row>
    <row r="1330" spans="1:18" x14ac:dyDescent="0.25">
      <c r="A1330" s="7" t="s">
        <v>3533</v>
      </c>
      <c r="B1330" s="8">
        <v>43056</v>
      </c>
      <c r="C1330" s="7">
        <v>13</v>
      </c>
      <c r="D1330" s="7" t="s">
        <v>3534</v>
      </c>
      <c r="E1330" s="7" t="s">
        <v>1682</v>
      </c>
      <c r="F1330" s="7" t="s">
        <v>3535</v>
      </c>
      <c r="G1330" s="8">
        <v>43042.369444444441</v>
      </c>
      <c r="H1330" s="7" t="s">
        <v>1684</v>
      </c>
      <c r="I1330" s="7"/>
      <c r="J1330" s="7"/>
      <c r="K1330" s="7">
        <v>0</v>
      </c>
      <c r="L1330" s="7">
        <v>0</v>
      </c>
      <c r="M1330" s="7">
        <v>0.21</v>
      </c>
      <c r="N1330" s="7">
        <v>1</v>
      </c>
      <c r="O1330" s="7" t="s">
        <v>83</v>
      </c>
      <c r="P1330" s="7">
        <v>0</v>
      </c>
      <c r="Q1330" s="7">
        <v>0</v>
      </c>
      <c r="R1330" s="7">
        <v>0.21</v>
      </c>
    </row>
    <row r="1331" spans="1:18" x14ac:dyDescent="0.25">
      <c r="A1331" s="7" t="s">
        <v>3533</v>
      </c>
      <c r="B1331" s="8">
        <v>43056</v>
      </c>
      <c r="C1331" s="7">
        <v>14</v>
      </c>
      <c r="D1331" s="7" t="s">
        <v>3534</v>
      </c>
      <c r="E1331" s="7" t="s">
        <v>1682</v>
      </c>
      <c r="F1331" s="7" t="s">
        <v>3535</v>
      </c>
      <c r="G1331" s="8">
        <v>43042.369444444441</v>
      </c>
      <c r="H1331" s="7" t="s">
        <v>1684</v>
      </c>
      <c r="I1331" s="7"/>
      <c r="J1331" s="7"/>
      <c r="K1331" s="7">
        <v>0</v>
      </c>
      <c r="L1331" s="7">
        <v>0</v>
      </c>
      <c r="M1331" s="7">
        <v>0.21</v>
      </c>
      <c r="N1331" s="7">
        <v>1</v>
      </c>
      <c r="O1331" s="7" t="s">
        <v>83</v>
      </c>
      <c r="P1331" s="7">
        <v>0</v>
      </c>
      <c r="Q1331" s="7">
        <v>0</v>
      </c>
      <c r="R1331" s="7">
        <v>0.21</v>
      </c>
    </row>
    <row r="1332" spans="1:18" x14ac:dyDescent="0.25">
      <c r="A1332" s="7" t="s">
        <v>3533</v>
      </c>
      <c r="B1332" s="8">
        <v>43056</v>
      </c>
      <c r="C1332" s="7">
        <v>15</v>
      </c>
      <c r="D1332" s="7" t="s">
        <v>3534</v>
      </c>
      <c r="E1332" s="7" t="s">
        <v>1682</v>
      </c>
      <c r="F1332" s="7" t="s">
        <v>3535</v>
      </c>
      <c r="G1332" s="8">
        <v>43042.369444444441</v>
      </c>
      <c r="H1332" s="7" t="s">
        <v>1684</v>
      </c>
      <c r="I1332" s="7"/>
      <c r="J1332" s="7"/>
      <c r="K1332" s="7">
        <v>0</v>
      </c>
      <c r="L1332" s="7">
        <v>0</v>
      </c>
      <c r="M1332" s="7">
        <v>0.21</v>
      </c>
      <c r="N1332" s="7">
        <v>1</v>
      </c>
      <c r="O1332" s="7" t="s">
        <v>83</v>
      </c>
      <c r="P1332" s="7">
        <v>0</v>
      </c>
      <c r="Q1332" s="7">
        <v>0</v>
      </c>
      <c r="R1332" s="7">
        <v>0.21</v>
      </c>
    </row>
    <row r="1333" spans="1:18" x14ac:dyDescent="0.25">
      <c r="A1333" s="7" t="s">
        <v>3533</v>
      </c>
      <c r="B1333" s="8">
        <v>43056</v>
      </c>
      <c r="C1333" s="7">
        <v>16</v>
      </c>
      <c r="D1333" s="7" t="s">
        <v>3534</v>
      </c>
      <c r="E1333" s="7" t="s">
        <v>1682</v>
      </c>
      <c r="F1333" s="7" t="s">
        <v>3535</v>
      </c>
      <c r="G1333" s="8">
        <v>43042.369444444441</v>
      </c>
      <c r="H1333" s="7" t="s">
        <v>1684</v>
      </c>
      <c r="I1333" s="7"/>
      <c r="J1333" s="7"/>
      <c r="K1333" s="7">
        <v>0</v>
      </c>
      <c r="L1333" s="7">
        <v>0</v>
      </c>
      <c r="M1333" s="7">
        <v>0.16</v>
      </c>
      <c r="N1333" s="7">
        <v>1</v>
      </c>
      <c r="O1333" s="7" t="s">
        <v>83</v>
      </c>
      <c r="P1333" s="7">
        <v>0</v>
      </c>
      <c r="Q1333" s="7">
        <v>0</v>
      </c>
      <c r="R1333" s="7">
        <v>0.16</v>
      </c>
    </row>
    <row r="1334" spans="1:18" x14ac:dyDescent="0.25">
      <c r="A1334" s="7" t="s">
        <v>3533</v>
      </c>
      <c r="B1334" s="8">
        <v>43056</v>
      </c>
      <c r="C1334" s="7">
        <v>17</v>
      </c>
      <c r="D1334" s="7" t="s">
        <v>3534</v>
      </c>
      <c r="E1334" s="7" t="s">
        <v>1682</v>
      </c>
      <c r="F1334" s="7" t="s">
        <v>3535</v>
      </c>
      <c r="G1334" s="8">
        <v>43042.369444444441</v>
      </c>
      <c r="H1334" s="7" t="s">
        <v>1684</v>
      </c>
      <c r="I1334" s="7"/>
      <c r="J1334" s="7"/>
      <c r="K1334" s="7">
        <v>0</v>
      </c>
      <c r="L1334" s="7">
        <v>0</v>
      </c>
      <c r="M1334" s="7">
        <v>0.16</v>
      </c>
      <c r="N1334" s="7">
        <v>1</v>
      </c>
      <c r="O1334" s="7" t="s">
        <v>83</v>
      </c>
      <c r="P1334" s="7">
        <v>0</v>
      </c>
      <c r="Q1334" s="7">
        <v>0</v>
      </c>
      <c r="R1334" s="7">
        <v>0.16</v>
      </c>
    </row>
    <row r="1335" spans="1:18" x14ac:dyDescent="0.25">
      <c r="A1335" s="7" t="s">
        <v>3533</v>
      </c>
      <c r="B1335" s="8">
        <v>43056</v>
      </c>
      <c r="C1335" s="7">
        <v>18</v>
      </c>
      <c r="D1335" s="7" t="s">
        <v>3534</v>
      </c>
      <c r="E1335" s="7" t="s">
        <v>1682</v>
      </c>
      <c r="F1335" s="7" t="s">
        <v>3535</v>
      </c>
      <c r="G1335" s="8">
        <v>43042.369444444441</v>
      </c>
      <c r="H1335" s="7" t="s">
        <v>1684</v>
      </c>
      <c r="I1335" s="7"/>
      <c r="J1335" s="7"/>
      <c r="K1335" s="7">
        <v>0</v>
      </c>
      <c r="L1335" s="7">
        <v>0</v>
      </c>
      <c r="M1335" s="7">
        <v>0.16</v>
      </c>
      <c r="N1335" s="7">
        <v>1</v>
      </c>
      <c r="O1335" s="7" t="s">
        <v>83</v>
      </c>
      <c r="P1335" s="7">
        <v>0</v>
      </c>
      <c r="Q1335" s="7">
        <v>0</v>
      </c>
      <c r="R1335" s="7">
        <v>0.16</v>
      </c>
    </row>
    <row r="1336" spans="1:18" x14ac:dyDescent="0.25">
      <c r="A1336" s="7" t="s">
        <v>3533</v>
      </c>
      <c r="B1336" s="8">
        <v>43056</v>
      </c>
      <c r="C1336" s="7">
        <v>19</v>
      </c>
      <c r="D1336" s="7" t="s">
        <v>3534</v>
      </c>
      <c r="E1336" s="7" t="s">
        <v>1682</v>
      </c>
      <c r="F1336" s="7" t="s">
        <v>3535</v>
      </c>
      <c r="G1336" s="8">
        <v>43042.369444444441</v>
      </c>
      <c r="H1336" s="7" t="s">
        <v>1684</v>
      </c>
      <c r="I1336" s="7"/>
      <c r="J1336" s="7"/>
      <c r="K1336" s="7">
        <v>0</v>
      </c>
      <c r="L1336" s="7">
        <v>0</v>
      </c>
      <c r="M1336" s="7">
        <v>0.16</v>
      </c>
      <c r="N1336" s="7">
        <v>1</v>
      </c>
      <c r="O1336" s="7" t="s">
        <v>83</v>
      </c>
      <c r="P1336" s="7">
        <v>0</v>
      </c>
      <c r="Q1336" s="7">
        <v>0</v>
      </c>
      <c r="R1336" s="7">
        <v>0.16</v>
      </c>
    </row>
    <row r="1337" spans="1:18" x14ac:dyDescent="0.25">
      <c r="A1337" s="7" t="s">
        <v>3533</v>
      </c>
      <c r="B1337" s="8">
        <v>43056</v>
      </c>
      <c r="C1337" s="7">
        <v>20</v>
      </c>
      <c r="D1337" s="7" t="s">
        <v>3534</v>
      </c>
      <c r="E1337" s="7" t="s">
        <v>1682</v>
      </c>
      <c r="F1337" s="7" t="s">
        <v>3535</v>
      </c>
      <c r="G1337" s="8">
        <v>43042.369444444441</v>
      </c>
      <c r="H1337" s="7" t="s">
        <v>1684</v>
      </c>
      <c r="I1337" s="7"/>
      <c r="J1337" s="7"/>
      <c r="K1337" s="7">
        <v>0</v>
      </c>
      <c r="L1337" s="7">
        <v>0</v>
      </c>
      <c r="M1337" s="7">
        <v>0.16</v>
      </c>
      <c r="N1337" s="7">
        <v>1</v>
      </c>
      <c r="O1337" s="7" t="s">
        <v>83</v>
      </c>
      <c r="P1337" s="7">
        <v>0</v>
      </c>
      <c r="Q1337" s="7">
        <v>0</v>
      </c>
      <c r="R1337" s="7">
        <v>0.16</v>
      </c>
    </row>
    <row r="1338" spans="1:18" x14ac:dyDescent="0.25">
      <c r="A1338" s="7" t="s">
        <v>3533</v>
      </c>
      <c r="B1338" s="8">
        <v>43056</v>
      </c>
      <c r="C1338" s="7">
        <v>21</v>
      </c>
      <c r="D1338" s="7" t="s">
        <v>3534</v>
      </c>
      <c r="E1338" s="7" t="s">
        <v>1682</v>
      </c>
      <c r="F1338" s="7" t="s">
        <v>3535</v>
      </c>
      <c r="G1338" s="8">
        <v>43042.369444444441</v>
      </c>
      <c r="H1338" s="7" t="s">
        <v>1684</v>
      </c>
      <c r="I1338" s="7"/>
      <c r="J1338" s="7"/>
      <c r="K1338" s="7">
        <v>0</v>
      </c>
      <c r="L1338" s="7">
        <v>0</v>
      </c>
      <c r="M1338" s="7">
        <v>0.13</v>
      </c>
      <c r="N1338" s="7">
        <v>1</v>
      </c>
      <c r="O1338" s="7" t="s">
        <v>83</v>
      </c>
      <c r="P1338" s="7">
        <v>0</v>
      </c>
      <c r="Q1338" s="7">
        <v>0</v>
      </c>
      <c r="R1338" s="7">
        <v>0.13</v>
      </c>
    </row>
    <row r="1339" spans="1:18" x14ac:dyDescent="0.25">
      <c r="A1339" s="7" t="s">
        <v>3533</v>
      </c>
      <c r="B1339" s="8">
        <v>43056</v>
      </c>
      <c r="C1339" s="7">
        <v>22</v>
      </c>
      <c r="D1339" s="7" t="s">
        <v>3534</v>
      </c>
      <c r="E1339" s="7" t="s">
        <v>1682</v>
      </c>
      <c r="F1339" s="7" t="s">
        <v>3535</v>
      </c>
      <c r="G1339" s="8">
        <v>43042.369444444441</v>
      </c>
      <c r="H1339" s="7" t="s">
        <v>1684</v>
      </c>
      <c r="I1339" s="7"/>
      <c r="J1339" s="7"/>
      <c r="K1339" s="7">
        <v>0</v>
      </c>
      <c r="L1339" s="7">
        <v>0</v>
      </c>
      <c r="M1339" s="7">
        <v>0.13</v>
      </c>
      <c r="N1339" s="7">
        <v>1</v>
      </c>
      <c r="O1339" s="7" t="s">
        <v>83</v>
      </c>
      <c r="P1339" s="7">
        <v>0</v>
      </c>
      <c r="Q1339" s="7">
        <v>0</v>
      </c>
      <c r="R1339" s="7">
        <v>0.13</v>
      </c>
    </row>
    <row r="1340" spans="1:18" x14ac:dyDescent="0.25">
      <c r="A1340" s="7" t="s">
        <v>3533</v>
      </c>
      <c r="B1340" s="8">
        <v>43056</v>
      </c>
      <c r="C1340" s="7">
        <v>23</v>
      </c>
      <c r="D1340" s="7" t="s">
        <v>3534</v>
      </c>
      <c r="E1340" s="7" t="s">
        <v>1682</v>
      </c>
      <c r="F1340" s="7" t="s">
        <v>3535</v>
      </c>
      <c r="G1340" s="8">
        <v>43042.369444444441</v>
      </c>
      <c r="H1340" s="7" t="s">
        <v>1684</v>
      </c>
      <c r="I1340" s="7"/>
      <c r="J1340" s="7"/>
      <c r="K1340" s="7">
        <v>0</v>
      </c>
      <c r="L1340" s="7">
        <v>0</v>
      </c>
      <c r="M1340" s="7">
        <v>0.14000000000000001</v>
      </c>
      <c r="N1340" s="7">
        <v>1</v>
      </c>
      <c r="O1340" s="7" t="s">
        <v>83</v>
      </c>
      <c r="P1340" s="7">
        <v>0</v>
      </c>
      <c r="Q1340" s="7">
        <v>0</v>
      </c>
      <c r="R1340" s="7">
        <v>0.14000000000000001</v>
      </c>
    </row>
    <row r="1341" spans="1:18" x14ac:dyDescent="0.25">
      <c r="A1341" s="7" t="s">
        <v>3533</v>
      </c>
      <c r="B1341" s="8">
        <v>43056</v>
      </c>
      <c r="C1341" s="7">
        <v>24</v>
      </c>
      <c r="D1341" s="7" t="s">
        <v>3534</v>
      </c>
      <c r="E1341" s="7" t="s">
        <v>1682</v>
      </c>
      <c r="F1341" s="7" t="s">
        <v>3535</v>
      </c>
      <c r="G1341" s="8">
        <v>43042.369444444441</v>
      </c>
      <c r="H1341" s="7" t="s">
        <v>1684</v>
      </c>
      <c r="I1341" s="7"/>
      <c r="J1341" s="7"/>
      <c r="K1341" s="7">
        <v>0</v>
      </c>
      <c r="L1341" s="7">
        <v>0</v>
      </c>
      <c r="M1341" s="7">
        <v>0.13</v>
      </c>
      <c r="N1341" s="7">
        <v>1</v>
      </c>
      <c r="O1341" s="7" t="s">
        <v>83</v>
      </c>
      <c r="P1341" s="7">
        <v>0</v>
      </c>
      <c r="Q1341" s="7">
        <v>0</v>
      </c>
      <c r="R1341" s="7">
        <v>0.13</v>
      </c>
    </row>
    <row r="1342" spans="1:18" x14ac:dyDescent="0.25">
      <c r="A1342" s="7" t="s">
        <v>3533</v>
      </c>
      <c r="B1342" s="8">
        <v>43056</v>
      </c>
      <c r="C1342" s="7">
        <v>25</v>
      </c>
      <c r="D1342" s="7" t="s">
        <v>3534</v>
      </c>
      <c r="E1342" s="7" t="s">
        <v>1682</v>
      </c>
      <c r="F1342" s="7" t="s">
        <v>3535</v>
      </c>
      <c r="G1342" s="8">
        <v>43042.369444444441</v>
      </c>
      <c r="H1342" s="7" t="s">
        <v>1684</v>
      </c>
      <c r="I1342" s="7"/>
      <c r="J1342" s="7"/>
      <c r="K1342" s="7">
        <v>0</v>
      </c>
      <c r="L1342" s="7">
        <v>0</v>
      </c>
      <c r="M1342" s="7">
        <v>0.13</v>
      </c>
      <c r="N1342" s="7">
        <v>1</v>
      </c>
      <c r="O1342" s="7" t="s">
        <v>83</v>
      </c>
      <c r="P1342" s="7">
        <v>0</v>
      </c>
      <c r="Q1342" s="7">
        <v>0</v>
      </c>
      <c r="R1342" s="7">
        <v>0.13</v>
      </c>
    </row>
    <row r="1343" spans="1:18" x14ac:dyDescent="0.25">
      <c r="A1343" s="7" t="s">
        <v>3533</v>
      </c>
      <c r="B1343" s="8">
        <v>43056</v>
      </c>
      <c r="C1343" s="7">
        <v>26</v>
      </c>
      <c r="D1343" s="7" t="s">
        <v>3534</v>
      </c>
      <c r="E1343" s="7" t="s">
        <v>1682</v>
      </c>
      <c r="F1343" s="7" t="s">
        <v>3535</v>
      </c>
      <c r="G1343" s="8">
        <v>43042.369444444441</v>
      </c>
      <c r="H1343" s="7" t="s">
        <v>1684</v>
      </c>
      <c r="I1343" s="7"/>
      <c r="J1343" s="7"/>
      <c r="K1343" s="7">
        <v>0</v>
      </c>
      <c r="L1343" s="7">
        <v>0</v>
      </c>
      <c r="M1343" s="7">
        <v>0.81</v>
      </c>
      <c r="N1343" s="7">
        <v>1</v>
      </c>
      <c r="O1343" s="7" t="s">
        <v>83</v>
      </c>
      <c r="P1343" s="7">
        <v>0</v>
      </c>
      <c r="Q1343" s="7">
        <v>0</v>
      </c>
      <c r="R1343" s="7">
        <v>0.81</v>
      </c>
    </row>
    <row r="1344" spans="1:18" x14ac:dyDescent="0.25">
      <c r="A1344" s="7" t="s">
        <v>3533</v>
      </c>
      <c r="B1344" s="8">
        <v>43056</v>
      </c>
      <c r="C1344" s="7">
        <v>27</v>
      </c>
      <c r="D1344" s="7" t="s">
        <v>3534</v>
      </c>
      <c r="E1344" s="7" t="s">
        <v>1682</v>
      </c>
      <c r="F1344" s="7" t="s">
        <v>3535</v>
      </c>
      <c r="G1344" s="8">
        <v>43042.369444444441</v>
      </c>
      <c r="H1344" s="7" t="s">
        <v>1684</v>
      </c>
      <c r="I1344" s="7"/>
      <c r="J1344" s="7"/>
      <c r="K1344" s="7">
        <v>0</v>
      </c>
      <c r="L1344" s="7">
        <v>0</v>
      </c>
      <c r="M1344" s="7">
        <v>0.81</v>
      </c>
      <c r="N1344" s="7">
        <v>1</v>
      </c>
      <c r="O1344" s="7" t="s">
        <v>83</v>
      </c>
      <c r="P1344" s="7">
        <v>0</v>
      </c>
      <c r="Q1344" s="7">
        <v>0</v>
      </c>
      <c r="R1344" s="7">
        <v>0.81</v>
      </c>
    </row>
    <row r="1345" spans="1:18" x14ac:dyDescent="0.25">
      <c r="A1345" s="7" t="s">
        <v>3533</v>
      </c>
      <c r="B1345" s="8">
        <v>43056</v>
      </c>
      <c r="C1345" s="7">
        <v>28</v>
      </c>
      <c r="D1345" s="7" t="s">
        <v>3534</v>
      </c>
      <c r="E1345" s="7" t="s">
        <v>1682</v>
      </c>
      <c r="F1345" s="7" t="s">
        <v>3535</v>
      </c>
      <c r="G1345" s="8">
        <v>43042.369444444441</v>
      </c>
      <c r="H1345" s="7" t="s">
        <v>1684</v>
      </c>
      <c r="I1345" s="7"/>
      <c r="J1345" s="7"/>
      <c r="K1345" s="7">
        <v>0</v>
      </c>
      <c r="L1345" s="7">
        <v>0</v>
      </c>
      <c r="M1345" s="7">
        <v>0.81</v>
      </c>
      <c r="N1345" s="7">
        <v>1</v>
      </c>
      <c r="O1345" s="7" t="s">
        <v>83</v>
      </c>
      <c r="P1345" s="7">
        <v>0</v>
      </c>
      <c r="Q1345" s="7">
        <v>0</v>
      </c>
      <c r="R1345" s="7">
        <v>0.81</v>
      </c>
    </row>
    <row r="1346" spans="1:18" x14ac:dyDescent="0.25">
      <c r="A1346" s="7" t="s">
        <v>3533</v>
      </c>
      <c r="B1346" s="8">
        <v>43056</v>
      </c>
      <c r="C1346" s="7">
        <v>29</v>
      </c>
      <c r="D1346" s="7" t="s">
        <v>3534</v>
      </c>
      <c r="E1346" s="7" t="s">
        <v>1682</v>
      </c>
      <c r="F1346" s="7" t="s">
        <v>3535</v>
      </c>
      <c r="G1346" s="8">
        <v>43042.369444444441</v>
      </c>
      <c r="H1346" s="7" t="s">
        <v>1684</v>
      </c>
      <c r="I1346" s="7"/>
      <c r="J1346" s="7"/>
      <c r="K1346" s="7">
        <v>0</v>
      </c>
      <c r="L1346" s="7">
        <v>0</v>
      </c>
      <c r="M1346" s="7">
        <v>0.81</v>
      </c>
      <c r="N1346" s="7">
        <v>1</v>
      </c>
      <c r="O1346" s="7" t="s">
        <v>83</v>
      </c>
      <c r="P1346" s="7">
        <v>0</v>
      </c>
      <c r="Q1346" s="7">
        <v>0</v>
      </c>
      <c r="R1346" s="7">
        <v>0.81</v>
      </c>
    </row>
    <row r="1347" spans="1:18" x14ac:dyDescent="0.25">
      <c r="A1347" s="7" t="s">
        <v>3533</v>
      </c>
      <c r="B1347" s="8">
        <v>43056</v>
      </c>
      <c r="C1347" s="7">
        <v>30</v>
      </c>
      <c r="D1347" s="7" t="s">
        <v>3534</v>
      </c>
      <c r="E1347" s="7" t="s">
        <v>1682</v>
      </c>
      <c r="F1347" s="7" t="s">
        <v>3535</v>
      </c>
      <c r="G1347" s="8">
        <v>43042.369444444441</v>
      </c>
      <c r="H1347" s="7" t="s">
        <v>1684</v>
      </c>
      <c r="I1347" s="7"/>
      <c r="J1347" s="7"/>
      <c r="K1347" s="7">
        <v>0</v>
      </c>
      <c r="L1347" s="7">
        <v>0</v>
      </c>
      <c r="M1347" s="7">
        <v>0.91</v>
      </c>
      <c r="N1347" s="7">
        <v>1</v>
      </c>
      <c r="O1347" s="7" t="s">
        <v>83</v>
      </c>
      <c r="P1347" s="7">
        <v>0</v>
      </c>
      <c r="Q1347" s="7">
        <v>0</v>
      </c>
      <c r="R1347" s="7">
        <v>0.91</v>
      </c>
    </row>
    <row r="1348" spans="1:18" x14ac:dyDescent="0.25">
      <c r="A1348" s="7" t="s">
        <v>3533</v>
      </c>
      <c r="B1348" s="8">
        <v>43056</v>
      </c>
      <c r="C1348" s="7">
        <v>31</v>
      </c>
      <c r="D1348" s="7" t="s">
        <v>3534</v>
      </c>
      <c r="E1348" s="7" t="s">
        <v>1682</v>
      </c>
      <c r="F1348" s="7" t="s">
        <v>3535</v>
      </c>
      <c r="G1348" s="8">
        <v>43042.369444444441</v>
      </c>
      <c r="H1348" s="7" t="s">
        <v>1684</v>
      </c>
      <c r="I1348" s="7"/>
      <c r="J1348" s="7"/>
      <c r="K1348" s="7">
        <v>0</v>
      </c>
      <c r="L1348" s="7">
        <v>0</v>
      </c>
      <c r="M1348" s="7">
        <v>0.81</v>
      </c>
      <c r="N1348" s="7">
        <v>1</v>
      </c>
      <c r="O1348" s="7" t="s">
        <v>83</v>
      </c>
      <c r="P1348" s="7">
        <v>0</v>
      </c>
      <c r="Q1348" s="7">
        <v>0</v>
      </c>
      <c r="R1348" s="7">
        <v>0.81</v>
      </c>
    </row>
    <row r="1349" spans="1:18" x14ac:dyDescent="0.25">
      <c r="A1349" s="7" t="s">
        <v>3533</v>
      </c>
      <c r="B1349" s="8">
        <v>43056</v>
      </c>
      <c r="C1349" s="7">
        <v>32</v>
      </c>
      <c r="D1349" s="7" t="s">
        <v>3534</v>
      </c>
      <c r="E1349" s="7" t="s">
        <v>1682</v>
      </c>
      <c r="F1349" s="7" t="s">
        <v>3535</v>
      </c>
      <c r="G1349" s="8">
        <v>43042.369444444441</v>
      </c>
      <c r="H1349" s="7" t="s">
        <v>1684</v>
      </c>
      <c r="I1349" s="7"/>
      <c r="J1349" s="7"/>
      <c r="K1349" s="7">
        <v>0</v>
      </c>
      <c r="L1349" s="7">
        <v>0</v>
      </c>
      <c r="M1349" s="7">
        <v>0.91</v>
      </c>
      <c r="N1349" s="7">
        <v>1</v>
      </c>
      <c r="O1349" s="7" t="s">
        <v>83</v>
      </c>
      <c r="P1349" s="7">
        <v>0</v>
      </c>
      <c r="Q1349" s="7">
        <v>0</v>
      </c>
      <c r="R1349" s="7">
        <v>0.91</v>
      </c>
    </row>
    <row r="1350" spans="1:18" x14ac:dyDescent="0.25">
      <c r="A1350" s="7" t="s">
        <v>3533</v>
      </c>
      <c r="B1350" s="8">
        <v>43056</v>
      </c>
      <c r="C1350" s="7">
        <v>33</v>
      </c>
      <c r="D1350" s="7" t="s">
        <v>3534</v>
      </c>
      <c r="E1350" s="7" t="s">
        <v>1682</v>
      </c>
      <c r="F1350" s="7" t="s">
        <v>3535</v>
      </c>
      <c r="G1350" s="8">
        <v>43042.369444444441</v>
      </c>
      <c r="H1350" s="7" t="s">
        <v>1684</v>
      </c>
      <c r="I1350" s="7"/>
      <c r="J1350" s="7"/>
      <c r="K1350" s="7">
        <v>0</v>
      </c>
      <c r="L1350" s="7">
        <v>0</v>
      </c>
      <c r="M1350" s="7">
        <v>0.91</v>
      </c>
      <c r="N1350" s="7">
        <v>1</v>
      </c>
      <c r="O1350" s="7" t="s">
        <v>83</v>
      </c>
      <c r="P1350" s="7">
        <v>0</v>
      </c>
      <c r="Q1350" s="7">
        <v>0</v>
      </c>
      <c r="R1350" s="7">
        <v>0.91</v>
      </c>
    </row>
    <row r="1351" spans="1:18" x14ac:dyDescent="0.25">
      <c r="A1351" s="7" t="s">
        <v>3533</v>
      </c>
      <c r="B1351" s="8">
        <v>43056</v>
      </c>
      <c r="C1351" s="7">
        <v>34</v>
      </c>
      <c r="D1351" s="7" t="s">
        <v>3534</v>
      </c>
      <c r="E1351" s="7" t="s">
        <v>1682</v>
      </c>
      <c r="F1351" s="7" t="s">
        <v>3535</v>
      </c>
      <c r="G1351" s="8">
        <v>43042.369444444441</v>
      </c>
      <c r="H1351" s="7" t="s">
        <v>1684</v>
      </c>
      <c r="I1351" s="7"/>
      <c r="J1351" s="7"/>
      <c r="K1351" s="7">
        <v>0</v>
      </c>
      <c r="L1351" s="7">
        <v>0</v>
      </c>
      <c r="M1351" s="7">
        <v>0.81</v>
      </c>
      <c r="N1351" s="7">
        <v>1</v>
      </c>
      <c r="O1351" s="7" t="s">
        <v>83</v>
      </c>
      <c r="P1351" s="7">
        <v>0</v>
      </c>
      <c r="Q1351" s="7">
        <v>0</v>
      </c>
      <c r="R1351" s="7">
        <v>0.81</v>
      </c>
    </row>
    <row r="1352" spans="1:18" x14ac:dyDescent="0.25">
      <c r="A1352" s="7" t="s">
        <v>3533</v>
      </c>
      <c r="B1352" s="8">
        <v>43056</v>
      </c>
      <c r="C1352" s="7">
        <v>35</v>
      </c>
      <c r="D1352" s="7" t="s">
        <v>3534</v>
      </c>
      <c r="E1352" s="7" t="s">
        <v>1682</v>
      </c>
      <c r="F1352" s="7" t="s">
        <v>3535</v>
      </c>
      <c r="G1352" s="8">
        <v>43042.369444444441</v>
      </c>
      <c r="H1352" s="7" t="s">
        <v>1684</v>
      </c>
      <c r="I1352" s="7"/>
      <c r="J1352" s="7"/>
      <c r="K1352" s="7">
        <v>0</v>
      </c>
      <c r="L1352" s="7">
        <v>0</v>
      </c>
      <c r="M1352" s="7">
        <v>0.91</v>
      </c>
      <c r="N1352" s="7">
        <v>1</v>
      </c>
      <c r="O1352" s="7" t="s">
        <v>83</v>
      </c>
      <c r="P1352" s="7">
        <v>0</v>
      </c>
      <c r="Q1352" s="7">
        <v>0</v>
      </c>
      <c r="R1352" s="7">
        <v>0.91</v>
      </c>
    </row>
    <row r="1353" spans="1:18" x14ac:dyDescent="0.25">
      <c r="A1353" s="7" t="s">
        <v>3533</v>
      </c>
      <c r="B1353" s="8">
        <v>43056</v>
      </c>
      <c r="C1353" s="7">
        <v>36</v>
      </c>
      <c r="D1353" s="7" t="s">
        <v>3534</v>
      </c>
      <c r="E1353" s="7" t="s">
        <v>1682</v>
      </c>
      <c r="F1353" s="7" t="s">
        <v>3535</v>
      </c>
      <c r="G1353" s="8">
        <v>43042.369444444441</v>
      </c>
      <c r="H1353" s="7" t="s">
        <v>1684</v>
      </c>
      <c r="I1353" s="7"/>
      <c r="J1353" s="7"/>
      <c r="K1353" s="7">
        <v>0</v>
      </c>
      <c r="L1353" s="7">
        <v>0</v>
      </c>
      <c r="M1353" s="7">
        <v>1.07</v>
      </c>
      <c r="N1353" s="7">
        <v>1</v>
      </c>
      <c r="O1353" s="7" t="s">
        <v>83</v>
      </c>
      <c r="P1353" s="7">
        <v>0</v>
      </c>
      <c r="Q1353" s="7">
        <v>0</v>
      </c>
      <c r="R1353" s="7">
        <v>1.07</v>
      </c>
    </row>
    <row r="1354" spans="1:18" x14ac:dyDescent="0.25">
      <c r="A1354" s="7" t="s">
        <v>3533</v>
      </c>
      <c r="B1354" s="8">
        <v>43056</v>
      </c>
      <c r="C1354" s="7">
        <v>37</v>
      </c>
      <c r="D1354" s="7" t="s">
        <v>3534</v>
      </c>
      <c r="E1354" s="7" t="s">
        <v>1682</v>
      </c>
      <c r="F1354" s="7" t="s">
        <v>3535</v>
      </c>
      <c r="G1354" s="8">
        <v>43042.369444444441</v>
      </c>
      <c r="H1354" s="7" t="s">
        <v>1684</v>
      </c>
      <c r="I1354" s="7"/>
      <c r="J1354" s="7"/>
      <c r="K1354" s="7">
        <v>0</v>
      </c>
      <c r="L1354" s="7">
        <v>0</v>
      </c>
      <c r="M1354" s="7">
        <v>1.07</v>
      </c>
      <c r="N1354" s="7">
        <v>1</v>
      </c>
      <c r="O1354" s="7" t="s">
        <v>83</v>
      </c>
      <c r="P1354" s="7">
        <v>0</v>
      </c>
      <c r="Q1354" s="7">
        <v>0</v>
      </c>
      <c r="R1354" s="7">
        <v>1.07</v>
      </c>
    </row>
    <row r="1355" spans="1:18" x14ac:dyDescent="0.25">
      <c r="A1355" s="7" t="s">
        <v>3533</v>
      </c>
      <c r="B1355" s="8">
        <v>43056</v>
      </c>
      <c r="C1355" s="7">
        <v>38</v>
      </c>
      <c r="D1355" s="7" t="s">
        <v>3534</v>
      </c>
      <c r="E1355" s="7" t="s">
        <v>1682</v>
      </c>
      <c r="F1355" s="7" t="s">
        <v>3535</v>
      </c>
      <c r="G1355" s="8">
        <v>43042.369444444441</v>
      </c>
      <c r="H1355" s="7" t="s">
        <v>1684</v>
      </c>
      <c r="I1355" s="7"/>
      <c r="J1355" s="7"/>
      <c r="K1355" s="7">
        <v>0</v>
      </c>
      <c r="L1355" s="7">
        <v>0</v>
      </c>
      <c r="M1355" s="7">
        <v>1.1399999999999999</v>
      </c>
      <c r="N1355" s="7">
        <v>1</v>
      </c>
      <c r="O1355" s="7" t="s">
        <v>83</v>
      </c>
      <c r="P1355" s="7">
        <v>0</v>
      </c>
      <c r="Q1355" s="7">
        <v>0</v>
      </c>
      <c r="R1355" s="7">
        <v>1.1399999999999999</v>
      </c>
    </row>
    <row r="1356" spans="1:18" x14ac:dyDescent="0.25">
      <c r="A1356" s="7" t="s">
        <v>3533</v>
      </c>
      <c r="B1356" s="8">
        <v>43056</v>
      </c>
      <c r="C1356" s="7">
        <v>39</v>
      </c>
      <c r="D1356" s="7" t="s">
        <v>3534</v>
      </c>
      <c r="E1356" s="7" t="s">
        <v>1682</v>
      </c>
      <c r="F1356" s="7" t="s">
        <v>3535</v>
      </c>
      <c r="G1356" s="8">
        <v>43042.369444444441</v>
      </c>
      <c r="H1356" s="7" t="s">
        <v>1684</v>
      </c>
      <c r="I1356" s="7"/>
      <c r="J1356" s="7"/>
      <c r="K1356" s="7">
        <v>0</v>
      </c>
      <c r="L1356" s="7">
        <v>0</v>
      </c>
      <c r="M1356" s="7">
        <v>1.1399999999999999</v>
      </c>
      <c r="N1356" s="7">
        <v>1</v>
      </c>
      <c r="O1356" s="7" t="s">
        <v>83</v>
      </c>
      <c r="P1356" s="7">
        <v>0</v>
      </c>
      <c r="Q1356" s="7">
        <v>0</v>
      </c>
      <c r="R1356" s="7">
        <v>1.1399999999999999</v>
      </c>
    </row>
    <row r="1357" spans="1:18" x14ac:dyDescent="0.25">
      <c r="A1357" s="7" t="s">
        <v>3533</v>
      </c>
      <c r="B1357" s="8">
        <v>43056</v>
      </c>
      <c r="C1357" s="7">
        <v>40</v>
      </c>
      <c r="D1357" s="7" t="s">
        <v>3534</v>
      </c>
      <c r="E1357" s="7" t="s">
        <v>1682</v>
      </c>
      <c r="F1357" s="7" t="s">
        <v>3535</v>
      </c>
      <c r="G1357" s="8">
        <v>43042.369444444441</v>
      </c>
      <c r="H1357" s="7" t="s">
        <v>1684</v>
      </c>
      <c r="I1357" s="7"/>
      <c r="J1357" s="7"/>
      <c r="K1357" s="7">
        <v>0</v>
      </c>
      <c r="L1357" s="7">
        <v>0</v>
      </c>
      <c r="M1357" s="7">
        <v>0.81</v>
      </c>
      <c r="N1357" s="7">
        <v>1</v>
      </c>
      <c r="O1357" s="7" t="s">
        <v>83</v>
      </c>
      <c r="P1357" s="7">
        <v>0</v>
      </c>
      <c r="Q1357" s="7">
        <v>0</v>
      </c>
      <c r="R1357" s="7">
        <v>0.81</v>
      </c>
    </row>
    <row r="1358" spans="1:18" x14ac:dyDescent="0.25">
      <c r="A1358" s="7" t="s">
        <v>3533</v>
      </c>
      <c r="B1358" s="8">
        <v>43056</v>
      </c>
      <c r="C1358" s="7">
        <v>41</v>
      </c>
      <c r="D1358" s="7" t="s">
        <v>3534</v>
      </c>
      <c r="E1358" s="7" t="s">
        <v>1682</v>
      </c>
      <c r="F1358" s="7" t="s">
        <v>3535</v>
      </c>
      <c r="G1358" s="8">
        <v>43042.369444444441</v>
      </c>
      <c r="H1358" s="7" t="s">
        <v>1684</v>
      </c>
      <c r="I1358" s="7"/>
      <c r="J1358" s="7"/>
      <c r="K1358" s="7">
        <v>0</v>
      </c>
      <c r="L1358" s="7">
        <v>0</v>
      </c>
      <c r="M1358" s="7">
        <v>1.1399999999999999</v>
      </c>
      <c r="N1358" s="7">
        <v>1</v>
      </c>
      <c r="O1358" s="7" t="s">
        <v>83</v>
      </c>
      <c r="P1358" s="7">
        <v>0</v>
      </c>
      <c r="Q1358" s="7">
        <v>0</v>
      </c>
      <c r="R1358" s="7">
        <v>1.1399999999999999</v>
      </c>
    </row>
    <row r="1359" spans="1:18" x14ac:dyDescent="0.25">
      <c r="A1359" s="7" t="s">
        <v>3533</v>
      </c>
      <c r="B1359" s="8">
        <v>43056</v>
      </c>
      <c r="C1359" s="7">
        <v>42</v>
      </c>
      <c r="D1359" s="7" t="s">
        <v>3534</v>
      </c>
      <c r="E1359" s="7" t="s">
        <v>1682</v>
      </c>
      <c r="F1359" s="7" t="s">
        <v>3535</v>
      </c>
      <c r="G1359" s="8">
        <v>43042.369444444441</v>
      </c>
      <c r="H1359" s="7" t="s">
        <v>1684</v>
      </c>
      <c r="I1359" s="7"/>
      <c r="J1359" s="7"/>
      <c r="K1359" s="7">
        <v>0</v>
      </c>
      <c r="L1359" s="7">
        <v>0</v>
      </c>
      <c r="M1359" s="7">
        <v>1.1399999999999999</v>
      </c>
      <c r="N1359" s="7">
        <v>1</v>
      </c>
      <c r="O1359" s="7" t="s">
        <v>83</v>
      </c>
      <c r="P1359" s="7">
        <v>0</v>
      </c>
      <c r="Q1359" s="7">
        <v>0</v>
      </c>
      <c r="R1359" s="7">
        <v>1.1399999999999999</v>
      </c>
    </row>
    <row r="1360" spans="1:18" x14ac:dyDescent="0.25">
      <c r="A1360" s="7" t="s">
        <v>3533</v>
      </c>
      <c r="B1360" s="8">
        <v>43056</v>
      </c>
      <c r="C1360" s="7">
        <v>43</v>
      </c>
      <c r="D1360" s="7" t="s">
        <v>3534</v>
      </c>
      <c r="E1360" s="7" t="s">
        <v>1682</v>
      </c>
      <c r="F1360" s="7" t="s">
        <v>3535</v>
      </c>
      <c r="G1360" s="8">
        <v>43042.369444444441</v>
      </c>
      <c r="H1360" s="7" t="s">
        <v>1684</v>
      </c>
      <c r="I1360" s="7"/>
      <c r="J1360" s="7"/>
      <c r="K1360" s="7">
        <v>0</v>
      </c>
      <c r="L1360" s="7">
        <v>0</v>
      </c>
      <c r="M1360" s="7">
        <v>1.3</v>
      </c>
      <c r="N1360" s="7">
        <v>1</v>
      </c>
      <c r="O1360" s="7" t="s">
        <v>83</v>
      </c>
      <c r="P1360" s="7">
        <v>0</v>
      </c>
      <c r="Q1360" s="7">
        <v>0</v>
      </c>
      <c r="R1360" s="7">
        <v>1.3</v>
      </c>
    </row>
    <row r="1361" spans="1:18" x14ac:dyDescent="0.25">
      <c r="A1361" s="7" t="s">
        <v>3533</v>
      </c>
      <c r="B1361" s="8">
        <v>43056</v>
      </c>
      <c r="C1361" s="7">
        <v>44</v>
      </c>
      <c r="D1361" s="7" t="s">
        <v>3534</v>
      </c>
      <c r="E1361" s="7" t="s">
        <v>1682</v>
      </c>
      <c r="F1361" s="7" t="s">
        <v>3535</v>
      </c>
      <c r="G1361" s="8">
        <v>43042.369444444441</v>
      </c>
      <c r="H1361" s="7" t="s">
        <v>1684</v>
      </c>
      <c r="I1361" s="7"/>
      <c r="J1361" s="7"/>
      <c r="K1361" s="7">
        <v>0</v>
      </c>
      <c r="L1361" s="7">
        <v>0</v>
      </c>
      <c r="M1361" s="7">
        <v>1.3</v>
      </c>
      <c r="N1361" s="7">
        <v>1</v>
      </c>
      <c r="O1361" s="7" t="s">
        <v>83</v>
      </c>
      <c r="P1361" s="7">
        <v>0</v>
      </c>
      <c r="Q1361" s="7">
        <v>0</v>
      </c>
      <c r="R1361" s="7">
        <v>1.3</v>
      </c>
    </row>
    <row r="1362" spans="1:18" x14ac:dyDescent="0.25">
      <c r="A1362" s="7" t="s">
        <v>3533</v>
      </c>
      <c r="B1362" s="8">
        <v>43056</v>
      </c>
      <c r="C1362" s="7">
        <v>45</v>
      </c>
      <c r="D1362" s="7" t="s">
        <v>3534</v>
      </c>
      <c r="E1362" s="7" t="s">
        <v>1682</v>
      </c>
      <c r="F1362" s="7" t="s">
        <v>3535</v>
      </c>
      <c r="G1362" s="8">
        <v>43042.369444444441</v>
      </c>
      <c r="H1362" s="7" t="s">
        <v>1684</v>
      </c>
      <c r="I1362" s="7"/>
      <c r="J1362" s="7"/>
      <c r="K1362" s="7">
        <v>0</v>
      </c>
      <c r="L1362" s="7">
        <v>0</v>
      </c>
      <c r="M1362" s="7">
        <v>0.16</v>
      </c>
      <c r="N1362" s="7">
        <v>1</v>
      </c>
      <c r="O1362" s="7" t="s">
        <v>83</v>
      </c>
      <c r="P1362" s="7">
        <v>0</v>
      </c>
      <c r="Q1362" s="7">
        <v>0</v>
      </c>
      <c r="R1362" s="7">
        <v>0.16</v>
      </c>
    </row>
    <row r="1363" spans="1:18" x14ac:dyDescent="0.25">
      <c r="A1363" s="7" t="s">
        <v>3536</v>
      </c>
      <c r="B1363" s="8">
        <v>43057</v>
      </c>
      <c r="C1363" s="7">
        <v>1</v>
      </c>
      <c r="D1363" s="7" t="s">
        <v>3537</v>
      </c>
      <c r="E1363" s="7" t="s">
        <v>1682</v>
      </c>
      <c r="F1363" s="7" t="s">
        <v>3538</v>
      </c>
      <c r="G1363" s="8">
        <v>43018.618055555555</v>
      </c>
      <c r="H1363" s="7" t="s">
        <v>1684</v>
      </c>
      <c r="I1363" s="7"/>
      <c r="J1363" s="7"/>
      <c r="K1363" s="7">
        <v>0</v>
      </c>
      <c r="L1363" s="7">
        <v>0</v>
      </c>
      <c r="M1363" s="7">
        <v>97.35</v>
      </c>
      <c r="N1363" s="7">
        <v>1</v>
      </c>
      <c r="O1363" s="7" t="s">
        <v>83</v>
      </c>
      <c r="P1363" s="7">
        <v>0</v>
      </c>
      <c r="Q1363" s="7">
        <v>0</v>
      </c>
      <c r="R1363" s="7">
        <v>97.35</v>
      </c>
    </row>
    <row r="1364" spans="1:18" x14ac:dyDescent="0.25">
      <c r="A1364" s="7" t="s">
        <v>3536</v>
      </c>
      <c r="B1364" s="8">
        <v>43057</v>
      </c>
      <c r="C1364" s="7">
        <v>2</v>
      </c>
      <c r="D1364" s="7" t="s">
        <v>3537</v>
      </c>
      <c r="E1364" s="7" t="s">
        <v>1682</v>
      </c>
      <c r="F1364" s="7" t="s">
        <v>3538</v>
      </c>
      <c r="G1364" s="8">
        <v>43018.618055555555</v>
      </c>
      <c r="H1364" s="7" t="s">
        <v>1684</v>
      </c>
      <c r="I1364" s="7"/>
      <c r="J1364" s="7"/>
      <c r="K1364" s="7">
        <v>0</v>
      </c>
      <c r="L1364" s="7">
        <v>0</v>
      </c>
      <c r="M1364" s="7">
        <v>13.66</v>
      </c>
      <c r="N1364" s="7">
        <v>1</v>
      </c>
      <c r="O1364" s="7" t="s">
        <v>83</v>
      </c>
      <c r="P1364" s="7">
        <v>0</v>
      </c>
      <c r="Q1364" s="7">
        <v>0</v>
      </c>
      <c r="R1364" s="7">
        <v>13.65</v>
      </c>
    </row>
    <row r="1365" spans="1:18" x14ac:dyDescent="0.25">
      <c r="A1365" s="7" t="s">
        <v>3536</v>
      </c>
      <c r="B1365" s="8">
        <v>43057</v>
      </c>
      <c r="C1365" s="7">
        <v>3</v>
      </c>
      <c r="D1365" s="7" t="s">
        <v>3537</v>
      </c>
      <c r="E1365" s="7" t="s">
        <v>1682</v>
      </c>
      <c r="F1365" s="7" t="s">
        <v>3538</v>
      </c>
      <c r="G1365" s="8">
        <v>43018.618055555555</v>
      </c>
      <c r="H1365" s="7" t="s">
        <v>1684</v>
      </c>
      <c r="I1365" s="7"/>
      <c r="J1365" s="7"/>
      <c r="K1365" s="7">
        <v>0</v>
      </c>
      <c r="L1365" s="7">
        <v>0</v>
      </c>
      <c r="M1365" s="7">
        <v>138.99</v>
      </c>
      <c r="N1365" s="7">
        <v>1</v>
      </c>
      <c r="O1365" s="7" t="s">
        <v>83</v>
      </c>
      <c r="P1365" s="7">
        <v>0</v>
      </c>
      <c r="Q1365" s="7">
        <v>0</v>
      </c>
      <c r="R1365" s="7">
        <v>138.99</v>
      </c>
    </row>
    <row r="1366" spans="1:18" x14ac:dyDescent="0.25">
      <c r="A1366" s="7" t="s">
        <v>3539</v>
      </c>
      <c r="B1366" s="8">
        <v>43059</v>
      </c>
      <c r="C1366" s="7">
        <v>1</v>
      </c>
      <c r="D1366" s="7" t="s">
        <v>3540</v>
      </c>
      <c r="E1366" s="7" t="s">
        <v>1682</v>
      </c>
      <c r="F1366" s="7" t="s">
        <v>3541</v>
      </c>
      <c r="G1366" s="8">
        <v>43048.614583333336</v>
      </c>
      <c r="H1366" s="7" t="s">
        <v>1684</v>
      </c>
      <c r="I1366" s="7"/>
      <c r="J1366" s="7"/>
      <c r="K1366" s="7">
        <v>0</v>
      </c>
      <c r="L1366" s="7">
        <v>0</v>
      </c>
      <c r="M1366" s="7">
        <v>0</v>
      </c>
      <c r="N1366" s="7">
        <v>1</v>
      </c>
      <c r="O1366" s="7" t="s">
        <v>83</v>
      </c>
      <c r="P1366" s="7">
        <v>0</v>
      </c>
      <c r="Q1366" s="7">
        <v>0</v>
      </c>
      <c r="R1366" s="7">
        <v>119.99</v>
      </c>
    </row>
    <row r="1367" spans="1:18" x14ac:dyDescent="0.25">
      <c r="A1367" s="7" t="s">
        <v>3539</v>
      </c>
      <c r="B1367" s="8">
        <v>43059</v>
      </c>
      <c r="C1367" s="7">
        <v>2</v>
      </c>
      <c r="D1367" s="7" t="s">
        <v>3540</v>
      </c>
      <c r="E1367" s="7" t="s">
        <v>1682</v>
      </c>
      <c r="F1367" s="7" t="s">
        <v>3541</v>
      </c>
      <c r="G1367" s="8">
        <v>43048.614583333336</v>
      </c>
      <c r="H1367" s="7" t="s">
        <v>1684</v>
      </c>
      <c r="I1367" s="7"/>
      <c r="J1367" s="7"/>
      <c r="K1367" s="7">
        <v>0</v>
      </c>
      <c r="L1367" s="7">
        <v>0</v>
      </c>
      <c r="M1367" s="7">
        <v>150</v>
      </c>
      <c r="N1367" s="7">
        <v>1</v>
      </c>
      <c r="O1367" s="7" t="s">
        <v>83</v>
      </c>
      <c r="P1367" s="7">
        <v>0</v>
      </c>
      <c r="Q1367" s="7">
        <v>0</v>
      </c>
      <c r="R1367" s="7">
        <v>330.01</v>
      </c>
    </row>
    <row r="1368" spans="1:18" x14ac:dyDescent="0.25">
      <c r="A1368" s="7" t="s">
        <v>3542</v>
      </c>
      <c r="B1368" s="8">
        <v>43059</v>
      </c>
      <c r="C1368" s="7">
        <v>1</v>
      </c>
      <c r="D1368" s="7" t="s">
        <v>3543</v>
      </c>
      <c r="E1368" s="7" t="s">
        <v>1682</v>
      </c>
      <c r="F1368" s="7" t="s">
        <v>3544</v>
      </c>
      <c r="G1368" s="8">
        <v>43047.634027777778</v>
      </c>
      <c r="H1368" s="7" t="s">
        <v>1684</v>
      </c>
      <c r="I1368" s="7"/>
      <c r="J1368" s="7"/>
      <c r="K1368" s="7">
        <v>0</v>
      </c>
      <c r="L1368" s="7">
        <v>0</v>
      </c>
      <c r="M1368" s="7">
        <v>0</v>
      </c>
      <c r="N1368" s="7">
        <v>1</v>
      </c>
      <c r="O1368" s="7" t="s">
        <v>83</v>
      </c>
      <c r="P1368" s="7">
        <v>0</v>
      </c>
      <c r="Q1368" s="7">
        <v>0</v>
      </c>
      <c r="R1368" s="7">
        <v>60</v>
      </c>
    </row>
    <row r="1369" spans="1:18" x14ac:dyDescent="0.25">
      <c r="A1369" s="7" t="s">
        <v>3545</v>
      </c>
      <c r="B1369" s="8">
        <v>43059</v>
      </c>
      <c r="C1369" s="7">
        <v>1</v>
      </c>
      <c r="D1369" s="7" t="s">
        <v>3546</v>
      </c>
      <c r="E1369" s="7" t="s">
        <v>1682</v>
      </c>
      <c r="F1369" s="7" t="s">
        <v>3547</v>
      </c>
      <c r="G1369" s="8">
        <v>43058.511805555558</v>
      </c>
      <c r="H1369" s="7" t="s">
        <v>1684</v>
      </c>
      <c r="I1369" s="7"/>
      <c r="J1369" s="7"/>
      <c r="K1369" s="7">
        <v>0</v>
      </c>
      <c r="L1369" s="7">
        <v>0</v>
      </c>
      <c r="M1369" s="7">
        <v>297.68</v>
      </c>
      <c r="N1369" s="7">
        <v>1</v>
      </c>
      <c r="O1369" s="7" t="s">
        <v>55</v>
      </c>
      <c r="P1369" s="7">
        <v>0</v>
      </c>
      <c r="Q1369" s="7">
        <v>0</v>
      </c>
      <c r="R1369" s="7">
        <v>297.68</v>
      </c>
    </row>
    <row r="1370" spans="1:18" x14ac:dyDescent="0.25">
      <c r="A1370" s="7" t="s">
        <v>3545</v>
      </c>
      <c r="B1370" s="8">
        <v>43059</v>
      </c>
      <c r="C1370" s="7">
        <v>2</v>
      </c>
      <c r="D1370" s="7" t="s">
        <v>3546</v>
      </c>
      <c r="E1370" s="7" t="s">
        <v>1682</v>
      </c>
      <c r="F1370" s="7" t="s">
        <v>3547</v>
      </c>
      <c r="G1370" s="8">
        <v>43058.511805555558</v>
      </c>
      <c r="H1370" s="7" t="s">
        <v>1684</v>
      </c>
      <c r="I1370" s="7"/>
      <c r="J1370" s="7"/>
      <c r="K1370" s="7">
        <v>0</v>
      </c>
      <c r="L1370" s="7">
        <v>0</v>
      </c>
      <c r="M1370" s="7">
        <v>7409.04</v>
      </c>
      <c r="N1370" s="7">
        <v>1</v>
      </c>
      <c r="O1370" s="7" t="s">
        <v>55</v>
      </c>
      <c r="P1370" s="7">
        <v>0</v>
      </c>
      <c r="Q1370" s="7">
        <v>0</v>
      </c>
      <c r="R1370" s="7">
        <v>7409.04</v>
      </c>
    </row>
    <row r="1371" spans="1:18" x14ac:dyDescent="0.25">
      <c r="A1371" s="7" t="s">
        <v>3545</v>
      </c>
      <c r="B1371" s="8">
        <v>43059</v>
      </c>
      <c r="C1371" s="7">
        <v>3</v>
      </c>
      <c r="D1371" s="7" t="s">
        <v>3546</v>
      </c>
      <c r="E1371" s="7" t="s">
        <v>1682</v>
      </c>
      <c r="F1371" s="7" t="s">
        <v>3547</v>
      </c>
      <c r="G1371" s="8">
        <v>43058.511805555558</v>
      </c>
      <c r="H1371" s="7" t="s">
        <v>1684</v>
      </c>
      <c r="I1371" s="7"/>
      <c r="J1371" s="7"/>
      <c r="K1371" s="7">
        <v>0</v>
      </c>
      <c r="L1371" s="7">
        <v>0</v>
      </c>
      <c r="M1371" s="7">
        <v>1270.1199999999999</v>
      </c>
      <c r="N1371" s="7">
        <v>1</v>
      </c>
      <c r="O1371" s="7" t="s">
        <v>55</v>
      </c>
      <c r="P1371" s="7">
        <v>0</v>
      </c>
      <c r="Q1371" s="7">
        <v>0</v>
      </c>
      <c r="R1371" s="7">
        <v>1270.1199999999999</v>
      </c>
    </row>
    <row r="1372" spans="1:18" x14ac:dyDescent="0.25">
      <c r="A1372" s="7" t="s">
        <v>3545</v>
      </c>
      <c r="B1372" s="8">
        <v>43059</v>
      </c>
      <c r="C1372" s="7">
        <v>4</v>
      </c>
      <c r="D1372" s="7" t="s">
        <v>3546</v>
      </c>
      <c r="E1372" s="7" t="s">
        <v>1682</v>
      </c>
      <c r="F1372" s="7" t="s">
        <v>3547</v>
      </c>
      <c r="G1372" s="8">
        <v>43058.511805555558</v>
      </c>
      <c r="H1372" s="7" t="s">
        <v>1684</v>
      </c>
      <c r="I1372" s="7"/>
      <c r="J1372" s="7"/>
      <c r="K1372" s="7">
        <v>0</v>
      </c>
      <c r="L1372" s="7">
        <v>0</v>
      </c>
      <c r="M1372" s="7">
        <v>1023.15</v>
      </c>
      <c r="N1372" s="7">
        <v>1</v>
      </c>
      <c r="O1372" s="7" t="s">
        <v>55</v>
      </c>
      <c r="P1372" s="7">
        <v>0</v>
      </c>
      <c r="Q1372" s="7">
        <v>0</v>
      </c>
      <c r="R1372" s="7">
        <v>1023.15</v>
      </c>
    </row>
    <row r="1373" spans="1:18" x14ac:dyDescent="0.25">
      <c r="A1373" s="7" t="s">
        <v>3548</v>
      </c>
      <c r="B1373" s="8">
        <v>43060</v>
      </c>
      <c r="C1373" s="7">
        <v>1</v>
      </c>
      <c r="D1373" s="7" t="s">
        <v>3549</v>
      </c>
      <c r="E1373" s="7" t="s">
        <v>1682</v>
      </c>
      <c r="F1373" s="7" t="s">
        <v>3550</v>
      </c>
      <c r="G1373" s="8">
        <v>43059.677083333336</v>
      </c>
      <c r="H1373" s="7" t="s">
        <v>1684</v>
      </c>
      <c r="I1373" s="7"/>
      <c r="J1373" s="7"/>
      <c r="K1373" s="7">
        <v>0</v>
      </c>
      <c r="L1373" s="7">
        <v>0</v>
      </c>
      <c r="M1373" s="7">
        <v>6500</v>
      </c>
      <c r="N1373" s="7">
        <v>1</v>
      </c>
      <c r="O1373" s="7" t="s">
        <v>55</v>
      </c>
      <c r="P1373" s="7">
        <v>0</v>
      </c>
      <c r="Q1373" s="7">
        <v>0</v>
      </c>
      <c r="R1373" s="7">
        <v>6500</v>
      </c>
    </row>
    <row r="1374" spans="1:18" x14ac:dyDescent="0.25">
      <c r="A1374" s="7" t="s">
        <v>3551</v>
      </c>
      <c r="B1374" s="8">
        <v>43066</v>
      </c>
      <c r="C1374" s="7">
        <v>1</v>
      </c>
      <c r="D1374" s="7" t="s">
        <v>3552</v>
      </c>
      <c r="E1374" s="7" t="s">
        <v>1682</v>
      </c>
      <c r="F1374" s="7" t="s">
        <v>3553</v>
      </c>
      <c r="G1374" s="8">
        <v>43060.466666666667</v>
      </c>
      <c r="H1374" s="7" t="s">
        <v>1684</v>
      </c>
      <c r="I1374" s="7"/>
      <c r="J1374" s="7"/>
      <c r="K1374" s="7">
        <v>0</v>
      </c>
      <c r="L1374" s="7">
        <v>0</v>
      </c>
      <c r="M1374" s="7">
        <v>0</v>
      </c>
      <c r="N1374" s="7">
        <v>1</v>
      </c>
      <c r="O1374" s="7" t="s">
        <v>83</v>
      </c>
      <c r="P1374" s="7">
        <v>0</v>
      </c>
      <c r="Q1374" s="7">
        <v>0</v>
      </c>
      <c r="R1374" s="7">
        <v>39.93</v>
      </c>
    </row>
    <row r="1375" spans="1:18" x14ac:dyDescent="0.25">
      <c r="A1375" s="7" t="s">
        <v>3554</v>
      </c>
      <c r="B1375" s="8">
        <v>43067</v>
      </c>
      <c r="C1375" s="7">
        <v>1</v>
      </c>
      <c r="D1375" s="7" t="s">
        <v>3555</v>
      </c>
      <c r="E1375" s="7" t="s">
        <v>1682</v>
      </c>
      <c r="F1375" s="7" t="s">
        <v>3556</v>
      </c>
      <c r="G1375" s="8">
        <v>43032.716666666667</v>
      </c>
      <c r="H1375" s="7" t="s">
        <v>1684</v>
      </c>
      <c r="I1375" s="7"/>
      <c r="J1375" s="7"/>
      <c r="K1375" s="7">
        <v>0</v>
      </c>
      <c r="L1375" s="7">
        <v>0</v>
      </c>
      <c r="M1375" s="7">
        <v>1945.95</v>
      </c>
      <c r="N1375" s="7">
        <v>1</v>
      </c>
      <c r="O1375" s="7" t="s">
        <v>55</v>
      </c>
      <c r="P1375" s="7">
        <v>0</v>
      </c>
      <c r="Q1375" s="7">
        <v>0</v>
      </c>
      <c r="R1375" s="7">
        <v>1945.95</v>
      </c>
    </row>
    <row r="1376" spans="1:18" x14ac:dyDescent="0.25">
      <c r="A1376" s="7" t="s">
        <v>3554</v>
      </c>
      <c r="B1376" s="8">
        <v>43067</v>
      </c>
      <c r="C1376" s="7">
        <v>2</v>
      </c>
      <c r="D1376" s="7" t="s">
        <v>3555</v>
      </c>
      <c r="E1376" s="7" t="s">
        <v>1682</v>
      </c>
      <c r="F1376" s="7" t="s">
        <v>3556</v>
      </c>
      <c r="G1376" s="8">
        <v>43032.716666666667</v>
      </c>
      <c r="H1376" s="7" t="s">
        <v>1684</v>
      </c>
      <c r="I1376" s="7"/>
      <c r="J1376" s="7"/>
      <c r="K1376" s="7">
        <v>0</v>
      </c>
      <c r="L1376" s="7">
        <v>0</v>
      </c>
      <c r="M1376" s="7">
        <v>2054.0500000000002</v>
      </c>
      <c r="N1376" s="7">
        <v>1</v>
      </c>
      <c r="O1376" s="7" t="s">
        <v>55</v>
      </c>
      <c r="P1376" s="7">
        <v>0</v>
      </c>
      <c r="Q1376" s="7">
        <v>0</v>
      </c>
      <c r="R1376" s="7">
        <v>2054.0500000000002</v>
      </c>
    </row>
    <row r="1377" spans="1:18" x14ac:dyDescent="0.25">
      <c r="A1377" s="7" t="s">
        <v>3557</v>
      </c>
      <c r="B1377" s="8">
        <v>43067</v>
      </c>
      <c r="C1377" s="7">
        <v>1</v>
      </c>
      <c r="D1377" s="7" t="s">
        <v>3558</v>
      </c>
      <c r="E1377" s="7" t="s">
        <v>1682</v>
      </c>
      <c r="F1377" s="7" t="s">
        <v>3559</v>
      </c>
      <c r="G1377" s="8">
        <v>43018.706944444442</v>
      </c>
      <c r="H1377" s="7" t="s">
        <v>1684</v>
      </c>
      <c r="I1377" s="7"/>
      <c r="J1377" s="7"/>
      <c r="K1377" s="7">
        <v>0</v>
      </c>
      <c r="L1377" s="7">
        <v>0</v>
      </c>
      <c r="M1377" s="7">
        <v>4000</v>
      </c>
      <c r="N1377" s="7">
        <v>1</v>
      </c>
      <c r="O1377" s="7" t="s">
        <v>55</v>
      </c>
      <c r="P1377" s="7">
        <v>0</v>
      </c>
      <c r="Q1377" s="7">
        <v>0</v>
      </c>
      <c r="R1377" s="7">
        <v>4000</v>
      </c>
    </row>
    <row r="1378" spans="1:18" x14ac:dyDescent="0.25">
      <c r="A1378" s="7" t="s">
        <v>3560</v>
      </c>
      <c r="B1378" s="8">
        <v>43067</v>
      </c>
      <c r="C1378" s="7">
        <v>1</v>
      </c>
      <c r="D1378" s="7" t="s">
        <v>3561</v>
      </c>
      <c r="E1378" s="7" t="s">
        <v>1682</v>
      </c>
      <c r="F1378" s="7" t="s">
        <v>3562</v>
      </c>
      <c r="G1378" s="8">
        <v>43022.342361111114</v>
      </c>
      <c r="H1378" s="7" t="s">
        <v>1684</v>
      </c>
      <c r="I1378" s="7"/>
      <c r="J1378" s="7"/>
      <c r="K1378" s="7">
        <v>0</v>
      </c>
      <c r="L1378" s="7">
        <v>0</v>
      </c>
      <c r="M1378" s="7">
        <v>1200</v>
      </c>
      <c r="N1378" s="7">
        <v>1</v>
      </c>
      <c r="O1378" s="7" t="s">
        <v>55</v>
      </c>
      <c r="P1378" s="7">
        <v>0</v>
      </c>
      <c r="Q1378" s="7">
        <v>0</v>
      </c>
      <c r="R1378" s="7">
        <v>1200</v>
      </c>
    </row>
    <row r="1379" spans="1:18" x14ac:dyDescent="0.25">
      <c r="A1379" s="7" t="s">
        <v>3563</v>
      </c>
      <c r="B1379" s="8">
        <v>43067</v>
      </c>
      <c r="C1379" s="7">
        <v>1</v>
      </c>
      <c r="D1379" s="7" t="s">
        <v>3564</v>
      </c>
      <c r="E1379" s="7" t="s">
        <v>1682</v>
      </c>
      <c r="F1379" s="7" t="s">
        <v>3565</v>
      </c>
      <c r="G1379" s="8">
        <v>43047.607638888891</v>
      </c>
      <c r="H1379" s="7" t="s">
        <v>1684</v>
      </c>
      <c r="I1379" s="7"/>
      <c r="J1379" s="7"/>
      <c r="K1379" s="7">
        <v>0</v>
      </c>
      <c r="L1379" s="7">
        <v>0</v>
      </c>
      <c r="M1379" s="7">
        <v>2000</v>
      </c>
      <c r="N1379" s="7">
        <v>1</v>
      </c>
      <c r="O1379" s="7" t="s">
        <v>55</v>
      </c>
      <c r="P1379" s="7">
        <v>0</v>
      </c>
      <c r="Q1379" s="7">
        <v>0</v>
      </c>
      <c r="R1379" s="7">
        <v>2000</v>
      </c>
    </row>
    <row r="1380" spans="1:18" x14ac:dyDescent="0.25">
      <c r="A1380" s="7" t="s">
        <v>3566</v>
      </c>
      <c r="B1380" s="8">
        <v>43067</v>
      </c>
      <c r="C1380" s="7">
        <v>1</v>
      </c>
      <c r="D1380" s="7" t="s">
        <v>3567</v>
      </c>
      <c r="E1380" s="7" t="s">
        <v>1682</v>
      </c>
      <c r="F1380" s="7" t="s">
        <v>3568</v>
      </c>
      <c r="G1380" s="8">
        <v>43028.398611111108</v>
      </c>
      <c r="H1380" s="7" t="s">
        <v>1684</v>
      </c>
      <c r="I1380" s="7"/>
      <c r="J1380" s="7"/>
      <c r="K1380" s="7">
        <v>0</v>
      </c>
      <c r="L1380" s="7">
        <v>0</v>
      </c>
      <c r="M1380" s="7">
        <v>4000</v>
      </c>
      <c r="N1380" s="7">
        <v>1</v>
      </c>
      <c r="O1380" s="7" t="s">
        <v>55</v>
      </c>
      <c r="P1380" s="7">
        <v>0</v>
      </c>
      <c r="Q1380" s="7">
        <v>0</v>
      </c>
      <c r="R1380" s="7">
        <v>4000</v>
      </c>
    </row>
    <row r="1381" spans="1:18" x14ac:dyDescent="0.25">
      <c r="A1381" s="7" t="s">
        <v>3569</v>
      </c>
      <c r="B1381" s="8">
        <v>43067</v>
      </c>
      <c r="C1381" s="7">
        <v>1</v>
      </c>
      <c r="D1381" s="7" t="s">
        <v>3570</v>
      </c>
      <c r="E1381" s="7" t="s">
        <v>1682</v>
      </c>
      <c r="F1381" s="7" t="s">
        <v>3571</v>
      </c>
      <c r="G1381" s="8">
        <v>43033.506249999999</v>
      </c>
      <c r="H1381" s="7" t="s">
        <v>1684</v>
      </c>
      <c r="I1381" s="7"/>
      <c r="J1381" s="7"/>
      <c r="K1381" s="7">
        <v>0</v>
      </c>
      <c r="L1381" s="7">
        <v>0</v>
      </c>
      <c r="M1381" s="7">
        <v>1800</v>
      </c>
      <c r="N1381" s="7">
        <v>1</v>
      </c>
      <c r="O1381" s="7" t="s">
        <v>55</v>
      </c>
      <c r="P1381" s="7">
        <v>0</v>
      </c>
      <c r="Q1381" s="7">
        <v>0</v>
      </c>
      <c r="R1381" s="7">
        <v>1800</v>
      </c>
    </row>
    <row r="1382" spans="1:18" x14ac:dyDescent="0.25">
      <c r="A1382" s="7" t="s">
        <v>3572</v>
      </c>
      <c r="B1382" s="8">
        <v>43067</v>
      </c>
      <c r="C1382" s="7">
        <v>1</v>
      </c>
      <c r="D1382" s="7" t="s">
        <v>3573</v>
      </c>
      <c r="E1382" s="7" t="s">
        <v>1682</v>
      </c>
      <c r="F1382" s="7" t="s">
        <v>3574</v>
      </c>
      <c r="G1382" s="8">
        <v>43032.668749999997</v>
      </c>
      <c r="H1382" s="7" t="s">
        <v>1684</v>
      </c>
      <c r="I1382" s="7"/>
      <c r="J1382" s="7"/>
      <c r="K1382" s="7">
        <v>0</v>
      </c>
      <c r="L1382" s="7">
        <v>0</v>
      </c>
      <c r="M1382" s="7">
        <v>3500</v>
      </c>
      <c r="N1382" s="7">
        <v>1</v>
      </c>
      <c r="O1382" s="7" t="s">
        <v>55</v>
      </c>
      <c r="P1382" s="7">
        <v>0</v>
      </c>
      <c r="Q1382" s="7">
        <v>0</v>
      </c>
      <c r="R1382" s="7">
        <v>3500</v>
      </c>
    </row>
    <row r="1383" spans="1:18" x14ac:dyDescent="0.25">
      <c r="A1383" s="7" t="s">
        <v>3575</v>
      </c>
      <c r="B1383" s="8">
        <v>43067</v>
      </c>
      <c r="C1383" s="7">
        <v>1</v>
      </c>
      <c r="D1383" s="7" t="s">
        <v>3576</v>
      </c>
      <c r="E1383" s="7" t="s">
        <v>1682</v>
      </c>
      <c r="F1383" s="7" t="s">
        <v>3577</v>
      </c>
      <c r="G1383" s="8">
        <v>43062.404166666667</v>
      </c>
      <c r="H1383" s="7" t="s">
        <v>1684</v>
      </c>
      <c r="I1383" s="7"/>
      <c r="J1383" s="7"/>
      <c r="K1383" s="7">
        <v>0</v>
      </c>
      <c r="L1383" s="7">
        <v>0</v>
      </c>
      <c r="M1383" s="7">
        <v>0</v>
      </c>
      <c r="N1383" s="7">
        <v>1</v>
      </c>
      <c r="O1383" s="7" t="s">
        <v>55</v>
      </c>
      <c r="P1383" s="7">
        <v>0</v>
      </c>
      <c r="Q1383" s="7">
        <v>0</v>
      </c>
      <c r="R1383" s="7">
        <v>4000</v>
      </c>
    </row>
    <row r="1384" spans="1:18" x14ac:dyDescent="0.25">
      <c r="A1384" s="7" t="s">
        <v>3578</v>
      </c>
      <c r="B1384" s="8">
        <v>43067</v>
      </c>
      <c r="C1384" s="7">
        <v>1</v>
      </c>
      <c r="D1384" s="7" t="s">
        <v>3579</v>
      </c>
      <c r="E1384" s="7" t="s">
        <v>1682</v>
      </c>
      <c r="F1384" s="7" t="s">
        <v>3580</v>
      </c>
      <c r="G1384" s="8">
        <v>43062.544444444444</v>
      </c>
      <c r="H1384" s="7" t="s">
        <v>1684</v>
      </c>
      <c r="I1384" s="7"/>
      <c r="J1384" s="7"/>
      <c r="K1384" s="7">
        <v>0</v>
      </c>
      <c r="L1384" s="7">
        <v>0</v>
      </c>
      <c r="M1384" s="7">
        <v>1200</v>
      </c>
      <c r="N1384" s="7">
        <v>1</v>
      </c>
      <c r="O1384" s="7" t="s">
        <v>55</v>
      </c>
      <c r="P1384" s="7">
        <v>0</v>
      </c>
      <c r="Q1384" s="7">
        <v>0</v>
      </c>
      <c r="R1384" s="7">
        <v>1200</v>
      </c>
    </row>
    <row r="1385" spans="1:18" x14ac:dyDescent="0.25">
      <c r="A1385" s="7" t="s">
        <v>3581</v>
      </c>
      <c r="B1385" s="8">
        <v>43067</v>
      </c>
      <c r="C1385" s="7">
        <v>1</v>
      </c>
      <c r="D1385" s="7" t="s">
        <v>3582</v>
      </c>
      <c r="E1385" s="7" t="s">
        <v>1682</v>
      </c>
      <c r="F1385" s="7" t="s">
        <v>3583</v>
      </c>
      <c r="G1385" s="8">
        <v>43046.664583333331</v>
      </c>
      <c r="H1385" s="7" t="s">
        <v>1684</v>
      </c>
      <c r="I1385" s="7"/>
      <c r="J1385" s="7"/>
      <c r="K1385" s="7">
        <v>0</v>
      </c>
      <c r="L1385" s="7">
        <v>0</v>
      </c>
      <c r="M1385" s="7">
        <v>2000</v>
      </c>
      <c r="N1385" s="7">
        <v>1</v>
      </c>
      <c r="O1385" s="7" t="s">
        <v>55</v>
      </c>
      <c r="P1385" s="7">
        <v>0</v>
      </c>
      <c r="Q1385" s="7">
        <v>0</v>
      </c>
      <c r="R1385" s="7">
        <v>2000</v>
      </c>
    </row>
    <row r="1386" spans="1:18" x14ac:dyDescent="0.25">
      <c r="A1386" s="7" t="s">
        <v>3584</v>
      </c>
      <c r="B1386" s="8">
        <v>43067</v>
      </c>
      <c r="C1386" s="7">
        <v>1</v>
      </c>
      <c r="D1386" s="7" t="s">
        <v>3585</v>
      </c>
      <c r="E1386" s="7" t="s">
        <v>1682</v>
      </c>
      <c r="F1386" s="7" t="s">
        <v>3586</v>
      </c>
      <c r="G1386" s="8">
        <v>43019.838194444441</v>
      </c>
      <c r="H1386" s="7" t="s">
        <v>1684</v>
      </c>
      <c r="I1386" s="7"/>
      <c r="J1386" s="7"/>
      <c r="K1386" s="7">
        <v>0</v>
      </c>
      <c r="L1386" s="7">
        <v>0</v>
      </c>
      <c r="M1386" s="7">
        <v>300</v>
      </c>
      <c r="N1386" s="7">
        <v>1</v>
      </c>
      <c r="O1386" s="7" t="s">
        <v>55</v>
      </c>
      <c r="P1386" s="7">
        <v>0</v>
      </c>
      <c r="Q1386" s="7">
        <v>0</v>
      </c>
      <c r="R1386" s="7">
        <v>300</v>
      </c>
    </row>
    <row r="1387" spans="1:18" x14ac:dyDescent="0.25">
      <c r="A1387" s="7" t="s">
        <v>3587</v>
      </c>
      <c r="B1387" s="8">
        <v>43067</v>
      </c>
      <c r="C1387" s="7">
        <v>1</v>
      </c>
      <c r="D1387" s="7" t="s">
        <v>3588</v>
      </c>
      <c r="E1387" s="7" t="s">
        <v>1682</v>
      </c>
      <c r="F1387" s="7" t="s">
        <v>3589</v>
      </c>
      <c r="G1387" s="8">
        <v>43040.604166666664</v>
      </c>
      <c r="H1387" s="7" t="s">
        <v>1684</v>
      </c>
      <c r="I1387" s="7"/>
      <c r="J1387" s="7"/>
      <c r="K1387" s="7">
        <v>0</v>
      </c>
      <c r="L1387" s="7">
        <v>0</v>
      </c>
      <c r="M1387" s="7">
        <v>3000</v>
      </c>
      <c r="N1387" s="7">
        <v>1</v>
      </c>
      <c r="O1387" s="7" t="s">
        <v>55</v>
      </c>
      <c r="P1387" s="7">
        <v>0</v>
      </c>
      <c r="Q1387" s="7">
        <v>0</v>
      </c>
      <c r="R1387" s="7">
        <v>3000</v>
      </c>
    </row>
    <row r="1388" spans="1:18" x14ac:dyDescent="0.25">
      <c r="A1388" s="7" t="s">
        <v>3590</v>
      </c>
      <c r="B1388" s="8">
        <v>43067</v>
      </c>
      <c r="C1388" s="7">
        <v>1</v>
      </c>
      <c r="D1388" s="7" t="s">
        <v>3591</v>
      </c>
      <c r="E1388" s="7" t="s">
        <v>1682</v>
      </c>
      <c r="F1388" s="7" t="s">
        <v>3592</v>
      </c>
      <c r="G1388" s="8">
        <v>43058.460416666669</v>
      </c>
      <c r="H1388" s="7" t="s">
        <v>1684</v>
      </c>
      <c r="I1388" s="7"/>
      <c r="J1388" s="7"/>
      <c r="K1388" s="7">
        <v>0</v>
      </c>
      <c r="L1388" s="7">
        <v>0</v>
      </c>
      <c r="M1388" s="7">
        <v>1800</v>
      </c>
      <c r="N1388" s="7">
        <v>1</v>
      </c>
      <c r="O1388" s="7" t="s">
        <v>55</v>
      </c>
      <c r="P1388" s="7">
        <v>0</v>
      </c>
      <c r="Q1388" s="7">
        <v>0</v>
      </c>
      <c r="R1388" s="7">
        <v>1800</v>
      </c>
    </row>
    <row r="1389" spans="1:18" x14ac:dyDescent="0.25">
      <c r="A1389" s="7" t="s">
        <v>3593</v>
      </c>
      <c r="B1389" s="8">
        <v>43067</v>
      </c>
      <c r="C1389" s="7">
        <v>1</v>
      </c>
      <c r="D1389" s="7" t="s">
        <v>3594</v>
      </c>
      <c r="E1389" s="7" t="s">
        <v>1682</v>
      </c>
      <c r="F1389" s="7" t="s">
        <v>3595</v>
      </c>
      <c r="G1389" s="8">
        <v>43067.390972222223</v>
      </c>
      <c r="H1389" s="7" t="s">
        <v>1684</v>
      </c>
      <c r="I1389" s="7"/>
      <c r="J1389" s="7"/>
      <c r="K1389" s="7">
        <v>0</v>
      </c>
      <c r="L1389" s="7">
        <v>0</v>
      </c>
      <c r="M1389" s="7">
        <v>1000</v>
      </c>
      <c r="N1389" s="7">
        <v>1</v>
      </c>
      <c r="O1389" s="7" t="s">
        <v>55</v>
      </c>
      <c r="P1389" s="7">
        <v>0</v>
      </c>
      <c r="Q1389" s="7">
        <v>0</v>
      </c>
      <c r="R1389" s="7">
        <v>4000</v>
      </c>
    </row>
    <row r="1390" spans="1:18" x14ac:dyDescent="0.25">
      <c r="A1390" s="7" t="s">
        <v>3596</v>
      </c>
      <c r="B1390" s="8">
        <v>43068</v>
      </c>
      <c r="C1390" s="7">
        <v>1</v>
      </c>
      <c r="D1390" s="7" t="s">
        <v>3597</v>
      </c>
      <c r="E1390" s="7" t="s">
        <v>1682</v>
      </c>
      <c r="F1390" s="7" t="s">
        <v>3598</v>
      </c>
      <c r="G1390" s="8">
        <v>43066.386805555558</v>
      </c>
      <c r="H1390" s="7" t="s">
        <v>1684</v>
      </c>
      <c r="I1390" s="7"/>
      <c r="J1390" s="7"/>
      <c r="K1390" s="7">
        <v>0</v>
      </c>
      <c r="L1390" s="7">
        <v>0</v>
      </c>
      <c r="M1390" s="7">
        <v>3800</v>
      </c>
      <c r="N1390" s="7">
        <v>1</v>
      </c>
      <c r="O1390" s="7" t="s">
        <v>55</v>
      </c>
      <c r="P1390" s="7">
        <v>0</v>
      </c>
      <c r="Q1390" s="7">
        <v>0</v>
      </c>
      <c r="R1390" s="7">
        <v>3800</v>
      </c>
    </row>
    <row r="1391" spans="1:18" x14ac:dyDescent="0.25">
      <c r="A1391" s="7" t="s">
        <v>3599</v>
      </c>
      <c r="B1391" s="8">
        <v>43068</v>
      </c>
      <c r="C1391" s="7">
        <v>1</v>
      </c>
      <c r="D1391" s="7" t="s">
        <v>3600</v>
      </c>
      <c r="E1391" s="7" t="s">
        <v>1682</v>
      </c>
      <c r="F1391" s="7" t="s">
        <v>3601</v>
      </c>
      <c r="G1391" s="8">
        <v>43057.591666666667</v>
      </c>
      <c r="H1391" s="7" t="s">
        <v>1684</v>
      </c>
      <c r="I1391" s="7"/>
      <c r="J1391" s="7"/>
      <c r="K1391" s="7">
        <v>0</v>
      </c>
      <c r="L1391" s="7">
        <v>0</v>
      </c>
      <c r="M1391" s="7">
        <v>0</v>
      </c>
      <c r="N1391" s="7">
        <v>1</v>
      </c>
      <c r="O1391" s="7" t="s">
        <v>83</v>
      </c>
      <c r="P1391" s="7">
        <v>0</v>
      </c>
      <c r="Q1391" s="7">
        <v>0</v>
      </c>
      <c r="R1391" s="7">
        <v>60</v>
      </c>
    </row>
    <row r="1392" spans="1:18" x14ac:dyDescent="0.25">
      <c r="A1392" s="7" t="s">
        <v>3602</v>
      </c>
      <c r="B1392" s="8">
        <v>43068</v>
      </c>
      <c r="C1392" s="7">
        <v>1</v>
      </c>
      <c r="D1392" s="7" t="s">
        <v>3603</v>
      </c>
      <c r="E1392" s="7" t="s">
        <v>1682</v>
      </c>
      <c r="F1392" s="7" t="s">
        <v>3604</v>
      </c>
      <c r="G1392" s="8">
        <v>43057.652777777781</v>
      </c>
      <c r="H1392" s="7" t="s">
        <v>1684</v>
      </c>
      <c r="I1392" s="7"/>
      <c r="J1392" s="7"/>
      <c r="K1392" s="7">
        <v>0</v>
      </c>
      <c r="L1392" s="7">
        <v>0</v>
      </c>
      <c r="M1392" s="7">
        <v>60</v>
      </c>
      <c r="N1392" s="7">
        <v>1</v>
      </c>
      <c r="O1392" s="7" t="s">
        <v>83</v>
      </c>
      <c r="P1392" s="7">
        <v>0</v>
      </c>
      <c r="Q1392" s="7">
        <v>0</v>
      </c>
      <c r="R1392" s="7">
        <v>60</v>
      </c>
    </row>
    <row r="1393" spans="1:18" x14ac:dyDescent="0.25">
      <c r="A1393" s="7" t="s">
        <v>3605</v>
      </c>
      <c r="B1393" s="8">
        <v>43075</v>
      </c>
      <c r="C1393" s="7">
        <v>1</v>
      </c>
      <c r="D1393" s="7" t="s">
        <v>3606</v>
      </c>
      <c r="E1393" s="7" t="s">
        <v>1682</v>
      </c>
      <c r="F1393" s="7" t="s">
        <v>3607</v>
      </c>
      <c r="G1393" s="8">
        <v>43074.68472222222</v>
      </c>
      <c r="H1393" s="7" t="s">
        <v>1684</v>
      </c>
      <c r="I1393" s="7"/>
      <c r="J1393" s="7"/>
      <c r="K1393" s="7">
        <v>0</v>
      </c>
      <c r="L1393" s="7">
        <v>0</v>
      </c>
      <c r="M1393" s="7">
        <v>4.1100000000000003</v>
      </c>
      <c r="N1393" s="7">
        <v>1</v>
      </c>
      <c r="O1393" s="7" t="s">
        <v>83</v>
      </c>
      <c r="P1393" s="7">
        <v>0</v>
      </c>
      <c r="Q1393" s="7">
        <v>0</v>
      </c>
      <c r="R1393" s="7">
        <v>4.1100000000000003</v>
      </c>
    </row>
    <row r="1394" spans="1:18" x14ac:dyDescent="0.25">
      <c r="A1394" s="7" t="s">
        <v>3605</v>
      </c>
      <c r="B1394" s="8">
        <v>43075</v>
      </c>
      <c r="C1394" s="7">
        <v>2</v>
      </c>
      <c r="D1394" s="7" t="s">
        <v>3606</v>
      </c>
      <c r="E1394" s="7" t="s">
        <v>1682</v>
      </c>
      <c r="F1394" s="7" t="s">
        <v>3607</v>
      </c>
      <c r="G1394" s="8">
        <v>43074.68472222222</v>
      </c>
      <c r="H1394" s="7" t="s">
        <v>1684</v>
      </c>
      <c r="I1394" s="7"/>
      <c r="J1394" s="7"/>
      <c r="K1394" s="7">
        <v>0</v>
      </c>
      <c r="L1394" s="7">
        <v>0</v>
      </c>
      <c r="M1394" s="7">
        <v>14.91</v>
      </c>
      <c r="N1394" s="7">
        <v>1</v>
      </c>
      <c r="O1394" s="7" t="s">
        <v>83</v>
      </c>
      <c r="P1394" s="7">
        <v>0</v>
      </c>
      <c r="Q1394" s="7">
        <v>0</v>
      </c>
      <c r="R1394" s="7">
        <v>14.91</v>
      </c>
    </row>
    <row r="1395" spans="1:18" x14ac:dyDescent="0.25">
      <c r="A1395" s="7" t="s">
        <v>3605</v>
      </c>
      <c r="B1395" s="8">
        <v>43075</v>
      </c>
      <c r="C1395" s="7">
        <v>3</v>
      </c>
      <c r="D1395" s="7" t="s">
        <v>3606</v>
      </c>
      <c r="E1395" s="7" t="s">
        <v>1682</v>
      </c>
      <c r="F1395" s="7" t="s">
        <v>3607</v>
      </c>
      <c r="G1395" s="8">
        <v>43074.68472222222</v>
      </c>
      <c r="H1395" s="7" t="s">
        <v>1684</v>
      </c>
      <c r="I1395" s="7"/>
      <c r="J1395" s="7"/>
      <c r="K1395" s="7">
        <v>0</v>
      </c>
      <c r="L1395" s="7">
        <v>0</v>
      </c>
      <c r="M1395" s="7">
        <v>39.479999999999997</v>
      </c>
      <c r="N1395" s="7">
        <v>1</v>
      </c>
      <c r="O1395" s="7" t="s">
        <v>83</v>
      </c>
      <c r="P1395" s="7">
        <v>0</v>
      </c>
      <c r="Q1395" s="7">
        <v>0</v>
      </c>
      <c r="R1395" s="7">
        <v>39.479999999999997</v>
      </c>
    </row>
    <row r="1396" spans="1:18" x14ac:dyDescent="0.25">
      <c r="A1396" s="7" t="s">
        <v>3605</v>
      </c>
      <c r="B1396" s="8">
        <v>43075</v>
      </c>
      <c r="C1396" s="7">
        <v>4</v>
      </c>
      <c r="D1396" s="7" t="s">
        <v>3606</v>
      </c>
      <c r="E1396" s="7" t="s">
        <v>1682</v>
      </c>
      <c r="F1396" s="7" t="s">
        <v>3607</v>
      </c>
      <c r="G1396" s="8">
        <v>43074.68472222222</v>
      </c>
      <c r="H1396" s="7" t="s">
        <v>1684</v>
      </c>
      <c r="I1396" s="7"/>
      <c r="J1396" s="7"/>
      <c r="K1396" s="7">
        <v>0</v>
      </c>
      <c r="L1396" s="7">
        <v>0</v>
      </c>
      <c r="M1396" s="7">
        <v>1.5</v>
      </c>
      <c r="N1396" s="7">
        <v>1</v>
      </c>
      <c r="O1396" s="7" t="s">
        <v>83</v>
      </c>
      <c r="P1396" s="7">
        <v>0</v>
      </c>
      <c r="Q1396" s="7">
        <v>0</v>
      </c>
      <c r="R1396" s="7">
        <v>1.5</v>
      </c>
    </row>
    <row r="1397" spans="1:18" x14ac:dyDescent="0.25">
      <c r="A1397" s="7" t="s">
        <v>3608</v>
      </c>
      <c r="B1397" s="8">
        <v>43075</v>
      </c>
      <c r="C1397" s="7">
        <v>1</v>
      </c>
      <c r="D1397" s="7" t="s">
        <v>3609</v>
      </c>
      <c r="E1397" s="7" t="s">
        <v>1682</v>
      </c>
      <c r="F1397" s="7" t="s">
        <v>3610</v>
      </c>
      <c r="G1397" s="8">
        <v>43070.551388888889</v>
      </c>
      <c r="H1397" s="7" t="s">
        <v>1684</v>
      </c>
      <c r="I1397" s="7"/>
      <c r="J1397" s="7"/>
      <c r="K1397" s="7">
        <v>0</v>
      </c>
      <c r="L1397" s="7">
        <v>0</v>
      </c>
      <c r="M1397" s="7">
        <v>0</v>
      </c>
      <c r="N1397" s="7">
        <v>1</v>
      </c>
      <c r="O1397" s="7" t="s">
        <v>83</v>
      </c>
      <c r="P1397" s="7">
        <v>0</v>
      </c>
      <c r="Q1397" s="7">
        <v>0</v>
      </c>
      <c r="R1397" s="7">
        <v>60</v>
      </c>
    </row>
    <row r="1398" spans="1:18" x14ac:dyDescent="0.25">
      <c r="A1398" s="7" t="s">
        <v>3611</v>
      </c>
      <c r="B1398" s="8">
        <v>43076</v>
      </c>
      <c r="C1398" s="7">
        <v>1</v>
      </c>
      <c r="D1398" s="7" t="s">
        <v>3552</v>
      </c>
      <c r="E1398" s="7" t="s">
        <v>1682</v>
      </c>
      <c r="F1398" s="7" t="s">
        <v>3553</v>
      </c>
      <c r="G1398" s="8">
        <v>43060.466666666667</v>
      </c>
      <c r="H1398" s="7" t="s">
        <v>1684</v>
      </c>
      <c r="I1398" s="7"/>
      <c r="J1398" s="7"/>
      <c r="K1398" s="7">
        <v>0</v>
      </c>
      <c r="L1398" s="7">
        <v>0</v>
      </c>
      <c r="M1398" s="7">
        <v>60</v>
      </c>
      <c r="N1398" s="7">
        <v>1</v>
      </c>
      <c r="O1398" s="7" t="s">
        <v>83</v>
      </c>
      <c r="P1398" s="7">
        <v>0</v>
      </c>
      <c r="Q1398" s="7">
        <v>0</v>
      </c>
      <c r="R1398" s="7">
        <v>20.07</v>
      </c>
    </row>
    <row r="1399" spans="1:18" x14ac:dyDescent="0.25">
      <c r="A1399" s="7" t="s">
        <v>3612</v>
      </c>
      <c r="B1399" s="8">
        <v>43076</v>
      </c>
      <c r="C1399" s="7">
        <v>1</v>
      </c>
      <c r="D1399" s="7" t="s">
        <v>3613</v>
      </c>
      <c r="E1399" s="7" t="s">
        <v>1682</v>
      </c>
      <c r="F1399" s="7" t="s">
        <v>3614</v>
      </c>
      <c r="G1399" s="8">
        <v>43072.518750000003</v>
      </c>
      <c r="H1399" s="7" t="s">
        <v>1684</v>
      </c>
      <c r="I1399" s="7"/>
      <c r="J1399" s="7"/>
      <c r="K1399" s="7">
        <v>0</v>
      </c>
      <c r="L1399" s="7">
        <v>0</v>
      </c>
      <c r="M1399" s="7">
        <v>0</v>
      </c>
      <c r="N1399" s="7">
        <v>1</v>
      </c>
      <c r="O1399" s="7" t="s">
        <v>83</v>
      </c>
      <c r="P1399" s="7">
        <v>0</v>
      </c>
      <c r="Q1399" s="7">
        <v>0</v>
      </c>
      <c r="R1399" s="7">
        <v>54.7</v>
      </c>
    </row>
    <row r="1400" spans="1:18" x14ac:dyDescent="0.25">
      <c r="A1400" s="7" t="s">
        <v>3612</v>
      </c>
      <c r="B1400" s="8">
        <v>43076</v>
      </c>
      <c r="C1400" s="7">
        <v>2</v>
      </c>
      <c r="D1400" s="7" t="s">
        <v>3613</v>
      </c>
      <c r="E1400" s="7" t="s">
        <v>1682</v>
      </c>
      <c r="F1400" s="7" t="s">
        <v>3614</v>
      </c>
      <c r="G1400" s="8">
        <v>43072.518750000003</v>
      </c>
      <c r="H1400" s="7" t="s">
        <v>1684</v>
      </c>
      <c r="I1400" s="7"/>
      <c r="J1400" s="7"/>
      <c r="K1400" s="7">
        <v>0</v>
      </c>
      <c r="L1400" s="7">
        <v>0</v>
      </c>
      <c r="M1400" s="7">
        <v>0</v>
      </c>
      <c r="N1400" s="7">
        <v>1</v>
      </c>
      <c r="O1400" s="7" t="s">
        <v>83</v>
      </c>
      <c r="P1400" s="7">
        <v>0</v>
      </c>
      <c r="Q1400" s="7">
        <v>0</v>
      </c>
      <c r="R1400" s="7">
        <v>5.3</v>
      </c>
    </row>
    <row r="1401" spans="1:18" x14ac:dyDescent="0.25">
      <c r="A1401" s="7" t="s">
        <v>3615</v>
      </c>
      <c r="B1401" s="8">
        <v>43076</v>
      </c>
      <c r="C1401" s="7">
        <v>1</v>
      </c>
      <c r="D1401" s="7" t="s">
        <v>3616</v>
      </c>
      <c r="E1401" s="7" t="s">
        <v>1682</v>
      </c>
      <c r="F1401" s="7" t="s">
        <v>3617</v>
      </c>
      <c r="G1401" s="8">
        <v>43075.354166666664</v>
      </c>
      <c r="H1401" s="7" t="s">
        <v>1684</v>
      </c>
      <c r="I1401" s="7"/>
      <c r="J1401" s="7"/>
      <c r="K1401" s="7">
        <v>0</v>
      </c>
      <c r="L1401" s="7">
        <v>0</v>
      </c>
      <c r="M1401" s="7">
        <v>60</v>
      </c>
      <c r="N1401" s="7">
        <v>1</v>
      </c>
      <c r="O1401" s="7" t="s">
        <v>83</v>
      </c>
      <c r="P1401" s="7">
        <v>0</v>
      </c>
      <c r="Q1401" s="7">
        <v>0</v>
      </c>
      <c r="R1401" s="7">
        <v>60</v>
      </c>
    </row>
    <row r="1402" spans="1:18" x14ac:dyDescent="0.25">
      <c r="A1402" s="7" t="s">
        <v>3618</v>
      </c>
      <c r="B1402" s="8">
        <v>43082</v>
      </c>
      <c r="C1402" s="7">
        <v>2</v>
      </c>
      <c r="D1402" s="7" t="s">
        <v>3619</v>
      </c>
      <c r="E1402" s="7" t="s">
        <v>1682</v>
      </c>
      <c r="F1402" s="7" t="s">
        <v>3620</v>
      </c>
      <c r="G1402" s="8">
        <v>43082.450694444444</v>
      </c>
      <c r="H1402" s="7" t="s">
        <v>1684</v>
      </c>
      <c r="I1402" s="7"/>
      <c r="J1402" s="7"/>
      <c r="K1402" s="7">
        <v>0</v>
      </c>
      <c r="L1402" s="7">
        <v>0</v>
      </c>
      <c r="M1402" s="7">
        <v>4150</v>
      </c>
      <c r="N1402" s="7">
        <v>1</v>
      </c>
      <c r="O1402" s="7" t="s">
        <v>55</v>
      </c>
      <c r="P1402" s="7">
        <v>0</v>
      </c>
      <c r="Q1402" s="7">
        <v>0</v>
      </c>
      <c r="R1402" s="7">
        <v>4150</v>
      </c>
    </row>
    <row r="1403" spans="1:18" x14ac:dyDescent="0.25">
      <c r="A1403" s="7" t="s">
        <v>3621</v>
      </c>
      <c r="B1403" s="8">
        <v>43083</v>
      </c>
      <c r="C1403" s="7">
        <v>1</v>
      </c>
      <c r="D1403" s="7" t="s">
        <v>3622</v>
      </c>
      <c r="E1403" s="7" t="s">
        <v>1682</v>
      </c>
      <c r="F1403" s="7" t="s">
        <v>3623</v>
      </c>
      <c r="G1403" s="8">
        <v>43078.406944444447</v>
      </c>
      <c r="H1403" s="7" t="s">
        <v>1684</v>
      </c>
      <c r="I1403" s="7"/>
      <c r="J1403" s="7"/>
      <c r="K1403" s="7">
        <v>0</v>
      </c>
      <c r="L1403" s="7">
        <v>0</v>
      </c>
      <c r="M1403" s="7">
        <v>3500</v>
      </c>
      <c r="N1403" s="7">
        <v>1</v>
      </c>
      <c r="O1403" s="7" t="s">
        <v>55</v>
      </c>
      <c r="P1403" s="7">
        <v>0</v>
      </c>
      <c r="Q1403" s="7">
        <v>0</v>
      </c>
      <c r="R1403" s="7">
        <v>3500</v>
      </c>
    </row>
    <row r="1404" spans="1:18" x14ac:dyDescent="0.25">
      <c r="A1404" s="7" t="s">
        <v>3624</v>
      </c>
      <c r="B1404" s="8">
        <v>43083</v>
      </c>
      <c r="C1404" s="7">
        <v>1</v>
      </c>
      <c r="D1404" s="7" t="s">
        <v>3625</v>
      </c>
      <c r="E1404" s="7" t="s">
        <v>1682</v>
      </c>
      <c r="F1404" s="7" t="s">
        <v>3626</v>
      </c>
      <c r="G1404" s="8">
        <v>43078.393055555556</v>
      </c>
      <c r="H1404" s="7" t="s">
        <v>1684</v>
      </c>
      <c r="I1404" s="7"/>
      <c r="J1404" s="7"/>
      <c r="K1404" s="7">
        <v>0</v>
      </c>
      <c r="L1404" s="7">
        <v>0</v>
      </c>
      <c r="M1404" s="7">
        <v>3500</v>
      </c>
      <c r="N1404" s="7">
        <v>1</v>
      </c>
      <c r="O1404" s="7" t="s">
        <v>55</v>
      </c>
      <c r="P1404" s="7">
        <v>0</v>
      </c>
      <c r="Q1404" s="7">
        <v>0</v>
      </c>
      <c r="R1404" s="7">
        <v>3500</v>
      </c>
    </row>
    <row r="1405" spans="1:18" x14ac:dyDescent="0.25">
      <c r="A1405" s="7" t="s">
        <v>3627</v>
      </c>
      <c r="B1405" s="8">
        <v>43083</v>
      </c>
      <c r="C1405" s="7">
        <v>1</v>
      </c>
      <c r="D1405" s="7" t="s">
        <v>3628</v>
      </c>
      <c r="E1405" s="7" t="s">
        <v>1682</v>
      </c>
      <c r="F1405" s="7" t="s">
        <v>3629</v>
      </c>
      <c r="G1405" s="8">
        <v>43070.536111111112</v>
      </c>
      <c r="H1405" s="7" t="s">
        <v>1684</v>
      </c>
      <c r="I1405" s="7"/>
      <c r="J1405" s="7"/>
      <c r="K1405" s="7">
        <v>0</v>
      </c>
      <c r="L1405" s="7">
        <v>0</v>
      </c>
      <c r="M1405" s="7">
        <v>800</v>
      </c>
      <c r="N1405" s="7">
        <v>1</v>
      </c>
      <c r="O1405" s="7" t="s">
        <v>55</v>
      </c>
      <c r="P1405" s="7">
        <v>0</v>
      </c>
      <c r="Q1405" s="7">
        <v>0</v>
      </c>
      <c r="R1405" s="7">
        <v>800</v>
      </c>
    </row>
    <row r="1406" spans="1:18" x14ac:dyDescent="0.25">
      <c r="A1406" s="7" t="s">
        <v>3630</v>
      </c>
      <c r="B1406" s="8">
        <v>43083</v>
      </c>
      <c r="C1406" s="7">
        <v>1</v>
      </c>
      <c r="D1406" s="7" t="s">
        <v>3631</v>
      </c>
      <c r="E1406" s="7" t="s">
        <v>1682</v>
      </c>
      <c r="F1406" s="7" t="s">
        <v>3632</v>
      </c>
      <c r="G1406" s="8">
        <v>43068.656944444447</v>
      </c>
      <c r="H1406" s="7" t="s">
        <v>1684</v>
      </c>
      <c r="I1406" s="7"/>
      <c r="J1406" s="7"/>
      <c r="K1406" s="7">
        <v>0</v>
      </c>
      <c r="L1406" s="7">
        <v>0</v>
      </c>
      <c r="M1406" s="7">
        <v>3000</v>
      </c>
      <c r="N1406" s="7">
        <v>1</v>
      </c>
      <c r="O1406" s="7" t="s">
        <v>55</v>
      </c>
      <c r="P1406" s="7">
        <v>0</v>
      </c>
      <c r="Q1406" s="7">
        <v>0</v>
      </c>
      <c r="R1406" s="7">
        <v>3000</v>
      </c>
    </row>
    <row r="1407" spans="1:18" x14ac:dyDescent="0.25">
      <c r="A1407" s="7" t="s">
        <v>3633</v>
      </c>
      <c r="B1407" s="8">
        <v>43083</v>
      </c>
      <c r="C1407" s="7">
        <v>1</v>
      </c>
      <c r="D1407" s="7" t="s">
        <v>3634</v>
      </c>
      <c r="E1407" s="7" t="s">
        <v>1682</v>
      </c>
      <c r="F1407" s="7" t="s">
        <v>3635</v>
      </c>
      <c r="G1407" s="8">
        <v>43078.375694444447</v>
      </c>
      <c r="H1407" s="7" t="s">
        <v>1684</v>
      </c>
      <c r="I1407" s="7"/>
      <c r="J1407" s="7"/>
      <c r="K1407" s="7">
        <v>0</v>
      </c>
      <c r="L1407" s="7">
        <v>0</v>
      </c>
      <c r="M1407" s="7">
        <v>1500</v>
      </c>
      <c r="N1407" s="7">
        <v>1</v>
      </c>
      <c r="O1407" s="7" t="s">
        <v>55</v>
      </c>
      <c r="P1407" s="7">
        <v>0</v>
      </c>
      <c r="Q1407" s="7">
        <v>0</v>
      </c>
      <c r="R1407" s="7">
        <v>1500</v>
      </c>
    </row>
    <row r="1408" spans="1:18" x14ac:dyDescent="0.25">
      <c r="A1408" s="7" t="s">
        <v>3636</v>
      </c>
      <c r="B1408" s="8">
        <v>43083</v>
      </c>
      <c r="C1408" s="7">
        <v>1</v>
      </c>
      <c r="D1408" s="7" t="s">
        <v>3637</v>
      </c>
      <c r="E1408" s="7" t="s">
        <v>1682</v>
      </c>
      <c r="F1408" s="7" t="s">
        <v>3638</v>
      </c>
      <c r="G1408" s="8">
        <v>43068.572222222225</v>
      </c>
      <c r="H1408" s="7" t="s">
        <v>1684</v>
      </c>
      <c r="I1408" s="7"/>
      <c r="J1408" s="7"/>
      <c r="K1408" s="7">
        <v>0</v>
      </c>
      <c r="L1408" s="7">
        <v>0</v>
      </c>
      <c r="M1408" s="7">
        <v>60</v>
      </c>
      <c r="N1408" s="7">
        <v>1</v>
      </c>
      <c r="O1408" s="7" t="s">
        <v>83</v>
      </c>
      <c r="P1408" s="7">
        <v>0</v>
      </c>
      <c r="Q1408" s="7">
        <v>0</v>
      </c>
      <c r="R1408" s="7">
        <v>60</v>
      </c>
    </row>
    <row r="1409" spans="1:18" x14ac:dyDescent="0.25">
      <c r="A1409" s="7" t="s">
        <v>3639</v>
      </c>
      <c r="B1409" s="8">
        <v>43090</v>
      </c>
      <c r="C1409" s="7">
        <v>1</v>
      </c>
      <c r="D1409" s="7" t="s">
        <v>3640</v>
      </c>
      <c r="E1409" s="7" t="s">
        <v>1682</v>
      </c>
      <c r="F1409" s="7" t="s">
        <v>3641</v>
      </c>
      <c r="G1409" s="8">
        <v>43069.559027777781</v>
      </c>
      <c r="H1409" s="7" t="s">
        <v>1684</v>
      </c>
      <c r="I1409" s="7"/>
      <c r="J1409" s="7"/>
      <c r="K1409" s="7">
        <v>0</v>
      </c>
      <c r="L1409" s="7">
        <v>0</v>
      </c>
      <c r="M1409" s="7">
        <v>11.2</v>
      </c>
      <c r="N1409" s="7">
        <v>1</v>
      </c>
      <c r="O1409" s="7" t="s">
        <v>334</v>
      </c>
      <c r="P1409" s="7">
        <v>0</v>
      </c>
      <c r="Q1409" s="7">
        <v>0</v>
      </c>
      <c r="R1409" s="7">
        <v>151.9</v>
      </c>
    </row>
    <row r="1410" spans="1:18" x14ac:dyDescent="0.25">
      <c r="A1410" s="7" t="s">
        <v>3642</v>
      </c>
      <c r="B1410" s="8">
        <v>43090</v>
      </c>
      <c r="C1410" s="7">
        <v>1</v>
      </c>
      <c r="D1410" s="7" t="s">
        <v>3643</v>
      </c>
      <c r="E1410" s="7" t="s">
        <v>1682</v>
      </c>
      <c r="F1410" s="7" t="s">
        <v>3644</v>
      </c>
      <c r="G1410" s="8">
        <v>43081.398611111108</v>
      </c>
      <c r="H1410" s="7" t="s">
        <v>1684</v>
      </c>
      <c r="I1410" s="7"/>
      <c r="J1410" s="7"/>
      <c r="K1410" s="7">
        <v>0</v>
      </c>
      <c r="L1410" s="7">
        <v>0</v>
      </c>
      <c r="M1410" s="7">
        <v>4500</v>
      </c>
      <c r="N1410" s="7">
        <v>1</v>
      </c>
      <c r="O1410" s="7" t="s">
        <v>55</v>
      </c>
      <c r="P1410" s="7">
        <v>0</v>
      </c>
      <c r="Q1410" s="7">
        <v>0</v>
      </c>
      <c r="R1410" s="7">
        <v>4500</v>
      </c>
    </row>
    <row r="1411" spans="1:18" x14ac:dyDescent="0.25">
      <c r="A1411" s="7" t="s">
        <v>3645</v>
      </c>
      <c r="B1411" s="8">
        <v>43091</v>
      </c>
      <c r="C1411" s="7">
        <v>1</v>
      </c>
      <c r="D1411" s="7" t="s">
        <v>3646</v>
      </c>
      <c r="E1411" s="7" t="s">
        <v>1682</v>
      </c>
      <c r="F1411" s="7" t="s">
        <v>3647</v>
      </c>
      <c r="G1411" s="8">
        <v>43072.668749999997</v>
      </c>
      <c r="H1411" s="7" t="s">
        <v>1684</v>
      </c>
      <c r="I1411" s="7"/>
      <c r="J1411" s="7"/>
      <c r="K1411" s="7">
        <v>0</v>
      </c>
      <c r="L1411" s="7">
        <v>0</v>
      </c>
      <c r="M1411" s="7">
        <v>25</v>
      </c>
      <c r="N1411" s="7">
        <v>1</v>
      </c>
      <c r="O1411" s="7" t="s">
        <v>83</v>
      </c>
      <c r="P1411" s="7">
        <v>0</v>
      </c>
      <c r="Q1411" s="7">
        <v>0</v>
      </c>
      <c r="R1411" s="7">
        <v>25</v>
      </c>
    </row>
    <row r="1412" spans="1:18" x14ac:dyDescent="0.25">
      <c r="A1412" s="7" t="s">
        <v>3648</v>
      </c>
      <c r="B1412" s="8">
        <v>43098</v>
      </c>
      <c r="C1412" s="7">
        <v>1</v>
      </c>
      <c r="D1412" s="7" t="s">
        <v>3594</v>
      </c>
      <c r="E1412" s="7" t="s">
        <v>1682</v>
      </c>
      <c r="F1412" s="7" t="s">
        <v>3595</v>
      </c>
      <c r="G1412" s="8">
        <v>43067.390972222223</v>
      </c>
      <c r="H1412" s="7" t="s">
        <v>1684</v>
      </c>
      <c r="I1412" s="7"/>
      <c r="J1412" s="7"/>
      <c r="K1412" s="7">
        <v>0</v>
      </c>
      <c r="L1412" s="7">
        <v>0</v>
      </c>
      <c r="M1412" s="7">
        <v>1000</v>
      </c>
      <c r="N1412" s="7">
        <v>1</v>
      </c>
      <c r="O1412" s="7" t="s">
        <v>55</v>
      </c>
      <c r="P1412" s="7">
        <v>0</v>
      </c>
      <c r="Q1412" s="7">
        <v>0</v>
      </c>
      <c r="R1412" s="7">
        <v>4000</v>
      </c>
    </row>
    <row r="1413" spans="1:18" x14ac:dyDescent="0.25">
      <c r="A1413" s="7" t="s">
        <v>3649</v>
      </c>
      <c r="B1413" s="8">
        <v>43099</v>
      </c>
      <c r="C1413" s="7">
        <v>1</v>
      </c>
      <c r="D1413" s="7" t="s">
        <v>3650</v>
      </c>
      <c r="E1413" s="7" t="s">
        <v>1682</v>
      </c>
      <c r="F1413" s="7" t="s">
        <v>3651</v>
      </c>
      <c r="G1413" s="8">
        <v>43096.61041666667</v>
      </c>
      <c r="H1413" s="7" t="s">
        <v>1684</v>
      </c>
      <c r="I1413" s="7"/>
      <c r="J1413" s="7"/>
      <c r="K1413" s="7">
        <v>0</v>
      </c>
      <c r="L1413" s="7">
        <v>0</v>
      </c>
      <c r="M1413" s="7">
        <v>1000</v>
      </c>
      <c r="N1413" s="7">
        <v>1</v>
      </c>
      <c r="O1413" s="7" t="s">
        <v>55</v>
      </c>
      <c r="P1413" s="7">
        <v>0</v>
      </c>
      <c r="Q1413" s="7">
        <v>0</v>
      </c>
      <c r="R1413" s="7">
        <v>1000</v>
      </c>
    </row>
    <row r="1414" spans="1:18" x14ac:dyDescent="0.25">
      <c r="A1414" s="7" t="s">
        <v>3652</v>
      </c>
      <c r="B1414" s="8">
        <v>43102</v>
      </c>
      <c r="C1414" s="7">
        <v>1</v>
      </c>
      <c r="D1414" s="7" t="s">
        <v>3653</v>
      </c>
      <c r="E1414" s="7" t="s">
        <v>1682</v>
      </c>
      <c r="F1414" s="7" t="s">
        <v>3654</v>
      </c>
      <c r="G1414" s="8">
        <v>43091.663194444445</v>
      </c>
      <c r="H1414" s="7" t="s">
        <v>1684</v>
      </c>
      <c r="I1414" s="7"/>
      <c r="J1414" s="7"/>
      <c r="K1414" s="7">
        <v>0</v>
      </c>
      <c r="L1414" s="7">
        <v>0</v>
      </c>
      <c r="M1414" s="7">
        <v>4500</v>
      </c>
      <c r="N1414" s="7">
        <v>1</v>
      </c>
      <c r="O1414" s="7" t="s">
        <v>55</v>
      </c>
      <c r="P1414" s="7">
        <v>0</v>
      </c>
      <c r="Q1414" s="7">
        <v>0</v>
      </c>
      <c r="R1414" s="7">
        <v>4500</v>
      </c>
    </row>
    <row r="1415" spans="1:18" x14ac:dyDescent="0.25">
      <c r="A1415" s="7" t="s">
        <v>3655</v>
      </c>
      <c r="B1415" s="8">
        <v>43102</v>
      </c>
      <c r="C1415" s="7">
        <v>1</v>
      </c>
      <c r="D1415" s="7" t="s">
        <v>3656</v>
      </c>
      <c r="E1415" s="7" t="s">
        <v>1682</v>
      </c>
      <c r="F1415" s="7" t="s">
        <v>3657</v>
      </c>
      <c r="G1415" s="8">
        <v>43095.45416666667</v>
      </c>
      <c r="H1415" s="7" t="s">
        <v>1684</v>
      </c>
      <c r="I1415" s="7"/>
      <c r="J1415" s="7"/>
      <c r="K1415" s="7">
        <v>0</v>
      </c>
      <c r="L1415" s="7">
        <v>0</v>
      </c>
      <c r="M1415" s="7">
        <v>800</v>
      </c>
      <c r="N1415" s="7">
        <v>1</v>
      </c>
      <c r="O1415" s="7" t="s">
        <v>55</v>
      </c>
      <c r="P1415" s="7">
        <v>0</v>
      </c>
      <c r="Q1415" s="7">
        <v>0</v>
      </c>
      <c r="R1415" s="7">
        <v>800</v>
      </c>
    </row>
    <row r="1416" spans="1:18" x14ac:dyDescent="0.25">
      <c r="A1416" s="7" t="s">
        <v>3658</v>
      </c>
      <c r="B1416" s="8">
        <v>43102</v>
      </c>
      <c r="C1416" s="7">
        <v>1</v>
      </c>
      <c r="D1416" s="7" t="s">
        <v>3659</v>
      </c>
      <c r="E1416" s="7" t="s">
        <v>1682</v>
      </c>
      <c r="F1416" s="7" t="s">
        <v>3660</v>
      </c>
      <c r="G1416" s="8">
        <v>43091.372916666667</v>
      </c>
      <c r="H1416" s="7" t="s">
        <v>1684</v>
      </c>
      <c r="I1416" s="7"/>
      <c r="J1416" s="7"/>
      <c r="K1416" s="7">
        <v>0</v>
      </c>
      <c r="L1416" s="7">
        <v>0</v>
      </c>
      <c r="M1416" s="7">
        <v>1500</v>
      </c>
      <c r="N1416" s="7">
        <v>1</v>
      </c>
      <c r="O1416" s="7" t="s">
        <v>55</v>
      </c>
      <c r="P1416" s="7">
        <v>0</v>
      </c>
      <c r="Q1416" s="7">
        <v>0</v>
      </c>
      <c r="R1416" s="7">
        <v>1500</v>
      </c>
    </row>
    <row r="1417" spans="1:18" x14ac:dyDescent="0.25">
      <c r="A1417" s="7" t="s">
        <v>3661</v>
      </c>
      <c r="B1417" s="8">
        <v>43102</v>
      </c>
      <c r="C1417" s="7">
        <v>1</v>
      </c>
      <c r="D1417" s="7" t="s">
        <v>3662</v>
      </c>
      <c r="E1417" s="7" t="s">
        <v>1682</v>
      </c>
      <c r="F1417" s="7" t="s">
        <v>3663</v>
      </c>
      <c r="G1417" s="8">
        <v>43084.423611111109</v>
      </c>
      <c r="H1417" s="7" t="s">
        <v>1684</v>
      </c>
      <c r="I1417" s="7"/>
      <c r="J1417" s="7"/>
      <c r="K1417" s="7">
        <v>0</v>
      </c>
      <c r="L1417" s="7">
        <v>0</v>
      </c>
      <c r="M1417" s="7">
        <v>3500</v>
      </c>
      <c r="N1417" s="7">
        <v>1</v>
      </c>
      <c r="O1417" s="7" t="s">
        <v>55</v>
      </c>
      <c r="P1417" s="7">
        <v>0</v>
      </c>
      <c r="Q1417" s="7">
        <v>0</v>
      </c>
      <c r="R1417" s="7">
        <v>3500</v>
      </c>
    </row>
    <row r="1418" spans="1:18" x14ac:dyDescent="0.25">
      <c r="A1418" s="7" t="s">
        <v>3664</v>
      </c>
      <c r="B1418" s="8">
        <v>43099</v>
      </c>
      <c r="C1418" s="7">
        <v>1</v>
      </c>
      <c r="D1418" s="7" t="s">
        <v>3665</v>
      </c>
      <c r="E1418" s="7" t="s">
        <v>1682</v>
      </c>
      <c r="F1418" s="7" t="s">
        <v>3666</v>
      </c>
      <c r="G1418" s="8">
        <v>43088.499305555553</v>
      </c>
      <c r="H1418" s="7" t="s">
        <v>1684</v>
      </c>
      <c r="I1418" s="7"/>
      <c r="J1418" s="7"/>
      <c r="K1418" s="7">
        <v>0</v>
      </c>
      <c r="L1418" s="7">
        <v>0</v>
      </c>
      <c r="M1418" s="7">
        <v>295</v>
      </c>
      <c r="N1418" s="7">
        <v>1</v>
      </c>
      <c r="O1418" s="7" t="s">
        <v>55</v>
      </c>
      <c r="P1418" s="7">
        <v>0</v>
      </c>
      <c r="Q1418" s="7">
        <v>0</v>
      </c>
      <c r="R1418" s="7">
        <v>295.26</v>
      </c>
    </row>
    <row r="1419" spans="1:18" x14ac:dyDescent="0.25">
      <c r="A1419" s="7" t="s">
        <v>3664</v>
      </c>
      <c r="B1419" s="8">
        <v>43099</v>
      </c>
      <c r="C1419" s="7">
        <v>2</v>
      </c>
      <c r="D1419" s="7" t="s">
        <v>3665</v>
      </c>
      <c r="E1419" s="7" t="s">
        <v>1682</v>
      </c>
      <c r="F1419" s="7" t="s">
        <v>3666</v>
      </c>
      <c r="G1419" s="8">
        <v>43088.499305555553</v>
      </c>
      <c r="H1419" s="7" t="s">
        <v>1684</v>
      </c>
      <c r="I1419" s="7"/>
      <c r="J1419" s="7"/>
      <c r="K1419" s="7">
        <v>0</v>
      </c>
      <c r="L1419" s="7">
        <v>0</v>
      </c>
      <c r="M1419" s="7">
        <v>549</v>
      </c>
      <c r="N1419" s="7">
        <v>1</v>
      </c>
      <c r="O1419" s="7" t="s">
        <v>55</v>
      </c>
      <c r="P1419" s="7">
        <v>0</v>
      </c>
      <c r="Q1419" s="7">
        <v>0</v>
      </c>
      <c r="R1419" s="7">
        <v>549</v>
      </c>
    </row>
    <row r="1420" spans="1:18" x14ac:dyDescent="0.25">
      <c r="A1420" s="7" t="s">
        <v>3664</v>
      </c>
      <c r="B1420" s="8">
        <v>43099</v>
      </c>
      <c r="C1420" s="7">
        <v>3</v>
      </c>
      <c r="D1420" s="7" t="s">
        <v>3665</v>
      </c>
      <c r="E1420" s="7" t="s">
        <v>1682</v>
      </c>
      <c r="F1420" s="7" t="s">
        <v>3666</v>
      </c>
      <c r="G1420" s="8">
        <v>43088.499305555553</v>
      </c>
      <c r="H1420" s="7" t="s">
        <v>1684</v>
      </c>
      <c r="I1420" s="7"/>
      <c r="J1420" s="7"/>
      <c r="K1420" s="7">
        <v>0</v>
      </c>
      <c r="L1420" s="7">
        <v>0</v>
      </c>
      <c r="M1420" s="7">
        <v>576.9</v>
      </c>
      <c r="N1420" s="7">
        <v>1</v>
      </c>
      <c r="O1420" s="7" t="s">
        <v>55</v>
      </c>
      <c r="P1420" s="7">
        <v>0</v>
      </c>
      <c r="Q1420" s="7">
        <v>0</v>
      </c>
      <c r="R1420" s="7">
        <v>576.9</v>
      </c>
    </row>
    <row r="1421" spans="1:18" x14ac:dyDescent="0.25">
      <c r="A1421" s="7" t="s">
        <v>3664</v>
      </c>
      <c r="B1421" s="8">
        <v>43099</v>
      </c>
      <c r="C1421" s="7">
        <v>4</v>
      </c>
      <c r="D1421" s="7" t="s">
        <v>3665</v>
      </c>
      <c r="E1421" s="7" t="s">
        <v>1682</v>
      </c>
      <c r="F1421" s="7" t="s">
        <v>3666</v>
      </c>
      <c r="G1421" s="8">
        <v>43088.499305555553</v>
      </c>
      <c r="H1421" s="7" t="s">
        <v>1684</v>
      </c>
      <c r="I1421" s="7"/>
      <c r="J1421" s="7"/>
      <c r="K1421" s="7">
        <v>0</v>
      </c>
      <c r="L1421" s="7">
        <v>0</v>
      </c>
      <c r="M1421" s="7">
        <v>2239.9</v>
      </c>
      <c r="N1421" s="7">
        <v>1</v>
      </c>
      <c r="O1421" s="7" t="s">
        <v>55</v>
      </c>
      <c r="P1421" s="7">
        <v>0</v>
      </c>
      <c r="Q1421" s="7">
        <v>0</v>
      </c>
      <c r="R1421" s="7">
        <v>2239.92</v>
      </c>
    </row>
    <row r="1422" spans="1:18" x14ac:dyDescent="0.25">
      <c r="A1422" s="7" t="s">
        <v>3664</v>
      </c>
      <c r="B1422" s="8">
        <v>43099</v>
      </c>
      <c r="C1422" s="7">
        <v>5</v>
      </c>
      <c r="D1422" s="7" t="s">
        <v>3665</v>
      </c>
      <c r="E1422" s="7" t="s">
        <v>1682</v>
      </c>
      <c r="F1422" s="7" t="s">
        <v>3666</v>
      </c>
      <c r="G1422" s="8">
        <v>43088.499305555553</v>
      </c>
      <c r="H1422" s="7" t="s">
        <v>1684</v>
      </c>
      <c r="I1422" s="7"/>
      <c r="J1422" s="7"/>
      <c r="K1422" s="7">
        <v>0</v>
      </c>
      <c r="L1422" s="7">
        <v>0</v>
      </c>
      <c r="M1422" s="7">
        <v>2743.2</v>
      </c>
      <c r="N1422" s="7">
        <v>1</v>
      </c>
      <c r="O1422" s="7" t="s">
        <v>55</v>
      </c>
      <c r="P1422" s="7">
        <v>0</v>
      </c>
      <c r="Q1422" s="7">
        <v>0</v>
      </c>
      <c r="R1422" s="7">
        <v>2743.2</v>
      </c>
    </row>
    <row r="1423" spans="1:18" x14ac:dyDescent="0.25">
      <c r="A1423" s="7" t="s">
        <v>3667</v>
      </c>
      <c r="B1423" s="8">
        <v>43099</v>
      </c>
      <c r="C1423" s="7">
        <v>1</v>
      </c>
      <c r="D1423" s="7" t="s">
        <v>3668</v>
      </c>
      <c r="E1423" s="7" t="s">
        <v>1682</v>
      </c>
      <c r="F1423" s="7" t="s">
        <v>3669</v>
      </c>
      <c r="G1423" s="8">
        <v>43073.657638888886</v>
      </c>
      <c r="H1423" s="7" t="s">
        <v>1684</v>
      </c>
      <c r="I1423" s="7"/>
      <c r="J1423" s="7"/>
      <c r="K1423" s="7">
        <v>0</v>
      </c>
      <c r="L1423" s="7">
        <v>0</v>
      </c>
      <c r="M1423" s="7">
        <v>3930</v>
      </c>
      <c r="N1423" s="7">
        <v>1</v>
      </c>
      <c r="O1423" s="7" t="s">
        <v>55</v>
      </c>
      <c r="P1423" s="7">
        <v>0</v>
      </c>
      <c r="Q1423" s="7">
        <v>0</v>
      </c>
      <c r="R1423" s="7">
        <v>4100</v>
      </c>
    </row>
    <row r="1424" spans="1:18" x14ac:dyDescent="0.25">
      <c r="A1424" s="7" t="s">
        <v>3670</v>
      </c>
      <c r="B1424" s="8">
        <v>43103</v>
      </c>
      <c r="C1424" s="7">
        <v>1</v>
      </c>
      <c r="D1424" s="7" t="s">
        <v>3671</v>
      </c>
      <c r="E1424" s="7" t="s">
        <v>1682</v>
      </c>
      <c r="F1424" s="7" t="s">
        <v>3672</v>
      </c>
      <c r="G1424" s="8">
        <v>43088.657638888886</v>
      </c>
      <c r="H1424" s="7" t="s">
        <v>1684</v>
      </c>
      <c r="I1424" s="7"/>
      <c r="J1424" s="7"/>
      <c r="K1424" s="7">
        <v>0</v>
      </c>
      <c r="L1424" s="7">
        <v>0</v>
      </c>
      <c r="M1424" s="7"/>
      <c r="N1424" s="7">
        <v>1</v>
      </c>
      <c r="O1424" s="7" t="s">
        <v>83</v>
      </c>
      <c r="P1424" s="7">
        <v>0</v>
      </c>
      <c r="Q1424" s="7">
        <v>0</v>
      </c>
      <c r="R1424" s="7">
        <v>35</v>
      </c>
    </row>
    <row r="1425" spans="1:18" x14ac:dyDescent="0.25">
      <c r="A1425" s="7" t="s">
        <v>3673</v>
      </c>
      <c r="B1425" s="8">
        <v>43105</v>
      </c>
      <c r="C1425" s="7">
        <v>1</v>
      </c>
      <c r="D1425" s="7" t="s">
        <v>3674</v>
      </c>
      <c r="E1425" s="7" t="s">
        <v>1682</v>
      </c>
      <c r="F1425" s="7" t="s">
        <v>3675</v>
      </c>
      <c r="G1425" s="8">
        <v>43054.368055555555</v>
      </c>
      <c r="H1425" s="7" t="s">
        <v>1684</v>
      </c>
      <c r="I1425" s="7"/>
      <c r="J1425" s="7"/>
      <c r="K1425" s="7">
        <v>0</v>
      </c>
      <c r="L1425" s="7">
        <v>0</v>
      </c>
      <c r="M1425" s="7">
        <v>140</v>
      </c>
      <c r="N1425" s="7">
        <v>1</v>
      </c>
      <c r="O1425" s="7" t="s">
        <v>83</v>
      </c>
      <c r="P1425" s="7">
        <v>0</v>
      </c>
      <c r="Q1425" s="7">
        <v>0</v>
      </c>
      <c r="R1425" s="7">
        <v>140</v>
      </c>
    </row>
    <row r="1426" spans="1:18" x14ac:dyDescent="0.25">
      <c r="A1426" s="7" t="s">
        <v>3676</v>
      </c>
      <c r="B1426" s="8">
        <v>43105</v>
      </c>
      <c r="C1426" s="7">
        <v>1</v>
      </c>
      <c r="D1426" s="7" t="s">
        <v>3677</v>
      </c>
      <c r="E1426" s="7" t="s">
        <v>1682</v>
      </c>
      <c r="F1426" s="7" t="s">
        <v>3678</v>
      </c>
      <c r="G1426" s="8">
        <v>43054.368750000001</v>
      </c>
      <c r="H1426" s="7" t="s">
        <v>1684</v>
      </c>
      <c r="I1426" s="7"/>
      <c r="J1426" s="7"/>
      <c r="K1426" s="7">
        <v>0</v>
      </c>
      <c r="L1426" s="7">
        <v>0</v>
      </c>
      <c r="M1426" s="7">
        <v>140</v>
      </c>
      <c r="N1426" s="7">
        <v>1</v>
      </c>
      <c r="O1426" s="7" t="s">
        <v>83</v>
      </c>
      <c r="P1426" s="7">
        <v>0</v>
      </c>
      <c r="Q1426" s="7">
        <v>0</v>
      </c>
      <c r="R1426" s="7">
        <v>140</v>
      </c>
    </row>
    <row r="1427" spans="1:18" x14ac:dyDescent="0.25">
      <c r="A1427" s="7" t="s">
        <v>3679</v>
      </c>
      <c r="B1427" s="8">
        <v>43106</v>
      </c>
      <c r="C1427" s="7">
        <v>1</v>
      </c>
      <c r="D1427" s="7" t="s">
        <v>3680</v>
      </c>
      <c r="E1427" s="7" t="s">
        <v>1682</v>
      </c>
      <c r="F1427" s="7" t="s">
        <v>3681</v>
      </c>
      <c r="G1427" s="8">
        <v>43098.413888888892</v>
      </c>
      <c r="H1427" s="7" t="s">
        <v>1684</v>
      </c>
      <c r="I1427" s="7"/>
      <c r="J1427" s="7"/>
      <c r="K1427" s="7">
        <v>0</v>
      </c>
      <c r="L1427" s="7">
        <v>0</v>
      </c>
      <c r="M1427" s="7"/>
      <c r="N1427" s="7">
        <v>1</v>
      </c>
      <c r="O1427" s="7" t="s">
        <v>334</v>
      </c>
      <c r="P1427" s="7">
        <v>0</v>
      </c>
      <c r="Q1427" s="7">
        <v>0</v>
      </c>
      <c r="R1427" s="7">
        <v>20</v>
      </c>
    </row>
    <row r="1428" spans="1:18" x14ac:dyDescent="0.25">
      <c r="A1428" s="7" t="s">
        <v>3682</v>
      </c>
      <c r="B1428" s="8">
        <v>43108</v>
      </c>
      <c r="C1428" s="7">
        <v>1</v>
      </c>
      <c r="D1428" s="7" t="s">
        <v>3683</v>
      </c>
      <c r="E1428" s="7" t="s">
        <v>1682</v>
      </c>
      <c r="F1428" s="7" t="s">
        <v>3684</v>
      </c>
      <c r="G1428" s="8">
        <v>43089.526388888888</v>
      </c>
      <c r="H1428" s="7" t="s">
        <v>1684</v>
      </c>
      <c r="I1428" s="7"/>
      <c r="J1428" s="7"/>
      <c r="K1428" s="7">
        <v>0</v>
      </c>
      <c r="L1428" s="7">
        <v>0</v>
      </c>
      <c r="M1428" s="7">
        <v>97.83</v>
      </c>
      <c r="N1428" s="7">
        <v>1</v>
      </c>
      <c r="O1428" s="7" t="s">
        <v>83</v>
      </c>
      <c r="P1428" s="7">
        <v>0</v>
      </c>
      <c r="Q1428" s="7">
        <v>0</v>
      </c>
      <c r="R1428" s="7">
        <v>97.83</v>
      </c>
    </row>
    <row r="1429" spans="1:18" x14ac:dyDescent="0.25">
      <c r="A1429" s="7" t="s">
        <v>3682</v>
      </c>
      <c r="B1429" s="8">
        <v>43108</v>
      </c>
      <c r="C1429" s="7">
        <v>2</v>
      </c>
      <c r="D1429" s="7" t="s">
        <v>3683</v>
      </c>
      <c r="E1429" s="7" t="s">
        <v>1682</v>
      </c>
      <c r="F1429" s="7" t="s">
        <v>3684</v>
      </c>
      <c r="G1429" s="8">
        <v>43089.526388888888</v>
      </c>
      <c r="H1429" s="7" t="s">
        <v>1684</v>
      </c>
      <c r="I1429" s="7"/>
      <c r="J1429" s="7"/>
      <c r="K1429" s="7">
        <v>0</v>
      </c>
      <c r="L1429" s="7">
        <v>0</v>
      </c>
      <c r="M1429" s="7">
        <v>67.819999999999993</v>
      </c>
      <c r="N1429" s="7">
        <v>1</v>
      </c>
      <c r="O1429" s="7" t="s">
        <v>83</v>
      </c>
      <c r="P1429" s="7">
        <v>0</v>
      </c>
      <c r="Q1429" s="7">
        <v>0</v>
      </c>
      <c r="R1429" s="7">
        <v>67.819999999999993</v>
      </c>
    </row>
    <row r="1430" spans="1:18" x14ac:dyDescent="0.25">
      <c r="A1430" s="7" t="s">
        <v>3682</v>
      </c>
      <c r="B1430" s="8">
        <v>43108</v>
      </c>
      <c r="C1430" s="7">
        <v>3</v>
      </c>
      <c r="D1430" s="7" t="s">
        <v>3683</v>
      </c>
      <c r="E1430" s="7" t="s">
        <v>1682</v>
      </c>
      <c r="F1430" s="7" t="s">
        <v>3684</v>
      </c>
      <c r="G1430" s="8">
        <v>43089.526388888888</v>
      </c>
      <c r="H1430" s="7" t="s">
        <v>1684</v>
      </c>
      <c r="I1430" s="7"/>
      <c r="J1430" s="7"/>
      <c r="K1430" s="7">
        <v>0</v>
      </c>
      <c r="L1430" s="7">
        <v>0</v>
      </c>
      <c r="M1430" s="7">
        <v>34.35</v>
      </c>
      <c r="N1430" s="7">
        <v>1</v>
      </c>
      <c r="O1430" s="7" t="s">
        <v>83</v>
      </c>
      <c r="P1430" s="7">
        <v>0</v>
      </c>
      <c r="Q1430" s="7">
        <v>0</v>
      </c>
      <c r="R1430" s="7">
        <v>34.35</v>
      </c>
    </row>
    <row r="1431" spans="1:18" x14ac:dyDescent="0.25">
      <c r="A1431" s="7" t="s">
        <v>3685</v>
      </c>
      <c r="B1431" s="8">
        <v>43112</v>
      </c>
      <c r="C1431" s="7">
        <v>1</v>
      </c>
      <c r="D1431" s="7" t="s">
        <v>3686</v>
      </c>
      <c r="E1431" s="7" t="s">
        <v>1682</v>
      </c>
      <c r="F1431" s="7" t="s">
        <v>3687</v>
      </c>
      <c r="G1431" s="8">
        <v>43104.529166666667</v>
      </c>
      <c r="H1431" s="7" t="s">
        <v>1684</v>
      </c>
      <c r="I1431" s="7"/>
      <c r="J1431" s="7"/>
      <c r="K1431" s="7">
        <v>0</v>
      </c>
      <c r="L1431" s="7">
        <v>0</v>
      </c>
      <c r="M1431" s="7">
        <v>1237</v>
      </c>
      <c r="N1431" s="7">
        <v>1</v>
      </c>
      <c r="O1431" s="7" t="s">
        <v>55</v>
      </c>
      <c r="P1431" s="7">
        <v>0</v>
      </c>
      <c r="Q1431" s="7">
        <v>0</v>
      </c>
      <c r="R1431" s="7">
        <v>1237</v>
      </c>
    </row>
    <row r="1432" spans="1:18" x14ac:dyDescent="0.25">
      <c r="A1432" s="7" t="s">
        <v>3688</v>
      </c>
      <c r="B1432" s="8">
        <v>43116</v>
      </c>
      <c r="C1432" s="7">
        <v>1</v>
      </c>
      <c r="D1432" s="7" t="s">
        <v>3689</v>
      </c>
      <c r="E1432" s="7" t="s">
        <v>1682</v>
      </c>
      <c r="F1432" s="7" t="s">
        <v>3690</v>
      </c>
      <c r="G1432" s="8">
        <v>43092.494444444441</v>
      </c>
      <c r="H1432" s="7" t="s">
        <v>1684</v>
      </c>
      <c r="I1432" s="7"/>
      <c r="J1432" s="7"/>
      <c r="K1432" s="7">
        <v>0</v>
      </c>
      <c r="L1432" s="7">
        <v>0</v>
      </c>
      <c r="M1432" s="7">
        <v>0</v>
      </c>
      <c r="N1432" s="7">
        <v>1</v>
      </c>
      <c r="O1432" s="7" t="s">
        <v>83</v>
      </c>
      <c r="P1432" s="7">
        <v>0</v>
      </c>
      <c r="Q1432" s="7">
        <v>0</v>
      </c>
      <c r="R1432" s="7">
        <v>60</v>
      </c>
    </row>
    <row r="1433" spans="1:18" x14ac:dyDescent="0.25">
      <c r="A1433" s="7" t="s">
        <v>3691</v>
      </c>
      <c r="B1433" s="8">
        <v>43116</v>
      </c>
      <c r="C1433" s="7">
        <v>1</v>
      </c>
      <c r="D1433" s="7" t="s">
        <v>3692</v>
      </c>
      <c r="E1433" s="7" t="s">
        <v>1682</v>
      </c>
      <c r="F1433" s="7" t="s">
        <v>3693</v>
      </c>
      <c r="G1433" s="8">
        <v>43084.54791666667</v>
      </c>
      <c r="H1433" s="7" t="s">
        <v>1684</v>
      </c>
      <c r="I1433" s="7"/>
      <c r="J1433" s="7"/>
      <c r="K1433" s="7">
        <v>0</v>
      </c>
      <c r="L1433" s="7">
        <v>0</v>
      </c>
      <c r="M1433" s="7">
        <v>0</v>
      </c>
      <c r="N1433" s="7">
        <v>1</v>
      </c>
      <c r="O1433" s="7" t="s">
        <v>83</v>
      </c>
      <c r="P1433" s="7">
        <v>0</v>
      </c>
      <c r="Q1433" s="7">
        <v>0</v>
      </c>
      <c r="R1433" s="7">
        <v>60</v>
      </c>
    </row>
    <row r="1434" spans="1:18" x14ac:dyDescent="0.25">
      <c r="A1434" s="7" t="s">
        <v>3694</v>
      </c>
      <c r="B1434" s="8">
        <v>43116</v>
      </c>
      <c r="C1434" s="7">
        <v>1</v>
      </c>
      <c r="D1434" s="7" t="s">
        <v>3695</v>
      </c>
      <c r="E1434" s="7" t="s">
        <v>1682</v>
      </c>
      <c r="F1434" s="7" t="s">
        <v>3696</v>
      </c>
      <c r="G1434" s="8">
        <v>43086.513194444444</v>
      </c>
      <c r="H1434" s="7" t="s">
        <v>1684</v>
      </c>
      <c r="I1434" s="7"/>
      <c r="J1434" s="7"/>
      <c r="K1434" s="7">
        <v>0</v>
      </c>
      <c r="L1434" s="7">
        <v>0</v>
      </c>
      <c r="M1434" s="7">
        <v>12.09</v>
      </c>
      <c r="N1434" s="7">
        <v>1</v>
      </c>
      <c r="O1434" s="7" t="s">
        <v>334</v>
      </c>
      <c r="P1434" s="7">
        <v>0</v>
      </c>
      <c r="Q1434" s="7">
        <v>0</v>
      </c>
      <c r="R1434" s="7">
        <v>12.09</v>
      </c>
    </row>
    <row r="1435" spans="1:18" x14ac:dyDescent="0.25">
      <c r="A1435" s="7" t="s">
        <v>3697</v>
      </c>
      <c r="B1435" s="8">
        <v>43122</v>
      </c>
      <c r="C1435" s="7">
        <v>1</v>
      </c>
      <c r="D1435" s="7" t="s">
        <v>3698</v>
      </c>
      <c r="E1435" s="7" t="s">
        <v>1682</v>
      </c>
      <c r="F1435" s="7" t="s">
        <v>3699</v>
      </c>
      <c r="G1435" s="8">
        <v>43116.663194444445</v>
      </c>
      <c r="H1435" s="7" t="s">
        <v>1684</v>
      </c>
      <c r="I1435" s="7"/>
      <c r="J1435" s="7"/>
      <c r="K1435" s="7">
        <v>0</v>
      </c>
      <c r="L1435" s="7">
        <v>0</v>
      </c>
      <c r="M1435" s="7">
        <v>7000</v>
      </c>
      <c r="N1435" s="7">
        <v>1</v>
      </c>
      <c r="O1435" s="7" t="s">
        <v>55</v>
      </c>
      <c r="P1435" s="7">
        <v>0</v>
      </c>
      <c r="Q1435" s="7">
        <v>0</v>
      </c>
      <c r="R1435" s="7">
        <v>7000</v>
      </c>
    </row>
    <row r="1436" spans="1:18" x14ac:dyDescent="0.25">
      <c r="A1436" s="7" t="s">
        <v>3700</v>
      </c>
      <c r="B1436" s="8">
        <v>43122</v>
      </c>
      <c r="C1436" s="7">
        <v>1</v>
      </c>
      <c r="D1436" s="7" t="s">
        <v>3701</v>
      </c>
      <c r="E1436" s="7" t="s">
        <v>1682</v>
      </c>
      <c r="F1436" s="7" t="s">
        <v>3702</v>
      </c>
      <c r="G1436" s="8">
        <v>43121.390277777777</v>
      </c>
      <c r="H1436" s="7" t="s">
        <v>1684</v>
      </c>
      <c r="I1436" s="7"/>
      <c r="J1436" s="7"/>
      <c r="K1436" s="7">
        <v>0</v>
      </c>
      <c r="L1436" s="7">
        <v>0</v>
      </c>
      <c r="M1436" s="7">
        <v>1500</v>
      </c>
      <c r="N1436" s="7">
        <v>1</v>
      </c>
      <c r="O1436" s="7" t="s">
        <v>55</v>
      </c>
      <c r="P1436" s="7">
        <v>0</v>
      </c>
      <c r="Q1436" s="7">
        <v>0</v>
      </c>
      <c r="R1436" s="7">
        <v>1500</v>
      </c>
    </row>
    <row r="1437" spans="1:18" x14ac:dyDescent="0.25">
      <c r="A1437" s="7" t="s">
        <v>3703</v>
      </c>
      <c r="B1437" s="8">
        <v>43136</v>
      </c>
      <c r="C1437" s="7">
        <v>1</v>
      </c>
      <c r="D1437" s="7" t="s">
        <v>3704</v>
      </c>
      <c r="E1437" s="7" t="s">
        <v>1682</v>
      </c>
      <c r="F1437" s="7" t="s">
        <v>3705</v>
      </c>
      <c r="G1437" s="8">
        <v>43113.555555555555</v>
      </c>
      <c r="H1437" s="7" t="s">
        <v>1684</v>
      </c>
      <c r="I1437" s="7"/>
      <c r="J1437" s="7"/>
      <c r="K1437" s="7">
        <v>0</v>
      </c>
      <c r="L1437" s="7">
        <v>0</v>
      </c>
      <c r="M1437" s="7">
        <v>15.36</v>
      </c>
      <c r="N1437" s="7">
        <v>1</v>
      </c>
      <c r="O1437" s="7" t="s">
        <v>83</v>
      </c>
      <c r="P1437" s="7">
        <v>0</v>
      </c>
      <c r="Q1437" s="7">
        <v>0</v>
      </c>
      <c r="R1437" s="7">
        <v>15.36</v>
      </c>
    </row>
    <row r="1438" spans="1:18" x14ac:dyDescent="0.25">
      <c r="A1438" s="7" t="s">
        <v>3703</v>
      </c>
      <c r="B1438" s="8">
        <v>43136</v>
      </c>
      <c r="C1438" s="7">
        <v>2</v>
      </c>
      <c r="D1438" s="7" t="s">
        <v>3704</v>
      </c>
      <c r="E1438" s="7" t="s">
        <v>1682</v>
      </c>
      <c r="F1438" s="7" t="s">
        <v>3705</v>
      </c>
      <c r="G1438" s="8">
        <v>43113.555555555555</v>
      </c>
      <c r="H1438" s="7" t="s">
        <v>1684</v>
      </c>
      <c r="I1438" s="7"/>
      <c r="J1438" s="7"/>
      <c r="K1438" s="7">
        <v>0</v>
      </c>
      <c r="L1438" s="7">
        <v>0</v>
      </c>
      <c r="M1438" s="7">
        <v>1.76</v>
      </c>
      <c r="N1438" s="7">
        <v>1</v>
      </c>
      <c r="O1438" s="7" t="s">
        <v>83</v>
      </c>
      <c r="P1438" s="7">
        <v>0</v>
      </c>
      <c r="Q1438" s="7">
        <v>0</v>
      </c>
      <c r="R1438" s="7">
        <v>1.76</v>
      </c>
    </row>
    <row r="1439" spans="1:18" x14ac:dyDescent="0.25">
      <c r="A1439" s="7" t="s">
        <v>3703</v>
      </c>
      <c r="B1439" s="8">
        <v>43136</v>
      </c>
      <c r="C1439" s="7">
        <v>3</v>
      </c>
      <c r="D1439" s="7" t="s">
        <v>3704</v>
      </c>
      <c r="E1439" s="7" t="s">
        <v>1682</v>
      </c>
      <c r="F1439" s="7" t="s">
        <v>3705</v>
      </c>
      <c r="G1439" s="8">
        <v>43113.555555555555</v>
      </c>
      <c r="H1439" s="7" t="s">
        <v>1684</v>
      </c>
      <c r="I1439" s="7"/>
      <c r="J1439" s="7"/>
      <c r="K1439" s="7">
        <v>0</v>
      </c>
      <c r="L1439" s="7">
        <v>0</v>
      </c>
      <c r="M1439" s="7">
        <v>21.31</v>
      </c>
      <c r="N1439" s="7">
        <v>1</v>
      </c>
      <c r="O1439" s="7" t="s">
        <v>83</v>
      </c>
      <c r="P1439" s="7">
        <v>0</v>
      </c>
      <c r="Q1439" s="7">
        <v>0</v>
      </c>
      <c r="R1439" s="7">
        <v>21.31</v>
      </c>
    </row>
    <row r="1440" spans="1:18" x14ac:dyDescent="0.25">
      <c r="A1440" s="7" t="s">
        <v>3703</v>
      </c>
      <c r="B1440" s="8">
        <v>43136</v>
      </c>
      <c r="C1440" s="7">
        <v>4</v>
      </c>
      <c r="D1440" s="7" t="s">
        <v>3704</v>
      </c>
      <c r="E1440" s="7" t="s">
        <v>1682</v>
      </c>
      <c r="F1440" s="7" t="s">
        <v>3705</v>
      </c>
      <c r="G1440" s="8">
        <v>43113.555555555555</v>
      </c>
      <c r="H1440" s="7" t="s">
        <v>1684</v>
      </c>
      <c r="I1440" s="7"/>
      <c r="J1440" s="7"/>
      <c r="K1440" s="7">
        <v>0</v>
      </c>
      <c r="L1440" s="7">
        <v>0</v>
      </c>
      <c r="M1440" s="7">
        <v>21.57</v>
      </c>
      <c r="N1440" s="7">
        <v>1</v>
      </c>
      <c r="O1440" s="7" t="s">
        <v>83</v>
      </c>
      <c r="P1440" s="7">
        <v>0</v>
      </c>
      <c r="Q1440" s="7">
        <v>0</v>
      </c>
      <c r="R1440" s="7">
        <v>21.57</v>
      </c>
    </row>
    <row r="1441" spans="1:18" x14ac:dyDescent="0.25">
      <c r="A1441" s="7" t="s">
        <v>3706</v>
      </c>
      <c r="B1441" s="8">
        <v>43137</v>
      </c>
      <c r="C1441" s="7">
        <v>1</v>
      </c>
      <c r="D1441" s="7" t="s">
        <v>3707</v>
      </c>
      <c r="E1441" s="7" t="s">
        <v>1682</v>
      </c>
      <c r="F1441" s="7" t="s">
        <v>3708</v>
      </c>
      <c r="G1441" s="8">
        <v>43110.520138888889</v>
      </c>
      <c r="H1441" s="7" t="s">
        <v>1684</v>
      </c>
      <c r="I1441" s="7"/>
      <c r="J1441" s="7"/>
      <c r="K1441" s="7">
        <v>0</v>
      </c>
      <c r="L1441" s="7">
        <v>0</v>
      </c>
      <c r="M1441" s="7">
        <v>169</v>
      </c>
      <c r="N1441" s="7">
        <v>1</v>
      </c>
      <c r="O1441" s="7" t="s">
        <v>83</v>
      </c>
      <c r="P1441" s="7">
        <v>0</v>
      </c>
      <c r="Q1441" s="7">
        <v>0</v>
      </c>
      <c r="R1441" s="7">
        <v>293.06</v>
      </c>
    </row>
    <row r="1442" spans="1:18" x14ac:dyDescent="0.25">
      <c r="A1442" s="7" t="s">
        <v>3709</v>
      </c>
      <c r="B1442" s="8">
        <v>43137</v>
      </c>
      <c r="C1442" s="7">
        <v>1</v>
      </c>
      <c r="D1442" s="7" t="s">
        <v>3707</v>
      </c>
      <c r="E1442" s="7" t="s">
        <v>1682</v>
      </c>
      <c r="F1442" s="7" t="s">
        <v>3708</v>
      </c>
      <c r="G1442" s="8">
        <v>43110.520138888889</v>
      </c>
      <c r="H1442" s="7" t="s">
        <v>1684</v>
      </c>
      <c r="I1442" s="7"/>
      <c r="J1442" s="7"/>
      <c r="K1442" s="7">
        <v>0</v>
      </c>
      <c r="L1442" s="7">
        <v>0</v>
      </c>
      <c r="M1442" s="7">
        <v>169</v>
      </c>
      <c r="N1442" s="7">
        <v>1</v>
      </c>
      <c r="O1442" s="7" t="s">
        <v>83</v>
      </c>
      <c r="P1442" s="7">
        <v>0</v>
      </c>
      <c r="Q1442" s="7">
        <v>0</v>
      </c>
      <c r="R1442" s="7">
        <v>19.13</v>
      </c>
    </row>
    <row r="1443" spans="1:18" x14ac:dyDescent="0.25">
      <c r="A1443" s="7" t="s">
        <v>3710</v>
      </c>
      <c r="B1443" s="8">
        <v>43137</v>
      </c>
      <c r="C1443" s="7">
        <v>1</v>
      </c>
      <c r="D1443" s="7" t="s">
        <v>3707</v>
      </c>
      <c r="E1443" s="7" t="s">
        <v>1682</v>
      </c>
      <c r="F1443" s="7" t="s">
        <v>3708</v>
      </c>
      <c r="G1443" s="8">
        <v>43110.520138888889</v>
      </c>
      <c r="H1443" s="7" t="s">
        <v>1684</v>
      </c>
      <c r="I1443" s="7"/>
      <c r="J1443" s="7"/>
      <c r="K1443" s="7">
        <v>0</v>
      </c>
      <c r="L1443" s="7">
        <v>0</v>
      </c>
      <c r="M1443" s="7">
        <v>169</v>
      </c>
      <c r="N1443" s="7">
        <v>1</v>
      </c>
      <c r="O1443" s="7" t="s">
        <v>83</v>
      </c>
      <c r="P1443" s="7">
        <v>0</v>
      </c>
      <c r="Q1443" s="7">
        <v>0</v>
      </c>
      <c r="R1443" s="7">
        <v>962.46</v>
      </c>
    </row>
    <row r="1444" spans="1:18" x14ac:dyDescent="0.25">
      <c r="A1444" s="7" t="s">
        <v>3711</v>
      </c>
      <c r="B1444" s="8">
        <v>43137</v>
      </c>
      <c r="C1444" s="7">
        <v>1</v>
      </c>
      <c r="D1444" s="7" t="s">
        <v>3707</v>
      </c>
      <c r="E1444" s="7" t="s">
        <v>1682</v>
      </c>
      <c r="F1444" s="7" t="s">
        <v>3708</v>
      </c>
      <c r="G1444" s="8">
        <v>43110.520138888889</v>
      </c>
      <c r="H1444" s="7" t="s">
        <v>1684</v>
      </c>
      <c r="I1444" s="7"/>
      <c r="J1444" s="7"/>
      <c r="K1444" s="7">
        <v>0</v>
      </c>
      <c r="L1444" s="7">
        <v>0</v>
      </c>
      <c r="M1444" s="7">
        <v>0</v>
      </c>
      <c r="N1444" s="7">
        <v>1</v>
      </c>
      <c r="O1444" s="7" t="s">
        <v>83</v>
      </c>
      <c r="P1444" s="7">
        <v>0</v>
      </c>
      <c r="Q1444" s="7">
        <v>0</v>
      </c>
      <c r="R1444" s="7">
        <v>18.32</v>
      </c>
    </row>
    <row r="1445" spans="1:18" x14ac:dyDescent="0.25">
      <c r="A1445" s="7" t="s">
        <v>3712</v>
      </c>
      <c r="B1445" s="8">
        <v>43137</v>
      </c>
      <c r="C1445" s="7">
        <v>1</v>
      </c>
      <c r="D1445" s="7" t="s">
        <v>3707</v>
      </c>
      <c r="E1445" s="7" t="s">
        <v>1682</v>
      </c>
      <c r="F1445" s="7" t="s">
        <v>3708</v>
      </c>
      <c r="G1445" s="8">
        <v>43110.520138888889</v>
      </c>
      <c r="H1445" s="7" t="s">
        <v>1684</v>
      </c>
      <c r="I1445" s="7"/>
      <c r="J1445" s="7"/>
      <c r="K1445" s="7">
        <v>0</v>
      </c>
      <c r="L1445" s="7">
        <v>0</v>
      </c>
      <c r="M1445" s="7">
        <v>0</v>
      </c>
      <c r="N1445" s="7">
        <v>1</v>
      </c>
      <c r="O1445" s="7" t="s">
        <v>83</v>
      </c>
      <c r="P1445" s="7">
        <v>0</v>
      </c>
      <c r="Q1445" s="7">
        <v>0</v>
      </c>
      <c r="R1445" s="7">
        <v>11.03</v>
      </c>
    </row>
    <row r="1446" spans="1:18" x14ac:dyDescent="0.25">
      <c r="A1446" s="7" t="s">
        <v>3713</v>
      </c>
      <c r="B1446" s="8">
        <v>43137</v>
      </c>
      <c r="C1446" s="7">
        <v>1</v>
      </c>
      <c r="D1446" s="7" t="s">
        <v>3714</v>
      </c>
      <c r="E1446" s="7" t="s">
        <v>1682</v>
      </c>
      <c r="F1446" s="7" t="s">
        <v>3715</v>
      </c>
      <c r="G1446" s="8">
        <v>43110.606249999997</v>
      </c>
      <c r="H1446" s="7" t="s">
        <v>1684</v>
      </c>
      <c r="I1446" s="7"/>
      <c r="J1446" s="7"/>
      <c r="K1446" s="7">
        <v>0</v>
      </c>
      <c r="L1446" s="7">
        <v>0</v>
      </c>
      <c r="M1446" s="7">
        <v>169</v>
      </c>
      <c r="N1446" s="7">
        <v>1</v>
      </c>
      <c r="O1446" s="7" t="s">
        <v>83</v>
      </c>
      <c r="P1446" s="7">
        <v>0</v>
      </c>
      <c r="Q1446" s="7">
        <v>0</v>
      </c>
      <c r="R1446" s="7">
        <v>163</v>
      </c>
    </row>
    <row r="1447" spans="1:18" x14ac:dyDescent="0.25">
      <c r="A1447" s="7" t="s">
        <v>3716</v>
      </c>
      <c r="B1447" s="8">
        <v>43139</v>
      </c>
      <c r="C1447" s="7">
        <v>1</v>
      </c>
      <c r="D1447" s="7" t="s">
        <v>3717</v>
      </c>
      <c r="E1447" s="7" t="s">
        <v>1682</v>
      </c>
      <c r="F1447" s="7" t="s">
        <v>3718</v>
      </c>
      <c r="G1447" s="8">
        <v>43121.472222222219</v>
      </c>
      <c r="H1447" s="7" t="s">
        <v>1684</v>
      </c>
      <c r="I1447" s="7"/>
      <c r="J1447" s="7"/>
      <c r="K1447" s="7">
        <v>0</v>
      </c>
      <c r="L1447" s="7">
        <v>0</v>
      </c>
      <c r="M1447" s="7">
        <v>0</v>
      </c>
      <c r="N1447" s="7">
        <v>1</v>
      </c>
      <c r="O1447" s="7" t="s">
        <v>83</v>
      </c>
      <c r="P1447" s="7">
        <v>0</v>
      </c>
      <c r="Q1447" s="7">
        <v>0</v>
      </c>
      <c r="R1447" s="7">
        <v>60</v>
      </c>
    </row>
    <row r="1448" spans="1:18" x14ac:dyDescent="0.25">
      <c r="A1448" s="7" t="s">
        <v>3719</v>
      </c>
      <c r="B1448" s="8">
        <v>43139</v>
      </c>
      <c r="C1448" s="7">
        <v>1</v>
      </c>
      <c r="D1448" s="7" t="s">
        <v>3720</v>
      </c>
      <c r="E1448" s="7" t="s">
        <v>1682</v>
      </c>
      <c r="F1448" s="7" t="s">
        <v>3721</v>
      </c>
      <c r="G1448" s="8">
        <v>43117.556944444441</v>
      </c>
      <c r="H1448" s="7" t="s">
        <v>1684</v>
      </c>
      <c r="I1448" s="7"/>
      <c r="J1448" s="7"/>
      <c r="K1448" s="7">
        <v>0</v>
      </c>
      <c r="L1448" s="7">
        <v>0</v>
      </c>
      <c r="M1448" s="7">
        <v>60</v>
      </c>
      <c r="N1448" s="7">
        <v>1</v>
      </c>
      <c r="O1448" s="7" t="s">
        <v>83</v>
      </c>
      <c r="P1448" s="7">
        <v>0</v>
      </c>
      <c r="Q1448" s="7">
        <v>0</v>
      </c>
      <c r="R1448" s="7">
        <v>60</v>
      </c>
    </row>
    <row r="1449" spans="1:18" x14ac:dyDescent="0.25">
      <c r="A1449" s="7" t="s">
        <v>3722</v>
      </c>
      <c r="B1449" s="8">
        <v>43139</v>
      </c>
      <c r="C1449" s="7">
        <v>1</v>
      </c>
      <c r="D1449" s="7" t="s">
        <v>3723</v>
      </c>
      <c r="E1449" s="7" t="s">
        <v>1682</v>
      </c>
      <c r="F1449" s="7" t="s">
        <v>3724</v>
      </c>
      <c r="G1449" s="8">
        <v>43099.643750000003</v>
      </c>
      <c r="H1449" s="7" t="s">
        <v>1684</v>
      </c>
      <c r="I1449" s="7"/>
      <c r="J1449" s="7"/>
      <c r="K1449" s="7">
        <v>0</v>
      </c>
      <c r="L1449" s="7">
        <v>0</v>
      </c>
      <c r="M1449" s="7">
        <v>60</v>
      </c>
      <c r="N1449" s="7">
        <v>1</v>
      </c>
      <c r="O1449" s="7" t="s">
        <v>83</v>
      </c>
      <c r="P1449" s="7">
        <v>0</v>
      </c>
      <c r="Q1449" s="7">
        <v>0</v>
      </c>
      <c r="R1449" s="7">
        <v>60</v>
      </c>
    </row>
    <row r="1450" spans="1:18" x14ac:dyDescent="0.25">
      <c r="A1450" s="7" t="s">
        <v>3725</v>
      </c>
      <c r="B1450" s="8">
        <v>43139</v>
      </c>
      <c r="C1450" s="7">
        <v>1</v>
      </c>
      <c r="D1450" s="7" t="s">
        <v>3726</v>
      </c>
      <c r="E1450" s="7" t="s">
        <v>1682</v>
      </c>
      <c r="F1450" s="7" t="s">
        <v>3727</v>
      </c>
      <c r="G1450" s="8">
        <v>43109.478472222225</v>
      </c>
      <c r="H1450" s="7" t="s">
        <v>1684</v>
      </c>
      <c r="I1450" s="7"/>
      <c r="J1450" s="7"/>
      <c r="K1450" s="7">
        <v>0</v>
      </c>
      <c r="L1450" s="7">
        <v>0</v>
      </c>
      <c r="M1450" s="7">
        <v>0</v>
      </c>
      <c r="N1450" s="7">
        <v>1</v>
      </c>
      <c r="O1450" s="7" t="s">
        <v>83</v>
      </c>
      <c r="P1450" s="7">
        <v>0</v>
      </c>
      <c r="Q1450" s="7">
        <v>0</v>
      </c>
      <c r="R1450" s="7">
        <v>60</v>
      </c>
    </row>
    <row r="1451" spans="1:18" x14ac:dyDescent="0.25">
      <c r="A1451" s="7" t="s">
        <v>3728</v>
      </c>
      <c r="B1451" s="8">
        <v>43144</v>
      </c>
      <c r="C1451" s="7">
        <v>1</v>
      </c>
      <c r="D1451" s="7" t="s">
        <v>3729</v>
      </c>
      <c r="E1451" s="7" t="s">
        <v>1682</v>
      </c>
      <c r="F1451" s="7" t="s">
        <v>3730</v>
      </c>
      <c r="G1451" s="8">
        <v>43143.632638888892</v>
      </c>
      <c r="H1451" s="7" t="s">
        <v>1684</v>
      </c>
      <c r="I1451" s="7"/>
      <c r="J1451" s="7"/>
      <c r="K1451" s="7">
        <v>0</v>
      </c>
      <c r="L1451" s="7">
        <v>0</v>
      </c>
      <c r="M1451" s="7">
        <v>72.45</v>
      </c>
      <c r="N1451" s="7">
        <v>1</v>
      </c>
      <c r="O1451" s="7" t="s">
        <v>55</v>
      </c>
      <c r="P1451" s="7">
        <v>0</v>
      </c>
      <c r="Q1451" s="7">
        <v>0</v>
      </c>
      <c r="R1451" s="7">
        <v>72.45</v>
      </c>
    </row>
    <row r="1452" spans="1:18" x14ac:dyDescent="0.25">
      <c r="A1452" s="7" t="s">
        <v>3728</v>
      </c>
      <c r="B1452" s="8">
        <v>43144</v>
      </c>
      <c r="C1452" s="7">
        <v>2</v>
      </c>
      <c r="D1452" s="7" t="s">
        <v>3729</v>
      </c>
      <c r="E1452" s="7" t="s">
        <v>1682</v>
      </c>
      <c r="F1452" s="7" t="s">
        <v>3730</v>
      </c>
      <c r="G1452" s="8">
        <v>43143.632638888892</v>
      </c>
      <c r="H1452" s="7" t="s">
        <v>1684</v>
      </c>
      <c r="I1452" s="7"/>
      <c r="J1452" s="7"/>
      <c r="K1452" s="7">
        <v>0</v>
      </c>
      <c r="L1452" s="7">
        <v>0</v>
      </c>
      <c r="M1452" s="7">
        <v>1912.55</v>
      </c>
      <c r="N1452" s="7">
        <v>1</v>
      </c>
      <c r="O1452" s="7" t="s">
        <v>55</v>
      </c>
      <c r="P1452" s="7">
        <v>0</v>
      </c>
      <c r="Q1452" s="7">
        <v>0</v>
      </c>
      <c r="R1452" s="7">
        <v>1912.55</v>
      </c>
    </row>
    <row r="1453" spans="1:18" x14ac:dyDescent="0.25">
      <c r="A1453" s="7" t="s">
        <v>3731</v>
      </c>
      <c r="B1453" s="8">
        <v>43152</v>
      </c>
      <c r="C1453" s="7">
        <v>1</v>
      </c>
      <c r="D1453" s="7" t="s">
        <v>3732</v>
      </c>
      <c r="E1453" s="7" t="s">
        <v>1682</v>
      </c>
      <c r="F1453" s="7" t="s">
        <v>3733</v>
      </c>
      <c r="G1453" s="8">
        <v>43123.427777777775</v>
      </c>
      <c r="H1453" s="7" t="s">
        <v>1684</v>
      </c>
      <c r="I1453" s="7"/>
      <c r="J1453" s="7"/>
      <c r="K1453" s="7">
        <v>0</v>
      </c>
      <c r="L1453" s="7">
        <v>0</v>
      </c>
      <c r="M1453" s="7"/>
      <c r="N1453" s="7">
        <v>1</v>
      </c>
      <c r="O1453" s="7" t="s">
        <v>83</v>
      </c>
      <c r="P1453" s="7">
        <v>0</v>
      </c>
      <c r="Q1453" s="7">
        <v>0</v>
      </c>
      <c r="R1453" s="7">
        <v>60</v>
      </c>
    </row>
    <row r="1454" spans="1:18" x14ac:dyDescent="0.25">
      <c r="A1454" s="7" t="s">
        <v>3734</v>
      </c>
      <c r="B1454" s="8">
        <v>43152</v>
      </c>
      <c r="C1454" s="7">
        <v>1</v>
      </c>
      <c r="D1454" s="7" t="s">
        <v>3735</v>
      </c>
      <c r="E1454" s="7" t="s">
        <v>1682</v>
      </c>
      <c r="F1454" s="7" t="s">
        <v>3736</v>
      </c>
      <c r="G1454" s="8">
        <v>43132.601388888892</v>
      </c>
      <c r="H1454" s="7" t="s">
        <v>1684</v>
      </c>
      <c r="I1454" s="7"/>
      <c r="J1454" s="7"/>
      <c r="K1454" s="7">
        <v>0</v>
      </c>
      <c r="L1454" s="7">
        <v>0</v>
      </c>
      <c r="M1454" s="7">
        <v>60</v>
      </c>
      <c r="N1454" s="7">
        <v>1</v>
      </c>
      <c r="O1454" s="7" t="s">
        <v>83</v>
      </c>
      <c r="P1454" s="7">
        <v>0</v>
      </c>
      <c r="Q1454" s="7">
        <v>0</v>
      </c>
      <c r="R1454" s="7">
        <v>60</v>
      </c>
    </row>
    <row r="1455" spans="1:18" x14ac:dyDescent="0.25">
      <c r="A1455" s="7" t="s">
        <v>3737</v>
      </c>
      <c r="B1455" s="8">
        <v>43152</v>
      </c>
      <c r="C1455" s="7">
        <v>1</v>
      </c>
      <c r="D1455" s="7" t="s">
        <v>3738</v>
      </c>
      <c r="E1455" s="7" t="s">
        <v>1682</v>
      </c>
      <c r="F1455" s="7" t="s">
        <v>3739</v>
      </c>
      <c r="G1455" s="8">
        <v>43136.459027777775</v>
      </c>
      <c r="H1455" s="7" t="s">
        <v>1684</v>
      </c>
      <c r="I1455" s="7"/>
      <c r="J1455" s="7"/>
      <c r="K1455" s="7">
        <v>0</v>
      </c>
      <c r="L1455" s="7">
        <v>0</v>
      </c>
      <c r="M1455" s="7">
        <v>0</v>
      </c>
      <c r="N1455" s="7">
        <v>1</v>
      </c>
      <c r="O1455" s="7" t="s">
        <v>83</v>
      </c>
      <c r="P1455" s="7">
        <v>0</v>
      </c>
      <c r="Q1455" s="7">
        <v>0</v>
      </c>
      <c r="R1455" s="7">
        <v>5.73</v>
      </c>
    </row>
    <row r="1456" spans="1:18" x14ac:dyDescent="0.25">
      <c r="A1456" s="7" t="s">
        <v>3737</v>
      </c>
      <c r="B1456" s="8">
        <v>43152</v>
      </c>
      <c r="C1456" s="7">
        <v>2</v>
      </c>
      <c r="D1456" s="7" t="s">
        <v>3738</v>
      </c>
      <c r="E1456" s="7" t="s">
        <v>1682</v>
      </c>
      <c r="F1456" s="7" t="s">
        <v>3739</v>
      </c>
      <c r="G1456" s="8">
        <v>43136.459027777775</v>
      </c>
      <c r="H1456" s="7" t="s">
        <v>1684</v>
      </c>
      <c r="I1456" s="7"/>
      <c r="J1456" s="7"/>
      <c r="K1456" s="7">
        <v>0</v>
      </c>
      <c r="L1456" s="7">
        <v>0</v>
      </c>
      <c r="M1456" s="7">
        <v>0</v>
      </c>
      <c r="N1456" s="7">
        <v>1</v>
      </c>
      <c r="O1456" s="7" t="s">
        <v>83</v>
      </c>
      <c r="P1456" s="7">
        <v>0</v>
      </c>
      <c r="Q1456" s="7">
        <v>0</v>
      </c>
      <c r="R1456" s="7">
        <v>42.96</v>
      </c>
    </row>
    <row r="1457" spans="1:18" x14ac:dyDescent="0.25">
      <c r="A1457" s="7" t="s">
        <v>3737</v>
      </c>
      <c r="B1457" s="8">
        <v>43152</v>
      </c>
      <c r="C1457" s="7">
        <v>3</v>
      </c>
      <c r="D1457" s="7" t="s">
        <v>3738</v>
      </c>
      <c r="E1457" s="7" t="s">
        <v>1682</v>
      </c>
      <c r="F1457" s="7" t="s">
        <v>3739</v>
      </c>
      <c r="G1457" s="8">
        <v>43136.459027777775</v>
      </c>
      <c r="H1457" s="7" t="s">
        <v>1684</v>
      </c>
      <c r="I1457" s="7"/>
      <c r="J1457" s="7"/>
      <c r="K1457" s="7">
        <v>0</v>
      </c>
      <c r="L1457" s="7">
        <v>0</v>
      </c>
      <c r="M1457" s="7">
        <v>0</v>
      </c>
      <c r="N1457" s="7">
        <v>1</v>
      </c>
      <c r="O1457" s="7" t="s">
        <v>83</v>
      </c>
      <c r="P1457" s="7">
        <v>0</v>
      </c>
      <c r="Q1457" s="7">
        <v>0</v>
      </c>
      <c r="R1457" s="7">
        <v>6.68</v>
      </c>
    </row>
    <row r="1458" spans="1:18" x14ac:dyDescent="0.25">
      <c r="A1458" s="7" t="s">
        <v>3737</v>
      </c>
      <c r="B1458" s="8">
        <v>43152</v>
      </c>
      <c r="C1458" s="7">
        <v>4</v>
      </c>
      <c r="D1458" s="7" t="s">
        <v>3738</v>
      </c>
      <c r="E1458" s="7" t="s">
        <v>1682</v>
      </c>
      <c r="F1458" s="7" t="s">
        <v>3739</v>
      </c>
      <c r="G1458" s="8">
        <v>43136.459027777775</v>
      </c>
      <c r="H1458" s="7" t="s">
        <v>1684</v>
      </c>
      <c r="I1458" s="7"/>
      <c r="J1458" s="7"/>
      <c r="K1458" s="7">
        <v>0</v>
      </c>
      <c r="L1458" s="7">
        <v>0</v>
      </c>
      <c r="M1458" s="7">
        <v>0</v>
      </c>
      <c r="N1458" s="7">
        <v>1</v>
      </c>
      <c r="O1458" s="7" t="s">
        <v>83</v>
      </c>
      <c r="P1458" s="7">
        <v>0</v>
      </c>
      <c r="Q1458" s="7">
        <v>0</v>
      </c>
      <c r="R1458" s="7">
        <v>4.62</v>
      </c>
    </row>
    <row r="1459" spans="1:18" x14ac:dyDescent="0.25">
      <c r="A1459" s="7" t="s">
        <v>3740</v>
      </c>
      <c r="B1459" s="8">
        <v>43152</v>
      </c>
      <c r="C1459" s="7">
        <v>1</v>
      </c>
      <c r="D1459" s="7" t="s">
        <v>3741</v>
      </c>
      <c r="E1459" s="7" t="s">
        <v>1682</v>
      </c>
      <c r="F1459" s="7" t="s">
        <v>3742</v>
      </c>
      <c r="G1459" s="8">
        <v>43136.510416666664</v>
      </c>
      <c r="H1459" s="7" t="s">
        <v>1684</v>
      </c>
      <c r="I1459" s="7"/>
      <c r="J1459" s="7"/>
      <c r="K1459" s="7">
        <v>0</v>
      </c>
      <c r="L1459" s="7">
        <v>0</v>
      </c>
      <c r="M1459" s="7">
        <v>10.79</v>
      </c>
      <c r="N1459" s="7">
        <v>1</v>
      </c>
      <c r="O1459" s="7" t="s">
        <v>83</v>
      </c>
      <c r="P1459" s="7">
        <v>0</v>
      </c>
      <c r="Q1459" s="7">
        <v>0</v>
      </c>
      <c r="R1459" s="7">
        <v>10.79</v>
      </c>
    </row>
    <row r="1460" spans="1:18" x14ac:dyDescent="0.25">
      <c r="A1460" s="7" t="s">
        <v>3740</v>
      </c>
      <c r="B1460" s="8">
        <v>43152</v>
      </c>
      <c r="C1460" s="7">
        <v>2</v>
      </c>
      <c r="D1460" s="7" t="s">
        <v>3741</v>
      </c>
      <c r="E1460" s="7" t="s">
        <v>1682</v>
      </c>
      <c r="F1460" s="7" t="s">
        <v>3742</v>
      </c>
      <c r="G1460" s="8">
        <v>43136.510416666664</v>
      </c>
      <c r="H1460" s="7" t="s">
        <v>1684</v>
      </c>
      <c r="I1460" s="7"/>
      <c r="J1460" s="7"/>
      <c r="K1460" s="7">
        <v>0</v>
      </c>
      <c r="L1460" s="7">
        <v>0</v>
      </c>
      <c r="M1460" s="7">
        <v>27.84</v>
      </c>
      <c r="N1460" s="7">
        <v>1</v>
      </c>
      <c r="O1460" s="7" t="s">
        <v>83</v>
      </c>
      <c r="P1460" s="7">
        <v>0</v>
      </c>
      <c r="Q1460" s="7">
        <v>0</v>
      </c>
      <c r="R1460" s="7">
        <v>27.84</v>
      </c>
    </row>
    <row r="1461" spans="1:18" x14ac:dyDescent="0.25">
      <c r="A1461" s="7" t="s">
        <v>3740</v>
      </c>
      <c r="B1461" s="8">
        <v>43152</v>
      </c>
      <c r="C1461" s="7">
        <v>3</v>
      </c>
      <c r="D1461" s="7" t="s">
        <v>3741</v>
      </c>
      <c r="E1461" s="7" t="s">
        <v>1682</v>
      </c>
      <c r="F1461" s="7" t="s">
        <v>3742</v>
      </c>
      <c r="G1461" s="8">
        <v>43136.510416666664</v>
      </c>
      <c r="H1461" s="7" t="s">
        <v>1684</v>
      </c>
      <c r="I1461" s="7"/>
      <c r="J1461" s="7"/>
      <c r="K1461" s="7">
        <v>0</v>
      </c>
      <c r="L1461" s="7">
        <v>0</v>
      </c>
      <c r="M1461" s="7">
        <v>8.0500000000000007</v>
      </c>
      <c r="N1461" s="7">
        <v>1</v>
      </c>
      <c r="O1461" s="7" t="s">
        <v>83</v>
      </c>
      <c r="P1461" s="7">
        <v>0</v>
      </c>
      <c r="Q1461" s="7">
        <v>0</v>
      </c>
      <c r="R1461" s="7">
        <v>8.0500000000000007</v>
      </c>
    </row>
    <row r="1462" spans="1:18" x14ac:dyDescent="0.25">
      <c r="A1462" s="7" t="s">
        <v>3740</v>
      </c>
      <c r="B1462" s="8">
        <v>43152</v>
      </c>
      <c r="C1462" s="7">
        <v>4</v>
      </c>
      <c r="D1462" s="7" t="s">
        <v>3741</v>
      </c>
      <c r="E1462" s="7" t="s">
        <v>1682</v>
      </c>
      <c r="F1462" s="7" t="s">
        <v>3742</v>
      </c>
      <c r="G1462" s="8">
        <v>43136.510416666664</v>
      </c>
      <c r="H1462" s="7" t="s">
        <v>1684</v>
      </c>
      <c r="I1462" s="7"/>
      <c r="J1462" s="7"/>
      <c r="K1462" s="7">
        <v>0</v>
      </c>
      <c r="L1462" s="7">
        <v>0</v>
      </c>
      <c r="M1462" s="7">
        <v>13.32</v>
      </c>
      <c r="N1462" s="7">
        <v>1</v>
      </c>
      <c r="O1462" s="7" t="s">
        <v>83</v>
      </c>
      <c r="P1462" s="7">
        <v>0</v>
      </c>
      <c r="Q1462" s="7">
        <v>0</v>
      </c>
      <c r="R1462" s="7">
        <v>13.32</v>
      </c>
    </row>
    <row r="1463" spans="1:18" x14ac:dyDescent="0.25">
      <c r="A1463" s="7" t="s">
        <v>3743</v>
      </c>
      <c r="B1463" s="8">
        <v>43152</v>
      </c>
      <c r="C1463" s="7">
        <v>1</v>
      </c>
      <c r="D1463" s="7" t="s">
        <v>3744</v>
      </c>
      <c r="E1463" s="7" t="s">
        <v>1682</v>
      </c>
      <c r="F1463" s="7" t="s">
        <v>3745</v>
      </c>
      <c r="G1463" s="8">
        <v>43136.685416666667</v>
      </c>
      <c r="H1463" s="7" t="s">
        <v>1684</v>
      </c>
      <c r="I1463" s="7"/>
      <c r="J1463" s="7"/>
      <c r="K1463" s="7">
        <v>0</v>
      </c>
      <c r="L1463" s="7">
        <v>0</v>
      </c>
      <c r="M1463" s="7">
        <v>60</v>
      </c>
      <c r="N1463" s="7">
        <v>1</v>
      </c>
      <c r="O1463" s="7" t="s">
        <v>83</v>
      </c>
      <c r="P1463" s="7">
        <v>0</v>
      </c>
      <c r="Q1463" s="7">
        <v>0</v>
      </c>
      <c r="R1463" s="7">
        <v>60</v>
      </c>
    </row>
    <row r="1464" spans="1:18" x14ac:dyDescent="0.25">
      <c r="A1464" s="7" t="s">
        <v>3746</v>
      </c>
      <c r="B1464" s="8">
        <v>43152</v>
      </c>
      <c r="C1464" s="7">
        <v>1</v>
      </c>
      <c r="D1464" s="7" t="s">
        <v>3747</v>
      </c>
      <c r="E1464" s="7" t="s">
        <v>1682</v>
      </c>
      <c r="F1464" s="7" t="s">
        <v>3748</v>
      </c>
      <c r="G1464" s="8">
        <v>43147.393055555556</v>
      </c>
      <c r="H1464" s="7" t="s">
        <v>1684</v>
      </c>
      <c r="I1464" s="7"/>
      <c r="J1464" s="7"/>
      <c r="K1464" s="7">
        <v>0</v>
      </c>
      <c r="L1464" s="7">
        <v>0</v>
      </c>
      <c r="M1464" s="7">
        <v>49.07</v>
      </c>
      <c r="N1464" s="7">
        <v>1</v>
      </c>
      <c r="O1464" s="7" t="s">
        <v>83</v>
      </c>
      <c r="P1464" s="7">
        <v>0</v>
      </c>
      <c r="Q1464" s="7">
        <v>0</v>
      </c>
      <c r="R1464" s="7">
        <v>49.07</v>
      </c>
    </row>
    <row r="1465" spans="1:18" x14ac:dyDescent="0.25">
      <c r="A1465" s="7" t="s">
        <v>3746</v>
      </c>
      <c r="B1465" s="8">
        <v>43152</v>
      </c>
      <c r="C1465" s="7">
        <v>2</v>
      </c>
      <c r="D1465" s="7" t="s">
        <v>3747</v>
      </c>
      <c r="E1465" s="7" t="s">
        <v>1682</v>
      </c>
      <c r="F1465" s="7" t="s">
        <v>3748</v>
      </c>
      <c r="G1465" s="8">
        <v>43147.393055555556</v>
      </c>
      <c r="H1465" s="7" t="s">
        <v>1684</v>
      </c>
      <c r="I1465" s="7"/>
      <c r="J1465" s="7"/>
      <c r="K1465" s="7">
        <v>0</v>
      </c>
      <c r="L1465" s="7">
        <v>0</v>
      </c>
      <c r="M1465" s="7">
        <v>48.69</v>
      </c>
      <c r="N1465" s="7">
        <v>1</v>
      </c>
      <c r="O1465" s="7" t="s">
        <v>83</v>
      </c>
      <c r="P1465" s="7">
        <v>0</v>
      </c>
      <c r="Q1465" s="7">
        <v>0</v>
      </c>
      <c r="R1465" s="7">
        <v>48.69</v>
      </c>
    </row>
    <row r="1466" spans="1:18" x14ac:dyDescent="0.25">
      <c r="A1466" s="7" t="s">
        <v>3746</v>
      </c>
      <c r="B1466" s="8">
        <v>43152</v>
      </c>
      <c r="C1466" s="7">
        <v>3</v>
      </c>
      <c r="D1466" s="7" t="s">
        <v>3747</v>
      </c>
      <c r="E1466" s="7" t="s">
        <v>1682</v>
      </c>
      <c r="F1466" s="7" t="s">
        <v>3748</v>
      </c>
      <c r="G1466" s="8">
        <v>43147.393055555556</v>
      </c>
      <c r="H1466" s="7" t="s">
        <v>1684</v>
      </c>
      <c r="I1466" s="7"/>
      <c r="J1466" s="7"/>
      <c r="K1466" s="7">
        <v>0</v>
      </c>
      <c r="L1466" s="7">
        <v>0</v>
      </c>
      <c r="M1466" s="7">
        <v>52.58</v>
      </c>
      <c r="N1466" s="7">
        <v>1</v>
      </c>
      <c r="O1466" s="7" t="s">
        <v>83</v>
      </c>
      <c r="P1466" s="7">
        <v>0</v>
      </c>
      <c r="Q1466" s="7">
        <v>0</v>
      </c>
      <c r="R1466" s="7">
        <v>52.58</v>
      </c>
    </row>
    <row r="1467" spans="1:18" x14ac:dyDescent="0.25">
      <c r="A1467" s="7" t="s">
        <v>3746</v>
      </c>
      <c r="B1467" s="8">
        <v>43152</v>
      </c>
      <c r="C1467" s="7">
        <v>4</v>
      </c>
      <c r="D1467" s="7" t="s">
        <v>3747</v>
      </c>
      <c r="E1467" s="7" t="s">
        <v>1682</v>
      </c>
      <c r="F1467" s="7" t="s">
        <v>3748</v>
      </c>
      <c r="G1467" s="8">
        <v>43147.393055555556</v>
      </c>
      <c r="H1467" s="7" t="s">
        <v>1684</v>
      </c>
      <c r="I1467" s="7"/>
      <c r="J1467" s="7"/>
      <c r="K1467" s="7">
        <v>0</v>
      </c>
      <c r="L1467" s="7">
        <v>0</v>
      </c>
      <c r="M1467" s="7">
        <v>49.66</v>
      </c>
      <c r="N1467" s="7">
        <v>1</v>
      </c>
      <c r="O1467" s="7" t="s">
        <v>83</v>
      </c>
      <c r="P1467" s="7">
        <v>0</v>
      </c>
      <c r="Q1467" s="7">
        <v>0</v>
      </c>
      <c r="R1467" s="7">
        <v>49.66</v>
      </c>
    </row>
    <row r="1468" spans="1:18" x14ac:dyDescent="0.25">
      <c r="A1468" s="7" t="s">
        <v>3749</v>
      </c>
      <c r="B1468" s="8">
        <v>43153</v>
      </c>
      <c r="C1468" s="7">
        <v>1</v>
      </c>
      <c r="D1468" s="7" t="s">
        <v>3750</v>
      </c>
      <c r="E1468" s="7" t="s">
        <v>1682</v>
      </c>
      <c r="F1468" s="7" t="s">
        <v>3751</v>
      </c>
      <c r="G1468" s="8">
        <v>43152.525000000001</v>
      </c>
      <c r="H1468" s="7" t="s">
        <v>1684</v>
      </c>
      <c r="I1468" s="7"/>
      <c r="J1468" s="7"/>
      <c r="K1468" s="7">
        <v>0</v>
      </c>
      <c r="L1468" s="7">
        <v>0</v>
      </c>
      <c r="M1468" s="7">
        <v>0</v>
      </c>
      <c r="N1468" s="7">
        <v>1</v>
      </c>
      <c r="O1468" s="7" t="s">
        <v>83</v>
      </c>
      <c r="P1468" s="7">
        <v>0</v>
      </c>
      <c r="Q1468" s="7">
        <v>0</v>
      </c>
      <c r="R1468" s="7">
        <v>60</v>
      </c>
    </row>
    <row r="1469" spans="1:18" x14ac:dyDescent="0.25">
      <c r="A1469" s="7" t="s">
        <v>3752</v>
      </c>
      <c r="B1469" s="8">
        <v>43154</v>
      </c>
      <c r="C1469" s="7">
        <v>1</v>
      </c>
      <c r="D1469" s="7" t="s">
        <v>3753</v>
      </c>
      <c r="E1469" s="7" t="s">
        <v>1682</v>
      </c>
      <c r="F1469" s="7" t="s">
        <v>3754</v>
      </c>
      <c r="G1469" s="8">
        <v>43148.487500000003</v>
      </c>
      <c r="H1469" s="7" t="s">
        <v>1684</v>
      </c>
      <c r="I1469" s="7"/>
      <c r="J1469" s="7"/>
      <c r="K1469" s="7">
        <v>0</v>
      </c>
      <c r="L1469" s="7">
        <v>0</v>
      </c>
      <c r="M1469" s="7">
        <v>5232.5600000000004</v>
      </c>
      <c r="N1469" s="7">
        <v>1</v>
      </c>
      <c r="O1469" s="7" t="s">
        <v>55</v>
      </c>
      <c r="P1469" s="7">
        <v>0</v>
      </c>
      <c r="Q1469" s="7">
        <v>0</v>
      </c>
      <c r="R1469" s="7">
        <v>5232.5600000000004</v>
      </c>
    </row>
    <row r="1470" spans="1:18" x14ac:dyDescent="0.25">
      <c r="A1470" s="7" t="s">
        <v>3752</v>
      </c>
      <c r="B1470" s="8">
        <v>43154</v>
      </c>
      <c r="C1470" s="7">
        <v>2</v>
      </c>
      <c r="D1470" s="7" t="s">
        <v>3753</v>
      </c>
      <c r="E1470" s="7" t="s">
        <v>1682</v>
      </c>
      <c r="F1470" s="7" t="s">
        <v>3754</v>
      </c>
      <c r="G1470" s="8">
        <v>43148.487500000003</v>
      </c>
      <c r="H1470" s="7" t="s">
        <v>1684</v>
      </c>
      <c r="I1470" s="7"/>
      <c r="J1470" s="7"/>
      <c r="K1470" s="7">
        <v>0</v>
      </c>
      <c r="L1470" s="7">
        <v>0</v>
      </c>
      <c r="M1470" s="7">
        <v>7325.58</v>
      </c>
      <c r="N1470" s="7">
        <v>1</v>
      </c>
      <c r="O1470" s="7" t="s">
        <v>55</v>
      </c>
      <c r="P1470" s="7">
        <v>0</v>
      </c>
      <c r="Q1470" s="7">
        <v>0</v>
      </c>
      <c r="R1470" s="7">
        <v>7325.58</v>
      </c>
    </row>
    <row r="1471" spans="1:18" x14ac:dyDescent="0.25">
      <c r="A1471" s="7" t="s">
        <v>3752</v>
      </c>
      <c r="B1471" s="8">
        <v>43154</v>
      </c>
      <c r="C1471" s="7">
        <v>3</v>
      </c>
      <c r="D1471" s="7" t="s">
        <v>3753</v>
      </c>
      <c r="E1471" s="7" t="s">
        <v>1682</v>
      </c>
      <c r="F1471" s="7" t="s">
        <v>3754</v>
      </c>
      <c r="G1471" s="8">
        <v>43148.487500000003</v>
      </c>
      <c r="H1471" s="7" t="s">
        <v>1684</v>
      </c>
      <c r="I1471" s="7"/>
      <c r="J1471" s="7"/>
      <c r="K1471" s="7">
        <v>0</v>
      </c>
      <c r="L1471" s="7">
        <v>0</v>
      </c>
      <c r="M1471" s="7">
        <v>2441.86</v>
      </c>
      <c r="N1471" s="7">
        <v>1</v>
      </c>
      <c r="O1471" s="7" t="s">
        <v>55</v>
      </c>
      <c r="P1471" s="7">
        <v>0</v>
      </c>
      <c r="Q1471" s="7">
        <v>0</v>
      </c>
      <c r="R1471" s="7">
        <v>2441.86</v>
      </c>
    </row>
    <row r="1472" spans="1:18" x14ac:dyDescent="0.25">
      <c r="A1472" s="7" t="s">
        <v>3755</v>
      </c>
      <c r="B1472" s="8">
        <v>43157</v>
      </c>
      <c r="C1472" s="7">
        <v>1</v>
      </c>
      <c r="D1472" s="7" t="s">
        <v>3756</v>
      </c>
      <c r="E1472" s="7" t="s">
        <v>1682</v>
      </c>
      <c r="F1472" s="7" t="s">
        <v>3757</v>
      </c>
      <c r="G1472" s="8">
        <v>43139.85833333333</v>
      </c>
      <c r="H1472" s="7" t="s">
        <v>1684</v>
      </c>
      <c r="I1472" s="7"/>
      <c r="J1472" s="7"/>
      <c r="K1472" s="7">
        <v>0</v>
      </c>
      <c r="L1472" s="7">
        <v>0</v>
      </c>
      <c r="M1472" s="7">
        <v>169</v>
      </c>
      <c r="N1472" s="7">
        <v>1</v>
      </c>
      <c r="O1472" s="7" t="s">
        <v>83</v>
      </c>
      <c r="P1472" s="7">
        <v>0</v>
      </c>
      <c r="Q1472" s="7">
        <v>0</v>
      </c>
      <c r="R1472" s="7">
        <v>338</v>
      </c>
    </row>
    <row r="1473" spans="1:18" x14ac:dyDescent="0.25">
      <c r="A1473" s="7" t="s">
        <v>3758</v>
      </c>
      <c r="B1473" s="8">
        <v>43157</v>
      </c>
      <c r="C1473" s="7">
        <v>1</v>
      </c>
      <c r="D1473" s="7" t="s">
        <v>3759</v>
      </c>
      <c r="E1473" s="7" t="s">
        <v>1682</v>
      </c>
      <c r="F1473" s="7" t="s">
        <v>3760</v>
      </c>
      <c r="G1473" s="8">
        <v>43151.679166666669</v>
      </c>
      <c r="H1473" s="7" t="s">
        <v>1684</v>
      </c>
      <c r="I1473" s="7"/>
      <c r="J1473" s="7"/>
      <c r="K1473" s="7">
        <v>0</v>
      </c>
      <c r="L1473" s="7">
        <v>0</v>
      </c>
      <c r="M1473" s="7">
        <v>0</v>
      </c>
      <c r="N1473" s="7">
        <v>1</v>
      </c>
      <c r="O1473" s="7" t="s">
        <v>83</v>
      </c>
      <c r="P1473" s="7">
        <v>0</v>
      </c>
      <c r="Q1473" s="7">
        <v>0</v>
      </c>
      <c r="R1473" s="7">
        <v>500</v>
      </c>
    </row>
    <row r="1474" spans="1:18" x14ac:dyDescent="0.25">
      <c r="A1474" s="7" t="s">
        <v>3761</v>
      </c>
      <c r="B1474" s="8">
        <v>43157</v>
      </c>
      <c r="C1474" s="7">
        <v>1</v>
      </c>
      <c r="D1474" s="7" t="s">
        <v>3762</v>
      </c>
      <c r="E1474" s="7" t="s">
        <v>1682</v>
      </c>
      <c r="F1474" s="7" t="s">
        <v>3763</v>
      </c>
      <c r="G1474" s="8">
        <v>43145.638888888891</v>
      </c>
      <c r="H1474" s="7" t="s">
        <v>1684</v>
      </c>
      <c r="I1474" s="7"/>
      <c r="J1474" s="7"/>
      <c r="K1474" s="7">
        <v>0</v>
      </c>
      <c r="L1474" s="7">
        <v>0</v>
      </c>
      <c r="M1474" s="7">
        <v>60.53</v>
      </c>
      <c r="N1474" s="7">
        <v>1</v>
      </c>
      <c r="O1474" s="7" t="s">
        <v>83</v>
      </c>
      <c r="P1474" s="7">
        <v>0</v>
      </c>
      <c r="Q1474" s="7">
        <v>0</v>
      </c>
      <c r="R1474" s="7">
        <v>60.53</v>
      </c>
    </row>
    <row r="1475" spans="1:18" x14ac:dyDescent="0.25">
      <c r="A1475" s="7" t="s">
        <v>3761</v>
      </c>
      <c r="B1475" s="8">
        <v>43157</v>
      </c>
      <c r="C1475" s="7">
        <v>2</v>
      </c>
      <c r="D1475" s="7" t="s">
        <v>3762</v>
      </c>
      <c r="E1475" s="7" t="s">
        <v>1682</v>
      </c>
      <c r="F1475" s="7" t="s">
        <v>3763</v>
      </c>
      <c r="G1475" s="8">
        <v>43145.638888888891</v>
      </c>
      <c r="H1475" s="7" t="s">
        <v>1684</v>
      </c>
      <c r="I1475" s="7"/>
      <c r="J1475" s="7"/>
      <c r="K1475" s="7">
        <v>0</v>
      </c>
      <c r="L1475" s="7">
        <v>0</v>
      </c>
      <c r="M1475" s="7">
        <v>196.67</v>
      </c>
      <c r="N1475" s="7">
        <v>1</v>
      </c>
      <c r="O1475" s="7" t="s">
        <v>83</v>
      </c>
      <c r="P1475" s="7">
        <v>0</v>
      </c>
      <c r="Q1475" s="7">
        <v>0</v>
      </c>
      <c r="R1475" s="7">
        <v>196.66</v>
      </c>
    </row>
    <row r="1476" spans="1:18" x14ac:dyDescent="0.25">
      <c r="A1476" s="7" t="s">
        <v>3761</v>
      </c>
      <c r="B1476" s="8">
        <v>43157</v>
      </c>
      <c r="C1476" s="7">
        <v>3</v>
      </c>
      <c r="D1476" s="7" t="s">
        <v>3762</v>
      </c>
      <c r="E1476" s="7" t="s">
        <v>1682</v>
      </c>
      <c r="F1476" s="7" t="s">
        <v>3763</v>
      </c>
      <c r="G1476" s="8">
        <v>43145.638888888891</v>
      </c>
      <c r="H1476" s="7" t="s">
        <v>1684</v>
      </c>
      <c r="I1476" s="7"/>
      <c r="J1476" s="7"/>
      <c r="K1476" s="7">
        <v>0</v>
      </c>
      <c r="L1476" s="7">
        <v>0</v>
      </c>
      <c r="M1476" s="7">
        <v>192.8</v>
      </c>
      <c r="N1476" s="7">
        <v>1</v>
      </c>
      <c r="O1476" s="7" t="s">
        <v>83</v>
      </c>
      <c r="P1476" s="7">
        <v>0</v>
      </c>
      <c r="Q1476" s="7">
        <v>0</v>
      </c>
      <c r="R1476" s="7">
        <v>192.8</v>
      </c>
    </row>
    <row r="1477" spans="1:18" x14ac:dyDescent="0.25">
      <c r="A1477" s="7" t="s">
        <v>3764</v>
      </c>
      <c r="B1477" s="8">
        <v>43160</v>
      </c>
      <c r="C1477" s="7">
        <v>1</v>
      </c>
      <c r="D1477" s="7" t="s">
        <v>3765</v>
      </c>
      <c r="E1477" s="7" t="s">
        <v>1682</v>
      </c>
      <c r="F1477" s="7" t="s">
        <v>3766</v>
      </c>
      <c r="G1477" s="8">
        <v>43111.845833333333</v>
      </c>
      <c r="H1477" s="7" t="s">
        <v>1684</v>
      </c>
      <c r="I1477" s="7"/>
      <c r="J1477" s="7"/>
      <c r="K1477" s="7">
        <v>0</v>
      </c>
      <c r="L1477" s="7">
        <v>0</v>
      </c>
      <c r="M1477" s="7">
        <v>113.79</v>
      </c>
      <c r="N1477" s="7">
        <v>1</v>
      </c>
      <c r="O1477" s="7" t="s">
        <v>83</v>
      </c>
      <c r="P1477" s="7">
        <v>0</v>
      </c>
      <c r="Q1477" s="7">
        <v>0</v>
      </c>
      <c r="R1477" s="7">
        <v>113.79</v>
      </c>
    </row>
    <row r="1478" spans="1:18" x14ac:dyDescent="0.25">
      <c r="A1478" s="7" t="s">
        <v>3764</v>
      </c>
      <c r="B1478" s="8">
        <v>43160</v>
      </c>
      <c r="C1478" s="7">
        <v>2</v>
      </c>
      <c r="D1478" s="7" t="s">
        <v>3765</v>
      </c>
      <c r="E1478" s="7" t="s">
        <v>1682</v>
      </c>
      <c r="F1478" s="7" t="s">
        <v>3766</v>
      </c>
      <c r="G1478" s="8">
        <v>43111.845833333333</v>
      </c>
      <c r="H1478" s="7" t="s">
        <v>1684</v>
      </c>
      <c r="I1478" s="7"/>
      <c r="J1478" s="7"/>
      <c r="K1478" s="7">
        <v>0</v>
      </c>
      <c r="L1478" s="7">
        <v>0</v>
      </c>
      <c r="M1478" s="7">
        <v>54.45</v>
      </c>
      <c r="N1478" s="7">
        <v>1</v>
      </c>
      <c r="O1478" s="7" t="s">
        <v>83</v>
      </c>
      <c r="P1478" s="7">
        <v>0</v>
      </c>
      <c r="Q1478" s="7">
        <v>0</v>
      </c>
      <c r="R1478" s="7">
        <v>54.45</v>
      </c>
    </row>
    <row r="1479" spans="1:18" x14ac:dyDescent="0.25">
      <c r="A1479" s="7" t="s">
        <v>3764</v>
      </c>
      <c r="B1479" s="8">
        <v>43160</v>
      </c>
      <c r="C1479" s="7">
        <v>3</v>
      </c>
      <c r="D1479" s="7" t="s">
        <v>3765</v>
      </c>
      <c r="E1479" s="7" t="s">
        <v>1682</v>
      </c>
      <c r="F1479" s="7" t="s">
        <v>3766</v>
      </c>
      <c r="G1479" s="8">
        <v>43111.845833333333</v>
      </c>
      <c r="H1479" s="7" t="s">
        <v>1684</v>
      </c>
      <c r="I1479" s="7"/>
      <c r="J1479" s="7"/>
      <c r="K1479" s="7">
        <v>0</v>
      </c>
      <c r="L1479" s="7">
        <v>0</v>
      </c>
      <c r="M1479" s="7">
        <v>171.75</v>
      </c>
      <c r="N1479" s="7">
        <v>1</v>
      </c>
      <c r="O1479" s="7" t="s">
        <v>83</v>
      </c>
      <c r="P1479" s="7">
        <v>0</v>
      </c>
      <c r="Q1479" s="7">
        <v>0</v>
      </c>
      <c r="R1479" s="7">
        <v>171.75</v>
      </c>
    </row>
    <row r="1480" spans="1:18" x14ac:dyDescent="0.25">
      <c r="A1480" s="7" t="s">
        <v>3767</v>
      </c>
      <c r="B1480" s="8">
        <v>43165</v>
      </c>
      <c r="C1480" s="7">
        <v>1</v>
      </c>
      <c r="D1480" s="7" t="s">
        <v>3768</v>
      </c>
      <c r="E1480" s="7" t="s">
        <v>1682</v>
      </c>
      <c r="F1480" s="7" t="s">
        <v>3769</v>
      </c>
      <c r="G1480" s="8">
        <v>43164.455555555556</v>
      </c>
      <c r="H1480" s="7" t="s">
        <v>1684</v>
      </c>
      <c r="I1480" s="7"/>
      <c r="J1480" s="7"/>
      <c r="K1480" s="7">
        <v>0</v>
      </c>
      <c r="L1480" s="7">
        <v>0</v>
      </c>
      <c r="M1480" s="7">
        <v>0</v>
      </c>
      <c r="N1480" s="7">
        <v>1</v>
      </c>
      <c r="O1480" s="7" t="s">
        <v>83</v>
      </c>
      <c r="P1480" s="7">
        <v>0</v>
      </c>
      <c r="Q1480" s="7">
        <v>0</v>
      </c>
      <c r="R1480" s="7">
        <v>200</v>
      </c>
    </row>
    <row r="1481" spans="1:18" x14ac:dyDescent="0.25">
      <c r="A1481" s="7" t="s">
        <v>3770</v>
      </c>
      <c r="B1481" s="8">
        <v>43166</v>
      </c>
      <c r="C1481" s="7">
        <v>1</v>
      </c>
      <c r="D1481" s="7" t="s">
        <v>3771</v>
      </c>
      <c r="E1481" s="7" t="s">
        <v>1682</v>
      </c>
      <c r="F1481" s="7" t="s">
        <v>3772</v>
      </c>
      <c r="G1481" s="8">
        <v>43136.621527777781</v>
      </c>
      <c r="H1481" s="7" t="s">
        <v>1684</v>
      </c>
      <c r="I1481" s="7"/>
      <c r="J1481" s="7"/>
      <c r="K1481" s="7">
        <v>0</v>
      </c>
      <c r="L1481" s="7">
        <v>0</v>
      </c>
      <c r="M1481" s="7">
        <v>50</v>
      </c>
      <c r="N1481" s="7">
        <v>1</v>
      </c>
      <c r="O1481" s="7" t="s">
        <v>83</v>
      </c>
      <c r="P1481" s="7">
        <v>0</v>
      </c>
      <c r="Q1481" s="7">
        <v>0</v>
      </c>
      <c r="R1481" s="7">
        <v>50</v>
      </c>
    </row>
    <row r="1482" spans="1:18" x14ac:dyDescent="0.25">
      <c r="A1482" s="7" t="s">
        <v>3773</v>
      </c>
      <c r="B1482" s="8">
        <v>43171</v>
      </c>
      <c r="C1482" s="7">
        <v>1</v>
      </c>
      <c r="D1482" s="7" t="s">
        <v>3774</v>
      </c>
      <c r="E1482" s="7" t="s">
        <v>1682</v>
      </c>
      <c r="F1482" s="7" t="s">
        <v>3775</v>
      </c>
      <c r="G1482" s="8">
        <v>43154.413194444445</v>
      </c>
      <c r="H1482" s="7" t="s">
        <v>1684</v>
      </c>
      <c r="I1482" s="7"/>
      <c r="J1482" s="7"/>
      <c r="K1482" s="7">
        <v>0</v>
      </c>
      <c r="L1482" s="7">
        <v>0</v>
      </c>
      <c r="M1482" s="7">
        <v>13600</v>
      </c>
      <c r="N1482" s="7">
        <v>1</v>
      </c>
      <c r="O1482" s="7" t="s">
        <v>55</v>
      </c>
      <c r="P1482" s="7">
        <v>0</v>
      </c>
      <c r="Q1482" s="7">
        <v>0</v>
      </c>
      <c r="R1482" s="7">
        <v>13600</v>
      </c>
    </row>
    <row r="1483" spans="1:18" x14ac:dyDescent="0.25">
      <c r="A1483" s="7" t="s">
        <v>3776</v>
      </c>
      <c r="B1483" s="8">
        <v>43171</v>
      </c>
      <c r="C1483" s="7">
        <v>1</v>
      </c>
      <c r="D1483" s="7" t="s">
        <v>3777</v>
      </c>
      <c r="E1483" s="7" t="s">
        <v>1682</v>
      </c>
      <c r="F1483" s="7" t="s">
        <v>3778</v>
      </c>
      <c r="G1483" s="8">
        <v>43131.586111111108</v>
      </c>
      <c r="H1483" s="7" t="s">
        <v>1684</v>
      </c>
      <c r="I1483" s="7"/>
      <c r="J1483" s="7"/>
      <c r="K1483" s="7">
        <v>0</v>
      </c>
      <c r="L1483" s="7">
        <v>0</v>
      </c>
      <c r="M1483" s="7">
        <v>31.22</v>
      </c>
      <c r="N1483" s="7">
        <v>1</v>
      </c>
      <c r="O1483" s="7" t="s">
        <v>334</v>
      </c>
      <c r="P1483" s="7">
        <v>0</v>
      </c>
      <c r="Q1483" s="7">
        <v>0</v>
      </c>
      <c r="R1483" s="7">
        <v>31.23</v>
      </c>
    </row>
    <row r="1484" spans="1:18" x14ac:dyDescent="0.25">
      <c r="A1484" s="7" t="s">
        <v>3776</v>
      </c>
      <c r="B1484" s="8">
        <v>43171</v>
      </c>
      <c r="C1484" s="7">
        <v>2</v>
      </c>
      <c r="D1484" s="7" t="s">
        <v>3777</v>
      </c>
      <c r="E1484" s="7" t="s">
        <v>1682</v>
      </c>
      <c r="F1484" s="7" t="s">
        <v>3778</v>
      </c>
      <c r="G1484" s="8">
        <v>43131.586111111108</v>
      </c>
      <c r="H1484" s="7" t="s">
        <v>1684</v>
      </c>
      <c r="I1484" s="7"/>
      <c r="J1484" s="7"/>
      <c r="K1484" s="7">
        <v>0</v>
      </c>
      <c r="L1484" s="7">
        <v>0</v>
      </c>
      <c r="M1484" s="7">
        <v>67.489999999999995</v>
      </c>
      <c r="N1484" s="7">
        <v>1</v>
      </c>
      <c r="O1484" s="7" t="s">
        <v>334</v>
      </c>
      <c r="P1484" s="7">
        <v>0</v>
      </c>
      <c r="Q1484" s="7">
        <v>0</v>
      </c>
      <c r="R1484" s="7">
        <v>67.489999999999995</v>
      </c>
    </row>
    <row r="1485" spans="1:18" x14ac:dyDescent="0.25">
      <c r="A1485" s="7" t="s">
        <v>3776</v>
      </c>
      <c r="B1485" s="8">
        <v>43171</v>
      </c>
      <c r="C1485" s="7">
        <v>3</v>
      </c>
      <c r="D1485" s="7" t="s">
        <v>3777</v>
      </c>
      <c r="E1485" s="7" t="s">
        <v>1682</v>
      </c>
      <c r="F1485" s="7" t="s">
        <v>3778</v>
      </c>
      <c r="G1485" s="8">
        <v>43131.586111111108</v>
      </c>
      <c r="H1485" s="7" t="s">
        <v>1684</v>
      </c>
      <c r="I1485" s="7"/>
      <c r="J1485" s="7"/>
      <c r="K1485" s="7">
        <v>0</v>
      </c>
      <c r="L1485" s="7">
        <v>0</v>
      </c>
      <c r="M1485" s="7">
        <v>170.99</v>
      </c>
      <c r="N1485" s="7">
        <v>1</v>
      </c>
      <c r="O1485" s="7" t="s">
        <v>334</v>
      </c>
      <c r="P1485" s="7">
        <v>0</v>
      </c>
      <c r="Q1485" s="7">
        <v>0</v>
      </c>
      <c r="R1485" s="7">
        <v>170.99</v>
      </c>
    </row>
    <row r="1486" spans="1:18" x14ac:dyDescent="0.25">
      <c r="A1486" s="7" t="s">
        <v>3779</v>
      </c>
      <c r="B1486" s="8">
        <v>43173</v>
      </c>
      <c r="C1486" s="7">
        <v>1</v>
      </c>
      <c r="D1486" s="7" t="s">
        <v>3780</v>
      </c>
      <c r="E1486" s="7" t="s">
        <v>1682</v>
      </c>
      <c r="F1486" s="7" t="s">
        <v>3781</v>
      </c>
      <c r="G1486" s="8">
        <v>43172.422222222223</v>
      </c>
      <c r="H1486" s="7" t="s">
        <v>1684</v>
      </c>
      <c r="I1486" s="7"/>
      <c r="J1486" s="7"/>
      <c r="K1486" s="7">
        <v>0</v>
      </c>
      <c r="L1486" s="7">
        <v>0</v>
      </c>
      <c r="M1486" s="7">
        <v>11616.29</v>
      </c>
      <c r="N1486" s="7">
        <v>1</v>
      </c>
      <c r="O1486" s="7" t="s">
        <v>55</v>
      </c>
      <c r="P1486" s="7">
        <v>0</v>
      </c>
      <c r="Q1486" s="7">
        <v>0</v>
      </c>
      <c r="R1486" s="7">
        <v>11616.29</v>
      </c>
    </row>
    <row r="1487" spans="1:18" x14ac:dyDescent="0.25">
      <c r="A1487" s="7" t="s">
        <v>3779</v>
      </c>
      <c r="B1487" s="8">
        <v>43173</v>
      </c>
      <c r="C1487" s="7">
        <v>2</v>
      </c>
      <c r="D1487" s="7" t="s">
        <v>3780</v>
      </c>
      <c r="E1487" s="7" t="s">
        <v>1682</v>
      </c>
      <c r="F1487" s="7" t="s">
        <v>3781</v>
      </c>
      <c r="G1487" s="8">
        <v>43172.422222222223</v>
      </c>
      <c r="H1487" s="7" t="s">
        <v>1684</v>
      </c>
      <c r="I1487" s="7"/>
      <c r="J1487" s="7"/>
      <c r="K1487" s="7">
        <v>0</v>
      </c>
      <c r="L1487" s="7">
        <v>0</v>
      </c>
      <c r="M1487" s="7">
        <v>39713.83</v>
      </c>
      <c r="N1487" s="7">
        <v>1</v>
      </c>
      <c r="O1487" s="7" t="s">
        <v>55</v>
      </c>
      <c r="P1487" s="7">
        <v>0</v>
      </c>
      <c r="Q1487" s="7">
        <v>0</v>
      </c>
      <c r="R1487" s="7">
        <v>39713.83</v>
      </c>
    </row>
    <row r="1488" spans="1:18" x14ac:dyDescent="0.25">
      <c r="A1488" s="7" t="s">
        <v>3779</v>
      </c>
      <c r="B1488" s="8">
        <v>43173</v>
      </c>
      <c r="C1488" s="7">
        <v>3</v>
      </c>
      <c r="D1488" s="7" t="s">
        <v>3780</v>
      </c>
      <c r="E1488" s="7" t="s">
        <v>1682</v>
      </c>
      <c r="F1488" s="7" t="s">
        <v>3781</v>
      </c>
      <c r="G1488" s="8">
        <v>43172.422222222223</v>
      </c>
      <c r="H1488" s="7" t="s">
        <v>1684</v>
      </c>
      <c r="I1488" s="7"/>
      <c r="J1488" s="7"/>
      <c r="K1488" s="7">
        <v>0</v>
      </c>
      <c r="L1488" s="7">
        <v>0</v>
      </c>
      <c r="M1488" s="7">
        <v>11169.51</v>
      </c>
      <c r="N1488" s="7">
        <v>1</v>
      </c>
      <c r="O1488" s="7" t="s">
        <v>55</v>
      </c>
      <c r="P1488" s="7">
        <v>0</v>
      </c>
      <c r="Q1488" s="7">
        <v>0</v>
      </c>
      <c r="R1488" s="7">
        <v>11169.51</v>
      </c>
    </row>
    <row r="1489" spans="1:18" x14ac:dyDescent="0.25">
      <c r="A1489" s="7" t="s">
        <v>3779</v>
      </c>
      <c r="B1489" s="8">
        <v>43173</v>
      </c>
      <c r="C1489" s="7">
        <v>4</v>
      </c>
      <c r="D1489" s="7" t="s">
        <v>3780</v>
      </c>
      <c r="E1489" s="7" t="s">
        <v>1682</v>
      </c>
      <c r="F1489" s="7" t="s">
        <v>3781</v>
      </c>
      <c r="G1489" s="8">
        <v>43172.422222222223</v>
      </c>
      <c r="H1489" s="7" t="s">
        <v>1684</v>
      </c>
      <c r="I1489" s="7"/>
      <c r="J1489" s="7"/>
      <c r="K1489" s="7">
        <v>0</v>
      </c>
      <c r="L1489" s="7">
        <v>0</v>
      </c>
      <c r="M1489" s="7">
        <v>23934.67</v>
      </c>
      <c r="N1489" s="7">
        <v>1</v>
      </c>
      <c r="O1489" s="7" t="s">
        <v>55</v>
      </c>
      <c r="P1489" s="7">
        <v>0</v>
      </c>
      <c r="Q1489" s="7">
        <v>0</v>
      </c>
      <c r="R1489" s="7">
        <v>23934.67</v>
      </c>
    </row>
    <row r="1490" spans="1:18" x14ac:dyDescent="0.25">
      <c r="A1490" s="7" t="s">
        <v>3779</v>
      </c>
      <c r="B1490" s="8">
        <v>43173</v>
      </c>
      <c r="C1490" s="7">
        <v>5</v>
      </c>
      <c r="D1490" s="7" t="s">
        <v>3780</v>
      </c>
      <c r="E1490" s="7" t="s">
        <v>1682</v>
      </c>
      <c r="F1490" s="7" t="s">
        <v>3781</v>
      </c>
      <c r="G1490" s="8">
        <v>43172.422222222223</v>
      </c>
      <c r="H1490" s="7" t="s">
        <v>1684</v>
      </c>
      <c r="I1490" s="7"/>
      <c r="J1490" s="7"/>
      <c r="K1490" s="7">
        <v>0</v>
      </c>
      <c r="L1490" s="7">
        <v>0</v>
      </c>
      <c r="M1490" s="7">
        <v>5850.7</v>
      </c>
      <c r="N1490" s="7">
        <v>1</v>
      </c>
      <c r="O1490" s="7" t="s">
        <v>55</v>
      </c>
      <c r="P1490" s="7">
        <v>0</v>
      </c>
      <c r="Q1490" s="7">
        <v>0</v>
      </c>
      <c r="R1490" s="7">
        <v>5850.7</v>
      </c>
    </row>
    <row r="1491" spans="1:18" x14ac:dyDescent="0.25">
      <c r="A1491" s="7" t="s">
        <v>3779</v>
      </c>
      <c r="B1491" s="8">
        <v>43173</v>
      </c>
      <c r="C1491" s="7">
        <v>6</v>
      </c>
      <c r="D1491" s="7" t="s">
        <v>3780</v>
      </c>
      <c r="E1491" s="7" t="s">
        <v>1682</v>
      </c>
      <c r="F1491" s="7" t="s">
        <v>3781</v>
      </c>
      <c r="G1491" s="8">
        <v>43172.422222222223</v>
      </c>
      <c r="H1491" s="7" t="s">
        <v>1684</v>
      </c>
      <c r="I1491" s="7"/>
      <c r="J1491" s="7"/>
      <c r="K1491" s="7">
        <v>0</v>
      </c>
      <c r="L1491" s="7">
        <v>0</v>
      </c>
      <c r="M1491" s="7">
        <v>13297.04</v>
      </c>
      <c r="N1491" s="7">
        <v>1</v>
      </c>
      <c r="O1491" s="7" t="s">
        <v>55</v>
      </c>
      <c r="P1491" s="7">
        <v>0</v>
      </c>
      <c r="Q1491" s="7">
        <v>0</v>
      </c>
      <c r="R1491" s="7">
        <v>13297.04</v>
      </c>
    </row>
    <row r="1492" spans="1:18" x14ac:dyDescent="0.25">
      <c r="A1492" s="7" t="s">
        <v>3779</v>
      </c>
      <c r="B1492" s="8">
        <v>43173</v>
      </c>
      <c r="C1492" s="7">
        <v>7</v>
      </c>
      <c r="D1492" s="7" t="s">
        <v>3780</v>
      </c>
      <c r="E1492" s="7" t="s">
        <v>1682</v>
      </c>
      <c r="F1492" s="7" t="s">
        <v>3781</v>
      </c>
      <c r="G1492" s="8">
        <v>43172.422222222223</v>
      </c>
      <c r="H1492" s="7" t="s">
        <v>1684</v>
      </c>
      <c r="I1492" s="7"/>
      <c r="J1492" s="7"/>
      <c r="K1492" s="7">
        <v>0</v>
      </c>
      <c r="L1492" s="7">
        <v>0</v>
      </c>
      <c r="M1492" s="7">
        <v>39359.24</v>
      </c>
      <c r="N1492" s="7">
        <v>1</v>
      </c>
      <c r="O1492" s="7" t="s">
        <v>55</v>
      </c>
      <c r="P1492" s="7">
        <v>0</v>
      </c>
      <c r="Q1492" s="7">
        <v>0</v>
      </c>
      <c r="R1492" s="7">
        <v>39359.24</v>
      </c>
    </row>
    <row r="1493" spans="1:18" x14ac:dyDescent="0.25">
      <c r="A1493" s="7" t="s">
        <v>3779</v>
      </c>
      <c r="B1493" s="8">
        <v>43173</v>
      </c>
      <c r="C1493" s="7">
        <v>8</v>
      </c>
      <c r="D1493" s="7" t="s">
        <v>3780</v>
      </c>
      <c r="E1493" s="7" t="s">
        <v>1682</v>
      </c>
      <c r="F1493" s="7" t="s">
        <v>3781</v>
      </c>
      <c r="G1493" s="8">
        <v>43172.422222222223</v>
      </c>
      <c r="H1493" s="7" t="s">
        <v>1684</v>
      </c>
      <c r="I1493" s="7"/>
      <c r="J1493" s="7"/>
      <c r="K1493" s="7">
        <v>0</v>
      </c>
      <c r="L1493" s="7">
        <v>0</v>
      </c>
      <c r="M1493" s="7">
        <v>53103.06</v>
      </c>
      <c r="N1493" s="7">
        <v>1</v>
      </c>
      <c r="O1493" s="7" t="s">
        <v>55</v>
      </c>
      <c r="P1493" s="7">
        <v>0</v>
      </c>
      <c r="Q1493" s="7">
        <v>0</v>
      </c>
      <c r="R1493" s="7">
        <v>53103.06</v>
      </c>
    </row>
    <row r="1494" spans="1:18" x14ac:dyDescent="0.25">
      <c r="A1494" s="7" t="s">
        <v>3779</v>
      </c>
      <c r="B1494" s="8">
        <v>43173</v>
      </c>
      <c r="C1494" s="7">
        <v>9</v>
      </c>
      <c r="D1494" s="7" t="s">
        <v>3780</v>
      </c>
      <c r="E1494" s="7" t="s">
        <v>1682</v>
      </c>
      <c r="F1494" s="7" t="s">
        <v>3781</v>
      </c>
      <c r="G1494" s="8">
        <v>43172.422222222223</v>
      </c>
      <c r="H1494" s="7" t="s">
        <v>1684</v>
      </c>
      <c r="I1494" s="7"/>
      <c r="J1494" s="7"/>
      <c r="K1494" s="7">
        <v>0</v>
      </c>
      <c r="L1494" s="7">
        <v>0</v>
      </c>
      <c r="M1494" s="7">
        <v>4786.93</v>
      </c>
      <c r="N1494" s="7">
        <v>1</v>
      </c>
      <c r="O1494" s="7" t="s">
        <v>55</v>
      </c>
      <c r="P1494" s="7">
        <v>0</v>
      </c>
      <c r="Q1494" s="7">
        <v>0</v>
      </c>
      <c r="R1494" s="7">
        <v>4786.93</v>
      </c>
    </row>
    <row r="1495" spans="1:18" x14ac:dyDescent="0.25">
      <c r="A1495" s="7" t="s">
        <v>3779</v>
      </c>
      <c r="B1495" s="8">
        <v>43173</v>
      </c>
      <c r="C1495" s="7">
        <v>10</v>
      </c>
      <c r="D1495" s="7" t="s">
        <v>3780</v>
      </c>
      <c r="E1495" s="7" t="s">
        <v>1682</v>
      </c>
      <c r="F1495" s="7" t="s">
        <v>3781</v>
      </c>
      <c r="G1495" s="8">
        <v>43172.422222222223</v>
      </c>
      <c r="H1495" s="7" t="s">
        <v>1684</v>
      </c>
      <c r="I1495" s="7"/>
      <c r="J1495" s="7"/>
      <c r="K1495" s="7">
        <v>0</v>
      </c>
      <c r="L1495" s="7">
        <v>0</v>
      </c>
      <c r="M1495" s="7">
        <v>4786.93</v>
      </c>
      <c r="N1495" s="7">
        <v>1</v>
      </c>
      <c r="O1495" s="7" t="s">
        <v>55</v>
      </c>
      <c r="P1495" s="7">
        <v>0</v>
      </c>
      <c r="Q1495" s="7">
        <v>0</v>
      </c>
      <c r="R1495" s="7">
        <v>4786.93</v>
      </c>
    </row>
    <row r="1496" spans="1:18" x14ac:dyDescent="0.25">
      <c r="A1496" s="7" t="s">
        <v>3779</v>
      </c>
      <c r="B1496" s="8">
        <v>43173</v>
      </c>
      <c r="C1496" s="7">
        <v>11</v>
      </c>
      <c r="D1496" s="7" t="s">
        <v>3780</v>
      </c>
      <c r="E1496" s="7" t="s">
        <v>1682</v>
      </c>
      <c r="F1496" s="7" t="s">
        <v>3781</v>
      </c>
      <c r="G1496" s="8">
        <v>43172.422222222223</v>
      </c>
      <c r="H1496" s="7" t="s">
        <v>1684</v>
      </c>
      <c r="I1496" s="7"/>
      <c r="J1496" s="7"/>
      <c r="K1496" s="7">
        <v>0</v>
      </c>
      <c r="L1496" s="7">
        <v>0</v>
      </c>
      <c r="M1496" s="7">
        <v>25707.61</v>
      </c>
      <c r="N1496" s="7">
        <v>1</v>
      </c>
      <c r="O1496" s="7" t="s">
        <v>55</v>
      </c>
      <c r="P1496" s="7">
        <v>0</v>
      </c>
      <c r="Q1496" s="7">
        <v>0</v>
      </c>
      <c r="R1496" s="7">
        <v>25707.61</v>
      </c>
    </row>
    <row r="1497" spans="1:18" x14ac:dyDescent="0.25">
      <c r="A1497" s="7" t="s">
        <v>3779</v>
      </c>
      <c r="B1497" s="8">
        <v>43173</v>
      </c>
      <c r="C1497" s="7">
        <v>12</v>
      </c>
      <c r="D1497" s="7" t="s">
        <v>3780</v>
      </c>
      <c r="E1497" s="7" t="s">
        <v>1682</v>
      </c>
      <c r="F1497" s="7" t="s">
        <v>3781</v>
      </c>
      <c r="G1497" s="8">
        <v>43172.422222222223</v>
      </c>
      <c r="H1497" s="7" t="s">
        <v>1684</v>
      </c>
      <c r="I1497" s="7"/>
      <c r="J1497" s="7"/>
      <c r="K1497" s="7">
        <v>0</v>
      </c>
      <c r="L1497" s="7">
        <v>0</v>
      </c>
      <c r="M1497" s="7">
        <v>31912.9</v>
      </c>
      <c r="N1497" s="7">
        <v>1</v>
      </c>
      <c r="O1497" s="7" t="s">
        <v>55</v>
      </c>
      <c r="P1497" s="7">
        <v>0</v>
      </c>
      <c r="Q1497" s="7">
        <v>0</v>
      </c>
      <c r="R1497" s="7">
        <v>31912.9</v>
      </c>
    </row>
    <row r="1498" spans="1:18" x14ac:dyDescent="0.25">
      <c r="A1498" s="7" t="s">
        <v>3779</v>
      </c>
      <c r="B1498" s="8">
        <v>43173</v>
      </c>
      <c r="C1498" s="7">
        <v>13</v>
      </c>
      <c r="D1498" s="7" t="s">
        <v>3780</v>
      </c>
      <c r="E1498" s="7" t="s">
        <v>1682</v>
      </c>
      <c r="F1498" s="7" t="s">
        <v>3781</v>
      </c>
      <c r="G1498" s="8">
        <v>43172.422222222223</v>
      </c>
      <c r="H1498" s="7" t="s">
        <v>1684</v>
      </c>
      <c r="I1498" s="7"/>
      <c r="J1498" s="7"/>
      <c r="K1498" s="7">
        <v>0</v>
      </c>
      <c r="L1498" s="7">
        <v>0</v>
      </c>
      <c r="M1498" s="7">
        <v>7800.93</v>
      </c>
      <c r="N1498" s="7">
        <v>1</v>
      </c>
      <c r="O1498" s="7" t="s">
        <v>55</v>
      </c>
      <c r="P1498" s="7">
        <v>0</v>
      </c>
      <c r="Q1498" s="7">
        <v>0</v>
      </c>
      <c r="R1498" s="7">
        <v>7800.93</v>
      </c>
    </row>
    <row r="1499" spans="1:18" x14ac:dyDescent="0.25">
      <c r="A1499" s="7" t="s">
        <v>3779</v>
      </c>
      <c r="B1499" s="8">
        <v>43173</v>
      </c>
      <c r="C1499" s="7">
        <v>14</v>
      </c>
      <c r="D1499" s="7" t="s">
        <v>3780</v>
      </c>
      <c r="E1499" s="7" t="s">
        <v>1682</v>
      </c>
      <c r="F1499" s="7" t="s">
        <v>3781</v>
      </c>
      <c r="G1499" s="8">
        <v>43172.422222222223</v>
      </c>
      <c r="H1499" s="7" t="s">
        <v>1684</v>
      </c>
      <c r="I1499" s="7"/>
      <c r="J1499" s="7"/>
      <c r="K1499" s="7">
        <v>0</v>
      </c>
      <c r="L1499" s="7">
        <v>0</v>
      </c>
      <c r="M1499" s="7">
        <v>5496.11</v>
      </c>
      <c r="N1499" s="7">
        <v>1</v>
      </c>
      <c r="O1499" s="7" t="s">
        <v>55</v>
      </c>
      <c r="P1499" s="7">
        <v>0</v>
      </c>
      <c r="Q1499" s="7">
        <v>0</v>
      </c>
      <c r="R1499" s="7">
        <v>5496.11</v>
      </c>
    </row>
    <row r="1500" spans="1:18" x14ac:dyDescent="0.25">
      <c r="A1500" s="7" t="s">
        <v>3779</v>
      </c>
      <c r="B1500" s="8">
        <v>43173</v>
      </c>
      <c r="C1500" s="7">
        <v>15</v>
      </c>
      <c r="D1500" s="7" t="s">
        <v>3780</v>
      </c>
      <c r="E1500" s="7" t="s">
        <v>1682</v>
      </c>
      <c r="F1500" s="7" t="s">
        <v>3781</v>
      </c>
      <c r="G1500" s="8">
        <v>43172.422222222223</v>
      </c>
      <c r="H1500" s="7" t="s">
        <v>1684</v>
      </c>
      <c r="I1500" s="7"/>
      <c r="J1500" s="7"/>
      <c r="K1500" s="7">
        <v>0</v>
      </c>
      <c r="L1500" s="7">
        <v>0</v>
      </c>
      <c r="M1500" s="7">
        <v>4964.2299999999996</v>
      </c>
      <c r="N1500" s="7">
        <v>1</v>
      </c>
      <c r="O1500" s="7" t="s">
        <v>55</v>
      </c>
      <c r="P1500" s="7">
        <v>0</v>
      </c>
      <c r="Q1500" s="7">
        <v>0</v>
      </c>
      <c r="R1500" s="7">
        <v>4964.2299999999996</v>
      </c>
    </row>
    <row r="1501" spans="1:18" x14ac:dyDescent="0.25">
      <c r="A1501" s="7" t="s">
        <v>3782</v>
      </c>
      <c r="B1501" s="8">
        <v>43174</v>
      </c>
      <c r="C1501" s="7">
        <v>1</v>
      </c>
      <c r="D1501" s="7" t="s">
        <v>3783</v>
      </c>
      <c r="E1501" s="7" t="s">
        <v>1682</v>
      </c>
      <c r="F1501" s="7" t="s">
        <v>3784</v>
      </c>
      <c r="G1501" s="8">
        <v>43125.385416666664</v>
      </c>
      <c r="H1501" s="7" t="s">
        <v>1684</v>
      </c>
      <c r="I1501" s="7"/>
      <c r="J1501" s="7"/>
      <c r="K1501" s="7">
        <v>0</v>
      </c>
      <c r="L1501" s="7">
        <v>0</v>
      </c>
      <c r="M1501" s="7">
        <v>60</v>
      </c>
      <c r="N1501" s="7">
        <v>1</v>
      </c>
      <c r="O1501" s="7" t="s">
        <v>83</v>
      </c>
      <c r="P1501" s="7">
        <v>0</v>
      </c>
      <c r="Q1501" s="7">
        <v>0</v>
      </c>
      <c r="R1501" s="7">
        <v>60</v>
      </c>
    </row>
    <row r="1502" spans="1:18" x14ac:dyDescent="0.25">
      <c r="A1502" s="7" t="s">
        <v>3785</v>
      </c>
      <c r="B1502" s="8">
        <v>43174</v>
      </c>
      <c r="C1502" s="7">
        <v>1</v>
      </c>
      <c r="D1502" s="7" t="s">
        <v>3786</v>
      </c>
      <c r="E1502" s="7" t="s">
        <v>1682</v>
      </c>
      <c r="F1502" s="7" t="s">
        <v>3787</v>
      </c>
      <c r="G1502" s="8">
        <v>43142.46597222222</v>
      </c>
      <c r="H1502" s="7" t="s">
        <v>1684</v>
      </c>
      <c r="I1502" s="7"/>
      <c r="J1502" s="7"/>
      <c r="K1502" s="7">
        <v>0</v>
      </c>
      <c r="L1502" s="7">
        <v>0</v>
      </c>
      <c r="M1502" s="7">
        <v>0</v>
      </c>
      <c r="N1502" s="7">
        <v>1</v>
      </c>
      <c r="O1502" s="7" t="s">
        <v>83</v>
      </c>
      <c r="P1502" s="7">
        <v>0</v>
      </c>
      <c r="Q1502" s="7">
        <v>0</v>
      </c>
      <c r="R1502" s="7">
        <v>60</v>
      </c>
    </row>
    <row r="1503" spans="1:18" x14ac:dyDescent="0.25">
      <c r="A1503" s="7" t="s">
        <v>3788</v>
      </c>
      <c r="B1503" s="8">
        <v>43174</v>
      </c>
      <c r="C1503" s="7">
        <v>1</v>
      </c>
      <c r="D1503" s="7" t="s">
        <v>3789</v>
      </c>
      <c r="E1503" s="7" t="s">
        <v>1682</v>
      </c>
      <c r="F1503" s="7" t="s">
        <v>3790</v>
      </c>
      <c r="G1503" s="8">
        <v>43156.56527777778</v>
      </c>
      <c r="H1503" s="7" t="s">
        <v>1684</v>
      </c>
      <c r="I1503" s="7"/>
      <c r="J1503" s="7"/>
      <c r="K1503" s="7">
        <v>0</v>
      </c>
      <c r="L1503" s="7">
        <v>0</v>
      </c>
      <c r="M1503" s="7">
        <v>0</v>
      </c>
      <c r="N1503" s="7">
        <v>1</v>
      </c>
      <c r="O1503" s="7" t="s">
        <v>83</v>
      </c>
      <c r="P1503" s="7">
        <v>0</v>
      </c>
      <c r="Q1503" s="7">
        <v>0</v>
      </c>
      <c r="R1503" s="7">
        <v>60</v>
      </c>
    </row>
    <row r="1504" spans="1:18" x14ac:dyDescent="0.25">
      <c r="A1504" s="7" t="s">
        <v>3791</v>
      </c>
      <c r="B1504" s="8">
        <v>43174</v>
      </c>
      <c r="C1504" s="7">
        <v>1</v>
      </c>
      <c r="D1504" s="7" t="s">
        <v>3792</v>
      </c>
      <c r="E1504" s="7" t="s">
        <v>1682</v>
      </c>
      <c r="F1504" s="7" t="s">
        <v>3793</v>
      </c>
      <c r="G1504" s="8">
        <v>43172.42291666667</v>
      </c>
      <c r="H1504" s="7" t="s">
        <v>1684</v>
      </c>
      <c r="I1504" s="7"/>
      <c r="J1504" s="7"/>
      <c r="K1504" s="7">
        <v>0</v>
      </c>
      <c r="L1504" s="7">
        <v>0</v>
      </c>
      <c r="M1504" s="7">
        <v>60</v>
      </c>
      <c r="N1504" s="7">
        <v>1</v>
      </c>
      <c r="O1504" s="7" t="s">
        <v>83</v>
      </c>
      <c r="P1504" s="7">
        <v>0</v>
      </c>
      <c r="Q1504" s="7">
        <v>0</v>
      </c>
      <c r="R1504" s="7">
        <v>60</v>
      </c>
    </row>
    <row r="1505" spans="1:18" x14ac:dyDescent="0.25">
      <c r="A1505" s="7" t="s">
        <v>3794</v>
      </c>
      <c r="B1505" s="8">
        <v>43174</v>
      </c>
      <c r="C1505" s="7">
        <v>1</v>
      </c>
      <c r="D1505" s="7" t="s">
        <v>3795</v>
      </c>
      <c r="E1505" s="7" t="s">
        <v>1682</v>
      </c>
      <c r="F1505" s="7" t="s">
        <v>3796</v>
      </c>
      <c r="G1505" s="8">
        <v>43165.813194444447</v>
      </c>
      <c r="H1505" s="7" t="s">
        <v>1684</v>
      </c>
      <c r="I1505" s="7"/>
      <c r="J1505" s="7"/>
      <c r="K1505" s="7">
        <v>0</v>
      </c>
      <c r="L1505" s="7">
        <v>0</v>
      </c>
      <c r="M1505" s="7">
        <v>0</v>
      </c>
      <c r="N1505" s="7">
        <v>1</v>
      </c>
      <c r="O1505" s="7" t="s">
        <v>83</v>
      </c>
      <c r="P1505" s="7">
        <v>0</v>
      </c>
      <c r="Q1505" s="7">
        <v>0</v>
      </c>
      <c r="R1505" s="7">
        <v>110</v>
      </c>
    </row>
    <row r="1506" spans="1:18" x14ac:dyDescent="0.25">
      <c r="A1506" s="7" t="s">
        <v>3797</v>
      </c>
      <c r="B1506" s="8">
        <v>43174</v>
      </c>
      <c r="C1506" s="7">
        <v>1</v>
      </c>
      <c r="D1506" s="7" t="s">
        <v>3798</v>
      </c>
      <c r="E1506" s="7" t="s">
        <v>1682</v>
      </c>
      <c r="F1506" s="7" t="s">
        <v>3799</v>
      </c>
      <c r="G1506" s="8">
        <v>43164.654166666667</v>
      </c>
      <c r="H1506" s="7" t="s">
        <v>1684</v>
      </c>
      <c r="I1506" s="7"/>
      <c r="J1506" s="7"/>
      <c r="K1506" s="7">
        <v>0</v>
      </c>
      <c r="L1506" s="7">
        <v>0</v>
      </c>
      <c r="M1506" s="7">
        <v>0</v>
      </c>
      <c r="N1506" s="7">
        <v>1</v>
      </c>
      <c r="O1506" s="7" t="s">
        <v>83</v>
      </c>
      <c r="P1506" s="7">
        <v>0</v>
      </c>
      <c r="Q1506" s="7">
        <v>0</v>
      </c>
      <c r="R1506" s="7">
        <v>60</v>
      </c>
    </row>
    <row r="1507" spans="1:18" x14ac:dyDescent="0.25">
      <c r="A1507" s="7" t="s">
        <v>3800</v>
      </c>
      <c r="B1507" s="8">
        <v>43174</v>
      </c>
      <c r="C1507" s="7">
        <v>1</v>
      </c>
      <c r="D1507" s="7" t="s">
        <v>3801</v>
      </c>
      <c r="E1507" s="7" t="s">
        <v>1682</v>
      </c>
      <c r="F1507" s="7" t="s">
        <v>3802</v>
      </c>
      <c r="G1507" s="8">
        <v>43163.463888888888</v>
      </c>
      <c r="H1507" s="7" t="s">
        <v>1684</v>
      </c>
      <c r="I1507" s="7"/>
      <c r="J1507" s="7"/>
      <c r="K1507" s="7">
        <v>0</v>
      </c>
      <c r="L1507" s="7">
        <v>0</v>
      </c>
      <c r="M1507" s="7">
        <v>37.700000000000003</v>
      </c>
      <c r="N1507" s="7">
        <v>1</v>
      </c>
      <c r="O1507" s="7" t="s">
        <v>83</v>
      </c>
      <c r="P1507" s="7">
        <v>0</v>
      </c>
      <c r="Q1507" s="7">
        <v>0</v>
      </c>
      <c r="R1507" s="7">
        <v>37.700000000000003</v>
      </c>
    </row>
    <row r="1508" spans="1:18" x14ac:dyDescent="0.25">
      <c r="A1508" s="7" t="s">
        <v>3800</v>
      </c>
      <c r="B1508" s="8">
        <v>43174</v>
      </c>
      <c r="C1508" s="7">
        <v>2</v>
      </c>
      <c r="D1508" s="7" t="s">
        <v>3801</v>
      </c>
      <c r="E1508" s="7" t="s">
        <v>1682</v>
      </c>
      <c r="F1508" s="7" t="s">
        <v>3802</v>
      </c>
      <c r="G1508" s="8">
        <v>43163.463888888888</v>
      </c>
      <c r="H1508" s="7" t="s">
        <v>1684</v>
      </c>
      <c r="I1508" s="7"/>
      <c r="J1508" s="7"/>
      <c r="K1508" s="7">
        <v>0</v>
      </c>
      <c r="L1508" s="7">
        <v>0</v>
      </c>
      <c r="M1508" s="7">
        <v>12.77</v>
      </c>
      <c r="N1508" s="7">
        <v>1</v>
      </c>
      <c r="O1508" s="7" t="s">
        <v>83</v>
      </c>
      <c r="P1508" s="7">
        <v>0</v>
      </c>
      <c r="Q1508" s="7">
        <v>0</v>
      </c>
      <c r="R1508" s="7">
        <v>12.77</v>
      </c>
    </row>
    <row r="1509" spans="1:18" x14ac:dyDescent="0.25">
      <c r="A1509" s="7" t="s">
        <v>3800</v>
      </c>
      <c r="B1509" s="8">
        <v>43174</v>
      </c>
      <c r="C1509" s="7">
        <v>3</v>
      </c>
      <c r="D1509" s="7" t="s">
        <v>3801</v>
      </c>
      <c r="E1509" s="7" t="s">
        <v>1682</v>
      </c>
      <c r="F1509" s="7" t="s">
        <v>3802</v>
      </c>
      <c r="G1509" s="8">
        <v>43163.463888888888</v>
      </c>
      <c r="H1509" s="7" t="s">
        <v>1684</v>
      </c>
      <c r="I1509" s="7"/>
      <c r="J1509" s="7"/>
      <c r="K1509" s="7">
        <v>0</v>
      </c>
      <c r="L1509" s="7">
        <v>0</v>
      </c>
      <c r="M1509" s="7">
        <v>9.5299999999999994</v>
      </c>
      <c r="N1509" s="7">
        <v>1</v>
      </c>
      <c r="O1509" s="7" t="s">
        <v>83</v>
      </c>
      <c r="P1509" s="7">
        <v>0</v>
      </c>
      <c r="Q1509" s="7">
        <v>0</v>
      </c>
      <c r="R1509" s="7">
        <v>9.5299999999999994</v>
      </c>
    </row>
    <row r="1510" spans="1:18" x14ac:dyDescent="0.25">
      <c r="A1510" s="7" t="s">
        <v>3803</v>
      </c>
      <c r="B1510" s="8">
        <v>43174</v>
      </c>
      <c r="C1510" s="7">
        <v>1</v>
      </c>
      <c r="D1510" s="7" t="s">
        <v>3804</v>
      </c>
      <c r="E1510" s="7" t="s">
        <v>1682</v>
      </c>
      <c r="F1510" s="7" t="s">
        <v>3805</v>
      </c>
      <c r="G1510" s="8">
        <v>43160.486805555556</v>
      </c>
      <c r="H1510" s="7" t="s">
        <v>1684</v>
      </c>
      <c r="I1510" s="7"/>
      <c r="J1510" s="7"/>
      <c r="K1510" s="7">
        <v>0</v>
      </c>
      <c r="L1510" s="7">
        <v>0</v>
      </c>
      <c r="M1510" s="7">
        <v>1000</v>
      </c>
      <c r="N1510" s="7">
        <v>1</v>
      </c>
      <c r="O1510" s="7" t="s">
        <v>55</v>
      </c>
      <c r="P1510" s="7">
        <v>0</v>
      </c>
      <c r="Q1510" s="7">
        <v>0</v>
      </c>
      <c r="R1510" s="7">
        <v>1000</v>
      </c>
    </row>
    <row r="1511" spans="1:18" x14ac:dyDescent="0.25">
      <c r="A1511" s="7" t="s">
        <v>3806</v>
      </c>
      <c r="B1511" s="8">
        <v>43174</v>
      </c>
      <c r="C1511" s="7">
        <v>1</v>
      </c>
      <c r="D1511" s="7" t="s">
        <v>3807</v>
      </c>
      <c r="E1511" s="7" t="s">
        <v>1682</v>
      </c>
      <c r="F1511" s="7" t="s">
        <v>3808</v>
      </c>
      <c r="G1511" s="8">
        <v>43158.648611111108</v>
      </c>
      <c r="H1511" s="7" t="s">
        <v>1684</v>
      </c>
      <c r="I1511" s="7"/>
      <c r="J1511" s="7"/>
      <c r="K1511" s="7">
        <v>0</v>
      </c>
      <c r="L1511" s="7">
        <v>0</v>
      </c>
      <c r="M1511" s="7">
        <v>500</v>
      </c>
      <c r="N1511" s="7">
        <v>1</v>
      </c>
      <c r="O1511" s="7" t="s">
        <v>55</v>
      </c>
      <c r="P1511" s="7">
        <v>0</v>
      </c>
      <c r="Q1511" s="7">
        <v>0</v>
      </c>
      <c r="R1511" s="7">
        <v>500</v>
      </c>
    </row>
    <row r="1512" spans="1:18" x14ac:dyDescent="0.25">
      <c r="A1512" s="7" t="s">
        <v>3806</v>
      </c>
      <c r="B1512" s="8">
        <v>43174</v>
      </c>
      <c r="C1512" s="7">
        <v>2</v>
      </c>
      <c r="D1512" s="7" t="s">
        <v>3807</v>
      </c>
      <c r="E1512" s="7" t="s">
        <v>1682</v>
      </c>
      <c r="F1512" s="7" t="s">
        <v>3808</v>
      </c>
      <c r="G1512" s="8">
        <v>43158.648611111108</v>
      </c>
      <c r="H1512" s="7" t="s">
        <v>1684</v>
      </c>
      <c r="I1512" s="7"/>
      <c r="J1512" s="7"/>
      <c r="K1512" s="7">
        <v>0</v>
      </c>
      <c r="L1512" s="7">
        <v>0</v>
      </c>
      <c r="M1512" s="7">
        <v>500</v>
      </c>
      <c r="N1512" s="7">
        <v>1</v>
      </c>
      <c r="O1512" s="7" t="s">
        <v>55</v>
      </c>
      <c r="P1512" s="7">
        <v>0</v>
      </c>
      <c r="Q1512" s="7">
        <v>0</v>
      </c>
      <c r="R1512" s="7">
        <v>500</v>
      </c>
    </row>
    <row r="1513" spans="1:18" x14ac:dyDescent="0.25">
      <c r="A1513" s="7" t="s">
        <v>3809</v>
      </c>
      <c r="B1513" s="8">
        <v>43174</v>
      </c>
      <c r="C1513" s="7">
        <v>1</v>
      </c>
      <c r="D1513" s="7" t="s">
        <v>3810</v>
      </c>
      <c r="E1513" s="7" t="s">
        <v>1682</v>
      </c>
      <c r="F1513" s="7" t="s">
        <v>3811</v>
      </c>
      <c r="G1513" s="8">
        <v>43158.695138888892</v>
      </c>
      <c r="H1513" s="7" t="s">
        <v>1684</v>
      </c>
      <c r="I1513" s="7"/>
      <c r="J1513" s="7"/>
      <c r="K1513" s="7">
        <v>0</v>
      </c>
      <c r="L1513" s="7">
        <v>0</v>
      </c>
      <c r="M1513" s="7">
        <v>103.2</v>
      </c>
      <c r="N1513" s="7">
        <v>1</v>
      </c>
      <c r="O1513" s="7" t="s">
        <v>55</v>
      </c>
      <c r="P1513" s="7">
        <v>0</v>
      </c>
      <c r="Q1513" s="7">
        <v>0</v>
      </c>
      <c r="R1513" s="7">
        <v>103.2</v>
      </c>
    </row>
    <row r="1514" spans="1:18" x14ac:dyDescent="0.25">
      <c r="A1514" s="7" t="s">
        <v>3809</v>
      </c>
      <c r="B1514" s="8">
        <v>43174</v>
      </c>
      <c r="C1514" s="7">
        <v>2</v>
      </c>
      <c r="D1514" s="7" t="s">
        <v>3810</v>
      </c>
      <c r="E1514" s="7" t="s">
        <v>1682</v>
      </c>
      <c r="F1514" s="7" t="s">
        <v>3811</v>
      </c>
      <c r="G1514" s="8">
        <v>43158.695138888892</v>
      </c>
      <c r="H1514" s="7" t="s">
        <v>1684</v>
      </c>
      <c r="I1514" s="7"/>
      <c r="J1514" s="7"/>
      <c r="K1514" s="7">
        <v>0</v>
      </c>
      <c r="L1514" s="7">
        <v>0</v>
      </c>
      <c r="M1514" s="7">
        <v>284.7</v>
      </c>
      <c r="N1514" s="7">
        <v>1</v>
      </c>
      <c r="O1514" s="7" t="s">
        <v>55</v>
      </c>
      <c r="P1514" s="7">
        <v>0</v>
      </c>
      <c r="Q1514" s="7">
        <v>0</v>
      </c>
      <c r="R1514" s="7">
        <v>284.7</v>
      </c>
    </row>
    <row r="1515" spans="1:18" x14ac:dyDescent="0.25">
      <c r="A1515" s="7" t="s">
        <v>3809</v>
      </c>
      <c r="B1515" s="8">
        <v>43174</v>
      </c>
      <c r="C1515" s="7">
        <v>3</v>
      </c>
      <c r="D1515" s="7" t="s">
        <v>3810</v>
      </c>
      <c r="E1515" s="7" t="s">
        <v>1682</v>
      </c>
      <c r="F1515" s="7" t="s">
        <v>3811</v>
      </c>
      <c r="G1515" s="8">
        <v>43158.695138888892</v>
      </c>
      <c r="H1515" s="7" t="s">
        <v>1684</v>
      </c>
      <c r="I1515" s="7"/>
      <c r="J1515" s="7"/>
      <c r="K1515" s="7">
        <v>0</v>
      </c>
      <c r="L1515" s="7">
        <v>0</v>
      </c>
      <c r="M1515" s="7">
        <v>612.1</v>
      </c>
      <c r="N1515" s="7">
        <v>1</v>
      </c>
      <c r="O1515" s="7" t="s">
        <v>55</v>
      </c>
      <c r="P1515" s="7">
        <v>0</v>
      </c>
      <c r="Q1515" s="7">
        <v>0</v>
      </c>
      <c r="R1515" s="7">
        <v>612.1</v>
      </c>
    </row>
    <row r="1516" spans="1:18" x14ac:dyDescent="0.25">
      <c r="A1516" s="7" t="s">
        <v>3812</v>
      </c>
      <c r="B1516" s="8">
        <v>43174</v>
      </c>
      <c r="C1516" s="7">
        <v>1</v>
      </c>
      <c r="D1516" s="7" t="s">
        <v>3813</v>
      </c>
      <c r="E1516" s="7" t="s">
        <v>1682</v>
      </c>
      <c r="F1516" s="7" t="s">
        <v>3814</v>
      </c>
      <c r="G1516" s="8">
        <v>43161.429166666669</v>
      </c>
      <c r="H1516" s="7" t="s">
        <v>1684</v>
      </c>
      <c r="I1516" s="7"/>
      <c r="J1516" s="7"/>
      <c r="K1516" s="7">
        <v>0</v>
      </c>
      <c r="L1516" s="7">
        <v>0</v>
      </c>
      <c r="M1516" s="7">
        <v>380.95</v>
      </c>
      <c r="N1516" s="7">
        <v>1</v>
      </c>
      <c r="O1516" s="7" t="s">
        <v>55</v>
      </c>
      <c r="P1516" s="7">
        <v>0</v>
      </c>
      <c r="Q1516" s="7">
        <v>0</v>
      </c>
      <c r="R1516" s="7">
        <v>380.95</v>
      </c>
    </row>
    <row r="1517" spans="1:18" x14ac:dyDescent="0.25">
      <c r="A1517" s="7" t="s">
        <v>3812</v>
      </c>
      <c r="B1517" s="8">
        <v>43174</v>
      </c>
      <c r="C1517" s="7">
        <v>2</v>
      </c>
      <c r="D1517" s="7" t="s">
        <v>3813</v>
      </c>
      <c r="E1517" s="7" t="s">
        <v>1682</v>
      </c>
      <c r="F1517" s="7" t="s">
        <v>3814</v>
      </c>
      <c r="G1517" s="8">
        <v>43161.429166666669</v>
      </c>
      <c r="H1517" s="7" t="s">
        <v>1684</v>
      </c>
      <c r="I1517" s="7"/>
      <c r="J1517" s="7"/>
      <c r="K1517" s="7">
        <v>0</v>
      </c>
      <c r="L1517" s="7">
        <v>0</v>
      </c>
      <c r="M1517" s="7">
        <v>428.57</v>
      </c>
      <c r="N1517" s="7">
        <v>1</v>
      </c>
      <c r="O1517" s="7" t="s">
        <v>55</v>
      </c>
      <c r="P1517" s="7">
        <v>0</v>
      </c>
      <c r="Q1517" s="7">
        <v>0</v>
      </c>
      <c r="R1517" s="7">
        <v>428.57</v>
      </c>
    </row>
    <row r="1518" spans="1:18" x14ac:dyDescent="0.25">
      <c r="A1518" s="7" t="s">
        <v>3812</v>
      </c>
      <c r="B1518" s="8">
        <v>43174</v>
      </c>
      <c r="C1518" s="7">
        <v>3</v>
      </c>
      <c r="D1518" s="7" t="s">
        <v>3813</v>
      </c>
      <c r="E1518" s="7" t="s">
        <v>1682</v>
      </c>
      <c r="F1518" s="7" t="s">
        <v>3814</v>
      </c>
      <c r="G1518" s="8">
        <v>43161.429166666669</v>
      </c>
      <c r="H1518" s="7" t="s">
        <v>1684</v>
      </c>
      <c r="I1518" s="7"/>
      <c r="J1518" s="7"/>
      <c r="K1518" s="7">
        <v>0</v>
      </c>
      <c r="L1518" s="7">
        <v>0</v>
      </c>
      <c r="M1518" s="7">
        <v>190.48</v>
      </c>
      <c r="N1518" s="7">
        <v>1</v>
      </c>
      <c r="O1518" s="7" t="s">
        <v>55</v>
      </c>
      <c r="P1518" s="7">
        <v>0</v>
      </c>
      <c r="Q1518" s="7">
        <v>0</v>
      </c>
      <c r="R1518" s="7">
        <v>190.48</v>
      </c>
    </row>
    <row r="1519" spans="1:18" x14ac:dyDescent="0.25">
      <c r="A1519" s="7" t="s">
        <v>3815</v>
      </c>
      <c r="B1519" s="8">
        <v>43181</v>
      </c>
      <c r="C1519" s="7">
        <v>1</v>
      </c>
      <c r="D1519" s="7" t="s">
        <v>3816</v>
      </c>
      <c r="E1519" s="7" t="s">
        <v>1682</v>
      </c>
      <c r="F1519" s="7" t="s">
        <v>3817</v>
      </c>
      <c r="G1519" s="8">
        <v>43151.384027777778</v>
      </c>
      <c r="H1519" s="7" t="s">
        <v>1684</v>
      </c>
      <c r="I1519" s="7"/>
      <c r="J1519" s="7"/>
      <c r="K1519" s="7">
        <v>0</v>
      </c>
      <c r="L1519" s="7">
        <v>0</v>
      </c>
      <c r="M1519" s="7">
        <v>40</v>
      </c>
      <c r="N1519" s="7">
        <v>1</v>
      </c>
      <c r="O1519" s="7" t="s">
        <v>1718</v>
      </c>
      <c r="P1519" s="7">
        <v>0</v>
      </c>
      <c r="Q1519" s="7">
        <v>0</v>
      </c>
      <c r="R1519" s="7">
        <v>40</v>
      </c>
    </row>
    <row r="1520" spans="1:18" x14ac:dyDescent="0.25">
      <c r="A1520" s="7" t="s">
        <v>3818</v>
      </c>
      <c r="B1520" s="8">
        <v>43181</v>
      </c>
      <c r="C1520" s="7">
        <v>1</v>
      </c>
      <c r="D1520" s="7" t="s">
        <v>3819</v>
      </c>
      <c r="E1520" s="7" t="s">
        <v>1682</v>
      </c>
      <c r="F1520" s="7" t="s">
        <v>3820</v>
      </c>
      <c r="G1520" s="8">
        <v>43165.577777777777</v>
      </c>
      <c r="H1520" s="7" t="s">
        <v>1684</v>
      </c>
      <c r="I1520" s="7"/>
      <c r="J1520" s="7"/>
      <c r="K1520" s="7">
        <v>0</v>
      </c>
      <c r="L1520" s="7">
        <v>0</v>
      </c>
      <c r="M1520" s="7">
        <v>40</v>
      </c>
      <c r="N1520" s="7">
        <v>1</v>
      </c>
      <c r="O1520" s="7" t="s">
        <v>1718</v>
      </c>
      <c r="P1520" s="7">
        <v>0</v>
      </c>
      <c r="Q1520" s="7">
        <v>0</v>
      </c>
      <c r="R1520" s="7">
        <v>20</v>
      </c>
    </row>
    <row r="1521" spans="1:18" x14ac:dyDescent="0.25">
      <c r="A1521" s="7" t="s">
        <v>3821</v>
      </c>
      <c r="B1521" s="8">
        <v>43181</v>
      </c>
      <c r="C1521" s="7">
        <v>1</v>
      </c>
      <c r="D1521" s="7" t="s">
        <v>3534</v>
      </c>
      <c r="E1521" s="7" t="s">
        <v>1682</v>
      </c>
      <c r="F1521" s="7" t="s">
        <v>3535</v>
      </c>
      <c r="G1521" s="8">
        <v>43042.369444444441</v>
      </c>
      <c r="H1521" s="7" t="s">
        <v>1684</v>
      </c>
      <c r="I1521" s="7"/>
      <c r="J1521" s="7"/>
      <c r="K1521" s="7">
        <v>0</v>
      </c>
      <c r="L1521" s="7">
        <v>0</v>
      </c>
      <c r="M1521" s="7">
        <v>0</v>
      </c>
      <c r="N1521" s="7">
        <v>1</v>
      </c>
      <c r="O1521" s="7" t="s">
        <v>83</v>
      </c>
      <c r="P1521" s="7">
        <v>0</v>
      </c>
      <c r="Q1521" s="7">
        <v>0</v>
      </c>
      <c r="R1521" s="7">
        <v>0.17</v>
      </c>
    </row>
    <row r="1522" spans="1:18" x14ac:dyDescent="0.25">
      <c r="A1522" s="7" t="s">
        <v>3822</v>
      </c>
      <c r="B1522" s="8">
        <v>43181</v>
      </c>
      <c r="C1522" s="7">
        <v>1</v>
      </c>
      <c r="D1522" s="7" t="s">
        <v>3823</v>
      </c>
      <c r="E1522" s="7" t="s">
        <v>1682</v>
      </c>
      <c r="F1522" s="7" t="s">
        <v>3824</v>
      </c>
      <c r="G1522" s="8">
        <v>43151.644444444442</v>
      </c>
      <c r="H1522" s="7" t="s">
        <v>1684</v>
      </c>
      <c r="I1522" s="7"/>
      <c r="J1522" s="7"/>
      <c r="K1522" s="7">
        <v>0</v>
      </c>
      <c r="L1522" s="7">
        <v>0</v>
      </c>
      <c r="M1522" s="7">
        <v>25</v>
      </c>
      <c r="N1522" s="7">
        <v>1</v>
      </c>
      <c r="O1522" s="7" t="s">
        <v>83</v>
      </c>
      <c r="P1522" s="7">
        <v>0</v>
      </c>
      <c r="Q1522" s="7">
        <v>0</v>
      </c>
      <c r="R1522" s="7">
        <v>30</v>
      </c>
    </row>
    <row r="1523" spans="1:18" x14ac:dyDescent="0.25">
      <c r="A1523" s="7" t="s">
        <v>3825</v>
      </c>
      <c r="B1523" s="8">
        <v>43181</v>
      </c>
      <c r="C1523" s="7">
        <v>1</v>
      </c>
      <c r="D1523" s="7" t="s">
        <v>3826</v>
      </c>
      <c r="E1523" s="7" t="s">
        <v>1682</v>
      </c>
      <c r="F1523" s="7" t="s">
        <v>3827</v>
      </c>
      <c r="G1523" s="8">
        <v>43162.655555555553</v>
      </c>
      <c r="H1523" s="7" t="s">
        <v>1684</v>
      </c>
      <c r="I1523" s="7"/>
      <c r="J1523" s="7"/>
      <c r="K1523" s="7">
        <v>0</v>
      </c>
      <c r="L1523" s="7">
        <v>0</v>
      </c>
      <c r="M1523" s="7">
        <v>423.05</v>
      </c>
      <c r="N1523" s="7">
        <v>1</v>
      </c>
      <c r="O1523" s="7" t="s">
        <v>83</v>
      </c>
      <c r="P1523" s="7">
        <v>0</v>
      </c>
      <c r="Q1523" s="7">
        <v>0</v>
      </c>
      <c r="R1523" s="7">
        <v>423.05</v>
      </c>
    </row>
    <row r="1524" spans="1:18" x14ac:dyDescent="0.25">
      <c r="A1524" s="7" t="s">
        <v>3825</v>
      </c>
      <c r="B1524" s="8">
        <v>43181</v>
      </c>
      <c r="C1524" s="7">
        <v>2</v>
      </c>
      <c r="D1524" s="7" t="s">
        <v>3826</v>
      </c>
      <c r="E1524" s="7" t="s">
        <v>1682</v>
      </c>
      <c r="F1524" s="7" t="s">
        <v>3827</v>
      </c>
      <c r="G1524" s="8">
        <v>43162.655555555553</v>
      </c>
      <c r="H1524" s="7" t="s">
        <v>1684</v>
      </c>
      <c r="I1524" s="7"/>
      <c r="J1524" s="7"/>
      <c r="K1524" s="7">
        <v>0</v>
      </c>
      <c r="L1524" s="7">
        <v>0</v>
      </c>
      <c r="M1524" s="7">
        <v>223.03</v>
      </c>
      <c r="N1524" s="7">
        <v>1</v>
      </c>
      <c r="O1524" s="7" t="s">
        <v>83</v>
      </c>
      <c r="P1524" s="7">
        <v>0</v>
      </c>
      <c r="Q1524" s="7">
        <v>0</v>
      </c>
      <c r="R1524" s="7">
        <v>223.02</v>
      </c>
    </row>
    <row r="1525" spans="1:18" x14ac:dyDescent="0.25">
      <c r="A1525" s="7" t="s">
        <v>3825</v>
      </c>
      <c r="B1525" s="8">
        <v>43181</v>
      </c>
      <c r="C1525" s="7">
        <v>3</v>
      </c>
      <c r="D1525" s="7" t="s">
        <v>3826</v>
      </c>
      <c r="E1525" s="7" t="s">
        <v>1682</v>
      </c>
      <c r="F1525" s="7" t="s">
        <v>3827</v>
      </c>
      <c r="G1525" s="8">
        <v>43162.655555555553</v>
      </c>
      <c r="H1525" s="7" t="s">
        <v>1684</v>
      </c>
      <c r="I1525" s="7"/>
      <c r="J1525" s="7"/>
      <c r="K1525" s="7">
        <v>0</v>
      </c>
      <c r="L1525" s="7">
        <v>0</v>
      </c>
      <c r="M1525" s="7">
        <v>473.92</v>
      </c>
      <c r="N1525" s="7">
        <v>1</v>
      </c>
      <c r="O1525" s="7" t="s">
        <v>83</v>
      </c>
      <c r="P1525" s="7">
        <v>0</v>
      </c>
      <c r="Q1525" s="7">
        <v>0</v>
      </c>
      <c r="R1525" s="7">
        <v>473.92</v>
      </c>
    </row>
    <row r="1526" spans="1:18" x14ac:dyDescent="0.25">
      <c r="A1526" s="7" t="s">
        <v>3828</v>
      </c>
      <c r="B1526" s="8">
        <v>43181</v>
      </c>
      <c r="C1526" s="7">
        <v>1</v>
      </c>
      <c r="D1526" s="7" t="s">
        <v>3829</v>
      </c>
      <c r="E1526" s="7" t="s">
        <v>1682</v>
      </c>
      <c r="F1526" s="7" t="s">
        <v>3830</v>
      </c>
      <c r="G1526" s="8">
        <v>43166.595138888886</v>
      </c>
      <c r="H1526" s="7" t="s">
        <v>1684</v>
      </c>
      <c r="I1526" s="7"/>
      <c r="J1526" s="7"/>
      <c r="K1526" s="7">
        <v>0</v>
      </c>
      <c r="L1526" s="7">
        <v>0</v>
      </c>
      <c r="M1526" s="7">
        <v>20</v>
      </c>
      <c r="N1526" s="7">
        <v>1</v>
      </c>
      <c r="O1526" s="7" t="s">
        <v>83</v>
      </c>
      <c r="P1526" s="7">
        <v>0</v>
      </c>
      <c r="Q1526" s="7">
        <v>0</v>
      </c>
      <c r="R1526" s="7">
        <v>20</v>
      </c>
    </row>
    <row r="1527" spans="1:18" x14ac:dyDescent="0.25">
      <c r="A1527" s="7" t="s">
        <v>3831</v>
      </c>
      <c r="B1527" s="8">
        <v>43181</v>
      </c>
      <c r="C1527" s="7">
        <v>1</v>
      </c>
      <c r="D1527" s="7" t="s">
        <v>3832</v>
      </c>
      <c r="E1527" s="7" t="s">
        <v>1682</v>
      </c>
      <c r="F1527" s="7" t="s">
        <v>3833</v>
      </c>
      <c r="G1527" s="8">
        <v>43164.701388888891</v>
      </c>
      <c r="H1527" s="7" t="s">
        <v>1684</v>
      </c>
      <c r="I1527" s="7"/>
      <c r="J1527" s="7"/>
      <c r="K1527" s="7">
        <v>0</v>
      </c>
      <c r="L1527" s="7">
        <v>0</v>
      </c>
      <c r="M1527" s="7">
        <v>10</v>
      </c>
      <c r="N1527" s="7">
        <v>1</v>
      </c>
      <c r="O1527" s="7" t="s">
        <v>83</v>
      </c>
      <c r="P1527" s="7">
        <v>0</v>
      </c>
      <c r="Q1527" s="7">
        <v>0</v>
      </c>
      <c r="R1527" s="7">
        <v>10</v>
      </c>
    </row>
    <row r="1528" spans="1:18" x14ac:dyDescent="0.25">
      <c r="A1528" s="7" t="s">
        <v>3834</v>
      </c>
      <c r="B1528" s="8">
        <v>43181</v>
      </c>
      <c r="C1528" s="7">
        <v>1</v>
      </c>
      <c r="D1528" s="7" t="s">
        <v>3835</v>
      </c>
      <c r="E1528" s="7" t="s">
        <v>1682</v>
      </c>
      <c r="F1528" s="7" t="s">
        <v>3836</v>
      </c>
      <c r="G1528" s="8">
        <v>43177.689583333333</v>
      </c>
      <c r="H1528" s="7" t="s">
        <v>1684</v>
      </c>
      <c r="I1528" s="7"/>
      <c r="J1528" s="7"/>
      <c r="K1528" s="7">
        <v>0</v>
      </c>
      <c r="L1528" s="7">
        <v>0</v>
      </c>
      <c r="M1528" s="7">
        <v>50</v>
      </c>
      <c r="N1528" s="7">
        <v>1</v>
      </c>
      <c r="O1528" s="7" t="s">
        <v>83</v>
      </c>
      <c r="P1528" s="7">
        <v>0</v>
      </c>
      <c r="Q1528" s="7">
        <v>0</v>
      </c>
      <c r="R1528" s="7">
        <v>50</v>
      </c>
    </row>
    <row r="1529" spans="1:18" x14ac:dyDescent="0.25">
      <c r="A1529" s="7" t="s">
        <v>3837</v>
      </c>
      <c r="B1529" s="8">
        <v>43181</v>
      </c>
      <c r="C1529" s="7">
        <v>1</v>
      </c>
      <c r="D1529" s="7" t="s">
        <v>3838</v>
      </c>
      <c r="E1529" s="7" t="s">
        <v>1682</v>
      </c>
      <c r="F1529" s="7" t="s">
        <v>3839</v>
      </c>
      <c r="G1529" s="8">
        <v>43133.679166666669</v>
      </c>
      <c r="H1529" s="7" t="s">
        <v>1684</v>
      </c>
      <c r="I1529" s="7"/>
      <c r="J1529" s="7"/>
      <c r="K1529" s="7">
        <v>0</v>
      </c>
      <c r="L1529" s="7">
        <v>0</v>
      </c>
      <c r="M1529" s="7">
        <v>73.38</v>
      </c>
      <c r="N1529" s="7">
        <v>1</v>
      </c>
      <c r="O1529" s="7" t="s">
        <v>83</v>
      </c>
      <c r="P1529" s="7">
        <v>0</v>
      </c>
      <c r="Q1529" s="7">
        <v>0</v>
      </c>
      <c r="R1529" s="7">
        <v>73.38</v>
      </c>
    </row>
    <row r="1530" spans="1:18" x14ac:dyDescent="0.25">
      <c r="A1530" s="7" t="s">
        <v>3837</v>
      </c>
      <c r="B1530" s="8">
        <v>43181</v>
      </c>
      <c r="C1530" s="7">
        <v>2</v>
      </c>
      <c r="D1530" s="7" t="s">
        <v>3838</v>
      </c>
      <c r="E1530" s="7" t="s">
        <v>1682</v>
      </c>
      <c r="F1530" s="7" t="s">
        <v>3839</v>
      </c>
      <c r="G1530" s="8">
        <v>43133.679166666669</v>
      </c>
      <c r="H1530" s="7" t="s">
        <v>1684</v>
      </c>
      <c r="I1530" s="7"/>
      <c r="J1530" s="7"/>
      <c r="K1530" s="7">
        <v>0</v>
      </c>
      <c r="L1530" s="7">
        <v>0</v>
      </c>
      <c r="M1530" s="7">
        <v>82.22</v>
      </c>
      <c r="N1530" s="7">
        <v>1</v>
      </c>
      <c r="O1530" s="7" t="s">
        <v>83</v>
      </c>
      <c r="P1530" s="7">
        <v>0</v>
      </c>
      <c r="Q1530" s="7">
        <v>0</v>
      </c>
      <c r="R1530" s="7">
        <v>82.22</v>
      </c>
    </row>
    <row r="1531" spans="1:18" x14ac:dyDescent="0.25">
      <c r="A1531" s="7" t="s">
        <v>3837</v>
      </c>
      <c r="B1531" s="8">
        <v>43181</v>
      </c>
      <c r="C1531" s="7">
        <v>3</v>
      </c>
      <c r="D1531" s="7" t="s">
        <v>3838</v>
      </c>
      <c r="E1531" s="7" t="s">
        <v>1682</v>
      </c>
      <c r="F1531" s="7" t="s">
        <v>3839</v>
      </c>
      <c r="G1531" s="8">
        <v>43133.679166666669</v>
      </c>
      <c r="H1531" s="7" t="s">
        <v>1684</v>
      </c>
      <c r="I1531" s="7"/>
      <c r="J1531" s="7"/>
      <c r="K1531" s="7">
        <v>0</v>
      </c>
      <c r="L1531" s="7">
        <v>0</v>
      </c>
      <c r="M1531" s="7">
        <v>9.9499999999999993</v>
      </c>
      <c r="N1531" s="7">
        <v>1</v>
      </c>
      <c r="O1531" s="7" t="s">
        <v>83</v>
      </c>
      <c r="P1531" s="7">
        <v>0</v>
      </c>
      <c r="Q1531" s="7">
        <v>0</v>
      </c>
      <c r="R1531" s="7">
        <v>9.9499999999999993</v>
      </c>
    </row>
    <row r="1532" spans="1:18" x14ac:dyDescent="0.25">
      <c r="A1532" s="7" t="s">
        <v>3837</v>
      </c>
      <c r="B1532" s="8">
        <v>43181</v>
      </c>
      <c r="C1532" s="7">
        <v>4</v>
      </c>
      <c r="D1532" s="7" t="s">
        <v>3838</v>
      </c>
      <c r="E1532" s="7" t="s">
        <v>1682</v>
      </c>
      <c r="F1532" s="7" t="s">
        <v>3839</v>
      </c>
      <c r="G1532" s="8">
        <v>43133.679166666669</v>
      </c>
      <c r="H1532" s="7" t="s">
        <v>1684</v>
      </c>
      <c r="I1532" s="7"/>
      <c r="J1532" s="7"/>
      <c r="K1532" s="7">
        <v>0</v>
      </c>
      <c r="L1532" s="7">
        <v>0</v>
      </c>
      <c r="M1532" s="7">
        <v>4.45</v>
      </c>
      <c r="N1532" s="7">
        <v>1</v>
      </c>
      <c r="O1532" s="7" t="s">
        <v>83</v>
      </c>
      <c r="P1532" s="7">
        <v>0</v>
      </c>
      <c r="Q1532" s="7">
        <v>0</v>
      </c>
      <c r="R1532" s="7">
        <v>56.17</v>
      </c>
    </row>
    <row r="1533" spans="1:18" x14ac:dyDescent="0.25">
      <c r="A1533" s="7" t="s">
        <v>3837</v>
      </c>
      <c r="B1533" s="8">
        <v>43181</v>
      </c>
      <c r="C1533" s="7">
        <v>5</v>
      </c>
      <c r="D1533" s="7" t="s">
        <v>3838</v>
      </c>
      <c r="E1533" s="7" t="s">
        <v>1682</v>
      </c>
      <c r="F1533" s="7" t="s">
        <v>3839</v>
      </c>
      <c r="G1533" s="8">
        <v>43133.679166666669</v>
      </c>
      <c r="H1533" s="7" t="s">
        <v>1684</v>
      </c>
      <c r="I1533" s="7"/>
      <c r="J1533" s="7"/>
      <c r="K1533" s="7">
        <v>0</v>
      </c>
      <c r="L1533" s="7">
        <v>0</v>
      </c>
      <c r="M1533" s="7">
        <v>0</v>
      </c>
      <c r="N1533" s="7">
        <v>1</v>
      </c>
      <c r="O1533" s="7" t="s">
        <v>83</v>
      </c>
      <c r="P1533" s="7">
        <v>0</v>
      </c>
      <c r="Q1533" s="7">
        <v>0</v>
      </c>
      <c r="R1533" s="7">
        <v>318.27999999999997</v>
      </c>
    </row>
    <row r="1534" spans="1:18" x14ac:dyDescent="0.25">
      <c r="A1534" s="7" t="s">
        <v>3840</v>
      </c>
      <c r="B1534" s="8">
        <v>43185</v>
      </c>
      <c r="C1534" s="7">
        <v>1</v>
      </c>
      <c r="D1534" s="7" t="s">
        <v>3841</v>
      </c>
      <c r="E1534" s="7" t="s">
        <v>1682</v>
      </c>
      <c r="F1534" s="7" t="s">
        <v>3842</v>
      </c>
      <c r="G1534" s="8">
        <v>43177.595138888886</v>
      </c>
      <c r="H1534" s="7" t="s">
        <v>1684</v>
      </c>
      <c r="I1534" s="7"/>
      <c r="J1534" s="7"/>
      <c r="K1534" s="7">
        <v>0</v>
      </c>
      <c r="L1534" s="7">
        <v>0</v>
      </c>
      <c r="M1534" s="7">
        <v>77.569999999999993</v>
      </c>
      <c r="N1534" s="7">
        <v>1</v>
      </c>
      <c r="O1534" s="7" t="s">
        <v>83</v>
      </c>
      <c r="P1534" s="7">
        <v>0</v>
      </c>
      <c r="Q1534" s="7">
        <v>0</v>
      </c>
      <c r="R1534" s="7">
        <v>77.569999999999993</v>
      </c>
    </row>
    <row r="1535" spans="1:18" x14ac:dyDescent="0.25">
      <c r="A1535" s="7" t="s">
        <v>3840</v>
      </c>
      <c r="B1535" s="8">
        <v>43185</v>
      </c>
      <c r="C1535" s="7">
        <v>2</v>
      </c>
      <c r="D1535" s="7" t="s">
        <v>3841</v>
      </c>
      <c r="E1535" s="7" t="s">
        <v>1682</v>
      </c>
      <c r="F1535" s="7" t="s">
        <v>3842</v>
      </c>
      <c r="G1535" s="8">
        <v>43177.595138888886</v>
      </c>
      <c r="H1535" s="7" t="s">
        <v>1684</v>
      </c>
      <c r="I1535" s="7"/>
      <c r="J1535" s="7"/>
      <c r="K1535" s="7">
        <v>0</v>
      </c>
      <c r="L1535" s="7">
        <v>0</v>
      </c>
      <c r="M1535" s="7">
        <v>69.16</v>
      </c>
      <c r="N1535" s="7">
        <v>1</v>
      </c>
      <c r="O1535" s="7" t="s">
        <v>83</v>
      </c>
      <c r="P1535" s="7">
        <v>0</v>
      </c>
      <c r="Q1535" s="7">
        <v>0</v>
      </c>
      <c r="R1535" s="7">
        <v>69.150000000000006</v>
      </c>
    </row>
    <row r="1536" spans="1:18" x14ac:dyDescent="0.25">
      <c r="A1536" s="7" t="s">
        <v>3840</v>
      </c>
      <c r="B1536" s="8">
        <v>43185</v>
      </c>
      <c r="C1536" s="7">
        <v>3</v>
      </c>
      <c r="D1536" s="7" t="s">
        <v>3841</v>
      </c>
      <c r="E1536" s="7" t="s">
        <v>1682</v>
      </c>
      <c r="F1536" s="7" t="s">
        <v>3842</v>
      </c>
      <c r="G1536" s="8">
        <v>43177.595138888886</v>
      </c>
      <c r="H1536" s="7" t="s">
        <v>1684</v>
      </c>
      <c r="I1536" s="7"/>
      <c r="J1536" s="7"/>
      <c r="K1536" s="7">
        <v>0</v>
      </c>
      <c r="L1536" s="7">
        <v>0</v>
      </c>
      <c r="M1536" s="7">
        <v>53.27</v>
      </c>
      <c r="N1536" s="7">
        <v>1</v>
      </c>
      <c r="O1536" s="7" t="s">
        <v>83</v>
      </c>
      <c r="P1536" s="7">
        <v>0</v>
      </c>
      <c r="Q1536" s="7">
        <v>0</v>
      </c>
      <c r="R1536" s="7">
        <v>53.27</v>
      </c>
    </row>
    <row r="1537" spans="1:18" x14ac:dyDescent="0.25">
      <c r="A1537" s="7" t="s">
        <v>3843</v>
      </c>
      <c r="B1537" s="8">
        <v>43185</v>
      </c>
      <c r="C1537" s="7">
        <v>1</v>
      </c>
      <c r="D1537" s="7" t="s">
        <v>3780</v>
      </c>
      <c r="E1537" s="7" t="s">
        <v>1682</v>
      </c>
      <c r="F1537" s="7" t="s">
        <v>3781</v>
      </c>
      <c r="G1537" s="8">
        <v>43172.422222222223</v>
      </c>
      <c r="H1537" s="7" t="s">
        <v>1684</v>
      </c>
      <c r="I1537" s="7"/>
      <c r="J1537" s="7"/>
      <c r="K1537" s="7">
        <v>0</v>
      </c>
      <c r="L1537" s="7">
        <v>0</v>
      </c>
      <c r="M1537" s="7">
        <v>11616.31</v>
      </c>
      <c r="N1537" s="7">
        <v>1</v>
      </c>
      <c r="O1537" s="7" t="s">
        <v>55</v>
      </c>
      <c r="P1537" s="7">
        <v>0</v>
      </c>
      <c r="Q1537" s="7">
        <v>0</v>
      </c>
      <c r="R1537" s="7">
        <v>11616.29</v>
      </c>
    </row>
    <row r="1538" spans="1:18" x14ac:dyDescent="0.25">
      <c r="A1538" s="7" t="s">
        <v>3843</v>
      </c>
      <c r="B1538" s="8">
        <v>43185</v>
      </c>
      <c r="C1538" s="7">
        <v>2</v>
      </c>
      <c r="D1538" s="7" t="s">
        <v>3780</v>
      </c>
      <c r="E1538" s="7" t="s">
        <v>1682</v>
      </c>
      <c r="F1538" s="7" t="s">
        <v>3781</v>
      </c>
      <c r="G1538" s="8">
        <v>43172.422222222223</v>
      </c>
      <c r="H1538" s="7" t="s">
        <v>1684</v>
      </c>
      <c r="I1538" s="7"/>
      <c r="J1538" s="7"/>
      <c r="K1538" s="7">
        <v>0</v>
      </c>
      <c r="L1538" s="7">
        <v>0</v>
      </c>
      <c r="M1538" s="7">
        <v>39713.83</v>
      </c>
      <c r="N1538" s="7">
        <v>1</v>
      </c>
      <c r="O1538" s="7" t="s">
        <v>55</v>
      </c>
      <c r="P1538" s="7">
        <v>0</v>
      </c>
      <c r="Q1538" s="7">
        <v>0</v>
      </c>
      <c r="R1538" s="7">
        <v>39713.83</v>
      </c>
    </row>
    <row r="1539" spans="1:18" x14ac:dyDescent="0.25">
      <c r="A1539" s="7" t="s">
        <v>3843</v>
      </c>
      <c r="B1539" s="8">
        <v>43185</v>
      </c>
      <c r="C1539" s="7">
        <v>3</v>
      </c>
      <c r="D1539" s="7" t="s">
        <v>3780</v>
      </c>
      <c r="E1539" s="7" t="s">
        <v>1682</v>
      </c>
      <c r="F1539" s="7" t="s">
        <v>3781</v>
      </c>
      <c r="G1539" s="8">
        <v>43172.422222222223</v>
      </c>
      <c r="H1539" s="7" t="s">
        <v>1684</v>
      </c>
      <c r="I1539" s="7"/>
      <c r="J1539" s="7"/>
      <c r="K1539" s="7">
        <v>0</v>
      </c>
      <c r="L1539" s="7">
        <v>0</v>
      </c>
      <c r="M1539" s="7">
        <v>11169.51</v>
      </c>
      <c r="N1539" s="7">
        <v>1</v>
      </c>
      <c r="O1539" s="7" t="s">
        <v>55</v>
      </c>
      <c r="P1539" s="7">
        <v>0</v>
      </c>
      <c r="Q1539" s="7">
        <v>0</v>
      </c>
      <c r="R1539" s="7">
        <v>11169.51</v>
      </c>
    </row>
    <row r="1540" spans="1:18" x14ac:dyDescent="0.25">
      <c r="A1540" s="7" t="s">
        <v>3843</v>
      </c>
      <c r="B1540" s="8">
        <v>43185</v>
      </c>
      <c r="C1540" s="7">
        <v>4</v>
      </c>
      <c r="D1540" s="7" t="s">
        <v>3780</v>
      </c>
      <c r="E1540" s="7" t="s">
        <v>1682</v>
      </c>
      <c r="F1540" s="7" t="s">
        <v>3781</v>
      </c>
      <c r="G1540" s="8">
        <v>43172.422222222223</v>
      </c>
      <c r="H1540" s="7" t="s">
        <v>1684</v>
      </c>
      <c r="I1540" s="7"/>
      <c r="J1540" s="7"/>
      <c r="K1540" s="7">
        <v>0</v>
      </c>
      <c r="L1540" s="7">
        <v>0</v>
      </c>
      <c r="M1540" s="7">
        <v>23934.67</v>
      </c>
      <c r="N1540" s="7">
        <v>1</v>
      </c>
      <c r="O1540" s="7" t="s">
        <v>55</v>
      </c>
      <c r="P1540" s="7">
        <v>0</v>
      </c>
      <c r="Q1540" s="7">
        <v>0</v>
      </c>
      <c r="R1540" s="7">
        <v>23934.67</v>
      </c>
    </row>
    <row r="1541" spans="1:18" x14ac:dyDescent="0.25">
      <c r="A1541" s="7" t="s">
        <v>3843</v>
      </c>
      <c r="B1541" s="8">
        <v>43185</v>
      </c>
      <c r="C1541" s="7">
        <v>5</v>
      </c>
      <c r="D1541" s="7" t="s">
        <v>3780</v>
      </c>
      <c r="E1541" s="7" t="s">
        <v>1682</v>
      </c>
      <c r="F1541" s="7" t="s">
        <v>3781</v>
      </c>
      <c r="G1541" s="8">
        <v>43172.422222222223</v>
      </c>
      <c r="H1541" s="7" t="s">
        <v>1684</v>
      </c>
      <c r="I1541" s="7"/>
      <c r="J1541" s="7"/>
      <c r="K1541" s="7">
        <v>0</v>
      </c>
      <c r="L1541" s="7">
        <v>0</v>
      </c>
      <c r="M1541" s="7">
        <v>5850.7</v>
      </c>
      <c r="N1541" s="7">
        <v>1</v>
      </c>
      <c r="O1541" s="7" t="s">
        <v>55</v>
      </c>
      <c r="P1541" s="7">
        <v>0</v>
      </c>
      <c r="Q1541" s="7">
        <v>0</v>
      </c>
      <c r="R1541" s="7">
        <v>5850.7</v>
      </c>
    </row>
    <row r="1542" spans="1:18" x14ac:dyDescent="0.25">
      <c r="A1542" s="7" t="s">
        <v>3843</v>
      </c>
      <c r="B1542" s="8">
        <v>43185</v>
      </c>
      <c r="C1542" s="7">
        <v>6</v>
      </c>
      <c r="D1542" s="7" t="s">
        <v>3780</v>
      </c>
      <c r="E1542" s="7" t="s">
        <v>1682</v>
      </c>
      <c r="F1542" s="7" t="s">
        <v>3781</v>
      </c>
      <c r="G1542" s="8">
        <v>43172.422222222223</v>
      </c>
      <c r="H1542" s="7" t="s">
        <v>1684</v>
      </c>
      <c r="I1542" s="7"/>
      <c r="J1542" s="7"/>
      <c r="K1542" s="7">
        <v>0</v>
      </c>
      <c r="L1542" s="7">
        <v>0</v>
      </c>
      <c r="M1542" s="7">
        <v>13297.04</v>
      </c>
      <c r="N1542" s="7">
        <v>1</v>
      </c>
      <c r="O1542" s="7" t="s">
        <v>55</v>
      </c>
      <c r="P1542" s="7">
        <v>0</v>
      </c>
      <c r="Q1542" s="7">
        <v>0</v>
      </c>
      <c r="R1542" s="7">
        <v>13297.04</v>
      </c>
    </row>
    <row r="1543" spans="1:18" x14ac:dyDescent="0.25">
      <c r="A1543" s="7" t="s">
        <v>3843</v>
      </c>
      <c r="B1543" s="8">
        <v>43185</v>
      </c>
      <c r="C1543" s="7">
        <v>7</v>
      </c>
      <c r="D1543" s="7" t="s">
        <v>3780</v>
      </c>
      <c r="E1543" s="7" t="s">
        <v>1682</v>
      </c>
      <c r="F1543" s="7" t="s">
        <v>3781</v>
      </c>
      <c r="G1543" s="8">
        <v>43172.422222222223</v>
      </c>
      <c r="H1543" s="7" t="s">
        <v>1684</v>
      </c>
      <c r="I1543" s="7"/>
      <c r="J1543" s="7"/>
      <c r="K1543" s="7">
        <v>0</v>
      </c>
      <c r="L1543" s="7">
        <v>0</v>
      </c>
      <c r="M1543" s="7">
        <v>39359.24</v>
      </c>
      <c r="N1543" s="7">
        <v>1</v>
      </c>
      <c r="O1543" s="7" t="s">
        <v>55</v>
      </c>
      <c r="P1543" s="7">
        <v>0</v>
      </c>
      <c r="Q1543" s="7">
        <v>0</v>
      </c>
      <c r="R1543" s="7">
        <v>39359.24</v>
      </c>
    </row>
    <row r="1544" spans="1:18" x14ac:dyDescent="0.25">
      <c r="A1544" s="7" t="s">
        <v>3843</v>
      </c>
      <c r="B1544" s="8">
        <v>43185</v>
      </c>
      <c r="C1544" s="7">
        <v>8</v>
      </c>
      <c r="D1544" s="7" t="s">
        <v>3780</v>
      </c>
      <c r="E1544" s="7" t="s">
        <v>1682</v>
      </c>
      <c r="F1544" s="7" t="s">
        <v>3781</v>
      </c>
      <c r="G1544" s="8">
        <v>43172.422222222223</v>
      </c>
      <c r="H1544" s="7" t="s">
        <v>1684</v>
      </c>
      <c r="I1544" s="7"/>
      <c r="J1544" s="7"/>
      <c r="K1544" s="7">
        <v>0</v>
      </c>
      <c r="L1544" s="7">
        <v>0</v>
      </c>
      <c r="M1544" s="7">
        <v>53103.06</v>
      </c>
      <c r="N1544" s="7">
        <v>1</v>
      </c>
      <c r="O1544" s="7" t="s">
        <v>55</v>
      </c>
      <c r="P1544" s="7">
        <v>0</v>
      </c>
      <c r="Q1544" s="7">
        <v>0</v>
      </c>
      <c r="R1544" s="7">
        <v>53103.06</v>
      </c>
    </row>
    <row r="1545" spans="1:18" x14ac:dyDescent="0.25">
      <c r="A1545" s="7" t="s">
        <v>3843</v>
      </c>
      <c r="B1545" s="8">
        <v>43185</v>
      </c>
      <c r="C1545" s="7">
        <v>9</v>
      </c>
      <c r="D1545" s="7" t="s">
        <v>3780</v>
      </c>
      <c r="E1545" s="7" t="s">
        <v>1682</v>
      </c>
      <c r="F1545" s="7" t="s">
        <v>3781</v>
      </c>
      <c r="G1545" s="8">
        <v>43172.422222222223</v>
      </c>
      <c r="H1545" s="7" t="s">
        <v>1684</v>
      </c>
      <c r="I1545" s="7"/>
      <c r="J1545" s="7"/>
      <c r="K1545" s="7">
        <v>0</v>
      </c>
      <c r="L1545" s="7">
        <v>0</v>
      </c>
      <c r="M1545" s="7">
        <v>4786.93</v>
      </c>
      <c r="N1545" s="7">
        <v>1</v>
      </c>
      <c r="O1545" s="7" t="s">
        <v>55</v>
      </c>
      <c r="P1545" s="7">
        <v>0</v>
      </c>
      <c r="Q1545" s="7">
        <v>0</v>
      </c>
      <c r="R1545" s="7">
        <v>4786.93</v>
      </c>
    </row>
    <row r="1546" spans="1:18" x14ac:dyDescent="0.25">
      <c r="A1546" s="7" t="s">
        <v>3843</v>
      </c>
      <c r="B1546" s="8">
        <v>43185</v>
      </c>
      <c r="C1546" s="7">
        <v>10</v>
      </c>
      <c r="D1546" s="7" t="s">
        <v>3780</v>
      </c>
      <c r="E1546" s="7" t="s">
        <v>1682</v>
      </c>
      <c r="F1546" s="7" t="s">
        <v>3781</v>
      </c>
      <c r="G1546" s="8">
        <v>43172.422222222223</v>
      </c>
      <c r="H1546" s="7" t="s">
        <v>1684</v>
      </c>
      <c r="I1546" s="7"/>
      <c r="J1546" s="7"/>
      <c r="K1546" s="7">
        <v>0</v>
      </c>
      <c r="L1546" s="7">
        <v>0</v>
      </c>
      <c r="M1546" s="7">
        <v>4786.93</v>
      </c>
      <c r="N1546" s="7">
        <v>1</v>
      </c>
      <c r="O1546" s="7" t="s">
        <v>55</v>
      </c>
      <c r="P1546" s="7">
        <v>0</v>
      </c>
      <c r="Q1546" s="7">
        <v>0</v>
      </c>
      <c r="R1546" s="7">
        <v>4786.93</v>
      </c>
    </row>
    <row r="1547" spans="1:18" x14ac:dyDescent="0.25">
      <c r="A1547" s="7" t="s">
        <v>3843</v>
      </c>
      <c r="B1547" s="8">
        <v>43185</v>
      </c>
      <c r="C1547" s="7">
        <v>11</v>
      </c>
      <c r="D1547" s="7" t="s">
        <v>3780</v>
      </c>
      <c r="E1547" s="7" t="s">
        <v>1682</v>
      </c>
      <c r="F1547" s="7" t="s">
        <v>3781</v>
      </c>
      <c r="G1547" s="8">
        <v>43172.422222222223</v>
      </c>
      <c r="H1547" s="7" t="s">
        <v>1684</v>
      </c>
      <c r="I1547" s="7"/>
      <c r="J1547" s="7"/>
      <c r="K1547" s="7">
        <v>0</v>
      </c>
      <c r="L1547" s="7">
        <v>0</v>
      </c>
      <c r="M1547" s="7">
        <v>25707.61</v>
      </c>
      <c r="N1547" s="7">
        <v>1</v>
      </c>
      <c r="O1547" s="7" t="s">
        <v>55</v>
      </c>
      <c r="P1547" s="7">
        <v>0</v>
      </c>
      <c r="Q1547" s="7">
        <v>0</v>
      </c>
      <c r="R1547" s="7">
        <v>25707.61</v>
      </c>
    </row>
    <row r="1548" spans="1:18" x14ac:dyDescent="0.25">
      <c r="A1548" s="7" t="s">
        <v>3843</v>
      </c>
      <c r="B1548" s="8">
        <v>43185</v>
      </c>
      <c r="C1548" s="7">
        <v>12</v>
      </c>
      <c r="D1548" s="7" t="s">
        <v>3780</v>
      </c>
      <c r="E1548" s="7" t="s">
        <v>1682</v>
      </c>
      <c r="F1548" s="7" t="s">
        <v>3781</v>
      </c>
      <c r="G1548" s="8">
        <v>43172.422222222223</v>
      </c>
      <c r="H1548" s="7" t="s">
        <v>1684</v>
      </c>
      <c r="I1548" s="7"/>
      <c r="J1548" s="7"/>
      <c r="K1548" s="7">
        <v>0</v>
      </c>
      <c r="L1548" s="7">
        <v>0</v>
      </c>
      <c r="M1548" s="7">
        <v>31912.9</v>
      </c>
      <c r="N1548" s="7">
        <v>1</v>
      </c>
      <c r="O1548" s="7" t="s">
        <v>55</v>
      </c>
      <c r="P1548" s="7">
        <v>0</v>
      </c>
      <c r="Q1548" s="7">
        <v>0</v>
      </c>
      <c r="R1548" s="7">
        <v>31912.9</v>
      </c>
    </row>
    <row r="1549" spans="1:18" x14ac:dyDescent="0.25">
      <c r="A1549" s="7" t="s">
        <v>3843</v>
      </c>
      <c r="B1549" s="8">
        <v>43185</v>
      </c>
      <c r="C1549" s="7">
        <v>13</v>
      </c>
      <c r="D1549" s="7" t="s">
        <v>3780</v>
      </c>
      <c r="E1549" s="7" t="s">
        <v>1682</v>
      </c>
      <c r="F1549" s="7" t="s">
        <v>3781</v>
      </c>
      <c r="G1549" s="8">
        <v>43172.422222222223</v>
      </c>
      <c r="H1549" s="7" t="s">
        <v>1684</v>
      </c>
      <c r="I1549" s="7"/>
      <c r="J1549" s="7"/>
      <c r="K1549" s="7">
        <v>0</v>
      </c>
      <c r="L1549" s="7">
        <v>0</v>
      </c>
      <c r="M1549" s="7">
        <v>7800.93</v>
      </c>
      <c r="N1549" s="7">
        <v>1</v>
      </c>
      <c r="O1549" s="7" t="s">
        <v>55</v>
      </c>
      <c r="P1549" s="7">
        <v>0</v>
      </c>
      <c r="Q1549" s="7">
        <v>0</v>
      </c>
      <c r="R1549" s="7">
        <v>7800.93</v>
      </c>
    </row>
    <row r="1550" spans="1:18" x14ac:dyDescent="0.25">
      <c r="A1550" s="7" t="s">
        <v>3843</v>
      </c>
      <c r="B1550" s="8">
        <v>43185</v>
      </c>
      <c r="C1550" s="7">
        <v>14</v>
      </c>
      <c r="D1550" s="7" t="s">
        <v>3780</v>
      </c>
      <c r="E1550" s="7" t="s">
        <v>1682</v>
      </c>
      <c r="F1550" s="7" t="s">
        <v>3781</v>
      </c>
      <c r="G1550" s="8">
        <v>43172.422222222223</v>
      </c>
      <c r="H1550" s="7" t="s">
        <v>1684</v>
      </c>
      <c r="I1550" s="7"/>
      <c r="J1550" s="7"/>
      <c r="K1550" s="7">
        <v>0</v>
      </c>
      <c r="L1550" s="7">
        <v>0</v>
      </c>
      <c r="M1550" s="7">
        <v>5496.11</v>
      </c>
      <c r="N1550" s="7">
        <v>1</v>
      </c>
      <c r="O1550" s="7" t="s">
        <v>55</v>
      </c>
      <c r="P1550" s="7">
        <v>0</v>
      </c>
      <c r="Q1550" s="7">
        <v>0</v>
      </c>
      <c r="R1550" s="7">
        <v>5496.11</v>
      </c>
    </row>
    <row r="1551" spans="1:18" x14ac:dyDescent="0.25">
      <c r="A1551" s="7" t="s">
        <v>3843</v>
      </c>
      <c r="B1551" s="8">
        <v>43185</v>
      </c>
      <c r="C1551" s="7">
        <v>15</v>
      </c>
      <c r="D1551" s="7" t="s">
        <v>3780</v>
      </c>
      <c r="E1551" s="7" t="s">
        <v>1682</v>
      </c>
      <c r="F1551" s="7" t="s">
        <v>3781</v>
      </c>
      <c r="G1551" s="8">
        <v>43172.422222222223</v>
      </c>
      <c r="H1551" s="7" t="s">
        <v>1684</v>
      </c>
      <c r="I1551" s="7"/>
      <c r="J1551" s="7"/>
      <c r="K1551" s="7">
        <v>0</v>
      </c>
      <c r="L1551" s="7">
        <v>0</v>
      </c>
      <c r="M1551" s="7">
        <v>4964.2299999999996</v>
      </c>
      <c r="N1551" s="7">
        <v>1</v>
      </c>
      <c r="O1551" s="7" t="s">
        <v>55</v>
      </c>
      <c r="P1551" s="7">
        <v>0</v>
      </c>
      <c r="Q1551" s="7">
        <v>0</v>
      </c>
      <c r="R1551" s="7">
        <v>4964.2299999999996</v>
      </c>
    </row>
    <row r="1552" spans="1:18" x14ac:dyDescent="0.25">
      <c r="A1552" s="7" t="s">
        <v>3844</v>
      </c>
      <c r="B1552" s="8">
        <v>43185</v>
      </c>
      <c r="C1552" s="7">
        <v>1</v>
      </c>
      <c r="D1552" s="7" t="s">
        <v>3845</v>
      </c>
      <c r="E1552" s="7" t="s">
        <v>1682</v>
      </c>
      <c r="F1552" s="7" t="s">
        <v>3846</v>
      </c>
      <c r="G1552" s="8">
        <v>43181.67083333333</v>
      </c>
      <c r="H1552" s="7" t="s">
        <v>1684</v>
      </c>
      <c r="I1552" s="7"/>
      <c r="J1552" s="7"/>
      <c r="K1552" s="7">
        <v>0</v>
      </c>
      <c r="L1552" s="7">
        <v>0</v>
      </c>
      <c r="M1552" s="7">
        <v>60</v>
      </c>
      <c r="N1552" s="7">
        <v>1</v>
      </c>
      <c r="O1552" s="7" t="s">
        <v>83</v>
      </c>
      <c r="P1552" s="7">
        <v>0</v>
      </c>
      <c r="Q1552" s="7">
        <v>0</v>
      </c>
      <c r="R1552" s="7">
        <v>60</v>
      </c>
    </row>
    <row r="1553" spans="1:18" x14ac:dyDescent="0.25">
      <c r="A1553" s="7" t="s">
        <v>3847</v>
      </c>
      <c r="B1553" s="8">
        <v>43185</v>
      </c>
      <c r="C1553" s="7">
        <v>1</v>
      </c>
      <c r="D1553" s="7" t="s">
        <v>3848</v>
      </c>
      <c r="E1553" s="7" t="s">
        <v>1682</v>
      </c>
      <c r="F1553" s="7" t="s">
        <v>3849</v>
      </c>
      <c r="G1553" s="8">
        <v>43181.509722222225</v>
      </c>
      <c r="H1553" s="7" t="s">
        <v>1684</v>
      </c>
      <c r="I1553" s="7"/>
      <c r="J1553" s="7"/>
      <c r="K1553" s="7">
        <v>0</v>
      </c>
      <c r="L1553" s="7">
        <v>0</v>
      </c>
      <c r="M1553" s="7">
        <v>0</v>
      </c>
      <c r="N1553" s="7">
        <v>1</v>
      </c>
      <c r="O1553" s="7" t="s">
        <v>83</v>
      </c>
      <c r="P1553" s="7">
        <v>0</v>
      </c>
      <c r="Q1553" s="7">
        <v>0</v>
      </c>
      <c r="R1553" s="7">
        <v>60</v>
      </c>
    </row>
    <row r="1554" spans="1:18" x14ac:dyDescent="0.25">
      <c r="A1554" s="7" t="s">
        <v>3850</v>
      </c>
      <c r="B1554" s="8">
        <v>43187</v>
      </c>
      <c r="C1554" s="7">
        <v>1</v>
      </c>
      <c r="D1554" s="7" t="s">
        <v>3851</v>
      </c>
      <c r="E1554" s="7" t="s">
        <v>1682</v>
      </c>
      <c r="F1554" s="7" t="s">
        <v>3852</v>
      </c>
      <c r="G1554" s="8">
        <v>43186.445833333331</v>
      </c>
      <c r="H1554" s="7" t="s">
        <v>1684</v>
      </c>
      <c r="I1554" s="7"/>
      <c r="J1554" s="7"/>
      <c r="K1554" s="7">
        <v>0</v>
      </c>
      <c r="L1554" s="7">
        <v>0</v>
      </c>
      <c r="M1554" s="7">
        <v>250</v>
      </c>
      <c r="N1554" s="7">
        <v>1</v>
      </c>
      <c r="O1554" s="7" t="s">
        <v>83</v>
      </c>
      <c r="P1554" s="7">
        <v>0</v>
      </c>
      <c r="Q1554" s="7">
        <v>0</v>
      </c>
      <c r="R1554" s="7">
        <v>250</v>
      </c>
    </row>
    <row r="1555" spans="1:18" x14ac:dyDescent="0.25">
      <c r="A1555" s="7" t="s">
        <v>3853</v>
      </c>
      <c r="B1555" s="8">
        <v>43187</v>
      </c>
      <c r="C1555" s="7">
        <v>1</v>
      </c>
      <c r="D1555" s="7" t="s">
        <v>3854</v>
      </c>
      <c r="E1555" s="7" t="s">
        <v>1682</v>
      </c>
      <c r="F1555" s="7" t="s">
        <v>3855</v>
      </c>
      <c r="G1555" s="8">
        <v>43181.354166666664</v>
      </c>
      <c r="H1555" s="7" t="s">
        <v>1684</v>
      </c>
      <c r="I1555" s="7"/>
      <c r="J1555" s="7"/>
      <c r="K1555" s="7">
        <v>0</v>
      </c>
      <c r="L1555" s="7">
        <v>0</v>
      </c>
      <c r="M1555" s="7">
        <v>110</v>
      </c>
      <c r="N1555" s="7">
        <v>1</v>
      </c>
      <c r="O1555" s="7" t="s">
        <v>83</v>
      </c>
      <c r="P1555" s="7">
        <v>0</v>
      </c>
      <c r="Q1555" s="7">
        <v>0</v>
      </c>
      <c r="R1555" s="7">
        <v>110</v>
      </c>
    </row>
    <row r="1556" spans="1:18" x14ac:dyDescent="0.25">
      <c r="A1556" s="7" t="s">
        <v>3856</v>
      </c>
      <c r="B1556" s="8">
        <v>43190</v>
      </c>
      <c r="C1556" s="7">
        <v>1</v>
      </c>
      <c r="D1556" s="7" t="s">
        <v>3857</v>
      </c>
      <c r="E1556" s="7" t="s">
        <v>1682</v>
      </c>
      <c r="F1556" s="7" t="s">
        <v>3858</v>
      </c>
      <c r="G1556" s="8">
        <v>42958.598611111112</v>
      </c>
      <c r="H1556" s="7" t="s">
        <v>1684</v>
      </c>
      <c r="I1556" s="7"/>
      <c r="J1556" s="7"/>
      <c r="K1556" s="7">
        <v>0</v>
      </c>
      <c r="L1556" s="7">
        <v>0</v>
      </c>
      <c r="M1556" s="7">
        <v>1500</v>
      </c>
      <c r="N1556" s="7">
        <v>1</v>
      </c>
      <c r="O1556" s="7" t="s">
        <v>55</v>
      </c>
      <c r="P1556" s="7">
        <v>0</v>
      </c>
      <c r="Q1556" s="7">
        <v>0</v>
      </c>
      <c r="R1556" s="7">
        <v>1500</v>
      </c>
    </row>
    <row r="1557" spans="1:18" x14ac:dyDescent="0.25">
      <c r="A1557" s="7" t="s">
        <v>3859</v>
      </c>
      <c r="B1557" s="8">
        <v>43190</v>
      </c>
      <c r="C1557" s="7">
        <v>1</v>
      </c>
      <c r="D1557" s="7" t="s">
        <v>3860</v>
      </c>
      <c r="E1557" s="7" t="s">
        <v>1682</v>
      </c>
      <c r="F1557" s="7" t="s">
        <v>3861</v>
      </c>
      <c r="G1557" s="8">
        <v>43182.859722222223</v>
      </c>
      <c r="H1557" s="7" t="s">
        <v>1684</v>
      </c>
      <c r="I1557" s="7"/>
      <c r="J1557" s="7"/>
      <c r="K1557" s="7">
        <v>0</v>
      </c>
      <c r="L1557" s="7">
        <v>0</v>
      </c>
      <c r="M1557" s="7">
        <v>800</v>
      </c>
      <c r="N1557" s="7">
        <v>1</v>
      </c>
      <c r="O1557" s="7" t="s">
        <v>55</v>
      </c>
      <c r="P1557" s="7">
        <v>0</v>
      </c>
      <c r="Q1557" s="7">
        <v>0</v>
      </c>
      <c r="R1557" s="7">
        <v>800</v>
      </c>
    </row>
    <row r="1558" spans="1:18" x14ac:dyDescent="0.25">
      <c r="A1558" s="7" t="s">
        <v>3862</v>
      </c>
      <c r="B1558" s="8">
        <v>43190</v>
      </c>
      <c r="C1558" s="7">
        <v>1</v>
      </c>
      <c r="D1558" s="7" t="s">
        <v>3863</v>
      </c>
      <c r="E1558" s="7" t="s">
        <v>1682</v>
      </c>
      <c r="F1558" s="7" t="s">
        <v>3864</v>
      </c>
      <c r="G1558" s="8">
        <v>43129.538888888892</v>
      </c>
      <c r="H1558" s="7" t="s">
        <v>1684</v>
      </c>
      <c r="I1558" s="7"/>
      <c r="J1558" s="7"/>
      <c r="K1558" s="7">
        <v>0</v>
      </c>
      <c r="L1558" s="7">
        <v>0</v>
      </c>
      <c r="M1558" s="7">
        <v>4.6399999999999997</v>
      </c>
      <c r="N1558" s="7">
        <v>1</v>
      </c>
      <c r="O1558" s="7" t="s">
        <v>83</v>
      </c>
      <c r="P1558" s="7">
        <v>0</v>
      </c>
      <c r="Q1558" s="7">
        <v>0</v>
      </c>
      <c r="R1558" s="7">
        <v>4.6399999999999997</v>
      </c>
    </row>
    <row r="1559" spans="1:18" x14ac:dyDescent="0.25">
      <c r="A1559" s="7" t="s">
        <v>3862</v>
      </c>
      <c r="B1559" s="8">
        <v>43190</v>
      </c>
      <c r="C1559" s="7">
        <v>2</v>
      </c>
      <c r="D1559" s="7" t="s">
        <v>3863</v>
      </c>
      <c r="E1559" s="7" t="s">
        <v>1682</v>
      </c>
      <c r="F1559" s="7" t="s">
        <v>3864</v>
      </c>
      <c r="G1559" s="8">
        <v>43129.538888888892</v>
      </c>
      <c r="H1559" s="7" t="s">
        <v>1684</v>
      </c>
      <c r="I1559" s="7"/>
      <c r="J1559" s="7"/>
      <c r="K1559" s="7">
        <v>0</v>
      </c>
      <c r="L1559" s="7">
        <v>0</v>
      </c>
      <c r="M1559" s="7">
        <v>9.7100000000000009</v>
      </c>
      <c r="N1559" s="7">
        <v>1</v>
      </c>
      <c r="O1559" s="7" t="s">
        <v>83</v>
      </c>
      <c r="P1559" s="7">
        <v>0</v>
      </c>
      <c r="Q1559" s="7">
        <v>0</v>
      </c>
      <c r="R1559" s="7">
        <v>9.7100000000000009</v>
      </c>
    </row>
    <row r="1560" spans="1:18" x14ac:dyDescent="0.25">
      <c r="A1560" s="7" t="s">
        <v>3862</v>
      </c>
      <c r="B1560" s="8">
        <v>43190</v>
      </c>
      <c r="C1560" s="7">
        <v>3</v>
      </c>
      <c r="D1560" s="7" t="s">
        <v>3863</v>
      </c>
      <c r="E1560" s="7" t="s">
        <v>1682</v>
      </c>
      <c r="F1560" s="7" t="s">
        <v>3864</v>
      </c>
      <c r="G1560" s="8">
        <v>43129.538888888892</v>
      </c>
      <c r="H1560" s="7" t="s">
        <v>1684</v>
      </c>
      <c r="I1560" s="7"/>
      <c r="J1560" s="7"/>
      <c r="K1560" s="7">
        <v>0</v>
      </c>
      <c r="L1560" s="7">
        <v>0</v>
      </c>
      <c r="M1560" s="7">
        <v>15.69</v>
      </c>
      <c r="N1560" s="7">
        <v>1</v>
      </c>
      <c r="O1560" s="7" t="s">
        <v>83</v>
      </c>
      <c r="P1560" s="7">
        <v>0</v>
      </c>
      <c r="Q1560" s="7">
        <v>0</v>
      </c>
      <c r="R1560" s="7">
        <v>15.69</v>
      </c>
    </row>
    <row r="1561" spans="1:18" x14ac:dyDescent="0.25">
      <c r="A1561" s="7" t="s">
        <v>3862</v>
      </c>
      <c r="B1561" s="8">
        <v>43190</v>
      </c>
      <c r="C1561" s="7">
        <v>4</v>
      </c>
      <c r="D1561" s="7" t="s">
        <v>3863</v>
      </c>
      <c r="E1561" s="7" t="s">
        <v>1682</v>
      </c>
      <c r="F1561" s="7" t="s">
        <v>3864</v>
      </c>
      <c r="G1561" s="8">
        <v>43129.538888888892</v>
      </c>
      <c r="H1561" s="7" t="s">
        <v>1684</v>
      </c>
      <c r="I1561" s="7"/>
      <c r="J1561" s="7"/>
      <c r="K1561" s="7">
        <v>0</v>
      </c>
      <c r="L1561" s="7">
        <v>0</v>
      </c>
      <c r="M1561" s="7">
        <v>11.07</v>
      </c>
      <c r="N1561" s="7">
        <v>1</v>
      </c>
      <c r="O1561" s="7" t="s">
        <v>83</v>
      </c>
      <c r="P1561" s="7">
        <v>0</v>
      </c>
      <c r="Q1561" s="7">
        <v>0</v>
      </c>
      <c r="R1561" s="7">
        <v>11.07</v>
      </c>
    </row>
    <row r="1562" spans="1:18" x14ac:dyDescent="0.25">
      <c r="A1562" s="7" t="s">
        <v>3862</v>
      </c>
      <c r="B1562" s="8">
        <v>43190</v>
      </c>
      <c r="C1562" s="7">
        <v>5</v>
      </c>
      <c r="D1562" s="7" t="s">
        <v>3863</v>
      </c>
      <c r="E1562" s="7" t="s">
        <v>1682</v>
      </c>
      <c r="F1562" s="7" t="s">
        <v>3864</v>
      </c>
      <c r="G1562" s="8">
        <v>43129.538888888892</v>
      </c>
      <c r="H1562" s="7" t="s">
        <v>1684</v>
      </c>
      <c r="I1562" s="7"/>
      <c r="J1562" s="7"/>
      <c r="K1562" s="7">
        <v>0</v>
      </c>
      <c r="L1562" s="7">
        <v>0</v>
      </c>
      <c r="M1562" s="7">
        <v>8.32</v>
      </c>
      <c r="N1562" s="7">
        <v>1</v>
      </c>
      <c r="O1562" s="7" t="s">
        <v>83</v>
      </c>
      <c r="P1562" s="7">
        <v>0</v>
      </c>
      <c r="Q1562" s="7">
        <v>0</v>
      </c>
      <c r="R1562" s="7">
        <v>8.31</v>
      </c>
    </row>
    <row r="1563" spans="1:18" x14ac:dyDescent="0.25">
      <c r="A1563" s="7" t="s">
        <v>3862</v>
      </c>
      <c r="B1563" s="8">
        <v>43190</v>
      </c>
      <c r="C1563" s="7">
        <v>6</v>
      </c>
      <c r="D1563" s="7" t="s">
        <v>3863</v>
      </c>
      <c r="E1563" s="7" t="s">
        <v>1682</v>
      </c>
      <c r="F1563" s="7" t="s">
        <v>3864</v>
      </c>
      <c r="G1563" s="8">
        <v>43129.538888888892</v>
      </c>
      <c r="H1563" s="7" t="s">
        <v>1684</v>
      </c>
      <c r="I1563" s="7"/>
      <c r="J1563" s="7"/>
      <c r="K1563" s="7">
        <v>0</v>
      </c>
      <c r="L1563" s="7">
        <v>0</v>
      </c>
      <c r="M1563" s="7">
        <v>8.67</v>
      </c>
      <c r="N1563" s="7">
        <v>1</v>
      </c>
      <c r="O1563" s="7" t="s">
        <v>83</v>
      </c>
      <c r="P1563" s="7">
        <v>0</v>
      </c>
      <c r="Q1563" s="7">
        <v>0</v>
      </c>
      <c r="R1563" s="7">
        <v>8.67</v>
      </c>
    </row>
    <row r="1564" spans="1:18" x14ac:dyDescent="0.25">
      <c r="A1564" s="7" t="s">
        <v>3862</v>
      </c>
      <c r="B1564" s="8">
        <v>43190</v>
      </c>
      <c r="C1564" s="7">
        <v>7</v>
      </c>
      <c r="D1564" s="7" t="s">
        <v>3863</v>
      </c>
      <c r="E1564" s="7" t="s">
        <v>1682</v>
      </c>
      <c r="F1564" s="7" t="s">
        <v>3864</v>
      </c>
      <c r="G1564" s="8">
        <v>43129.538888888892</v>
      </c>
      <c r="H1564" s="7" t="s">
        <v>1684</v>
      </c>
      <c r="I1564" s="7"/>
      <c r="J1564" s="7"/>
      <c r="K1564" s="7">
        <v>0</v>
      </c>
      <c r="L1564" s="7">
        <v>0</v>
      </c>
      <c r="M1564" s="7">
        <v>1.9</v>
      </c>
      <c r="N1564" s="7">
        <v>1</v>
      </c>
      <c r="O1564" s="7" t="s">
        <v>83</v>
      </c>
      <c r="P1564" s="7">
        <v>0</v>
      </c>
      <c r="Q1564" s="7">
        <v>0</v>
      </c>
      <c r="R1564" s="7">
        <v>1.9</v>
      </c>
    </row>
    <row r="1565" spans="1:18" x14ac:dyDescent="0.25">
      <c r="A1565" s="7" t="s">
        <v>3865</v>
      </c>
      <c r="B1565" s="8">
        <v>43190</v>
      </c>
      <c r="C1565" s="7">
        <v>1</v>
      </c>
      <c r="D1565" s="7" t="s">
        <v>3866</v>
      </c>
      <c r="E1565" s="7" t="s">
        <v>1682</v>
      </c>
      <c r="F1565" s="7" t="s">
        <v>3867</v>
      </c>
      <c r="G1565" s="8">
        <v>43190.915972222225</v>
      </c>
      <c r="H1565" s="7" t="s">
        <v>1684</v>
      </c>
      <c r="I1565" s="7"/>
      <c r="J1565" s="7"/>
      <c r="K1565" s="7">
        <v>0</v>
      </c>
      <c r="L1565" s="7">
        <v>0</v>
      </c>
      <c r="M1565" s="7">
        <v>50</v>
      </c>
      <c r="N1565" s="7">
        <v>1</v>
      </c>
      <c r="O1565" s="7" t="s">
        <v>83</v>
      </c>
      <c r="P1565" s="7">
        <v>0</v>
      </c>
      <c r="Q1565" s="7">
        <v>0</v>
      </c>
      <c r="R1565" s="7">
        <v>50</v>
      </c>
    </row>
    <row r="1566" spans="1:18" x14ac:dyDescent="0.25">
      <c r="A1566" s="7" t="s">
        <v>3868</v>
      </c>
      <c r="B1566" s="8">
        <v>43190</v>
      </c>
      <c r="C1566" s="7">
        <v>1</v>
      </c>
      <c r="D1566" s="7" t="s">
        <v>3869</v>
      </c>
      <c r="E1566" s="7" t="s">
        <v>1682</v>
      </c>
      <c r="F1566" s="7" t="s">
        <v>3870</v>
      </c>
      <c r="G1566" s="8">
        <v>43185.640972222223</v>
      </c>
      <c r="H1566" s="7" t="s">
        <v>1684</v>
      </c>
      <c r="I1566" s="7"/>
      <c r="J1566" s="7"/>
      <c r="K1566" s="7">
        <v>0</v>
      </c>
      <c r="L1566" s="7">
        <v>0</v>
      </c>
      <c r="M1566" s="7">
        <v>50</v>
      </c>
      <c r="N1566" s="7">
        <v>1</v>
      </c>
      <c r="O1566" s="7" t="s">
        <v>83</v>
      </c>
      <c r="P1566" s="7">
        <v>0</v>
      </c>
      <c r="Q1566" s="7">
        <v>0</v>
      </c>
      <c r="R1566" s="7">
        <v>60</v>
      </c>
    </row>
    <row r="1567" spans="1:18" x14ac:dyDescent="0.25">
      <c r="A1567" s="7" t="s">
        <v>3871</v>
      </c>
      <c r="B1567" s="8">
        <v>43190</v>
      </c>
      <c r="C1567" s="7">
        <v>1</v>
      </c>
      <c r="D1567" s="7" t="s">
        <v>3872</v>
      </c>
      <c r="E1567" s="7" t="s">
        <v>1682</v>
      </c>
      <c r="F1567" s="7" t="s">
        <v>3873</v>
      </c>
      <c r="G1567" s="8">
        <v>43180.627083333333</v>
      </c>
      <c r="H1567" s="7" t="s">
        <v>1684</v>
      </c>
      <c r="I1567" s="7"/>
      <c r="J1567" s="7"/>
      <c r="K1567" s="7">
        <v>0</v>
      </c>
      <c r="L1567" s="7">
        <v>0</v>
      </c>
      <c r="M1567" s="7">
        <v>0</v>
      </c>
      <c r="N1567" s="7">
        <v>1</v>
      </c>
      <c r="O1567" s="7" t="s">
        <v>83</v>
      </c>
      <c r="P1567" s="7">
        <v>0</v>
      </c>
      <c r="Q1567" s="7">
        <v>0</v>
      </c>
      <c r="R1567" s="7">
        <v>154</v>
      </c>
    </row>
    <row r="1568" spans="1:18" x14ac:dyDescent="0.25">
      <c r="A1568" s="7" t="s">
        <v>3874</v>
      </c>
      <c r="B1568" s="8">
        <v>43195</v>
      </c>
      <c r="C1568" s="7">
        <v>1</v>
      </c>
      <c r="D1568" s="7" t="s">
        <v>3875</v>
      </c>
      <c r="E1568" s="7" t="s">
        <v>1682</v>
      </c>
      <c r="F1568" s="7" t="s">
        <v>3876</v>
      </c>
      <c r="G1568" s="8">
        <v>43186.893750000003</v>
      </c>
      <c r="H1568" s="7" t="s">
        <v>1684</v>
      </c>
      <c r="I1568" s="7"/>
      <c r="J1568" s="7"/>
      <c r="K1568" s="7">
        <v>0</v>
      </c>
      <c r="L1568" s="7">
        <v>0</v>
      </c>
      <c r="M1568" s="7">
        <v>200</v>
      </c>
      <c r="N1568" s="7">
        <v>1</v>
      </c>
      <c r="O1568" s="7" t="s">
        <v>83</v>
      </c>
      <c r="P1568" s="7">
        <v>0</v>
      </c>
      <c r="Q1568" s="7">
        <v>0</v>
      </c>
      <c r="R1568" s="7">
        <v>200</v>
      </c>
    </row>
    <row r="1569" spans="1:18" x14ac:dyDescent="0.25">
      <c r="A1569" s="7" t="s">
        <v>3877</v>
      </c>
      <c r="B1569" s="8">
        <v>43197</v>
      </c>
      <c r="C1569" s="7">
        <v>1</v>
      </c>
      <c r="D1569" s="7" t="s">
        <v>3878</v>
      </c>
      <c r="E1569" s="7" t="s">
        <v>1682</v>
      </c>
      <c r="F1569" s="7" t="s">
        <v>3879</v>
      </c>
      <c r="G1569" s="8">
        <v>43196.71875</v>
      </c>
      <c r="H1569" s="7" t="s">
        <v>1684</v>
      </c>
      <c r="I1569" s="7"/>
      <c r="J1569" s="7"/>
      <c r="K1569" s="7">
        <v>0</v>
      </c>
      <c r="L1569" s="7">
        <v>0</v>
      </c>
      <c r="M1569" s="7">
        <v>0.82</v>
      </c>
      <c r="N1569" s="7">
        <v>1</v>
      </c>
      <c r="O1569" s="7" t="s">
        <v>83</v>
      </c>
      <c r="P1569" s="7">
        <v>0</v>
      </c>
      <c r="Q1569" s="7">
        <v>0</v>
      </c>
      <c r="R1569" s="7">
        <v>0.82</v>
      </c>
    </row>
    <row r="1570" spans="1:18" x14ac:dyDescent="0.25">
      <c r="A1570" s="7" t="s">
        <v>3877</v>
      </c>
      <c r="B1570" s="8">
        <v>43197</v>
      </c>
      <c r="C1570" s="7">
        <v>2</v>
      </c>
      <c r="D1570" s="7" t="s">
        <v>3878</v>
      </c>
      <c r="E1570" s="7" t="s">
        <v>1682</v>
      </c>
      <c r="F1570" s="7" t="s">
        <v>3879</v>
      </c>
      <c r="G1570" s="8">
        <v>43196.71875</v>
      </c>
      <c r="H1570" s="7" t="s">
        <v>1684</v>
      </c>
      <c r="I1570" s="7"/>
      <c r="J1570" s="7"/>
      <c r="K1570" s="7">
        <v>0</v>
      </c>
      <c r="L1570" s="7">
        <v>0</v>
      </c>
      <c r="M1570" s="7">
        <v>49.18</v>
      </c>
      <c r="N1570" s="7">
        <v>1</v>
      </c>
      <c r="O1570" s="7" t="s">
        <v>83</v>
      </c>
      <c r="P1570" s="7">
        <v>0</v>
      </c>
      <c r="Q1570" s="7">
        <v>0</v>
      </c>
      <c r="R1570" s="7">
        <v>49.18</v>
      </c>
    </row>
    <row r="1571" spans="1:18" x14ac:dyDescent="0.25">
      <c r="A1571" s="7" t="s">
        <v>3880</v>
      </c>
      <c r="B1571" s="8">
        <v>43208</v>
      </c>
      <c r="C1571" s="7">
        <v>1</v>
      </c>
      <c r="D1571" s="7" t="s">
        <v>3881</v>
      </c>
      <c r="E1571" s="7" t="s">
        <v>1682</v>
      </c>
      <c r="F1571" s="7" t="s">
        <v>3882</v>
      </c>
      <c r="G1571" s="8">
        <v>43192.847916666666</v>
      </c>
      <c r="H1571" s="7" t="s">
        <v>1684</v>
      </c>
      <c r="I1571" s="7"/>
      <c r="J1571" s="7"/>
      <c r="K1571" s="7">
        <v>0</v>
      </c>
      <c r="L1571" s="7">
        <v>0</v>
      </c>
      <c r="M1571" s="7">
        <v>50</v>
      </c>
      <c r="N1571" s="7">
        <v>1</v>
      </c>
      <c r="O1571" s="7" t="s">
        <v>83</v>
      </c>
      <c r="P1571" s="7">
        <v>0</v>
      </c>
      <c r="Q1571" s="7">
        <v>0</v>
      </c>
      <c r="R1571" s="7">
        <v>58.95</v>
      </c>
    </row>
    <row r="1572" spans="1:18" x14ac:dyDescent="0.25">
      <c r="A1572" s="7" t="s">
        <v>3880</v>
      </c>
      <c r="B1572" s="8">
        <v>43208</v>
      </c>
      <c r="C1572" s="7">
        <v>2</v>
      </c>
      <c r="D1572" s="7" t="s">
        <v>3881</v>
      </c>
      <c r="E1572" s="7" t="s">
        <v>1682</v>
      </c>
      <c r="F1572" s="7" t="s">
        <v>3882</v>
      </c>
      <c r="G1572" s="8">
        <v>43192.847916666666</v>
      </c>
      <c r="H1572" s="7" t="s">
        <v>1684</v>
      </c>
      <c r="I1572" s="7"/>
      <c r="J1572" s="7"/>
      <c r="K1572" s="7">
        <v>0</v>
      </c>
      <c r="L1572" s="7">
        <v>0</v>
      </c>
      <c r="M1572" s="7">
        <v>0</v>
      </c>
      <c r="N1572" s="7">
        <v>1</v>
      </c>
      <c r="O1572" s="7" t="s">
        <v>83</v>
      </c>
      <c r="P1572" s="7">
        <v>0</v>
      </c>
      <c r="Q1572" s="7">
        <v>0</v>
      </c>
      <c r="R1572" s="7">
        <v>41.05</v>
      </c>
    </row>
    <row r="1573" spans="1:18" x14ac:dyDescent="0.25">
      <c r="A1573" s="7" t="s">
        <v>3883</v>
      </c>
      <c r="B1573" s="8">
        <v>43208</v>
      </c>
      <c r="C1573" s="7">
        <v>1</v>
      </c>
      <c r="D1573" s="7" t="s">
        <v>3884</v>
      </c>
      <c r="E1573" s="7" t="s">
        <v>1682</v>
      </c>
      <c r="F1573" s="7" t="s">
        <v>3885</v>
      </c>
      <c r="G1573" s="8">
        <v>43181.512499999997</v>
      </c>
      <c r="H1573" s="7" t="s">
        <v>1684</v>
      </c>
      <c r="I1573" s="7"/>
      <c r="J1573" s="7"/>
      <c r="K1573" s="7">
        <v>0</v>
      </c>
      <c r="L1573" s="7">
        <v>0</v>
      </c>
      <c r="M1573" s="7">
        <v>50</v>
      </c>
      <c r="N1573" s="7">
        <v>1</v>
      </c>
      <c r="O1573" s="7" t="s">
        <v>83</v>
      </c>
      <c r="P1573" s="7">
        <v>0</v>
      </c>
      <c r="Q1573" s="7">
        <v>0</v>
      </c>
      <c r="R1573" s="7">
        <v>100</v>
      </c>
    </row>
    <row r="1574" spans="1:18" x14ac:dyDescent="0.25">
      <c r="A1574" s="7" t="s">
        <v>3886</v>
      </c>
      <c r="B1574" s="8">
        <v>43208</v>
      </c>
      <c r="C1574" s="7">
        <v>1</v>
      </c>
      <c r="D1574" s="7" t="s">
        <v>3887</v>
      </c>
      <c r="E1574" s="7" t="s">
        <v>1682</v>
      </c>
      <c r="F1574" s="7" t="s">
        <v>3888</v>
      </c>
      <c r="G1574" s="8">
        <v>43176.380555555559</v>
      </c>
      <c r="H1574" s="7" t="s">
        <v>1684</v>
      </c>
      <c r="I1574" s="7"/>
      <c r="J1574" s="7"/>
      <c r="K1574" s="7">
        <v>0</v>
      </c>
      <c r="L1574" s="7">
        <v>0</v>
      </c>
      <c r="M1574" s="7">
        <v>1.7</v>
      </c>
      <c r="N1574" s="7">
        <v>1</v>
      </c>
      <c r="O1574" s="7" t="s">
        <v>334</v>
      </c>
      <c r="P1574" s="7">
        <v>0</v>
      </c>
      <c r="Q1574" s="7">
        <v>0</v>
      </c>
      <c r="R1574" s="7">
        <v>1.7</v>
      </c>
    </row>
    <row r="1575" spans="1:18" x14ac:dyDescent="0.25">
      <c r="A1575" s="7" t="s">
        <v>3886</v>
      </c>
      <c r="B1575" s="8">
        <v>43208</v>
      </c>
      <c r="C1575" s="7">
        <v>2</v>
      </c>
      <c r="D1575" s="7" t="s">
        <v>3887</v>
      </c>
      <c r="E1575" s="7" t="s">
        <v>1682</v>
      </c>
      <c r="F1575" s="7" t="s">
        <v>3888</v>
      </c>
      <c r="G1575" s="8">
        <v>43176.380555555559</v>
      </c>
      <c r="H1575" s="7" t="s">
        <v>1684</v>
      </c>
      <c r="I1575" s="7"/>
      <c r="J1575" s="7"/>
      <c r="K1575" s="7">
        <v>0</v>
      </c>
      <c r="L1575" s="7">
        <v>0</v>
      </c>
      <c r="M1575" s="7">
        <v>18.940000000000001</v>
      </c>
      <c r="N1575" s="7">
        <v>1</v>
      </c>
      <c r="O1575" s="7" t="s">
        <v>334</v>
      </c>
      <c r="P1575" s="7">
        <v>0</v>
      </c>
      <c r="Q1575" s="7">
        <v>0</v>
      </c>
      <c r="R1575" s="7">
        <v>18.940000000000001</v>
      </c>
    </row>
    <row r="1576" spans="1:18" x14ac:dyDescent="0.25">
      <c r="A1576" s="7" t="s">
        <v>3886</v>
      </c>
      <c r="B1576" s="8">
        <v>43208</v>
      </c>
      <c r="C1576" s="7">
        <v>3</v>
      </c>
      <c r="D1576" s="7" t="s">
        <v>3887</v>
      </c>
      <c r="E1576" s="7" t="s">
        <v>1682</v>
      </c>
      <c r="F1576" s="7" t="s">
        <v>3888</v>
      </c>
      <c r="G1576" s="8">
        <v>43176.380555555559</v>
      </c>
      <c r="H1576" s="7" t="s">
        <v>1684</v>
      </c>
      <c r="I1576" s="7"/>
      <c r="J1576" s="7"/>
      <c r="K1576" s="7">
        <v>0</v>
      </c>
      <c r="L1576" s="7">
        <v>0</v>
      </c>
      <c r="M1576" s="7">
        <v>11.38</v>
      </c>
      <c r="N1576" s="7">
        <v>1</v>
      </c>
      <c r="O1576" s="7" t="s">
        <v>334</v>
      </c>
      <c r="P1576" s="7">
        <v>0</v>
      </c>
      <c r="Q1576" s="7">
        <v>0</v>
      </c>
      <c r="R1576" s="7">
        <v>11.38</v>
      </c>
    </row>
    <row r="1577" spans="1:18" x14ac:dyDescent="0.25">
      <c r="A1577" s="7" t="s">
        <v>3886</v>
      </c>
      <c r="B1577" s="8">
        <v>43208</v>
      </c>
      <c r="C1577" s="7">
        <v>4</v>
      </c>
      <c r="D1577" s="7" t="s">
        <v>3887</v>
      </c>
      <c r="E1577" s="7" t="s">
        <v>1682</v>
      </c>
      <c r="F1577" s="7" t="s">
        <v>3888</v>
      </c>
      <c r="G1577" s="8">
        <v>43176.380555555559</v>
      </c>
      <c r="H1577" s="7" t="s">
        <v>1684</v>
      </c>
      <c r="I1577" s="7"/>
      <c r="J1577" s="7"/>
      <c r="K1577" s="7">
        <v>0</v>
      </c>
      <c r="L1577" s="7">
        <v>0</v>
      </c>
      <c r="M1577" s="7">
        <v>11.38</v>
      </c>
      <c r="N1577" s="7">
        <v>1</v>
      </c>
      <c r="O1577" s="7" t="s">
        <v>334</v>
      </c>
      <c r="P1577" s="7">
        <v>0</v>
      </c>
      <c r="Q1577" s="7">
        <v>0</v>
      </c>
      <c r="R1577" s="7">
        <v>11.38</v>
      </c>
    </row>
    <row r="1578" spans="1:18" x14ac:dyDescent="0.25">
      <c r="A1578" s="7" t="s">
        <v>3889</v>
      </c>
      <c r="B1578" s="8">
        <v>43208</v>
      </c>
      <c r="C1578" s="7">
        <v>1</v>
      </c>
      <c r="D1578" s="7" t="s">
        <v>3848</v>
      </c>
      <c r="E1578" s="7" t="s">
        <v>1682</v>
      </c>
      <c r="F1578" s="7" t="s">
        <v>3849</v>
      </c>
      <c r="G1578" s="8">
        <v>43181.509722222225</v>
      </c>
      <c r="H1578" s="7" t="s">
        <v>1684</v>
      </c>
      <c r="I1578" s="7"/>
      <c r="J1578" s="7"/>
      <c r="K1578" s="7">
        <v>0</v>
      </c>
      <c r="L1578" s="7">
        <v>0</v>
      </c>
      <c r="M1578" s="7">
        <v>0</v>
      </c>
      <c r="N1578" s="7">
        <v>1</v>
      </c>
      <c r="O1578" s="7" t="s">
        <v>83</v>
      </c>
      <c r="P1578" s="7">
        <v>0</v>
      </c>
      <c r="Q1578" s="7">
        <v>0</v>
      </c>
      <c r="R1578" s="7">
        <v>0</v>
      </c>
    </row>
    <row r="1579" spans="1:18" x14ac:dyDescent="0.25">
      <c r="A1579" s="7" t="s">
        <v>3890</v>
      </c>
      <c r="B1579" s="8">
        <v>43214</v>
      </c>
      <c r="C1579" s="7">
        <v>1</v>
      </c>
      <c r="D1579" s="7" t="s">
        <v>3891</v>
      </c>
      <c r="E1579" s="7" t="s">
        <v>1682</v>
      </c>
      <c r="F1579" s="7" t="s">
        <v>3892</v>
      </c>
      <c r="G1579" s="8">
        <v>43204.90625</v>
      </c>
      <c r="H1579" s="7" t="s">
        <v>1684</v>
      </c>
      <c r="I1579" s="7"/>
      <c r="J1579" s="7"/>
      <c r="K1579" s="7">
        <v>0</v>
      </c>
      <c r="L1579" s="7">
        <v>0</v>
      </c>
      <c r="M1579" s="7">
        <v>1500</v>
      </c>
      <c r="N1579" s="7">
        <v>1</v>
      </c>
      <c r="O1579" s="7" t="s">
        <v>55</v>
      </c>
      <c r="P1579" s="7">
        <v>0</v>
      </c>
      <c r="Q1579" s="7">
        <v>0</v>
      </c>
      <c r="R1579" s="7">
        <v>1500</v>
      </c>
    </row>
    <row r="1580" spans="1:18" x14ac:dyDescent="0.25">
      <c r="A1580" s="7" t="s">
        <v>3893</v>
      </c>
      <c r="B1580" s="8">
        <v>43214</v>
      </c>
      <c r="C1580" s="7">
        <v>1</v>
      </c>
      <c r="D1580" s="7" t="s">
        <v>3894</v>
      </c>
      <c r="E1580" s="7" t="s">
        <v>1682</v>
      </c>
      <c r="F1580" s="7" t="s">
        <v>3895</v>
      </c>
      <c r="G1580" s="8">
        <v>43205.497916666667</v>
      </c>
      <c r="H1580" s="7" t="s">
        <v>1684</v>
      </c>
      <c r="I1580" s="7"/>
      <c r="J1580" s="7"/>
      <c r="K1580" s="7">
        <v>0</v>
      </c>
      <c r="L1580" s="7">
        <v>0</v>
      </c>
      <c r="M1580" s="7">
        <v>348.61</v>
      </c>
      <c r="N1580" s="7">
        <v>1</v>
      </c>
      <c r="O1580" s="7" t="s">
        <v>55</v>
      </c>
      <c r="P1580" s="7">
        <v>0</v>
      </c>
      <c r="Q1580" s="7">
        <v>0</v>
      </c>
      <c r="R1580" s="7">
        <v>348.61</v>
      </c>
    </row>
    <row r="1581" spans="1:18" x14ac:dyDescent="0.25">
      <c r="A1581" s="7" t="s">
        <v>3893</v>
      </c>
      <c r="B1581" s="8">
        <v>43214</v>
      </c>
      <c r="C1581" s="7">
        <v>2</v>
      </c>
      <c r="D1581" s="7" t="s">
        <v>3894</v>
      </c>
      <c r="E1581" s="7" t="s">
        <v>1682</v>
      </c>
      <c r="F1581" s="7" t="s">
        <v>3895</v>
      </c>
      <c r="G1581" s="8">
        <v>43205.497916666667</v>
      </c>
      <c r="H1581" s="7" t="s">
        <v>1684</v>
      </c>
      <c r="I1581" s="7"/>
      <c r="J1581" s="7"/>
      <c r="K1581" s="7">
        <v>0</v>
      </c>
      <c r="L1581" s="7">
        <v>0</v>
      </c>
      <c r="M1581" s="7">
        <v>921.11</v>
      </c>
      <c r="N1581" s="7">
        <v>1</v>
      </c>
      <c r="O1581" s="7" t="s">
        <v>55</v>
      </c>
      <c r="P1581" s="7">
        <v>0</v>
      </c>
      <c r="Q1581" s="7">
        <v>0</v>
      </c>
      <c r="R1581" s="7">
        <v>921.11</v>
      </c>
    </row>
    <row r="1582" spans="1:18" x14ac:dyDescent="0.25">
      <c r="A1582" s="7" t="s">
        <v>3893</v>
      </c>
      <c r="B1582" s="8">
        <v>43214</v>
      </c>
      <c r="C1582" s="7">
        <v>3</v>
      </c>
      <c r="D1582" s="7" t="s">
        <v>3894</v>
      </c>
      <c r="E1582" s="7" t="s">
        <v>1682</v>
      </c>
      <c r="F1582" s="7" t="s">
        <v>3895</v>
      </c>
      <c r="G1582" s="8">
        <v>43205.497916666667</v>
      </c>
      <c r="H1582" s="7" t="s">
        <v>1684</v>
      </c>
      <c r="I1582" s="7"/>
      <c r="J1582" s="7"/>
      <c r="K1582" s="7">
        <v>0</v>
      </c>
      <c r="L1582" s="7">
        <v>0</v>
      </c>
      <c r="M1582" s="7">
        <v>230.28</v>
      </c>
      <c r="N1582" s="7">
        <v>1</v>
      </c>
      <c r="O1582" s="7" t="s">
        <v>55</v>
      </c>
      <c r="P1582" s="7">
        <v>0</v>
      </c>
      <c r="Q1582" s="7">
        <v>0</v>
      </c>
      <c r="R1582" s="7">
        <v>230.28</v>
      </c>
    </row>
    <row r="1583" spans="1:18" x14ac:dyDescent="0.25">
      <c r="A1583" s="7" t="s">
        <v>3896</v>
      </c>
      <c r="B1583" s="8">
        <v>43216</v>
      </c>
      <c r="C1583" s="7">
        <v>1</v>
      </c>
      <c r="D1583" s="7" t="s">
        <v>3897</v>
      </c>
      <c r="E1583" s="7" t="s">
        <v>1682</v>
      </c>
      <c r="F1583" s="7" t="s">
        <v>3898</v>
      </c>
      <c r="G1583" s="8">
        <v>43214.911111111112</v>
      </c>
      <c r="H1583" s="7" t="s">
        <v>1684</v>
      </c>
      <c r="I1583" s="7"/>
      <c r="J1583" s="7"/>
      <c r="K1583" s="7">
        <v>0</v>
      </c>
      <c r="L1583" s="7">
        <v>0</v>
      </c>
      <c r="M1583" s="7">
        <v>50</v>
      </c>
      <c r="N1583" s="7">
        <v>1</v>
      </c>
      <c r="O1583" s="7" t="s">
        <v>83</v>
      </c>
      <c r="P1583" s="7">
        <v>0</v>
      </c>
      <c r="Q1583" s="7">
        <v>0</v>
      </c>
      <c r="R1583" s="7">
        <v>50</v>
      </c>
    </row>
    <row r="1584" spans="1:18" x14ac:dyDescent="0.25">
      <c r="A1584" s="7" t="s">
        <v>3899</v>
      </c>
      <c r="B1584" s="8">
        <v>43216</v>
      </c>
      <c r="C1584" s="7">
        <v>1</v>
      </c>
      <c r="D1584" s="7" t="s">
        <v>3900</v>
      </c>
      <c r="E1584" s="7" t="s">
        <v>1682</v>
      </c>
      <c r="F1584" s="7" t="s">
        <v>3901</v>
      </c>
      <c r="G1584" s="8">
        <v>43211.930555555555</v>
      </c>
      <c r="H1584" s="7" t="s">
        <v>1684</v>
      </c>
      <c r="I1584" s="7"/>
      <c r="J1584" s="7"/>
      <c r="K1584" s="7">
        <v>0</v>
      </c>
      <c r="L1584" s="7">
        <v>0</v>
      </c>
      <c r="M1584" s="7">
        <v>108.73</v>
      </c>
      <c r="N1584" s="7">
        <v>1</v>
      </c>
      <c r="O1584" s="7" t="s">
        <v>83</v>
      </c>
      <c r="P1584" s="7">
        <v>0</v>
      </c>
      <c r="Q1584" s="7">
        <v>0</v>
      </c>
      <c r="R1584" s="7">
        <v>108.73</v>
      </c>
    </row>
    <row r="1585" spans="1:18" x14ac:dyDescent="0.25">
      <c r="A1585" s="7" t="s">
        <v>3899</v>
      </c>
      <c r="B1585" s="8">
        <v>43216</v>
      </c>
      <c r="C1585" s="7">
        <v>2</v>
      </c>
      <c r="D1585" s="7" t="s">
        <v>3900</v>
      </c>
      <c r="E1585" s="7" t="s">
        <v>1682</v>
      </c>
      <c r="F1585" s="7" t="s">
        <v>3901</v>
      </c>
      <c r="G1585" s="8">
        <v>43211.930555555555</v>
      </c>
      <c r="H1585" s="7" t="s">
        <v>1684</v>
      </c>
      <c r="I1585" s="7"/>
      <c r="J1585" s="7"/>
      <c r="K1585" s="7">
        <v>0</v>
      </c>
      <c r="L1585" s="7">
        <v>0</v>
      </c>
      <c r="M1585" s="7">
        <v>33.5</v>
      </c>
      <c r="N1585" s="7">
        <v>1</v>
      </c>
      <c r="O1585" s="7" t="s">
        <v>83</v>
      </c>
      <c r="P1585" s="7">
        <v>0</v>
      </c>
      <c r="Q1585" s="7">
        <v>0</v>
      </c>
      <c r="R1585" s="7">
        <v>33.5</v>
      </c>
    </row>
    <row r="1586" spans="1:18" x14ac:dyDescent="0.25">
      <c r="A1586" s="7" t="s">
        <v>3899</v>
      </c>
      <c r="B1586" s="8">
        <v>43216</v>
      </c>
      <c r="C1586" s="7">
        <v>3</v>
      </c>
      <c r="D1586" s="7" t="s">
        <v>3900</v>
      </c>
      <c r="E1586" s="7" t="s">
        <v>1682</v>
      </c>
      <c r="F1586" s="7" t="s">
        <v>3901</v>
      </c>
      <c r="G1586" s="8">
        <v>43211.930555555555</v>
      </c>
      <c r="H1586" s="7" t="s">
        <v>1684</v>
      </c>
      <c r="I1586" s="7"/>
      <c r="J1586" s="7"/>
      <c r="K1586" s="7">
        <v>0</v>
      </c>
      <c r="L1586" s="7">
        <v>0</v>
      </c>
      <c r="M1586" s="7">
        <v>36.700000000000003</v>
      </c>
      <c r="N1586" s="7">
        <v>1</v>
      </c>
      <c r="O1586" s="7" t="s">
        <v>83</v>
      </c>
      <c r="P1586" s="7">
        <v>0</v>
      </c>
      <c r="Q1586" s="7">
        <v>0</v>
      </c>
      <c r="R1586" s="7">
        <v>36.700000000000003</v>
      </c>
    </row>
    <row r="1587" spans="1:18" x14ac:dyDescent="0.25">
      <c r="A1587" s="7" t="s">
        <v>3899</v>
      </c>
      <c r="B1587" s="8">
        <v>43216</v>
      </c>
      <c r="C1587" s="7">
        <v>4</v>
      </c>
      <c r="D1587" s="7" t="s">
        <v>3900</v>
      </c>
      <c r="E1587" s="7" t="s">
        <v>1682</v>
      </c>
      <c r="F1587" s="7" t="s">
        <v>3901</v>
      </c>
      <c r="G1587" s="8">
        <v>43211.930555555555</v>
      </c>
      <c r="H1587" s="7" t="s">
        <v>1684</v>
      </c>
      <c r="I1587" s="7"/>
      <c r="J1587" s="7"/>
      <c r="K1587" s="7">
        <v>0</v>
      </c>
      <c r="L1587" s="7">
        <v>0</v>
      </c>
      <c r="M1587" s="7">
        <v>21.07</v>
      </c>
      <c r="N1587" s="7">
        <v>1</v>
      </c>
      <c r="O1587" s="7" t="s">
        <v>83</v>
      </c>
      <c r="P1587" s="7">
        <v>0</v>
      </c>
      <c r="Q1587" s="7">
        <v>0</v>
      </c>
      <c r="R1587" s="7">
        <v>21.08</v>
      </c>
    </row>
    <row r="1588" spans="1:18" x14ac:dyDescent="0.25">
      <c r="A1588" s="7" t="s">
        <v>3902</v>
      </c>
      <c r="B1588" s="8">
        <v>43216</v>
      </c>
      <c r="C1588" s="7">
        <v>1</v>
      </c>
      <c r="D1588" s="7" t="s">
        <v>3903</v>
      </c>
      <c r="E1588" s="7" t="s">
        <v>1682</v>
      </c>
      <c r="F1588" s="7" t="s">
        <v>3904</v>
      </c>
      <c r="G1588" s="8">
        <v>43207.468055555553</v>
      </c>
      <c r="H1588" s="7" t="s">
        <v>1684</v>
      </c>
      <c r="I1588" s="7"/>
      <c r="J1588" s="7"/>
      <c r="K1588" s="7">
        <v>0</v>
      </c>
      <c r="L1588" s="7">
        <v>0</v>
      </c>
      <c r="M1588" s="7">
        <v>50</v>
      </c>
      <c r="N1588" s="7">
        <v>1</v>
      </c>
      <c r="O1588" s="7" t="s">
        <v>83</v>
      </c>
      <c r="P1588" s="7">
        <v>0</v>
      </c>
      <c r="Q1588" s="7">
        <v>0</v>
      </c>
      <c r="R1588" s="7">
        <v>50</v>
      </c>
    </row>
    <row r="1589" spans="1:18" x14ac:dyDescent="0.25">
      <c r="A1589" s="7" t="s">
        <v>3905</v>
      </c>
      <c r="B1589" s="8">
        <v>43217</v>
      </c>
      <c r="C1589" s="7">
        <v>1</v>
      </c>
      <c r="D1589" s="7" t="s">
        <v>3906</v>
      </c>
      <c r="E1589" s="7" t="s">
        <v>1682</v>
      </c>
      <c r="F1589" s="7" t="s">
        <v>3907</v>
      </c>
      <c r="G1589" s="8">
        <v>43210.484722222223</v>
      </c>
      <c r="H1589" s="7" t="s">
        <v>1684</v>
      </c>
      <c r="I1589" s="7"/>
      <c r="J1589" s="7"/>
      <c r="K1589" s="7">
        <v>0</v>
      </c>
      <c r="L1589" s="7">
        <v>0</v>
      </c>
      <c r="M1589" s="7">
        <v>25</v>
      </c>
      <c r="N1589" s="7">
        <v>1</v>
      </c>
      <c r="O1589" s="7" t="s">
        <v>83</v>
      </c>
      <c r="P1589" s="7">
        <v>0</v>
      </c>
      <c r="Q1589" s="7">
        <v>0</v>
      </c>
      <c r="R1589" s="7">
        <v>25</v>
      </c>
    </row>
    <row r="1590" spans="1:18" x14ac:dyDescent="0.25">
      <c r="A1590" s="7" t="s">
        <v>3908</v>
      </c>
      <c r="B1590" s="8">
        <v>43220</v>
      </c>
      <c r="C1590" s="7">
        <v>1</v>
      </c>
      <c r="D1590" s="7" t="s">
        <v>3909</v>
      </c>
      <c r="E1590" s="7" t="s">
        <v>1682</v>
      </c>
      <c r="F1590" s="7" t="s">
        <v>3910</v>
      </c>
      <c r="G1590" s="8">
        <v>43217.588888888888</v>
      </c>
      <c r="H1590" s="7" t="s">
        <v>1684</v>
      </c>
      <c r="I1590" s="7"/>
      <c r="J1590" s="7"/>
      <c r="K1590" s="7">
        <v>0</v>
      </c>
      <c r="L1590" s="7">
        <v>0</v>
      </c>
      <c r="M1590" s="7">
        <v>50</v>
      </c>
      <c r="N1590" s="7">
        <v>1</v>
      </c>
      <c r="O1590" s="7" t="s">
        <v>83</v>
      </c>
      <c r="P1590" s="7">
        <v>0</v>
      </c>
      <c r="Q1590" s="7">
        <v>0</v>
      </c>
      <c r="R1590" s="7">
        <v>60</v>
      </c>
    </row>
    <row r="1591" spans="1:18" x14ac:dyDescent="0.25">
      <c r="A1591" s="7" t="s">
        <v>3911</v>
      </c>
      <c r="B1591" s="8">
        <v>43229</v>
      </c>
      <c r="C1591" s="7">
        <v>1</v>
      </c>
      <c r="D1591" s="7" t="s">
        <v>3912</v>
      </c>
      <c r="E1591" s="7" t="s">
        <v>1682</v>
      </c>
      <c r="F1591" s="7" t="s">
        <v>3913</v>
      </c>
      <c r="G1591" s="8">
        <v>43222.681944444441</v>
      </c>
      <c r="H1591" s="7" t="s">
        <v>1684</v>
      </c>
      <c r="I1591" s="7"/>
      <c r="J1591" s="7"/>
      <c r="K1591" s="7">
        <v>0</v>
      </c>
      <c r="L1591" s="7">
        <v>0</v>
      </c>
      <c r="M1591" s="7">
        <v>1500</v>
      </c>
      <c r="N1591" s="7">
        <v>1</v>
      </c>
      <c r="O1591" s="7" t="s">
        <v>55</v>
      </c>
      <c r="P1591" s="7">
        <v>0</v>
      </c>
      <c r="Q1591" s="7">
        <v>0</v>
      </c>
      <c r="R1591" s="7">
        <v>1500</v>
      </c>
    </row>
    <row r="1592" spans="1:18" x14ac:dyDescent="0.25">
      <c r="A1592" s="7" t="s">
        <v>3914</v>
      </c>
      <c r="B1592" s="8">
        <v>43238</v>
      </c>
      <c r="C1592" s="7">
        <v>1</v>
      </c>
      <c r="D1592" s="7" t="s">
        <v>3915</v>
      </c>
      <c r="E1592" s="7" t="s">
        <v>1682</v>
      </c>
      <c r="F1592" s="7" t="s">
        <v>3916</v>
      </c>
      <c r="G1592" s="8">
        <v>43209.431250000001</v>
      </c>
      <c r="H1592" s="7" t="s">
        <v>1684</v>
      </c>
      <c r="I1592" s="7"/>
      <c r="J1592" s="7"/>
      <c r="K1592" s="7">
        <v>0</v>
      </c>
      <c r="L1592" s="7">
        <v>0</v>
      </c>
      <c r="M1592" s="7">
        <v>1000</v>
      </c>
      <c r="N1592" s="7">
        <v>1</v>
      </c>
      <c r="O1592" s="7" t="s">
        <v>55</v>
      </c>
      <c r="P1592" s="7">
        <v>0</v>
      </c>
      <c r="Q1592" s="7">
        <v>0</v>
      </c>
      <c r="R1592" s="7">
        <v>5000</v>
      </c>
    </row>
    <row r="1593" spans="1:18" x14ac:dyDescent="0.25">
      <c r="A1593" s="7" t="s">
        <v>3917</v>
      </c>
      <c r="B1593" s="8">
        <v>43238</v>
      </c>
      <c r="C1593" s="7">
        <v>1</v>
      </c>
      <c r="D1593" s="7" t="s">
        <v>3918</v>
      </c>
      <c r="E1593" s="7" t="s">
        <v>1682</v>
      </c>
      <c r="F1593" s="7" t="s">
        <v>3919</v>
      </c>
      <c r="G1593" s="8">
        <v>43211.817361111112</v>
      </c>
      <c r="H1593" s="7" t="s">
        <v>1684</v>
      </c>
      <c r="I1593" s="7"/>
      <c r="J1593" s="7"/>
      <c r="K1593" s="7">
        <v>0</v>
      </c>
      <c r="L1593" s="7">
        <v>0</v>
      </c>
      <c r="M1593" s="7">
        <v>1200</v>
      </c>
      <c r="N1593" s="7">
        <v>1</v>
      </c>
      <c r="O1593" s="7" t="s">
        <v>55</v>
      </c>
      <c r="P1593" s="7">
        <v>0</v>
      </c>
      <c r="Q1593" s="7">
        <v>0</v>
      </c>
      <c r="R1593" s="7">
        <v>1200</v>
      </c>
    </row>
    <row r="1594" spans="1:18" x14ac:dyDescent="0.25">
      <c r="A1594" s="7" t="s">
        <v>3920</v>
      </c>
      <c r="B1594" s="8">
        <v>43238</v>
      </c>
      <c r="C1594" s="7">
        <v>1</v>
      </c>
      <c r="D1594" s="7" t="s">
        <v>3921</v>
      </c>
      <c r="E1594" s="7" t="s">
        <v>1682</v>
      </c>
      <c r="F1594" s="7" t="s">
        <v>3922</v>
      </c>
      <c r="G1594" s="8">
        <v>43225.428472222222</v>
      </c>
      <c r="H1594" s="7" t="s">
        <v>1684</v>
      </c>
      <c r="I1594" s="7"/>
      <c r="J1594" s="7"/>
      <c r="K1594" s="7">
        <v>0</v>
      </c>
      <c r="L1594" s="7">
        <v>0</v>
      </c>
      <c r="M1594" s="7">
        <v>0</v>
      </c>
      <c r="N1594" s="7">
        <v>1</v>
      </c>
      <c r="O1594" s="7" t="s">
        <v>83</v>
      </c>
      <c r="P1594" s="7">
        <v>0</v>
      </c>
      <c r="Q1594" s="7">
        <v>0</v>
      </c>
      <c r="R1594" s="7">
        <v>50</v>
      </c>
    </row>
    <row r="1595" spans="1:18" x14ac:dyDescent="0.25">
      <c r="A1595" s="7" t="s">
        <v>3923</v>
      </c>
      <c r="B1595" s="8">
        <v>43238</v>
      </c>
      <c r="C1595" s="7">
        <v>1</v>
      </c>
      <c r="D1595" s="7" t="s">
        <v>3924</v>
      </c>
      <c r="E1595" s="7" t="s">
        <v>1682</v>
      </c>
      <c r="F1595" s="7" t="s">
        <v>3925</v>
      </c>
      <c r="G1595" s="8">
        <v>43222.51666666667</v>
      </c>
      <c r="H1595" s="7" t="s">
        <v>1684</v>
      </c>
      <c r="I1595" s="7"/>
      <c r="J1595" s="7"/>
      <c r="K1595" s="7">
        <v>0</v>
      </c>
      <c r="L1595" s="7">
        <v>0</v>
      </c>
      <c r="M1595" s="7">
        <v>0</v>
      </c>
      <c r="N1595" s="7">
        <v>1</v>
      </c>
      <c r="O1595" s="7" t="s">
        <v>83</v>
      </c>
      <c r="P1595" s="7">
        <v>0</v>
      </c>
      <c r="Q1595" s="7">
        <v>0</v>
      </c>
      <c r="R1595" s="7">
        <v>43.44</v>
      </c>
    </row>
    <row r="1596" spans="1:18" x14ac:dyDescent="0.25">
      <c r="A1596" s="7" t="s">
        <v>3923</v>
      </c>
      <c r="B1596" s="8">
        <v>43238</v>
      </c>
      <c r="C1596" s="7">
        <v>2</v>
      </c>
      <c r="D1596" s="7" t="s">
        <v>3924</v>
      </c>
      <c r="E1596" s="7" t="s">
        <v>1682</v>
      </c>
      <c r="F1596" s="7" t="s">
        <v>3925</v>
      </c>
      <c r="G1596" s="8">
        <v>43222.51666666667</v>
      </c>
      <c r="H1596" s="7" t="s">
        <v>1684</v>
      </c>
      <c r="I1596" s="7"/>
      <c r="J1596" s="7"/>
      <c r="K1596" s="7">
        <v>0</v>
      </c>
      <c r="L1596" s="7">
        <v>0</v>
      </c>
      <c r="M1596" s="7">
        <v>0</v>
      </c>
      <c r="N1596" s="7">
        <v>1</v>
      </c>
      <c r="O1596" s="7" t="s">
        <v>83</v>
      </c>
      <c r="P1596" s="7">
        <v>0</v>
      </c>
      <c r="Q1596" s="7">
        <v>0</v>
      </c>
      <c r="R1596" s="7">
        <v>1.72</v>
      </c>
    </row>
    <row r="1597" spans="1:18" x14ac:dyDescent="0.25">
      <c r="A1597" s="7" t="s">
        <v>3923</v>
      </c>
      <c r="B1597" s="8">
        <v>43238</v>
      </c>
      <c r="C1597" s="7">
        <v>3</v>
      </c>
      <c r="D1597" s="7" t="s">
        <v>3924</v>
      </c>
      <c r="E1597" s="7" t="s">
        <v>1682</v>
      </c>
      <c r="F1597" s="7" t="s">
        <v>3925</v>
      </c>
      <c r="G1597" s="8">
        <v>43222.51666666667</v>
      </c>
      <c r="H1597" s="7" t="s">
        <v>1684</v>
      </c>
      <c r="I1597" s="7"/>
      <c r="J1597" s="7"/>
      <c r="K1597" s="7">
        <v>0</v>
      </c>
      <c r="L1597" s="7">
        <v>0</v>
      </c>
      <c r="M1597" s="7">
        <v>0</v>
      </c>
      <c r="N1597" s="7">
        <v>1</v>
      </c>
      <c r="O1597" s="7" t="s">
        <v>83</v>
      </c>
      <c r="P1597" s="7">
        <v>0</v>
      </c>
      <c r="Q1597" s="7">
        <v>0</v>
      </c>
      <c r="R1597" s="7">
        <v>4.84</v>
      </c>
    </row>
    <row r="1598" spans="1:18" x14ac:dyDescent="0.25">
      <c r="A1598" s="7" t="s">
        <v>3926</v>
      </c>
      <c r="B1598" s="8">
        <v>43241</v>
      </c>
      <c r="C1598" s="7">
        <v>1</v>
      </c>
      <c r="D1598" s="7" t="s">
        <v>3927</v>
      </c>
      <c r="E1598" s="7" t="s">
        <v>1682</v>
      </c>
      <c r="F1598" s="7" t="s">
        <v>3928</v>
      </c>
      <c r="G1598" s="8">
        <v>43206.62222222222</v>
      </c>
      <c r="H1598" s="7" t="s">
        <v>1684</v>
      </c>
      <c r="I1598" s="7"/>
      <c r="J1598" s="7"/>
      <c r="K1598" s="7">
        <v>0</v>
      </c>
      <c r="L1598" s="7">
        <v>0</v>
      </c>
      <c r="M1598" s="7">
        <v>35</v>
      </c>
      <c r="N1598" s="7">
        <v>1</v>
      </c>
      <c r="O1598" s="7" t="s">
        <v>83</v>
      </c>
      <c r="P1598" s="7">
        <v>0</v>
      </c>
      <c r="Q1598" s="7">
        <v>0</v>
      </c>
      <c r="R1598" s="7">
        <v>35</v>
      </c>
    </row>
    <row r="1599" spans="1:18" x14ac:dyDescent="0.25">
      <c r="A1599" s="7" t="s">
        <v>3929</v>
      </c>
      <c r="B1599" s="8">
        <v>43241</v>
      </c>
      <c r="C1599" s="7">
        <v>1</v>
      </c>
      <c r="D1599" s="7" t="s">
        <v>3930</v>
      </c>
      <c r="E1599" s="7" t="s">
        <v>1682</v>
      </c>
      <c r="F1599" s="7" t="s">
        <v>3931</v>
      </c>
      <c r="G1599" s="8">
        <v>43216.6875</v>
      </c>
      <c r="H1599" s="7" t="s">
        <v>1684</v>
      </c>
      <c r="I1599" s="7"/>
      <c r="J1599" s="7"/>
      <c r="K1599" s="7">
        <v>0</v>
      </c>
      <c r="L1599" s="7">
        <v>0</v>
      </c>
      <c r="M1599" s="7">
        <v>8.5500000000000007</v>
      </c>
      <c r="N1599" s="7">
        <v>1</v>
      </c>
      <c r="O1599" s="7" t="s">
        <v>83</v>
      </c>
      <c r="P1599" s="7">
        <v>0</v>
      </c>
      <c r="Q1599" s="7">
        <v>0</v>
      </c>
      <c r="R1599" s="7">
        <v>8.5500000000000007</v>
      </c>
    </row>
    <row r="1600" spans="1:18" x14ac:dyDescent="0.25">
      <c r="A1600" s="7" t="s">
        <v>3929</v>
      </c>
      <c r="B1600" s="8">
        <v>43241</v>
      </c>
      <c r="C1600" s="7">
        <v>2</v>
      </c>
      <c r="D1600" s="7" t="s">
        <v>3930</v>
      </c>
      <c r="E1600" s="7" t="s">
        <v>1682</v>
      </c>
      <c r="F1600" s="7" t="s">
        <v>3931</v>
      </c>
      <c r="G1600" s="8">
        <v>43216.6875</v>
      </c>
      <c r="H1600" s="7" t="s">
        <v>1684</v>
      </c>
      <c r="I1600" s="7"/>
      <c r="J1600" s="7"/>
      <c r="K1600" s="7">
        <v>0</v>
      </c>
      <c r="L1600" s="7">
        <v>0</v>
      </c>
      <c r="M1600" s="7">
        <v>19.329999999999998</v>
      </c>
      <c r="N1600" s="7">
        <v>1</v>
      </c>
      <c r="O1600" s="7" t="s">
        <v>83</v>
      </c>
      <c r="P1600" s="7">
        <v>0</v>
      </c>
      <c r="Q1600" s="7">
        <v>0</v>
      </c>
      <c r="R1600" s="7">
        <v>19.329999999999998</v>
      </c>
    </row>
    <row r="1601" spans="1:18" x14ac:dyDescent="0.25">
      <c r="A1601" s="7" t="s">
        <v>3929</v>
      </c>
      <c r="B1601" s="8">
        <v>43241</v>
      </c>
      <c r="C1601" s="7">
        <v>3</v>
      </c>
      <c r="D1601" s="7" t="s">
        <v>3930</v>
      </c>
      <c r="E1601" s="7" t="s">
        <v>1682</v>
      </c>
      <c r="F1601" s="7" t="s">
        <v>3931</v>
      </c>
      <c r="G1601" s="8">
        <v>43216.6875</v>
      </c>
      <c r="H1601" s="7" t="s">
        <v>1684</v>
      </c>
      <c r="I1601" s="7"/>
      <c r="J1601" s="7"/>
      <c r="K1601" s="7">
        <v>0</v>
      </c>
      <c r="L1601" s="7">
        <v>0</v>
      </c>
      <c r="M1601" s="7">
        <v>22.12</v>
      </c>
      <c r="N1601" s="7">
        <v>1</v>
      </c>
      <c r="O1601" s="7" t="s">
        <v>83</v>
      </c>
      <c r="P1601" s="7">
        <v>0</v>
      </c>
      <c r="Q1601" s="7">
        <v>0</v>
      </c>
      <c r="R1601" s="7">
        <v>14.68</v>
      </c>
    </row>
    <row r="1602" spans="1:18" x14ac:dyDescent="0.25">
      <c r="A1602" s="7" t="s">
        <v>3932</v>
      </c>
      <c r="B1602" s="8">
        <v>43241</v>
      </c>
      <c r="C1602" s="7">
        <v>1</v>
      </c>
      <c r="D1602" s="7" t="s">
        <v>3933</v>
      </c>
      <c r="E1602" s="7" t="s">
        <v>1682</v>
      </c>
      <c r="F1602" s="7" t="s">
        <v>3934</v>
      </c>
      <c r="G1602" s="8">
        <v>43236.617361111108</v>
      </c>
      <c r="H1602" s="7" t="s">
        <v>1684</v>
      </c>
      <c r="I1602" s="7"/>
      <c r="J1602" s="7"/>
      <c r="K1602" s="7">
        <v>0</v>
      </c>
      <c r="L1602" s="7">
        <v>0</v>
      </c>
      <c r="M1602" s="7">
        <v>50</v>
      </c>
      <c r="N1602" s="7">
        <v>1</v>
      </c>
      <c r="O1602" s="7" t="s">
        <v>83</v>
      </c>
      <c r="P1602" s="7">
        <v>0</v>
      </c>
      <c r="Q1602" s="7">
        <v>0</v>
      </c>
      <c r="R1602" s="7">
        <v>50</v>
      </c>
    </row>
    <row r="1603" spans="1:18" x14ac:dyDescent="0.25">
      <c r="A1603" s="7" t="s">
        <v>3935</v>
      </c>
      <c r="B1603" s="8">
        <v>43241</v>
      </c>
      <c r="C1603" s="7">
        <v>1</v>
      </c>
      <c r="D1603" s="7" t="s">
        <v>3936</v>
      </c>
      <c r="E1603" s="7" t="s">
        <v>1682</v>
      </c>
      <c r="F1603" s="7" t="s">
        <v>3937</v>
      </c>
      <c r="G1603" s="8">
        <v>43212.615277777775</v>
      </c>
      <c r="H1603" s="7" t="s">
        <v>1684</v>
      </c>
      <c r="I1603" s="7"/>
      <c r="J1603" s="7"/>
      <c r="K1603" s="7">
        <v>0</v>
      </c>
      <c r="L1603" s="7">
        <v>0</v>
      </c>
      <c r="M1603" s="7">
        <v>140</v>
      </c>
      <c r="N1603" s="7">
        <v>1</v>
      </c>
      <c r="O1603" s="7" t="s">
        <v>83</v>
      </c>
      <c r="P1603" s="7">
        <v>0</v>
      </c>
      <c r="Q1603" s="7">
        <v>0</v>
      </c>
      <c r="R1603" s="7">
        <v>140</v>
      </c>
    </row>
    <row r="1604" spans="1:18" x14ac:dyDescent="0.25">
      <c r="A1604" s="7" t="s">
        <v>3938</v>
      </c>
      <c r="B1604" s="8">
        <v>43242</v>
      </c>
      <c r="C1604" s="7">
        <v>1</v>
      </c>
      <c r="D1604" s="7" t="s">
        <v>3939</v>
      </c>
      <c r="E1604" s="7" t="s">
        <v>1682</v>
      </c>
      <c r="F1604" s="7" t="s">
        <v>3940</v>
      </c>
      <c r="G1604" s="8">
        <v>43207.626388888886</v>
      </c>
      <c r="H1604" s="7" t="s">
        <v>1684</v>
      </c>
      <c r="I1604" s="7"/>
      <c r="J1604" s="7"/>
      <c r="K1604" s="7">
        <v>0</v>
      </c>
      <c r="L1604" s="7">
        <v>0</v>
      </c>
      <c r="M1604" s="7">
        <v>30.1</v>
      </c>
      <c r="N1604" s="7">
        <v>1</v>
      </c>
      <c r="O1604" s="7" t="s">
        <v>83</v>
      </c>
      <c r="P1604" s="7">
        <v>0</v>
      </c>
      <c r="Q1604" s="7">
        <v>0</v>
      </c>
      <c r="R1604" s="7">
        <v>30.1</v>
      </c>
    </row>
    <row r="1605" spans="1:18" x14ac:dyDescent="0.25">
      <c r="A1605" s="7" t="s">
        <v>3938</v>
      </c>
      <c r="B1605" s="8">
        <v>43242</v>
      </c>
      <c r="C1605" s="7">
        <v>2</v>
      </c>
      <c r="D1605" s="7" t="s">
        <v>3939</v>
      </c>
      <c r="E1605" s="7" t="s">
        <v>1682</v>
      </c>
      <c r="F1605" s="7" t="s">
        <v>3940</v>
      </c>
      <c r="G1605" s="8">
        <v>43207.626388888886</v>
      </c>
      <c r="H1605" s="7" t="s">
        <v>1684</v>
      </c>
      <c r="I1605" s="7"/>
      <c r="J1605" s="7"/>
      <c r="K1605" s="7">
        <v>0</v>
      </c>
      <c r="L1605" s="7">
        <v>0</v>
      </c>
      <c r="M1605" s="7">
        <v>19.899999999999999</v>
      </c>
      <c r="N1605" s="7">
        <v>1</v>
      </c>
      <c r="O1605" s="7" t="s">
        <v>83</v>
      </c>
      <c r="P1605" s="7">
        <v>0</v>
      </c>
      <c r="Q1605" s="7">
        <v>0</v>
      </c>
      <c r="R1605" s="7">
        <v>19.899999999999999</v>
      </c>
    </row>
    <row r="1606" spans="1:18" x14ac:dyDescent="0.25">
      <c r="A1606" s="7" t="s">
        <v>3941</v>
      </c>
      <c r="B1606" s="8">
        <v>43245</v>
      </c>
      <c r="C1606" s="7">
        <v>1</v>
      </c>
      <c r="D1606" s="7" t="s">
        <v>3942</v>
      </c>
      <c r="E1606" s="7" t="s">
        <v>1682</v>
      </c>
      <c r="F1606" s="7" t="s">
        <v>3943</v>
      </c>
      <c r="G1606" s="8">
        <v>43224.51458333333</v>
      </c>
      <c r="H1606" s="7" t="s">
        <v>1684</v>
      </c>
      <c r="I1606" s="7"/>
      <c r="J1606" s="7"/>
      <c r="K1606" s="7">
        <v>0</v>
      </c>
      <c r="L1606" s="7">
        <v>0</v>
      </c>
      <c r="M1606" s="7">
        <v>18.600000000000001</v>
      </c>
      <c r="N1606" s="7">
        <v>1</v>
      </c>
      <c r="O1606" s="7" t="s">
        <v>334</v>
      </c>
      <c r="P1606" s="7">
        <v>0</v>
      </c>
      <c r="Q1606" s="7">
        <v>0</v>
      </c>
      <c r="R1606" s="7">
        <v>18.600000000000001</v>
      </c>
    </row>
    <row r="1607" spans="1:18" x14ac:dyDescent="0.25">
      <c r="A1607" s="7" t="s">
        <v>3944</v>
      </c>
      <c r="B1607" s="8">
        <v>43245</v>
      </c>
      <c r="C1607" s="7">
        <v>1</v>
      </c>
      <c r="D1607" s="7" t="s">
        <v>3945</v>
      </c>
      <c r="E1607" s="7" t="s">
        <v>1682</v>
      </c>
      <c r="F1607" s="7" t="s">
        <v>3946</v>
      </c>
      <c r="G1607" s="8">
        <v>43232.536805555559</v>
      </c>
      <c r="H1607" s="7" t="s">
        <v>1684</v>
      </c>
      <c r="I1607" s="7"/>
      <c r="J1607" s="7"/>
      <c r="K1607" s="7">
        <v>0</v>
      </c>
      <c r="L1607" s="7">
        <v>0</v>
      </c>
      <c r="M1607" s="7">
        <v>10800</v>
      </c>
      <c r="N1607" s="7">
        <v>1</v>
      </c>
      <c r="O1607" s="7" t="s">
        <v>55</v>
      </c>
      <c r="P1607" s="7">
        <v>0</v>
      </c>
      <c r="Q1607" s="7">
        <v>0</v>
      </c>
      <c r="R1607" s="7">
        <v>10800</v>
      </c>
    </row>
    <row r="1608" spans="1:18" x14ac:dyDescent="0.25">
      <c r="A1608" s="7" t="s">
        <v>3947</v>
      </c>
      <c r="B1608" s="8">
        <v>43250</v>
      </c>
      <c r="C1608" s="7">
        <v>1</v>
      </c>
      <c r="D1608" s="7" t="s">
        <v>3948</v>
      </c>
      <c r="E1608" s="7" t="s">
        <v>1682</v>
      </c>
      <c r="F1608" s="7" t="s">
        <v>3949</v>
      </c>
      <c r="G1608" s="8">
        <v>43247.45416666667</v>
      </c>
      <c r="H1608" s="7" t="s">
        <v>1684</v>
      </c>
      <c r="I1608" s="7"/>
      <c r="J1608" s="7"/>
      <c r="K1608" s="7">
        <v>0</v>
      </c>
      <c r="L1608" s="7">
        <v>0</v>
      </c>
      <c r="M1608" s="7">
        <v>0</v>
      </c>
      <c r="N1608" s="7">
        <v>1</v>
      </c>
      <c r="O1608" s="7" t="s">
        <v>83</v>
      </c>
      <c r="P1608" s="7">
        <v>0</v>
      </c>
      <c r="Q1608" s="7">
        <v>0</v>
      </c>
      <c r="R1608" s="7">
        <v>60</v>
      </c>
    </row>
    <row r="1609" spans="1:18" x14ac:dyDescent="0.25">
      <c r="A1609" s="7" t="s">
        <v>3950</v>
      </c>
      <c r="B1609" s="8">
        <v>43251</v>
      </c>
      <c r="C1609" s="7">
        <v>1</v>
      </c>
      <c r="D1609" s="7" t="s">
        <v>3951</v>
      </c>
      <c r="E1609" s="7" t="s">
        <v>1682</v>
      </c>
      <c r="F1609" s="7" t="s">
        <v>3952</v>
      </c>
      <c r="G1609" s="8">
        <v>43236.362500000003</v>
      </c>
      <c r="H1609" s="7" t="s">
        <v>1684</v>
      </c>
      <c r="I1609" s="7"/>
      <c r="J1609" s="7"/>
      <c r="K1609" s="7">
        <v>0</v>
      </c>
      <c r="L1609" s="7">
        <v>0</v>
      </c>
      <c r="M1609" s="7">
        <v>4500</v>
      </c>
      <c r="N1609" s="7">
        <v>1</v>
      </c>
      <c r="O1609" s="7" t="s">
        <v>55</v>
      </c>
      <c r="P1609" s="7">
        <v>0</v>
      </c>
      <c r="Q1609" s="7">
        <v>0</v>
      </c>
      <c r="R1609" s="7">
        <v>4500</v>
      </c>
    </row>
    <row r="1610" spans="1:18" x14ac:dyDescent="0.25">
      <c r="A1610" s="7" t="s">
        <v>3953</v>
      </c>
      <c r="B1610" s="8">
        <v>43251</v>
      </c>
      <c r="C1610" s="7">
        <v>1</v>
      </c>
      <c r="D1610" s="7" t="s">
        <v>3954</v>
      </c>
      <c r="E1610" s="7" t="s">
        <v>1682</v>
      </c>
      <c r="F1610" s="7" t="s">
        <v>3955</v>
      </c>
      <c r="G1610" s="8">
        <v>43243.811111111114</v>
      </c>
      <c r="H1610" s="7" t="s">
        <v>1684</v>
      </c>
      <c r="I1610" s="7"/>
      <c r="J1610" s="7"/>
      <c r="K1610" s="7">
        <v>0</v>
      </c>
      <c r="L1610" s="7">
        <v>0</v>
      </c>
      <c r="M1610" s="7">
        <v>2000</v>
      </c>
      <c r="N1610" s="7">
        <v>1</v>
      </c>
      <c r="O1610" s="7" t="s">
        <v>55</v>
      </c>
      <c r="P1610" s="7">
        <v>0</v>
      </c>
      <c r="Q1610" s="7">
        <v>0</v>
      </c>
      <c r="R1610" s="7">
        <v>2000</v>
      </c>
    </row>
    <row r="1611" spans="1:18" x14ac:dyDescent="0.25">
      <c r="A1611" s="7" t="s">
        <v>3956</v>
      </c>
      <c r="B1611" s="8">
        <v>43257</v>
      </c>
      <c r="C1611" s="7">
        <v>1</v>
      </c>
      <c r="D1611" s="7" t="s">
        <v>3957</v>
      </c>
      <c r="E1611" s="7" t="s">
        <v>1682</v>
      </c>
      <c r="F1611" s="7" t="s">
        <v>3958</v>
      </c>
      <c r="G1611" s="8">
        <v>43250.45</v>
      </c>
      <c r="H1611" s="7" t="s">
        <v>1684</v>
      </c>
      <c r="I1611" s="7"/>
      <c r="J1611" s="7"/>
      <c r="K1611" s="7">
        <v>0</v>
      </c>
      <c r="L1611" s="7">
        <v>0</v>
      </c>
      <c r="M1611" s="7">
        <v>7186.21</v>
      </c>
      <c r="N1611" s="7">
        <v>1</v>
      </c>
      <c r="O1611" s="7" t="s">
        <v>55</v>
      </c>
      <c r="P1611" s="7">
        <v>0</v>
      </c>
      <c r="Q1611" s="7">
        <v>0</v>
      </c>
      <c r="R1611" s="7">
        <v>7186.21</v>
      </c>
    </row>
    <row r="1612" spans="1:18" x14ac:dyDescent="0.25">
      <c r="A1612" s="7" t="s">
        <v>3956</v>
      </c>
      <c r="B1612" s="8">
        <v>43257</v>
      </c>
      <c r="C1612" s="7">
        <v>2</v>
      </c>
      <c r="D1612" s="7" t="s">
        <v>3957</v>
      </c>
      <c r="E1612" s="7" t="s">
        <v>1682</v>
      </c>
      <c r="F1612" s="7" t="s">
        <v>3958</v>
      </c>
      <c r="G1612" s="8">
        <v>43250.45</v>
      </c>
      <c r="H1612" s="7" t="s">
        <v>1684</v>
      </c>
      <c r="I1612" s="7"/>
      <c r="J1612" s="7"/>
      <c r="K1612" s="7">
        <v>0</v>
      </c>
      <c r="L1612" s="7">
        <v>0</v>
      </c>
      <c r="M1612" s="7">
        <v>139.53</v>
      </c>
      <c r="N1612" s="7">
        <v>1</v>
      </c>
      <c r="O1612" s="7" t="s">
        <v>55</v>
      </c>
      <c r="P1612" s="7">
        <v>0</v>
      </c>
      <c r="Q1612" s="7">
        <v>0</v>
      </c>
      <c r="R1612" s="7">
        <v>139.53</v>
      </c>
    </row>
    <row r="1613" spans="1:18" x14ac:dyDescent="0.25">
      <c r="A1613" s="7" t="s">
        <v>3956</v>
      </c>
      <c r="B1613" s="8">
        <v>43257</v>
      </c>
      <c r="C1613" s="7">
        <v>3</v>
      </c>
      <c r="D1613" s="7" t="s">
        <v>3957</v>
      </c>
      <c r="E1613" s="7" t="s">
        <v>1682</v>
      </c>
      <c r="F1613" s="7" t="s">
        <v>3958</v>
      </c>
      <c r="G1613" s="8">
        <v>43250.45</v>
      </c>
      <c r="H1613" s="7" t="s">
        <v>1684</v>
      </c>
      <c r="I1613" s="7"/>
      <c r="J1613" s="7"/>
      <c r="K1613" s="7">
        <v>0</v>
      </c>
      <c r="L1613" s="7">
        <v>0</v>
      </c>
      <c r="M1613" s="7">
        <v>124.26</v>
      </c>
      <c r="N1613" s="7">
        <v>1</v>
      </c>
      <c r="O1613" s="7" t="s">
        <v>55</v>
      </c>
      <c r="P1613" s="7">
        <v>0</v>
      </c>
      <c r="Q1613" s="7">
        <v>0</v>
      </c>
      <c r="R1613" s="7">
        <v>124.26</v>
      </c>
    </row>
    <row r="1614" spans="1:18" x14ac:dyDescent="0.25">
      <c r="A1614" s="7" t="s">
        <v>3959</v>
      </c>
      <c r="B1614" s="8">
        <v>43257</v>
      </c>
      <c r="C1614" s="7">
        <v>1</v>
      </c>
      <c r="D1614" s="7" t="s">
        <v>3960</v>
      </c>
      <c r="E1614" s="7" t="s">
        <v>1682</v>
      </c>
      <c r="F1614" s="7" t="s">
        <v>3961</v>
      </c>
      <c r="G1614" s="8">
        <v>43255.568749999999</v>
      </c>
      <c r="H1614" s="7" t="s">
        <v>1684</v>
      </c>
      <c r="I1614" s="7"/>
      <c r="J1614" s="7"/>
      <c r="K1614" s="7">
        <v>0</v>
      </c>
      <c r="L1614" s="7">
        <v>0</v>
      </c>
      <c r="M1614" s="7">
        <v>75</v>
      </c>
      <c r="N1614" s="7">
        <v>1</v>
      </c>
      <c r="O1614" s="7" t="s">
        <v>83</v>
      </c>
      <c r="P1614" s="7">
        <v>0</v>
      </c>
      <c r="Q1614" s="7">
        <v>0</v>
      </c>
      <c r="R1614" s="7">
        <v>75</v>
      </c>
    </row>
    <row r="1615" spans="1:18" x14ac:dyDescent="0.25">
      <c r="A1615" s="7" t="s">
        <v>3962</v>
      </c>
      <c r="B1615" s="8">
        <v>43258</v>
      </c>
      <c r="C1615" s="7">
        <v>1</v>
      </c>
      <c r="D1615" s="7" t="s">
        <v>3963</v>
      </c>
      <c r="E1615" s="7" t="s">
        <v>1682</v>
      </c>
      <c r="F1615" s="7" t="s">
        <v>3964</v>
      </c>
      <c r="G1615" s="8">
        <v>43252.691666666666</v>
      </c>
      <c r="H1615" s="7" t="s">
        <v>1684</v>
      </c>
      <c r="I1615" s="7"/>
      <c r="J1615" s="7"/>
      <c r="K1615" s="7">
        <v>0</v>
      </c>
      <c r="L1615" s="7">
        <v>0</v>
      </c>
      <c r="M1615" s="7">
        <v>1500</v>
      </c>
      <c r="N1615" s="7">
        <v>1</v>
      </c>
      <c r="O1615" s="7" t="s">
        <v>55</v>
      </c>
      <c r="P1615" s="7">
        <v>0</v>
      </c>
      <c r="Q1615" s="7">
        <v>0</v>
      </c>
      <c r="R1615" s="7">
        <v>1500</v>
      </c>
    </row>
    <row r="1616" spans="1:18" x14ac:dyDescent="0.25">
      <c r="A1616" s="7" t="s">
        <v>3965</v>
      </c>
      <c r="B1616" s="8">
        <v>43258</v>
      </c>
      <c r="C1616" s="7">
        <v>1</v>
      </c>
      <c r="D1616" s="7" t="s">
        <v>3966</v>
      </c>
      <c r="E1616" s="7" t="s">
        <v>1682</v>
      </c>
      <c r="F1616" s="7" t="s">
        <v>3967</v>
      </c>
      <c r="G1616" s="8">
        <v>43203.599305555559</v>
      </c>
      <c r="H1616" s="7" t="s">
        <v>1684</v>
      </c>
      <c r="I1616" s="7"/>
      <c r="J1616" s="7"/>
      <c r="K1616" s="7">
        <v>0</v>
      </c>
      <c r="L1616" s="7">
        <v>0</v>
      </c>
      <c r="M1616" s="7">
        <v>750</v>
      </c>
      <c r="N1616" s="7">
        <v>1</v>
      </c>
      <c r="O1616" s="7" t="s">
        <v>55</v>
      </c>
      <c r="P1616" s="7">
        <v>0</v>
      </c>
      <c r="Q1616" s="7">
        <v>0</v>
      </c>
      <c r="R1616" s="7">
        <v>750</v>
      </c>
    </row>
    <row r="1617" spans="1:18" x14ac:dyDescent="0.25">
      <c r="A1617" s="7" t="s">
        <v>3965</v>
      </c>
      <c r="B1617" s="8">
        <v>43258</v>
      </c>
      <c r="C1617" s="7">
        <v>2</v>
      </c>
      <c r="D1617" s="7" t="s">
        <v>3966</v>
      </c>
      <c r="E1617" s="7" t="s">
        <v>1682</v>
      </c>
      <c r="F1617" s="7" t="s">
        <v>3967</v>
      </c>
      <c r="G1617" s="8">
        <v>43203.599305555559</v>
      </c>
      <c r="H1617" s="7" t="s">
        <v>1684</v>
      </c>
      <c r="I1617" s="7"/>
      <c r="J1617" s="7"/>
      <c r="K1617" s="7">
        <v>0</v>
      </c>
      <c r="L1617" s="7">
        <v>0</v>
      </c>
      <c r="M1617" s="7">
        <v>750</v>
      </c>
      <c r="N1617" s="7">
        <v>1</v>
      </c>
      <c r="O1617" s="7" t="s">
        <v>55</v>
      </c>
      <c r="P1617" s="7">
        <v>0</v>
      </c>
      <c r="Q1617" s="7">
        <v>0</v>
      </c>
      <c r="R1617" s="7">
        <v>750</v>
      </c>
    </row>
    <row r="1618" spans="1:18" x14ac:dyDescent="0.25">
      <c r="A1618" s="7" t="s">
        <v>3968</v>
      </c>
      <c r="B1618" s="8">
        <v>43259</v>
      </c>
      <c r="C1618" s="7">
        <v>1</v>
      </c>
      <c r="D1618" s="7" t="s">
        <v>3969</v>
      </c>
      <c r="E1618" s="7" t="s">
        <v>1682</v>
      </c>
      <c r="F1618" s="7" t="s">
        <v>3970</v>
      </c>
      <c r="G1618" s="8">
        <v>43209.369444444441</v>
      </c>
      <c r="H1618" s="7" t="s">
        <v>1684</v>
      </c>
      <c r="I1618" s="7"/>
      <c r="J1618" s="7"/>
      <c r="K1618" s="7">
        <v>0</v>
      </c>
      <c r="L1618" s="7">
        <v>0</v>
      </c>
      <c r="M1618" s="7">
        <v>3500</v>
      </c>
      <c r="N1618" s="7">
        <v>1</v>
      </c>
      <c r="O1618" s="7" t="s">
        <v>55</v>
      </c>
      <c r="P1618" s="7">
        <v>0</v>
      </c>
      <c r="Q1618" s="7">
        <v>0</v>
      </c>
      <c r="R1618" s="7">
        <v>3500</v>
      </c>
    </row>
    <row r="1619" spans="1:18" x14ac:dyDescent="0.25">
      <c r="A1619" s="7" t="s">
        <v>3971</v>
      </c>
      <c r="B1619" s="8">
        <v>43262</v>
      </c>
      <c r="C1619" s="7">
        <v>1</v>
      </c>
      <c r="D1619" s="7" t="s">
        <v>3972</v>
      </c>
      <c r="E1619" s="7" t="s">
        <v>1682</v>
      </c>
      <c r="F1619" s="7" t="s">
        <v>3973</v>
      </c>
      <c r="G1619" s="8">
        <v>43142.441666666666</v>
      </c>
      <c r="H1619" s="7" t="s">
        <v>1684</v>
      </c>
      <c r="I1619" s="7"/>
      <c r="J1619" s="7"/>
      <c r="K1619" s="7">
        <v>0</v>
      </c>
      <c r="L1619" s="7">
        <v>0</v>
      </c>
      <c r="M1619" s="7">
        <v>7418</v>
      </c>
      <c r="N1619" s="7">
        <v>1</v>
      </c>
      <c r="O1619" s="7" t="s">
        <v>55</v>
      </c>
      <c r="P1619" s="7">
        <v>0</v>
      </c>
      <c r="Q1619" s="7">
        <v>0</v>
      </c>
      <c r="R1619" s="7">
        <v>7418</v>
      </c>
    </row>
    <row r="1620" spans="1:18" x14ac:dyDescent="0.25">
      <c r="A1620" s="7" t="s">
        <v>3974</v>
      </c>
      <c r="B1620" s="8">
        <v>43262</v>
      </c>
      <c r="C1620" s="7">
        <v>1</v>
      </c>
      <c r="D1620" s="7" t="s">
        <v>3975</v>
      </c>
      <c r="E1620" s="7" t="s">
        <v>1682</v>
      </c>
      <c r="F1620" s="7" t="s">
        <v>3976</v>
      </c>
      <c r="G1620" s="8">
        <v>43257.436805555553</v>
      </c>
      <c r="H1620" s="7" t="s">
        <v>1684</v>
      </c>
      <c r="I1620" s="7"/>
      <c r="J1620" s="7"/>
      <c r="K1620" s="7">
        <v>0</v>
      </c>
      <c r="L1620" s="7">
        <v>0</v>
      </c>
      <c r="M1620" s="7">
        <v>120</v>
      </c>
      <c r="N1620" s="7">
        <v>1</v>
      </c>
      <c r="O1620" s="7" t="s">
        <v>83</v>
      </c>
      <c r="P1620" s="7">
        <v>0</v>
      </c>
      <c r="Q1620" s="7">
        <v>0</v>
      </c>
      <c r="R1620" s="7">
        <v>120</v>
      </c>
    </row>
    <row r="1621" spans="1:18" x14ac:dyDescent="0.25">
      <c r="A1621" s="7" t="s">
        <v>3977</v>
      </c>
      <c r="B1621" s="8">
        <v>43262</v>
      </c>
      <c r="C1621" s="7">
        <v>1</v>
      </c>
      <c r="D1621" s="7" t="s">
        <v>3978</v>
      </c>
      <c r="E1621" s="7" t="s">
        <v>1682</v>
      </c>
      <c r="F1621" s="7" t="s">
        <v>3979</v>
      </c>
      <c r="G1621" s="8">
        <v>43259.34652777778</v>
      </c>
      <c r="H1621" s="7" t="s">
        <v>1684</v>
      </c>
      <c r="I1621" s="7"/>
      <c r="J1621" s="7"/>
      <c r="K1621" s="7">
        <v>0</v>
      </c>
      <c r="L1621" s="7">
        <v>0</v>
      </c>
      <c r="M1621" s="7">
        <v>140</v>
      </c>
      <c r="N1621" s="7">
        <v>1</v>
      </c>
      <c r="O1621" s="7" t="s">
        <v>83</v>
      </c>
      <c r="P1621" s="7">
        <v>0</v>
      </c>
      <c r="Q1621" s="7">
        <v>0</v>
      </c>
      <c r="R1621" s="7">
        <v>140</v>
      </c>
    </row>
    <row r="1622" spans="1:18" x14ac:dyDescent="0.25">
      <c r="A1622" s="7" t="s">
        <v>3980</v>
      </c>
      <c r="B1622" s="8">
        <v>43262</v>
      </c>
      <c r="C1622" s="7">
        <v>1</v>
      </c>
      <c r="D1622" s="7" t="s">
        <v>3981</v>
      </c>
      <c r="E1622" s="7" t="s">
        <v>1682</v>
      </c>
      <c r="F1622" s="7" t="s">
        <v>3982</v>
      </c>
      <c r="G1622" s="8">
        <v>43261.486805555556</v>
      </c>
      <c r="H1622" s="7" t="s">
        <v>1684</v>
      </c>
      <c r="I1622" s="7"/>
      <c r="J1622" s="7"/>
      <c r="K1622" s="7">
        <v>0</v>
      </c>
      <c r="L1622" s="7">
        <v>0</v>
      </c>
      <c r="M1622" s="7">
        <v>9.9</v>
      </c>
      <c r="N1622" s="7">
        <v>1</v>
      </c>
      <c r="O1622" s="7" t="s">
        <v>83</v>
      </c>
      <c r="P1622" s="7">
        <v>0</v>
      </c>
      <c r="Q1622" s="7">
        <v>0</v>
      </c>
      <c r="R1622" s="7">
        <v>9.9</v>
      </c>
    </row>
    <row r="1623" spans="1:18" x14ac:dyDescent="0.25">
      <c r="A1623" s="7" t="s">
        <v>3980</v>
      </c>
      <c r="B1623" s="8">
        <v>43262</v>
      </c>
      <c r="C1623" s="7">
        <v>2</v>
      </c>
      <c r="D1623" s="7" t="s">
        <v>3981</v>
      </c>
      <c r="E1623" s="7" t="s">
        <v>1682</v>
      </c>
      <c r="F1623" s="7" t="s">
        <v>3982</v>
      </c>
      <c r="G1623" s="8">
        <v>43261.486805555556</v>
      </c>
      <c r="H1623" s="7" t="s">
        <v>1684</v>
      </c>
      <c r="I1623" s="7"/>
      <c r="J1623" s="7"/>
      <c r="K1623" s="7">
        <v>0</v>
      </c>
      <c r="L1623" s="7">
        <v>0</v>
      </c>
      <c r="M1623" s="7">
        <v>2.87</v>
      </c>
      <c r="N1623" s="7">
        <v>1</v>
      </c>
      <c r="O1623" s="7" t="s">
        <v>83</v>
      </c>
      <c r="P1623" s="7">
        <v>0</v>
      </c>
      <c r="Q1623" s="7">
        <v>0</v>
      </c>
      <c r="R1623" s="7">
        <v>2.87</v>
      </c>
    </row>
    <row r="1624" spans="1:18" x14ac:dyDescent="0.25">
      <c r="A1624" s="7" t="s">
        <v>3980</v>
      </c>
      <c r="B1624" s="8">
        <v>43262</v>
      </c>
      <c r="C1624" s="7">
        <v>3</v>
      </c>
      <c r="D1624" s="7" t="s">
        <v>3981</v>
      </c>
      <c r="E1624" s="7" t="s">
        <v>1682</v>
      </c>
      <c r="F1624" s="7" t="s">
        <v>3982</v>
      </c>
      <c r="G1624" s="8">
        <v>43261.486805555556</v>
      </c>
      <c r="H1624" s="7" t="s">
        <v>1684</v>
      </c>
      <c r="I1624" s="7"/>
      <c r="J1624" s="7"/>
      <c r="K1624" s="7">
        <v>0</v>
      </c>
      <c r="L1624" s="7">
        <v>0</v>
      </c>
      <c r="M1624" s="7">
        <v>2.0299999999999998</v>
      </c>
      <c r="N1624" s="7">
        <v>1</v>
      </c>
      <c r="O1624" s="7" t="s">
        <v>83</v>
      </c>
      <c r="P1624" s="7">
        <v>0</v>
      </c>
      <c r="Q1624" s="7">
        <v>0</v>
      </c>
      <c r="R1624" s="7">
        <v>2.04</v>
      </c>
    </row>
    <row r="1625" spans="1:18" x14ac:dyDescent="0.25">
      <c r="A1625" s="7" t="s">
        <v>3980</v>
      </c>
      <c r="B1625" s="8">
        <v>43262</v>
      </c>
      <c r="C1625" s="7">
        <v>4</v>
      </c>
      <c r="D1625" s="7" t="s">
        <v>3981</v>
      </c>
      <c r="E1625" s="7" t="s">
        <v>1682</v>
      </c>
      <c r="F1625" s="7" t="s">
        <v>3982</v>
      </c>
      <c r="G1625" s="8">
        <v>43261.486805555556</v>
      </c>
      <c r="H1625" s="7" t="s">
        <v>1684</v>
      </c>
      <c r="I1625" s="7"/>
      <c r="J1625" s="7"/>
      <c r="K1625" s="7">
        <v>0</v>
      </c>
      <c r="L1625" s="7">
        <v>0</v>
      </c>
      <c r="M1625" s="7">
        <v>2.5</v>
      </c>
      <c r="N1625" s="7">
        <v>1</v>
      </c>
      <c r="O1625" s="7" t="s">
        <v>83</v>
      </c>
      <c r="P1625" s="7">
        <v>0</v>
      </c>
      <c r="Q1625" s="7">
        <v>0</v>
      </c>
      <c r="R1625" s="7">
        <v>2.5</v>
      </c>
    </row>
    <row r="1626" spans="1:18" x14ac:dyDescent="0.25">
      <c r="A1626" s="7" t="s">
        <v>3980</v>
      </c>
      <c r="B1626" s="8">
        <v>43262</v>
      </c>
      <c r="C1626" s="7">
        <v>5</v>
      </c>
      <c r="D1626" s="7" t="s">
        <v>3981</v>
      </c>
      <c r="E1626" s="7" t="s">
        <v>1682</v>
      </c>
      <c r="F1626" s="7" t="s">
        <v>3982</v>
      </c>
      <c r="G1626" s="8">
        <v>43261.486805555556</v>
      </c>
      <c r="H1626" s="7" t="s">
        <v>1684</v>
      </c>
      <c r="I1626" s="7"/>
      <c r="J1626" s="7"/>
      <c r="K1626" s="7">
        <v>0</v>
      </c>
      <c r="L1626" s="7">
        <v>0</v>
      </c>
      <c r="M1626" s="7">
        <v>2.29</v>
      </c>
      <c r="N1626" s="7">
        <v>1</v>
      </c>
      <c r="O1626" s="7" t="s">
        <v>83</v>
      </c>
      <c r="P1626" s="7">
        <v>0</v>
      </c>
      <c r="Q1626" s="7">
        <v>0</v>
      </c>
      <c r="R1626" s="7">
        <v>2.29</v>
      </c>
    </row>
    <row r="1627" spans="1:18" x14ac:dyDescent="0.25">
      <c r="A1627" s="7" t="s">
        <v>3980</v>
      </c>
      <c r="B1627" s="8">
        <v>43262</v>
      </c>
      <c r="C1627" s="7">
        <v>6</v>
      </c>
      <c r="D1627" s="7" t="s">
        <v>3981</v>
      </c>
      <c r="E1627" s="7" t="s">
        <v>1682</v>
      </c>
      <c r="F1627" s="7" t="s">
        <v>3982</v>
      </c>
      <c r="G1627" s="8">
        <v>43261.486805555556</v>
      </c>
      <c r="H1627" s="7" t="s">
        <v>1684</v>
      </c>
      <c r="I1627" s="7"/>
      <c r="J1627" s="7"/>
      <c r="K1627" s="7">
        <v>0</v>
      </c>
      <c r="L1627" s="7">
        <v>0</v>
      </c>
      <c r="M1627" s="7">
        <v>2.9</v>
      </c>
      <c r="N1627" s="7">
        <v>1</v>
      </c>
      <c r="O1627" s="7" t="s">
        <v>83</v>
      </c>
      <c r="P1627" s="7">
        <v>0</v>
      </c>
      <c r="Q1627" s="7">
        <v>0</v>
      </c>
      <c r="R1627" s="7">
        <v>2.9</v>
      </c>
    </row>
    <row r="1628" spans="1:18" x14ac:dyDescent="0.25">
      <c r="A1628" s="7" t="s">
        <v>3980</v>
      </c>
      <c r="B1628" s="8">
        <v>43262</v>
      </c>
      <c r="C1628" s="7">
        <v>7</v>
      </c>
      <c r="D1628" s="7" t="s">
        <v>3981</v>
      </c>
      <c r="E1628" s="7" t="s">
        <v>1682</v>
      </c>
      <c r="F1628" s="7" t="s">
        <v>3982</v>
      </c>
      <c r="G1628" s="8">
        <v>43261.486805555556</v>
      </c>
      <c r="H1628" s="7" t="s">
        <v>1684</v>
      </c>
      <c r="I1628" s="7"/>
      <c r="J1628" s="7"/>
      <c r="K1628" s="7">
        <v>0</v>
      </c>
      <c r="L1628" s="7">
        <v>0</v>
      </c>
      <c r="M1628" s="7">
        <v>2.5099999999999998</v>
      </c>
      <c r="N1628" s="7">
        <v>1</v>
      </c>
      <c r="O1628" s="7" t="s">
        <v>83</v>
      </c>
      <c r="P1628" s="7">
        <v>0</v>
      </c>
      <c r="Q1628" s="7">
        <v>0</v>
      </c>
      <c r="R1628" s="7">
        <v>2.5099999999999998</v>
      </c>
    </row>
    <row r="1629" spans="1:18" x14ac:dyDescent="0.25">
      <c r="A1629" s="7" t="s">
        <v>3983</v>
      </c>
      <c r="B1629" s="8">
        <v>43262</v>
      </c>
      <c r="C1629" s="7">
        <v>1</v>
      </c>
      <c r="D1629" s="7" t="s">
        <v>3984</v>
      </c>
      <c r="E1629" s="7" t="s">
        <v>1682</v>
      </c>
      <c r="F1629" s="7" t="s">
        <v>3985</v>
      </c>
      <c r="G1629" s="8">
        <v>43254.838194444441</v>
      </c>
      <c r="H1629" s="7" t="s">
        <v>1684</v>
      </c>
      <c r="I1629" s="7"/>
      <c r="J1629" s="7"/>
      <c r="K1629" s="7">
        <v>0</v>
      </c>
      <c r="L1629" s="7">
        <v>0</v>
      </c>
      <c r="M1629" s="7">
        <v>0</v>
      </c>
      <c r="N1629" s="7">
        <v>1</v>
      </c>
      <c r="O1629" s="7" t="s">
        <v>83</v>
      </c>
      <c r="P1629" s="7">
        <v>0</v>
      </c>
      <c r="Q1629" s="7">
        <v>0</v>
      </c>
      <c r="R1629" s="7">
        <v>60</v>
      </c>
    </row>
    <row r="1630" spans="1:18" x14ac:dyDescent="0.25">
      <c r="A1630" s="7" t="s">
        <v>3986</v>
      </c>
      <c r="B1630" s="8">
        <v>43263</v>
      </c>
      <c r="C1630" s="7">
        <v>1</v>
      </c>
      <c r="D1630" s="7" t="s">
        <v>3987</v>
      </c>
      <c r="E1630" s="7" t="s">
        <v>1682</v>
      </c>
      <c r="F1630" s="7" t="s">
        <v>3988</v>
      </c>
      <c r="G1630" s="8">
        <v>43262.48541666667</v>
      </c>
      <c r="H1630" s="7" t="s">
        <v>1684</v>
      </c>
      <c r="I1630" s="7"/>
      <c r="J1630" s="7"/>
      <c r="K1630" s="7">
        <v>0</v>
      </c>
      <c r="L1630" s="7">
        <v>0</v>
      </c>
      <c r="M1630" s="7">
        <v>0</v>
      </c>
      <c r="N1630" s="7">
        <v>1</v>
      </c>
      <c r="O1630" s="7" t="s">
        <v>83</v>
      </c>
      <c r="P1630" s="7">
        <v>0</v>
      </c>
      <c r="Q1630" s="7">
        <v>0</v>
      </c>
      <c r="R1630" s="7">
        <v>12.59</v>
      </c>
    </row>
    <row r="1631" spans="1:18" x14ac:dyDescent="0.25">
      <c r="A1631" s="7" t="s">
        <v>3986</v>
      </c>
      <c r="B1631" s="8">
        <v>43263</v>
      </c>
      <c r="C1631" s="7">
        <v>2</v>
      </c>
      <c r="D1631" s="7" t="s">
        <v>3987</v>
      </c>
      <c r="E1631" s="7" t="s">
        <v>1682</v>
      </c>
      <c r="F1631" s="7" t="s">
        <v>3988</v>
      </c>
      <c r="G1631" s="8">
        <v>43262.48541666667</v>
      </c>
      <c r="H1631" s="7" t="s">
        <v>1684</v>
      </c>
      <c r="I1631" s="7"/>
      <c r="J1631" s="7"/>
      <c r="K1631" s="7">
        <v>0</v>
      </c>
      <c r="L1631" s="7">
        <v>0</v>
      </c>
      <c r="M1631" s="7">
        <v>0</v>
      </c>
      <c r="N1631" s="7">
        <v>1</v>
      </c>
      <c r="O1631" s="7" t="s">
        <v>83</v>
      </c>
      <c r="P1631" s="7">
        <v>0</v>
      </c>
      <c r="Q1631" s="7">
        <v>0</v>
      </c>
      <c r="R1631" s="7">
        <v>187.41</v>
      </c>
    </row>
    <row r="1632" spans="1:18" x14ac:dyDescent="0.25">
      <c r="A1632" s="7" t="s">
        <v>3989</v>
      </c>
      <c r="B1632" s="8">
        <v>43263</v>
      </c>
      <c r="C1632" s="7">
        <v>1</v>
      </c>
      <c r="D1632" s="7" t="s">
        <v>3906</v>
      </c>
      <c r="E1632" s="7" t="s">
        <v>1682</v>
      </c>
      <c r="F1632" s="7" t="s">
        <v>3990</v>
      </c>
      <c r="G1632" s="8">
        <v>43235.533333333333</v>
      </c>
      <c r="H1632" s="7" t="s">
        <v>1684</v>
      </c>
      <c r="I1632" s="7"/>
      <c r="J1632" s="7"/>
      <c r="K1632" s="7">
        <v>0</v>
      </c>
      <c r="L1632" s="7">
        <v>0</v>
      </c>
      <c r="M1632" s="7">
        <v>0</v>
      </c>
      <c r="N1632" s="7">
        <v>1</v>
      </c>
      <c r="O1632" s="7" t="s">
        <v>83</v>
      </c>
      <c r="P1632" s="7">
        <v>0</v>
      </c>
      <c r="Q1632" s="7">
        <v>0</v>
      </c>
      <c r="R1632" s="7">
        <v>25</v>
      </c>
    </row>
    <row r="1633" spans="1:18" x14ac:dyDescent="0.25">
      <c r="A1633" s="7" t="s">
        <v>3991</v>
      </c>
      <c r="B1633" s="8">
        <v>43263</v>
      </c>
      <c r="C1633" s="7">
        <v>1</v>
      </c>
      <c r="D1633" s="7" t="s">
        <v>3992</v>
      </c>
      <c r="E1633" s="7" t="s">
        <v>1682</v>
      </c>
      <c r="F1633" s="7" t="s">
        <v>3993</v>
      </c>
      <c r="G1633" s="8">
        <v>43262.666666666664</v>
      </c>
      <c r="H1633" s="7" t="s">
        <v>1684</v>
      </c>
      <c r="I1633" s="7"/>
      <c r="J1633" s="7"/>
      <c r="K1633" s="7">
        <v>0</v>
      </c>
      <c r="L1633" s="7">
        <v>0</v>
      </c>
      <c r="M1633" s="7">
        <v>8.64</v>
      </c>
      <c r="N1633" s="7">
        <v>1</v>
      </c>
      <c r="O1633" s="7" t="s">
        <v>83</v>
      </c>
      <c r="P1633" s="7">
        <v>0</v>
      </c>
      <c r="Q1633" s="7">
        <v>0</v>
      </c>
      <c r="R1633" s="7">
        <v>8.64</v>
      </c>
    </row>
    <row r="1634" spans="1:18" x14ac:dyDescent="0.25">
      <c r="A1634" s="7" t="s">
        <v>3991</v>
      </c>
      <c r="B1634" s="8">
        <v>43263</v>
      </c>
      <c r="C1634" s="7">
        <v>2</v>
      </c>
      <c r="D1634" s="7" t="s">
        <v>3992</v>
      </c>
      <c r="E1634" s="7" t="s">
        <v>1682</v>
      </c>
      <c r="F1634" s="7" t="s">
        <v>3993</v>
      </c>
      <c r="G1634" s="8">
        <v>43262.666666666664</v>
      </c>
      <c r="H1634" s="7" t="s">
        <v>1684</v>
      </c>
      <c r="I1634" s="7"/>
      <c r="J1634" s="7"/>
      <c r="K1634" s="7">
        <v>0</v>
      </c>
      <c r="L1634" s="7">
        <v>0</v>
      </c>
      <c r="M1634" s="7">
        <v>51.36</v>
      </c>
      <c r="N1634" s="7">
        <v>1</v>
      </c>
      <c r="O1634" s="7" t="s">
        <v>83</v>
      </c>
      <c r="P1634" s="7">
        <v>0</v>
      </c>
      <c r="Q1634" s="7">
        <v>0</v>
      </c>
      <c r="R1634" s="7">
        <v>51.36</v>
      </c>
    </row>
    <row r="1635" spans="1:18" x14ac:dyDescent="0.25">
      <c r="A1635" s="7" t="s">
        <v>3994</v>
      </c>
      <c r="B1635" s="8">
        <v>43264</v>
      </c>
      <c r="C1635" s="7">
        <v>1</v>
      </c>
      <c r="D1635" s="7" t="s">
        <v>3995</v>
      </c>
      <c r="E1635" s="7" t="s">
        <v>1682</v>
      </c>
      <c r="F1635" s="7" t="s">
        <v>3996</v>
      </c>
      <c r="G1635" s="8">
        <v>43263.655555555553</v>
      </c>
      <c r="H1635" s="7" t="s">
        <v>1684</v>
      </c>
      <c r="I1635" s="7"/>
      <c r="J1635" s="7"/>
      <c r="K1635" s="7">
        <v>0</v>
      </c>
      <c r="L1635" s="7">
        <v>0</v>
      </c>
      <c r="M1635" s="7">
        <v>137.6</v>
      </c>
      <c r="N1635" s="7">
        <v>1</v>
      </c>
      <c r="O1635" s="7" t="s">
        <v>55</v>
      </c>
      <c r="P1635" s="7">
        <v>0</v>
      </c>
      <c r="Q1635" s="7">
        <v>0</v>
      </c>
      <c r="R1635" s="7">
        <v>137.6</v>
      </c>
    </row>
    <row r="1636" spans="1:18" x14ac:dyDescent="0.25">
      <c r="A1636" s="7" t="s">
        <v>3994</v>
      </c>
      <c r="B1636" s="8">
        <v>43264</v>
      </c>
      <c r="C1636" s="7">
        <v>2</v>
      </c>
      <c r="D1636" s="7" t="s">
        <v>3995</v>
      </c>
      <c r="E1636" s="7" t="s">
        <v>1682</v>
      </c>
      <c r="F1636" s="7" t="s">
        <v>3996</v>
      </c>
      <c r="G1636" s="8">
        <v>43263.655555555553</v>
      </c>
      <c r="H1636" s="7" t="s">
        <v>1684</v>
      </c>
      <c r="I1636" s="7"/>
      <c r="J1636" s="7"/>
      <c r="K1636" s="7">
        <v>0</v>
      </c>
      <c r="L1636" s="7">
        <v>0</v>
      </c>
      <c r="M1636" s="7">
        <v>38.49</v>
      </c>
      <c r="N1636" s="7">
        <v>1</v>
      </c>
      <c r="O1636" s="7" t="s">
        <v>55</v>
      </c>
      <c r="P1636" s="7">
        <v>0</v>
      </c>
      <c r="Q1636" s="7">
        <v>0</v>
      </c>
      <c r="R1636" s="7">
        <v>38.49</v>
      </c>
    </row>
    <row r="1637" spans="1:18" x14ac:dyDescent="0.25">
      <c r="A1637" s="7" t="s">
        <v>3994</v>
      </c>
      <c r="B1637" s="8">
        <v>43264</v>
      </c>
      <c r="C1637" s="7">
        <v>3</v>
      </c>
      <c r="D1637" s="7" t="s">
        <v>3995</v>
      </c>
      <c r="E1637" s="7" t="s">
        <v>1682</v>
      </c>
      <c r="F1637" s="7" t="s">
        <v>3996</v>
      </c>
      <c r="G1637" s="8">
        <v>43263.655555555553</v>
      </c>
      <c r="H1637" s="7" t="s">
        <v>1684</v>
      </c>
      <c r="I1637" s="7"/>
      <c r="J1637" s="7"/>
      <c r="K1637" s="7">
        <v>0</v>
      </c>
      <c r="L1637" s="7">
        <v>0</v>
      </c>
      <c r="M1637" s="7">
        <v>20.43</v>
      </c>
      <c r="N1637" s="7">
        <v>1</v>
      </c>
      <c r="O1637" s="7" t="s">
        <v>55</v>
      </c>
      <c r="P1637" s="7">
        <v>0</v>
      </c>
      <c r="Q1637" s="7">
        <v>0</v>
      </c>
      <c r="R1637" s="7">
        <v>20.43</v>
      </c>
    </row>
    <row r="1638" spans="1:18" x14ac:dyDescent="0.25">
      <c r="A1638" s="7" t="s">
        <v>3994</v>
      </c>
      <c r="B1638" s="8">
        <v>43264</v>
      </c>
      <c r="C1638" s="7">
        <v>4</v>
      </c>
      <c r="D1638" s="7" t="s">
        <v>3995</v>
      </c>
      <c r="E1638" s="7" t="s">
        <v>1682</v>
      </c>
      <c r="F1638" s="7" t="s">
        <v>3996</v>
      </c>
      <c r="G1638" s="8">
        <v>43263.655555555553</v>
      </c>
      <c r="H1638" s="7" t="s">
        <v>1684</v>
      </c>
      <c r="I1638" s="7"/>
      <c r="J1638" s="7"/>
      <c r="K1638" s="7">
        <v>0</v>
      </c>
      <c r="L1638" s="7">
        <v>0</v>
      </c>
      <c r="M1638" s="7">
        <v>39.479999999999997</v>
      </c>
      <c r="N1638" s="7">
        <v>1</v>
      </c>
      <c r="O1638" s="7" t="s">
        <v>55</v>
      </c>
      <c r="P1638" s="7">
        <v>0</v>
      </c>
      <c r="Q1638" s="7">
        <v>0</v>
      </c>
      <c r="R1638" s="7">
        <v>39.479999999999997</v>
      </c>
    </row>
    <row r="1639" spans="1:18" x14ac:dyDescent="0.25">
      <c r="A1639" s="7" t="s">
        <v>3997</v>
      </c>
      <c r="B1639" s="8">
        <v>43264</v>
      </c>
      <c r="C1639" s="7">
        <v>1</v>
      </c>
      <c r="D1639" s="7" t="s">
        <v>3995</v>
      </c>
      <c r="E1639" s="7" t="s">
        <v>1682</v>
      </c>
      <c r="F1639" s="7" t="s">
        <v>3996</v>
      </c>
      <c r="G1639" s="8">
        <v>43263.655555555553</v>
      </c>
      <c r="H1639" s="7" t="s">
        <v>1684</v>
      </c>
      <c r="I1639" s="7"/>
      <c r="J1639" s="7"/>
      <c r="K1639" s="7">
        <v>0</v>
      </c>
      <c r="L1639" s="7">
        <v>0</v>
      </c>
      <c r="M1639" s="7">
        <v>111.44</v>
      </c>
      <c r="N1639" s="7">
        <v>1</v>
      </c>
      <c r="O1639" s="7" t="s">
        <v>55</v>
      </c>
      <c r="P1639" s="7">
        <v>0</v>
      </c>
      <c r="Q1639" s="7">
        <v>0</v>
      </c>
      <c r="R1639" s="7">
        <v>111.44</v>
      </c>
    </row>
    <row r="1640" spans="1:18" x14ac:dyDescent="0.25">
      <c r="A1640" s="7" t="s">
        <v>3998</v>
      </c>
      <c r="B1640" s="8">
        <v>43264</v>
      </c>
      <c r="C1640" s="7">
        <v>1</v>
      </c>
      <c r="D1640" s="7" t="s">
        <v>3999</v>
      </c>
      <c r="E1640" s="7" t="s">
        <v>1682</v>
      </c>
      <c r="F1640" s="7" t="s">
        <v>4000</v>
      </c>
      <c r="G1640" s="8">
        <v>43259.604861111111</v>
      </c>
      <c r="H1640" s="7" t="s">
        <v>1684</v>
      </c>
      <c r="I1640" s="7"/>
      <c r="J1640" s="7"/>
      <c r="K1640" s="7">
        <v>0</v>
      </c>
      <c r="L1640" s="7">
        <v>0</v>
      </c>
      <c r="M1640" s="7">
        <v>1500</v>
      </c>
      <c r="N1640" s="7">
        <v>1</v>
      </c>
      <c r="O1640" s="7" t="s">
        <v>55</v>
      </c>
      <c r="P1640" s="7">
        <v>0</v>
      </c>
      <c r="Q1640" s="7">
        <v>0</v>
      </c>
      <c r="R1640" s="7">
        <v>3000</v>
      </c>
    </row>
    <row r="1641" spans="1:18" x14ac:dyDescent="0.25">
      <c r="A1641" s="7" t="s">
        <v>4001</v>
      </c>
      <c r="B1641" s="8">
        <v>43264</v>
      </c>
      <c r="C1641" s="7">
        <v>1</v>
      </c>
      <c r="D1641" s="7" t="s">
        <v>4002</v>
      </c>
      <c r="E1641" s="7" t="s">
        <v>1682</v>
      </c>
      <c r="F1641" s="7" t="s">
        <v>4003</v>
      </c>
      <c r="G1641" s="8">
        <v>43264.488888888889</v>
      </c>
      <c r="H1641" s="7" t="s">
        <v>1684</v>
      </c>
      <c r="I1641" s="7"/>
      <c r="J1641" s="7"/>
      <c r="K1641" s="7">
        <v>0</v>
      </c>
      <c r="L1641" s="7">
        <v>0</v>
      </c>
      <c r="M1641" s="7">
        <v>157.85</v>
      </c>
      <c r="N1641" s="7">
        <v>1</v>
      </c>
      <c r="O1641" s="7" t="s">
        <v>55</v>
      </c>
      <c r="P1641" s="7">
        <v>0</v>
      </c>
      <c r="Q1641" s="7">
        <v>0</v>
      </c>
      <c r="R1641" s="7">
        <v>157.85</v>
      </c>
    </row>
    <row r="1642" spans="1:18" x14ac:dyDescent="0.25">
      <c r="A1642" s="7" t="s">
        <v>4004</v>
      </c>
      <c r="B1642" s="8">
        <v>43265</v>
      </c>
      <c r="C1642" s="7">
        <v>1</v>
      </c>
      <c r="D1642" s="7" t="s">
        <v>4005</v>
      </c>
      <c r="E1642" s="7" t="s">
        <v>1682</v>
      </c>
      <c r="F1642" s="7" t="s">
        <v>4006</v>
      </c>
      <c r="G1642" s="8">
        <v>43200.822916666664</v>
      </c>
      <c r="H1642" s="7" t="s">
        <v>1684</v>
      </c>
      <c r="I1642" s="7"/>
      <c r="J1642" s="7"/>
      <c r="K1642" s="7">
        <v>0</v>
      </c>
      <c r="L1642" s="7">
        <v>0</v>
      </c>
      <c r="M1642" s="7">
        <v>6992</v>
      </c>
      <c r="N1642" s="7">
        <v>1</v>
      </c>
      <c r="O1642" s="7" t="s">
        <v>55</v>
      </c>
      <c r="P1642" s="7">
        <v>0</v>
      </c>
      <c r="Q1642" s="7">
        <v>0</v>
      </c>
      <c r="R1642" s="7">
        <v>6992</v>
      </c>
    </row>
    <row r="1643" spans="1:18" x14ac:dyDescent="0.25">
      <c r="A1643" s="7" t="s">
        <v>4007</v>
      </c>
      <c r="B1643" s="8">
        <v>43265</v>
      </c>
      <c r="C1643" s="7">
        <v>1</v>
      </c>
      <c r="D1643" s="7" t="s">
        <v>4008</v>
      </c>
      <c r="E1643" s="7" t="s">
        <v>1682</v>
      </c>
      <c r="F1643" s="7" t="s">
        <v>4009</v>
      </c>
      <c r="G1643" s="8">
        <v>43259.369444444441</v>
      </c>
      <c r="H1643" s="7" t="s">
        <v>1684</v>
      </c>
      <c r="I1643" s="7"/>
      <c r="J1643" s="7"/>
      <c r="K1643" s="7">
        <v>0</v>
      </c>
      <c r="L1643" s="7">
        <v>0</v>
      </c>
      <c r="M1643" s="7">
        <v>5500</v>
      </c>
      <c r="N1643" s="7">
        <v>1</v>
      </c>
      <c r="O1643" s="7" t="s">
        <v>55</v>
      </c>
      <c r="P1643" s="7">
        <v>0</v>
      </c>
      <c r="Q1643" s="7">
        <v>0</v>
      </c>
      <c r="R1643" s="7">
        <v>5500</v>
      </c>
    </row>
    <row r="1644" spans="1:18" x14ac:dyDescent="0.25">
      <c r="A1644" s="7" t="s">
        <v>4010</v>
      </c>
      <c r="B1644" s="8">
        <v>43272</v>
      </c>
      <c r="C1644" s="7">
        <v>1</v>
      </c>
      <c r="D1644" s="7" t="s">
        <v>4011</v>
      </c>
      <c r="E1644" s="7" t="s">
        <v>1682</v>
      </c>
      <c r="F1644" s="7" t="s">
        <v>4012</v>
      </c>
      <c r="G1644" s="8">
        <v>43268.539583333331</v>
      </c>
      <c r="H1644" s="7" t="s">
        <v>1684</v>
      </c>
      <c r="I1644" s="7"/>
      <c r="J1644" s="7"/>
      <c r="K1644" s="7">
        <v>0</v>
      </c>
      <c r="L1644" s="7">
        <v>0</v>
      </c>
      <c r="M1644" s="7">
        <v>30</v>
      </c>
      <c r="N1644" s="7">
        <v>1</v>
      </c>
      <c r="O1644" s="7" t="s">
        <v>83</v>
      </c>
      <c r="P1644" s="7">
        <v>0</v>
      </c>
      <c r="Q1644" s="7">
        <v>0</v>
      </c>
      <c r="R1644" s="7">
        <v>30</v>
      </c>
    </row>
    <row r="1645" spans="1:18" x14ac:dyDescent="0.25">
      <c r="A1645" s="7" t="s">
        <v>4013</v>
      </c>
      <c r="B1645" s="8">
        <v>43272</v>
      </c>
      <c r="C1645" s="7">
        <v>1</v>
      </c>
      <c r="D1645" s="7" t="s">
        <v>4014</v>
      </c>
      <c r="E1645" s="7" t="s">
        <v>1682</v>
      </c>
      <c r="F1645" s="7" t="s">
        <v>4015</v>
      </c>
      <c r="G1645" s="8">
        <v>43265.413888888892</v>
      </c>
      <c r="H1645" s="7" t="s">
        <v>1684</v>
      </c>
      <c r="I1645" s="7"/>
      <c r="J1645" s="7"/>
      <c r="K1645" s="7">
        <v>0</v>
      </c>
      <c r="L1645" s="7">
        <v>0</v>
      </c>
      <c r="M1645" s="7">
        <v>0</v>
      </c>
      <c r="N1645" s="7">
        <v>1</v>
      </c>
      <c r="O1645" s="7" t="s">
        <v>83</v>
      </c>
      <c r="P1645" s="7">
        <v>0</v>
      </c>
      <c r="Q1645" s="7">
        <v>0</v>
      </c>
      <c r="R1645" s="7">
        <v>50</v>
      </c>
    </row>
    <row r="1646" spans="1:18" x14ac:dyDescent="0.25">
      <c r="A1646" s="7" t="s">
        <v>4016</v>
      </c>
      <c r="B1646" s="8">
        <v>43272</v>
      </c>
      <c r="C1646" s="7">
        <v>1</v>
      </c>
      <c r="D1646" s="7" t="s">
        <v>4017</v>
      </c>
      <c r="E1646" s="7" t="s">
        <v>1682</v>
      </c>
      <c r="F1646" s="7" t="s">
        <v>4018</v>
      </c>
      <c r="G1646" s="8">
        <v>43266.40625</v>
      </c>
      <c r="H1646" s="7" t="s">
        <v>1684</v>
      </c>
      <c r="I1646" s="7"/>
      <c r="J1646" s="7"/>
      <c r="K1646" s="7">
        <v>0</v>
      </c>
      <c r="L1646" s="7">
        <v>0</v>
      </c>
      <c r="M1646" s="7">
        <v>0</v>
      </c>
      <c r="N1646" s="7">
        <v>1</v>
      </c>
      <c r="O1646" s="7" t="s">
        <v>83</v>
      </c>
      <c r="P1646" s="7">
        <v>0</v>
      </c>
      <c r="Q1646" s="7">
        <v>0</v>
      </c>
      <c r="R1646" s="7">
        <v>87.09</v>
      </c>
    </row>
    <row r="1647" spans="1:18" x14ac:dyDescent="0.25">
      <c r="A1647" s="7" t="s">
        <v>4016</v>
      </c>
      <c r="B1647" s="8">
        <v>43272</v>
      </c>
      <c r="C1647" s="7">
        <v>2</v>
      </c>
      <c r="D1647" s="7" t="s">
        <v>4017</v>
      </c>
      <c r="E1647" s="7" t="s">
        <v>1682</v>
      </c>
      <c r="F1647" s="7" t="s">
        <v>4018</v>
      </c>
      <c r="G1647" s="8">
        <v>43266.40625</v>
      </c>
      <c r="H1647" s="7" t="s">
        <v>1684</v>
      </c>
      <c r="I1647" s="7"/>
      <c r="J1647" s="7"/>
      <c r="K1647" s="7">
        <v>0</v>
      </c>
      <c r="L1647" s="7">
        <v>0</v>
      </c>
      <c r="M1647" s="7">
        <v>0</v>
      </c>
      <c r="N1647" s="7">
        <v>1</v>
      </c>
      <c r="O1647" s="7" t="s">
        <v>83</v>
      </c>
      <c r="P1647" s="7">
        <v>0</v>
      </c>
      <c r="Q1647" s="7">
        <v>0</v>
      </c>
      <c r="R1647" s="7">
        <v>12.91</v>
      </c>
    </row>
    <row r="1648" spans="1:18" x14ac:dyDescent="0.25">
      <c r="A1648" s="7" t="s">
        <v>4019</v>
      </c>
      <c r="B1648" s="8">
        <v>43276</v>
      </c>
      <c r="C1648" s="7">
        <v>1</v>
      </c>
      <c r="D1648" s="7" t="s">
        <v>4020</v>
      </c>
      <c r="E1648" s="7" t="s">
        <v>1682</v>
      </c>
      <c r="F1648" s="7" t="s">
        <v>4021</v>
      </c>
      <c r="G1648" s="8">
        <v>43257.61041666667</v>
      </c>
      <c r="H1648" s="7" t="s">
        <v>1684</v>
      </c>
      <c r="I1648" s="7"/>
      <c r="J1648" s="7"/>
      <c r="K1648" s="7">
        <v>0</v>
      </c>
      <c r="L1648" s="7">
        <v>0</v>
      </c>
      <c r="M1648" s="7">
        <v>250</v>
      </c>
      <c r="N1648" s="7">
        <v>1</v>
      </c>
      <c r="O1648" s="7" t="s">
        <v>83</v>
      </c>
      <c r="P1648" s="7">
        <v>0</v>
      </c>
      <c r="Q1648" s="7">
        <v>0</v>
      </c>
      <c r="R1648" s="7">
        <v>250</v>
      </c>
    </row>
    <row r="1649" spans="1:18" x14ac:dyDescent="0.25">
      <c r="A1649" s="7" t="s">
        <v>4022</v>
      </c>
      <c r="B1649" s="8">
        <v>43277</v>
      </c>
      <c r="C1649" s="7">
        <v>1</v>
      </c>
      <c r="D1649" s="7" t="s">
        <v>4023</v>
      </c>
      <c r="E1649" s="7" t="s">
        <v>1682</v>
      </c>
      <c r="F1649" s="7" t="s">
        <v>4024</v>
      </c>
      <c r="G1649" s="8">
        <v>43259.515972222223</v>
      </c>
      <c r="H1649" s="7" t="s">
        <v>1684</v>
      </c>
      <c r="I1649" s="7"/>
      <c r="J1649" s="7"/>
      <c r="K1649" s="7">
        <v>0</v>
      </c>
      <c r="L1649" s="7">
        <v>0</v>
      </c>
      <c r="M1649" s="7">
        <v>2500</v>
      </c>
      <c r="N1649" s="7">
        <v>1</v>
      </c>
      <c r="O1649" s="7" t="s">
        <v>55</v>
      </c>
      <c r="P1649" s="7">
        <v>0</v>
      </c>
      <c r="Q1649" s="7">
        <v>0</v>
      </c>
      <c r="R1649" s="7">
        <v>2500</v>
      </c>
    </row>
    <row r="1650" spans="1:18" x14ac:dyDescent="0.25">
      <c r="A1650" s="7" t="s">
        <v>4025</v>
      </c>
      <c r="B1650" s="8">
        <v>43283</v>
      </c>
      <c r="C1650" s="7">
        <v>1</v>
      </c>
      <c r="D1650" s="7" t="s">
        <v>4026</v>
      </c>
      <c r="E1650" s="7" t="s">
        <v>1682</v>
      </c>
      <c r="F1650" s="7" t="s">
        <v>4027</v>
      </c>
      <c r="G1650" s="8">
        <v>43280.664583333331</v>
      </c>
      <c r="H1650" s="7" t="s">
        <v>1684</v>
      </c>
      <c r="I1650" s="7"/>
      <c r="J1650" s="7"/>
      <c r="K1650" s="7">
        <v>0</v>
      </c>
      <c r="L1650" s="7">
        <v>0</v>
      </c>
      <c r="M1650" s="7">
        <v>250</v>
      </c>
      <c r="N1650" s="7">
        <v>1</v>
      </c>
      <c r="O1650" s="7" t="s">
        <v>83</v>
      </c>
      <c r="P1650" s="7">
        <v>0</v>
      </c>
      <c r="Q1650" s="7">
        <v>0</v>
      </c>
      <c r="R1650" s="7">
        <v>250</v>
      </c>
    </row>
    <row r="1651" spans="1:18" x14ac:dyDescent="0.25">
      <c r="A1651" s="7" t="s">
        <v>4028</v>
      </c>
      <c r="B1651" s="8">
        <v>43283</v>
      </c>
      <c r="C1651" s="7">
        <v>1</v>
      </c>
      <c r="D1651" s="7" t="s">
        <v>4029</v>
      </c>
      <c r="E1651" s="7" t="s">
        <v>1682</v>
      </c>
      <c r="F1651" s="7" t="s">
        <v>4030</v>
      </c>
      <c r="G1651" s="8">
        <v>43267.538888888892</v>
      </c>
      <c r="H1651" s="7" t="s">
        <v>1684</v>
      </c>
      <c r="I1651" s="7"/>
      <c r="J1651" s="7"/>
      <c r="K1651" s="7">
        <v>0</v>
      </c>
      <c r="L1651" s="7">
        <v>0</v>
      </c>
      <c r="M1651" s="7">
        <v>640</v>
      </c>
      <c r="N1651" s="7">
        <v>1</v>
      </c>
      <c r="O1651" s="7" t="s">
        <v>83</v>
      </c>
      <c r="P1651" s="7">
        <v>0</v>
      </c>
      <c r="Q1651" s="7">
        <v>0</v>
      </c>
      <c r="R1651" s="7">
        <v>640</v>
      </c>
    </row>
    <row r="1652" spans="1:18" x14ac:dyDescent="0.25">
      <c r="A1652" s="7" t="s">
        <v>4031</v>
      </c>
      <c r="B1652" s="8">
        <v>43284</v>
      </c>
      <c r="C1652" s="7">
        <v>1</v>
      </c>
      <c r="D1652" s="7" t="s">
        <v>4032</v>
      </c>
      <c r="E1652" s="7" t="s">
        <v>1682</v>
      </c>
      <c r="F1652" s="7" t="s">
        <v>4033</v>
      </c>
      <c r="G1652" s="8">
        <v>43281.38958333333</v>
      </c>
      <c r="H1652" s="7" t="s">
        <v>1684</v>
      </c>
      <c r="I1652" s="7"/>
      <c r="J1652" s="7"/>
      <c r="K1652" s="7">
        <v>0</v>
      </c>
      <c r="L1652" s="7">
        <v>0</v>
      </c>
      <c r="M1652" s="7">
        <v>5760</v>
      </c>
      <c r="N1652" s="7">
        <v>1</v>
      </c>
      <c r="O1652" s="7" t="s">
        <v>55</v>
      </c>
      <c r="P1652" s="7">
        <v>0</v>
      </c>
      <c r="Q1652" s="7">
        <v>0</v>
      </c>
      <c r="R1652" s="7">
        <v>5760</v>
      </c>
    </row>
    <row r="1653" spans="1:18" x14ac:dyDescent="0.25">
      <c r="A1653" s="7" t="s">
        <v>4034</v>
      </c>
      <c r="B1653" s="8">
        <v>43284</v>
      </c>
      <c r="C1653" s="7">
        <v>1</v>
      </c>
      <c r="D1653" s="7" t="s">
        <v>4035</v>
      </c>
      <c r="E1653" s="7" t="s">
        <v>1682</v>
      </c>
      <c r="F1653" s="7" t="s">
        <v>4036</v>
      </c>
      <c r="G1653" s="8">
        <v>43276.92083333333</v>
      </c>
      <c r="H1653" s="7" t="s">
        <v>1684</v>
      </c>
      <c r="I1653" s="7"/>
      <c r="J1653" s="7"/>
      <c r="K1653" s="7">
        <v>0</v>
      </c>
      <c r="L1653" s="7">
        <v>0</v>
      </c>
      <c r="M1653" s="7">
        <v>1200</v>
      </c>
      <c r="N1653" s="7">
        <v>1</v>
      </c>
      <c r="O1653" s="7" t="s">
        <v>55</v>
      </c>
      <c r="P1653" s="7">
        <v>0</v>
      </c>
      <c r="Q1653" s="7">
        <v>0</v>
      </c>
      <c r="R1653" s="7">
        <v>1200</v>
      </c>
    </row>
    <row r="1654" spans="1:18" x14ac:dyDescent="0.25">
      <c r="A1654" s="7" t="s">
        <v>4037</v>
      </c>
      <c r="B1654" s="8">
        <v>43284</v>
      </c>
      <c r="C1654" s="7">
        <v>1</v>
      </c>
      <c r="D1654" s="7" t="s">
        <v>4038</v>
      </c>
      <c r="E1654" s="7" t="s">
        <v>1682</v>
      </c>
      <c r="F1654" s="7" t="s">
        <v>4039</v>
      </c>
      <c r="G1654" s="8">
        <v>43277.597916666666</v>
      </c>
      <c r="H1654" s="7" t="s">
        <v>1684</v>
      </c>
      <c r="I1654" s="7"/>
      <c r="J1654" s="7"/>
      <c r="K1654" s="7">
        <v>0</v>
      </c>
      <c r="L1654" s="7">
        <v>0</v>
      </c>
      <c r="M1654" s="7">
        <v>0</v>
      </c>
      <c r="N1654" s="7">
        <v>1</v>
      </c>
      <c r="O1654" s="7" t="s">
        <v>83</v>
      </c>
      <c r="P1654" s="7">
        <v>0</v>
      </c>
      <c r="Q1654" s="7">
        <v>0</v>
      </c>
      <c r="R1654" s="7">
        <v>50</v>
      </c>
    </row>
    <row r="1655" spans="1:18" x14ac:dyDescent="0.25">
      <c r="A1655" s="7" t="s">
        <v>4040</v>
      </c>
      <c r="B1655" s="8">
        <v>43284</v>
      </c>
      <c r="C1655" s="7">
        <v>1</v>
      </c>
      <c r="D1655" s="7" t="s">
        <v>4041</v>
      </c>
      <c r="E1655" s="7" t="s">
        <v>1682</v>
      </c>
      <c r="F1655" s="7" t="s">
        <v>4042</v>
      </c>
      <c r="G1655" s="8">
        <v>43274.782638888886</v>
      </c>
      <c r="H1655" s="7" t="s">
        <v>1684</v>
      </c>
      <c r="I1655" s="7"/>
      <c r="J1655" s="7"/>
      <c r="K1655" s="7">
        <v>0</v>
      </c>
      <c r="L1655" s="7">
        <v>0</v>
      </c>
      <c r="M1655" s="7">
        <v>50</v>
      </c>
      <c r="N1655" s="7">
        <v>1</v>
      </c>
      <c r="O1655" s="7" t="s">
        <v>83</v>
      </c>
      <c r="P1655" s="7">
        <v>0</v>
      </c>
      <c r="Q1655" s="7">
        <v>0</v>
      </c>
      <c r="R1655" s="7">
        <v>50</v>
      </c>
    </row>
    <row r="1656" spans="1:18" x14ac:dyDescent="0.25">
      <c r="A1656" s="7" t="s">
        <v>4043</v>
      </c>
      <c r="B1656" s="8">
        <v>43284</v>
      </c>
      <c r="C1656" s="7">
        <v>1</v>
      </c>
      <c r="D1656" s="7" t="s">
        <v>4044</v>
      </c>
      <c r="E1656" s="7" t="s">
        <v>1682</v>
      </c>
      <c r="F1656" s="7" t="s">
        <v>4045</v>
      </c>
      <c r="G1656" s="8">
        <v>43273.80972222222</v>
      </c>
      <c r="H1656" s="7" t="s">
        <v>1684</v>
      </c>
      <c r="I1656" s="7"/>
      <c r="J1656" s="7"/>
      <c r="K1656" s="7">
        <v>0</v>
      </c>
      <c r="L1656" s="7">
        <v>0</v>
      </c>
      <c r="M1656" s="7">
        <v>50</v>
      </c>
      <c r="N1656" s="7">
        <v>1</v>
      </c>
      <c r="O1656" s="7" t="s">
        <v>83</v>
      </c>
      <c r="P1656" s="7">
        <v>0</v>
      </c>
      <c r="Q1656" s="7">
        <v>0</v>
      </c>
      <c r="R1656" s="7">
        <v>50</v>
      </c>
    </row>
    <row r="1657" spans="1:18" x14ac:dyDescent="0.25">
      <c r="A1657" s="7" t="s">
        <v>4046</v>
      </c>
      <c r="B1657" s="8">
        <v>43285</v>
      </c>
      <c r="C1657" s="7">
        <v>1</v>
      </c>
      <c r="D1657" s="7" t="s">
        <v>4047</v>
      </c>
      <c r="E1657" s="7" t="s">
        <v>1682</v>
      </c>
      <c r="F1657" s="7" t="s">
        <v>4048</v>
      </c>
      <c r="G1657" s="8">
        <v>43214.402083333334</v>
      </c>
      <c r="H1657" s="7" t="s">
        <v>1684</v>
      </c>
      <c r="I1657" s="7"/>
      <c r="J1657" s="7"/>
      <c r="K1657" s="7">
        <v>0</v>
      </c>
      <c r="L1657" s="7">
        <v>0</v>
      </c>
      <c r="M1657" s="7">
        <v>538.46</v>
      </c>
      <c r="N1657" s="7">
        <v>1</v>
      </c>
      <c r="O1657" s="7" t="s">
        <v>2369</v>
      </c>
      <c r="P1657" s="7">
        <v>0</v>
      </c>
      <c r="Q1657" s="7">
        <v>0</v>
      </c>
      <c r="R1657" s="7">
        <v>538.46</v>
      </c>
    </row>
    <row r="1658" spans="1:18" x14ac:dyDescent="0.25">
      <c r="A1658" s="7" t="s">
        <v>4046</v>
      </c>
      <c r="B1658" s="8">
        <v>43285</v>
      </c>
      <c r="C1658" s="7">
        <v>2</v>
      </c>
      <c r="D1658" s="7" t="s">
        <v>4047</v>
      </c>
      <c r="E1658" s="7" t="s">
        <v>1682</v>
      </c>
      <c r="F1658" s="7" t="s">
        <v>4048</v>
      </c>
      <c r="G1658" s="8">
        <v>43214.402083333334</v>
      </c>
      <c r="H1658" s="7" t="s">
        <v>1684</v>
      </c>
      <c r="I1658" s="7"/>
      <c r="J1658" s="7"/>
      <c r="K1658" s="7">
        <v>0</v>
      </c>
      <c r="L1658" s="7">
        <v>0</v>
      </c>
      <c r="M1658" s="7">
        <v>76.92</v>
      </c>
      <c r="N1658" s="7">
        <v>1</v>
      </c>
      <c r="O1658" s="7" t="s">
        <v>2369</v>
      </c>
      <c r="P1658" s="7">
        <v>0</v>
      </c>
      <c r="Q1658" s="7">
        <v>0</v>
      </c>
      <c r="R1658" s="7">
        <v>76.92</v>
      </c>
    </row>
    <row r="1659" spans="1:18" x14ac:dyDescent="0.25">
      <c r="A1659" s="7" t="s">
        <v>4046</v>
      </c>
      <c r="B1659" s="8">
        <v>43285</v>
      </c>
      <c r="C1659" s="7">
        <v>3</v>
      </c>
      <c r="D1659" s="7" t="s">
        <v>4047</v>
      </c>
      <c r="E1659" s="7" t="s">
        <v>1682</v>
      </c>
      <c r="F1659" s="7" t="s">
        <v>4048</v>
      </c>
      <c r="G1659" s="8">
        <v>43214.402083333334</v>
      </c>
      <c r="H1659" s="7" t="s">
        <v>1684</v>
      </c>
      <c r="I1659" s="7"/>
      <c r="J1659" s="7"/>
      <c r="K1659" s="7">
        <v>0</v>
      </c>
      <c r="L1659" s="7">
        <v>0</v>
      </c>
      <c r="M1659" s="7">
        <v>184.62</v>
      </c>
      <c r="N1659" s="7">
        <v>1</v>
      </c>
      <c r="O1659" s="7" t="s">
        <v>2369</v>
      </c>
      <c r="P1659" s="7">
        <v>0</v>
      </c>
      <c r="Q1659" s="7">
        <v>0</v>
      </c>
      <c r="R1659" s="7">
        <v>184.62</v>
      </c>
    </row>
    <row r="1660" spans="1:18" x14ac:dyDescent="0.25">
      <c r="A1660" s="7" t="s">
        <v>4049</v>
      </c>
      <c r="B1660" s="8">
        <v>43291</v>
      </c>
      <c r="C1660" s="7">
        <v>1</v>
      </c>
      <c r="D1660" s="7" t="s">
        <v>4050</v>
      </c>
      <c r="E1660" s="7" t="s">
        <v>1682</v>
      </c>
      <c r="F1660" s="7" t="s">
        <v>4051</v>
      </c>
      <c r="G1660" s="8">
        <v>43250</v>
      </c>
      <c r="H1660" s="7" t="s">
        <v>1684</v>
      </c>
      <c r="I1660" s="7"/>
      <c r="J1660" s="7"/>
      <c r="K1660" s="7">
        <v>0</v>
      </c>
      <c r="L1660" s="7">
        <v>0</v>
      </c>
      <c r="M1660" s="7">
        <v>0</v>
      </c>
      <c r="N1660" s="7">
        <v>1</v>
      </c>
      <c r="O1660" s="7" t="s">
        <v>55</v>
      </c>
      <c r="P1660" s="7">
        <v>0</v>
      </c>
      <c r="Q1660" s="7">
        <v>0</v>
      </c>
      <c r="R1660" s="7">
        <v>0</v>
      </c>
    </row>
    <row r="1661" spans="1:18" x14ac:dyDescent="0.25">
      <c r="A1661" s="7" t="s">
        <v>4049</v>
      </c>
      <c r="B1661" s="8">
        <v>43291</v>
      </c>
      <c r="C1661" s="7">
        <v>2</v>
      </c>
      <c r="D1661" s="7" t="s">
        <v>4052</v>
      </c>
      <c r="E1661" s="7" t="s">
        <v>1682</v>
      </c>
      <c r="F1661" s="7" t="s">
        <v>4053</v>
      </c>
      <c r="G1661" s="8">
        <v>43250</v>
      </c>
      <c r="H1661" s="7" t="s">
        <v>1684</v>
      </c>
      <c r="I1661" s="7"/>
      <c r="J1661" s="7"/>
      <c r="K1661" s="7">
        <v>0</v>
      </c>
      <c r="L1661" s="7">
        <v>0</v>
      </c>
      <c r="M1661" s="7">
        <v>0</v>
      </c>
      <c r="N1661" s="7">
        <v>1</v>
      </c>
      <c r="O1661" s="7" t="s">
        <v>55</v>
      </c>
      <c r="P1661" s="7">
        <v>0</v>
      </c>
      <c r="Q1661" s="7">
        <v>0</v>
      </c>
      <c r="R1661" s="7">
        <v>0</v>
      </c>
    </row>
    <row r="1662" spans="1:18" x14ac:dyDescent="0.25">
      <c r="A1662" s="7" t="s">
        <v>4054</v>
      </c>
      <c r="B1662" s="8">
        <v>43293</v>
      </c>
      <c r="C1662" s="7">
        <v>1</v>
      </c>
      <c r="D1662" s="7" t="s">
        <v>4055</v>
      </c>
      <c r="E1662" s="7" t="s">
        <v>1682</v>
      </c>
      <c r="F1662" s="7" t="s">
        <v>4056</v>
      </c>
      <c r="G1662" s="8">
        <v>43259.559027777781</v>
      </c>
      <c r="H1662" s="7" t="s">
        <v>1684</v>
      </c>
      <c r="I1662" s="7"/>
      <c r="J1662" s="7"/>
      <c r="K1662" s="7">
        <v>0</v>
      </c>
      <c r="L1662" s="7">
        <v>0</v>
      </c>
      <c r="M1662" s="7">
        <v>1146.29</v>
      </c>
      <c r="N1662" s="7">
        <v>1</v>
      </c>
      <c r="O1662" s="7" t="s">
        <v>55</v>
      </c>
      <c r="P1662" s="7">
        <v>0</v>
      </c>
      <c r="Q1662" s="7">
        <v>0</v>
      </c>
      <c r="R1662" s="7">
        <v>1146.29</v>
      </c>
    </row>
    <row r="1663" spans="1:18" x14ac:dyDescent="0.25">
      <c r="A1663" s="7" t="s">
        <v>4054</v>
      </c>
      <c r="B1663" s="8">
        <v>43293</v>
      </c>
      <c r="C1663" s="7">
        <v>2</v>
      </c>
      <c r="D1663" s="7" t="s">
        <v>4055</v>
      </c>
      <c r="E1663" s="7" t="s">
        <v>1682</v>
      </c>
      <c r="F1663" s="7" t="s">
        <v>4056</v>
      </c>
      <c r="G1663" s="8">
        <v>43259.559027777781</v>
      </c>
      <c r="H1663" s="7" t="s">
        <v>1684</v>
      </c>
      <c r="I1663" s="7"/>
      <c r="J1663" s="7"/>
      <c r="K1663" s="7">
        <v>0</v>
      </c>
      <c r="L1663" s="7">
        <v>0</v>
      </c>
      <c r="M1663" s="7">
        <v>353.71</v>
      </c>
      <c r="N1663" s="7">
        <v>1</v>
      </c>
      <c r="O1663" s="7" t="s">
        <v>55</v>
      </c>
      <c r="P1663" s="7">
        <v>0</v>
      </c>
      <c r="Q1663" s="7">
        <v>0</v>
      </c>
      <c r="R1663" s="7">
        <v>353.71</v>
      </c>
    </row>
    <row r="1664" spans="1:18" x14ac:dyDescent="0.25">
      <c r="A1664" s="7" t="s">
        <v>4057</v>
      </c>
      <c r="B1664" s="8">
        <v>43293</v>
      </c>
      <c r="C1664" s="7">
        <v>1</v>
      </c>
      <c r="D1664" s="7" t="s">
        <v>4058</v>
      </c>
      <c r="E1664" s="7" t="s">
        <v>1682</v>
      </c>
      <c r="F1664" s="7" t="s">
        <v>4059</v>
      </c>
      <c r="G1664" s="8">
        <v>43265.557638888888</v>
      </c>
      <c r="H1664" s="7" t="s">
        <v>1684</v>
      </c>
      <c r="I1664" s="7"/>
      <c r="J1664" s="7"/>
      <c r="K1664" s="7">
        <v>0</v>
      </c>
      <c r="L1664" s="7">
        <v>0</v>
      </c>
      <c r="M1664" s="7">
        <v>6500</v>
      </c>
      <c r="N1664" s="7">
        <v>1</v>
      </c>
      <c r="O1664" s="7" t="s">
        <v>55</v>
      </c>
      <c r="P1664" s="7">
        <v>0</v>
      </c>
      <c r="Q1664" s="7">
        <v>0</v>
      </c>
      <c r="R1664" s="7">
        <v>6500</v>
      </c>
    </row>
    <row r="1665" spans="1:18" x14ac:dyDescent="0.25">
      <c r="A1665" s="7" t="s">
        <v>4060</v>
      </c>
      <c r="B1665" s="8">
        <v>43293</v>
      </c>
      <c r="C1665" s="7">
        <v>1</v>
      </c>
      <c r="D1665" s="7" t="s">
        <v>4061</v>
      </c>
      <c r="E1665" s="7" t="s">
        <v>1682</v>
      </c>
      <c r="F1665" s="7" t="s">
        <v>4062</v>
      </c>
      <c r="G1665" s="8">
        <v>43262.631249999999</v>
      </c>
      <c r="H1665" s="7" t="s">
        <v>1684</v>
      </c>
      <c r="I1665" s="7"/>
      <c r="J1665" s="7"/>
      <c r="K1665" s="7">
        <v>0</v>
      </c>
      <c r="L1665" s="7">
        <v>0</v>
      </c>
      <c r="M1665" s="7">
        <v>15000</v>
      </c>
      <c r="N1665" s="7">
        <v>1</v>
      </c>
      <c r="O1665" s="7" t="s">
        <v>55</v>
      </c>
      <c r="P1665" s="7">
        <v>0</v>
      </c>
      <c r="Q1665" s="7">
        <v>0</v>
      </c>
      <c r="R1665" s="7">
        <v>15000</v>
      </c>
    </row>
    <row r="1666" spans="1:18" x14ac:dyDescent="0.25">
      <c r="A1666" s="7" t="s">
        <v>4063</v>
      </c>
      <c r="B1666" s="8">
        <v>43293</v>
      </c>
      <c r="C1666" s="7">
        <v>1</v>
      </c>
      <c r="D1666" s="7" t="s">
        <v>4058</v>
      </c>
      <c r="E1666" s="7" t="s">
        <v>1682</v>
      </c>
      <c r="F1666" s="7" t="s">
        <v>4059</v>
      </c>
      <c r="G1666" s="8">
        <v>43265.557638888888</v>
      </c>
      <c r="H1666" s="7" t="s">
        <v>1684</v>
      </c>
      <c r="I1666" s="7"/>
      <c r="J1666" s="7"/>
      <c r="K1666" s="7">
        <v>0</v>
      </c>
      <c r="L1666" s="7">
        <v>0</v>
      </c>
      <c r="M1666" s="7">
        <v>6500</v>
      </c>
      <c r="N1666" s="7">
        <v>1</v>
      </c>
      <c r="O1666" s="7" t="s">
        <v>55</v>
      </c>
      <c r="P1666" s="7">
        <v>0</v>
      </c>
      <c r="Q1666" s="7">
        <v>0</v>
      </c>
      <c r="R1666" s="7">
        <v>6500</v>
      </c>
    </row>
    <row r="1667" spans="1:18" x14ac:dyDescent="0.25">
      <c r="A1667" s="7" t="s">
        <v>4064</v>
      </c>
      <c r="B1667" s="8">
        <v>43293</v>
      </c>
      <c r="C1667" s="7">
        <v>1</v>
      </c>
      <c r="D1667" s="7" t="s">
        <v>4065</v>
      </c>
      <c r="E1667" s="7" t="s">
        <v>1682</v>
      </c>
      <c r="F1667" s="7" t="s">
        <v>4066</v>
      </c>
      <c r="G1667" s="8">
        <v>43190.672222222223</v>
      </c>
      <c r="H1667" s="7" t="s">
        <v>1684</v>
      </c>
      <c r="I1667" s="7"/>
      <c r="J1667" s="7"/>
      <c r="K1667" s="7">
        <v>0</v>
      </c>
      <c r="L1667" s="7">
        <v>0</v>
      </c>
      <c r="M1667" s="7">
        <v>666.67</v>
      </c>
      <c r="N1667" s="7">
        <v>1</v>
      </c>
      <c r="O1667" s="7" t="s">
        <v>55</v>
      </c>
      <c r="P1667" s="7">
        <v>0</v>
      </c>
      <c r="Q1667" s="7">
        <v>0</v>
      </c>
      <c r="R1667" s="7">
        <v>2044.94</v>
      </c>
    </row>
    <row r="1668" spans="1:18" x14ac:dyDescent="0.25">
      <c r="A1668" s="7" t="s">
        <v>4064</v>
      </c>
      <c r="B1668" s="8">
        <v>43293</v>
      </c>
      <c r="C1668" s="7">
        <v>2</v>
      </c>
      <c r="D1668" s="7" t="s">
        <v>4065</v>
      </c>
      <c r="E1668" s="7" t="s">
        <v>1682</v>
      </c>
      <c r="F1668" s="7" t="s">
        <v>4066</v>
      </c>
      <c r="G1668" s="8">
        <v>43190.672222222223</v>
      </c>
      <c r="H1668" s="7" t="s">
        <v>1684</v>
      </c>
      <c r="I1668" s="7"/>
      <c r="J1668" s="7"/>
      <c r="K1668" s="7">
        <v>0</v>
      </c>
      <c r="L1668" s="7">
        <v>0</v>
      </c>
      <c r="M1668" s="7">
        <v>666.67</v>
      </c>
      <c r="N1668" s="7">
        <v>1</v>
      </c>
      <c r="O1668" s="7" t="s">
        <v>55</v>
      </c>
      <c r="P1668" s="7">
        <v>0</v>
      </c>
      <c r="Q1668" s="7">
        <v>0</v>
      </c>
      <c r="R1668" s="7">
        <v>2595.5100000000002</v>
      </c>
    </row>
    <row r="1669" spans="1:18" x14ac:dyDescent="0.25">
      <c r="A1669" s="7" t="s">
        <v>4064</v>
      </c>
      <c r="B1669" s="8">
        <v>43293</v>
      </c>
      <c r="C1669" s="7">
        <v>3</v>
      </c>
      <c r="D1669" s="7" t="s">
        <v>4065</v>
      </c>
      <c r="E1669" s="7" t="s">
        <v>1682</v>
      </c>
      <c r="F1669" s="7" t="s">
        <v>4066</v>
      </c>
      <c r="G1669" s="8">
        <v>43190.672222222223</v>
      </c>
      <c r="H1669" s="7" t="s">
        <v>1684</v>
      </c>
      <c r="I1669" s="7"/>
      <c r="J1669" s="7"/>
      <c r="K1669" s="7">
        <v>0</v>
      </c>
      <c r="L1669" s="7">
        <v>0</v>
      </c>
      <c r="M1669" s="7">
        <v>666.67</v>
      </c>
      <c r="N1669" s="7">
        <v>1</v>
      </c>
      <c r="O1669" s="7" t="s">
        <v>55</v>
      </c>
      <c r="P1669" s="7">
        <v>0</v>
      </c>
      <c r="Q1669" s="7">
        <v>0</v>
      </c>
      <c r="R1669" s="7">
        <v>2359.5500000000002</v>
      </c>
    </row>
    <row r="1670" spans="1:18" x14ac:dyDescent="0.25">
      <c r="A1670" s="7" t="s">
        <v>4067</v>
      </c>
      <c r="B1670" s="8">
        <v>43293</v>
      </c>
      <c r="C1670" s="7">
        <v>1</v>
      </c>
      <c r="D1670" s="7" t="s">
        <v>4068</v>
      </c>
      <c r="E1670" s="7" t="s">
        <v>1682</v>
      </c>
      <c r="F1670" s="7" t="s">
        <v>4069</v>
      </c>
      <c r="G1670" s="8">
        <v>43277.723611111112</v>
      </c>
      <c r="H1670" s="7" t="s">
        <v>1684</v>
      </c>
      <c r="I1670" s="7"/>
      <c r="J1670" s="7"/>
      <c r="K1670" s="7">
        <v>0</v>
      </c>
      <c r="L1670" s="7">
        <v>0</v>
      </c>
      <c r="M1670" s="7">
        <v>10</v>
      </c>
      <c r="N1670" s="7">
        <v>1</v>
      </c>
      <c r="O1670" s="7" t="s">
        <v>83</v>
      </c>
      <c r="P1670" s="7">
        <v>0</v>
      </c>
      <c r="Q1670" s="7">
        <v>0</v>
      </c>
      <c r="R1670" s="7">
        <v>10</v>
      </c>
    </row>
    <row r="1671" spans="1:18" x14ac:dyDescent="0.25">
      <c r="A1671" s="7" t="s">
        <v>4070</v>
      </c>
      <c r="B1671" s="8">
        <v>43294</v>
      </c>
      <c r="C1671" s="7">
        <v>1</v>
      </c>
      <c r="D1671" s="7" t="s">
        <v>4071</v>
      </c>
      <c r="E1671" s="7" t="s">
        <v>1682</v>
      </c>
      <c r="F1671" s="7" t="s">
        <v>4072</v>
      </c>
      <c r="G1671" s="8">
        <v>43291.628472222219</v>
      </c>
      <c r="H1671" s="7" t="s">
        <v>1684</v>
      </c>
      <c r="I1671" s="7"/>
      <c r="J1671" s="7"/>
      <c r="K1671" s="7">
        <v>0</v>
      </c>
      <c r="L1671" s="7">
        <v>0</v>
      </c>
      <c r="M1671" s="7">
        <v>304177.5</v>
      </c>
      <c r="N1671" s="7">
        <v>1</v>
      </c>
      <c r="O1671" s="7" t="s">
        <v>55</v>
      </c>
      <c r="P1671" s="7">
        <v>0</v>
      </c>
      <c r="Q1671" s="7">
        <v>0</v>
      </c>
      <c r="R1671" s="7">
        <v>304177.5</v>
      </c>
    </row>
    <row r="1672" spans="1:18" x14ac:dyDescent="0.25">
      <c r="A1672" s="7" t="s">
        <v>4073</v>
      </c>
      <c r="B1672" s="8">
        <v>43294</v>
      </c>
      <c r="C1672" s="7">
        <v>1</v>
      </c>
      <c r="D1672" s="7" t="s">
        <v>4074</v>
      </c>
      <c r="E1672" s="7" t="s">
        <v>1682</v>
      </c>
      <c r="F1672" s="7" t="s">
        <v>4075</v>
      </c>
      <c r="G1672" s="8">
        <v>43292.648611111108</v>
      </c>
      <c r="H1672" s="7" t="s">
        <v>1684</v>
      </c>
      <c r="I1672" s="7"/>
      <c r="J1672" s="7"/>
      <c r="K1672" s="7">
        <v>0</v>
      </c>
      <c r="L1672" s="7">
        <v>0</v>
      </c>
      <c r="M1672" s="7">
        <v>18.600000000000001</v>
      </c>
      <c r="N1672" s="7">
        <v>1</v>
      </c>
      <c r="O1672" s="7" t="s">
        <v>83</v>
      </c>
      <c r="P1672" s="7">
        <v>0</v>
      </c>
      <c r="Q1672" s="7">
        <v>0</v>
      </c>
      <c r="R1672" s="7">
        <v>18.600000000000001</v>
      </c>
    </row>
    <row r="1673" spans="1:18" x14ac:dyDescent="0.25">
      <c r="A1673" s="7" t="s">
        <v>4073</v>
      </c>
      <c r="B1673" s="8">
        <v>43294</v>
      </c>
      <c r="C1673" s="7">
        <v>2</v>
      </c>
      <c r="D1673" s="7" t="s">
        <v>4074</v>
      </c>
      <c r="E1673" s="7" t="s">
        <v>1682</v>
      </c>
      <c r="F1673" s="7" t="s">
        <v>4075</v>
      </c>
      <c r="G1673" s="8">
        <v>43292.648611111108</v>
      </c>
      <c r="H1673" s="7" t="s">
        <v>1684</v>
      </c>
      <c r="I1673" s="7"/>
      <c r="J1673" s="7"/>
      <c r="K1673" s="7">
        <v>0</v>
      </c>
      <c r="L1673" s="7">
        <v>0</v>
      </c>
      <c r="M1673" s="7">
        <v>181.4</v>
      </c>
      <c r="N1673" s="7">
        <v>1</v>
      </c>
      <c r="O1673" s="7" t="s">
        <v>83</v>
      </c>
      <c r="P1673" s="7">
        <v>0</v>
      </c>
      <c r="Q1673" s="7">
        <v>0</v>
      </c>
      <c r="R1673" s="7">
        <v>181.4</v>
      </c>
    </row>
    <row r="1674" spans="1:18" x14ac:dyDescent="0.25">
      <c r="A1674" s="7" t="s">
        <v>4076</v>
      </c>
      <c r="B1674" s="8">
        <v>43294</v>
      </c>
      <c r="C1674" s="7">
        <v>1</v>
      </c>
      <c r="D1674" s="7" t="s">
        <v>4077</v>
      </c>
      <c r="E1674" s="7" t="s">
        <v>1682</v>
      </c>
      <c r="F1674" s="7" t="s">
        <v>4078</v>
      </c>
      <c r="G1674" s="8">
        <v>43293.401388888888</v>
      </c>
      <c r="H1674" s="7" t="s">
        <v>1684</v>
      </c>
      <c r="I1674" s="7"/>
      <c r="J1674" s="7"/>
      <c r="K1674" s="7">
        <v>0</v>
      </c>
      <c r="L1674" s="7">
        <v>0</v>
      </c>
      <c r="M1674" s="7">
        <v>50</v>
      </c>
      <c r="N1674" s="7">
        <v>1</v>
      </c>
      <c r="O1674" s="7" t="s">
        <v>83</v>
      </c>
      <c r="P1674" s="7">
        <v>0</v>
      </c>
      <c r="Q1674" s="7">
        <v>0</v>
      </c>
      <c r="R1674" s="7">
        <v>50</v>
      </c>
    </row>
    <row r="1675" spans="1:18" x14ac:dyDescent="0.25">
      <c r="A1675" s="7" t="s">
        <v>4079</v>
      </c>
      <c r="B1675" s="8">
        <v>43294</v>
      </c>
      <c r="C1675" s="7">
        <v>1</v>
      </c>
      <c r="D1675" s="7" t="s">
        <v>4080</v>
      </c>
      <c r="E1675" s="7" t="s">
        <v>1682</v>
      </c>
      <c r="F1675" s="7" t="s">
        <v>4081</v>
      </c>
      <c r="G1675" s="8">
        <v>43292.717361111114</v>
      </c>
      <c r="H1675" s="7" t="s">
        <v>1684</v>
      </c>
      <c r="I1675" s="7"/>
      <c r="J1675" s="7"/>
      <c r="K1675" s="7">
        <v>0</v>
      </c>
      <c r="L1675" s="7">
        <v>0</v>
      </c>
      <c r="M1675" s="7">
        <v>0</v>
      </c>
      <c r="N1675" s="7">
        <v>1</v>
      </c>
      <c r="O1675" s="7" t="s">
        <v>83</v>
      </c>
      <c r="P1675" s="7">
        <v>0</v>
      </c>
      <c r="Q1675" s="7">
        <v>0</v>
      </c>
      <c r="R1675" s="7">
        <v>200</v>
      </c>
    </row>
    <row r="1676" spans="1:18" x14ac:dyDescent="0.25">
      <c r="A1676" s="7" t="s">
        <v>4082</v>
      </c>
      <c r="B1676" s="8">
        <v>43297</v>
      </c>
      <c r="C1676" s="7">
        <v>1</v>
      </c>
      <c r="D1676" s="7" t="s">
        <v>4083</v>
      </c>
      <c r="E1676" s="7" t="s">
        <v>1682</v>
      </c>
      <c r="F1676" s="7" t="s">
        <v>4084</v>
      </c>
      <c r="G1676" s="8">
        <v>43294.354861111111</v>
      </c>
      <c r="H1676" s="7" t="s">
        <v>1684</v>
      </c>
      <c r="I1676" s="7"/>
      <c r="J1676" s="7"/>
      <c r="K1676" s="7">
        <v>0</v>
      </c>
      <c r="L1676" s="7">
        <v>0</v>
      </c>
      <c r="M1676" s="7">
        <v>0</v>
      </c>
      <c r="N1676" s="7">
        <v>1</v>
      </c>
      <c r="O1676" s="7" t="s">
        <v>83</v>
      </c>
      <c r="P1676" s="7">
        <v>0</v>
      </c>
      <c r="Q1676" s="7">
        <v>0</v>
      </c>
      <c r="R1676" s="7">
        <v>50</v>
      </c>
    </row>
    <row r="1677" spans="1:18" x14ac:dyDescent="0.25">
      <c r="A1677" s="7" t="s">
        <v>4085</v>
      </c>
      <c r="B1677" s="8">
        <v>43300</v>
      </c>
      <c r="C1677" s="7">
        <v>1</v>
      </c>
      <c r="D1677" s="7" t="s">
        <v>4086</v>
      </c>
      <c r="E1677" s="7" t="s">
        <v>1682</v>
      </c>
      <c r="F1677" s="7" t="s">
        <v>4087</v>
      </c>
      <c r="G1677" s="8">
        <v>43293.4375</v>
      </c>
      <c r="H1677" s="7" t="s">
        <v>1684</v>
      </c>
      <c r="I1677" s="7"/>
      <c r="J1677" s="7"/>
      <c r="K1677" s="7">
        <v>0</v>
      </c>
      <c r="L1677" s="7">
        <v>0</v>
      </c>
      <c r="M1677" s="7">
        <v>1200</v>
      </c>
      <c r="N1677" s="7">
        <v>1</v>
      </c>
      <c r="O1677" s="7" t="s">
        <v>55</v>
      </c>
      <c r="P1677" s="7">
        <v>0</v>
      </c>
      <c r="Q1677" s="7">
        <v>0</v>
      </c>
      <c r="R1677" s="7">
        <v>1200</v>
      </c>
    </row>
    <row r="1678" spans="1:18" x14ac:dyDescent="0.25">
      <c r="A1678" s="7" t="s">
        <v>4088</v>
      </c>
      <c r="B1678" s="8">
        <v>43305</v>
      </c>
      <c r="C1678" s="7">
        <v>1</v>
      </c>
      <c r="D1678" s="7" t="s">
        <v>4089</v>
      </c>
      <c r="E1678" s="7" t="s">
        <v>1682</v>
      </c>
      <c r="F1678" s="7" t="s">
        <v>4090</v>
      </c>
      <c r="G1678" s="8">
        <v>43280.533333333333</v>
      </c>
      <c r="H1678" s="7" t="s">
        <v>1684</v>
      </c>
      <c r="I1678" s="7"/>
      <c r="J1678" s="7"/>
      <c r="K1678" s="7">
        <v>0</v>
      </c>
      <c r="L1678" s="7">
        <v>0</v>
      </c>
      <c r="M1678" s="7">
        <v>0</v>
      </c>
      <c r="N1678" s="7">
        <v>1</v>
      </c>
      <c r="O1678" s="7" t="s">
        <v>55</v>
      </c>
      <c r="P1678" s="7">
        <v>0</v>
      </c>
      <c r="Q1678" s="7">
        <v>0</v>
      </c>
      <c r="R1678" s="7">
        <v>354.11</v>
      </c>
    </row>
    <row r="1679" spans="1:18" x14ac:dyDescent="0.25">
      <c r="A1679" s="7" t="s">
        <v>4088</v>
      </c>
      <c r="B1679" s="8">
        <v>43305</v>
      </c>
      <c r="C1679" s="7">
        <v>2</v>
      </c>
      <c r="D1679" s="7" t="s">
        <v>4089</v>
      </c>
      <c r="E1679" s="7" t="s">
        <v>1682</v>
      </c>
      <c r="F1679" s="7" t="s">
        <v>4090</v>
      </c>
      <c r="G1679" s="8">
        <v>43280.533333333333</v>
      </c>
      <c r="H1679" s="7" t="s">
        <v>1684</v>
      </c>
      <c r="I1679" s="7"/>
      <c r="J1679" s="7"/>
      <c r="K1679" s="7">
        <v>0</v>
      </c>
      <c r="L1679" s="7">
        <v>0</v>
      </c>
      <c r="M1679" s="7">
        <v>0</v>
      </c>
      <c r="N1679" s="7">
        <v>1</v>
      </c>
      <c r="O1679" s="7" t="s">
        <v>55</v>
      </c>
      <c r="P1679" s="7">
        <v>0</v>
      </c>
      <c r="Q1679" s="7">
        <v>0</v>
      </c>
      <c r="R1679" s="7">
        <v>645.89</v>
      </c>
    </row>
    <row r="1680" spans="1:18" x14ac:dyDescent="0.25">
      <c r="A1680" s="7" t="s">
        <v>4091</v>
      </c>
      <c r="B1680" s="8">
        <v>43307</v>
      </c>
      <c r="C1680" s="7">
        <v>1</v>
      </c>
      <c r="D1680" s="7" t="s">
        <v>4092</v>
      </c>
      <c r="E1680" s="7" t="s">
        <v>1682</v>
      </c>
      <c r="F1680" s="7" t="s">
        <v>4093</v>
      </c>
      <c r="G1680" s="8">
        <v>43305.338888888888</v>
      </c>
      <c r="H1680" s="7" t="s">
        <v>1684</v>
      </c>
      <c r="I1680" s="7"/>
      <c r="J1680" s="7"/>
      <c r="K1680" s="7">
        <v>0</v>
      </c>
      <c r="L1680" s="7">
        <v>0</v>
      </c>
      <c r="M1680" s="7">
        <v>200</v>
      </c>
      <c r="N1680" s="7">
        <v>1</v>
      </c>
      <c r="O1680" s="7" t="s">
        <v>83</v>
      </c>
      <c r="P1680" s="7">
        <v>0</v>
      </c>
      <c r="Q1680" s="7">
        <v>0</v>
      </c>
      <c r="R1680" s="7">
        <v>200</v>
      </c>
    </row>
    <row r="1681" spans="1:18" x14ac:dyDescent="0.25">
      <c r="A1681" s="7" t="s">
        <v>4094</v>
      </c>
      <c r="B1681" s="8">
        <v>43307</v>
      </c>
      <c r="C1681" s="7">
        <v>1</v>
      </c>
      <c r="D1681" s="7" t="s">
        <v>4095</v>
      </c>
      <c r="E1681" s="7" t="s">
        <v>1682</v>
      </c>
      <c r="F1681" s="7" t="s">
        <v>4096</v>
      </c>
      <c r="G1681" s="8">
        <v>43300.745833333334</v>
      </c>
      <c r="H1681" s="7" t="s">
        <v>1684</v>
      </c>
      <c r="I1681" s="7"/>
      <c r="J1681" s="7"/>
      <c r="K1681" s="7">
        <v>0</v>
      </c>
      <c r="L1681" s="7">
        <v>0</v>
      </c>
      <c r="M1681" s="7">
        <v>0</v>
      </c>
      <c r="N1681" s="7">
        <v>1</v>
      </c>
      <c r="O1681" s="7" t="s">
        <v>83</v>
      </c>
      <c r="P1681" s="7">
        <v>0</v>
      </c>
      <c r="Q1681" s="7">
        <v>0</v>
      </c>
      <c r="R1681" s="7">
        <v>200</v>
      </c>
    </row>
    <row r="1682" spans="1:18" x14ac:dyDescent="0.25">
      <c r="A1682" s="7" t="s">
        <v>4097</v>
      </c>
      <c r="B1682" s="8">
        <v>43309</v>
      </c>
      <c r="C1682" s="7">
        <v>5</v>
      </c>
      <c r="D1682" s="7" t="s">
        <v>4098</v>
      </c>
      <c r="E1682" s="7" t="s">
        <v>1682</v>
      </c>
      <c r="F1682" s="7" t="s">
        <v>4099</v>
      </c>
      <c r="G1682" s="8">
        <v>43308.722916666666</v>
      </c>
      <c r="H1682" s="7" t="s">
        <v>1684</v>
      </c>
      <c r="I1682" s="7"/>
      <c r="J1682" s="7"/>
      <c r="K1682" s="7">
        <v>0</v>
      </c>
      <c r="L1682" s="7">
        <v>0</v>
      </c>
      <c r="M1682" s="7">
        <v>1200</v>
      </c>
      <c r="N1682" s="7">
        <v>1</v>
      </c>
      <c r="O1682" s="7" t="s">
        <v>55</v>
      </c>
      <c r="P1682" s="7">
        <v>0</v>
      </c>
      <c r="Q1682" s="7">
        <v>0</v>
      </c>
      <c r="R1682" s="7">
        <v>1200</v>
      </c>
    </row>
    <row r="1683" spans="1:18" x14ac:dyDescent="0.25">
      <c r="A1683" s="7" t="s">
        <v>4100</v>
      </c>
      <c r="B1683" s="8">
        <v>43311</v>
      </c>
      <c r="C1683" s="7">
        <v>1</v>
      </c>
      <c r="D1683" s="7" t="s">
        <v>4101</v>
      </c>
      <c r="E1683" s="7" t="s">
        <v>1682</v>
      </c>
      <c r="F1683" s="7" t="s">
        <v>4102</v>
      </c>
      <c r="G1683" s="8">
        <v>43069.592361111114</v>
      </c>
      <c r="H1683" s="7" t="s">
        <v>1684</v>
      </c>
      <c r="I1683" s="7"/>
      <c r="J1683" s="7"/>
      <c r="K1683" s="7">
        <v>0</v>
      </c>
      <c r="L1683" s="7">
        <v>0</v>
      </c>
      <c r="M1683" s="7">
        <v>4000</v>
      </c>
      <c r="N1683" s="7">
        <v>1</v>
      </c>
      <c r="O1683" s="7" t="s">
        <v>55</v>
      </c>
      <c r="P1683" s="7">
        <v>0</v>
      </c>
      <c r="Q1683" s="7">
        <v>0</v>
      </c>
      <c r="R1683" s="7">
        <v>4000</v>
      </c>
    </row>
    <row r="1684" spans="1:18" x14ac:dyDescent="0.25">
      <c r="A1684" s="7" t="s">
        <v>4103</v>
      </c>
      <c r="B1684" s="8">
        <v>43313</v>
      </c>
      <c r="C1684" s="7">
        <v>1</v>
      </c>
      <c r="D1684" s="7" t="s">
        <v>4050</v>
      </c>
      <c r="E1684" s="7" t="s">
        <v>1682</v>
      </c>
      <c r="F1684" s="7" t="s">
        <v>4051</v>
      </c>
      <c r="G1684" s="8">
        <v>43250</v>
      </c>
      <c r="H1684" s="7" t="s">
        <v>1684</v>
      </c>
      <c r="I1684" s="7"/>
      <c r="J1684" s="7"/>
      <c r="K1684" s="7">
        <v>0</v>
      </c>
      <c r="L1684" s="7">
        <v>0</v>
      </c>
      <c r="M1684" s="7">
        <v>0</v>
      </c>
      <c r="N1684" s="7">
        <v>1</v>
      </c>
      <c r="O1684" s="7" t="s">
        <v>55</v>
      </c>
      <c r="P1684" s="7">
        <v>0</v>
      </c>
      <c r="Q1684" s="7">
        <v>0</v>
      </c>
      <c r="R1684" s="7">
        <v>3668.4</v>
      </c>
    </row>
    <row r="1685" spans="1:18" x14ac:dyDescent="0.25">
      <c r="A1685" s="7" t="s">
        <v>4103</v>
      </c>
      <c r="B1685" s="8">
        <v>43313</v>
      </c>
      <c r="C1685" s="7">
        <v>2</v>
      </c>
      <c r="D1685" s="7" t="s">
        <v>4052</v>
      </c>
      <c r="E1685" s="7" t="s">
        <v>1682</v>
      </c>
      <c r="F1685" s="7" t="s">
        <v>4053</v>
      </c>
      <c r="G1685" s="8">
        <v>43250</v>
      </c>
      <c r="H1685" s="7" t="s">
        <v>1684</v>
      </c>
      <c r="I1685" s="7"/>
      <c r="J1685" s="7"/>
      <c r="K1685" s="7">
        <v>0</v>
      </c>
      <c r="L1685" s="7">
        <v>0</v>
      </c>
      <c r="M1685" s="7">
        <v>0</v>
      </c>
      <c r="N1685" s="7">
        <v>1</v>
      </c>
      <c r="O1685" s="7" t="s">
        <v>55</v>
      </c>
      <c r="P1685" s="7">
        <v>0</v>
      </c>
      <c r="Q1685" s="7">
        <v>0</v>
      </c>
      <c r="R1685" s="7">
        <v>3297.6</v>
      </c>
    </row>
    <row r="1686" spans="1:18" x14ac:dyDescent="0.25">
      <c r="A1686" s="7" t="s">
        <v>4104</v>
      </c>
      <c r="B1686" s="8">
        <v>43311</v>
      </c>
      <c r="C1686" s="7">
        <v>1</v>
      </c>
      <c r="D1686" s="7" t="s">
        <v>4101</v>
      </c>
      <c r="E1686" s="7" t="s">
        <v>1682</v>
      </c>
      <c r="F1686" s="7" t="s">
        <v>4102</v>
      </c>
      <c r="G1686" s="8">
        <v>43069.592361111114</v>
      </c>
      <c r="H1686" s="7" t="s">
        <v>1684</v>
      </c>
      <c r="I1686" s="7"/>
      <c r="J1686" s="7"/>
      <c r="K1686" s="7">
        <v>0</v>
      </c>
      <c r="L1686" s="7">
        <v>0</v>
      </c>
      <c r="M1686" s="7">
        <v>4000</v>
      </c>
      <c r="N1686" s="7">
        <v>1</v>
      </c>
      <c r="O1686" s="7" t="s">
        <v>55</v>
      </c>
      <c r="P1686" s="7">
        <v>0</v>
      </c>
      <c r="Q1686" s="7">
        <v>0</v>
      </c>
      <c r="R1686" s="7">
        <v>4000</v>
      </c>
    </row>
    <row r="1687" spans="1:18" x14ac:dyDescent="0.25">
      <c r="A1687" s="7" t="s">
        <v>4105</v>
      </c>
      <c r="B1687" s="8">
        <v>43315</v>
      </c>
      <c r="C1687" s="7">
        <v>2</v>
      </c>
      <c r="D1687" s="7" t="s">
        <v>4106</v>
      </c>
      <c r="E1687" s="7" t="s">
        <v>1682</v>
      </c>
      <c r="F1687" s="7" t="s">
        <v>4107</v>
      </c>
      <c r="G1687" s="8">
        <v>43260.450694444444</v>
      </c>
      <c r="H1687" s="7" t="s">
        <v>1684</v>
      </c>
      <c r="I1687" s="7"/>
      <c r="J1687" s="7"/>
      <c r="K1687" s="7">
        <v>0</v>
      </c>
      <c r="L1687" s="7">
        <v>0</v>
      </c>
      <c r="M1687" s="7">
        <v>85</v>
      </c>
      <c r="N1687" s="7">
        <v>1</v>
      </c>
      <c r="O1687" s="7" t="s">
        <v>83</v>
      </c>
      <c r="P1687" s="7">
        <v>0</v>
      </c>
      <c r="Q1687" s="7">
        <v>0</v>
      </c>
      <c r="R1687" s="7">
        <v>85</v>
      </c>
    </row>
    <row r="1688" spans="1:18" x14ac:dyDescent="0.25">
      <c r="A1688" s="7" t="s">
        <v>4105</v>
      </c>
      <c r="B1688" s="8">
        <v>43315</v>
      </c>
      <c r="C1688" s="7">
        <v>6</v>
      </c>
      <c r="D1688" s="7" t="s">
        <v>4108</v>
      </c>
      <c r="E1688" s="7" t="s">
        <v>1682</v>
      </c>
      <c r="F1688" s="7" t="s">
        <v>4109</v>
      </c>
      <c r="G1688" s="8">
        <v>43272.600694444445</v>
      </c>
      <c r="H1688" s="7" t="s">
        <v>1684</v>
      </c>
      <c r="I1688" s="7"/>
      <c r="J1688" s="7"/>
      <c r="K1688" s="7">
        <v>0</v>
      </c>
      <c r="L1688" s="7">
        <v>0</v>
      </c>
      <c r="M1688" s="7">
        <v>0</v>
      </c>
      <c r="N1688" s="7">
        <v>1</v>
      </c>
      <c r="O1688" s="7" t="s">
        <v>83</v>
      </c>
      <c r="P1688" s="7">
        <v>0</v>
      </c>
      <c r="Q1688" s="7">
        <v>0</v>
      </c>
      <c r="R1688" s="7">
        <v>85</v>
      </c>
    </row>
    <row r="1689" spans="1:18" x14ac:dyDescent="0.25">
      <c r="A1689" s="7" t="s">
        <v>4110</v>
      </c>
      <c r="B1689" s="8">
        <v>43316</v>
      </c>
      <c r="C1689" s="7">
        <v>1</v>
      </c>
      <c r="D1689" s="7" t="s">
        <v>4111</v>
      </c>
      <c r="E1689" s="7" t="s">
        <v>1682</v>
      </c>
      <c r="F1689" s="7" t="s">
        <v>4112</v>
      </c>
      <c r="G1689" s="8">
        <v>43311.445833333331</v>
      </c>
      <c r="H1689" s="7" t="s">
        <v>1684</v>
      </c>
      <c r="I1689" s="7"/>
      <c r="J1689" s="7"/>
      <c r="K1689" s="7">
        <v>0</v>
      </c>
      <c r="L1689" s="7">
        <v>0</v>
      </c>
      <c r="M1689" s="7">
        <v>14220</v>
      </c>
      <c r="N1689" s="7">
        <v>1</v>
      </c>
      <c r="O1689" s="7" t="s">
        <v>55</v>
      </c>
      <c r="P1689" s="7">
        <v>0</v>
      </c>
      <c r="Q1689" s="7">
        <v>0</v>
      </c>
      <c r="R1689" s="7">
        <v>14220</v>
      </c>
    </row>
    <row r="1690" spans="1:18" x14ac:dyDescent="0.25">
      <c r="A1690" s="7" t="s">
        <v>4113</v>
      </c>
      <c r="B1690" s="8">
        <v>43319</v>
      </c>
      <c r="C1690" s="7">
        <v>1</v>
      </c>
      <c r="D1690" s="7" t="s">
        <v>4114</v>
      </c>
      <c r="E1690" s="7" t="s">
        <v>1682</v>
      </c>
      <c r="F1690" s="7" t="s">
        <v>4115</v>
      </c>
      <c r="G1690" s="8">
        <v>43305.515972222223</v>
      </c>
      <c r="H1690" s="7" t="s">
        <v>1684</v>
      </c>
      <c r="I1690" s="7"/>
      <c r="J1690" s="7"/>
      <c r="K1690" s="7">
        <v>0</v>
      </c>
      <c r="L1690" s="7">
        <v>0</v>
      </c>
      <c r="M1690" s="7">
        <v>5000</v>
      </c>
      <c r="N1690" s="7">
        <v>1</v>
      </c>
      <c r="O1690" s="7" t="s">
        <v>55</v>
      </c>
      <c r="P1690" s="7">
        <v>0</v>
      </c>
      <c r="Q1690" s="7">
        <v>0</v>
      </c>
      <c r="R1690" s="7">
        <v>5000</v>
      </c>
    </row>
    <row r="1691" spans="1:18" x14ac:dyDescent="0.25">
      <c r="A1691" s="7" t="s">
        <v>4116</v>
      </c>
      <c r="B1691" s="8">
        <v>43319</v>
      </c>
      <c r="C1691" s="7">
        <v>1</v>
      </c>
      <c r="D1691" s="7" t="s">
        <v>4117</v>
      </c>
      <c r="E1691" s="7" t="s">
        <v>1682</v>
      </c>
      <c r="F1691" s="7" t="s">
        <v>4118</v>
      </c>
      <c r="G1691" s="8">
        <v>43311.518750000003</v>
      </c>
      <c r="H1691" s="7" t="s">
        <v>1684</v>
      </c>
      <c r="I1691" s="7"/>
      <c r="J1691" s="7"/>
      <c r="K1691" s="7">
        <v>0</v>
      </c>
      <c r="L1691" s="7">
        <v>0</v>
      </c>
      <c r="M1691" s="7">
        <v>1200</v>
      </c>
      <c r="N1691" s="7">
        <v>1</v>
      </c>
      <c r="O1691" s="7" t="s">
        <v>55</v>
      </c>
      <c r="P1691" s="7">
        <v>0</v>
      </c>
      <c r="Q1691" s="7">
        <v>0</v>
      </c>
      <c r="R1691" s="7">
        <v>1200</v>
      </c>
    </row>
    <row r="1692" spans="1:18" x14ac:dyDescent="0.25">
      <c r="A1692" s="7" t="s">
        <v>4119</v>
      </c>
      <c r="B1692" s="8">
        <v>43319</v>
      </c>
      <c r="C1692" s="7">
        <v>1</v>
      </c>
      <c r="D1692" s="7" t="s">
        <v>4120</v>
      </c>
      <c r="E1692" s="7" t="s">
        <v>1682</v>
      </c>
      <c r="F1692" s="7" t="s">
        <v>4121</v>
      </c>
      <c r="G1692" s="8">
        <v>43313.532638888886</v>
      </c>
      <c r="H1692" s="7" t="s">
        <v>1684</v>
      </c>
      <c r="I1692" s="7"/>
      <c r="J1692" s="7"/>
      <c r="K1692" s="7">
        <v>0</v>
      </c>
      <c r="L1692" s="7">
        <v>0</v>
      </c>
      <c r="M1692" s="7">
        <v>50</v>
      </c>
      <c r="N1692" s="7">
        <v>1</v>
      </c>
      <c r="O1692" s="7" t="s">
        <v>83</v>
      </c>
      <c r="P1692" s="7">
        <v>0</v>
      </c>
      <c r="Q1692" s="7">
        <v>0</v>
      </c>
      <c r="R1692" s="7">
        <v>50</v>
      </c>
    </row>
    <row r="1693" spans="1:18" x14ac:dyDescent="0.25">
      <c r="A1693" s="7" t="s">
        <v>4122</v>
      </c>
      <c r="B1693" s="8">
        <v>43326</v>
      </c>
      <c r="C1693" s="7">
        <v>1</v>
      </c>
      <c r="D1693" s="7" t="s">
        <v>4123</v>
      </c>
      <c r="E1693" s="7" t="s">
        <v>1682</v>
      </c>
      <c r="F1693" s="7" t="s">
        <v>4124</v>
      </c>
      <c r="G1693" s="8">
        <v>43325.535416666666</v>
      </c>
      <c r="H1693" s="7" t="s">
        <v>1684</v>
      </c>
      <c r="I1693" s="7"/>
      <c r="J1693" s="7"/>
      <c r="K1693" s="7">
        <v>0</v>
      </c>
      <c r="L1693" s="7">
        <v>0</v>
      </c>
      <c r="M1693" s="7">
        <v>1500</v>
      </c>
      <c r="N1693" s="7">
        <v>1</v>
      </c>
      <c r="O1693" s="7" t="s">
        <v>55</v>
      </c>
      <c r="P1693" s="7">
        <v>0</v>
      </c>
      <c r="Q1693" s="7">
        <v>0</v>
      </c>
      <c r="R1693" s="7">
        <v>1500</v>
      </c>
    </row>
    <row r="1694" spans="1:18" x14ac:dyDescent="0.25">
      <c r="A1694" s="7" t="s">
        <v>4125</v>
      </c>
      <c r="B1694" s="8">
        <v>43326</v>
      </c>
      <c r="C1694" s="7">
        <v>1</v>
      </c>
      <c r="D1694" s="7" t="s">
        <v>4126</v>
      </c>
      <c r="E1694" s="7" t="s">
        <v>1682</v>
      </c>
      <c r="F1694" s="7" t="s">
        <v>4127</v>
      </c>
      <c r="G1694" s="8">
        <v>43310.443749999999</v>
      </c>
      <c r="H1694" s="7" t="s">
        <v>1684</v>
      </c>
      <c r="I1694" s="7"/>
      <c r="J1694" s="7"/>
      <c r="K1694" s="7">
        <v>0</v>
      </c>
      <c r="L1694" s="7">
        <v>0</v>
      </c>
      <c r="M1694" s="7">
        <v>0</v>
      </c>
      <c r="N1694" s="7">
        <v>1</v>
      </c>
      <c r="O1694" s="7" t="s">
        <v>83</v>
      </c>
      <c r="P1694" s="7">
        <v>0</v>
      </c>
      <c r="Q1694" s="7">
        <v>0</v>
      </c>
      <c r="R1694" s="7">
        <v>109.04</v>
      </c>
    </row>
    <row r="1695" spans="1:18" x14ac:dyDescent="0.25">
      <c r="A1695" s="7" t="s">
        <v>4128</v>
      </c>
      <c r="B1695" s="8">
        <v>43328</v>
      </c>
      <c r="C1695" s="7">
        <v>1</v>
      </c>
      <c r="D1695" s="7" t="s">
        <v>4129</v>
      </c>
      <c r="E1695" s="7" t="s">
        <v>1682</v>
      </c>
      <c r="F1695" s="7" t="s">
        <v>4130</v>
      </c>
      <c r="G1695" s="8">
        <v>43321.36041666667</v>
      </c>
      <c r="H1695" s="7" t="s">
        <v>1684</v>
      </c>
      <c r="I1695" s="7"/>
      <c r="J1695" s="7"/>
      <c r="K1695" s="7">
        <v>0</v>
      </c>
      <c r="L1695" s="7">
        <v>0</v>
      </c>
      <c r="M1695" s="7">
        <v>200</v>
      </c>
      <c r="N1695" s="7">
        <v>1</v>
      </c>
      <c r="O1695" s="7" t="s">
        <v>83</v>
      </c>
      <c r="P1695" s="7">
        <v>0</v>
      </c>
      <c r="Q1695" s="7">
        <v>0</v>
      </c>
      <c r="R1695" s="7">
        <v>200</v>
      </c>
    </row>
    <row r="1696" spans="1:18" x14ac:dyDescent="0.25">
      <c r="A1696" s="7" t="s">
        <v>4131</v>
      </c>
      <c r="B1696" s="8">
        <v>43328</v>
      </c>
      <c r="C1696" s="7">
        <v>1</v>
      </c>
      <c r="D1696" s="7" t="s">
        <v>4132</v>
      </c>
      <c r="E1696" s="7" t="s">
        <v>1682</v>
      </c>
      <c r="F1696" s="7" t="s">
        <v>4133</v>
      </c>
      <c r="G1696" s="8">
        <v>43321.413194444445</v>
      </c>
      <c r="H1696" s="7" t="s">
        <v>1684</v>
      </c>
      <c r="I1696" s="7"/>
      <c r="J1696" s="7"/>
      <c r="K1696" s="7">
        <v>0</v>
      </c>
      <c r="L1696" s="7">
        <v>0</v>
      </c>
      <c r="M1696" s="7">
        <v>10.48</v>
      </c>
      <c r="N1696" s="7">
        <v>1</v>
      </c>
      <c r="O1696" s="7" t="s">
        <v>83</v>
      </c>
      <c r="P1696" s="7">
        <v>0</v>
      </c>
      <c r="Q1696" s="7">
        <v>0</v>
      </c>
      <c r="R1696" s="7">
        <v>10.48</v>
      </c>
    </row>
    <row r="1697" spans="1:18" x14ac:dyDescent="0.25">
      <c r="A1697" s="7" t="s">
        <v>4131</v>
      </c>
      <c r="B1697" s="8">
        <v>43328</v>
      </c>
      <c r="C1697" s="7">
        <v>2</v>
      </c>
      <c r="D1697" s="7" t="s">
        <v>4132</v>
      </c>
      <c r="E1697" s="7" t="s">
        <v>1682</v>
      </c>
      <c r="F1697" s="7" t="s">
        <v>4133</v>
      </c>
      <c r="G1697" s="8">
        <v>43321.413194444445</v>
      </c>
      <c r="H1697" s="7" t="s">
        <v>1684</v>
      </c>
      <c r="I1697" s="7"/>
      <c r="J1697" s="7"/>
      <c r="K1697" s="7">
        <v>0</v>
      </c>
      <c r="L1697" s="7">
        <v>0</v>
      </c>
      <c r="M1697" s="7">
        <v>15.13</v>
      </c>
      <c r="N1697" s="7">
        <v>1</v>
      </c>
      <c r="O1697" s="7" t="s">
        <v>83</v>
      </c>
      <c r="P1697" s="7">
        <v>0</v>
      </c>
      <c r="Q1697" s="7">
        <v>0</v>
      </c>
      <c r="R1697" s="7">
        <v>15.13</v>
      </c>
    </row>
    <row r="1698" spans="1:18" x14ac:dyDescent="0.25">
      <c r="A1698" s="7" t="s">
        <v>4131</v>
      </c>
      <c r="B1698" s="8">
        <v>43328</v>
      </c>
      <c r="C1698" s="7">
        <v>3</v>
      </c>
      <c r="D1698" s="7" t="s">
        <v>4132</v>
      </c>
      <c r="E1698" s="7" t="s">
        <v>1682</v>
      </c>
      <c r="F1698" s="7" t="s">
        <v>4133</v>
      </c>
      <c r="G1698" s="8">
        <v>43321.413194444445</v>
      </c>
      <c r="H1698" s="7" t="s">
        <v>1684</v>
      </c>
      <c r="I1698" s="7"/>
      <c r="J1698" s="7"/>
      <c r="K1698" s="7">
        <v>0</v>
      </c>
      <c r="L1698" s="7">
        <v>0</v>
      </c>
      <c r="M1698" s="7">
        <v>19.79</v>
      </c>
      <c r="N1698" s="7">
        <v>1</v>
      </c>
      <c r="O1698" s="7" t="s">
        <v>83</v>
      </c>
      <c r="P1698" s="7">
        <v>0</v>
      </c>
      <c r="Q1698" s="7">
        <v>0</v>
      </c>
      <c r="R1698" s="7">
        <v>19.79</v>
      </c>
    </row>
    <row r="1699" spans="1:18" x14ac:dyDescent="0.25">
      <c r="A1699" s="7" t="s">
        <v>4131</v>
      </c>
      <c r="B1699" s="8">
        <v>43328</v>
      </c>
      <c r="C1699" s="7">
        <v>4</v>
      </c>
      <c r="D1699" s="7" t="s">
        <v>4132</v>
      </c>
      <c r="E1699" s="7" t="s">
        <v>1682</v>
      </c>
      <c r="F1699" s="7" t="s">
        <v>4133</v>
      </c>
      <c r="G1699" s="8">
        <v>43321.413194444445</v>
      </c>
      <c r="H1699" s="7" t="s">
        <v>1684</v>
      </c>
      <c r="I1699" s="7"/>
      <c r="J1699" s="7"/>
      <c r="K1699" s="7">
        <v>0</v>
      </c>
      <c r="L1699" s="7">
        <v>0</v>
      </c>
      <c r="M1699" s="7">
        <v>4.5999999999999996</v>
      </c>
      <c r="N1699" s="7">
        <v>1</v>
      </c>
      <c r="O1699" s="7" t="s">
        <v>83</v>
      </c>
      <c r="P1699" s="7">
        <v>0</v>
      </c>
      <c r="Q1699" s="7">
        <v>0</v>
      </c>
      <c r="R1699" s="7">
        <v>4.5999999999999996</v>
      </c>
    </row>
    <row r="1700" spans="1:18" x14ac:dyDescent="0.25">
      <c r="A1700" s="7" t="s">
        <v>4134</v>
      </c>
      <c r="B1700" s="8">
        <v>43328</v>
      </c>
      <c r="C1700" s="7">
        <v>1</v>
      </c>
      <c r="D1700" s="7" t="s">
        <v>4135</v>
      </c>
      <c r="E1700" s="7" t="s">
        <v>1682</v>
      </c>
      <c r="F1700" s="7" t="s">
        <v>4136</v>
      </c>
      <c r="G1700" s="8">
        <v>43319.655555555553</v>
      </c>
      <c r="H1700" s="7" t="s">
        <v>1684</v>
      </c>
      <c r="I1700" s="7"/>
      <c r="J1700" s="7"/>
      <c r="K1700" s="7">
        <v>0</v>
      </c>
      <c r="L1700" s="7">
        <v>0</v>
      </c>
      <c r="M1700" s="7">
        <v>13.6</v>
      </c>
      <c r="N1700" s="7">
        <v>1</v>
      </c>
      <c r="O1700" s="7" t="s">
        <v>83</v>
      </c>
      <c r="P1700" s="7">
        <v>0</v>
      </c>
      <c r="Q1700" s="7">
        <v>0</v>
      </c>
      <c r="R1700" s="7">
        <v>13.6</v>
      </c>
    </row>
    <row r="1701" spans="1:18" x14ac:dyDescent="0.25">
      <c r="A1701" s="7" t="s">
        <v>4134</v>
      </c>
      <c r="B1701" s="8">
        <v>43328</v>
      </c>
      <c r="C1701" s="7">
        <v>2</v>
      </c>
      <c r="D1701" s="7" t="s">
        <v>4135</v>
      </c>
      <c r="E1701" s="7" t="s">
        <v>1682</v>
      </c>
      <c r="F1701" s="7" t="s">
        <v>4136</v>
      </c>
      <c r="G1701" s="8">
        <v>43319.655555555553</v>
      </c>
      <c r="H1701" s="7" t="s">
        <v>1684</v>
      </c>
      <c r="I1701" s="7"/>
      <c r="J1701" s="7"/>
      <c r="K1701" s="7">
        <v>0</v>
      </c>
      <c r="L1701" s="7">
        <v>0</v>
      </c>
      <c r="M1701" s="7">
        <v>6.17</v>
      </c>
      <c r="N1701" s="7">
        <v>1</v>
      </c>
      <c r="O1701" s="7" t="s">
        <v>83</v>
      </c>
      <c r="P1701" s="7">
        <v>0</v>
      </c>
      <c r="Q1701" s="7">
        <v>0</v>
      </c>
      <c r="R1701" s="7">
        <v>6.17</v>
      </c>
    </row>
    <row r="1702" spans="1:18" x14ac:dyDescent="0.25">
      <c r="A1702" s="7" t="s">
        <v>4134</v>
      </c>
      <c r="B1702" s="8">
        <v>43328</v>
      </c>
      <c r="C1702" s="7">
        <v>3</v>
      </c>
      <c r="D1702" s="7" t="s">
        <v>4135</v>
      </c>
      <c r="E1702" s="7" t="s">
        <v>1682</v>
      </c>
      <c r="F1702" s="7" t="s">
        <v>4136</v>
      </c>
      <c r="G1702" s="8">
        <v>43319.655555555553</v>
      </c>
      <c r="H1702" s="7" t="s">
        <v>1684</v>
      </c>
      <c r="I1702" s="7"/>
      <c r="J1702" s="7"/>
      <c r="K1702" s="7">
        <v>0</v>
      </c>
      <c r="L1702" s="7">
        <v>0</v>
      </c>
      <c r="M1702" s="7">
        <v>27.46</v>
      </c>
      <c r="N1702" s="7">
        <v>1</v>
      </c>
      <c r="O1702" s="7" t="s">
        <v>83</v>
      </c>
      <c r="P1702" s="7">
        <v>0</v>
      </c>
      <c r="Q1702" s="7">
        <v>0</v>
      </c>
      <c r="R1702" s="7">
        <v>27.46</v>
      </c>
    </row>
    <row r="1703" spans="1:18" x14ac:dyDescent="0.25">
      <c r="A1703" s="7" t="s">
        <v>4134</v>
      </c>
      <c r="B1703" s="8">
        <v>43328</v>
      </c>
      <c r="C1703" s="7">
        <v>4</v>
      </c>
      <c r="D1703" s="7" t="s">
        <v>4135</v>
      </c>
      <c r="E1703" s="7" t="s">
        <v>1682</v>
      </c>
      <c r="F1703" s="7" t="s">
        <v>4136</v>
      </c>
      <c r="G1703" s="8">
        <v>43319.655555555553</v>
      </c>
      <c r="H1703" s="7" t="s">
        <v>1684</v>
      </c>
      <c r="I1703" s="7"/>
      <c r="J1703" s="7"/>
      <c r="K1703" s="7">
        <v>0</v>
      </c>
      <c r="L1703" s="7">
        <v>0</v>
      </c>
      <c r="M1703" s="7">
        <v>2.77</v>
      </c>
      <c r="N1703" s="7">
        <v>1</v>
      </c>
      <c r="O1703" s="7" t="s">
        <v>83</v>
      </c>
      <c r="P1703" s="7">
        <v>0</v>
      </c>
      <c r="Q1703" s="7">
        <v>0</v>
      </c>
      <c r="R1703" s="7">
        <v>2.77</v>
      </c>
    </row>
    <row r="1704" spans="1:18" x14ac:dyDescent="0.25">
      <c r="A1704" s="7" t="s">
        <v>4137</v>
      </c>
      <c r="B1704" s="8">
        <v>43333</v>
      </c>
      <c r="C1704" s="7">
        <v>1</v>
      </c>
      <c r="D1704" s="7" t="s">
        <v>4138</v>
      </c>
      <c r="E1704" s="7" t="s">
        <v>1682</v>
      </c>
      <c r="F1704" s="7" t="s">
        <v>4139</v>
      </c>
      <c r="G1704" s="8">
        <v>43329.390972222223</v>
      </c>
      <c r="H1704" s="7" t="s">
        <v>1684</v>
      </c>
      <c r="I1704" s="7"/>
      <c r="J1704" s="7"/>
      <c r="K1704" s="7">
        <v>0</v>
      </c>
      <c r="L1704" s="7">
        <v>0</v>
      </c>
      <c r="M1704" s="7">
        <v>1000</v>
      </c>
      <c r="N1704" s="7">
        <v>1</v>
      </c>
      <c r="O1704" s="7" t="s">
        <v>55</v>
      </c>
      <c r="P1704" s="7">
        <v>0</v>
      </c>
      <c r="Q1704" s="7">
        <v>0</v>
      </c>
      <c r="R1704" s="7">
        <v>1000</v>
      </c>
    </row>
    <row r="1705" spans="1:18" x14ac:dyDescent="0.25">
      <c r="A1705" s="7" t="s">
        <v>4140</v>
      </c>
      <c r="B1705" s="8">
        <v>43333</v>
      </c>
      <c r="C1705" s="7">
        <v>1</v>
      </c>
      <c r="D1705" s="7" t="s">
        <v>4141</v>
      </c>
      <c r="E1705" s="7" t="s">
        <v>1682</v>
      </c>
      <c r="F1705" s="7" t="s">
        <v>4142</v>
      </c>
      <c r="G1705" s="8">
        <v>43329.492361111108</v>
      </c>
      <c r="H1705" s="7" t="s">
        <v>1684</v>
      </c>
      <c r="I1705" s="7"/>
      <c r="J1705" s="7"/>
      <c r="K1705" s="7">
        <v>0</v>
      </c>
      <c r="L1705" s="7">
        <v>0</v>
      </c>
      <c r="M1705" s="7">
        <v>8000</v>
      </c>
      <c r="N1705" s="7">
        <v>1</v>
      </c>
      <c r="O1705" s="7" t="s">
        <v>55</v>
      </c>
      <c r="P1705" s="7">
        <v>0</v>
      </c>
      <c r="Q1705" s="7">
        <v>0</v>
      </c>
      <c r="R1705" s="7">
        <v>8000</v>
      </c>
    </row>
    <row r="1706" spans="1:18" x14ac:dyDescent="0.25">
      <c r="A1706" s="7" t="s">
        <v>4143</v>
      </c>
      <c r="B1706" s="8">
        <v>43335</v>
      </c>
      <c r="C1706" s="7">
        <v>1</v>
      </c>
      <c r="D1706" s="7" t="s">
        <v>4144</v>
      </c>
      <c r="E1706" s="7" t="s">
        <v>1682</v>
      </c>
      <c r="F1706" s="7" t="s">
        <v>4145</v>
      </c>
      <c r="G1706" s="8">
        <v>43327.493750000001</v>
      </c>
      <c r="H1706" s="7" t="s">
        <v>1684</v>
      </c>
      <c r="I1706" s="7"/>
      <c r="J1706" s="7"/>
      <c r="K1706" s="7">
        <v>0</v>
      </c>
      <c r="L1706" s="7">
        <v>0</v>
      </c>
      <c r="M1706" s="7">
        <v>22.72</v>
      </c>
      <c r="N1706" s="7">
        <v>1</v>
      </c>
      <c r="O1706" s="7" t="s">
        <v>83</v>
      </c>
      <c r="P1706" s="7">
        <v>0</v>
      </c>
      <c r="Q1706" s="7">
        <v>0</v>
      </c>
      <c r="R1706" s="7">
        <v>22.72</v>
      </c>
    </row>
    <row r="1707" spans="1:18" x14ac:dyDescent="0.25">
      <c r="A1707" s="7" t="s">
        <v>4143</v>
      </c>
      <c r="B1707" s="8">
        <v>43335</v>
      </c>
      <c r="C1707" s="7">
        <v>2</v>
      </c>
      <c r="D1707" s="7" t="s">
        <v>4144</v>
      </c>
      <c r="E1707" s="7" t="s">
        <v>1682</v>
      </c>
      <c r="F1707" s="7" t="s">
        <v>4145</v>
      </c>
      <c r="G1707" s="8">
        <v>43327.493750000001</v>
      </c>
      <c r="H1707" s="7" t="s">
        <v>1684</v>
      </c>
      <c r="I1707" s="7"/>
      <c r="J1707" s="7"/>
      <c r="K1707" s="7">
        <v>0</v>
      </c>
      <c r="L1707" s="7">
        <v>0</v>
      </c>
      <c r="M1707" s="7">
        <v>27.28</v>
      </c>
      <c r="N1707" s="7">
        <v>1</v>
      </c>
      <c r="O1707" s="7" t="s">
        <v>83</v>
      </c>
      <c r="P1707" s="7">
        <v>0</v>
      </c>
      <c r="Q1707" s="7">
        <v>0</v>
      </c>
      <c r="R1707" s="7">
        <v>27.28</v>
      </c>
    </row>
    <row r="1708" spans="1:18" x14ac:dyDescent="0.25">
      <c r="A1708" s="7" t="s">
        <v>4146</v>
      </c>
      <c r="B1708" s="8">
        <v>43335</v>
      </c>
      <c r="C1708" s="7">
        <v>1</v>
      </c>
      <c r="D1708" s="7" t="s">
        <v>4147</v>
      </c>
      <c r="E1708" s="7" t="s">
        <v>1682</v>
      </c>
      <c r="F1708" s="7" t="s">
        <v>4148</v>
      </c>
      <c r="G1708" s="8">
        <v>43323.382638888892</v>
      </c>
      <c r="H1708" s="7" t="s">
        <v>1684</v>
      </c>
      <c r="I1708" s="7"/>
      <c r="J1708" s="7"/>
      <c r="K1708" s="7">
        <v>0</v>
      </c>
      <c r="L1708" s="7">
        <v>0</v>
      </c>
      <c r="M1708" s="7">
        <v>0</v>
      </c>
      <c r="N1708" s="7">
        <v>1</v>
      </c>
      <c r="O1708" s="7" t="s">
        <v>83</v>
      </c>
      <c r="P1708" s="7">
        <v>0</v>
      </c>
      <c r="Q1708" s="7">
        <v>0</v>
      </c>
      <c r="R1708" s="7">
        <v>50</v>
      </c>
    </row>
    <row r="1709" spans="1:18" x14ac:dyDescent="0.25">
      <c r="A1709" s="7" t="s">
        <v>4149</v>
      </c>
      <c r="B1709" s="8">
        <v>43335</v>
      </c>
      <c r="C1709" s="7">
        <v>1</v>
      </c>
      <c r="D1709" s="7" t="s">
        <v>4150</v>
      </c>
      <c r="E1709" s="7" t="s">
        <v>1682</v>
      </c>
      <c r="F1709" s="7" t="s">
        <v>4151</v>
      </c>
      <c r="G1709" s="8">
        <v>43323.45416666667</v>
      </c>
      <c r="H1709" s="7" t="s">
        <v>1684</v>
      </c>
      <c r="I1709" s="7"/>
      <c r="J1709" s="7"/>
      <c r="K1709" s="7">
        <v>0</v>
      </c>
      <c r="L1709" s="7">
        <v>0</v>
      </c>
      <c r="M1709" s="7">
        <v>0</v>
      </c>
      <c r="N1709" s="7">
        <v>1</v>
      </c>
      <c r="O1709" s="7" t="s">
        <v>83</v>
      </c>
      <c r="P1709" s="7">
        <v>0</v>
      </c>
      <c r="Q1709" s="7">
        <v>0</v>
      </c>
      <c r="R1709" s="7">
        <v>50</v>
      </c>
    </row>
    <row r="1710" spans="1:18" x14ac:dyDescent="0.25">
      <c r="A1710" s="7" t="s">
        <v>4152</v>
      </c>
      <c r="B1710" s="8">
        <v>43342</v>
      </c>
      <c r="C1710" s="7">
        <v>1</v>
      </c>
      <c r="D1710" s="7" t="s">
        <v>4153</v>
      </c>
      <c r="E1710" s="7" t="s">
        <v>1682</v>
      </c>
      <c r="F1710" s="7" t="s">
        <v>4154</v>
      </c>
      <c r="G1710" s="8">
        <v>43267.573611111111</v>
      </c>
      <c r="H1710" s="7" t="s">
        <v>1684</v>
      </c>
      <c r="I1710" s="7"/>
      <c r="J1710" s="7"/>
      <c r="K1710" s="7">
        <v>0</v>
      </c>
      <c r="L1710" s="7">
        <v>0</v>
      </c>
      <c r="M1710" s="7">
        <v>3000</v>
      </c>
      <c r="N1710" s="7">
        <v>1</v>
      </c>
      <c r="O1710" s="7" t="s">
        <v>55</v>
      </c>
      <c r="P1710" s="7">
        <v>0</v>
      </c>
      <c r="Q1710" s="7">
        <v>0</v>
      </c>
      <c r="R1710" s="7">
        <v>3000</v>
      </c>
    </row>
    <row r="1711" spans="1:18" x14ac:dyDescent="0.25">
      <c r="A1711" s="7" t="s">
        <v>4155</v>
      </c>
      <c r="B1711" s="8">
        <v>43342</v>
      </c>
      <c r="C1711" s="7">
        <v>1</v>
      </c>
      <c r="D1711" s="7" t="s">
        <v>4156</v>
      </c>
      <c r="E1711" s="7" t="s">
        <v>1682</v>
      </c>
      <c r="F1711" s="7" t="s">
        <v>4157</v>
      </c>
      <c r="G1711" s="8">
        <v>43275.574999999997</v>
      </c>
      <c r="H1711" s="7" t="s">
        <v>1684</v>
      </c>
      <c r="I1711" s="7"/>
      <c r="J1711" s="7"/>
      <c r="K1711" s="7">
        <v>0</v>
      </c>
      <c r="L1711" s="7">
        <v>0</v>
      </c>
      <c r="M1711" s="7">
        <v>284.20999999999998</v>
      </c>
      <c r="N1711" s="7">
        <v>1</v>
      </c>
      <c r="O1711" s="7" t="s">
        <v>55</v>
      </c>
      <c r="P1711" s="7">
        <v>0</v>
      </c>
      <c r="Q1711" s="7">
        <v>0</v>
      </c>
      <c r="R1711" s="7">
        <v>284.20999999999998</v>
      </c>
    </row>
    <row r="1712" spans="1:18" x14ac:dyDescent="0.25">
      <c r="A1712" s="7" t="s">
        <v>4155</v>
      </c>
      <c r="B1712" s="8">
        <v>43342</v>
      </c>
      <c r="C1712" s="7">
        <v>2</v>
      </c>
      <c r="D1712" s="7" t="s">
        <v>4156</v>
      </c>
      <c r="E1712" s="7" t="s">
        <v>1682</v>
      </c>
      <c r="F1712" s="7" t="s">
        <v>4157</v>
      </c>
      <c r="G1712" s="8">
        <v>43275.574999999997</v>
      </c>
      <c r="H1712" s="7" t="s">
        <v>1684</v>
      </c>
      <c r="I1712" s="7"/>
      <c r="J1712" s="7"/>
      <c r="K1712" s="7">
        <v>0</v>
      </c>
      <c r="L1712" s="7">
        <v>0</v>
      </c>
      <c r="M1712" s="7">
        <v>915.79</v>
      </c>
      <c r="N1712" s="7">
        <v>1</v>
      </c>
      <c r="O1712" s="7" t="s">
        <v>55</v>
      </c>
      <c r="P1712" s="7">
        <v>0</v>
      </c>
      <c r="Q1712" s="7">
        <v>0</v>
      </c>
      <c r="R1712" s="7">
        <v>915.79</v>
      </c>
    </row>
    <row r="1713" spans="1:18" x14ac:dyDescent="0.25">
      <c r="A1713" s="7" t="s">
        <v>4158</v>
      </c>
      <c r="B1713" s="8">
        <v>43342</v>
      </c>
      <c r="C1713" s="7">
        <v>1</v>
      </c>
      <c r="D1713" s="7" t="s">
        <v>4159</v>
      </c>
      <c r="E1713" s="7" t="s">
        <v>1682</v>
      </c>
      <c r="F1713" s="7" t="s">
        <v>4160</v>
      </c>
      <c r="G1713" s="8">
        <v>43273.727083333331</v>
      </c>
      <c r="H1713" s="7" t="s">
        <v>1684</v>
      </c>
      <c r="I1713" s="7"/>
      <c r="J1713" s="7"/>
      <c r="K1713" s="7">
        <v>0</v>
      </c>
      <c r="L1713" s="7">
        <v>0</v>
      </c>
      <c r="M1713" s="7">
        <v>1800</v>
      </c>
      <c r="N1713" s="7">
        <v>1</v>
      </c>
      <c r="O1713" s="7" t="s">
        <v>55</v>
      </c>
      <c r="P1713" s="7">
        <v>0</v>
      </c>
      <c r="Q1713" s="7">
        <v>0</v>
      </c>
      <c r="R1713" s="7">
        <v>1800</v>
      </c>
    </row>
    <row r="1714" spans="1:18" x14ac:dyDescent="0.25">
      <c r="A1714" s="7" t="s">
        <v>4161</v>
      </c>
      <c r="B1714" s="8">
        <v>43342</v>
      </c>
      <c r="C1714" s="7">
        <v>1</v>
      </c>
      <c r="D1714" s="7" t="s">
        <v>4162</v>
      </c>
      <c r="E1714" s="7" t="s">
        <v>1682</v>
      </c>
      <c r="F1714" s="7" t="s">
        <v>4163</v>
      </c>
      <c r="G1714" s="8">
        <v>43274.855555555558</v>
      </c>
      <c r="H1714" s="7" t="s">
        <v>1684</v>
      </c>
      <c r="I1714" s="7"/>
      <c r="J1714" s="7"/>
      <c r="K1714" s="7">
        <v>0</v>
      </c>
      <c r="L1714" s="7">
        <v>0</v>
      </c>
      <c r="M1714" s="7">
        <v>800</v>
      </c>
      <c r="N1714" s="7">
        <v>1</v>
      </c>
      <c r="O1714" s="7" t="s">
        <v>55</v>
      </c>
      <c r="P1714" s="7">
        <v>0</v>
      </c>
      <c r="Q1714" s="7">
        <v>0</v>
      </c>
      <c r="R1714" s="7">
        <v>800</v>
      </c>
    </row>
    <row r="1715" spans="1:18" x14ac:dyDescent="0.25">
      <c r="A1715" s="7" t="s">
        <v>4164</v>
      </c>
      <c r="B1715" s="8">
        <v>43342</v>
      </c>
      <c r="C1715" s="7">
        <v>1</v>
      </c>
      <c r="D1715" s="7" t="s">
        <v>4165</v>
      </c>
      <c r="E1715" s="7" t="s">
        <v>1682</v>
      </c>
      <c r="F1715" s="7" t="s">
        <v>4166</v>
      </c>
      <c r="G1715" s="8">
        <v>43291.662499999999</v>
      </c>
      <c r="H1715" s="7" t="s">
        <v>1684</v>
      </c>
      <c r="I1715" s="7"/>
      <c r="J1715" s="7"/>
      <c r="K1715" s="7">
        <v>0</v>
      </c>
      <c r="L1715" s="7">
        <v>0</v>
      </c>
      <c r="M1715" s="7">
        <v>1200</v>
      </c>
      <c r="N1715" s="7">
        <v>1</v>
      </c>
      <c r="O1715" s="7" t="s">
        <v>55</v>
      </c>
      <c r="P1715" s="7">
        <v>0</v>
      </c>
      <c r="Q1715" s="7">
        <v>0</v>
      </c>
      <c r="R1715" s="7">
        <v>1200</v>
      </c>
    </row>
    <row r="1716" spans="1:18" x14ac:dyDescent="0.25">
      <c r="A1716" s="7" t="s">
        <v>4167</v>
      </c>
      <c r="B1716" s="8">
        <v>43342</v>
      </c>
      <c r="C1716" s="7">
        <v>1</v>
      </c>
      <c r="D1716" s="7" t="s">
        <v>4168</v>
      </c>
      <c r="E1716" s="7" t="s">
        <v>1682</v>
      </c>
      <c r="F1716" s="7" t="s">
        <v>4169</v>
      </c>
      <c r="G1716" s="8">
        <v>43315.512499999997</v>
      </c>
      <c r="H1716" s="7" t="s">
        <v>1684</v>
      </c>
      <c r="I1716" s="7"/>
      <c r="J1716" s="7"/>
      <c r="K1716" s="7">
        <v>0</v>
      </c>
      <c r="L1716" s="7">
        <v>0</v>
      </c>
      <c r="M1716" s="7">
        <v>3500</v>
      </c>
      <c r="N1716" s="7">
        <v>1</v>
      </c>
      <c r="O1716" s="7" t="s">
        <v>55</v>
      </c>
      <c r="P1716" s="7">
        <v>0</v>
      </c>
      <c r="Q1716" s="7">
        <v>0</v>
      </c>
      <c r="R1716" s="7">
        <v>3500</v>
      </c>
    </row>
    <row r="1717" spans="1:18" x14ac:dyDescent="0.25">
      <c r="A1717" s="7" t="s">
        <v>4170</v>
      </c>
      <c r="B1717" s="8">
        <v>43342</v>
      </c>
      <c r="C1717" s="7">
        <v>1</v>
      </c>
      <c r="D1717" s="7" t="s">
        <v>4171</v>
      </c>
      <c r="E1717" s="7" t="s">
        <v>1682</v>
      </c>
      <c r="F1717" s="7" t="s">
        <v>4172</v>
      </c>
      <c r="G1717" s="8">
        <v>43335.631249999999</v>
      </c>
      <c r="H1717" s="7" t="s">
        <v>1684</v>
      </c>
      <c r="I1717" s="7"/>
      <c r="J1717" s="7"/>
      <c r="K1717" s="7">
        <v>0</v>
      </c>
      <c r="L1717" s="7">
        <v>0</v>
      </c>
      <c r="M1717" s="7">
        <v>1500</v>
      </c>
      <c r="N1717" s="7">
        <v>1</v>
      </c>
      <c r="O1717" s="7" t="s">
        <v>55</v>
      </c>
      <c r="P1717" s="7">
        <v>0</v>
      </c>
      <c r="Q1717" s="7">
        <v>0</v>
      </c>
      <c r="R1717" s="7">
        <v>1500</v>
      </c>
    </row>
    <row r="1718" spans="1:18" x14ac:dyDescent="0.25">
      <c r="A1718" s="7" t="s">
        <v>4173</v>
      </c>
      <c r="B1718" s="8">
        <v>43348</v>
      </c>
      <c r="C1718" s="7">
        <v>1</v>
      </c>
      <c r="D1718" s="7" t="s">
        <v>4174</v>
      </c>
      <c r="E1718" s="7" t="s">
        <v>1682</v>
      </c>
      <c r="F1718" s="7" t="s">
        <v>4175</v>
      </c>
      <c r="G1718" s="8">
        <v>43347.345138888886</v>
      </c>
      <c r="H1718" s="7" t="s">
        <v>1684</v>
      </c>
      <c r="I1718" s="7"/>
      <c r="J1718" s="7"/>
      <c r="K1718" s="7">
        <v>0</v>
      </c>
      <c r="L1718" s="7">
        <v>0</v>
      </c>
      <c r="M1718" s="7">
        <v>6800</v>
      </c>
      <c r="N1718" s="7">
        <v>1</v>
      </c>
      <c r="O1718" s="7" t="s">
        <v>55</v>
      </c>
      <c r="P1718" s="7">
        <v>0</v>
      </c>
      <c r="Q1718" s="7">
        <v>0</v>
      </c>
      <c r="R1718" s="7">
        <v>6800</v>
      </c>
    </row>
    <row r="1719" spans="1:18" x14ac:dyDescent="0.25">
      <c r="A1719" s="7" t="s">
        <v>4176</v>
      </c>
      <c r="B1719" s="8">
        <v>43349</v>
      </c>
      <c r="C1719" s="7">
        <v>1</v>
      </c>
      <c r="D1719" s="7" t="s">
        <v>4177</v>
      </c>
      <c r="E1719" s="7" t="s">
        <v>1682</v>
      </c>
      <c r="F1719" s="7" t="s">
        <v>4178</v>
      </c>
      <c r="G1719" s="8">
        <v>43326.638888888891</v>
      </c>
      <c r="H1719" s="7" t="s">
        <v>1684</v>
      </c>
      <c r="I1719" s="7"/>
      <c r="J1719" s="7"/>
      <c r="K1719" s="7">
        <v>0</v>
      </c>
      <c r="L1719" s="7">
        <v>0</v>
      </c>
      <c r="M1719" s="7">
        <v>767.44</v>
      </c>
      <c r="N1719" s="7">
        <v>1</v>
      </c>
      <c r="O1719" s="7" t="s">
        <v>55</v>
      </c>
      <c r="P1719" s="7">
        <v>0</v>
      </c>
      <c r="Q1719" s="7">
        <v>0</v>
      </c>
      <c r="R1719" s="7">
        <v>767.44</v>
      </c>
    </row>
    <row r="1720" spans="1:18" x14ac:dyDescent="0.25">
      <c r="A1720" s="7" t="s">
        <v>4176</v>
      </c>
      <c r="B1720" s="8">
        <v>43349</v>
      </c>
      <c r="C1720" s="7">
        <v>2</v>
      </c>
      <c r="D1720" s="7" t="s">
        <v>4177</v>
      </c>
      <c r="E1720" s="7" t="s">
        <v>1682</v>
      </c>
      <c r="F1720" s="7" t="s">
        <v>4178</v>
      </c>
      <c r="G1720" s="8">
        <v>43326.638888888891</v>
      </c>
      <c r="H1720" s="7" t="s">
        <v>1684</v>
      </c>
      <c r="I1720" s="7"/>
      <c r="J1720" s="7"/>
      <c r="K1720" s="7">
        <v>0</v>
      </c>
      <c r="L1720" s="7">
        <v>0</v>
      </c>
      <c r="M1720" s="7">
        <v>232.56</v>
      </c>
      <c r="N1720" s="7">
        <v>1</v>
      </c>
      <c r="O1720" s="7" t="s">
        <v>55</v>
      </c>
      <c r="P1720" s="7">
        <v>0</v>
      </c>
      <c r="Q1720" s="7">
        <v>0</v>
      </c>
      <c r="R1720" s="7">
        <v>232.56</v>
      </c>
    </row>
    <row r="1721" spans="1:18" x14ac:dyDescent="0.25">
      <c r="A1721" s="7" t="s">
        <v>4179</v>
      </c>
      <c r="B1721" s="8">
        <v>43349</v>
      </c>
      <c r="C1721" s="7">
        <v>1</v>
      </c>
      <c r="D1721" s="7" t="s">
        <v>4180</v>
      </c>
      <c r="E1721" s="7" t="s">
        <v>1682</v>
      </c>
      <c r="F1721" s="7" t="s">
        <v>4181</v>
      </c>
      <c r="G1721" s="8">
        <v>43312.563888888886</v>
      </c>
      <c r="H1721" s="7" t="s">
        <v>1684</v>
      </c>
      <c r="I1721" s="7"/>
      <c r="J1721" s="7"/>
      <c r="K1721" s="7">
        <v>0</v>
      </c>
      <c r="L1721" s="7">
        <v>0</v>
      </c>
      <c r="M1721" s="7">
        <v>0.66</v>
      </c>
      <c r="N1721" s="7">
        <v>1</v>
      </c>
      <c r="O1721" s="7" t="s">
        <v>55</v>
      </c>
      <c r="P1721" s="7">
        <v>0</v>
      </c>
      <c r="Q1721" s="7">
        <v>0</v>
      </c>
      <c r="R1721" s="7">
        <v>0.66</v>
      </c>
    </row>
    <row r="1722" spans="1:18" x14ac:dyDescent="0.25">
      <c r="A1722" s="7" t="s">
        <v>4179</v>
      </c>
      <c r="B1722" s="8">
        <v>43349</v>
      </c>
      <c r="C1722" s="7">
        <v>2</v>
      </c>
      <c r="D1722" s="7" t="s">
        <v>4180</v>
      </c>
      <c r="E1722" s="7" t="s">
        <v>1682</v>
      </c>
      <c r="F1722" s="7" t="s">
        <v>4181</v>
      </c>
      <c r="G1722" s="8">
        <v>43312.563888888886</v>
      </c>
      <c r="H1722" s="7" t="s">
        <v>1684</v>
      </c>
      <c r="I1722" s="7"/>
      <c r="J1722" s="7"/>
      <c r="K1722" s="7">
        <v>0</v>
      </c>
      <c r="L1722" s="7">
        <v>0</v>
      </c>
      <c r="M1722" s="7">
        <v>9.34</v>
      </c>
      <c r="N1722" s="7">
        <v>1</v>
      </c>
      <c r="O1722" s="7" t="s">
        <v>55</v>
      </c>
      <c r="P1722" s="7">
        <v>0</v>
      </c>
      <c r="Q1722" s="7">
        <v>0</v>
      </c>
      <c r="R1722" s="7">
        <v>9.34</v>
      </c>
    </row>
    <row r="1723" spans="1:18" x14ac:dyDescent="0.25">
      <c r="A1723" s="7" t="s">
        <v>4179</v>
      </c>
      <c r="B1723" s="8">
        <v>43349</v>
      </c>
      <c r="C1723" s="7">
        <v>3</v>
      </c>
      <c r="D1723" s="7" t="s">
        <v>4180</v>
      </c>
      <c r="E1723" s="7" t="s">
        <v>1682</v>
      </c>
      <c r="F1723" s="7" t="s">
        <v>4181</v>
      </c>
      <c r="G1723" s="8">
        <v>43312.563888888886</v>
      </c>
      <c r="H1723" s="7" t="s">
        <v>1684</v>
      </c>
      <c r="I1723" s="7"/>
      <c r="J1723" s="7"/>
      <c r="K1723" s="7">
        <v>0</v>
      </c>
      <c r="L1723" s="7">
        <v>0</v>
      </c>
      <c r="M1723" s="7">
        <v>14.94</v>
      </c>
      <c r="N1723" s="7">
        <v>1</v>
      </c>
      <c r="O1723" s="7" t="s">
        <v>55</v>
      </c>
      <c r="P1723" s="7">
        <v>0</v>
      </c>
      <c r="Q1723" s="7">
        <v>0</v>
      </c>
      <c r="R1723" s="7">
        <v>14.94</v>
      </c>
    </row>
    <row r="1724" spans="1:18" x14ac:dyDescent="0.25">
      <c r="A1724" s="7" t="s">
        <v>4179</v>
      </c>
      <c r="B1724" s="8">
        <v>43349</v>
      </c>
      <c r="C1724" s="7">
        <v>4</v>
      </c>
      <c r="D1724" s="7" t="s">
        <v>4180</v>
      </c>
      <c r="E1724" s="7" t="s">
        <v>1682</v>
      </c>
      <c r="F1724" s="7" t="s">
        <v>4181</v>
      </c>
      <c r="G1724" s="8">
        <v>43312.563888888886</v>
      </c>
      <c r="H1724" s="7" t="s">
        <v>1684</v>
      </c>
      <c r="I1724" s="7"/>
      <c r="J1724" s="7"/>
      <c r="K1724" s="7">
        <v>0</v>
      </c>
      <c r="L1724" s="7">
        <v>0</v>
      </c>
      <c r="M1724" s="7">
        <v>9.1300000000000008</v>
      </c>
      <c r="N1724" s="7">
        <v>1</v>
      </c>
      <c r="O1724" s="7" t="s">
        <v>55</v>
      </c>
      <c r="P1724" s="7">
        <v>0</v>
      </c>
      <c r="Q1724" s="7">
        <v>0</v>
      </c>
      <c r="R1724" s="7">
        <v>9.1300000000000008</v>
      </c>
    </row>
    <row r="1725" spans="1:18" x14ac:dyDescent="0.25">
      <c r="A1725" s="7" t="s">
        <v>4179</v>
      </c>
      <c r="B1725" s="8">
        <v>43349</v>
      </c>
      <c r="C1725" s="7">
        <v>5</v>
      </c>
      <c r="D1725" s="7" t="s">
        <v>4180</v>
      </c>
      <c r="E1725" s="7" t="s">
        <v>1682</v>
      </c>
      <c r="F1725" s="7" t="s">
        <v>4181</v>
      </c>
      <c r="G1725" s="8">
        <v>43312.563888888886</v>
      </c>
      <c r="H1725" s="7" t="s">
        <v>1684</v>
      </c>
      <c r="I1725" s="7"/>
      <c r="J1725" s="7"/>
      <c r="K1725" s="7">
        <v>0</v>
      </c>
      <c r="L1725" s="7">
        <v>0</v>
      </c>
      <c r="M1725" s="7">
        <v>4.9800000000000004</v>
      </c>
      <c r="N1725" s="7">
        <v>1</v>
      </c>
      <c r="O1725" s="7" t="s">
        <v>55</v>
      </c>
      <c r="P1725" s="7">
        <v>0</v>
      </c>
      <c r="Q1725" s="7">
        <v>0</v>
      </c>
      <c r="R1725" s="7">
        <v>4.9800000000000004</v>
      </c>
    </row>
    <row r="1726" spans="1:18" x14ac:dyDescent="0.25">
      <c r="A1726" s="7" t="s">
        <v>4179</v>
      </c>
      <c r="B1726" s="8">
        <v>43349</v>
      </c>
      <c r="C1726" s="7">
        <v>6</v>
      </c>
      <c r="D1726" s="7" t="s">
        <v>4180</v>
      </c>
      <c r="E1726" s="7" t="s">
        <v>1682</v>
      </c>
      <c r="F1726" s="7" t="s">
        <v>4181</v>
      </c>
      <c r="G1726" s="8">
        <v>43312.563888888886</v>
      </c>
      <c r="H1726" s="7" t="s">
        <v>1684</v>
      </c>
      <c r="I1726" s="7"/>
      <c r="J1726" s="7"/>
      <c r="K1726" s="7">
        <v>0</v>
      </c>
      <c r="L1726" s="7">
        <v>0</v>
      </c>
      <c r="M1726" s="7">
        <v>2.4900000000000002</v>
      </c>
      <c r="N1726" s="7">
        <v>1</v>
      </c>
      <c r="O1726" s="7" t="s">
        <v>55</v>
      </c>
      <c r="P1726" s="7">
        <v>0</v>
      </c>
      <c r="Q1726" s="7">
        <v>0</v>
      </c>
      <c r="R1726" s="7">
        <v>2.4900000000000002</v>
      </c>
    </row>
    <row r="1727" spans="1:18" x14ac:dyDescent="0.25">
      <c r="A1727" s="7" t="s">
        <v>4179</v>
      </c>
      <c r="B1727" s="8">
        <v>43349</v>
      </c>
      <c r="C1727" s="7">
        <v>7</v>
      </c>
      <c r="D1727" s="7" t="s">
        <v>4180</v>
      </c>
      <c r="E1727" s="7" t="s">
        <v>1682</v>
      </c>
      <c r="F1727" s="7" t="s">
        <v>4181</v>
      </c>
      <c r="G1727" s="8">
        <v>43312.563888888886</v>
      </c>
      <c r="H1727" s="7" t="s">
        <v>1684</v>
      </c>
      <c r="I1727" s="7"/>
      <c r="J1727" s="7"/>
      <c r="K1727" s="7">
        <v>0</v>
      </c>
      <c r="L1727" s="7">
        <v>0</v>
      </c>
      <c r="M1727" s="7">
        <v>0.41</v>
      </c>
      <c r="N1727" s="7">
        <v>1</v>
      </c>
      <c r="O1727" s="7" t="s">
        <v>55</v>
      </c>
      <c r="P1727" s="7">
        <v>0</v>
      </c>
      <c r="Q1727" s="7">
        <v>0</v>
      </c>
      <c r="R1727" s="7">
        <v>0.41</v>
      </c>
    </row>
    <row r="1728" spans="1:18" x14ac:dyDescent="0.25">
      <c r="A1728" s="7" t="s">
        <v>4179</v>
      </c>
      <c r="B1728" s="8">
        <v>43349</v>
      </c>
      <c r="C1728" s="7">
        <v>8</v>
      </c>
      <c r="D1728" s="7" t="s">
        <v>4180</v>
      </c>
      <c r="E1728" s="7" t="s">
        <v>1682</v>
      </c>
      <c r="F1728" s="7" t="s">
        <v>4181</v>
      </c>
      <c r="G1728" s="8">
        <v>43312.563888888886</v>
      </c>
      <c r="H1728" s="7" t="s">
        <v>1684</v>
      </c>
      <c r="I1728" s="7"/>
      <c r="J1728" s="7"/>
      <c r="K1728" s="7">
        <v>0</v>
      </c>
      <c r="L1728" s="7">
        <v>0</v>
      </c>
      <c r="M1728" s="7">
        <v>850.59</v>
      </c>
      <c r="N1728" s="7">
        <v>1</v>
      </c>
      <c r="O1728" s="7" t="s">
        <v>55</v>
      </c>
      <c r="P1728" s="7">
        <v>0</v>
      </c>
      <c r="Q1728" s="7">
        <v>0</v>
      </c>
      <c r="R1728" s="7">
        <v>850.59</v>
      </c>
    </row>
    <row r="1729" spans="1:18" x14ac:dyDescent="0.25">
      <c r="A1729" s="7" t="s">
        <v>4179</v>
      </c>
      <c r="B1729" s="8">
        <v>43349</v>
      </c>
      <c r="C1729" s="7">
        <v>9</v>
      </c>
      <c r="D1729" s="7" t="s">
        <v>4180</v>
      </c>
      <c r="E1729" s="7" t="s">
        <v>1682</v>
      </c>
      <c r="F1729" s="7" t="s">
        <v>4181</v>
      </c>
      <c r="G1729" s="8">
        <v>43312.563888888886</v>
      </c>
      <c r="H1729" s="7" t="s">
        <v>1684</v>
      </c>
      <c r="I1729" s="7"/>
      <c r="J1729" s="7"/>
      <c r="K1729" s="7">
        <v>0</v>
      </c>
      <c r="L1729" s="7">
        <v>0</v>
      </c>
      <c r="M1729" s="7">
        <v>43.57</v>
      </c>
      <c r="N1729" s="7">
        <v>1</v>
      </c>
      <c r="O1729" s="7" t="s">
        <v>55</v>
      </c>
      <c r="P1729" s="7">
        <v>0</v>
      </c>
      <c r="Q1729" s="7">
        <v>0</v>
      </c>
      <c r="R1729" s="7">
        <v>43.57</v>
      </c>
    </row>
    <row r="1730" spans="1:18" x14ac:dyDescent="0.25">
      <c r="A1730" s="7" t="s">
        <v>4179</v>
      </c>
      <c r="B1730" s="8">
        <v>43349</v>
      </c>
      <c r="C1730" s="7">
        <v>10</v>
      </c>
      <c r="D1730" s="7" t="s">
        <v>4180</v>
      </c>
      <c r="E1730" s="7" t="s">
        <v>1682</v>
      </c>
      <c r="F1730" s="7" t="s">
        <v>4181</v>
      </c>
      <c r="G1730" s="8">
        <v>43312.563888888886</v>
      </c>
      <c r="H1730" s="7" t="s">
        <v>1684</v>
      </c>
      <c r="I1730" s="7"/>
      <c r="J1730" s="7"/>
      <c r="K1730" s="7">
        <v>0</v>
      </c>
      <c r="L1730" s="7">
        <v>0</v>
      </c>
      <c r="M1730" s="7">
        <v>2.0699999999999998</v>
      </c>
      <c r="N1730" s="7">
        <v>1</v>
      </c>
      <c r="O1730" s="7" t="s">
        <v>55</v>
      </c>
      <c r="P1730" s="7">
        <v>0</v>
      </c>
      <c r="Q1730" s="7">
        <v>0</v>
      </c>
      <c r="R1730" s="7">
        <v>2.0699999999999998</v>
      </c>
    </row>
    <row r="1731" spans="1:18" x14ac:dyDescent="0.25">
      <c r="A1731" s="7" t="s">
        <v>4179</v>
      </c>
      <c r="B1731" s="8">
        <v>43349</v>
      </c>
      <c r="C1731" s="7">
        <v>11</v>
      </c>
      <c r="D1731" s="7" t="s">
        <v>4180</v>
      </c>
      <c r="E1731" s="7" t="s">
        <v>1682</v>
      </c>
      <c r="F1731" s="7" t="s">
        <v>4181</v>
      </c>
      <c r="G1731" s="8">
        <v>43312.563888888886</v>
      </c>
      <c r="H1731" s="7" t="s">
        <v>1684</v>
      </c>
      <c r="I1731" s="7"/>
      <c r="J1731" s="7"/>
      <c r="K1731" s="7">
        <v>0</v>
      </c>
      <c r="L1731" s="7">
        <v>0</v>
      </c>
      <c r="M1731" s="7">
        <v>16.18</v>
      </c>
      <c r="N1731" s="7">
        <v>1</v>
      </c>
      <c r="O1731" s="7" t="s">
        <v>55</v>
      </c>
      <c r="P1731" s="7">
        <v>0</v>
      </c>
      <c r="Q1731" s="7">
        <v>0</v>
      </c>
      <c r="R1731" s="7">
        <v>16.18</v>
      </c>
    </row>
    <row r="1732" spans="1:18" x14ac:dyDescent="0.25">
      <c r="A1732" s="7" t="s">
        <v>4179</v>
      </c>
      <c r="B1732" s="8">
        <v>43349</v>
      </c>
      <c r="C1732" s="7">
        <v>12</v>
      </c>
      <c r="D1732" s="7" t="s">
        <v>4180</v>
      </c>
      <c r="E1732" s="7" t="s">
        <v>1682</v>
      </c>
      <c r="F1732" s="7" t="s">
        <v>4181</v>
      </c>
      <c r="G1732" s="8">
        <v>43312.563888888886</v>
      </c>
      <c r="H1732" s="7" t="s">
        <v>1684</v>
      </c>
      <c r="I1732" s="7"/>
      <c r="J1732" s="7"/>
      <c r="K1732" s="7">
        <v>0</v>
      </c>
      <c r="L1732" s="7">
        <v>0</v>
      </c>
      <c r="M1732" s="7">
        <v>23.65</v>
      </c>
      <c r="N1732" s="7">
        <v>1</v>
      </c>
      <c r="O1732" s="7" t="s">
        <v>55</v>
      </c>
      <c r="P1732" s="7">
        <v>0</v>
      </c>
      <c r="Q1732" s="7">
        <v>0</v>
      </c>
      <c r="R1732" s="7">
        <v>23.65</v>
      </c>
    </row>
    <row r="1733" spans="1:18" x14ac:dyDescent="0.25">
      <c r="A1733" s="7" t="s">
        <v>4179</v>
      </c>
      <c r="B1733" s="8">
        <v>43349</v>
      </c>
      <c r="C1733" s="7">
        <v>13</v>
      </c>
      <c r="D1733" s="7" t="s">
        <v>4180</v>
      </c>
      <c r="E1733" s="7" t="s">
        <v>1682</v>
      </c>
      <c r="F1733" s="7" t="s">
        <v>4181</v>
      </c>
      <c r="G1733" s="8">
        <v>43312.563888888886</v>
      </c>
      <c r="H1733" s="7" t="s">
        <v>1684</v>
      </c>
      <c r="I1733" s="7"/>
      <c r="J1733" s="7"/>
      <c r="K1733" s="7">
        <v>0</v>
      </c>
      <c r="L1733" s="7">
        <v>0</v>
      </c>
      <c r="M1733" s="7">
        <v>13.69</v>
      </c>
      <c r="N1733" s="7">
        <v>1</v>
      </c>
      <c r="O1733" s="7" t="s">
        <v>55</v>
      </c>
      <c r="P1733" s="7">
        <v>0</v>
      </c>
      <c r="Q1733" s="7">
        <v>0</v>
      </c>
      <c r="R1733" s="7">
        <v>13.69</v>
      </c>
    </row>
    <row r="1734" spans="1:18" x14ac:dyDescent="0.25">
      <c r="A1734" s="7" t="s">
        <v>4179</v>
      </c>
      <c r="B1734" s="8">
        <v>43349</v>
      </c>
      <c r="C1734" s="7">
        <v>14</v>
      </c>
      <c r="D1734" s="7" t="s">
        <v>4180</v>
      </c>
      <c r="E1734" s="7" t="s">
        <v>1682</v>
      </c>
      <c r="F1734" s="7" t="s">
        <v>4181</v>
      </c>
      <c r="G1734" s="8">
        <v>43312.563888888886</v>
      </c>
      <c r="H1734" s="7" t="s">
        <v>1684</v>
      </c>
      <c r="I1734" s="7"/>
      <c r="J1734" s="7"/>
      <c r="K1734" s="7">
        <v>0</v>
      </c>
      <c r="L1734" s="7">
        <v>0</v>
      </c>
      <c r="M1734" s="7">
        <v>8.3000000000000007</v>
      </c>
      <c r="N1734" s="7">
        <v>1</v>
      </c>
      <c r="O1734" s="7" t="s">
        <v>55</v>
      </c>
      <c r="P1734" s="7">
        <v>0</v>
      </c>
      <c r="Q1734" s="7">
        <v>0</v>
      </c>
      <c r="R1734" s="7">
        <v>8.3000000000000007</v>
      </c>
    </row>
    <row r="1735" spans="1:18" x14ac:dyDescent="0.25">
      <c r="A1735" s="7" t="s">
        <v>4182</v>
      </c>
      <c r="B1735" s="8">
        <v>43349</v>
      </c>
      <c r="C1735" s="7">
        <v>1</v>
      </c>
      <c r="D1735" s="7" t="s">
        <v>4183</v>
      </c>
      <c r="E1735" s="7" t="s">
        <v>1682</v>
      </c>
      <c r="F1735" s="7" t="s">
        <v>4184</v>
      </c>
      <c r="G1735" s="8">
        <v>43307.397222222222</v>
      </c>
      <c r="H1735" s="7" t="s">
        <v>1684</v>
      </c>
      <c r="I1735" s="7"/>
      <c r="J1735" s="7"/>
      <c r="K1735" s="7">
        <v>0</v>
      </c>
      <c r="L1735" s="7">
        <v>0</v>
      </c>
      <c r="M1735" s="7">
        <v>4000</v>
      </c>
      <c r="N1735" s="7">
        <v>1</v>
      </c>
      <c r="O1735" s="7" t="s">
        <v>55</v>
      </c>
      <c r="P1735" s="7">
        <v>0</v>
      </c>
      <c r="Q1735" s="7">
        <v>0</v>
      </c>
      <c r="R1735" s="7">
        <v>4000</v>
      </c>
    </row>
    <row r="1736" spans="1:18" x14ac:dyDescent="0.25">
      <c r="A1736" s="7" t="s">
        <v>4185</v>
      </c>
      <c r="B1736" s="8">
        <v>43353</v>
      </c>
      <c r="C1736" s="7">
        <v>1</v>
      </c>
      <c r="D1736" s="7" t="s">
        <v>4186</v>
      </c>
      <c r="E1736" s="7" t="s">
        <v>1682</v>
      </c>
      <c r="F1736" s="7" t="s">
        <v>4187</v>
      </c>
      <c r="G1736" s="8">
        <v>43335.578472222223</v>
      </c>
      <c r="H1736" s="7" t="s">
        <v>1684</v>
      </c>
      <c r="I1736" s="7"/>
      <c r="J1736" s="7"/>
      <c r="K1736" s="7">
        <v>0</v>
      </c>
      <c r="L1736" s="7">
        <v>0</v>
      </c>
      <c r="M1736" s="7">
        <v>4.26</v>
      </c>
      <c r="N1736" s="7">
        <v>1</v>
      </c>
      <c r="O1736" s="7" t="s">
        <v>83</v>
      </c>
      <c r="P1736" s="7">
        <v>0</v>
      </c>
      <c r="Q1736" s="7">
        <v>0</v>
      </c>
      <c r="R1736" s="7">
        <v>4.26</v>
      </c>
    </row>
    <row r="1737" spans="1:18" x14ac:dyDescent="0.25">
      <c r="A1737" s="7" t="s">
        <v>4185</v>
      </c>
      <c r="B1737" s="8">
        <v>43353</v>
      </c>
      <c r="C1737" s="7">
        <v>2</v>
      </c>
      <c r="D1737" s="7" t="s">
        <v>4186</v>
      </c>
      <c r="E1737" s="7" t="s">
        <v>1682</v>
      </c>
      <c r="F1737" s="7" t="s">
        <v>4187</v>
      </c>
      <c r="G1737" s="8">
        <v>43335.578472222223</v>
      </c>
      <c r="H1737" s="7" t="s">
        <v>1684</v>
      </c>
      <c r="I1737" s="7"/>
      <c r="J1737" s="7"/>
      <c r="K1737" s="7">
        <v>0</v>
      </c>
      <c r="L1737" s="7">
        <v>0</v>
      </c>
      <c r="M1737" s="7">
        <v>40.29</v>
      </c>
      <c r="N1737" s="7">
        <v>1</v>
      </c>
      <c r="O1737" s="7" t="s">
        <v>83</v>
      </c>
      <c r="P1737" s="7">
        <v>0</v>
      </c>
      <c r="Q1737" s="7">
        <v>0</v>
      </c>
      <c r="R1737" s="7">
        <v>40.29</v>
      </c>
    </row>
    <row r="1738" spans="1:18" x14ac:dyDescent="0.25">
      <c r="A1738" s="7" t="s">
        <v>4185</v>
      </c>
      <c r="B1738" s="8">
        <v>43353</v>
      </c>
      <c r="C1738" s="7">
        <v>3</v>
      </c>
      <c r="D1738" s="7" t="s">
        <v>4186</v>
      </c>
      <c r="E1738" s="7" t="s">
        <v>1682</v>
      </c>
      <c r="F1738" s="7" t="s">
        <v>4187</v>
      </c>
      <c r="G1738" s="8">
        <v>43335.578472222223</v>
      </c>
      <c r="H1738" s="7" t="s">
        <v>1684</v>
      </c>
      <c r="I1738" s="7"/>
      <c r="J1738" s="7"/>
      <c r="K1738" s="7">
        <v>0</v>
      </c>
      <c r="L1738" s="7">
        <v>0</v>
      </c>
      <c r="M1738" s="7">
        <v>5.45</v>
      </c>
      <c r="N1738" s="7">
        <v>1</v>
      </c>
      <c r="O1738" s="7" t="s">
        <v>83</v>
      </c>
      <c r="P1738" s="7">
        <v>0</v>
      </c>
      <c r="Q1738" s="7">
        <v>0</v>
      </c>
      <c r="R1738" s="7">
        <v>5.45</v>
      </c>
    </row>
    <row r="1739" spans="1:18" x14ac:dyDescent="0.25">
      <c r="A1739" s="7" t="s">
        <v>4188</v>
      </c>
      <c r="B1739" s="8">
        <v>43353</v>
      </c>
      <c r="C1739" s="7">
        <v>1</v>
      </c>
      <c r="D1739" s="7" t="s">
        <v>4189</v>
      </c>
      <c r="E1739" s="7" t="s">
        <v>1682</v>
      </c>
      <c r="F1739" s="7" t="s">
        <v>4190</v>
      </c>
      <c r="G1739" s="8">
        <v>43337.654861111114</v>
      </c>
      <c r="H1739" s="7" t="s">
        <v>1684</v>
      </c>
      <c r="I1739" s="7"/>
      <c r="J1739" s="7"/>
      <c r="K1739" s="7">
        <v>0</v>
      </c>
      <c r="L1739" s="7">
        <v>0</v>
      </c>
      <c r="M1739" s="7">
        <v>336</v>
      </c>
      <c r="N1739" s="7">
        <v>1</v>
      </c>
      <c r="O1739" s="7" t="s">
        <v>83</v>
      </c>
      <c r="P1739" s="7">
        <v>0</v>
      </c>
      <c r="Q1739" s="7">
        <v>0</v>
      </c>
      <c r="R1739" s="7">
        <v>336</v>
      </c>
    </row>
    <row r="1740" spans="1:18" x14ac:dyDescent="0.25">
      <c r="A1740" s="7" t="s">
        <v>4191</v>
      </c>
      <c r="B1740" s="8">
        <v>43354</v>
      </c>
      <c r="C1740" s="7">
        <v>1</v>
      </c>
      <c r="D1740" s="7" t="s">
        <v>4192</v>
      </c>
      <c r="E1740" s="7" t="s">
        <v>1682</v>
      </c>
      <c r="F1740" s="7" t="s">
        <v>4193</v>
      </c>
      <c r="G1740" s="8">
        <v>43343.565972222219</v>
      </c>
      <c r="H1740" s="7" t="s">
        <v>1684</v>
      </c>
      <c r="I1740" s="7"/>
      <c r="J1740" s="7"/>
      <c r="K1740" s="7">
        <v>0</v>
      </c>
      <c r="L1740" s="7">
        <v>0</v>
      </c>
      <c r="M1740" s="7">
        <v>165</v>
      </c>
      <c r="N1740" s="7">
        <v>1</v>
      </c>
      <c r="O1740" s="7" t="s">
        <v>83</v>
      </c>
      <c r="P1740" s="7">
        <v>0</v>
      </c>
      <c r="Q1740" s="7">
        <v>0</v>
      </c>
      <c r="R1740" s="7">
        <v>165</v>
      </c>
    </row>
    <row r="1741" spans="1:18" x14ac:dyDescent="0.25">
      <c r="A1741" s="7" t="s">
        <v>4194</v>
      </c>
      <c r="B1741" s="8">
        <v>43357</v>
      </c>
      <c r="C1741" s="7">
        <v>1</v>
      </c>
      <c r="D1741" s="7" t="s">
        <v>4195</v>
      </c>
      <c r="E1741" s="7" t="s">
        <v>1682</v>
      </c>
      <c r="F1741" s="7" t="s">
        <v>4196</v>
      </c>
      <c r="G1741" s="8">
        <v>43357.404166666667</v>
      </c>
      <c r="H1741" s="7" t="s">
        <v>1684</v>
      </c>
      <c r="I1741" s="7"/>
      <c r="J1741" s="7"/>
      <c r="K1741" s="7">
        <v>0</v>
      </c>
      <c r="L1741" s="7">
        <v>0</v>
      </c>
      <c r="M1741" s="7">
        <v>5000</v>
      </c>
      <c r="N1741" s="7">
        <v>1</v>
      </c>
      <c r="O1741" s="7" t="s">
        <v>55</v>
      </c>
      <c r="P1741" s="7">
        <v>0</v>
      </c>
      <c r="Q1741" s="7">
        <v>0</v>
      </c>
      <c r="R1741" s="7">
        <v>5000</v>
      </c>
    </row>
    <row r="1742" spans="1:18" x14ac:dyDescent="0.25">
      <c r="A1742" s="7" t="s">
        <v>4197</v>
      </c>
      <c r="B1742" s="8">
        <v>43360</v>
      </c>
      <c r="C1742" s="7">
        <v>1</v>
      </c>
      <c r="D1742" s="7" t="s">
        <v>4198</v>
      </c>
      <c r="E1742" s="7" t="s">
        <v>1682</v>
      </c>
      <c r="F1742" s="7" t="s">
        <v>4199</v>
      </c>
      <c r="G1742" s="8">
        <v>43351.46597222222</v>
      </c>
      <c r="H1742" s="7" t="s">
        <v>1684</v>
      </c>
      <c r="I1742" s="7"/>
      <c r="J1742" s="7"/>
      <c r="K1742" s="7">
        <v>0</v>
      </c>
      <c r="L1742" s="7">
        <v>0</v>
      </c>
      <c r="M1742" s="7">
        <v>150</v>
      </c>
      <c r="N1742" s="7">
        <v>1</v>
      </c>
      <c r="O1742" s="7" t="s">
        <v>83</v>
      </c>
      <c r="P1742" s="7">
        <v>0</v>
      </c>
      <c r="Q1742" s="7">
        <v>0</v>
      </c>
      <c r="R1742" s="7">
        <v>150</v>
      </c>
    </row>
    <row r="1743" spans="1:18" x14ac:dyDescent="0.25">
      <c r="A1743" s="7" t="s">
        <v>4200</v>
      </c>
      <c r="B1743" s="8">
        <v>43361</v>
      </c>
      <c r="C1743" s="7">
        <v>1</v>
      </c>
      <c r="D1743" s="7" t="s">
        <v>4201</v>
      </c>
      <c r="E1743" s="7" t="s">
        <v>1682</v>
      </c>
      <c r="F1743" s="7" t="s">
        <v>4202</v>
      </c>
      <c r="G1743" s="8">
        <v>43353.588888888888</v>
      </c>
      <c r="H1743" s="7" t="s">
        <v>1684</v>
      </c>
      <c r="I1743" s="7"/>
      <c r="J1743" s="7"/>
      <c r="K1743" s="7">
        <v>0</v>
      </c>
      <c r="L1743" s="7">
        <v>0</v>
      </c>
      <c r="M1743" s="7">
        <v>9000</v>
      </c>
      <c r="N1743" s="7">
        <v>1</v>
      </c>
      <c r="O1743" s="7" t="s">
        <v>55</v>
      </c>
      <c r="P1743" s="7">
        <v>0</v>
      </c>
      <c r="Q1743" s="7">
        <v>0</v>
      </c>
      <c r="R1743" s="7">
        <v>9000</v>
      </c>
    </row>
    <row r="1744" spans="1:18" x14ac:dyDescent="0.25">
      <c r="A1744" s="7" t="s">
        <v>4203</v>
      </c>
      <c r="B1744" s="8">
        <v>43361</v>
      </c>
      <c r="C1744" s="7">
        <v>1</v>
      </c>
      <c r="D1744" s="7" t="s">
        <v>4204</v>
      </c>
      <c r="E1744" s="7" t="s">
        <v>1682</v>
      </c>
      <c r="F1744" s="7" t="s">
        <v>4205</v>
      </c>
      <c r="G1744" s="8">
        <v>43350.411805555559</v>
      </c>
      <c r="H1744" s="7" t="s">
        <v>1684</v>
      </c>
      <c r="I1744" s="7"/>
      <c r="J1744" s="7"/>
      <c r="K1744" s="7">
        <v>0</v>
      </c>
      <c r="L1744" s="7">
        <v>0</v>
      </c>
      <c r="M1744" s="7">
        <v>50</v>
      </c>
      <c r="N1744" s="7">
        <v>1</v>
      </c>
      <c r="O1744" s="7" t="s">
        <v>83</v>
      </c>
      <c r="P1744" s="7">
        <v>0</v>
      </c>
      <c r="Q1744" s="7">
        <v>0</v>
      </c>
      <c r="R1744" s="7">
        <v>50</v>
      </c>
    </row>
    <row r="1745" spans="1:18" x14ac:dyDescent="0.25">
      <c r="A1745" s="7" t="s">
        <v>4206</v>
      </c>
      <c r="B1745" s="8">
        <v>43361</v>
      </c>
      <c r="C1745" s="7">
        <v>1</v>
      </c>
      <c r="D1745" s="7" t="s">
        <v>4207</v>
      </c>
      <c r="E1745" s="7" t="s">
        <v>1682</v>
      </c>
      <c r="F1745" s="7" t="s">
        <v>4208</v>
      </c>
      <c r="G1745" s="8">
        <v>43348.688194444447</v>
      </c>
      <c r="H1745" s="7" t="s">
        <v>1684</v>
      </c>
      <c r="I1745" s="7"/>
      <c r="J1745" s="7"/>
      <c r="K1745" s="7">
        <v>0</v>
      </c>
      <c r="L1745" s="7">
        <v>0</v>
      </c>
      <c r="M1745" s="7">
        <v>50</v>
      </c>
      <c r="N1745" s="7">
        <v>1</v>
      </c>
      <c r="O1745" s="7" t="s">
        <v>83</v>
      </c>
      <c r="P1745" s="7">
        <v>0</v>
      </c>
      <c r="Q1745" s="7">
        <v>0</v>
      </c>
      <c r="R1745" s="7">
        <v>200</v>
      </c>
    </row>
    <row r="1746" spans="1:18" x14ac:dyDescent="0.25">
      <c r="A1746" s="7" t="s">
        <v>4209</v>
      </c>
      <c r="B1746" s="8">
        <v>43361</v>
      </c>
      <c r="C1746" s="7">
        <v>1</v>
      </c>
      <c r="D1746" s="7" t="s">
        <v>4210</v>
      </c>
      <c r="E1746" s="7" t="s">
        <v>1682</v>
      </c>
      <c r="F1746" s="7" t="s">
        <v>4211</v>
      </c>
      <c r="G1746" s="8">
        <v>43350.426388888889</v>
      </c>
      <c r="H1746" s="7" t="s">
        <v>1684</v>
      </c>
      <c r="I1746" s="7"/>
      <c r="J1746" s="7"/>
      <c r="K1746" s="7">
        <v>0</v>
      </c>
      <c r="L1746" s="7">
        <v>0</v>
      </c>
      <c r="M1746" s="7">
        <v>0</v>
      </c>
      <c r="N1746" s="7">
        <v>1</v>
      </c>
      <c r="O1746" s="7" t="s">
        <v>83</v>
      </c>
      <c r="P1746" s="7">
        <v>0</v>
      </c>
      <c r="Q1746" s="7">
        <v>0</v>
      </c>
      <c r="R1746" s="7">
        <v>50</v>
      </c>
    </row>
    <row r="1747" spans="1:18" x14ac:dyDescent="0.25">
      <c r="A1747" s="7" t="s">
        <v>4212</v>
      </c>
      <c r="B1747" s="8">
        <v>43368</v>
      </c>
      <c r="C1747" s="7">
        <v>1</v>
      </c>
      <c r="D1747" s="7" t="s">
        <v>4213</v>
      </c>
      <c r="E1747" s="7" t="s">
        <v>1682</v>
      </c>
      <c r="F1747" s="7" t="s">
        <v>4214</v>
      </c>
      <c r="G1747" s="8">
        <v>43363.619444444441</v>
      </c>
      <c r="H1747" s="7" t="s">
        <v>1684</v>
      </c>
      <c r="I1747" s="7"/>
      <c r="J1747" s="7"/>
      <c r="K1747" s="7">
        <v>0</v>
      </c>
      <c r="L1747" s="7">
        <v>0</v>
      </c>
      <c r="M1747" s="7">
        <v>0</v>
      </c>
      <c r="N1747" s="7">
        <v>1</v>
      </c>
      <c r="O1747" s="7" t="s">
        <v>83</v>
      </c>
      <c r="P1747" s="7">
        <v>0</v>
      </c>
      <c r="Q1747" s="7">
        <v>0</v>
      </c>
      <c r="R1747" s="7">
        <v>50</v>
      </c>
    </row>
    <row r="1748" spans="1:18" x14ac:dyDescent="0.25">
      <c r="A1748" s="7" t="s">
        <v>4215</v>
      </c>
      <c r="B1748" s="8">
        <v>43370</v>
      </c>
      <c r="C1748" s="7">
        <v>1</v>
      </c>
      <c r="D1748" s="7" t="s">
        <v>4216</v>
      </c>
      <c r="E1748" s="7" t="s">
        <v>1682</v>
      </c>
      <c r="F1748" s="7" t="s">
        <v>4217</v>
      </c>
      <c r="G1748" s="8">
        <v>43327.618750000001</v>
      </c>
      <c r="H1748" s="7" t="s">
        <v>1684</v>
      </c>
      <c r="I1748" s="7"/>
      <c r="J1748" s="7"/>
      <c r="K1748" s="7">
        <v>0</v>
      </c>
      <c r="L1748" s="7">
        <v>0</v>
      </c>
      <c r="M1748" s="7">
        <v>31.1</v>
      </c>
      <c r="N1748" s="7">
        <v>1</v>
      </c>
      <c r="O1748" s="7" t="s">
        <v>334</v>
      </c>
      <c r="P1748" s="7">
        <v>0</v>
      </c>
      <c r="Q1748" s="7">
        <v>0</v>
      </c>
      <c r="R1748" s="7">
        <v>38.47</v>
      </c>
    </row>
    <row r="1749" spans="1:18" x14ac:dyDescent="0.25">
      <c r="A1749" s="7" t="s">
        <v>4215</v>
      </c>
      <c r="B1749" s="8">
        <v>43370</v>
      </c>
      <c r="C1749" s="7">
        <v>2</v>
      </c>
      <c r="D1749" s="7" t="s">
        <v>4216</v>
      </c>
      <c r="E1749" s="7" t="s">
        <v>1682</v>
      </c>
      <c r="F1749" s="7" t="s">
        <v>4217</v>
      </c>
      <c r="G1749" s="8">
        <v>43327.618750000001</v>
      </c>
      <c r="H1749" s="7" t="s">
        <v>1684</v>
      </c>
      <c r="I1749" s="7"/>
      <c r="J1749" s="7"/>
      <c r="K1749" s="7">
        <v>0</v>
      </c>
      <c r="L1749" s="7">
        <v>0</v>
      </c>
      <c r="M1749" s="7"/>
      <c r="N1749" s="7">
        <v>1</v>
      </c>
      <c r="O1749" s="7" t="s">
        <v>334</v>
      </c>
      <c r="P1749" s="7">
        <v>0</v>
      </c>
      <c r="Q1749" s="7">
        <v>0</v>
      </c>
      <c r="R1749" s="7">
        <v>259.39</v>
      </c>
    </row>
    <row r="1750" spans="1:18" x14ac:dyDescent="0.25">
      <c r="A1750" s="7" t="s">
        <v>4215</v>
      </c>
      <c r="B1750" s="8">
        <v>43370</v>
      </c>
      <c r="C1750" s="7">
        <v>3</v>
      </c>
      <c r="D1750" s="7" t="s">
        <v>4216</v>
      </c>
      <c r="E1750" s="7" t="s">
        <v>1682</v>
      </c>
      <c r="F1750" s="7" t="s">
        <v>4217</v>
      </c>
      <c r="G1750" s="8">
        <v>43327.618750000001</v>
      </c>
      <c r="H1750" s="7" t="s">
        <v>1684</v>
      </c>
      <c r="I1750" s="7"/>
      <c r="J1750" s="7"/>
      <c r="K1750" s="7">
        <v>0</v>
      </c>
      <c r="L1750" s="7">
        <v>0</v>
      </c>
      <c r="M1750" s="7">
        <v>146.19</v>
      </c>
      <c r="N1750" s="7">
        <v>1</v>
      </c>
      <c r="O1750" s="7" t="s">
        <v>334</v>
      </c>
      <c r="P1750" s="7">
        <v>0</v>
      </c>
      <c r="Q1750" s="7">
        <v>0</v>
      </c>
      <c r="R1750" s="7">
        <v>146.19</v>
      </c>
    </row>
    <row r="1751" spans="1:18" x14ac:dyDescent="0.25">
      <c r="A1751" s="7" t="s">
        <v>4215</v>
      </c>
      <c r="B1751" s="8">
        <v>43370</v>
      </c>
      <c r="C1751" s="7">
        <v>4</v>
      </c>
      <c r="D1751" s="7" t="s">
        <v>4216</v>
      </c>
      <c r="E1751" s="7" t="s">
        <v>1682</v>
      </c>
      <c r="F1751" s="7" t="s">
        <v>4217</v>
      </c>
      <c r="G1751" s="8">
        <v>43327.618750000001</v>
      </c>
      <c r="H1751" s="7" t="s">
        <v>1684</v>
      </c>
      <c r="I1751" s="7"/>
      <c r="J1751" s="7"/>
      <c r="K1751" s="7">
        <v>0</v>
      </c>
      <c r="L1751" s="7">
        <v>0</v>
      </c>
      <c r="M1751" s="7">
        <v>106.92</v>
      </c>
      <c r="N1751" s="7">
        <v>1</v>
      </c>
      <c r="O1751" s="7" t="s">
        <v>334</v>
      </c>
      <c r="P1751" s="7">
        <v>0</v>
      </c>
      <c r="Q1751" s="7">
        <v>0</v>
      </c>
      <c r="R1751" s="7">
        <v>106.92</v>
      </c>
    </row>
    <row r="1752" spans="1:18" x14ac:dyDescent="0.25">
      <c r="A1752" s="7" t="s">
        <v>4215</v>
      </c>
      <c r="B1752" s="8">
        <v>43370</v>
      </c>
      <c r="C1752" s="7">
        <v>5</v>
      </c>
      <c r="D1752" s="7" t="s">
        <v>4216</v>
      </c>
      <c r="E1752" s="7" t="s">
        <v>1682</v>
      </c>
      <c r="F1752" s="7" t="s">
        <v>4217</v>
      </c>
      <c r="G1752" s="8">
        <v>43327.618750000001</v>
      </c>
      <c r="H1752" s="7" t="s">
        <v>1684</v>
      </c>
      <c r="I1752" s="7"/>
      <c r="J1752" s="7"/>
      <c r="K1752" s="7">
        <v>0</v>
      </c>
      <c r="L1752" s="7">
        <v>0</v>
      </c>
      <c r="M1752" s="7">
        <v>15.65</v>
      </c>
      <c r="N1752" s="7">
        <v>1</v>
      </c>
      <c r="O1752" s="7" t="s">
        <v>334</v>
      </c>
      <c r="P1752" s="7">
        <v>0</v>
      </c>
      <c r="Q1752" s="7">
        <v>0</v>
      </c>
      <c r="R1752" s="7">
        <v>15.65</v>
      </c>
    </row>
    <row r="1753" spans="1:18" x14ac:dyDescent="0.25">
      <c r="A1753" s="7" t="s">
        <v>4215</v>
      </c>
      <c r="B1753" s="8">
        <v>43370</v>
      </c>
      <c r="C1753" s="7">
        <v>6</v>
      </c>
      <c r="D1753" s="7" t="s">
        <v>4216</v>
      </c>
      <c r="E1753" s="7" t="s">
        <v>1682</v>
      </c>
      <c r="F1753" s="7" t="s">
        <v>4217</v>
      </c>
      <c r="G1753" s="8">
        <v>43327.618750000001</v>
      </c>
      <c r="H1753" s="7" t="s">
        <v>1684</v>
      </c>
      <c r="I1753" s="7"/>
      <c r="J1753" s="7"/>
      <c r="K1753" s="7">
        <v>0</v>
      </c>
      <c r="L1753" s="7">
        <v>0</v>
      </c>
      <c r="M1753" s="7">
        <v>152.97</v>
      </c>
      <c r="N1753" s="7">
        <v>1</v>
      </c>
      <c r="O1753" s="7" t="s">
        <v>334</v>
      </c>
      <c r="P1753" s="7">
        <v>0</v>
      </c>
      <c r="Q1753" s="7">
        <v>0</v>
      </c>
      <c r="R1753" s="7">
        <v>152.97</v>
      </c>
    </row>
    <row r="1754" spans="1:18" x14ac:dyDescent="0.25">
      <c r="A1754" s="7" t="s">
        <v>4215</v>
      </c>
      <c r="B1754" s="8">
        <v>43370</v>
      </c>
      <c r="C1754" s="7">
        <v>7</v>
      </c>
      <c r="D1754" s="7" t="s">
        <v>4216</v>
      </c>
      <c r="E1754" s="7" t="s">
        <v>1682</v>
      </c>
      <c r="F1754" s="7" t="s">
        <v>4217</v>
      </c>
      <c r="G1754" s="8">
        <v>43327.618750000001</v>
      </c>
      <c r="H1754" s="7" t="s">
        <v>1684</v>
      </c>
      <c r="I1754" s="7"/>
      <c r="J1754" s="7"/>
      <c r="K1754" s="7">
        <v>0</v>
      </c>
      <c r="L1754" s="7">
        <v>0</v>
      </c>
      <c r="M1754" s="7">
        <v>3.9</v>
      </c>
      <c r="N1754" s="7">
        <v>1</v>
      </c>
      <c r="O1754" s="7" t="s">
        <v>334</v>
      </c>
      <c r="P1754" s="7">
        <v>0</v>
      </c>
      <c r="Q1754" s="7">
        <v>0</v>
      </c>
      <c r="R1754" s="7">
        <v>3.9</v>
      </c>
    </row>
    <row r="1755" spans="1:18" x14ac:dyDescent="0.25">
      <c r="A1755" s="7" t="s">
        <v>4215</v>
      </c>
      <c r="B1755" s="8">
        <v>43370</v>
      </c>
      <c r="C1755" s="7">
        <v>8</v>
      </c>
      <c r="D1755" s="7" t="s">
        <v>4216</v>
      </c>
      <c r="E1755" s="7" t="s">
        <v>1682</v>
      </c>
      <c r="F1755" s="7" t="s">
        <v>4217</v>
      </c>
      <c r="G1755" s="8">
        <v>43327.618750000001</v>
      </c>
      <c r="H1755" s="7" t="s">
        <v>1684</v>
      </c>
      <c r="I1755" s="7"/>
      <c r="J1755" s="7"/>
      <c r="K1755" s="7">
        <v>0</v>
      </c>
      <c r="L1755" s="7">
        <v>0</v>
      </c>
      <c r="M1755" s="7">
        <v>29.62</v>
      </c>
      <c r="N1755" s="7">
        <v>1</v>
      </c>
      <c r="O1755" s="7" t="s">
        <v>334</v>
      </c>
      <c r="P1755" s="7">
        <v>0</v>
      </c>
      <c r="Q1755" s="7">
        <v>0</v>
      </c>
      <c r="R1755" s="7">
        <v>29.62</v>
      </c>
    </row>
    <row r="1756" spans="1:18" x14ac:dyDescent="0.25">
      <c r="A1756" s="7" t="s">
        <v>4218</v>
      </c>
      <c r="B1756" s="8">
        <v>43371</v>
      </c>
      <c r="C1756" s="7">
        <v>1</v>
      </c>
      <c r="D1756" s="7" t="s">
        <v>4219</v>
      </c>
      <c r="E1756" s="7" t="s">
        <v>1682</v>
      </c>
      <c r="F1756" s="7" t="s">
        <v>4220</v>
      </c>
      <c r="G1756" s="8">
        <v>43369.661805555559</v>
      </c>
      <c r="H1756" s="7" t="s">
        <v>1684</v>
      </c>
      <c r="I1756" s="7"/>
      <c r="J1756" s="7"/>
      <c r="K1756" s="7">
        <v>0</v>
      </c>
      <c r="L1756" s="7">
        <v>0</v>
      </c>
      <c r="M1756" s="7">
        <v>0</v>
      </c>
      <c r="N1756" s="7">
        <v>1</v>
      </c>
      <c r="O1756" s="7" t="s">
        <v>83</v>
      </c>
      <c r="P1756" s="7">
        <v>0</v>
      </c>
      <c r="Q1756" s="7">
        <v>0</v>
      </c>
      <c r="R1756" s="7">
        <v>50</v>
      </c>
    </row>
    <row r="1757" spans="1:18" x14ac:dyDescent="0.25">
      <c r="A1757" s="7" t="s">
        <v>4221</v>
      </c>
      <c r="B1757" s="8">
        <v>43377</v>
      </c>
      <c r="C1757" s="7">
        <v>1</v>
      </c>
      <c r="D1757" s="7" t="s">
        <v>4222</v>
      </c>
      <c r="E1757" s="7" t="s">
        <v>1682</v>
      </c>
      <c r="F1757" s="7" t="s">
        <v>4223</v>
      </c>
      <c r="G1757" s="8">
        <v>43376.713888888888</v>
      </c>
      <c r="H1757" s="7" t="s">
        <v>1684</v>
      </c>
      <c r="I1757" s="7"/>
      <c r="J1757" s="7"/>
      <c r="K1757" s="7">
        <v>0</v>
      </c>
      <c r="L1757" s="7">
        <v>0</v>
      </c>
      <c r="M1757" s="7">
        <v>77.27</v>
      </c>
      <c r="N1757" s="7">
        <v>1</v>
      </c>
      <c r="O1757" s="7" t="s">
        <v>83</v>
      </c>
      <c r="P1757" s="7">
        <v>0</v>
      </c>
      <c r="Q1757" s="7">
        <v>0</v>
      </c>
      <c r="R1757" s="7">
        <v>77.27</v>
      </c>
    </row>
    <row r="1758" spans="1:18" x14ac:dyDescent="0.25">
      <c r="A1758" s="7" t="s">
        <v>4221</v>
      </c>
      <c r="B1758" s="8">
        <v>43377</v>
      </c>
      <c r="C1758" s="7">
        <v>2</v>
      </c>
      <c r="D1758" s="7" t="s">
        <v>4222</v>
      </c>
      <c r="E1758" s="7" t="s">
        <v>1682</v>
      </c>
      <c r="F1758" s="7" t="s">
        <v>4223</v>
      </c>
      <c r="G1758" s="8">
        <v>43376.713888888888</v>
      </c>
      <c r="H1758" s="7" t="s">
        <v>1684</v>
      </c>
      <c r="I1758" s="7"/>
      <c r="J1758" s="7"/>
      <c r="K1758" s="7">
        <v>0</v>
      </c>
      <c r="L1758" s="7">
        <v>0</v>
      </c>
      <c r="M1758" s="7">
        <v>99.94</v>
      </c>
      <c r="N1758" s="7">
        <v>1</v>
      </c>
      <c r="O1758" s="7" t="s">
        <v>83</v>
      </c>
      <c r="P1758" s="7">
        <v>0</v>
      </c>
      <c r="Q1758" s="7">
        <v>0</v>
      </c>
      <c r="R1758" s="7">
        <v>99.94</v>
      </c>
    </row>
    <row r="1759" spans="1:18" x14ac:dyDescent="0.25">
      <c r="A1759" s="7" t="s">
        <v>4221</v>
      </c>
      <c r="B1759" s="8">
        <v>43377</v>
      </c>
      <c r="C1759" s="7">
        <v>3</v>
      </c>
      <c r="D1759" s="7" t="s">
        <v>4222</v>
      </c>
      <c r="E1759" s="7" t="s">
        <v>1682</v>
      </c>
      <c r="F1759" s="7" t="s">
        <v>4223</v>
      </c>
      <c r="G1759" s="8">
        <v>43376.713888888888</v>
      </c>
      <c r="H1759" s="7" t="s">
        <v>1684</v>
      </c>
      <c r="I1759" s="7"/>
      <c r="J1759" s="7"/>
      <c r="K1759" s="7">
        <v>0</v>
      </c>
      <c r="L1759" s="7">
        <v>0</v>
      </c>
      <c r="M1759" s="7">
        <v>16.54</v>
      </c>
      <c r="N1759" s="7">
        <v>1</v>
      </c>
      <c r="O1759" s="7" t="s">
        <v>83</v>
      </c>
      <c r="P1759" s="7">
        <v>0</v>
      </c>
      <c r="Q1759" s="7">
        <v>0</v>
      </c>
      <c r="R1759" s="7">
        <v>16.54</v>
      </c>
    </row>
    <row r="1760" spans="1:18" x14ac:dyDescent="0.25">
      <c r="A1760" s="7" t="s">
        <v>4221</v>
      </c>
      <c r="B1760" s="8">
        <v>43377</v>
      </c>
      <c r="C1760" s="7">
        <v>4</v>
      </c>
      <c r="D1760" s="7" t="s">
        <v>4222</v>
      </c>
      <c r="E1760" s="7" t="s">
        <v>1682</v>
      </c>
      <c r="F1760" s="7" t="s">
        <v>4223</v>
      </c>
      <c r="G1760" s="8">
        <v>43376.713888888888</v>
      </c>
      <c r="H1760" s="7" t="s">
        <v>1684</v>
      </c>
      <c r="I1760" s="7"/>
      <c r="J1760" s="7"/>
      <c r="K1760" s="7">
        <v>0</v>
      </c>
      <c r="L1760" s="7">
        <v>0</v>
      </c>
      <c r="M1760" s="7">
        <v>6.25</v>
      </c>
      <c r="N1760" s="7">
        <v>1</v>
      </c>
      <c r="O1760" s="7" t="s">
        <v>83</v>
      </c>
      <c r="P1760" s="7">
        <v>0</v>
      </c>
      <c r="Q1760" s="7">
        <v>0</v>
      </c>
      <c r="R1760" s="7">
        <v>6.25</v>
      </c>
    </row>
    <row r="1761" spans="1:18" x14ac:dyDescent="0.25">
      <c r="A1761" s="7" t="s">
        <v>4224</v>
      </c>
      <c r="B1761" s="8">
        <v>43377</v>
      </c>
      <c r="C1761" s="7">
        <v>1</v>
      </c>
      <c r="D1761" s="7" t="s">
        <v>4225</v>
      </c>
      <c r="E1761" s="7" t="s">
        <v>1682</v>
      </c>
      <c r="F1761" s="7" t="s">
        <v>4226</v>
      </c>
      <c r="G1761" s="8">
        <v>43371.603472222225</v>
      </c>
      <c r="H1761" s="7" t="s">
        <v>1684</v>
      </c>
      <c r="I1761" s="7"/>
      <c r="J1761" s="7"/>
      <c r="K1761" s="7">
        <v>0</v>
      </c>
      <c r="L1761" s="7">
        <v>0</v>
      </c>
      <c r="M1761" s="7">
        <v>35.03</v>
      </c>
      <c r="N1761" s="7">
        <v>1</v>
      </c>
      <c r="O1761" s="7" t="s">
        <v>83</v>
      </c>
      <c r="P1761" s="7">
        <v>0</v>
      </c>
      <c r="Q1761" s="7">
        <v>0</v>
      </c>
      <c r="R1761" s="7">
        <v>35.03</v>
      </c>
    </row>
    <row r="1762" spans="1:18" x14ac:dyDescent="0.25">
      <c r="A1762" s="7" t="s">
        <v>4224</v>
      </c>
      <c r="B1762" s="8">
        <v>43377</v>
      </c>
      <c r="C1762" s="7">
        <v>2</v>
      </c>
      <c r="D1762" s="7" t="s">
        <v>4225</v>
      </c>
      <c r="E1762" s="7" t="s">
        <v>1682</v>
      </c>
      <c r="F1762" s="7" t="s">
        <v>4226</v>
      </c>
      <c r="G1762" s="8">
        <v>43371.603472222225</v>
      </c>
      <c r="H1762" s="7" t="s">
        <v>1684</v>
      </c>
      <c r="I1762" s="7"/>
      <c r="J1762" s="7"/>
      <c r="K1762" s="7">
        <v>0</v>
      </c>
      <c r="L1762" s="7">
        <v>0</v>
      </c>
      <c r="M1762" s="7">
        <v>14.97</v>
      </c>
      <c r="N1762" s="7">
        <v>1</v>
      </c>
      <c r="O1762" s="7" t="s">
        <v>83</v>
      </c>
      <c r="P1762" s="7">
        <v>0</v>
      </c>
      <c r="Q1762" s="7">
        <v>0</v>
      </c>
      <c r="R1762" s="7">
        <v>14.97</v>
      </c>
    </row>
    <row r="1763" spans="1:18" x14ac:dyDescent="0.25">
      <c r="A1763" s="7" t="s">
        <v>4227</v>
      </c>
      <c r="B1763" s="8">
        <v>43378</v>
      </c>
      <c r="C1763" s="7">
        <v>1</v>
      </c>
      <c r="D1763" s="7" t="s">
        <v>4228</v>
      </c>
      <c r="E1763" s="7" t="s">
        <v>1682</v>
      </c>
      <c r="F1763" s="7" t="s">
        <v>4229</v>
      </c>
      <c r="G1763" s="8">
        <v>43344.379861111112</v>
      </c>
      <c r="H1763" s="7" t="s">
        <v>1684</v>
      </c>
      <c r="I1763" s="7"/>
      <c r="J1763" s="7"/>
      <c r="K1763" s="7">
        <v>0</v>
      </c>
      <c r="L1763" s="7">
        <v>0</v>
      </c>
      <c r="M1763" s="7">
        <v>140</v>
      </c>
      <c r="N1763" s="7">
        <v>1</v>
      </c>
      <c r="O1763" s="7" t="s">
        <v>83</v>
      </c>
      <c r="P1763" s="7">
        <v>0</v>
      </c>
      <c r="Q1763" s="7">
        <v>0</v>
      </c>
      <c r="R1763" s="7">
        <v>140</v>
      </c>
    </row>
    <row r="1764" spans="1:18" x14ac:dyDescent="0.25">
      <c r="A1764" s="7" t="s">
        <v>4230</v>
      </c>
      <c r="B1764" s="8">
        <v>43379</v>
      </c>
      <c r="C1764" s="7">
        <v>1</v>
      </c>
      <c r="D1764" s="7" t="s">
        <v>4231</v>
      </c>
      <c r="E1764" s="7" t="s">
        <v>1682</v>
      </c>
      <c r="F1764" s="7" t="s">
        <v>4232</v>
      </c>
      <c r="G1764" s="8">
        <v>43370.564583333333</v>
      </c>
      <c r="H1764" s="7" t="s">
        <v>1684</v>
      </c>
      <c r="I1764" s="7"/>
      <c r="J1764" s="7"/>
      <c r="K1764" s="7">
        <v>0</v>
      </c>
      <c r="L1764" s="7">
        <v>0</v>
      </c>
      <c r="M1764" s="7">
        <v>1400</v>
      </c>
      <c r="N1764" s="7">
        <v>1</v>
      </c>
      <c r="O1764" s="7" t="s">
        <v>55</v>
      </c>
      <c r="P1764" s="7">
        <v>0</v>
      </c>
      <c r="Q1764" s="7">
        <v>0</v>
      </c>
      <c r="R1764" s="7">
        <v>1400</v>
      </c>
    </row>
    <row r="1765" spans="1:18" x14ac:dyDescent="0.25">
      <c r="A1765" s="7" t="s">
        <v>4233</v>
      </c>
      <c r="B1765" s="8">
        <v>43382</v>
      </c>
      <c r="C1765" s="7">
        <v>1</v>
      </c>
      <c r="D1765" s="7" t="s">
        <v>4234</v>
      </c>
      <c r="E1765" s="7" t="s">
        <v>1682</v>
      </c>
      <c r="F1765" s="7" t="s">
        <v>4235</v>
      </c>
      <c r="G1765" s="8">
        <v>43371.525000000001</v>
      </c>
      <c r="H1765" s="7" t="s">
        <v>1684</v>
      </c>
      <c r="I1765" s="7"/>
      <c r="J1765" s="7"/>
      <c r="K1765" s="7">
        <v>0</v>
      </c>
      <c r="L1765" s="7">
        <v>0</v>
      </c>
      <c r="M1765" s="7">
        <v>7316.53</v>
      </c>
      <c r="N1765" s="7">
        <v>1</v>
      </c>
      <c r="O1765" s="7" t="s">
        <v>55</v>
      </c>
      <c r="P1765" s="7">
        <v>0</v>
      </c>
      <c r="Q1765" s="7">
        <v>0</v>
      </c>
      <c r="R1765" s="7">
        <v>7316.53</v>
      </c>
    </row>
    <row r="1766" spans="1:18" x14ac:dyDescent="0.25">
      <c r="A1766" s="7" t="s">
        <v>4233</v>
      </c>
      <c r="B1766" s="8">
        <v>43382</v>
      </c>
      <c r="C1766" s="7">
        <v>2</v>
      </c>
      <c r="D1766" s="7" t="s">
        <v>4234</v>
      </c>
      <c r="E1766" s="7" t="s">
        <v>1682</v>
      </c>
      <c r="F1766" s="7" t="s">
        <v>4235</v>
      </c>
      <c r="G1766" s="8">
        <v>43371.525000000001</v>
      </c>
      <c r="H1766" s="7" t="s">
        <v>1684</v>
      </c>
      <c r="I1766" s="7"/>
      <c r="J1766" s="7"/>
      <c r="K1766" s="7">
        <v>0</v>
      </c>
      <c r="L1766" s="7">
        <v>0</v>
      </c>
      <c r="M1766" s="7">
        <v>627.13</v>
      </c>
      <c r="N1766" s="7">
        <v>1</v>
      </c>
      <c r="O1766" s="7" t="s">
        <v>55</v>
      </c>
      <c r="P1766" s="7">
        <v>0</v>
      </c>
      <c r="Q1766" s="7">
        <v>0</v>
      </c>
      <c r="R1766" s="7">
        <v>627.13</v>
      </c>
    </row>
    <row r="1767" spans="1:18" x14ac:dyDescent="0.25">
      <c r="A1767" s="7" t="s">
        <v>4233</v>
      </c>
      <c r="B1767" s="8">
        <v>43382</v>
      </c>
      <c r="C1767" s="7">
        <v>3</v>
      </c>
      <c r="D1767" s="7" t="s">
        <v>4234</v>
      </c>
      <c r="E1767" s="7" t="s">
        <v>1682</v>
      </c>
      <c r="F1767" s="7" t="s">
        <v>4235</v>
      </c>
      <c r="G1767" s="8">
        <v>43371.525000000001</v>
      </c>
      <c r="H1767" s="7" t="s">
        <v>1684</v>
      </c>
      <c r="I1767" s="7"/>
      <c r="J1767" s="7"/>
      <c r="K1767" s="7">
        <v>0</v>
      </c>
      <c r="L1767" s="7">
        <v>0</v>
      </c>
      <c r="M1767" s="7">
        <v>570.12</v>
      </c>
      <c r="N1767" s="7">
        <v>1</v>
      </c>
      <c r="O1767" s="7" t="s">
        <v>55</v>
      </c>
      <c r="P1767" s="7">
        <v>0</v>
      </c>
      <c r="Q1767" s="7">
        <v>0</v>
      </c>
      <c r="R1767" s="7">
        <v>570.12</v>
      </c>
    </row>
    <row r="1768" spans="1:18" x14ac:dyDescent="0.25">
      <c r="A1768" s="7" t="s">
        <v>4233</v>
      </c>
      <c r="B1768" s="8">
        <v>43382</v>
      </c>
      <c r="C1768" s="7">
        <v>4</v>
      </c>
      <c r="D1768" s="7" t="s">
        <v>4234</v>
      </c>
      <c r="E1768" s="7" t="s">
        <v>1682</v>
      </c>
      <c r="F1768" s="7" t="s">
        <v>4235</v>
      </c>
      <c r="G1768" s="8">
        <v>43371.525000000001</v>
      </c>
      <c r="H1768" s="7" t="s">
        <v>1684</v>
      </c>
      <c r="I1768" s="7"/>
      <c r="J1768" s="7"/>
      <c r="K1768" s="7">
        <v>0</v>
      </c>
      <c r="L1768" s="7">
        <v>0</v>
      </c>
      <c r="M1768" s="7">
        <v>950.2</v>
      </c>
      <c r="N1768" s="7">
        <v>1</v>
      </c>
      <c r="O1768" s="7" t="s">
        <v>55</v>
      </c>
      <c r="P1768" s="7">
        <v>0</v>
      </c>
      <c r="Q1768" s="7">
        <v>0</v>
      </c>
      <c r="R1768" s="7">
        <v>950.2</v>
      </c>
    </row>
    <row r="1769" spans="1:18" x14ac:dyDescent="0.25">
      <c r="A1769" s="7" t="s">
        <v>4233</v>
      </c>
      <c r="B1769" s="8">
        <v>43382</v>
      </c>
      <c r="C1769" s="7">
        <v>5</v>
      </c>
      <c r="D1769" s="7" t="s">
        <v>4234</v>
      </c>
      <c r="E1769" s="7" t="s">
        <v>1682</v>
      </c>
      <c r="F1769" s="7" t="s">
        <v>4235</v>
      </c>
      <c r="G1769" s="8">
        <v>43371.525000000001</v>
      </c>
      <c r="H1769" s="7" t="s">
        <v>1684</v>
      </c>
      <c r="I1769" s="7"/>
      <c r="J1769" s="7"/>
      <c r="K1769" s="7">
        <v>0</v>
      </c>
      <c r="L1769" s="7">
        <v>0</v>
      </c>
      <c r="M1769" s="7">
        <v>361.08</v>
      </c>
      <c r="N1769" s="7">
        <v>1</v>
      </c>
      <c r="O1769" s="7" t="s">
        <v>55</v>
      </c>
      <c r="P1769" s="7">
        <v>0</v>
      </c>
      <c r="Q1769" s="7">
        <v>0</v>
      </c>
      <c r="R1769" s="7">
        <v>361.08</v>
      </c>
    </row>
    <row r="1770" spans="1:18" x14ac:dyDescent="0.25">
      <c r="A1770" s="7" t="s">
        <v>4233</v>
      </c>
      <c r="B1770" s="8">
        <v>43382</v>
      </c>
      <c r="C1770" s="7">
        <v>6</v>
      </c>
      <c r="D1770" s="7" t="s">
        <v>4234</v>
      </c>
      <c r="E1770" s="7" t="s">
        <v>1682</v>
      </c>
      <c r="F1770" s="7" t="s">
        <v>4235</v>
      </c>
      <c r="G1770" s="8">
        <v>43371.525000000001</v>
      </c>
      <c r="H1770" s="7" t="s">
        <v>1684</v>
      </c>
      <c r="I1770" s="7"/>
      <c r="J1770" s="7"/>
      <c r="K1770" s="7">
        <v>0</v>
      </c>
      <c r="L1770" s="7">
        <v>0</v>
      </c>
      <c r="M1770" s="7">
        <v>209.04</v>
      </c>
      <c r="N1770" s="7">
        <v>1</v>
      </c>
      <c r="O1770" s="7" t="s">
        <v>55</v>
      </c>
      <c r="P1770" s="7">
        <v>0</v>
      </c>
      <c r="Q1770" s="7">
        <v>0</v>
      </c>
      <c r="R1770" s="7">
        <v>209.04</v>
      </c>
    </row>
    <row r="1771" spans="1:18" x14ac:dyDescent="0.25">
      <c r="A1771" s="7" t="s">
        <v>4233</v>
      </c>
      <c r="B1771" s="8">
        <v>43382</v>
      </c>
      <c r="C1771" s="7">
        <v>7</v>
      </c>
      <c r="D1771" s="7" t="s">
        <v>4234</v>
      </c>
      <c r="E1771" s="7" t="s">
        <v>1682</v>
      </c>
      <c r="F1771" s="7" t="s">
        <v>4235</v>
      </c>
      <c r="G1771" s="8">
        <v>43371.525000000001</v>
      </c>
      <c r="H1771" s="7" t="s">
        <v>1684</v>
      </c>
      <c r="I1771" s="7"/>
      <c r="J1771" s="7"/>
      <c r="K1771" s="7">
        <v>0</v>
      </c>
      <c r="L1771" s="7">
        <v>0</v>
      </c>
      <c r="M1771" s="7">
        <v>684.14</v>
      </c>
      <c r="N1771" s="7">
        <v>1</v>
      </c>
      <c r="O1771" s="7" t="s">
        <v>55</v>
      </c>
      <c r="P1771" s="7">
        <v>0</v>
      </c>
      <c r="Q1771" s="7">
        <v>0</v>
      </c>
      <c r="R1771" s="7">
        <v>684.14</v>
      </c>
    </row>
    <row r="1772" spans="1:18" x14ac:dyDescent="0.25">
      <c r="A1772" s="7" t="s">
        <v>4233</v>
      </c>
      <c r="B1772" s="8">
        <v>43382</v>
      </c>
      <c r="C1772" s="7">
        <v>8</v>
      </c>
      <c r="D1772" s="7" t="s">
        <v>4234</v>
      </c>
      <c r="E1772" s="7" t="s">
        <v>1682</v>
      </c>
      <c r="F1772" s="7" t="s">
        <v>4235</v>
      </c>
      <c r="G1772" s="8">
        <v>43371.525000000001</v>
      </c>
      <c r="H1772" s="7" t="s">
        <v>1684</v>
      </c>
      <c r="I1772" s="7"/>
      <c r="J1772" s="7"/>
      <c r="K1772" s="7">
        <v>0</v>
      </c>
      <c r="L1772" s="7">
        <v>0</v>
      </c>
      <c r="M1772" s="7">
        <v>684.14</v>
      </c>
      <c r="N1772" s="7">
        <v>1</v>
      </c>
      <c r="O1772" s="7" t="s">
        <v>55</v>
      </c>
      <c r="P1772" s="7">
        <v>0</v>
      </c>
      <c r="Q1772" s="7">
        <v>0</v>
      </c>
      <c r="R1772" s="7">
        <v>684.14</v>
      </c>
    </row>
    <row r="1773" spans="1:18" x14ac:dyDescent="0.25">
      <c r="A1773" s="7" t="s">
        <v>4233</v>
      </c>
      <c r="B1773" s="8">
        <v>43382</v>
      </c>
      <c r="C1773" s="7">
        <v>9</v>
      </c>
      <c r="D1773" s="7" t="s">
        <v>4234</v>
      </c>
      <c r="E1773" s="7" t="s">
        <v>1682</v>
      </c>
      <c r="F1773" s="7" t="s">
        <v>4235</v>
      </c>
      <c r="G1773" s="8">
        <v>43371.525000000001</v>
      </c>
      <c r="H1773" s="7" t="s">
        <v>1684</v>
      </c>
      <c r="I1773" s="7"/>
      <c r="J1773" s="7"/>
      <c r="K1773" s="7">
        <v>0</v>
      </c>
      <c r="L1773" s="7">
        <v>0</v>
      </c>
      <c r="M1773" s="7">
        <v>1330.28</v>
      </c>
      <c r="N1773" s="7">
        <v>1</v>
      </c>
      <c r="O1773" s="7" t="s">
        <v>55</v>
      </c>
      <c r="P1773" s="7">
        <v>0</v>
      </c>
      <c r="Q1773" s="7">
        <v>0</v>
      </c>
      <c r="R1773" s="7">
        <v>1330.28</v>
      </c>
    </row>
    <row r="1774" spans="1:18" x14ac:dyDescent="0.25">
      <c r="A1774" s="7" t="s">
        <v>4233</v>
      </c>
      <c r="B1774" s="8">
        <v>43382</v>
      </c>
      <c r="C1774" s="7">
        <v>10</v>
      </c>
      <c r="D1774" s="7" t="s">
        <v>4234</v>
      </c>
      <c r="E1774" s="7" t="s">
        <v>1682</v>
      </c>
      <c r="F1774" s="7" t="s">
        <v>4235</v>
      </c>
      <c r="G1774" s="8">
        <v>43371.525000000001</v>
      </c>
      <c r="H1774" s="7" t="s">
        <v>1684</v>
      </c>
      <c r="I1774" s="7"/>
      <c r="J1774" s="7"/>
      <c r="K1774" s="7">
        <v>0</v>
      </c>
      <c r="L1774" s="7">
        <v>0</v>
      </c>
      <c r="M1774" s="7">
        <v>1596.33</v>
      </c>
      <c r="N1774" s="7">
        <v>1</v>
      </c>
      <c r="O1774" s="7" t="s">
        <v>55</v>
      </c>
      <c r="P1774" s="7">
        <v>0</v>
      </c>
      <c r="Q1774" s="7">
        <v>0</v>
      </c>
      <c r="R1774" s="7">
        <v>1596.33</v>
      </c>
    </row>
    <row r="1775" spans="1:18" x14ac:dyDescent="0.25">
      <c r="A1775" s="7" t="s">
        <v>4233</v>
      </c>
      <c r="B1775" s="8">
        <v>43382</v>
      </c>
      <c r="C1775" s="7">
        <v>11</v>
      </c>
      <c r="D1775" s="7" t="s">
        <v>4234</v>
      </c>
      <c r="E1775" s="7" t="s">
        <v>1682</v>
      </c>
      <c r="F1775" s="7" t="s">
        <v>4235</v>
      </c>
      <c r="G1775" s="8">
        <v>43371.525000000001</v>
      </c>
      <c r="H1775" s="7" t="s">
        <v>1684</v>
      </c>
      <c r="I1775" s="7"/>
      <c r="J1775" s="7"/>
      <c r="K1775" s="7">
        <v>0</v>
      </c>
      <c r="L1775" s="7">
        <v>0</v>
      </c>
      <c r="M1775" s="7">
        <v>798.17</v>
      </c>
      <c r="N1775" s="7">
        <v>1</v>
      </c>
      <c r="O1775" s="7" t="s">
        <v>55</v>
      </c>
      <c r="P1775" s="7">
        <v>0</v>
      </c>
      <c r="Q1775" s="7">
        <v>0</v>
      </c>
      <c r="R1775" s="7">
        <v>798.17</v>
      </c>
    </row>
    <row r="1776" spans="1:18" x14ac:dyDescent="0.25">
      <c r="A1776" s="7" t="s">
        <v>4233</v>
      </c>
      <c r="B1776" s="8">
        <v>43382</v>
      </c>
      <c r="C1776" s="7">
        <v>12</v>
      </c>
      <c r="D1776" s="7" t="s">
        <v>4234</v>
      </c>
      <c r="E1776" s="7" t="s">
        <v>1682</v>
      </c>
      <c r="F1776" s="7" t="s">
        <v>4235</v>
      </c>
      <c r="G1776" s="8">
        <v>43371.525000000001</v>
      </c>
      <c r="H1776" s="7" t="s">
        <v>1684</v>
      </c>
      <c r="I1776" s="7"/>
      <c r="J1776" s="7"/>
      <c r="K1776" s="7">
        <v>0</v>
      </c>
      <c r="L1776" s="7">
        <v>0</v>
      </c>
      <c r="M1776" s="7">
        <v>313.57</v>
      </c>
      <c r="N1776" s="7">
        <v>1</v>
      </c>
      <c r="O1776" s="7" t="s">
        <v>55</v>
      </c>
      <c r="P1776" s="7">
        <v>0</v>
      </c>
      <c r="Q1776" s="7">
        <v>0</v>
      </c>
      <c r="R1776" s="7">
        <v>313.57</v>
      </c>
    </row>
    <row r="1777" spans="1:18" x14ac:dyDescent="0.25">
      <c r="A1777" s="7" t="s">
        <v>4233</v>
      </c>
      <c r="B1777" s="8">
        <v>43382</v>
      </c>
      <c r="C1777" s="7">
        <v>13</v>
      </c>
      <c r="D1777" s="7" t="s">
        <v>4234</v>
      </c>
      <c r="E1777" s="7" t="s">
        <v>1682</v>
      </c>
      <c r="F1777" s="7" t="s">
        <v>4235</v>
      </c>
      <c r="G1777" s="8">
        <v>43371.525000000001</v>
      </c>
      <c r="H1777" s="7" t="s">
        <v>1684</v>
      </c>
      <c r="I1777" s="7"/>
      <c r="J1777" s="7"/>
      <c r="K1777" s="7">
        <v>0</v>
      </c>
      <c r="L1777" s="7">
        <v>0</v>
      </c>
      <c r="M1777" s="7">
        <v>665.14</v>
      </c>
      <c r="N1777" s="7">
        <v>1</v>
      </c>
      <c r="O1777" s="7" t="s">
        <v>55</v>
      </c>
      <c r="P1777" s="7">
        <v>0</v>
      </c>
      <c r="Q1777" s="7">
        <v>0</v>
      </c>
      <c r="R1777" s="7">
        <v>665.14</v>
      </c>
    </row>
    <row r="1778" spans="1:18" x14ac:dyDescent="0.25">
      <c r="A1778" s="7" t="s">
        <v>4233</v>
      </c>
      <c r="B1778" s="8">
        <v>43382</v>
      </c>
      <c r="C1778" s="7">
        <v>14</v>
      </c>
      <c r="D1778" s="7" t="s">
        <v>4234</v>
      </c>
      <c r="E1778" s="7" t="s">
        <v>1682</v>
      </c>
      <c r="F1778" s="7" t="s">
        <v>4235</v>
      </c>
      <c r="G1778" s="8">
        <v>43371.525000000001</v>
      </c>
      <c r="H1778" s="7" t="s">
        <v>1684</v>
      </c>
      <c r="I1778" s="7"/>
      <c r="J1778" s="7"/>
      <c r="K1778" s="7">
        <v>0</v>
      </c>
      <c r="L1778" s="7">
        <v>0</v>
      </c>
      <c r="M1778" s="7">
        <v>646.13</v>
      </c>
      <c r="N1778" s="7">
        <v>1</v>
      </c>
      <c r="O1778" s="7" t="s">
        <v>55</v>
      </c>
      <c r="P1778" s="7">
        <v>0</v>
      </c>
      <c r="Q1778" s="7">
        <v>0</v>
      </c>
      <c r="R1778" s="7">
        <v>646.13</v>
      </c>
    </row>
    <row r="1779" spans="1:18" x14ac:dyDescent="0.25">
      <c r="A1779" s="7" t="s">
        <v>4236</v>
      </c>
      <c r="B1779" s="8">
        <v>43382</v>
      </c>
      <c r="C1779" s="7">
        <v>1</v>
      </c>
      <c r="D1779" s="7" t="s">
        <v>4237</v>
      </c>
      <c r="E1779" s="7" t="s">
        <v>1682</v>
      </c>
      <c r="F1779" s="7" t="s">
        <v>4238</v>
      </c>
      <c r="G1779" s="8">
        <v>43371.681944444441</v>
      </c>
      <c r="H1779" s="7" t="s">
        <v>1684</v>
      </c>
      <c r="I1779" s="7"/>
      <c r="J1779" s="7"/>
      <c r="K1779" s="7">
        <v>0</v>
      </c>
      <c r="L1779" s="7">
        <v>0</v>
      </c>
      <c r="M1779" s="7">
        <v>1530</v>
      </c>
      <c r="N1779" s="7">
        <v>1</v>
      </c>
      <c r="O1779" s="7" t="s">
        <v>55</v>
      </c>
      <c r="P1779" s="7">
        <v>0</v>
      </c>
      <c r="Q1779" s="7">
        <v>0</v>
      </c>
      <c r="R1779" s="7">
        <v>1530</v>
      </c>
    </row>
    <row r="1780" spans="1:18" x14ac:dyDescent="0.25">
      <c r="A1780" s="7" t="s">
        <v>4239</v>
      </c>
      <c r="B1780" s="8">
        <v>43382</v>
      </c>
      <c r="C1780" s="7">
        <v>1</v>
      </c>
      <c r="D1780" s="7" t="s">
        <v>4240</v>
      </c>
      <c r="E1780" s="7" t="s">
        <v>1682</v>
      </c>
      <c r="F1780" s="7" t="s">
        <v>4241</v>
      </c>
      <c r="G1780" s="8">
        <v>43377.661805555559</v>
      </c>
      <c r="H1780" s="7" t="s">
        <v>1684</v>
      </c>
      <c r="I1780" s="7"/>
      <c r="J1780" s="7"/>
      <c r="K1780" s="7">
        <v>0</v>
      </c>
      <c r="L1780" s="7">
        <v>0</v>
      </c>
      <c r="M1780" s="7">
        <v>2250</v>
      </c>
      <c r="N1780" s="7">
        <v>1</v>
      </c>
      <c r="O1780" s="7" t="s">
        <v>55</v>
      </c>
      <c r="P1780" s="7">
        <v>0</v>
      </c>
      <c r="Q1780" s="7">
        <v>0</v>
      </c>
      <c r="R1780" s="7">
        <v>2250</v>
      </c>
    </row>
    <row r="1781" spans="1:18" x14ac:dyDescent="0.25">
      <c r="A1781" s="7" t="s">
        <v>4242</v>
      </c>
      <c r="B1781" s="8">
        <v>43382</v>
      </c>
      <c r="C1781" s="7">
        <v>1</v>
      </c>
      <c r="D1781" s="7" t="s">
        <v>4243</v>
      </c>
      <c r="E1781" s="7" t="s">
        <v>1682</v>
      </c>
      <c r="F1781" s="7" t="s">
        <v>4244</v>
      </c>
      <c r="G1781" s="8">
        <v>43371.534722222219</v>
      </c>
      <c r="H1781" s="7" t="s">
        <v>1684</v>
      </c>
      <c r="I1781" s="7"/>
      <c r="J1781" s="7"/>
      <c r="K1781" s="7">
        <v>0</v>
      </c>
      <c r="L1781" s="7">
        <v>0</v>
      </c>
      <c r="M1781" s="7">
        <v>6750</v>
      </c>
      <c r="N1781" s="7">
        <v>1</v>
      </c>
      <c r="O1781" s="7" t="s">
        <v>55</v>
      </c>
      <c r="P1781" s="7">
        <v>0</v>
      </c>
      <c r="Q1781" s="7">
        <v>0</v>
      </c>
      <c r="R1781" s="7">
        <v>6750</v>
      </c>
    </row>
    <row r="1782" spans="1:18" x14ac:dyDescent="0.25">
      <c r="A1782" s="7" t="s">
        <v>4245</v>
      </c>
      <c r="B1782" s="8">
        <v>43384</v>
      </c>
      <c r="C1782" s="7">
        <v>1</v>
      </c>
      <c r="D1782" s="7" t="s">
        <v>4246</v>
      </c>
      <c r="E1782" s="7" t="s">
        <v>1682</v>
      </c>
      <c r="F1782" s="7" t="s">
        <v>4247</v>
      </c>
      <c r="G1782" s="8">
        <v>43367.370833333334</v>
      </c>
      <c r="H1782" s="7" t="s">
        <v>1684</v>
      </c>
      <c r="I1782" s="7"/>
      <c r="J1782" s="7"/>
      <c r="K1782" s="7">
        <v>0</v>
      </c>
      <c r="L1782" s="7">
        <v>0</v>
      </c>
      <c r="M1782" s="7">
        <v>4201.24</v>
      </c>
      <c r="N1782" s="7">
        <v>1</v>
      </c>
      <c r="O1782" s="7" t="s">
        <v>55</v>
      </c>
      <c r="P1782" s="7">
        <v>0</v>
      </c>
      <c r="Q1782" s="7">
        <v>0</v>
      </c>
      <c r="R1782" s="7">
        <v>4201.24</v>
      </c>
    </row>
    <row r="1783" spans="1:18" x14ac:dyDescent="0.25">
      <c r="A1783" s="7" t="s">
        <v>4245</v>
      </c>
      <c r="B1783" s="8">
        <v>43384</v>
      </c>
      <c r="C1783" s="7">
        <v>2</v>
      </c>
      <c r="D1783" s="7" t="s">
        <v>4246</v>
      </c>
      <c r="E1783" s="7" t="s">
        <v>1682</v>
      </c>
      <c r="F1783" s="7" t="s">
        <v>4247</v>
      </c>
      <c r="G1783" s="8">
        <v>43367.370833333334</v>
      </c>
      <c r="H1783" s="7" t="s">
        <v>1684</v>
      </c>
      <c r="I1783" s="7"/>
      <c r="J1783" s="7"/>
      <c r="K1783" s="7">
        <v>0</v>
      </c>
      <c r="L1783" s="7">
        <v>0</v>
      </c>
      <c r="M1783" s="7">
        <v>298.76</v>
      </c>
      <c r="N1783" s="7">
        <v>1</v>
      </c>
      <c r="O1783" s="7" t="s">
        <v>55</v>
      </c>
      <c r="P1783" s="7">
        <v>0</v>
      </c>
      <c r="Q1783" s="7">
        <v>0</v>
      </c>
      <c r="R1783" s="7">
        <v>298.76</v>
      </c>
    </row>
    <row r="1784" spans="1:18" x14ac:dyDescent="0.25">
      <c r="A1784" s="7" t="s">
        <v>4248</v>
      </c>
      <c r="B1784" s="8">
        <v>43384</v>
      </c>
      <c r="C1784" s="7">
        <v>1</v>
      </c>
      <c r="D1784" s="7" t="s">
        <v>4249</v>
      </c>
      <c r="E1784" s="7" t="s">
        <v>1682</v>
      </c>
      <c r="F1784" s="7" t="s">
        <v>4250</v>
      </c>
      <c r="G1784" s="8">
        <v>43383.667361111111</v>
      </c>
      <c r="H1784" s="7" t="s">
        <v>1684</v>
      </c>
      <c r="I1784" s="7"/>
      <c r="J1784" s="7"/>
      <c r="K1784" s="7">
        <v>0</v>
      </c>
      <c r="L1784" s="7">
        <v>0</v>
      </c>
      <c r="M1784" s="7">
        <v>201</v>
      </c>
      <c r="N1784" s="7">
        <v>1</v>
      </c>
      <c r="O1784" s="7" t="s">
        <v>55</v>
      </c>
      <c r="P1784" s="7">
        <v>0</v>
      </c>
      <c r="Q1784" s="7">
        <v>0</v>
      </c>
      <c r="R1784" s="7">
        <v>201</v>
      </c>
    </row>
    <row r="1785" spans="1:18" x14ac:dyDescent="0.25">
      <c r="A1785" s="7" t="s">
        <v>4251</v>
      </c>
      <c r="B1785" s="8">
        <v>43385</v>
      </c>
      <c r="C1785" s="7">
        <v>1</v>
      </c>
      <c r="D1785" s="7" t="s">
        <v>4252</v>
      </c>
      <c r="E1785" s="7" t="s">
        <v>1682</v>
      </c>
      <c r="F1785" s="7" t="s">
        <v>4253</v>
      </c>
      <c r="G1785" s="8">
        <v>43360.679166666669</v>
      </c>
      <c r="H1785" s="7" t="s">
        <v>1684</v>
      </c>
      <c r="I1785" s="7"/>
      <c r="J1785" s="7"/>
      <c r="K1785" s="7">
        <v>0</v>
      </c>
      <c r="L1785" s="7">
        <v>0</v>
      </c>
      <c r="M1785" s="7">
        <v>120</v>
      </c>
      <c r="N1785" s="7">
        <v>1</v>
      </c>
      <c r="O1785" s="7" t="s">
        <v>55</v>
      </c>
      <c r="P1785" s="7">
        <v>0</v>
      </c>
      <c r="Q1785" s="7">
        <v>0</v>
      </c>
      <c r="R1785" s="7">
        <v>120</v>
      </c>
    </row>
    <row r="1786" spans="1:18" x14ac:dyDescent="0.25">
      <c r="A1786" s="7" t="s">
        <v>4254</v>
      </c>
      <c r="B1786" s="8">
        <v>43385</v>
      </c>
      <c r="C1786" s="7">
        <v>1</v>
      </c>
      <c r="D1786" s="7" t="s">
        <v>4255</v>
      </c>
      <c r="E1786" s="7" t="s">
        <v>1682</v>
      </c>
      <c r="F1786" s="7" t="s">
        <v>4256</v>
      </c>
      <c r="G1786" s="8">
        <v>43360.679861111108</v>
      </c>
      <c r="H1786" s="7" t="s">
        <v>1684</v>
      </c>
      <c r="I1786" s="7"/>
      <c r="J1786" s="7"/>
      <c r="K1786" s="7">
        <v>0</v>
      </c>
      <c r="L1786" s="7">
        <v>0</v>
      </c>
      <c r="M1786" s="7">
        <v>120</v>
      </c>
      <c r="N1786" s="7">
        <v>1</v>
      </c>
      <c r="O1786" s="7" t="s">
        <v>55</v>
      </c>
      <c r="P1786" s="7">
        <v>0</v>
      </c>
      <c r="Q1786" s="7">
        <v>0</v>
      </c>
      <c r="R1786" s="7">
        <v>120</v>
      </c>
    </row>
    <row r="1787" spans="1:18" x14ac:dyDescent="0.25">
      <c r="A1787" s="7" t="s">
        <v>4257</v>
      </c>
      <c r="B1787" s="8">
        <v>43385</v>
      </c>
      <c r="C1787" s="7">
        <v>1</v>
      </c>
      <c r="D1787" s="7" t="s">
        <v>4258</v>
      </c>
      <c r="E1787" s="7" t="s">
        <v>1682</v>
      </c>
      <c r="F1787" s="7" t="s">
        <v>4259</v>
      </c>
      <c r="G1787" s="8">
        <v>43360.680555555555</v>
      </c>
      <c r="H1787" s="7" t="s">
        <v>1684</v>
      </c>
      <c r="I1787" s="7"/>
      <c r="J1787" s="7"/>
      <c r="K1787" s="7">
        <v>0</v>
      </c>
      <c r="L1787" s="7">
        <v>0</v>
      </c>
      <c r="M1787" s="7">
        <v>1800</v>
      </c>
      <c r="N1787" s="7">
        <v>1</v>
      </c>
      <c r="O1787" s="7" t="s">
        <v>55</v>
      </c>
      <c r="P1787" s="7">
        <v>0</v>
      </c>
      <c r="Q1787" s="7">
        <v>0</v>
      </c>
      <c r="R1787" s="7">
        <v>1800</v>
      </c>
    </row>
    <row r="1788" spans="1:18" x14ac:dyDescent="0.25">
      <c r="A1788" s="7" t="s">
        <v>4260</v>
      </c>
      <c r="B1788" s="8">
        <v>43388</v>
      </c>
      <c r="C1788" s="7">
        <v>1</v>
      </c>
      <c r="D1788" s="7" t="s">
        <v>4261</v>
      </c>
      <c r="E1788" s="7" t="s">
        <v>1682</v>
      </c>
      <c r="F1788" s="7" t="s">
        <v>4262</v>
      </c>
      <c r="G1788" s="8">
        <v>43383.648611111108</v>
      </c>
      <c r="H1788" s="7" t="s">
        <v>1684</v>
      </c>
      <c r="I1788" s="7"/>
      <c r="J1788" s="7"/>
      <c r="K1788" s="7">
        <v>0</v>
      </c>
      <c r="L1788" s="7">
        <v>0</v>
      </c>
      <c r="M1788" s="7">
        <v>5000</v>
      </c>
      <c r="N1788" s="7">
        <v>1</v>
      </c>
      <c r="O1788" s="7" t="s">
        <v>55</v>
      </c>
      <c r="P1788" s="7">
        <v>0</v>
      </c>
      <c r="Q1788" s="7">
        <v>0</v>
      </c>
      <c r="R1788" s="7">
        <v>5000</v>
      </c>
    </row>
    <row r="1789" spans="1:18" x14ac:dyDescent="0.25">
      <c r="A1789" s="7" t="s">
        <v>4263</v>
      </c>
      <c r="B1789" s="8">
        <v>43390</v>
      </c>
      <c r="C1789" s="7">
        <v>1</v>
      </c>
      <c r="D1789" s="7" t="s">
        <v>4264</v>
      </c>
      <c r="E1789" s="7" t="s">
        <v>1682</v>
      </c>
      <c r="F1789" s="7" t="s">
        <v>4265</v>
      </c>
      <c r="G1789" s="8">
        <v>43380.572222222225</v>
      </c>
      <c r="H1789" s="7" t="s">
        <v>1684</v>
      </c>
      <c r="I1789" s="7"/>
      <c r="J1789" s="7"/>
      <c r="K1789" s="7">
        <v>0</v>
      </c>
      <c r="L1789" s="7">
        <v>0</v>
      </c>
      <c r="M1789" s="7">
        <v>50</v>
      </c>
      <c r="N1789" s="7">
        <v>1</v>
      </c>
      <c r="O1789" s="7" t="s">
        <v>83</v>
      </c>
      <c r="P1789" s="7">
        <v>0</v>
      </c>
      <c r="Q1789" s="7">
        <v>0</v>
      </c>
      <c r="R1789" s="7">
        <v>50</v>
      </c>
    </row>
    <row r="1790" spans="1:18" x14ac:dyDescent="0.25">
      <c r="A1790" s="7" t="s">
        <v>4266</v>
      </c>
      <c r="B1790" s="8">
        <v>43390</v>
      </c>
      <c r="C1790" s="7">
        <v>1</v>
      </c>
      <c r="D1790" s="7" t="s">
        <v>4267</v>
      </c>
      <c r="E1790" s="7" t="s">
        <v>1682</v>
      </c>
      <c r="F1790" s="7" t="s">
        <v>4268</v>
      </c>
      <c r="G1790" s="8">
        <v>43379.493750000001</v>
      </c>
      <c r="H1790" s="7" t="s">
        <v>1684</v>
      </c>
      <c r="I1790" s="7"/>
      <c r="J1790" s="7"/>
      <c r="K1790" s="7">
        <v>0</v>
      </c>
      <c r="L1790" s="7">
        <v>0</v>
      </c>
      <c r="M1790" s="7">
        <v>200</v>
      </c>
      <c r="N1790" s="7">
        <v>1</v>
      </c>
      <c r="O1790" s="7" t="s">
        <v>83</v>
      </c>
      <c r="P1790" s="7">
        <v>0</v>
      </c>
      <c r="Q1790" s="7">
        <v>0</v>
      </c>
      <c r="R1790" s="7">
        <v>200</v>
      </c>
    </row>
    <row r="1791" spans="1:18" x14ac:dyDescent="0.25">
      <c r="A1791" s="7" t="s">
        <v>4269</v>
      </c>
      <c r="B1791" s="8">
        <v>43390</v>
      </c>
      <c r="C1791" s="7">
        <v>1</v>
      </c>
      <c r="D1791" s="7" t="s">
        <v>4270</v>
      </c>
      <c r="E1791" s="7" t="s">
        <v>1682</v>
      </c>
      <c r="F1791" s="7" t="s">
        <v>4271</v>
      </c>
      <c r="G1791" s="8">
        <v>43380.6</v>
      </c>
      <c r="H1791" s="7" t="s">
        <v>1684</v>
      </c>
      <c r="I1791" s="7"/>
      <c r="J1791" s="7"/>
      <c r="K1791" s="7">
        <v>0</v>
      </c>
      <c r="L1791" s="7">
        <v>0</v>
      </c>
      <c r="M1791" s="7">
        <v>50</v>
      </c>
      <c r="N1791" s="7">
        <v>1</v>
      </c>
      <c r="O1791" s="7" t="s">
        <v>83</v>
      </c>
      <c r="P1791" s="7">
        <v>0</v>
      </c>
      <c r="Q1791" s="7">
        <v>0</v>
      </c>
      <c r="R1791" s="7">
        <v>50</v>
      </c>
    </row>
    <row r="1792" spans="1:18" x14ac:dyDescent="0.25">
      <c r="A1792" s="7" t="s">
        <v>4272</v>
      </c>
      <c r="B1792" s="8">
        <v>43390</v>
      </c>
      <c r="C1792" s="7">
        <v>1</v>
      </c>
      <c r="D1792" s="7" t="s">
        <v>4273</v>
      </c>
      <c r="E1792" s="7" t="s">
        <v>1682</v>
      </c>
      <c r="F1792" s="7" t="s">
        <v>4274</v>
      </c>
      <c r="G1792" s="8">
        <v>43379.512499999997</v>
      </c>
      <c r="H1792" s="7" t="s">
        <v>1684</v>
      </c>
      <c r="I1792" s="7"/>
      <c r="J1792" s="7"/>
      <c r="K1792" s="7">
        <v>0</v>
      </c>
      <c r="L1792" s="7">
        <v>0</v>
      </c>
      <c r="M1792" s="7">
        <v>0</v>
      </c>
      <c r="N1792" s="7">
        <v>1</v>
      </c>
      <c r="O1792" s="7" t="s">
        <v>83</v>
      </c>
      <c r="P1792" s="7">
        <v>0</v>
      </c>
      <c r="Q1792" s="7">
        <v>0</v>
      </c>
      <c r="R1792" s="7">
        <v>50</v>
      </c>
    </row>
    <row r="1793" spans="1:18" x14ac:dyDescent="0.25">
      <c r="A1793" s="7" t="s">
        <v>4275</v>
      </c>
      <c r="B1793" s="8">
        <v>43395</v>
      </c>
      <c r="C1793" s="7">
        <v>1</v>
      </c>
      <c r="D1793" s="7" t="s">
        <v>4276</v>
      </c>
      <c r="E1793" s="7" t="s">
        <v>1682</v>
      </c>
      <c r="F1793" s="7" t="s">
        <v>4277</v>
      </c>
      <c r="G1793" s="8">
        <v>43383.661805555559</v>
      </c>
      <c r="H1793" s="7" t="s">
        <v>1684</v>
      </c>
      <c r="I1793" s="7"/>
      <c r="J1793" s="7"/>
      <c r="K1793" s="7">
        <v>0</v>
      </c>
      <c r="L1793" s="7">
        <v>0</v>
      </c>
      <c r="M1793" s="7">
        <v>175</v>
      </c>
      <c r="N1793" s="7">
        <v>1</v>
      </c>
      <c r="O1793" s="7" t="s">
        <v>83</v>
      </c>
      <c r="P1793" s="7">
        <v>0</v>
      </c>
      <c r="Q1793" s="7">
        <v>0</v>
      </c>
      <c r="R1793" s="7">
        <v>175</v>
      </c>
    </row>
    <row r="1794" spans="1:18" x14ac:dyDescent="0.25">
      <c r="A1794" s="7" t="s">
        <v>4278</v>
      </c>
      <c r="B1794" s="8">
        <v>43395</v>
      </c>
      <c r="C1794" s="7">
        <v>1</v>
      </c>
      <c r="D1794" s="7" t="s">
        <v>4279</v>
      </c>
      <c r="E1794" s="7" t="s">
        <v>1682</v>
      </c>
      <c r="F1794" s="7" t="s">
        <v>4280</v>
      </c>
      <c r="G1794" s="8">
        <v>43382.636805555558</v>
      </c>
      <c r="H1794" s="7" t="s">
        <v>1684</v>
      </c>
      <c r="I1794" s="7"/>
      <c r="J1794" s="7"/>
      <c r="K1794" s="7">
        <v>0</v>
      </c>
      <c r="L1794" s="7">
        <v>0</v>
      </c>
      <c r="M1794" s="7">
        <v>1250</v>
      </c>
      <c r="N1794" s="7">
        <v>1</v>
      </c>
      <c r="O1794" s="7" t="s">
        <v>83</v>
      </c>
      <c r="P1794" s="7">
        <v>0</v>
      </c>
      <c r="Q1794" s="7">
        <v>0</v>
      </c>
      <c r="R1794" s="7">
        <v>1250</v>
      </c>
    </row>
    <row r="1795" spans="1:18" x14ac:dyDescent="0.25">
      <c r="A1795" s="7" t="s">
        <v>4281</v>
      </c>
      <c r="B1795" s="8">
        <v>43397</v>
      </c>
      <c r="C1795" s="7">
        <v>1</v>
      </c>
      <c r="D1795" s="7" t="s">
        <v>4282</v>
      </c>
      <c r="E1795" s="7" t="s">
        <v>1682</v>
      </c>
      <c r="F1795" s="7" t="s">
        <v>4283</v>
      </c>
      <c r="G1795" s="8">
        <v>43365.5</v>
      </c>
      <c r="H1795" s="7" t="s">
        <v>1684</v>
      </c>
      <c r="I1795" s="7"/>
      <c r="J1795" s="7"/>
      <c r="K1795" s="7">
        <v>0</v>
      </c>
      <c r="L1795" s="7">
        <v>0</v>
      </c>
      <c r="M1795" s="7">
        <v>295</v>
      </c>
      <c r="N1795" s="7">
        <v>1</v>
      </c>
      <c r="O1795" s="7" t="s">
        <v>83</v>
      </c>
      <c r="P1795" s="7">
        <v>0</v>
      </c>
      <c r="Q1795" s="7">
        <v>0</v>
      </c>
      <c r="R1795" s="7">
        <v>295</v>
      </c>
    </row>
    <row r="1796" spans="1:18" x14ac:dyDescent="0.25">
      <c r="A1796" s="7" t="s">
        <v>4284</v>
      </c>
      <c r="B1796" s="8">
        <v>43398</v>
      </c>
      <c r="C1796" s="7">
        <v>1</v>
      </c>
      <c r="D1796" s="7" t="s">
        <v>4285</v>
      </c>
      <c r="E1796" s="7" t="s">
        <v>1682</v>
      </c>
      <c r="F1796" s="7" t="s">
        <v>4286</v>
      </c>
      <c r="G1796" s="8">
        <v>43392.416666666664</v>
      </c>
      <c r="H1796" s="7" t="s">
        <v>1684</v>
      </c>
      <c r="I1796" s="7"/>
      <c r="J1796" s="7"/>
      <c r="K1796" s="7">
        <v>0</v>
      </c>
      <c r="L1796" s="7">
        <v>0</v>
      </c>
      <c r="M1796" s="7"/>
      <c r="N1796" s="7">
        <v>1</v>
      </c>
      <c r="O1796" s="7" t="s">
        <v>83</v>
      </c>
      <c r="P1796" s="7">
        <v>0</v>
      </c>
      <c r="Q1796" s="7">
        <v>0</v>
      </c>
      <c r="R1796" s="7">
        <v>3.22</v>
      </c>
    </row>
    <row r="1797" spans="1:18" x14ac:dyDescent="0.25">
      <c r="A1797" s="7" t="s">
        <v>4284</v>
      </c>
      <c r="B1797" s="8">
        <v>43398</v>
      </c>
      <c r="C1797" s="7">
        <v>2</v>
      </c>
      <c r="D1797" s="7" t="s">
        <v>4285</v>
      </c>
      <c r="E1797" s="7" t="s">
        <v>1682</v>
      </c>
      <c r="F1797" s="7" t="s">
        <v>4286</v>
      </c>
      <c r="G1797" s="8">
        <v>43392.416666666664</v>
      </c>
      <c r="H1797" s="7" t="s">
        <v>1684</v>
      </c>
      <c r="I1797" s="7"/>
      <c r="J1797" s="7"/>
      <c r="K1797" s="7">
        <v>0</v>
      </c>
      <c r="L1797" s="7">
        <v>0</v>
      </c>
      <c r="M1797" s="7">
        <v>50</v>
      </c>
      <c r="N1797" s="7">
        <v>1</v>
      </c>
      <c r="O1797" s="7" t="s">
        <v>83</v>
      </c>
      <c r="P1797" s="7">
        <v>0</v>
      </c>
      <c r="Q1797" s="7">
        <v>0</v>
      </c>
      <c r="R1797" s="7">
        <v>201.12</v>
      </c>
    </row>
    <row r="1798" spans="1:18" x14ac:dyDescent="0.25">
      <c r="A1798" s="7" t="s">
        <v>4284</v>
      </c>
      <c r="B1798" s="8">
        <v>43398</v>
      </c>
      <c r="C1798" s="7">
        <v>3</v>
      </c>
      <c r="D1798" s="7" t="s">
        <v>4285</v>
      </c>
      <c r="E1798" s="7" t="s">
        <v>1682</v>
      </c>
      <c r="F1798" s="7" t="s">
        <v>4286</v>
      </c>
      <c r="G1798" s="8">
        <v>43392.416666666664</v>
      </c>
      <c r="H1798" s="7" t="s">
        <v>1684</v>
      </c>
      <c r="I1798" s="7"/>
      <c r="J1798" s="7"/>
      <c r="K1798" s="7">
        <v>0</v>
      </c>
      <c r="L1798" s="7">
        <v>0</v>
      </c>
      <c r="M1798" s="7">
        <v>0</v>
      </c>
      <c r="N1798" s="7">
        <v>1</v>
      </c>
      <c r="O1798" s="7" t="s">
        <v>83</v>
      </c>
      <c r="P1798" s="7">
        <v>0</v>
      </c>
      <c r="Q1798" s="7">
        <v>0</v>
      </c>
      <c r="R1798" s="7">
        <v>45.66</v>
      </c>
    </row>
    <row r="1799" spans="1:18" x14ac:dyDescent="0.25">
      <c r="A1799" s="7" t="s">
        <v>4287</v>
      </c>
      <c r="B1799" s="8">
        <v>43398</v>
      </c>
      <c r="C1799" s="7">
        <v>1</v>
      </c>
      <c r="D1799" s="7" t="s">
        <v>4288</v>
      </c>
      <c r="E1799" s="7" t="s">
        <v>1682</v>
      </c>
      <c r="F1799" s="7" t="s">
        <v>4289</v>
      </c>
      <c r="G1799" s="8">
        <v>43382.370833333334</v>
      </c>
      <c r="H1799" s="7" t="s">
        <v>1684</v>
      </c>
      <c r="I1799" s="7"/>
      <c r="J1799" s="7"/>
      <c r="K1799" s="7">
        <v>0</v>
      </c>
      <c r="L1799" s="7">
        <v>0</v>
      </c>
      <c r="M1799" s="7">
        <v>40.380000000000003</v>
      </c>
      <c r="N1799" s="7">
        <v>1</v>
      </c>
      <c r="O1799" s="7" t="s">
        <v>83</v>
      </c>
      <c r="P1799" s="7">
        <v>0</v>
      </c>
      <c r="Q1799" s="7">
        <v>0</v>
      </c>
      <c r="R1799" s="7">
        <v>40.380000000000003</v>
      </c>
    </row>
    <row r="1800" spans="1:18" x14ac:dyDescent="0.25">
      <c r="A1800" s="7" t="s">
        <v>4287</v>
      </c>
      <c r="B1800" s="8">
        <v>43398</v>
      </c>
      <c r="C1800" s="7">
        <v>2</v>
      </c>
      <c r="D1800" s="7" t="s">
        <v>4288</v>
      </c>
      <c r="E1800" s="7" t="s">
        <v>1682</v>
      </c>
      <c r="F1800" s="7" t="s">
        <v>4289</v>
      </c>
      <c r="G1800" s="8">
        <v>43382.370833333334</v>
      </c>
      <c r="H1800" s="7" t="s">
        <v>1684</v>
      </c>
      <c r="I1800" s="7"/>
      <c r="J1800" s="7"/>
      <c r="K1800" s="7">
        <v>0</v>
      </c>
      <c r="L1800" s="7">
        <v>0</v>
      </c>
      <c r="M1800" s="7">
        <v>9.6199999999999992</v>
      </c>
      <c r="N1800" s="7">
        <v>1</v>
      </c>
      <c r="O1800" s="7" t="s">
        <v>83</v>
      </c>
      <c r="P1800" s="7">
        <v>0</v>
      </c>
      <c r="Q1800" s="7">
        <v>0</v>
      </c>
      <c r="R1800" s="7">
        <v>9.6199999999999992</v>
      </c>
    </row>
    <row r="1801" spans="1:18" x14ac:dyDescent="0.25">
      <c r="A1801" s="7" t="s">
        <v>4290</v>
      </c>
      <c r="B1801" s="8">
        <v>43402</v>
      </c>
      <c r="C1801" s="7">
        <v>1</v>
      </c>
      <c r="D1801" s="7" t="s">
        <v>4050</v>
      </c>
      <c r="E1801" s="7" t="s">
        <v>1682</v>
      </c>
      <c r="F1801" s="7" t="s">
        <v>4051</v>
      </c>
      <c r="G1801" s="8">
        <v>43250</v>
      </c>
      <c r="H1801" s="7" t="s">
        <v>1684</v>
      </c>
      <c r="I1801" s="7"/>
      <c r="J1801" s="7"/>
      <c r="K1801" s="7">
        <v>0</v>
      </c>
      <c r="L1801" s="7">
        <v>0</v>
      </c>
      <c r="M1801" s="7">
        <v>0</v>
      </c>
      <c r="N1801" s="7">
        <v>1</v>
      </c>
      <c r="O1801" s="7" t="s">
        <v>55</v>
      </c>
      <c r="P1801" s="7">
        <v>0</v>
      </c>
      <c r="Q1801" s="7">
        <v>0</v>
      </c>
      <c r="R1801" s="7">
        <v>3668.4</v>
      </c>
    </row>
    <row r="1802" spans="1:18" x14ac:dyDescent="0.25">
      <c r="A1802" s="7" t="s">
        <v>4290</v>
      </c>
      <c r="B1802" s="8">
        <v>43402</v>
      </c>
      <c r="C1802" s="7">
        <v>2</v>
      </c>
      <c r="D1802" s="7" t="s">
        <v>4052</v>
      </c>
      <c r="E1802" s="7" t="s">
        <v>1682</v>
      </c>
      <c r="F1802" s="7" t="s">
        <v>4053</v>
      </c>
      <c r="G1802" s="8">
        <v>43250</v>
      </c>
      <c r="H1802" s="7" t="s">
        <v>1684</v>
      </c>
      <c r="I1802" s="7"/>
      <c r="J1802" s="7"/>
      <c r="K1802" s="7">
        <v>0</v>
      </c>
      <c r="L1802" s="7">
        <v>0</v>
      </c>
      <c r="M1802" s="7">
        <v>0</v>
      </c>
      <c r="N1802" s="7">
        <v>1</v>
      </c>
      <c r="O1802" s="7" t="s">
        <v>55</v>
      </c>
      <c r="P1802" s="7">
        <v>0</v>
      </c>
      <c r="Q1802" s="7">
        <v>0</v>
      </c>
      <c r="R1802" s="7">
        <v>3297.6</v>
      </c>
    </row>
    <row r="1803" spans="1:18" x14ac:dyDescent="0.25">
      <c r="A1803" s="7" t="s">
        <v>4291</v>
      </c>
      <c r="B1803" s="8">
        <v>43402</v>
      </c>
      <c r="C1803" s="7">
        <v>1</v>
      </c>
      <c r="D1803" s="7" t="s">
        <v>4292</v>
      </c>
      <c r="E1803" s="7" t="s">
        <v>1682</v>
      </c>
      <c r="F1803" s="7" t="s">
        <v>4293</v>
      </c>
      <c r="G1803" s="8">
        <v>43389.715277777781</v>
      </c>
      <c r="H1803" s="7" t="s">
        <v>1684</v>
      </c>
      <c r="I1803" s="7"/>
      <c r="J1803" s="7"/>
      <c r="K1803" s="7">
        <v>0</v>
      </c>
      <c r="L1803" s="7">
        <v>0</v>
      </c>
      <c r="M1803" s="7">
        <v>13500</v>
      </c>
      <c r="N1803" s="7">
        <v>1</v>
      </c>
      <c r="O1803" s="7" t="s">
        <v>55</v>
      </c>
      <c r="P1803" s="7">
        <v>0</v>
      </c>
      <c r="Q1803" s="7">
        <v>0</v>
      </c>
      <c r="R1803" s="7">
        <v>13500</v>
      </c>
    </row>
    <row r="1804" spans="1:18" x14ac:dyDescent="0.25">
      <c r="A1804" s="7" t="s">
        <v>4294</v>
      </c>
      <c r="B1804" s="8">
        <v>43402</v>
      </c>
      <c r="C1804" s="7">
        <v>1</v>
      </c>
      <c r="D1804" s="7" t="s">
        <v>4295</v>
      </c>
      <c r="E1804" s="7" t="s">
        <v>1682</v>
      </c>
      <c r="F1804" s="7" t="s">
        <v>4296</v>
      </c>
      <c r="G1804" s="8">
        <v>43399.355555555558</v>
      </c>
      <c r="H1804" s="7" t="s">
        <v>1684</v>
      </c>
      <c r="I1804" s="7"/>
      <c r="J1804" s="7"/>
      <c r="K1804" s="7">
        <v>0</v>
      </c>
      <c r="L1804" s="7">
        <v>0</v>
      </c>
      <c r="M1804" s="7">
        <v>50000</v>
      </c>
      <c r="N1804" s="7">
        <v>1</v>
      </c>
      <c r="O1804" s="7" t="s">
        <v>55</v>
      </c>
      <c r="P1804" s="7">
        <v>0</v>
      </c>
      <c r="Q1804" s="7">
        <v>0</v>
      </c>
      <c r="R1804" s="7">
        <v>50000</v>
      </c>
    </row>
    <row r="1805" spans="1:18" x14ac:dyDescent="0.25">
      <c r="A1805" s="7" t="s">
        <v>4297</v>
      </c>
      <c r="B1805" s="8">
        <v>43402</v>
      </c>
      <c r="C1805" s="7">
        <v>1</v>
      </c>
      <c r="D1805" s="7" t="s">
        <v>4298</v>
      </c>
      <c r="E1805" s="7" t="s">
        <v>1682</v>
      </c>
      <c r="F1805" s="7" t="s">
        <v>4299</v>
      </c>
      <c r="G1805" s="8">
        <v>43399.626388888886</v>
      </c>
      <c r="H1805" s="7" t="s">
        <v>1684</v>
      </c>
      <c r="I1805" s="7"/>
      <c r="J1805" s="7"/>
      <c r="K1805" s="7">
        <v>0</v>
      </c>
      <c r="L1805" s="7">
        <v>0</v>
      </c>
      <c r="M1805" s="7">
        <v>82800</v>
      </c>
      <c r="N1805" s="7">
        <v>1</v>
      </c>
      <c r="O1805" s="7" t="s">
        <v>55</v>
      </c>
      <c r="P1805" s="7">
        <v>0</v>
      </c>
      <c r="Q1805" s="7">
        <v>0</v>
      </c>
      <c r="R1805" s="7">
        <v>82800</v>
      </c>
    </row>
    <row r="1806" spans="1:18" x14ac:dyDescent="0.25">
      <c r="A1806" s="7" t="s">
        <v>4297</v>
      </c>
      <c r="B1806" s="8">
        <v>43402</v>
      </c>
      <c r="C1806" s="7">
        <v>2</v>
      </c>
      <c r="D1806" s="7" t="s">
        <v>4298</v>
      </c>
      <c r="E1806" s="7" t="s">
        <v>1682</v>
      </c>
      <c r="F1806" s="7" t="s">
        <v>4299</v>
      </c>
      <c r="G1806" s="8">
        <v>43399.626388888886</v>
      </c>
      <c r="H1806" s="7" t="s">
        <v>1684</v>
      </c>
      <c r="I1806" s="7"/>
      <c r="J1806" s="7"/>
      <c r="K1806" s="7">
        <v>0</v>
      </c>
      <c r="L1806" s="7">
        <v>0</v>
      </c>
      <c r="M1806" s="7">
        <v>55800</v>
      </c>
      <c r="N1806" s="7">
        <v>1</v>
      </c>
      <c r="O1806" s="7" t="s">
        <v>55</v>
      </c>
      <c r="P1806" s="7">
        <v>0</v>
      </c>
      <c r="Q1806" s="7">
        <v>0</v>
      </c>
      <c r="R1806" s="7">
        <v>55800</v>
      </c>
    </row>
    <row r="1807" spans="1:18" x14ac:dyDescent="0.25">
      <c r="A1807" s="7" t="s">
        <v>4300</v>
      </c>
      <c r="B1807" s="8">
        <v>43402</v>
      </c>
      <c r="C1807" s="7">
        <v>1</v>
      </c>
      <c r="D1807" s="7" t="s">
        <v>4301</v>
      </c>
      <c r="E1807" s="7" t="s">
        <v>1682</v>
      </c>
      <c r="F1807" s="7" t="s">
        <v>4302</v>
      </c>
      <c r="G1807" s="8">
        <v>43247.645833333336</v>
      </c>
      <c r="H1807" s="7" t="s">
        <v>1684</v>
      </c>
      <c r="I1807" s="7"/>
      <c r="J1807" s="7"/>
      <c r="K1807" s="7">
        <v>0</v>
      </c>
      <c r="L1807" s="7">
        <v>0</v>
      </c>
      <c r="M1807" s="7">
        <v>2269.67</v>
      </c>
      <c r="N1807" s="7">
        <v>1</v>
      </c>
      <c r="O1807" s="7" t="s">
        <v>55</v>
      </c>
      <c r="P1807" s="7">
        <v>0</v>
      </c>
      <c r="Q1807" s="7">
        <v>0</v>
      </c>
      <c r="R1807" s="7">
        <v>1097.26</v>
      </c>
    </row>
    <row r="1808" spans="1:18" x14ac:dyDescent="0.25">
      <c r="A1808" s="7" t="s">
        <v>4300</v>
      </c>
      <c r="B1808" s="8">
        <v>43402</v>
      </c>
      <c r="C1808" s="7">
        <v>2</v>
      </c>
      <c r="D1808" s="7" t="s">
        <v>4301</v>
      </c>
      <c r="E1808" s="7" t="s">
        <v>1682</v>
      </c>
      <c r="F1808" s="7" t="s">
        <v>4302</v>
      </c>
      <c r="G1808" s="8">
        <v>43247.645833333336</v>
      </c>
      <c r="H1808" s="7" t="s">
        <v>1684</v>
      </c>
      <c r="I1808" s="7"/>
      <c r="J1808" s="7"/>
      <c r="K1808" s="7">
        <v>0</v>
      </c>
      <c r="L1808" s="7">
        <v>0</v>
      </c>
      <c r="M1808" s="7">
        <v>2269.67</v>
      </c>
      <c r="N1808" s="7">
        <v>1</v>
      </c>
      <c r="O1808" s="7" t="s">
        <v>55</v>
      </c>
      <c r="P1808" s="7">
        <v>0</v>
      </c>
      <c r="Q1808" s="7">
        <v>0</v>
      </c>
      <c r="R1808" s="7">
        <v>1170.4100000000001</v>
      </c>
    </row>
    <row r="1809" spans="1:18" x14ac:dyDescent="0.25">
      <c r="A1809" s="7" t="s">
        <v>4300</v>
      </c>
      <c r="B1809" s="8">
        <v>43402</v>
      </c>
      <c r="C1809" s="7">
        <v>3</v>
      </c>
      <c r="D1809" s="7" t="s">
        <v>4301</v>
      </c>
      <c r="E1809" s="7" t="s">
        <v>1682</v>
      </c>
      <c r="F1809" s="7" t="s">
        <v>4302</v>
      </c>
      <c r="G1809" s="8">
        <v>43247.645833333336</v>
      </c>
      <c r="H1809" s="7" t="s">
        <v>1684</v>
      </c>
      <c r="I1809" s="7"/>
      <c r="J1809" s="7"/>
      <c r="K1809" s="7">
        <v>0</v>
      </c>
      <c r="L1809" s="7">
        <v>0</v>
      </c>
      <c r="M1809" s="7">
        <v>2269.67</v>
      </c>
      <c r="N1809" s="7">
        <v>1</v>
      </c>
      <c r="O1809" s="7" t="s">
        <v>55</v>
      </c>
      <c r="P1809" s="7">
        <v>0</v>
      </c>
      <c r="Q1809" s="7">
        <v>0</v>
      </c>
      <c r="R1809" s="7">
        <v>4557.84</v>
      </c>
    </row>
    <row r="1810" spans="1:18" x14ac:dyDescent="0.25">
      <c r="A1810" s="7" t="s">
        <v>4303</v>
      </c>
      <c r="B1810" s="8">
        <v>43403</v>
      </c>
      <c r="C1810" s="7">
        <v>1</v>
      </c>
      <c r="D1810" s="7" t="s">
        <v>4304</v>
      </c>
      <c r="E1810" s="7" t="s">
        <v>1682</v>
      </c>
      <c r="F1810" s="7" t="s">
        <v>4305</v>
      </c>
      <c r="G1810" s="8">
        <v>43403.425000000003</v>
      </c>
      <c r="H1810" s="7" t="s">
        <v>1684</v>
      </c>
      <c r="I1810" s="7"/>
      <c r="J1810" s="7"/>
      <c r="K1810" s="7">
        <v>0</v>
      </c>
      <c r="L1810" s="7">
        <v>0</v>
      </c>
      <c r="M1810" s="7">
        <v>2000</v>
      </c>
      <c r="N1810" s="7">
        <v>1</v>
      </c>
      <c r="O1810" s="7" t="s">
        <v>55</v>
      </c>
      <c r="P1810" s="7">
        <v>0</v>
      </c>
      <c r="Q1810" s="7">
        <v>0</v>
      </c>
      <c r="R1810" s="7">
        <v>2000</v>
      </c>
    </row>
    <row r="1811" spans="1:18" x14ac:dyDescent="0.25">
      <c r="A1811" s="7" t="s">
        <v>4306</v>
      </c>
      <c r="B1811" s="8">
        <v>43403</v>
      </c>
      <c r="C1811" s="7">
        <v>1</v>
      </c>
      <c r="D1811" s="7" t="s">
        <v>4307</v>
      </c>
      <c r="E1811" s="7" t="s">
        <v>1682</v>
      </c>
      <c r="F1811" s="7" t="s">
        <v>4308</v>
      </c>
      <c r="G1811" s="8">
        <v>43388.522916666669</v>
      </c>
      <c r="H1811" s="7" t="s">
        <v>1684</v>
      </c>
      <c r="I1811" s="7"/>
      <c r="J1811" s="7"/>
      <c r="K1811" s="7">
        <v>0</v>
      </c>
      <c r="L1811" s="7">
        <v>0</v>
      </c>
      <c r="M1811" s="7">
        <v>39.08</v>
      </c>
      <c r="N1811" s="7">
        <v>1</v>
      </c>
      <c r="O1811" s="7" t="s">
        <v>55</v>
      </c>
      <c r="P1811" s="7">
        <v>0</v>
      </c>
      <c r="Q1811" s="7">
        <v>0</v>
      </c>
      <c r="R1811" s="7">
        <v>39.08</v>
      </c>
    </row>
    <row r="1812" spans="1:18" x14ac:dyDescent="0.25">
      <c r="A1812" s="7" t="s">
        <v>4306</v>
      </c>
      <c r="B1812" s="8">
        <v>43403</v>
      </c>
      <c r="C1812" s="7">
        <v>2</v>
      </c>
      <c r="D1812" s="7" t="s">
        <v>4307</v>
      </c>
      <c r="E1812" s="7" t="s">
        <v>1682</v>
      </c>
      <c r="F1812" s="7" t="s">
        <v>4308</v>
      </c>
      <c r="G1812" s="8">
        <v>43388.522916666669</v>
      </c>
      <c r="H1812" s="7" t="s">
        <v>1684</v>
      </c>
      <c r="I1812" s="7"/>
      <c r="J1812" s="7"/>
      <c r="K1812" s="7">
        <v>0</v>
      </c>
      <c r="L1812" s="7">
        <v>0</v>
      </c>
      <c r="M1812" s="7">
        <v>166.13</v>
      </c>
      <c r="N1812" s="7">
        <v>1</v>
      </c>
      <c r="O1812" s="7" t="s">
        <v>55</v>
      </c>
      <c r="P1812" s="7">
        <v>0</v>
      </c>
      <c r="Q1812" s="7">
        <v>0</v>
      </c>
      <c r="R1812" s="7">
        <v>166.13</v>
      </c>
    </row>
    <row r="1813" spans="1:18" x14ac:dyDescent="0.25">
      <c r="A1813" s="7" t="s">
        <v>4306</v>
      </c>
      <c r="B1813" s="8">
        <v>43403</v>
      </c>
      <c r="C1813" s="7">
        <v>3</v>
      </c>
      <c r="D1813" s="7" t="s">
        <v>4307</v>
      </c>
      <c r="E1813" s="7" t="s">
        <v>1682</v>
      </c>
      <c r="F1813" s="7" t="s">
        <v>4308</v>
      </c>
      <c r="G1813" s="8">
        <v>43388.522916666669</v>
      </c>
      <c r="H1813" s="7" t="s">
        <v>1684</v>
      </c>
      <c r="I1813" s="7"/>
      <c r="J1813" s="7"/>
      <c r="K1813" s="7">
        <v>0</v>
      </c>
      <c r="L1813" s="7">
        <v>0</v>
      </c>
      <c r="M1813" s="7">
        <v>94.79</v>
      </c>
      <c r="N1813" s="7">
        <v>1</v>
      </c>
      <c r="O1813" s="7" t="s">
        <v>55</v>
      </c>
      <c r="P1813" s="7">
        <v>0</v>
      </c>
      <c r="Q1813" s="7">
        <v>0</v>
      </c>
      <c r="R1813" s="7">
        <v>94.79</v>
      </c>
    </row>
    <row r="1814" spans="1:18" x14ac:dyDescent="0.25">
      <c r="A1814" s="7" t="s">
        <v>4309</v>
      </c>
      <c r="B1814" s="8">
        <v>43403</v>
      </c>
      <c r="C1814" s="7">
        <v>1</v>
      </c>
      <c r="D1814" s="7" t="s">
        <v>4310</v>
      </c>
      <c r="E1814" s="7" t="s">
        <v>1682</v>
      </c>
      <c r="F1814" s="7" t="s">
        <v>4311</v>
      </c>
      <c r="G1814" s="8">
        <v>43399.583333333336</v>
      </c>
      <c r="H1814" s="7" t="s">
        <v>1684</v>
      </c>
      <c r="I1814" s="7"/>
      <c r="J1814" s="7"/>
      <c r="K1814" s="7">
        <v>0</v>
      </c>
      <c r="L1814" s="7">
        <v>0</v>
      </c>
      <c r="M1814" s="7">
        <v>0</v>
      </c>
      <c r="N1814" s="7">
        <v>1</v>
      </c>
      <c r="O1814" s="7" t="s">
        <v>83</v>
      </c>
      <c r="P1814" s="7">
        <v>0</v>
      </c>
      <c r="Q1814" s="7">
        <v>0</v>
      </c>
      <c r="R1814" s="7">
        <v>50</v>
      </c>
    </row>
    <row r="1815" spans="1:18" x14ac:dyDescent="0.25">
      <c r="A1815" s="7" t="s">
        <v>4312</v>
      </c>
      <c r="B1815" s="8">
        <v>43403</v>
      </c>
      <c r="C1815" s="7">
        <v>1</v>
      </c>
      <c r="D1815" s="7" t="s">
        <v>4313</v>
      </c>
      <c r="E1815" s="7" t="s">
        <v>1682</v>
      </c>
      <c r="F1815" s="7" t="s">
        <v>4314</v>
      </c>
      <c r="G1815" s="8">
        <v>43402.575694444444</v>
      </c>
      <c r="H1815" s="7" t="s">
        <v>1684</v>
      </c>
      <c r="I1815" s="7"/>
      <c r="J1815" s="7"/>
      <c r="K1815" s="7">
        <v>0</v>
      </c>
      <c r="L1815" s="7">
        <v>0</v>
      </c>
      <c r="M1815" s="7">
        <v>285</v>
      </c>
      <c r="N1815" s="7">
        <v>1</v>
      </c>
      <c r="O1815" s="7" t="s">
        <v>83</v>
      </c>
      <c r="P1815" s="7">
        <v>0</v>
      </c>
      <c r="Q1815" s="7">
        <v>0</v>
      </c>
      <c r="R1815" s="7">
        <v>194.8</v>
      </c>
    </row>
    <row r="1816" spans="1:18" x14ac:dyDescent="0.25">
      <c r="A1816" s="7" t="s">
        <v>4312</v>
      </c>
      <c r="B1816" s="8">
        <v>43403</v>
      </c>
      <c r="C1816" s="7">
        <v>2</v>
      </c>
      <c r="D1816" s="7" t="s">
        <v>4313</v>
      </c>
      <c r="E1816" s="7" t="s">
        <v>1682</v>
      </c>
      <c r="F1816" s="7" t="s">
        <v>4314</v>
      </c>
      <c r="G1816" s="8">
        <v>43402.575694444444</v>
      </c>
      <c r="H1816" s="7" t="s">
        <v>1684</v>
      </c>
      <c r="I1816" s="7"/>
      <c r="J1816" s="7"/>
      <c r="K1816" s="7">
        <v>0</v>
      </c>
      <c r="L1816" s="7">
        <v>0</v>
      </c>
      <c r="M1816" s="7">
        <v>50</v>
      </c>
      <c r="N1816" s="7">
        <v>1</v>
      </c>
      <c r="O1816" s="7" t="s">
        <v>83</v>
      </c>
      <c r="P1816" s="7">
        <v>0</v>
      </c>
      <c r="Q1816" s="7">
        <v>0</v>
      </c>
      <c r="R1816" s="7">
        <v>140.19999999999999</v>
      </c>
    </row>
    <row r="1817" spans="1:18" x14ac:dyDescent="0.25">
      <c r="A1817" s="7" t="s">
        <v>4315</v>
      </c>
      <c r="B1817" s="8">
        <v>43403</v>
      </c>
      <c r="C1817" s="7">
        <v>1</v>
      </c>
      <c r="D1817" s="7" t="s">
        <v>4316</v>
      </c>
      <c r="E1817" s="7" t="s">
        <v>1682</v>
      </c>
      <c r="F1817" s="7" t="s">
        <v>4317</v>
      </c>
      <c r="G1817" s="8">
        <v>43395.503472222219</v>
      </c>
      <c r="H1817" s="7" t="s">
        <v>1684</v>
      </c>
      <c r="I1817" s="7"/>
      <c r="J1817" s="7"/>
      <c r="K1817" s="7">
        <v>0</v>
      </c>
      <c r="L1817" s="7">
        <v>0</v>
      </c>
      <c r="M1817" s="7">
        <v>45.26</v>
      </c>
      <c r="N1817" s="7">
        <v>1</v>
      </c>
      <c r="O1817" s="7" t="s">
        <v>83</v>
      </c>
      <c r="P1817" s="7">
        <v>0</v>
      </c>
      <c r="Q1817" s="7">
        <v>0</v>
      </c>
      <c r="R1817" s="7">
        <v>45.26</v>
      </c>
    </row>
    <row r="1818" spans="1:18" x14ac:dyDescent="0.25">
      <c r="A1818" s="7" t="s">
        <v>4315</v>
      </c>
      <c r="B1818" s="8">
        <v>43403</v>
      </c>
      <c r="C1818" s="7">
        <v>2</v>
      </c>
      <c r="D1818" s="7" t="s">
        <v>4316</v>
      </c>
      <c r="E1818" s="7" t="s">
        <v>1682</v>
      </c>
      <c r="F1818" s="7" t="s">
        <v>4317</v>
      </c>
      <c r="G1818" s="8">
        <v>43395.503472222219</v>
      </c>
      <c r="H1818" s="7" t="s">
        <v>1684</v>
      </c>
      <c r="I1818" s="7"/>
      <c r="J1818" s="7"/>
      <c r="K1818" s="7">
        <v>0</v>
      </c>
      <c r="L1818" s="7">
        <v>0</v>
      </c>
      <c r="M1818" s="7">
        <v>4.74</v>
      </c>
      <c r="N1818" s="7">
        <v>1</v>
      </c>
      <c r="O1818" s="7" t="s">
        <v>83</v>
      </c>
      <c r="P1818" s="7">
        <v>0</v>
      </c>
      <c r="Q1818" s="7">
        <v>0</v>
      </c>
      <c r="R1818" s="7">
        <v>4.74</v>
      </c>
    </row>
    <row r="1819" spans="1:18" x14ac:dyDescent="0.25">
      <c r="A1819" s="7" t="s">
        <v>4318</v>
      </c>
      <c r="B1819" s="8">
        <v>43403</v>
      </c>
      <c r="C1819" s="7">
        <v>1</v>
      </c>
      <c r="D1819" s="7" t="s">
        <v>4319</v>
      </c>
      <c r="E1819" s="7" t="s">
        <v>1682</v>
      </c>
      <c r="F1819" s="7" t="s">
        <v>4320</v>
      </c>
      <c r="G1819" s="8">
        <v>43402.509722222225</v>
      </c>
      <c r="H1819" s="7" t="s">
        <v>1684</v>
      </c>
      <c r="I1819" s="7"/>
      <c r="J1819" s="7"/>
      <c r="K1819" s="7">
        <v>0</v>
      </c>
      <c r="L1819" s="7">
        <v>0</v>
      </c>
      <c r="M1819" s="7">
        <v>0</v>
      </c>
      <c r="N1819" s="7">
        <v>1</v>
      </c>
      <c r="O1819" s="7" t="s">
        <v>83</v>
      </c>
      <c r="P1819" s="7">
        <v>0</v>
      </c>
      <c r="Q1819" s="7">
        <v>0</v>
      </c>
      <c r="R1819" s="7">
        <v>50</v>
      </c>
    </row>
    <row r="1820" spans="1:18" x14ac:dyDescent="0.25">
      <c r="A1820" s="7" t="s">
        <v>4321</v>
      </c>
      <c r="B1820" s="8">
        <v>43406</v>
      </c>
      <c r="C1820" s="7">
        <v>1</v>
      </c>
      <c r="D1820" s="7" t="s">
        <v>4322</v>
      </c>
      <c r="E1820" s="7" t="s">
        <v>1682</v>
      </c>
      <c r="F1820" s="7" t="s">
        <v>4323</v>
      </c>
      <c r="G1820" s="8">
        <v>43404.367361111108</v>
      </c>
      <c r="H1820" s="7" t="s">
        <v>1684</v>
      </c>
      <c r="I1820" s="7"/>
      <c r="J1820" s="7"/>
      <c r="K1820" s="7">
        <v>0</v>
      </c>
      <c r="L1820" s="7">
        <v>0</v>
      </c>
      <c r="M1820" s="7">
        <v>900</v>
      </c>
      <c r="N1820" s="7">
        <v>1</v>
      </c>
      <c r="O1820" s="7" t="s">
        <v>55</v>
      </c>
      <c r="P1820" s="7">
        <v>0</v>
      </c>
      <c r="Q1820" s="7">
        <v>0</v>
      </c>
      <c r="R1820" s="7">
        <v>900</v>
      </c>
    </row>
    <row r="1821" spans="1:18" x14ac:dyDescent="0.25">
      <c r="A1821" s="7" t="s">
        <v>4321</v>
      </c>
      <c r="B1821" s="8">
        <v>43406</v>
      </c>
      <c r="C1821" s="7">
        <v>2</v>
      </c>
      <c r="D1821" s="7" t="s">
        <v>4322</v>
      </c>
      <c r="E1821" s="7" t="s">
        <v>1682</v>
      </c>
      <c r="F1821" s="7" t="s">
        <v>4323</v>
      </c>
      <c r="G1821" s="8">
        <v>43404.367361111108</v>
      </c>
      <c r="H1821" s="7" t="s">
        <v>1684</v>
      </c>
      <c r="I1821" s="7"/>
      <c r="J1821" s="7"/>
      <c r="K1821" s="7">
        <v>0</v>
      </c>
      <c r="L1821" s="7">
        <v>0</v>
      </c>
      <c r="M1821" s="7">
        <v>6652.8</v>
      </c>
      <c r="N1821" s="7">
        <v>1</v>
      </c>
      <c r="O1821" s="7" t="s">
        <v>55</v>
      </c>
      <c r="P1821" s="7">
        <v>0</v>
      </c>
      <c r="Q1821" s="7">
        <v>0</v>
      </c>
      <c r="R1821" s="7">
        <v>6652.8</v>
      </c>
    </row>
    <row r="1822" spans="1:18" x14ac:dyDescent="0.25">
      <c r="A1822" s="7" t="s">
        <v>4321</v>
      </c>
      <c r="B1822" s="8">
        <v>43406</v>
      </c>
      <c r="C1822" s="7">
        <v>3</v>
      </c>
      <c r="D1822" s="7" t="s">
        <v>4322</v>
      </c>
      <c r="E1822" s="7" t="s">
        <v>1682</v>
      </c>
      <c r="F1822" s="7" t="s">
        <v>4323</v>
      </c>
      <c r="G1822" s="8">
        <v>43404.367361111108</v>
      </c>
      <c r="H1822" s="7" t="s">
        <v>1684</v>
      </c>
      <c r="I1822" s="7"/>
      <c r="J1822" s="7"/>
      <c r="K1822" s="7">
        <v>0</v>
      </c>
      <c r="L1822" s="7">
        <v>0</v>
      </c>
      <c r="M1822" s="7">
        <v>540</v>
      </c>
      <c r="N1822" s="7">
        <v>1</v>
      </c>
      <c r="O1822" s="7" t="s">
        <v>55</v>
      </c>
      <c r="P1822" s="7">
        <v>0</v>
      </c>
      <c r="Q1822" s="7">
        <v>0</v>
      </c>
      <c r="R1822" s="7">
        <v>540</v>
      </c>
    </row>
    <row r="1823" spans="1:18" x14ac:dyDescent="0.25">
      <c r="A1823" s="7" t="s">
        <v>4321</v>
      </c>
      <c r="B1823" s="8">
        <v>43406</v>
      </c>
      <c r="C1823" s="7">
        <v>4</v>
      </c>
      <c r="D1823" s="7" t="s">
        <v>4322</v>
      </c>
      <c r="E1823" s="7" t="s">
        <v>1682</v>
      </c>
      <c r="F1823" s="7" t="s">
        <v>4323</v>
      </c>
      <c r="G1823" s="8">
        <v>43404.367361111108</v>
      </c>
      <c r="H1823" s="7" t="s">
        <v>1684</v>
      </c>
      <c r="I1823" s="7"/>
      <c r="J1823" s="7"/>
      <c r="K1823" s="7">
        <v>0</v>
      </c>
      <c r="L1823" s="7">
        <v>0</v>
      </c>
      <c r="M1823" s="7">
        <v>720</v>
      </c>
      <c r="N1823" s="7">
        <v>1</v>
      </c>
      <c r="O1823" s="7" t="s">
        <v>55</v>
      </c>
      <c r="P1823" s="7">
        <v>0</v>
      </c>
      <c r="Q1823" s="7">
        <v>0</v>
      </c>
      <c r="R1823" s="7">
        <v>720</v>
      </c>
    </row>
    <row r="1824" spans="1:18" x14ac:dyDescent="0.25">
      <c r="A1824" s="7" t="s">
        <v>4321</v>
      </c>
      <c r="B1824" s="8">
        <v>43406</v>
      </c>
      <c r="C1824" s="7">
        <v>5</v>
      </c>
      <c r="D1824" s="7" t="s">
        <v>4322</v>
      </c>
      <c r="E1824" s="7" t="s">
        <v>1682</v>
      </c>
      <c r="F1824" s="7" t="s">
        <v>4323</v>
      </c>
      <c r="G1824" s="8">
        <v>43404.367361111108</v>
      </c>
      <c r="H1824" s="7" t="s">
        <v>1684</v>
      </c>
      <c r="I1824" s="7"/>
      <c r="J1824" s="7"/>
      <c r="K1824" s="7">
        <v>0</v>
      </c>
      <c r="L1824" s="7">
        <v>0</v>
      </c>
      <c r="M1824" s="7">
        <v>972</v>
      </c>
      <c r="N1824" s="7">
        <v>1</v>
      </c>
      <c r="O1824" s="7" t="s">
        <v>55</v>
      </c>
      <c r="P1824" s="7">
        <v>0</v>
      </c>
      <c r="Q1824" s="7">
        <v>0</v>
      </c>
      <c r="R1824" s="7">
        <v>972</v>
      </c>
    </row>
    <row r="1825" spans="1:18" x14ac:dyDescent="0.25">
      <c r="A1825" s="7" t="s">
        <v>4321</v>
      </c>
      <c r="B1825" s="8">
        <v>43406</v>
      </c>
      <c r="C1825" s="7">
        <v>6</v>
      </c>
      <c r="D1825" s="7" t="s">
        <v>4322</v>
      </c>
      <c r="E1825" s="7" t="s">
        <v>1682</v>
      </c>
      <c r="F1825" s="7" t="s">
        <v>4323</v>
      </c>
      <c r="G1825" s="8">
        <v>43404.367361111108</v>
      </c>
      <c r="H1825" s="7" t="s">
        <v>1684</v>
      </c>
      <c r="I1825" s="7"/>
      <c r="J1825" s="7"/>
      <c r="K1825" s="7">
        <v>0</v>
      </c>
      <c r="L1825" s="7">
        <v>0</v>
      </c>
      <c r="M1825" s="7">
        <v>6652.8</v>
      </c>
      <c r="N1825" s="7">
        <v>1</v>
      </c>
      <c r="O1825" s="7" t="s">
        <v>55</v>
      </c>
      <c r="P1825" s="7">
        <v>0</v>
      </c>
      <c r="Q1825" s="7">
        <v>0</v>
      </c>
      <c r="R1825" s="7">
        <v>6652.8</v>
      </c>
    </row>
    <row r="1826" spans="1:18" x14ac:dyDescent="0.25">
      <c r="A1826" s="7" t="s">
        <v>4321</v>
      </c>
      <c r="B1826" s="8">
        <v>43406</v>
      </c>
      <c r="C1826" s="7">
        <v>7</v>
      </c>
      <c r="D1826" s="7" t="s">
        <v>4322</v>
      </c>
      <c r="E1826" s="7" t="s">
        <v>1682</v>
      </c>
      <c r="F1826" s="7" t="s">
        <v>4323</v>
      </c>
      <c r="G1826" s="8">
        <v>43404.367361111108</v>
      </c>
      <c r="H1826" s="7" t="s">
        <v>1684</v>
      </c>
      <c r="I1826" s="7"/>
      <c r="J1826" s="7"/>
      <c r="K1826" s="7">
        <v>0</v>
      </c>
      <c r="L1826" s="7">
        <v>0</v>
      </c>
      <c r="M1826" s="7">
        <v>20592</v>
      </c>
      <c r="N1826" s="7">
        <v>1</v>
      </c>
      <c r="O1826" s="7" t="s">
        <v>55</v>
      </c>
      <c r="P1826" s="7">
        <v>0</v>
      </c>
      <c r="Q1826" s="7">
        <v>0</v>
      </c>
      <c r="R1826" s="7">
        <v>20592</v>
      </c>
    </row>
    <row r="1827" spans="1:18" x14ac:dyDescent="0.25">
      <c r="A1827" s="7" t="s">
        <v>4321</v>
      </c>
      <c r="B1827" s="8">
        <v>43406</v>
      </c>
      <c r="C1827" s="7">
        <v>8</v>
      </c>
      <c r="D1827" s="7" t="s">
        <v>4322</v>
      </c>
      <c r="E1827" s="7" t="s">
        <v>1682</v>
      </c>
      <c r="F1827" s="7" t="s">
        <v>4323</v>
      </c>
      <c r="G1827" s="8">
        <v>43404.367361111108</v>
      </c>
      <c r="H1827" s="7" t="s">
        <v>1684</v>
      </c>
      <c r="I1827" s="7"/>
      <c r="J1827" s="7"/>
      <c r="K1827" s="7">
        <v>0</v>
      </c>
      <c r="L1827" s="7">
        <v>0</v>
      </c>
      <c r="M1827" s="7">
        <v>993.6</v>
      </c>
      <c r="N1827" s="7">
        <v>1</v>
      </c>
      <c r="O1827" s="7" t="s">
        <v>55</v>
      </c>
      <c r="P1827" s="7">
        <v>0</v>
      </c>
      <c r="Q1827" s="7">
        <v>0</v>
      </c>
      <c r="R1827" s="7">
        <v>993.6</v>
      </c>
    </row>
    <row r="1828" spans="1:18" x14ac:dyDescent="0.25">
      <c r="A1828" s="7" t="s">
        <v>4321</v>
      </c>
      <c r="B1828" s="8">
        <v>43406</v>
      </c>
      <c r="C1828" s="7">
        <v>9</v>
      </c>
      <c r="D1828" s="7" t="s">
        <v>4322</v>
      </c>
      <c r="E1828" s="7" t="s">
        <v>1682</v>
      </c>
      <c r="F1828" s="7" t="s">
        <v>4323</v>
      </c>
      <c r="G1828" s="8">
        <v>43404.367361111108</v>
      </c>
      <c r="H1828" s="7" t="s">
        <v>1684</v>
      </c>
      <c r="I1828" s="7"/>
      <c r="J1828" s="7"/>
      <c r="K1828" s="7">
        <v>0</v>
      </c>
      <c r="L1828" s="7">
        <v>0</v>
      </c>
      <c r="M1828" s="7">
        <v>6480</v>
      </c>
      <c r="N1828" s="7">
        <v>1</v>
      </c>
      <c r="O1828" s="7" t="s">
        <v>55</v>
      </c>
      <c r="P1828" s="7">
        <v>0</v>
      </c>
      <c r="Q1828" s="7">
        <v>0</v>
      </c>
      <c r="R1828" s="7">
        <v>6480</v>
      </c>
    </row>
    <row r="1829" spans="1:18" x14ac:dyDescent="0.25">
      <c r="A1829" s="7" t="s">
        <v>4321</v>
      </c>
      <c r="B1829" s="8">
        <v>43406</v>
      </c>
      <c r="C1829" s="7">
        <v>10</v>
      </c>
      <c r="D1829" s="7" t="s">
        <v>4322</v>
      </c>
      <c r="E1829" s="7" t="s">
        <v>1682</v>
      </c>
      <c r="F1829" s="7" t="s">
        <v>4323</v>
      </c>
      <c r="G1829" s="8">
        <v>43404.367361111108</v>
      </c>
      <c r="H1829" s="7" t="s">
        <v>1684</v>
      </c>
      <c r="I1829" s="7"/>
      <c r="J1829" s="7"/>
      <c r="K1829" s="7">
        <v>0</v>
      </c>
      <c r="L1829" s="7">
        <v>0</v>
      </c>
      <c r="M1829" s="7">
        <v>810</v>
      </c>
      <c r="N1829" s="7">
        <v>1</v>
      </c>
      <c r="O1829" s="7" t="s">
        <v>55</v>
      </c>
      <c r="P1829" s="7">
        <v>0</v>
      </c>
      <c r="Q1829" s="7">
        <v>0</v>
      </c>
      <c r="R1829" s="7">
        <v>810</v>
      </c>
    </row>
    <row r="1830" spans="1:18" x14ac:dyDescent="0.25">
      <c r="A1830" s="7" t="s">
        <v>4321</v>
      </c>
      <c r="B1830" s="8">
        <v>43406</v>
      </c>
      <c r="C1830" s="7">
        <v>11</v>
      </c>
      <c r="D1830" s="7" t="s">
        <v>4322</v>
      </c>
      <c r="E1830" s="7" t="s">
        <v>1682</v>
      </c>
      <c r="F1830" s="7" t="s">
        <v>4323</v>
      </c>
      <c r="G1830" s="8">
        <v>43404.367361111108</v>
      </c>
      <c r="H1830" s="7" t="s">
        <v>1684</v>
      </c>
      <c r="I1830" s="7"/>
      <c r="J1830" s="7"/>
      <c r="K1830" s="7">
        <v>0</v>
      </c>
      <c r="L1830" s="7">
        <v>0</v>
      </c>
      <c r="M1830" s="7">
        <v>972</v>
      </c>
      <c r="N1830" s="7">
        <v>1</v>
      </c>
      <c r="O1830" s="7" t="s">
        <v>55</v>
      </c>
      <c r="P1830" s="7">
        <v>0</v>
      </c>
      <c r="Q1830" s="7">
        <v>0</v>
      </c>
      <c r="R1830" s="7">
        <v>972</v>
      </c>
    </row>
    <row r="1831" spans="1:18" x14ac:dyDescent="0.25">
      <c r="A1831" s="7" t="s">
        <v>4321</v>
      </c>
      <c r="B1831" s="8">
        <v>43406</v>
      </c>
      <c r="C1831" s="7">
        <v>12</v>
      </c>
      <c r="D1831" s="7" t="s">
        <v>4322</v>
      </c>
      <c r="E1831" s="7" t="s">
        <v>1682</v>
      </c>
      <c r="F1831" s="7" t="s">
        <v>4323</v>
      </c>
      <c r="G1831" s="8">
        <v>43404.367361111108</v>
      </c>
      <c r="H1831" s="7" t="s">
        <v>1684</v>
      </c>
      <c r="I1831" s="7"/>
      <c r="J1831" s="7"/>
      <c r="K1831" s="7">
        <v>0</v>
      </c>
      <c r="L1831" s="7">
        <v>0</v>
      </c>
      <c r="M1831" s="7">
        <v>1890</v>
      </c>
      <c r="N1831" s="7">
        <v>1</v>
      </c>
      <c r="O1831" s="7" t="s">
        <v>55</v>
      </c>
      <c r="P1831" s="7">
        <v>0</v>
      </c>
      <c r="Q1831" s="7">
        <v>0</v>
      </c>
      <c r="R1831" s="7">
        <v>1890</v>
      </c>
    </row>
    <row r="1832" spans="1:18" x14ac:dyDescent="0.25">
      <c r="A1832" s="7" t="s">
        <v>4321</v>
      </c>
      <c r="B1832" s="8">
        <v>43406</v>
      </c>
      <c r="C1832" s="7">
        <v>13</v>
      </c>
      <c r="D1832" s="7" t="s">
        <v>4322</v>
      </c>
      <c r="E1832" s="7" t="s">
        <v>1682</v>
      </c>
      <c r="F1832" s="7" t="s">
        <v>4323</v>
      </c>
      <c r="G1832" s="8">
        <v>43404.367361111108</v>
      </c>
      <c r="H1832" s="7" t="s">
        <v>1684</v>
      </c>
      <c r="I1832" s="7"/>
      <c r="J1832" s="7"/>
      <c r="K1832" s="7">
        <v>0</v>
      </c>
      <c r="L1832" s="7">
        <v>0</v>
      </c>
      <c r="M1832" s="7">
        <v>1908</v>
      </c>
      <c r="N1832" s="7">
        <v>1</v>
      </c>
      <c r="O1832" s="7" t="s">
        <v>55</v>
      </c>
      <c r="P1832" s="7">
        <v>0</v>
      </c>
      <c r="Q1832" s="7">
        <v>0</v>
      </c>
      <c r="R1832" s="7">
        <v>1908</v>
      </c>
    </row>
    <row r="1833" spans="1:18" x14ac:dyDescent="0.25">
      <c r="A1833" s="7" t="s">
        <v>4321</v>
      </c>
      <c r="B1833" s="8">
        <v>43406</v>
      </c>
      <c r="C1833" s="7">
        <v>14</v>
      </c>
      <c r="D1833" s="7" t="s">
        <v>4322</v>
      </c>
      <c r="E1833" s="7" t="s">
        <v>1682</v>
      </c>
      <c r="F1833" s="7" t="s">
        <v>4323</v>
      </c>
      <c r="G1833" s="8">
        <v>43404.367361111108</v>
      </c>
      <c r="H1833" s="7" t="s">
        <v>1684</v>
      </c>
      <c r="I1833" s="7"/>
      <c r="J1833" s="7"/>
      <c r="K1833" s="7">
        <v>0</v>
      </c>
      <c r="L1833" s="7">
        <v>0</v>
      </c>
      <c r="M1833" s="7">
        <v>432</v>
      </c>
      <c r="N1833" s="7">
        <v>1</v>
      </c>
      <c r="O1833" s="7" t="s">
        <v>55</v>
      </c>
      <c r="P1833" s="7">
        <v>0</v>
      </c>
      <c r="Q1833" s="7">
        <v>0</v>
      </c>
      <c r="R1833" s="7">
        <v>432</v>
      </c>
    </row>
    <row r="1834" spans="1:18" x14ac:dyDescent="0.25">
      <c r="A1834" s="7" t="s">
        <v>4321</v>
      </c>
      <c r="B1834" s="8">
        <v>43406</v>
      </c>
      <c r="C1834" s="7">
        <v>15</v>
      </c>
      <c r="D1834" s="7" t="s">
        <v>4322</v>
      </c>
      <c r="E1834" s="7" t="s">
        <v>1682</v>
      </c>
      <c r="F1834" s="7" t="s">
        <v>4323</v>
      </c>
      <c r="G1834" s="8">
        <v>43404.367361111108</v>
      </c>
      <c r="H1834" s="7" t="s">
        <v>1684</v>
      </c>
      <c r="I1834" s="7"/>
      <c r="J1834" s="7"/>
      <c r="K1834" s="7">
        <v>0</v>
      </c>
      <c r="L1834" s="7">
        <v>0</v>
      </c>
      <c r="M1834" s="7">
        <v>21330</v>
      </c>
      <c r="N1834" s="7">
        <v>1</v>
      </c>
      <c r="O1834" s="7" t="s">
        <v>55</v>
      </c>
      <c r="P1834" s="7">
        <v>0</v>
      </c>
      <c r="Q1834" s="7">
        <v>0</v>
      </c>
      <c r="R1834" s="7">
        <v>21330</v>
      </c>
    </row>
    <row r="1835" spans="1:18" x14ac:dyDescent="0.25">
      <c r="A1835" s="7" t="s">
        <v>4321</v>
      </c>
      <c r="B1835" s="8">
        <v>43406</v>
      </c>
      <c r="C1835" s="7">
        <v>16</v>
      </c>
      <c r="D1835" s="7" t="s">
        <v>4322</v>
      </c>
      <c r="E1835" s="7" t="s">
        <v>1682</v>
      </c>
      <c r="F1835" s="7" t="s">
        <v>4323</v>
      </c>
      <c r="G1835" s="8">
        <v>43404.367361111108</v>
      </c>
      <c r="H1835" s="7" t="s">
        <v>1684</v>
      </c>
      <c r="I1835" s="7"/>
      <c r="J1835" s="7"/>
      <c r="K1835" s="7">
        <v>0</v>
      </c>
      <c r="L1835" s="7">
        <v>0</v>
      </c>
      <c r="M1835" s="7">
        <v>4842</v>
      </c>
      <c r="N1835" s="7">
        <v>1</v>
      </c>
      <c r="O1835" s="7" t="s">
        <v>55</v>
      </c>
      <c r="P1835" s="7">
        <v>0</v>
      </c>
      <c r="Q1835" s="7">
        <v>0</v>
      </c>
      <c r="R1835" s="7">
        <v>4842</v>
      </c>
    </row>
    <row r="1836" spans="1:18" x14ac:dyDescent="0.25">
      <c r="A1836" s="7" t="s">
        <v>4321</v>
      </c>
      <c r="B1836" s="8">
        <v>43406</v>
      </c>
      <c r="C1836" s="7">
        <v>17</v>
      </c>
      <c r="D1836" s="7" t="s">
        <v>4322</v>
      </c>
      <c r="E1836" s="7" t="s">
        <v>1682</v>
      </c>
      <c r="F1836" s="7" t="s">
        <v>4323</v>
      </c>
      <c r="G1836" s="8">
        <v>43404.367361111108</v>
      </c>
      <c r="H1836" s="7" t="s">
        <v>1684</v>
      </c>
      <c r="I1836" s="7"/>
      <c r="J1836" s="7"/>
      <c r="K1836" s="7">
        <v>0</v>
      </c>
      <c r="L1836" s="7">
        <v>0</v>
      </c>
      <c r="M1836" s="7">
        <v>630</v>
      </c>
      <c r="N1836" s="7">
        <v>1</v>
      </c>
      <c r="O1836" s="7" t="s">
        <v>55</v>
      </c>
      <c r="P1836" s="7">
        <v>0</v>
      </c>
      <c r="Q1836" s="7">
        <v>0</v>
      </c>
      <c r="R1836" s="7">
        <v>630</v>
      </c>
    </row>
    <row r="1837" spans="1:18" x14ac:dyDescent="0.25">
      <c r="A1837" s="7" t="s">
        <v>4321</v>
      </c>
      <c r="B1837" s="8">
        <v>43406</v>
      </c>
      <c r="C1837" s="7">
        <v>18</v>
      </c>
      <c r="D1837" s="7" t="s">
        <v>4322</v>
      </c>
      <c r="E1837" s="7" t="s">
        <v>1682</v>
      </c>
      <c r="F1837" s="7" t="s">
        <v>4323</v>
      </c>
      <c r="G1837" s="8">
        <v>43404.367361111108</v>
      </c>
      <c r="H1837" s="7" t="s">
        <v>1684</v>
      </c>
      <c r="I1837" s="7"/>
      <c r="J1837" s="7"/>
      <c r="K1837" s="7">
        <v>0</v>
      </c>
      <c r="L1837" s="7">
        <v>0</v>
      </c>
      <c r="M1837" s="7">
        <v>8856</v>
      </c>
      <c r="N1837" s="7">
        <v>1</v>
      </c>
      <c r="O1837" s="7" t="s">
        <v>55</v>
      </c>
      <c r="P1837" s="7">
        <v>0</v>
      </c>
      <c r="Q1837" s="7">
        <v>0</v>
      </c>
      <c r="R1837" s="7">
        <v>8856</v>
      </c>
    </row>
    <row r="1838" spans="1:18" x14ac:dyDescent="0.25">
      <c r="A1838" s="7" t="s">
        <v>4321</v>
      </c>
      <c r="B1838" s="8">
        <v>43406</v>
      </c>
      <c r="C1838" s="7">
        <v>19</v>
      </c>
      <c r="D1838" s="7" t="s">
        <v>4322</v>
      </c>
      <c r="E1838" s="7" t="s">
        <v>1682</v>
      </c>
      <c r="F1838" s="7" t="s">
        <v>4323</v>
      </c>
      <c r="G1838" s="8">
        <v>43404.367361111108</v>
      </c>
      <c r="H1838" s="7" t="s">
        <v>1684</v>
      </c>
      <c r="I1838" s="7"/>
      <c r="J1838" s="7"/>
      <c r="K1838" s="7">
        <v>0</v>
      </c>
      <c r="L1838" s="7">
        <v>0</v>
      </c>
      <c r="M1838" s="7">
        <v>3240</v>
      </c>
      <c r="N1838" s="7">
        <v>1</v>
      </c>
      <c r="O1838" s="7" t="s">
        <v>55</v>
      </c>
      <c r="P1838" s="7">
        <v>0</v>
      </c>
      <c r="Q1838" s="7">
        <v>0</v>
      </c>
      <c r="R1838" s="7">
        <v>3240</v>
      </c>
    </row>
    <row r="1839" spans="1:18" x14ac:dyDescent="0.25">
      <c r="A1839" s="7" t="s">
        <v>4321</v>
      </c>
      <c r="B1839" s="8">
        <v>43406</v>
      </c>
      <c r="C1839" s="7">
        <v>20</v>
      </c>
      <c r="D1839" s="7" t="s">
        <v>4322</v>
      </c>
      <c r="E1839" s="7" t="s">
        <v>1682</v>
      </c>
      <c r="F1839" s="7" t="s">
        <v>4323</v>
      </c>
      <c r="G1839" s="8">
        <v>43404.367361111108</v>
      </c>
      <c r="H1839" s="7" t="s">
        <v>1684</v>
      </c>
      <c r="I1839" s="7"/>
      <c r="J1839" s="7"/>
      <c r="K1839" s="7">
        <v>0</v>
      </c>
      <c r="L1839" s="7">
        <v>0</v>
      </c>
      <c r="M1839" s="7">
        <v>2016</v>
      </c>
      <c r="N1839" s="7">
        <v>1</v>
      </c>
      <c r="O1839" s="7" t="s">
        <v>55</v>
      </c>
      <c r="P1839" s="7">
        <v>0</v>
      </c>
      <c r="Q1839" s="7">
        <v>0</v>
      </c>
      <c r="R1839" s="7">
        <v>2016</v>
      </c>
    </row>
    <row r="1840" spans="1:18" x14ac:dyDescent="0.25">
      <c r="A1840" s="7" t="s">
        <v>4321</v>
      </c>
      <c r="B1840" s="8">
        <v>43406</v>
      </c>
      <c r="C1840" s="7">
        <v>21</v>
      </c>
      <c r="D1840" s="7" t="s">
        <v>4322</v>
      </c>
      <c r="E1840" s="7" t="s">
        <v>1682</v>
      </c>
      <c r="F1840" s="7" t="s">
        <v>4323</v>
      </c>
      <c r="G1840" s="8">
        <v>43404.367361111108</v>
      </c>
      <c r="H1840" s="7" t="s">
        <v>1684</v>
      </c>
      <c r="I1840" s="7"/>
      <c r="J1840" s="7"/>
      <c r="K1840" s="7">
        <v>0</v>
      </c>
      <c r="L1840" s="7">
        <v>0</v>
      </c>
      <c r="M1840" s="7">
        <v>2754</v>
      </c>
      <c r="N1840" s="7">
        <v>1</v>
      </c>
      <c r="O1840" s="7" t="s">
        <v>55</v>
      </c>
      <c r="P1840" s="7">
        <v>0</v>
      </c>
      <c r="Q1840" s="7">
        <v>0</v>
      </c>
      <c r="R1840" s="7">
        <v>2754</v>
      </c>
    </row>
    <row r="1841" spans="1:18" x14ac:dyDescent="0.25">
      <c r="A1841" s="7" t="s">
        <v>4324</v>
      </c>
      <c r="B1841" s="8">
        <v>43412</v>
      </c>
      <c r="C1841" s="7">
        <v>1</v>
      </c>
      <c r="D1841" s="7" t="s">
        <v>4325</v>
      </c>
      <c r="E1841" s="7" t="s">
        <v>1682</v>
      </c>
      <c r="F1841" s="7" t="s">
        <v>4326</v>
      </c>
      <c r="G1841" s="8">
        <v>43354.59097222222</v>
      </c>
      <c r="H1841" s="7" t="s">
        <v>1684</v>
      </c>
      <c r="I1841" s="7"/>
      <c r="J1841" s="7"/>
      <c r="K1841" s="7">
        <v>0</v>
      </c>
      <c r="L1841" s="7">
        <v>0</v>
      </c>
      <c r="M1841" s="7">
        <v>200</v>
      </c>
      <c r="N1841" s="7">
        <v>1</v>
      </c>
      <c r="O1841" s="7" t="s">
        <v>55</v>
      </c>
      <c r="P1841" s="7">
        <v>0</v>
      </c>
      <c r="Q1841" s="7">
        <v>0</v>
      </c>
      <c r="R1841" s="7">
        <v>200</v>
      </c>
    </row>
    <row r="1842" spans="1:18" x14ac:dyDescent="0.25">
      <c r="A1842" s="7" t="s">
        <v>4327</v>
      </c>
      <c r="B1842" s="8">
        <v>43412</v>
      </c>
      <c r="C1842" s="7">
        <v>1</v>
      </c>
      <c r="D1842" s="7" t="s">
        <v>4328</v>
      </c>
      <c r="E1842" s="7" t="s">
        <v>1682</v>
      </c>
      <c r="F1842" s="7" t="s">
        <v>4329</v>
      </c>
      <c r="G1842" s="8">
        <v>43405.40347222222</v>
      </c>
      <c r="H1842" s="7" t="s">
        <v>1684</v>
      </c>
      <c r="I1842" s="7"/>
      <c r="J1842" s="7"/>
      <c r="K1842" s="7">
        <v>0</v>
      </c>
      <c r="L1842" s="7">
        <v>0</v>
      </c>
      <c r="M1842" s="7">
        <v>4000</v>
      </c>
      <c r="N1842" s="7">
        <v>1</v>
      </c>
      <c r="O1842" s="7" t="s">
        <v>55</v>
      </c>
      <c r="P1842" s="7">
        <v>0</v>
      </c>
      <c r="Q1842" s="7">
        <v>0</v>
      </c>
      <c r="R1842" s="7">
        <v>4000</v>
      </c>
    </row>
    <row r="1843" spans="1:18" x14ac:dyDescent="0.25">
      <c r="A1843" s="7" t="s">
        <v>4330</v>
      </c>
      <c r="B1843" s="8">
        <v>43417</v>
      </c>
      <c r="C1843" s="7">
        <v>1</v>
      </c>
      <c r="D1843" s="7" t="s">
        <v>4331</v>
      </c>
      <c r="E1843" s="7" t="s">
        <v>1682</v>
      </c>
      <c r="F1843" s="7" t="s">
        <v>4332</v>
      </c>
      <c r="G1843" s="8">
        <v>43416.367361111108</v>
      </c>
      <c r="H1843" s="7" t="s">
        <v>1684</v>
      </c>
      <c r="I1843" s="7"/>
      <c r="J1843" s="7"/>
      <c r="K1843" s="7">
        <v>0</v>
      </c>
      <c r="L1843" s="7">
        <v>0</v>
      </c>
      <c r="M1843" s="7">
        <v>0</v>
      </c>
      <c r="N1843" s="7">
        <v>1</v>
      </c>
      <c r="O1843" s="7" t="s">
        <v>83</v>
      </c>
      <c r="P1843" s="7">
        <v>0</v>
      </c>
      <c r="Q1843" s="7">
        <v>0</v>
      </c>
      <c r="R1843" s="7">
        <v>50</v>
      </c>
    </row>
    <row r="1844" spans="1:18" x14ac:dyDescent="0.25">
      <c r="A1844" s="7" t="s">
        <v>4333</v>
      </c>
      <c r="B1844" s="8">
        <v>43418</v>
      </c>
      <c r="C1844" s="7">
        <v>1</v>
      </c>
      <c r="D1844" s="7" t="s">
        <v>4334</v>
      </c>
      <c r="E1844" s="7" t="s">
        <v>1682</v>
      </c>
      <c r="F1844" s="7" t="s">
        <v>4335</v>
      </c>
      <c r="G1844" s="8">
        <v>43411.681250000001</v>
      </c>
      <c r="H1844" s="7" t="s">
        <v>1684</v>
      </c>
      <c r="I1844" s="7"/>
      <c r="J1844" s="7"/>
      <c r="K1844" s="7">
        <v>0</v>
      </c>
      <c r="L1844" s="7">
        <v>0</v>
      </c>
      <c r="M1844" s="7">
        <v>50</v>
      </c>
      <c r="N1844" s="7">
        <v>1</v>
      </c>
      <c r="O1844" s="7" t="s">
        <v>83</v>
      </c>
      <c r="P1844" s="7">
        <v>0</v>
      </c>
      <c r="Q1844" s="7">
        <v>0</v>
      </c>
      <c r="R1844" s="7">
        <v>50</v>
      </c>
    </row>
    <row r="1845" spans="1:18" x14ac:dyDescent="0.25">
      <c r="A1845" s="7" t="s">
        <v>4336</v>
      </c>
      <c r="B1845" s="8">
        <v>43418</v>
      </c>
      <c r="C1845" s="7">
        <v>1</v>
      </c>
      <c r="D1845" s="7" t="s">
        <v>4337</v>
      </c>
      <c r="E1845" s="7" t="s">
        <v>1682</v>
      </c>
      <c r="F1845" s="7" t="s">
        <v>4338</v>
      </c>
      <c r="G1845" s="8">
        <v>43415.606944444444</v>
      </c>
      <c r="H1845" s="7" t="s">
        <v>1684</v>
      </c>
      <c r="I1845" s="7"/>
      <c r="J1845" s="7"/>
      <c r="K1845" s="7">
        <v>0</v>
      </c>
      <c r="L1845" s="7">
        <v>0</v>
      </c>
      <c r="M1845" s="7">
        <v>50</v>
      </c>
      <c r="N1845" s="7">
        <v>1</v>
      </c>
      <c r="O1845" s="7" t="s">
        <v>83</v>
      </c>
      <c r="P1845" s="7">
        <v>0</v>
      </c>
      <c r="Q1845" s="7">
        <v>0</v>
      </c>
      <c r="R1845" s="7">
        <v>50</v>
      </c>
    </row>
    <row r="1846" spans="1:18" x14ac:dyDescent="0.25">
      <c r="A1846" s="7" t="s">
        <v>4339</v>
      </c>
      <c r="B1846" s="8">
        <v>43420</v>
      </c>
      <c r="C1846" s="7">
        <v>1</v>
      </c>
      <c r="D1846" s="7" t="s">
        <v>4340</v>
      </c>
      <c r="E1846" s="7" t="s">
        <v>1682</v>
      </c>
      <c r="F1846" s="7" t="s">
        <v>4341</v>
      </c>
      <c r="G1846" s="8">
        <v>43353.396527777775</v>
      </c>
      <c r="H1846" s="7" t="s">
        <v>1684</v>
      </c>
      <c r="I1846" s="7"/>
      <c r="J1846" s="7"/>
      <c r="K1846" s="7">
        <v>0</v>
      </c>
      <c r="L1846" s="7">
        <v>0</v>
      </c>
      <c r="M1846" s="7">
        <v>23</v>
      </c>
      <c r="N1846" s="7">
        <v>1</v>
      </c>
      <c r="O1846" s="7" t="s">
        <v>334</v>
      </c>
      <c r="P1846" s="7">
        <v>0</v>
      </c>
      <c r="Q1846" s="7">
        <v>0</v>
      </c>
      <c r="R1846" s="7">
        <v>23</v>
      </c>
    </row>
    <row r="1847" spans="1:18" x14ac:dyDescent="0.25">
      <c r="A1847" s="7" t="s">
        <v>4342</v>
      </c>
      <c r="B1847" s="8">
        <v>43420</v>
      </c>
      <c r="C1847" s="7">
        <v>1</v>
      </c>
      <c r="D1847" s="7" t="s">
        <v>4343</v>
      </c>
      <c r="E1847" s="7" t="s">
        <v>1682</v>
      </c>
      <c r="F1847" s="7" t="s">
        <v>4344</v>
      </c>
      <c r="G1847" s="8">
        <v>43367.469444444447</v>
      </c>
      <c r="H1847" s="7" t="s">
        <v>1684</v>
      </c>
      <c r="I1847" s="7"/>
      <c r="J1847" s="7"/>
      <c r="K1847" s="7">
        <v>0</v>
      </c>
      <c r="L1847" s="7">
        <v>0</v>
      </c>
      <c r="M1847" s="7">
        <v>4.6500000000000004</v>
      </c>
      <c r="N1847" s="7">
        <v>1</v>
      </c>
      <c r="O1847" s="7" t="s">
        <v>334</v>
      </c>
      <c r="P1847" s="7">
        <v>0</v>
      </c>
      <c r="Q1847" s="7">
        <v>0</v>
      </c>
      <c r="R1847" s="7">
        <v>4.6500000000000004</v>
      </c>
    </row>
    <row r="1848" spans="1:18" x14ac:dyDescent="0.25">
      <c r="A1848" s="7" t="s">
        <v>4345</v>
      </c>
      <c r="B1848" s="8">
        <v>43420</v>
      </c>
      <c r="C1848" s="7">
        <v>1</v>
      </c>
      <c r="D1848" s="7" t="s">
        <v>4346</v>
      </c>
      <c r="E1848" s="7" t="s">
        <v>1682</v>
      </c>
      <c r="F1848" s="7" t="s">
        <v>4347</v>
      </c>
      <c r="G1848" s="8">
        <v>43409.60833333333</v>
      </c>
      <c r="H1848" s="7" t="s">
        <v>1684</v>
      </c>
      <c r="I1848" s="7"/>
      <c r="J1848" s="7"/>
      <c r="K1848" s="7">
        <v>0</v>
      </c>
      <c r="L1848" s="7">
        <v>0</v>
      </c>
      <c r="M1848" s="7">
        <v>19.34</v>
      </c>
      <c r="N1848" s="7">
        <v>1</v>
      </c>
      <c r="O1848" s="7" t="s">
        <v>334</v>
      </c>
      <c r="P1848" s="7">
        <v>0</v>
      </c>
      <c r="Q1848" s="7">
        <v>0</v>
      </c>
      <c r="R1848" s="7">
        <v>19.34</v>
      </c>
    </row>
    <row r="1849" spans="1:18" x14ac:dyDescent="0.25">
      <c r="A1849" s="7" t="s">
        <v>4345</v>
      </c>
      <c r="B1849" s="8">
        <v>43420</v>
      </c>
      <c r="C1849" s="7">
        <v>2</v>
      </c>
      <c r="D1849" s="7" t="s">
        <v>4346</v>
      </c>
      <c r="E1849" s="7" t="s">
        <v>1682</v>
      </c>
      <c r="F1849" s="7" t="s">
        <v>4347</v>
      </c>
      <c r="G1849" s="8">
        <v>43409.60833333333</v>
      </c>
      <c r="H1849" s="7" t="s">
        <v>1684</v>
      </c>
      <c r="I1849" s="7"/>
      <c r="J1849" s="7"/>
      <c r="K1849" s="7">
        <v>0</v>
      </c>
      <c r="L1849" s="7">
        <v>0</v>
      </c>
      <c r="M1849" s="7">
        <v>19.34</v>
      </c>
      <c r="N1849" s="7">
        <v>1</v>
      </c>
      <c r="O1849" s="7" t="s">
        <v>334</v>
      </c>
      <c r="P1849" s="7">
        <v>0</v>
      </c>
      <c r="Q1849" s="7">
        <v>0</v>
      </c>
      <c r="R1849" s="7">
        <v>19.34</v>
      </c>
    </row>
    <row r="1850" spans="1:18" x14ac:dyDescent="0.25">
      <c r="A1850" s="7" t="s">
        <v>4345</v>
      </c>
      <c r="B1850" s="8">
        <v>43420</v>
      </c>
      <c r="C1850" s="7">
        <v>3</v>
      </c>
      <c r="D1850" s="7" t="s">
        <v>4346</v>
      </c>
      <c r="E1850" s="7" t="s">
        <v>1682</v>
      </c>
      <c r="F1850" s="7" t="s">
        <v>4347</v>
      </c>
      <c r="G1850" s="8">
        <v>43409.60833333333</v>
      </c>
      <c r="H1850" s="7" t="s">
        <v>1684</v>
      </c>
      <c r="I1850" s="7"/>
      <c r="J1850" s="7"/>
      <c r="K1850" s="7">
        <v>0</v>
      </c>
      <c r="L1850" s="7">
        <v>0</v>
      </c>
      <c r="M1850" s="7">
        <v>7.74</v>
      </c>
      <c r="N1850" s="7">
        <v>1</v>
      </c>
      <c r="O1850" s="7" t="s">
        <v>334</v>
      </c>
      <c r="P1850" s="7">
        <v>0</v>
      </c>
      <c r="Q1850" s="7">
        <v>0</v>
      </c>
      <c r="R1850" s="7">
        <v>7.74</v>
      </c>
    </row>
    <row r="1851" spans="1:18" x14ac:dyDescent="0.25">
      <c r="A1851" s="7" t="s">
        <v>4345</v>
      </c>
      <c r="B1851" s="8">
        <v>43420</v>
      </c>
      <c r="C1851" s="7">
        <v>4</v>
      </c>
      <c r="D1851" s="7" t="s">
        <v>4346</v>
      </c>
      <c r="E1851" s="7" t="s">
        <v>1682</v>
      </c>
      <c r="F1851" s="7" t="s">
        <v>4347</v>
      </c>
      <c r="G1851" s="8">
        <v>43409.60833333333</v>
      </c>
      <c r="H1851" s="7" t="s">
        <v>1684</v>
      </c>
      <c r="I1851" s="7"/>
      <c r="J1851" s="7"/>
      <c r="K1851" s="7">
        <v>0</v>
      </c>
      <c r="L1851" s="7">
        <v>0</v>
      </c>
      <c r="M1851" s="7">
        <v>12.89</v>
      </c>
      <c r="N1851" s="7">
        <v>1</v>
      </c>
      <c r="O1851" s="7" t="s">
        <v>334</v>
      </c>
      <c r="P1851" s="7">
        <v>0</v>
      </c>
      <c r="Q1851" s="7">
        <v>0</v>
      </c>
      <c r="R1851" s="7">
        <v>12.89</v>
      </c>
    </row>
    <row r="1852" spans="1:18" x14ac:dyDescent="0.25">
      <c r="A1852" s="7" t="s">
        <v>4345</v>
      </c>
      <c r="B1852" s="8">
        <v>43420</v>
      </c>
      <c r="C1852" s="7">
        <v>5</v>
      </c>
      <c r="D1852" s="7" t="s">
        <v>4346</v>
      </c>
      <c r="E1852" s="7" t="s">
        <v>1682</v>
      </c>
      <c r="F1852" s="7" t="s">
        <v>4347</v>
      </c>
      <c r="G1852" s="8">
        <v>43409.60833333333</v>
      </c>
      <c r="H1852" s="7" t="s">
        <v>1684</v>
      </c>
      <c r="I1852" s="7"/>
      <c r="J1852" s="7"/>
      <c r="K1852" s="7">
        <v>0</v>
      </c>
      <c r="L1852" s="7">
        <v>0</v>
      </c>
      <c r="M1852" s="7">
        <v>19.34</v>
      </c>
      <c r="N1852" s="7">
        <v>1</v>
      </c>
      <c r="O1852" s="7" t="s">
        <v>334</v>
      </c>
      <c r="P1852" s="7">
        <v>0</v>
      </c>
      <c r="Q1852" s="7">
        <v>0</v>
      </c>
      <c r="R1852" s="7">
        <v>19.34</v>
      </c>
    </row>
    <row r="1853" spans="1:18" x14ac:dyDescent="0.25">
      <c r="A1853" s="7" t="s">
        <v>4345</v>
      </c>
      <c r="B1853" s="8">
        <v>43420</v>
      </c>
      <c r="C1853" s="7">
        <v>6</v>
      </c>
      <c r="D1853" s="7" t="s">
        <v>4346</v>
      </c>
      <c r="E1853" s="7" t="s">
        <v>1682</v>
      </c>
      <c r="F1853" s="7" t="s">
        <v>4347</v>
      </c>
      <c r="G1853" s="8">
        <v>43409.60833333333</v>
      </c>
      <c r="H1853" s="7" t="s">
        <v>1684</v>
      </c>
      <c r="I1853" s="7"/>
      <c r="J1853" s="7"/>
      <c r="K1853" s="7">
        <v>0</v>
      </c>
      <c r="L1853" s="7">
        <v>0</v>
      </c>
      <c r="M1853" s="7">
        <v>6.14</v>
      </c>
      <c r="N1853" s="7">
        <v>1</v>
      </c>
      <c r="O1853" s="7" t="s">
        <v>334</v>
      </c>
      <c r="P1853" s="7">
        <v>0</v>
      </c>
      <c r="Q1853" s="7">
        <v>0</v>
      </c>
      <c r="R1853" s="7">
        <v>6.14</v>
      </c>
    </row>
    <row r="1854" spans="1:18" x14ac:dyDescent="0.25">
      <c r="A1854" s="7" t="s">
        <v>4345</v>
      </c>
      <c r="B1854" s="8">
        <v>43420</v>
      </c>
      <c r="C1854" s="7">
        <v>7</v>
      </c>
      <c r="D1854" s="7" t="s">
        <v>4346</v>
      </c>
      <c r="E1854" s="7" t="s">
        <v>1682</v>
      </c>
      <c r="F1854" s="7" t="s">
        <v>4347</v>
      </c>
      <c r="G1854" s="8">
        <v>43409.60833333333</v>
      </c>
      <c r="H1854" s="7" t="s">
        <v>1684</v>
      </c>
      <c r="I1854" s="7"/>
      <c r="J1854" s="7"/>
      <c r="K1854" s="7">
        <v>0</v>
      </c>
      <c r="L1854" s="7">
        <v>0</v>
      </c>
      <c r="M1854" s="7">
        <v>12.86</v>
      </c>
      <c r="N1854" s="7">
        <v>1</v>
      </c>
      <c r="O1854" s="7" t="s">
        <v>334</v>
      </c>
      <c r="P1854" s="7">
        <v>0</v>
      </c>
      <c r="Q1854" s="7">
        <v>0</v>
      </c>
      <c r="R1854" s="7">
        <v>12.86</v>
      </c>
    </row>
    <row r="1855" spans="1:18" x14ac:dyDescent="0.25">
      <c r="A1855" s="7" t="s">
        <v>4348</v>
      </c>
      <c r="B1855" s="8">
        <v>43420</v>
      </c>
      <c r="C1855" s="7">
        <v>1</v>
      </c>
      <c r="D1855" s="7" t="s">
        <v>4349</v>
      </c>
      <c r="E1855" s="7" t="s">
        <v>1682</v>
      </c>
      <c r="F1855" s="7" t="s">
        <v>4350</v>
      </c>
      <c r="G1855" s="8">
        <v>43418.518750000003</v>
      </c>
      <c r="H1855" s="7" t="s">
        <v>1684</v>
      </c>
      <c r="I1855" s="7"/>
      <c r="J1855" s="7"/>
      <c r="K1855" s="7">
        <v>0</v>
      </c>
      <c r="L1855" s="7">
        <v>0</v>
      </c>
      <c r="M1855" s="7">
        <v>33.89</v>
      </c>
      <c r="N1855" s="7">
        <v>1</v>
      </c>
      <c r="O1855" s="7" t="s">
        <v>334</v>
      </c>
      <c r="P1855" s="7">
        <v>0</v>
      </c>
      <c r="Q1855" s="7">
        <v>0</v>
      </c>
      <c r="R1855" s="7">
        <v>33.89</v>
      </c>
    </row>
    <row r="1856" spans="1:18" x14ac:dyDescent="0.25">
      <c r="A1856" s="7" t="s">
        <v>4348</v>
      </c>
      <c r="B1856" s="8">
        <v>43420</v>
      </c>
      <c r="C1856" s="7">
        <v>2</v>
      </c>
      <c r="D1856" s="7" t="s">
        <v>4349</v>
      </c>
      <c r="E1856" s="7" t="s">
        <v>1682</v>
      </c>
      <c r="F1856" s="7" t="s">
        <v>4350</v>
      </c>
      <c r="G1856" s="8">
        <v>43418.518750000003</v>
      </c>
      <c r="H1856" s="7" t="s">
        <v>1684</v>
      </c>
      <c r="I1856" s="7"/>
      <c r="J1856" s="7"/>
      <c r="K1856" s="7">
        <v>0</v>
      </c>
      <c r="L1856" s="7">
        <v>0</v>
      </c>
      <c r="M1856" s="7">
        <v>19.38</v>
      </c>
      <c r="N1856" s="7">
        <v>1</v>
      </c>
      <c r="O1856" s="7" t="s">
        <v>334</v>
      </c>
      <c r="P1856" s="7">
        <v>0</v>
      </c>
      <c r="Q1856" s="7">
        <v>0</v>
      </c>
      <c r="R1856" s="7">
        <v>19.38</v>
      </c>
    </row>
    <row r="1857" spans="1:18" x14ac:dyDescent="0.25">
      <c r="A1857" s="7" t="s">
        <v>4348</v>
      </c>
      <c r="B1857" s="8">
        <v>43420</v>
      </c>
      <c r="C1857" s="7">
        <v>3</v>
      </c>
      <c r="D1857" s="7" t="s">
        <v>4349</v>
      </c>
      <c r="E1857" s="7" t="s">
        <v>1682</v>
      </c>
      <c r="F1857" s="7" t="s">
        <v>4350</v>
      </c>
      <c r="G1857" s="8">
        <v>43418.518750000003</v>
      </c>
      <c r="H1857" s="7" t="s">
        <v>1684</v>
      </c>
      <c r="I1857" s="7"/>
      <c r="J1857" s="7"/>
      <c r="K1857" s="7">
        <v>0</v>
      </c>
      <c r="L1857" s="7">
        <v>0</v>
      </c>
      <c r="M1857" s="7">
        <v>36.72</v>
      </c>
      <c r="N1857" s="7">
        <v>1</v>
      </c>
      <c r="O1857" s="7" t="s">
        <v>334</v>
      </c>
      <c r="P1857" s="7">
        <v>0</v>
      </c>
      <c r="Q1857" s="7">
        <v>0</v>
      </c>
      <c r="R1857" s="7">
        <v>36.72</v>
      </c>
    </row>
    <row r="1858" spans="1:18" x14ac:dyDescent="0.25">
      <c r="A1858" s="7" t="s">
        <v>4348</v>
      </c>
      <c r="B1858" s="8">
        <v>43420</v>
      </c>
      <c r="C1858" s="7">
        <v>4</v>
      </c>
      <c r="D1858" s="7" t="s">
        <v>4349</v>
      </c>
      <c r="E1858" s="7" t="s">
        <v>1682</v>
      </c>
      <c r="F1858" s="7" t="s">
        <v>4350</v>
      </c>
      <c r="G1858" s="8">
        <v>43418.518750000003</v>
      </c>
      <c r="H1858" s="7" t="s">
        <v>1684</v>
      </c>
      <c r="I1858" s="7"/>
      <c r="J1858" s="7"/>
      <c r="K1858" s="7">
        <v>0</v>
      </c>
      <c r="L1858" s="7">
        <v>0</v>
      </c>
      <c r="M1858" s="7">
        <v>33.17</v>
      </c>
      <c r="N1858" s="7">
        <v>1</v>
      </c>
      <c r="O1858" s="7" t="s">
        <v>334</v>
      </c>
      <c r="P1858" s="7">
        <v>0</v>
      </c>
      <c r="Q1858" s="7">
        <v>0</v>
      </c>
      <c r="R1858" s="7">
        <v>33.17</v>
      </c>
    </row>
    <row r="1859" spans="1:18" x14ac:dyDescent="0.25">
      <c r="A1859" s="7" t="s">
        <v>4348</v>
      </c>
      <c r="B1859" s="8">
        <v>43420</v>
      </c>
      <c r="C1859" s="7">
        <v>5</v>
      </c>
      <c r="D1859" s="7" t="s">
        <v>4349</v>
      </c>
      <c r="E1859" s="7" t="s">
        <v>1682</v>
      </c>
      <c r="F1859" s="7" t="s">
        <v>4350</v>
      </c>
      <c r="G1859" s="8">
        <v>43418.518750000003</v>
      </c>
      <c r="H1859" s="7" t="s">
        <v>1684</v>
      </c>
      <c r="I1859" s="7"/>
      <c r="J1859" s="7"/>
      <c r="K1859" s="7">
        <v>0</v>
      </c>
      <c r="L1859" s="7">
        <v>0</v>
      </c>
      <c r="M1859" s="7">
        <v>9.52</v>
      </c>
      <c r="N1859" s="7">
        <v>1</v>
      </c>
      <c r="O1859" s="7" t="s">
        <v>334</v>
      </c>
      <c r="P1859" s="7">
        <v>0</v>
      </c>
      <c r="Q1859" s="7">
        <v>0</v>
      </c>
      <c r="R1859" s="7">
        <v>9.52</v>
      </c>
    </row>
    <row r="1860" spans="1:18" x14ac:dyDescent="0.25">
      <c r="A1860" s="7" t="s">
        <v>4348</v>
      </c>
      <c r="B1860" s="8">
        <v>43420</v>
      </c>
      <c r="C1860" s="7">
        <v>6</v>
      </c>
      <c r="D1860" s="7" t="s">
        <v>4349</v>
      </c>
      <c r="E1860" s="7" t="s">
        <v>1682</v>
      </c>
      <c r="F1860" s="7" t="s">
        <v>4350</v>
      </c>
      <c r="G1860" s="8">
        <v>43418.518750000003</v>
      </c>
      <c r="H1860" s="7" t="s">
        <v>1684</v>
      </c>
      <c r="I1860" s="7"/>
      <c r="J1860" s="7"/>
      <c r="K1860" s="7">
        <v>0</v>
      </c>
      <c r="L1860" s="7">
        <v>0</v>
      </c>
      <c r="M1860" s="7">
        <v>4.76</v>
      </c>
      <c r="N1860" s="7">
        <v>1</v>
      </c>
      <c r="O1860" s="7" t="s">
        <v>334</v>
      </c>
      <c r="P1860" s="7">
        <v>0</v>
      </c>
      <c r="Q1860" s="7">
        <v>0</v>
      </c>
      <c r="R1860" s="7">
        <v>4.76</v>
      </c>
    </row>
    <row r="1861" spans="1:18" x14ac:dyDescent="0.25">
      <c r="A1861" s="7" t="s">
        <v>4348</v>
      </c>
      <c r="B1861" s="8">
        <v>43420</v>
      </c>
      <c r="C1861" s="7">
        <v>7</v>
      </c>
      <c r="D1861" s="7" t="s">
        <v>4349</v>
      </c>
      <c r="E1861" s="7" t="s">
        <v>1682</v>
      </c>
      <c r="F1861" s="7" t="s">
        <v>4350</v>
      </c>
      <c r="G1861" s="8">
        <v>43418.518750000003</v>
      </c>
      <c r="H1861" s="7" t="s">
        <v>1684</v>
      </c>
      <c r="I1861" s="7"/>
      <c r="J1861" s="7"/>
      <c r="K1861" s="7">
        <v>0</v>
      </c>
      <c r="L1861" s="7">
        <v>0</v>
      </c>
      <c r="M1861" s="7">
        <v>3.48</v>
      </c>
      <c r="N1861" s="7">
        <v>1</v>
      </c>
      <c r="O1861" s="7" t="s">
        <v>334</v>
      </c>
      <c r="P1861" s="7">
        <v>0</v>
      </c>
      <c r="Q1861" s="7">
        <v>0</v>
      </c>
      <c r="R1861" s="7">
        <v>3.48</v>
      </c>
    </row>
    <row r="1862" spans="1:18" x14ac:dyDescent="0.25">
      <c r="A1862" s="7" t="s">
        <v>4348</v>
      </c>
      <c r="B1862" s="8">
        <v>43420</v>
      </c>
      <c r="C1862" s="7">
        <v>8</v>
      </c>
      <c r="D1862" s="7" t="s">
        <v>4349</v>
      </c>
      <c r="E1862" s="7" t="s">
        <v>1682</v>
      </c>
      <c r="F1862" s="7" t="s">
        <v>4350</v>
      </c>
      <c r="G1862" s="8">
        <v>43418.518750000003</v>
      </c>
      <c r="H1862" s="7" t="s">
        <v>1684</v>
      </c>
      <c r="I1862" s="7"/>
      <c r="J1862" s="7"/>
      <c r="K1862" s="7">
        <v>0</v>
      </c>
      <c r="L1862" s="7">
        <v>0</v>
      </c>
      <c r="M1862" s="7">
        <v>33.03</v>
      </c>
      <c r="N1862" s="7">
        <v>1</v>
      </c>
      <c r="O1862" s="7" t="s">
        <v>334</v>
      </c>
      <c r="P1862" s="7">
        <v>0</v>
      </c>
      <c r="Q1862" s="7">
        <v>0</v>
      </c>
      <c r="R1862" s="7">
        <v>33.03</v>
      </c>
    </row>
    <row r="1863" spans="1:18" x14ac:dyDescent="0.25">
      <c r="A1863" s="7" t="s">
        <v>4348</v>
      </c>
      <c r="B1863" s="8">
        <v>43420</v>
      </c>
      <c r="C1863" s="7">
        <v>9</v>
      </c>
      <c r="D1863" s="7" t="s">
        <v>4349</v>
      </c>
      <c r="E1863" s="7" t="s">
        <v>1682</v>
      </c>
      <c r="F1863" s="7" t="s">
        <v>4350</v>
      </c>
      <c r="G1863" s="8">
        <v>43418.518750000003</v>
      </c>
      <c r="H1863" s="7" t="s">
        <v>1684</v>
      </c>
      <c r="I1863" s="7"/>
      <c r="J1863" s="7"/>
      <c r="K1863" s="7">
        <v>0</v>
      </c>
      <c r="L1863" s="7">
        <v>0</v>
      </c>
      <c r="M1863" s="7">
        <v>3.48</v>
      </c>
      <c r="N1863" s="7">
        <v>1</v>
      </c>
      <c r="O1863" s="7" t="s">
        <v>334</v>
      </c>
      <c r="P1863" s="7">
        <v>0</v>
      </c>
      <c r="Q1863" s="7">
        <v>0</v>
      </c>
      <c r="R1863" s="7">
        <v>3.48</v>
      </c>
    </row>
    <row r="1864" spans="1:18" x14ac:dyDescent="0.25">
      <c r="A1864" s="7" t="s">
        <v>4348</v>
      </c>
      <c r="B1864" s="8">
        <v>43420</v>
      </c>
      <c r="C1864" s="7">
        <v>10</v>
      </c>
      <c r="D1864" s="7" t="s">
        <v>4349</v>
      </c>
      <c r="E1864" s="7" t="s">
        <v>1682</v>
      </c>
      <c r="F1864" s="7" t="s">
        <v>4350</v>
      </c>
      <c r="G1864" s="8">
        <v>43418.518750000003</v>
      </c>
      <c r="H1864" s="7" t="s">
        <v>1684</v>
      </c>
      <c r="I1864" s="7"/>
      <c r="J1864" s="7"/>
      <c r="K1864" s="7">
        <v>0</v>
      </c>
      <c r="L1864" s="7">
        <v>0</v>
      </c>
      <c r="M1864" s="7">
        <v>11.26</v>
      </c>
      <c r="N1864" s="7">
        <v>1</v>
      </c>
      <c r="O1864" s="7" t="s">
        <v>334</v>
      </c>
      <c r="P1864" s="7">
        <v>0</v>
      </c>
      <c r="Q1864" s="7">
        <v>0</v>
      </c>
      <c r="R1864" s="7">
        <v>11.26</v>
      </c>
    </row>
    <row r="1865" spans="1:18" x14ac:dyDescent="0.25">
      <c r="A1865" s="7" t="s">
        <v>4348</v>
      </c>
      <c r="B1865" s="8">
        <v>43420</v>
      </c>
      <c r="C1865" s="7">
        <v>11</v>
      </c>
      <c r="D1865" s="7" t="s">
        <v>4349</v>
      </c>
      <c r="E1865" s="7" t="s">
        <v>1682</v>
      </c>
      <c r="F1865" s="7" t="s">
        <v>4350</v>
      </c>
      <c r="G1865" s="8">
        <v>43418.518750000003</v>
      </c>
      <c r="H1865" s="7" t="s">
        <v>1684</v>
      </c>
      <c r="I1865" s="7"/>
      <c r="J1865" s="7"/>
      <c r="K1865" s="7">
        <v>0</v>
      </c>
      <c r="L1865" s="7">
        <v>0</v>
      </c>
      <c r="M1865" s="7">
        <v>20.41</v>
      </c>
      <c r="N1865" s="7">
        <v>1</v>
      </c>
      <c r="O1865" s="7" t="s">
        <v>334</v>
      </c>
      <c r="P1865" s="7">
        <v>0</v>
      </c>
      <c r="Q1865" s="7">
        <v>0</v>
      </c>
      <c r="R1865" s="7">
        <v>20.41</v>
      </c>
    </row>
    <row r="1866" spans="1:18" x14ac:dyDescent="0.25">
      <c r="A1866" s="7" t="s">
        <v>4348</v>
      </c>
      <c r="B1866" s="8">
        <v>43420</v>
      </c>
      <c r="C1866" s="7">
        <v>12</v>
      </c>
      <c r="D1866" s="7" t="s">
        <v>4349</v>
      </c>
      <c r="E1866" s="7" t="s">
        <v>1682</v>
      </c>
      <c r="F1866" s="7" t="s">
        <v>4350</v>
      </c>
      <c r="G1866" s="8">
        <v>43418.518750000003</v>
      </c>
      <c r="H1866" s="7" t="s">
        <v>1684</v>
      </c>
      <c r="I1866" s="7"/>
      <c r="J1866" s="7"/>
      <c r="K1866" s="7">
        <v>0</v>
      </c>
      <c r="L1866" s="7">
        <v>0</v>
      </c>
      <c r="M1866" s="7">
        <v>7.99</v>
      </c>
      <c r="N1866" s="7">
        <v>1</v>
      </c>
      <c r="O1866" s="7" t="s">
        <v>334</v>
      </c>
      <c r="P1866" s="7">
        <v>0</v>
      </c>
      <c r="Q1866" s="7">
        <v>0</v>
      </c>
      <c r="R1866" s="7">
        <v>7.99</v>
      </c>
    </row>
    <row r="1867" spans="1:18" x14ac:dyDescent="0.25">
      <c r="A1867" s="7" t="s">
        <v>4348</v>
      </c>
      <c r="B1867" s="8">
        <v>43420</v>
      </c>
      <c r="C1867" s="7">
        <v>13</v>
      </c>
      <c r="D1867" s="7" t="s">
        <v>4349</v>
      </c>
      <c r="E1867" s="7" t="s">
        <v>1682</v>
      </c>
      <c r="F1867" s="7" t="s">
        <v>4350</v>
      </c>
      <c r="G1867" s="8">
        <v>43418.518750000003</v>
      </c>
      <c r="H1867" s="7" t="s">
        <v>1684</v>
      </c>
      <c r="I1867" s="7"/>
      <c r="J1867" s="7"/>
      <c r="K1867" s="7">
        <v>0</v>
      </c>
      <c r="L1867" s="7">
        <v>0</v>
      </c>
      <c r="M1867" s="7">
        <v>6.19</v>
      </c>
      <c r="N1867" s="7">
        <v>1</v>
      </c>
      <c r="O1867" s="7" t="s">
        <v>334</v>
      </c>
      <c r="P1867" s="7">
        <v>0</v>
      </c>
      <c r="Q1867" s="7">
        <v>0</v>
      </c>
      <c r="R1867" s="7">
        <v>6.19</v>
      </c>
    </row>
    <row r="1868" spans="1:18" x14ac:dyDescent="0.25">
      <c r="A1868" s="7" t="s">
        <v>4348</v>
      </c>
      <c r="B1868" s="8">
        <v>43420</v>
      </c>
      <c r="C1868" s="7">
        <v>14</v>
      </c>
      <c r="D1868" s="7" t="s">
        <v>4349</v>
      </c>
      <c r="E1868" s="7" t="s">
        <v>1682</v>
      </c>
      <c r="F1868" s="7" t="s">
        <v>4350</v>
      </c>
      <c r="G1868" s="8">
        <v>43418.518750000003</v>
      </c>
      <c r="H1868" s="7" t="s">
        <v>1684</v>
      </c>
      <c r="I1868" s="7"/>
      <c r="J1868" s="7"/>
      <c r="K1868" s="7">
        <v>0</v>
      </c>
      <c r="L1868" s="7">
        <v>0</v>
      </c>
      <c r="M1868" s="7">
        <v>4.47</v>
      </c>
      <c r="N1868" s="7">
        <v>1</v>
      </c>
      <c r="O1868" s="7" t="s">
        <v>334</v>
      </c>
      <c r="P1868" s="7">
        <v>0</v>
      </c>
      <c r="Q1868" s="7">
        <v>0</v>
      </c>
      <c r="R1868" s="7">
        <v>4.47</v>
      </c>
    </row>
    <row r="1869" spans="1:18" x14ac:dyDescent="0.25">
      <c r="A1869" s="7" t="s">
        <v>4348</v>
      </c>
      <c r="B1869" s="8">
        <v>43420</v>
      </c>
      <c r="C1869" s="7">
        <v>15</v>
      </c>
      <c r="D1869" s="7" t="s">
        <v>4349</v>
      </c>
      <c r="E1869" s="7" t="s">
        <v>1682</v>
      </c>
      <c r="F1869" s="7" t="s">
        <v>4350</v>
      </c>
      <c r="G1869" s="8">
        <v>43418.518750000003</v>
      </c>
      <c r="H1869" s="7" t="s">
        <v>1684</v>
      </c>
      <c r="I1869" s="7"/>
      <c r="J1869" s="7"/>
      <c r="K1869" s="7">
        <v>0</v>
      </c>
      <c r="L1869" s="7">
        <v>0</v>
      </c>
      <c r="M1869" s="7">
        <v>71.010000000000005</v>
      </c>
      <c r="N1869" s="7">
        <v>1</v>
      </c>
      <c r="O1869" s="7" t="s">
        <v>334</v>
      </c>
      <c r="P1869" s="7">
        <v>0</v>
      </c>
      <c r="Q1869" s="7">
        <v>0</v>
      </c>
      <c r="R1869" s="7">
        <v>71.010000000000005</v>
      </c>
    </row>
    <row r="1870" spans="1:18" x14ac:dyDescent="0.25">
      <c r="A1870" s="7" t="s">
        <v>4348</v>
      </c>
      <c r="B1870" s="8">
        <v>43420</v>
      </c>
      <c r="C1870" s="7">
        <v>16</v>
      </c>
      <c r="D1870" s="7" t="s">
        <v>4349</v>
      </c>
      <c r="E1870" s="7" t="s">
        <v>1682</v>
      </c>
      <c r="F1870" s="7" t="s">
        <v>4350</v>
      </c>
      <c r="G1870" s="8">
        <v>43418.518750000003</v>
      </c>
      <c r="H1870" s="7" t="s">
        <v>1684</v>
      </c>
      <c r="I1870" s="7"/>
      <c r="J1870" s="7"/>
      <c r="K1870" s="7">
        <v>0</v>
      </c>
      <c r="L1870" s="7">
        <v>0</v>
      </c>
      <c r="M1870" s="7">
        <v>15.25</v>
      </c>
      <c r="N1870" s="7">
        <v>1</v>
      </c>
      <c r="O1870" s="7" t="s">
        <v>334</v>
      </c>
      <c r="P1870" s="7">
        <v>0</v>
      </c>
      <c r="Q1870" s="7">
        <v>0</v>
      </c>
      <c r="R1870" s="7">
        <v>15.25</v>
      </c>
    </row>
    <row r="1871" spans="1:18" x14ac:dyDescent="0.25">
      <c r="A1871" s="7" t="s">
        <v>4351</v>
      </c>
      <c r="B1871" s="8">
        <v>43423</v>
      </c>
      <c r="C1871" s="7">
        <v>1</v>
      </c>
      <c r="D1871" s="7" t="s">
        <v>4352</v>
      </c>
      <c r="E1871" s="7" t="s">
        <v>1682</v>
      </c>
      <c r="F1871" s="7" t="s">
        <v>4353</v>
      </c>
      <c r="G1871" s="8">
        <v>43402.480555555558</v>
      </c>
      <c r="H1871" s="7" t="s">
        <v>1684</v>
      </c>
      <c r="I1871" s="7"/>
      <c r="J1871" s="7"/>
      <c r="K1871" s="7">
        <v>0</v>
      </c>
      <c r="L1871" s="7">
        <v>0</v>
      </c>
      <c r="M1871" s="7">
        <v>10</v>
      </c>
      <c r="N1871" s="7">
        <v>1</v>
      </c>
      <c r="O1871" s="7" t="s">
        <v>83</v>
      </c>
      <c r="P1871" s="7">
        <v>0</v>
      </c>
      <c r="Q1871" s="7">
        <v>0</v>
      </c>
      <c r="R1871" s="7">
        <v>10</v>
      </c>
    </row>
    <row r="1872" spans="1:18" x14ac:dyDescent="0.25">
      <c r="A1872" s="7" t="s">
        <v>4354</v>
      </c>
      <c r="B1872" s="8">
        <v>43423</v>
      </c>
      <c r="C1872" s="7">
        <v>1</v>
      </c>
      <c r="D1872" s="7" t="s">
        <v>4355</v>
      </c>
      <c r="E1872" s="7" t="s">
        <v>1682</v>
      </c>
      <c r="F1872" s="7" t="s">
        <v>4356</v>
      </c>
      <c r="G1872" s="8">
        <v>43402.479166666664</v>
      </c>
      <c r="H1872" s="7" t="s">
        <v>1684</v>
      </c>
      <c r="I1872" s="7"/>
      <c r="J1872" s="7"/>
      <c r="K1872" s="7">
        <v>0</v>
      </c>
      <c r="L1872" s="7">
        <v>0</v>
      </c>
      <c r="M1872" s="7">
        <v>17.22</v>
      </c>
      <c r="N1872" s="7">
        <v>1</v>
      </c>
      <c r="O1872" s="7" t="s">
        <v>83</v>
      </c>
      <c r="P1872" s="7">
        <v>0</v>
      </c>
      <c r="Q1872" s="7">
        <v>0</v>
      </c>
      <c r="R1872" s="7">
        <v>17.22</v>
      </c>
    </row>
    <row r="1873" spans="1:18" x14ac:dyDescent="0.25">
      <c r="A1873" s="7" t="s">
        <v>4354</v>
      </c>
      <c r="B1873" s="8">
        <v>43423</v>
      </c>
      <c r="C1873" s="7">
        <v>2</v>
      </c>
      <c r="D1873" s="7" t="s">
        <v>4355</v>
      </c>
      <c r="E1873" s="7" t="s">
        <v>1682</v>
      </c>
      <c r="F1873" s="7" t="s">
        <v>4356</v>
      </c>
      <c r="G1873" s="8">
        <v>43402.479166666664</v>
      </c>
      <c r="H1873" s="7" t="s">
        <v>1684</v>
      </c>
      <c r="I1873" s="7"/>
      <c r="J1873" s="7"/>
      <c r="K1873" s="7">
        <v>0</v>
      </c>
      <c r="L1873" s="7">
        <v>0</v>
      </c>
      <c r="M1873" s="7">
        <v>205.63</v>
      </c>
      <c r="N1873" s="7">
        <v>1</v>
      </c>
      <c r="O1873" s="7" t="s">
        <v>83</v>
      </c>
      <c r="P1873" s="7">
        <v>0</v>
      </c>
      <c r="Q1873" s="7">
        <v>0</v>
      </c>
      <c r="R1873" s="7">
        <v>205.63</v>
      </c>
    </row>
    <row r="1874" spans="1:18" x14ac:dyDescent="0.25">
      <c r="A1874" s="7" t="s">
        <v>4354</v>
      </c>
      <c r="B1874" s="8">
        <v>43423</v>
      </c>
      <c r="C1874" s="7">
        <v>3</v>
      </c>
      <c r="D1874" s="7" t="s">
        <v>4355</v>
      </c>
      <c r="E1874" s="7" t="s">
        <v>1682</v>
      </c>
      <c r="F1874" s="7" t="s">
        <v>4356</v>
      </c>
      <c r="G1874" s="8">
        <v>43402.479166666664</v>
      </c>
      <c r="H1874" s="7" t="s">
        <v>1684</v>
      </c>
      <c r="I1874" s="7"/>
      <c r="J1874" s="7"/>
      <c r="K1874" s="7">
        <v>0</v>
      </c>
      <c r="L1874" s="7">
        <v>0</v>
      </c>
      <c r="M1874" s="7">
        <v>10.54</v>
      </c>
      <c r="N1874" s="7">
        <v>1</v>
      </c>
      <c r="O1874" s="7" t="s">
        <v>83</v>
      </c>
      <c r="P1874" s="7">
        <v>0</v>
      </c>
      <c r="Q1874" s="7">
        <v>0</v>
      </c>
      <c r="R1874" s="7">
        <v>10.54</v>
      </c>
    </row>
    <row r="1875" spans="1:18" x14ac:dyDescent="0.25">
      <c r="A1875" s="7" t="s">
        <v>4354</v>
      </c>
      <c r="B1875" s="8">
        <v>43423</v>
      </c>
      <c r="C1875" s="7">
        <v>4</v>
      </c>
      <c r="D1875" s="7" t="s">
        <v>4355</v>
      </c>
      <c r="E1875" s="7" t="s">
        <v>1682</v>
      </c>
      <c r="F1875" s="7" t="s">
        <v>4356</v>
      </c>
      <c r="G1875" s="8">
        <v>43402.479166666664</v>
      </c>
      <c r="H1875" s="7" t="s">
        <v>1684</v>
      </c>
      <c r="I1875" s="7"/>
      <c r="J1875" s="7"/>
      <c r="K1875" s="7">
        <v>0</v>
      </c>
      <c r="L1875" s="7">
        <v>0</v>
      </c>
      <c r="M1875" s="7">
        <v>36.61</v>
      </c>
      <c r="N1875" s="7">
        <v>1</v>
      </c>
      <c r="O1875" s="7" t="s">
        <v>83</v>
      </c>
      <c r="P1875" s="7">
        <v>0</v>
      </c>
      <c r="Q1875" s="7">
        <v>0</v>
      </c>
      <c r="R1875" s="7">
        <v>36.61</v>
      </c>
    </row>
    <row r="1876" spans="1:18" x14ac:dyDescent="0.25">
      <c r="A1876" s="7" t="s">
        <v>4357</v>
      </c>
      <c r="B1876" s="8">
        <v>43423</v>
      </c>
      <c r="C1876" s="7">
        <v>1</v>
      </c>
      <c r="D1876" s="7" t="s">
        <v>4358</v>
      </c>
      <c r="E1876" s="7" t="s">
        <v>1682</v>
      </c>
      <c r="F1876" s="7" t="s">
        <v>4359</v>
      </c>
      <c r="G1876" s="8">
        <v>43402.462500000001</v>
      </c>
      <c r="H1876" s="7" t="s">
        <v>1684</v>
      </c>
      <c r="I1876" s="7"/>
      <c r="J1876" s="7"/>
      <c r="K1876" s="7">
        <v>0</v>
      </c>
      <c r="L1876" s="7">
        <v>0</v>
      </c>
      <c r="M1876" s="7">
        <v>10</v>
      </c>
      <c r="N1876" s="7">
        <v>1</v>
      </c>
      <c r="O1876" s="7" t="s">
        <v>83</v>
      </c>
      <c r="P1876" s="7">
        <v>0</v>
      </c>
      <c r="Q1876" s="7">
        <v>0</v>
      </c>
      <c r="R1876" s="7">
        <v>10</v>
      </c>
    </row>
    <row r="1877" spans="1:18" x14ac:dyDescent="0.25">
      <c r="A1877" s="7" t="s">
        <v>4360</v>
      </c>
      <c r="B1877" s="8">
        <v>43423</v>
      </c>
      <c r="C1877" s="7">
        <v>1</v>
      </c>
      <c r="D1877" s="7" t="s">
        <v>4361</v>
      </c>
      <c r="E1877" s="7" t="s">
        <v>1682</v>
      </c>
      <c r="F1877" s="7" t="s">
        <v>4362</v>
      </c>
      <c r="G1877" s="8">
        <v>43409.79791666667</v>
      </c>
      <c r="H1877" s="7" t="s">
        <v>1684</v>
      </c>
      <c r="I1877" s="7"/>
      <c r="J1877" s="7"/>
      <c r="K1877" s="7">
        <v>0</v>
      </c>
      <c r="L1877" s="7">
        <v>0</v>
      </c>
      <c r="M1877" s="7">
        <v>88.72</v>
      </c>
      <c r="N1877" s="7">
        <v>1</v>
      </c>
      <c r="O1877" s="7" t="s">
        <v>83</v>
      </c>
      <c r="P1877" s="7">
        <v>0</v>
      </c>
      <c r="Q1877" s="7">
        <v>0</v>
      </c>
      <c r="R1877" s="7">
        <v>88.72</v>
      </c>
    </row>
    <row r="1878" spans="1:18" x14ac:dyDescent="0.25">
      <c r="A1878" s="7" t="s">
        <v>4360</v>
      </c>
      <c r="B1878" s="8">
        <v>43423</v>
      </c>
      <c r="C1878" s="7">
        <v>2</v>
      </c>
      <c r="D1878" s="7" t="s">
        <v>4361</v>
      </c>
      <c r="E1878" s="7" t="s">
        <v>1682</v>
      </c>
      <c r="F1878" s="7" t="s">
        <v>4362</v>
      </c>
      <c r="G1878" s="8">
        <v>43409.79791666667</v>
      </c>
      <c r="H1878" s="7" t="s">
        <v>1684</v>
      </c>
      <c r="I1878" s="7"/>
      <c r="J1878" s="7"/>
      <c r="K1878" s="7">
        <v>0</v>
      </c>
      <c r="L1878" s="7">
        <v>0</v>
      </c>
      <c r="M1878" s="7">
        <v>181.37</v>
      </c>
      <c r="N1878" s="7">
        <v>1</v>
      </c>
      <c r="O1878" s="7" t="s">
        <v>83</v>
      </c>
      <c r="P1878" s="7">
        <v>0</v>
      </c>
      <c r="Q1878" s="7">
        <v>0</v>
      </c>
      <c r="R1878" s="7">
        <v>181.37</v>
      </c>
    </row>
    <row r="1879" spans="1:18" x14ac:dyDescent="0.25">
      <c r="A1879" s="7" t="s">
        <v>4360</v>
      </c>
      <c r="B1879" s="8">
        <v>43423</v>
      </c>
      <c r="C1879" s="7">
        <v>3</v>
      </c>
      <c r="D1879" s="7" t="s">
        <v>4361</v>
      </c>
      <c r="E1879" s="7" t="s">
        <v>1682</v>
      </c>
      <c r="F1879" s="7" t="s">
        <v>4362</v>
      </c>
      <c r="G1879" s="8">
        <v>43409.79791666667</v>
      </c>
      <c r="H1879" s="7" t="s">
        <v>1684</v>
      </c>
      <c r="I1879" s="7"/>
      <c r="J1879" s="7"/>
      <c r="K1879" s="7">
        <v>0</v>
      </c>
      <c r="L1879" s="7">
        <v>0</v>
      </c>
      <c r="M1879" s="7">
        <v>82.32</v>
      </c>
      <c r="N1879" s="7">
        <v>1</v>
      </c>
      <c r="O1879" s="7" t="s">
        <v>83</v>
      </c>
      <c r="P1879" s="7">
        <v>0</v>
      </c>
      <c r="Q1879" s="7">
        <v>0</v>
      </c>
      <c r="R1879" s="7">
        <v>82.32</v>
      </c>
    </row>
    <row r="1880" spans="1:18" x14ac:dyDescent="0.25">
      <c r="A1880" s="7" t="s">
        <v>4360</v>
      </c>
      <c r="B1880" s="8">
        <v>43423</v>
      </c>
      <c r="C1880" s="7">
        <v>4</v>
      </c>
      <c r="D1880" s="7" t="s">
        <v>4361</v>
      </c>
      <c r="E1880" s="7" t="s">
        <v>1682</v>
      </c>
      <c r="F1880" s="7" t="s">
        <v>4362</v>
      </c>
      <c r="G1880" s="8">
        <v>43409.79791666667</v>
      </c>
      <c r="H1880" s="7" t="s">
        <v>1684</v>
      </c>
      <c r="I1880" s="7"/>
      <c r="J1880" s="7"/>
      <c r="K1880" s="7">
        <v>0</v>
      </c>
      <c r="L1880" s="7">
        <v>0</v>
      </c>
      <c r="M1880" s="7">
        <v>60.09</v>
      </c>
      <c r="N1880" s="7">
        <v>1</v>
      </c>
      <c r="O1880" s="7" t="s">
        <v>83</v>
      </c>
      <c r="P1880" s="7">
        <v>0</v>
      </c>
      <c r="Q1880" s="7">
        <v>0</v>
      </c>
      <c r="R1880" s="7">
        <v>60.09</v>
      </c>
    </row>
    <row r="1881" spans="1:18" x14ac:dyDescent="0.25">
      <c r="A1881" s="7" t="s">
        <v>4363</v>
      </c>
      <c r="B1881" s="8">
        <v>43431</v>
      </c>
      <c r="C1881" s="7">
        <v>1</v>
      </c>
      <c r="D1881" s="7" t="s">
        <v>4364</v>
      </c>
      <c r="E1881" s="7" t="s">
        <v>1682</v>
      </c>
      <c r="F1881" s="7" t="s">
        <v>4365</v>
      </c>
      <c r="G1881" s="8">
        <v>43431.418749999997</v>
      </c>
      <c r="H1881" s="7" t="s">
        <v>1684</v>
      </c>
      <c r="I1881" s="7"/>
      <c r="J1881" s="7"/>
      <c r="K1881" s="7">
        <v>0</v>
      </c>
      <c r="L1881" s="7">
        <v>0</v>
      </c>
      <c r="M1881" s="7">
        <v>652</v>
      </c>
      <c r="N1881" s="7">
        <v>1</v>
      </c>
      <c r="O1881" s="7" t="s">
        <v>55</v>
      </c>
      <c r="P1881" s="7">
        <v>0</v>
      </c>
      <c r="Q1881" s="7">
        <v>0</v>
      </c>
      <c r="R1881" s="7">
        <v>652</v>
      </c>
    </row>
    <row r="1882" spans="1:18" x14ac:dyDescent="0.25">
      <c r="A1882" s="7" t="s">
        <v>4366</v>
      </c>
      <c r="B1882" s="8">
        <v>43431</v>
      </c>
      <c r="C1882" s="7">
        <v>1</v>
      </c>
      <c r="D1882" s="7" t="s">
        <v>4367</v>
      </c>
      <c r="E1882" s="7" t="s">
        <v>1682</v>
      </c>
      <c r="F1882" s="7" t="s">
        <v>4368</v>
      </c>
      <c r="G1882" s="8">
        <v>43427.459722222222</v>
      </c>
      <c r="H1882" s="7" t="s">
        <v>1684</v>
      </c>
      <c r="I1882" s="7"/>
      <c r="J1882" s="7"/>
      <c r="K1882" s="7">
        <v>0</v>
      </c>
      <c r="L1882" s="7">
        <v>0</v>
      </c>
      <c r="M1882" s="7">
        <v>3500</v>
      </c>
      <c r="N1882" s="7">
        <v>1</v>
      </c>
      <c r="O1882" s="7" t="s">
        <v>55</v>
      </c>
      <c r="P1882" s="7">
        <v>0</v>
      </c>
      <c r="Q1882" s="7">
        <v>0</v>
      </c>
      <c r="R1882" s="7">
        <v>3500</v>
      </c>
    </row>
    <row r="1883" spans="1:18" x14ac:dyDescent="0.25">
      <c r="A1883" s="7" t="s">
        <v>4369</v>
      </c>
      <c r="B1883" s="8">
        <v>43431</v>
      </c>
      <c r="C1883" s="7">
        <v>1</v>
      </c>
      <c r="D1883" s="7" t="s">
        <v>4370</v>
      </c>
      <c r="E1883" s="7" t="s">
        <v>1682</v>
      </c>
      <c r="F1883" s="7" t="s">
        <v>4371</v>
      </c>
      <c r="G1883" s="8">
        <v>43430.463194444441</v>
      </c>
      <c r="H1883" s="7" t="s">
        <v>1684</v>
      </c>
      <c r="I1883" s="7"/>
      <c r="J1883" s="7"/>
      <c r="K1883" s="7">
        <v>0</v>
      </c>
      <c r="L1883" s="7">
        <v>0</v>
      </c>
      <c r="M1883" s="7">
        <v>2000</v>
      </c>
      <c r="N1883" s="7">
        <v>1</v>
      </c>
      <c r="O1883" s="7" t="s">
        <v>55</v>
      </c>
      <c r="P1883" s="7">
        <v>0</v>
      </c>
      <c r="Q1883" s="7">
        <v>0</v>
      </c>
      <c r="R1883" s="7">
        <v>2000</v>
      </c>
    </row>
    <row r="1884" spans="1:18" x14ac:dyDescent="0.25">
      <c r="A1884" s="7" t="s">
        <v>4372</v>
      </c>
      <c r="B1884" s="8">
        <v>43432</v>
      </c>
      <c r="C1884" s="7">
        <v>1</v>
      </c>
      <c r="D1884" s="7" t="s">
        <v>4373</v>
      </c>
      <c r="E1884" s="7" t="s">
        <v>1682</v>
      </c>
      <c r="F1884" s="7" t="s">
        <v>4374</v>
      </c>
      <c r="G1884" s="8">
        <v>43428.530555555553</v>
      </c>
      <c r="H1884" s="7" t="s">
        <v>1684</v>
      </c>
      <c r="I1884" s="7"/>
      <c r="J1884" s="7"/>
      <c r="K1884" s="7">
        <v>0</v>
      </c>
      <c r="L1884" s="7">
        <v>0</v>
      </c>
      <c r="M1884" s="7">
        <v>1000</v>
      </c>
      <c r="N1884" s="7">
        <v>1</v>
      </c>
      <c r="O1884" s="7" t="s">
        <v>55</v>
      </c>
      <c r="P1884" s="7">
        <v>0</v>
      </c>
      <c r="Q1884" s="7">
        <v>0</v>
      </c>
      <c r="R1884" s="7">
        <v>1000</v>
      </c>
    </row>
    <row r="1885" spans="1:18" x14ac:dyDescent="0.25">
      <c r="A1885" s="7" t="s">
        <v>4375</v>
      </c>
      <c r="B1885" s="8">
        <v>43433</v>
      </c>
      <c r="C1885" s="7">
        <v>1</v>
      </c>
      <c r="D1885" s="7" t="s">
        <v>4376</v>
      </c>
      <c r="E1885" s="7" t="s">
        <v>1682</v>
      </c>
      <c r="F1885" s="7" t="s">
        <v>4377</v>
      </c>
      <c r="G1885" s="8">
        <v>43431.651388888888</v>
      </c>
      <c r="H1885" s="7" t="s">
        <v>1684</v>
      </c>
      <c r="I1885" s="7"/>
      <c r="J1885" s="7"/>
      <c r="K1885" s="7">
        <v>0</v>
      </c>
      <c r="L1885" s="7">
        <v>0</v>
      </c>
      <c r="M1885" s="7">
        <v>50</v>
      </c>
      <c r="N1885" s="7">
        <v>1</v>
      </c>
      <c r="O1885" s="7" t="s">
        <v>83</v>
      </c>
      <c r="P1885" s="7">
        <v>0</v>
      </c>
      <c r="Q1885" s="7">
        <v>0</v>
      </c>
      <c r="R1885" s="7">
        <v>50</v>
      </c>
    </row>
    <row r="1886" spans="1:18" x14ac:dyDescent="0.25">
      <c r="A1886" s="7" t="s">
        <v>4378</v>
      </c>
      <c r="B1886" s="8">
        <v>43433</v>
      </c>
      <c r="C1886" s="7">
        <v>1</v>
      </c>
      <c r="D1886" s="7" t="s">
        <v>4379</v>
      </c>
      <c r="E1886" s="7" t="s">
        <v>1682</v>
      </c>
      <c r="F1886" s="7" t="s">
        <v>4380</v>
      </c>
      <c r="G1886" s="8">
        <v>43431.428472222222</v>
      </c>
      <c r="H1886" s="7" t="s">
        <v>1684</v>
      </c>
      <c r="I1886" s="7"/>
      <c r="J1886" s="7"/>
      <c r="K1886" s="7">
        <v>0</v>
      </c>
      <c r="L1886" s="7">
        <v>0</v>
      </c>
      <c r="M1886" s="7">
        <v>50.32</v>
      </c>
      <c r="N1886" s="7">
        <v>1</v>
      </c>
      <c r="O1886" s="7" t="s">
        <v>83</v>
      </c>
      <c r="P1886" s="7">
        <v>0</v>
      </c>
      <c r="Q1886" s="7">
        <v>0</v>
      </c>
      <c r="R1886" s="7">
        <v>50</v>
      </c>
    </row>
    <row r="1887" spans="1:18" x14ac:dyDescent="0.25">
      <c r="A1887" s="7" t="s">
        <v>4381</v>
      </c>
      <c r="B1887" s="8">
        <v>43433</v>
      </c>
      <c r="C1887" s="7">
        <v>1</v>
      </c>
      <c r="D1887" s="7" t="s">
        <v>4382</v>
      </c>
      <c r="E1887" s="7" t="s">
        <v>1682</v>
      </c>
      <c r="F1887" s="7" t="s">
        <v>4383</v>
      </c>
      <c r="G1887" s="8">
        <v>43428.366666666669</v>
      </c>
      <c r="H1887" s="7" t="s">
        <v>1684</v>
      </c>
      <c r="I1887" s="7"/>
      <c r="J1887" s="7"/>
      <c r="K1887" s="7">
        <v>0</v>
      </c>
      <c r="L1887" s="7">
        <v>0</v>
      </c>
      <c r="M1887" s="7">
        <v>50</v>
      </c>
      <c r="N1887" s="7">
        <v>1</v>
      </c>
      <c r="O1887" s="7" t="s">
        <v>83</v>
      </c>
      <c r="P1887" s="7">
        <v>0</v>
      </c>
      <c r="Q1887" s="7">
        <v>0</v>
      </c>
      <c r="R1887" s="7">
        <v>50</v>
      </c>
    </row>
    <row r="1888" spans="1:18" x14ac:dyDescent="0.25">
      <c r="A1888" s="7" t="s">
        <v>4384</v>
      </c>
      <c r="B1888" s="8">
        <v>43433</v>
      </c>
      <c r="C1888" s="7">
        <v>1</v>
      </c>
      <c r="D1888" s="7" t="s">
        <v>4385</v>
      </c>
      <c r="E1888" s="7" t="s">
        <v>1682</v>
      </c>
      <c r="F1888" s="7" t="s">
        <v>4386</v>
      </c>
      <c r="G1888" s="8">
        <v>43426.695833333331</v>
      </c>
      <c r="H1888" s="7" t="s">
        <v>1684</v>
      </c>
      <c r="I1888" s="7"/>
      <c r="J1888" s="7"/>
      <c r="K1888" s="7">
        <v>0</v>
      </c>
      <c r="L1888" s="7">
        <v>0</v>
      </c>
      <c r="M1888" s="7">
        <v>50</v>
      </c>
      <c r="N1888" s="7">
        <v>1</v>
      </c>
      <c r="O1888" s="7" t="s">
        <v>83</v>
      </c>
      <c r="P1888" s="7">
        <v>0</v>
      </c>
      <c r="Q1888" s="7">
        <v>0</v>
      </c>
      <c r="R1888" s="7">
        <v>50</v>
      </c>
    </row>
    <row r="1889" spans="1:18" x14ac:dyDescent="0.25">
      <c r="A1889" s="7" t="s">
        <v>4387</v>
      </c>
      <c r="B1889" s="8">
        <v>43433</v>
      </c>
      <c r="C1889" s="7">
        <v>1</v>
      </c>
      <c r="D1889" s="7" t="s">
        <v>4388</v>
      </c>
      <c r="E1889" s="7" t="s">
        <v>1682</v>
      </c>
      <c r="F1889" s="7" t="s">
        <v>4389</v>
      </c>
      <c r="G1889" s="8">
        <v>43428.344444444447</v>
      </c>
      <c r="H1889" s="7" t="s">
        <v>1684</v>
      </c>
      <c r="I1889" s="7"/>
      <c r="J1889" s="7"/>
      <c r="K1889" s="7">
        <v>0</v>
      </c>
      <c r="L1889" s="7">
        <v>0</v>
      </c>
      <c r="M1889" s="7">
        <v>50</v>
      </c>
      <c r="N1889" s="7">
        <v>1</v>
      </c>
      <c r="O1889" s="7" t="s">
        <v>83</v>
      </c>
      <c r="P1889" s="7">
        <v>0</v>
      </c>
      <c r="Q1889" s="7">
        <v>0</v>
      </c>
      <c r="R1889" s="7">
        <v>50</v>
      </c>
    </row>
    <row r="1890" spans="1:18" x14ac:dyDescent="0.25">
      <c r="A1890" s="7" t="s">
        <v>4390</v>
      </c>
      <c r="B1890" s="8">
        <v>43433</v>
      </c>
      <c r="C1890" s="7">
        <v>1</v>
      </c>
      <c r="D1890" s="7" t="s">
        <v>4391</v>
      </c>
      <c r="E1890" s="7" t="s">
        <v>1682</v>
      </c>
      <c r="F1890" s="7" t="s">
        <v>4392</v>
      </c>
      <c r="G1890" s="8">
        <v>43423.670138888891</v>
      </c>
      <c r="H1890" s="7" t="s">
        <v>1684</v>
      </c>
      <c r="I1890" s="7"/>
      <c r="J1890" s="7"/>
      <c r="K1890" s="7">
        <v>0</v>
      </c>
      <c r="L1890" s="7">
        <v>0</v>
      </c>
      <c r="M1890" s="7">
        <v>0.87</v>
      </c>
      <c r="N1890" s="7">
        <v>1</v>
      </c>
      <c r="O1890" s="7" t="s">
        <v>83</v>
      </c>
      <c r="P1890" s="7">
        <v>0</v>
      </c>
      <c r="Q1890" s="7">
        <v>0</v>
      </c>
      <c r="R1890" s="7">
        <v>0.87</v>
      </c>
    </row>
    <row r="1891" spans="1:18" x14ac:dyDescent="0.25">
      <c r="A1891" s="7" t="s">
        <v>4390</v>
      </c>
      <c r="B1891" s="8">
        <v>43433</v>
      </c>
      <c r="C1891" s="7">
        <v>2</v>
      </c>
      <c r="D1891" s="7" t="s">
        <v>4391</v>
      </c>
      <c r="E1891" s="7" t="s">
        <v>1682</v>
      </c>
      <c r="F1891" s="7" t="s">
        <v>4392</v>
      </c>
      <c r="G1891" s="8">
        <v>43423.670138888891</v>
      </c>
      <c r="H1891" s="7" t="s">
        <v>1684</v>
      </c>
      <c r="I1891" s="7"/>
      <c r="J1891" s="7"/>
      <c r="K1891" s="7">
        <v>0</v>
      </c>
      <c r="L1891" s="7">
        <v>0</v>
      </c>
      <c r="M1891" s="7">
        <v>28.23</v>
      </c>
      <c r="N1891" s="7">
        <v>1</v>
      </c>
      <c r="O1891" s="7" t="s">
        <v>83</v>
      </c>
      <c r="P1891" s="7">
        <v>0</v>
      </c>
      <c r="Q1891" s="7">
        <v>0</v>
      </c>
      <c r="R1891" s="7">
        <v>28.23</v>
      </c>
    </row>
    <row r="1892" spans="1:18" x14ac:dyDescent="0.25">
      <c r="A1892" s="7" t="s">
        <v>4390</v>
      </c>
      <c r="B1892" s="8">
        <v>43433</v>
      </c>
      <c r="C1892" s="7">
        <v>3</v>
      </c>
      <c r="D1892" s="7" t="s">
        <v>4391</v>
      </c>
      <c r="E1892" s="7" t="s">
        <v>1682</v>
      </c>
      <c r="F1892" s="7" t="s">
        <v>4392</v>
      </c>
      <c r="G1892" s="8">
        <v>43423.670138888891</v>
      </c>
      <c r="H1892" s="7" t="s">
        <v>1684</v>
      </c>
      <c r="I1892" s="7"/>
      <c r="J1892" s="7"/>
      <c r="K1892" s="7">
        <v>0</v>
      </c>
      <c r="L1892" s="7">
        <v>0</v>
      </c>
      <c r="M1892" s="7">
        <v>19.940000000000001</v>
      </c>
      <c r="N1892" s="7">
        <v>1</v>
      </c>
      <c r="O1892" s="7" t="s">
        <v>83</v>
      </c>
      <c r="P1892" s="7">
        <v>0</v>
      </c>
      <c r="Q1892" s="7">
        <v>0</v>
      </c>
      <c r="R1892" s="7">
        <v>19.940000000000001</v>
      </c>
    </row>
    <row r="1893" spans="1:18" x14ac:dyDescent="0.25">
      <c r="A1893" s="7" t="s">
        <v>4390</v>
      </c>
      <c r="B1893" s="8">
        <v>43433</v>
      </c>
      <c r="C1893" s="7">
        <v>4</v>
      </c>
      <c r="D1893" s="7" t="s">
        <v>4391</v>
      </c>
      <c r="E1893" s="7" t="s">
        <v>1682</v>
      </c>
      <c r="F1893" s="7" t="s">
        <v>4392</v>
      </c>
      <c r="G1893" s="8">
        <v>43423.670138888891</v>
      </c>
      <c r="H1893" s="7" t="s">
        <v>1684</v>
      </c>
      <c r="I1893" s="7"/>
      <c r="J1893" s="7"/>
      <c r="K1893" s="7">
        <v>0</v>
      </c>
      <c r="L1893" s="7">
        <v>0</v>
      </c>
      <c r="M1893" s="7">
        <v>0.96</v>
      </c>
      <c r="N1893" s="7">
        <v>1</v>
      </c>
      <c r="O1893" s="7" t="s">
        <v>83</v>
      </c>
      <c r="P1893" s="7">
        <v>0</v>
      </c>
      <c r="Q1893" s="7">
        <v>0</v>
      </c>
      <c r="R1893" s="7">
        <v>0.97</v>
      </c>
    </row>
    <row r="1894" spans="1:18" x14ac:dyDescent="0.25">
      <c r="A1894" s="7" t="s">
        <v>4393</v>
      </c>
      <c r="B1894" s="8">
        <v>43433</v>
      </c>
      <c r="C1894" s="7">
        <v>1</v>
      </c>
      <c r="D1894" s="7" t="s">
        <v>4394</v>
      </c>
      <c r="E1894" s="7" t="s">
        <v>1682</v>
      </c>
      <c r="F1894" s="7" t="s">
        <v>4395</v>
      </c>
      <c r="G1894" s="8">
        <v>43433.461805555555</v>
      </c>
      <c r="H1894" s="7" t="s">
        <v>1684</v>
      </c>
      <c r="I1894" s="7"/>
      <c r="J1894" s="7"/>
      <c r="K1894" s="7">
        <v>0</v>
      </c>
      <c r="L1894" s="7">
        <v>0</v>
      </c>
      <c r="M1894" s="7">
        <v>286</v>
      </c>
      <c r="N1894" s="7">
        <v>1</v>
      </c>
      <c r="O1894" s="7" t="s">
        <v>83</v>
      </c>
      <c r="P1894" s="7">
        <v>0</v>
      </c>
      <c r="Q1894" s="7">
        <v>0</v>
      </c>
      <c r="R1894" s="7">
        <v>286</v>
      </c>
    </row>
    <row r="1895" spans="1:18" x14ac:dyDescent="0.25">
      <c r="A1895" s="7" t="s">
        <v>4396</v>
      </c>
      <c r="B1895" s="8">
        <v>43433</v>
      </c>
      <c r="C1895" s="7">
        <v>1</v>
      </c>
      <c r="D1895" s="7" t="s">
        <v>4397</v>
      </c>
      <c r="E1895" s="7" t="s">
        <v>1682</v>
      </c>
      <c r="F1895" s="7" t="s">
        <v>4398</v>
      </c>
      <c r="G1895" s="8">
        <v>43418.493750000001</v>
      </c>
      <c r="H1895" s="7" t="s">
        <v>1684</v>
      </c>
      <c r="I1895" s="7"/>
      <c r="J1895" s="7"/>
      <c r="K1895" s="7">
        <v>0</v>
      </c>
      <c r="L1895" s="7">
        <v>0</v>
      </c>
      <c r="M1895" s="7">
        <v>150</v>
      </c>
      <c r="N1895" s="7">
        <v>1</v>
      </c>
      <c r="O1895" s="7" t="s">
        <v>83</v>
      </c>
      <c r="P1895" s="7">
        <v>0</v>
      </c>
      <c r="Q1895" s="7">
        <v>0</v>
      </c>
      <c r="R1895" s="7">
        <v>150</v>
      </c>
    </row>
    <row r="1896" spans="1:18" x14ac:dyDescent="0.25">
      <c r="A1896" s="7" t="s">
        <v>4399</v>
      </c>
      <c r="B1896" s="8">
        <v>43439</v>
      </c>
      <c r="C1896" s="7">
        <v>1</v>
      </c>
      <c r="D1896" s="7" t="s">
        <v>4400</v>
      </c>
      <c r="E1896" s="7" t="s">
        <v>1682</v>
      </c>
      <c r="F1896" s="7" t="s">
        <v>4401</v>
      </c>
      <c r="G1896" s="8">
        <v>43426.354166666664</v>
      </c>
      <c r="H1896" s="7" t="s">
        <v>1684</v>
      </c>
      <c r="I1896" s="7"/>
      <c r="J1896" s="7"/>
      <c r="K1896" s="7">
        <v>0</v>
      </c>
      <c r="L1896" s="7">
        <v>0</v>
      </c>
      <c r="M1896" s="7">
        <v>6.04</v>
      </c>
      <c r="N1896" s="7">
        <v>1</v>
      </c>
      <c r="O1896" s="7" t="s">
        <v>334</v>
      </c>
      <c r="P1896" s="7">
        <v>0</v>
      </c>
      <c r="Q1896" s="7">
        <v>0</v>
      </c>
      <c r="R1896" s="7">
        <v>6.04</v>
      </c>
    </row>
    <row r="1897" spans="1:18" x14ac:dyDescent="0.25">
      <c r="A1897" s="7" t="s">
        <v>4399</v>
      </c>
      <c r="B1897" s="8">
        <v>43439</v>
      </c>
      <c r="C1897" s="7">
        <v>2</v>
      </c>
      <c r="D1897" s="7" t="s">
        <v>4400</v>
      </c>
      <c r="E1897" s="7" t="s">
        <v>1682</v>
      </c>
      <c r="F1897" s="7" t="s">
        <v>4401</v>
      </c>
      <c r="G1897" s="8">
        <v>43426.354166666664</v>
      </c>
      <c r="H1897" s="7" t="s">
        <v>1684</v>
      </c>
      <c r="I1897" s="7"/>
      <c r="J1897" s="7"/>
      <c r="K1897" s="7">
        <v>0</v>
      </c>
      <c r="L1897" s="7">
        <v>0</v>
      </c>
      <c r="M1897" s="7">
        <v>10.98</v>
      </c>
      <c r="N1897" s="7">
        <v>1</v>
      </c>
      <c r="O1897" s="7" t="s">
        <v>334</v>
      </c>
      <c r="P1897" s="7">
        <v>0</v>
      </c>
      <c r="Q1897" s="7">
        <v>0</v>
      </c>
      <c r="R1897" s="7">
        <v>10.99</v>
      </c>
    </row>
    <row r="1898" spans="1:18" x14ac:dyDescent="0.25">
      <c r="A1898" s="7" t="s">
        <v>4399</v>
      </c>
      <c r="B1898" s="8">
        <v>43439</v>
      </c>
      <c r="C1898" s="7">
        <v>3</v>
      </c>
      <c r="D1898" s="7" t="s">
        <v>4400</v>
      </c>
      <c r="E1898" s="7" t="s">
        <v>1682</v>
      </c>
      <c r="F1898" s="7" t="s">
        <v>4401</v>
      </c>
      <c r="G1898" s="8">
        <v>43426.354166666664</v>
      </c>
      <c r="H1898" s="7" t="s">
        <v>1684</v>
      </c>
      <c r="I1898" s="7"/>
      <c r="J1898" s="7"/>
      <c r="K1898" s="7">
        <v>0</v>
      </c>
      <c r="L1898" s="7">
        <v>0</v>
      </c>
      <c r="M1898" s="7">
        <v>10.92</v>
      </c>
      <c r="N1898" s="7">
        <v>1</v>
      </c>
      <c r="O1898" s="7" t="s">
        <v>334</v>
      </c>
      <c r="P1898" s="7">
        <v>0</v>
      </c>
      <c r="Q1898" s="7">
        <v>0</v>
      </c>
      <c r="R1898" s="7">
        <v>10.92</v>
      </c>
    </row>
    <row r="1899" spans="1:18" x14ac:dyDescent="0.25">
      <c r="A1899" s="7" t="s">
        <v>4399</v>
      </c>
      <c r="B1899" s="8">
        <v>43439</v>
      </c>
      <c r="C1899" s="7">
        <v>4</v>
      </c>
      <c r="D1899" s="7" t="s">
        <v>4400</v>
      </c>
      <c r="E1899" s="7" t="s">
        <v>1682</v>
      </c>
      <c r="F1899" s="7" t="s">
        <v>4401</v>
      </c>
      <c r="G1899" s="8">
        <v>43426.354166666664</v>
      </c>
      <c r="H1899" s="7" t="s">
        <v>1684</v>
      </c>
      <c r="I1899" s="7"/>
      <c r="J1899" s="7"/>
      <c r="K1899" s="7">
        <v>0</v>
      </c>
      <c r="L1899" s="7">
        <v>0</v>
      </c>
      <c r="M1899" s="7">
        <v>2.63</v>
      </c>
      <c r="N1899" s="7">
        <v>1</v>
      </c>
      <c r="O1899" s="7" t="s">
        <v>334</v>
      </c>
      <c r="P1899" s="7">
        <v>0</v>
      </c>
      <c r="Q1899" s="7">
        <v>0</v>
      </c>
      <c r="R1899" s="7">
        <v>2.63</v>
      </c>
    </row>
    <row r="1900" spans="1:18" x14ac:dyDescent="0.25">
      <c r="A1900" s="7" t="s">
        <v>4399</v>
      </c>
      <c r="B1900" s="8">
        <v>43439</v>
      </c>
      <c r="C1900" s="7">
        <v>5</v>
      </c>
      <c r="D1900" s="7" t="s">
        <v>4400</v>
      </c>
      <c r="E1900" s="7" t="s">
        <v>1682</v>
      </c>
      <c r="F1900" s="7" t="s">
        <v>4401</v>
      </c>
      <c r="G1900" s="8">
        <v>43426.354166666664</v>
      </c>
      <c r="H1900" s="7" t="s">
        <v>1684</v>
      </c>
      <c r="I1900" s="7"/>
      <c r="J1900" s="7"/>
      <c r="K1900" s="7">
        <v>0</v>
      </c>
      <c r="L1900" s="7">
        <v>0</v>
      </c>
      <c r="M1900" s="7">
        <v>1.98</v>
      </c>
      <c r="N1900" s="7">
        <v>1</v>
      </c>
      <c r="O1900" s="7" t="s">
        <v>334</v>
      </c>
      <c r="P1900" s="7">
        <v>0</v>
      </c>
      <c r="Q1900" s="7">
        <v>0</v>
      </c>
      <c r="R1900" s="7">
        <v>1.98</v>
      </c>
    </row>
    <row r="1901" spans="1:18" x14ac:dyDescent="0.25">
      <c r="A1901" s="7" t="s">
        <v>4402</v>
      </c>
      <c r="B1901" s="8">
        <v>43439</v>
      </c>
      <c r="C1901" s="7">
        <v>1</v>
      </c>
      <c r="D1901" s="7" t="s">
        <v>4403</v>
      </c>
      <c r="E1901" s="7" t="s">
        <v>1682</v>
      </c>
      <c r="F1901" s="7" t="s">
        <v>4404</v>
      </c>
      <c r="G1901" s="8">
        <v>43435.435416666667</v>
      </c>
      <c r="H1901" s="7" t="s">
        <v>1684</v>
      </c>
      <c r="I1901" s="7"/>
      <c r="J1901" s="7"/>
      <c r="K1901" s="7">
        <v>0</v>
      </c>
      <c r="L1901" s="7">
        <v>0</v>
      </c>
      <c r="M1901" s="7">
        <v>35.76</v>
      </c>
      <c r="N1901" s="7">
        <v>1</v>
      </c>
      <c r="O1901" s="7" t="s">
        <v>334</v>
      </c>
      <c r="P1901" s="7">
        <v>0</v>
      </c>
      <c r="Q1901" s="7">
        <v>0</v>
      </c>
      <c r="R1901" s="7">
        <v>35.76</v>
      </c>
    </row>
    <row r="1902" spans="1:18" x14ac:dyDescent="0.25">
      <c r="A1902" s="7" t="s">
        <v>4402</v>
      </c>
      <c r="B1902" s="8">
        <v>43439</v>
      </c>
      <c r="C1902" s="7">
        <v>2</v>
      </c>
      <c r="D1902" s="7" t="s">
        <v>4403</v>
      </c>
      <c r="E1902" s="7" t="s">
        <v>1682</v>
      </c>
      <c r="F1902" s="7" t="s">
        <v>4404</v>
      </c>
      <c r="G1902" s="8">
        <v>43435.435416666667</v>
      </c>
      <c r="H1902" s="7" t="s">
        <v>1684</v>
      </c>
      <c r="I1902" s="7"/>
      <c r="J1902" s="7"/>
      <c r="K1902" s="7">
        <v>0</v>
      </c>
      <c r="L1902" s="7">
        <v>0</v>
      </c>
      <c r="M1902" s="7">
        <v>27.73</v>
      </c>
      <c r="N1902" s="7">
        <v>1</v>
      </c>
      <c r="O1902" s="7" t="s">
        <v>334</v>
      </c>
      <c r="P1902" s="7">
        <v>0</v>
      </c>
      <c r="Q1902" s="7">
        <v>0</v>
      </c>
      <c r="R1902" s="7">
        <v>27.72</v>
      </c>
    </row>
    <row r="1903" spans="1:18" x14ac:dyDescent="0.25">
      <c r="A1903" s="7" t="s">
        <v>4402</v>
      </c>
      <c r="B1903" s="8">
        <v>43439</v>
      </c>
      <c r="C1903" s="7">
        <v>3</v>
      </c>
      <c r="D1903" s="7" t="s">
        <v>4403</v>
      </c>
      <c r="E1903" s="7" t="s">
        <v>1682</v>
      </c>
      <c r="F1903" s="7" t="s">
        <v>4404</v>
      </c>
      <c r="G1903" s="8">
        <v>43435.435416666667</v>
      </c>
      <c r="H1903" s="7" t="s">
        <v>1684</v>
      </c>
      <c r="I1903" s="7"/>
      <c r="J1903" s="7"/>
      <c r="K1903" s="7">
        <v>0</v>
      </c>
      <c r="L1903" s="7">
        <v>0</v>
      </c>
      <c r="M1903" s="7">
        <v>39.590000000000003</v>
      </c>
      <c r="N1903" s="7">
        <v>1</v>
      </c>
      <c r="O1903" s="7" t="s">
        <v>334</v>
      </c>
      <c r="P1903" s="7">
        <v>0</v>
      </c>
      <c r="Q1903" s="7">
        <v>0</v>
      </c>
      <c r="R1903" s="7">
        <v>39.590000000000003</v>
      </c>
    </row>
    <row r="1904" spans="1:18" x14ac:dyDescent="0.25">
      <c r="A1904" s="7" t="s">
        <v>4402</v>
      </c>
      <c r="B1904" s="8">
        <v>43439</v>
      </c>
      <c r="C1904" s="7">
        <v>4</v>
      </c>
      <c r="D1904" s="7" t="s">
        <v>4403</v>
      </c>
      <c r="E1904" s="7" t="s">
        <v>1682</v>
      </c>
      <c r="F1904" s="7" t="s">
        <v>4404</v>
      </c>
      <c r="G1904" s="8">
        <v>43435.435416666667</v>
      </c>
      <c r="H1904" s="7" t="s">
        <v>1684</v>
      </c>
      <c r="I1904" s="7"/>
      <c r="J1904" s="7"/>
      <c r="K1904" s="7">
        <v>0</v>
      </c>
      <c r="L1904" s="7">
        <v>0</v>
      </c>
      <c r="M1904" s="7">
        <v>8.61</v>
      </c>
      <c r="N1904" s="7">
        <v>1</v>
      </c>
      <c r="O1904" s="7" t="s">
        <v>334</v>
      </c>
      <c r="P1904" s="7">
        <v>0</v>
      </c>
      <c r="Q1904" s="7">
        <v>0</v>
      </c>
      <c r="R1904" s="7">
        <v>8.61</v>
      </c>
    </row>
    <row r="1905" spans="1:18" x14ac:dyDescent="0.25">
      <c r="A1905" s="7" t="s">
        <v>4405</v>
      </c>
      <c r="B1905" s="8">
        <v>43439</v>
      </c>
      <c r="C1905" s="7">
        <v>1</v>
      </c>
      <c r="D1905" s="7" t="s">
        <v>4406</v>
      </c>
      <c r="E1905" s="7" t="s">
        <v>1682</v>
      </c>
      <c r="F1905" s="7" t="s">
        <v>4407</v>
      </c>
      <c r="G1905" s="8">
        <v>43435.443055555559</v>
      </c>
      <c r="H1905" s="7" t="s">
        <v>1684</v>
      </c>
      <c r="I1905" s="7"/>
      <c r="J1905" s="7"/>
      <c r="K1905" s="7">
        <v>0</v>
      </c>
      <c r="L1905" s="7">
        <v>0</v>
      </c>
      <c r="M1905" s="7">
        <v>63.08</v>
      </c>
      <c r="N1905" s="7">
        <v>1</v>
      </c>
      <c r="O1905" s="7" t="s">
        <v>334</v>
      </c>
      <c r="P1905" s="7">
        <v>0</v>
      </c>
      <c r="Q1905" s="7">
        <v>0</v>
      </c>
      <c r="R1905" s="7">
        <v>63.08</v>
      </c>
    </row>
    <row r="1906" spans="1:18" x14ac:dyDescent="0.25">
      <c r="A1906" s="7" t="s">
        <v>4405</v>
      </c>
      <c r="B1906" s="8">
        <v>43439</v>
      </c>
      <c r="C1906" s="7">
        <v>2</v>
      </c>
      <c r="D1906" s="7" t="s">
        <v>4406</v>
      </c>
      <c r="E1906" s="7" t="s">
        <v>1682</v>
      </c>
      <c r="F1906" s="7" t="s">
        <v>4407</v>
      </c>
      <c r="G1906" s="8">
        <v>43435.443055555559</v>
      </c>
      <c r="H1906" s="7" t="s">
        <v>1684</v>
      </c>
      <c r="I1906" s="7"/>
      <c r="J1906" s="7"/>
      <c r="K1906" s="7">
        <v>0</v>
      </c>
      <c r="L1906" s="7">
        <v>0</v>
      </c>
      <c r="M1906" s="7">
        <v>15.36</v>
      </c>
      <c r="N1906" s="7">
        <v>1</v>
      </c>
      <c r="O1906" s="7" t="s">
        <v>334</v>
      </c>
      <c r="P1906" s="7">
        <v>0</v>
      </c>
      <c r="Q1906" s="7">
        <v>0</v>
      </c>
      <c r="R1906" s="7">
        <v>15.36</v>
      </c>
    </row>
    <row r="1907" spans="1:18" x14ac:dyDescent="0.25">
      <c r="A1907" s="7" t="s">
        <v>4405</v>
      </c>
      <c r="B1907" s="8">
        <v>43439</v>
      </c>
      <c r="C1907" s="7">
        <v>3</v>
      </c>
      <c r="D1907" s="7" t="s">
        <v>4406</v>
      </c>
      <c r="E1907" s="7" t="s">
        <v>1682</v>
      </c>
      <c r="F1907" s="7" t="s">
        <v>4407</v>
      </c>
      <c r="G1907" s="8">
        <v>43435.443055555559</v>
      </c>
      <c r="H1907" s="7" t="s">
        <v>1684</v>
      </c>
      <c r="I1907" s="7"/>
      <c r="J1907" s="7"/>
      <c r="K1907" s="7">
        <v>0</v>
      </c>
      <c r="L1907" s="7">
        <v>0</v>
      </c>
      <c r="M1907" s="7">
        <v>16.23</v>
      </c>
      <c r="N1907" s="7">
        <v>1</v>
      </c>
      <c r="O1907" s="7" t="s">
        <v>334</v>
      </c>
      <c r="P1907" s="7">
        <v>0</v>
      </c>
      <c r="Q1907" s="7">
        <v>0</v>
      </c>
      <c r="R1907" s="7">
        <v>16.23</v>
      </c>
    </row>
    <row r="1908" spans="1:18" x14ac:dyDescent="0.25">
      <c r="A1908" s="7" t="s">
        <v>4408</v>
      </c>
      <c r="B1908" s="8">
        <v>43439</v>
      </c>
      <c r="C1908" s="7">
        <v>1</v>
      </c>
      <c r="D1908" s="7" t="s">
        <v>4409</v>
      </c>
      <c r="E1908" s="7" t="s">
        <v>1682</v>
      </c>
      <c r="F1908" s="7" t="s">
        <v>4410</v>
      </c>
      <c r="G1908" s="8">
        <v>43379.585416666669</v>
      </c>
      <c r="H1908" s="7" t="s">
        <v>1684</v>
      </c>
      <c r="I1908" s="7"/>
      <c r="J1908" s="7"/>
      <c r="K1908" s="7">
        <v>0</v>
      </c>
      <c r="L1908" s="7">
        <v>0</v>
      </c>
      <c r="M1908" s="7">
        <v>140</v>
      </c>
      <c r="N1908" s="7">
        <v>1</v>
      </c>
      <c r="O1908" s="7" t="s">
        <v>83</v>
      </c>
      <c r="P1908" s="7">
        <v>0</v>
      </c>
      <c r="Q1908" s="7">
        <v>0</v>
      </c>
      <c r="R1908" s="7">
        <v>140</v>
      </c>
    </row>
    <row r="1909" spans="1:18" x14ac:dyDescent="0.25">
      <c r="A1909" s="7" t="s">
        <v>4411</v>
      </c>
      <c r="B1909" s="8">
        <v>43439</v>
      </c>
      <c r="C1909" s="7">
        <v>1</v>
      </c>
      <c r="D1909" s="7" t="s">
        <v>4412</v>
      </c>
      <c r="E1909" s="7" t="s">
        <v>1682</v>
      </c>
      <c r="F1909" s="7" t="s">
        <v>4413</v>
      </c>
      <c r="G1909" s="8">
        <v>43434.568055555559</v>
      </c>
      <c r="H1909" s="7" t="s">
        <v>1684</v>
      </c>
      <c r="I1909" s="7"/>
      <c r="J1909" s="7"/>
      <c r="K1909" s="7">
        <v>0</v>
      </c>
      <c r="L1909" s="7">
        <v>0</v>
      </c>
      <c r="M1909" s="7">
        <v>1</v>
      </c>
      <c r="N1909" s="7">
        <v>1</v>
      </c>
      <c r="O1909" s="7" t="s">
        <v>55</v>
      </c>
      <c r="P1909" s="7">
        <v>0</v>
      </c>
      <c r="Q1909" s="7">
        <v>0</v>
      </c>
      <c r="R1909" s="7">
        <v>100980</v>
      </c>
    </row>
    <row r="1910" spans="1:18" x14ac:dyDescent="0.25">
      <c r="A1910" s="7" t="s">
        <v>4414</v>
      </c>
      <c r="B1910" s="8">
        <v>43440</v>
      </c>
      <c r="C1910" s="7">
        <v>1</v>
      </c>
      <c r="D1910" s="7" t="s">
        <v>4415</v>
      </c>
      <c r="E1910" s="7" t="s">
        <v>1682</v>
      </c>
      <c r="F1910" s="7" t="s">
        <v>4416</v>
      </c>
      <c r="G1910" s="8">
        <v>43432.643055555556</v>
      </c>
      <c r="H1910" s="7" t="s">
        <v>1684</v>
      </c>
      <c r="I1910" s="7"/>
      <c r="J1910" s="7"/>
      <c r="K1910" s="7">
        <v>0</v>
      </c>
      <c r="L1910" s="7">
        <v>0</v>
      </c>
      <c r="M1910" s="7">
        <v>3.65</v>
      </c>
      <c r="N1910" s="7">
        <v>1</v>
      </c>
      <c r="O1910" s="7" t="s">
        <v>83</v>
      </c>
      <c r="P1910" s="7">
        <v>0</v>
      </c>
      <c r="Q1910" s="7">
        <v>0</v>
      </c>
      <c r="R1910" s="7">
        <v>3.65</v>
      </c>
    </row>
    <row r="1911" spans="1:18" x14ac:dyDescent="0.25">
      <c r="A1911" s="7" t="s">
        <v>4414</v>
      </c>
      <c r="B1911" s="8">
        <v>43440</v>
      </c>
      <c r="C1911" s="7">
        <v>2</v>
      </c>
      <c r="D1911" s="7" t="s">
        <v>4415</v>
      </c>
      <c r="E1911" s="7" t="s">
        <v>1682</v>
      </c>
      <c r="F1911" s="7" t="s">
        <v>4416</v>
      </c>
      <c r="G1911" s="8">
        <v>43432.643055555556</v>
      </c>
      <c r="H1911" s="7" t="s">
        <v>1684</v>
      </c>
      <c r="I1911" s="7"/>
      <c r="J1911" s="7"/>
      <c r="K1911" s="7">
        <v>0</v>
      </c>
      <c r="L1911" s="7">
        <v>0</v>
      </c>
      <c r="M1911" s="7">
        <v>15.69</v>
      </c>
      <c r="N1911" s="7">
        <v>1</v>
      </c>
      <c r="O1911" s="7" t="s">
        <v>83</v>
      </c>
      <c r="P1911" s="7">
        <v>0</v>
      </c>
      <c r="Q1911" s="7">
        <v>0</v>
      </c>
      <c r="R1911" s="7">
        <v>15.69</v>
      </c>
    </row>
    <row r="1912" spans="1:18" x14ac:dyDescent="0.25">
      <c r="A1912" s="7" t="s">
        <v>4414</v>
      </c>
      <c r="B1912" s="8">
        <v>43440</v>
      </c>
      <c r="C1912" s="7">
        <v>3</v>
      </c>
      <c r="D1912" s="7" t="s">
        <v>4415</v>
      </c>
      <c r="E1912" s="7" t="s">
        <v>1682</v>
      </c>
      <c r="F1912" s="7" t="s">
        <v>4416</v>
      </c>
      <c r="G1912" s="8">
        <v>43432.643055555556</v>
      </c>
      <c r="H1912" s="7" t="s">
        <v>1684</v>
      </c>
      <c r="I1912" s="7"/>
      <c r="J1912" s="7"/>
      <c r="K1912" s="7">
        <v>0</v>
      </c>
      <c r="L1912" s="7">
        <v>0</v>
      </c>
      <c r="M1912" s="7">
        <v>7.14</v>
      </c>
      <c r="N1912" s="7">
        <v>1</v>
      </c>
      <c r="O1912" s="7" t="s">
        <v>83</v>
      </c>
      <c r="P1912" s="7">
        <v>0</v>
      </c>
      <c r="Q1912" s="7">
        <v>0</v>
      </c>
      <c r="R1912" s="7">
        <v>7.14</v>
      </c>
    </row>
    <row r="1913" spans="1:18" x14ac:dyDescent="0.25">
      <c r="A1913" s="7" t="s">
        <v>4414</v>
      </c>
      <c r="B1913" s="8">
        <v>43440</v>
      </c>
      <c r="C1913" s="7">
        <v>4</v>
      </c>
      <c r="D1913" s="7" t="s">
        <v>4415</v>
      </c>
      <c r="E1913" s="7" t="s">
        <v>1682</v>
      </c>
      <c r="F1913" s="7" t="s">
        <v>4416</v>
      </c>
      <c r="G1913" s="8">
        <v>43432.643055555556</v>
      </c>
      <c r="H1913" s="7" t="s">
        <v>1684</v>
      </c>
      <c r="I1913" s="7"/>
      <c r="J1913" s="7"/>
      <c r="K1913" s="7">
        <v>0</v>
      </c>
      <c r="L1913" s="7">
        <v>0</v>
      </c>
      <c r="M1913" s="7">
        <v>23.52</v>
      </c>
      <c r="N1913" s="7">
        <v>1</v>
      </c>
      <c r="O1913" s="7" t="s">
        <v>83</v>
      </c>
      <c r="P1913" s="7">
        <v>0</v>
      </c>
      <c r="Q1913" s="7">
        <v>0</v>
      </c>
      <c r="R1913" s="7">
        <v>23.52</v>
      </c>
    </row>
    <row r="1914" spans="1:18" x14ac:dyDescent="0.25">
      <c r="A1914" s="7" t="s">
        <v>4417</v>
      </c>
      <c r="B1914" s="8">
        <v>43440</v>
      </c>
      <c r="C1914" s="7">
        <v>1</v>
      </c>
      <c r="D1914" s="7" t="s">
        <v>4418</v>
      </c>
      <c r="E1914" s="7" t="s">
        <v>1682</v>
      </c>
      <c r="F1914" s="7" t="s">
        <v>4419</v>
      </c>
      <c r="G1914" s="8">
        <v>43432.582638888889</v>
      </c>
      <c r="H1914" s="7" t="s">
        <v>1684</v>
      </c>
      <c r="I1914" s="7"/>
      <c r="J1914" s="7"/>
      <c r="K1914" s="7">
        <v>0</v>
      </c>
      <c r="L1914" s="7">
        <v>0</v>
      </c>
      <c r="M1914" s="7">
        <v>200</v>
      </c>
      <c r="N1914" s="7">
        <v>1</v>
      </c>
      <c r="O1914" s="7" t="s">
        <v>83</v>
      </c>
      <c r="P1914" s="7">
        <v>0</v>
      </c>
      <c r="Q1914" s="7">
        <v>0</v>
      </c>
      <c r="R1914" s="7">
        <v>200</v>
      </c>
    </row>
    <row r="1915" spans="1:18" x14ac:dyDescent="0.25">
      <c r="A1915" s="7" t="s">
        <v>4420</v>
      </c>
      <c r="B1915" s="8">
        <v>43444</v>
      </c>
      <c r="C1915" s="7">
        <v>1</v>
      </c>
      <c r="D1915" s="7" t="s">
        <v>4421</v>
      </c>
      <c r="E1915" s="7" t="s">
        <v>1682</v>
      </c>
      <c r="F1915" s="7" t="s">
        <v>4422</v>
      </c>
      <c r="G1915" s="8">
        <v>43427.499305555553</v>
      </c>
      <c r="H1915" s="7" t="s">
        <v>1684</v>
      </c>
      <c r="I1915" s="7"/>
      <c r="J1915" s="7"/>
      <c r="K1915" s="7">
        <v>0</v>
      </c>
      <c r="L1915" s="7">
        <v>0</v>
      </c>
      <c r="M1915" s="7">
        <v>100.46</v>
      </c>
      <c r="N1915" s="7">
        <v>1</v>
      </c>
      <c r="O1915" s="7" t="s">
        <v>83</v>
      </c>
      <c r="P1915" s="7">
        <v>0</v>
      </c>
      <c r="Q1915" s="7">
        <v>0</v>
      </c>
      <c r="R1915" s="7">
        <v>100.46</v>
      </c>
    </row>
    <row r="1916" spans="1:18" x14ac:dyDescent="0.25">
      <c r="A1916" s="7" t="s">
        <v>4420</v>
      </c>
      <c r="B1916" s="8">
        <v>43444</v>
      </c>
      <c r="C1916" s="7">
        <v>2</v>
      </c>
      <c r="D1916" s="7" t="s">
        <v>4421</v>
      </c>
      <c r="E1916" s="7" t="s">
        <v>1682</v>
      </c>
      <c r="F1916" s="7" t="s">
        <v>4422</v>
      </c>
      <c r="G1916" s="8">
        <v>43427.499305555553</v>
      </c>
      <c r="H1916" s="7" t="s">
        <v>1684</v>
      </c>
      <c r="I1916" s="7"/>
      <c r="J1916" s="7"/>
      <c r="K1916" s="7">
        <v>0</v>
      </c>
      <c r="L1916" s="7">
        <v>0</v>
      </c>
      <c r="M1916" s="7">
        <v>42.74</v>
      </c>
      <c r="N1916" s="7">
        <v>1</v>
      </c>
      <c r="O1916" s="7" t="s">
        <v>83</v>
      </c>
      <c r="P1916" s="7">
        <v>0</v>
      </c>
      <c r="Q1916" s="7">
        <v>0</v>
      </c>
      <c r="R1916" s="7">
        <v>42.74</v>
      </c>
    </row>
    <row r="1917" spans="1:18" x14ac:dyDescent="0.25">
      <c r="A1917" s="7" t="s">
        <v>4420</v>
      </c>
      <c r="B1917" s="8">
        <v>43444</v>
      </c>
      <c r="C1917" s="7">
        <v>3</v>
      </c>
      <c r="D1917" s="7" t="s">
        <v>4421</v>
      </c>
      <c r="E1917" s="7" t="s">
        <v>1682</v>
      </c>
      <c r="F1917" s="7" t="s">
        <v>4422</v>
      </c>
      <c r="G1917" s="8">
        <v>43427.499305555553</v>
      </c>
      <c r="H1917" s="7" t="s">
        <v>1684</v>
      </c>
      <c r="I1917" s="7"/>
      <c r="J1917" s="7"/>
      <c r="K1917" s="7">
        <v>0</v>
      </c>
      <c r="L1917" s="7">
        <v>0</v>
      </c>
      <c r="M1917" s="7">
        <v>266.8</v>
      </c>
      <c r="N1917" s="7">
        <v>1</v>
      </c>
      <c r="O1917" s="7" t="s">
        <v>83</v>
      </c>
      <c r="P1917" s="7">
        <v>0</v>
      </c>
      <c r="Q1917" s="7">
        <v>0</v>
      </c>
      <c r="R1917" s="7">
        <v>266.8</v>
      </c>
    </row>
    <row r="1918" spans="1:18" x14ac:dyDescent="0.25">
      <c r="A1918" s="7" t="s">
        <v>4423</v>
      </c>
      <c r="B1918" s="8">
        <v>43444</v>
      </c>
      <c r="C1918" s="7">
        <v>1</v>
      </c>
      <c r="D1918" s="7" t="s">
        <v>4424</v>
      </c>
      <c r="E1918" s="7" t="s">
        <v>1682</v>
      </c>
      <c r="F1918" s="7" t="s">
        <v>4425</v>
      </c>
      <c r="G1918" s="8">
        <v>43440.652777777781</v>
      </c>
      <c r="H1918" s="7" t="s">
        <v>1684</v>
      </c>
      <c r="I1918" s="7"/>
      <c r="J1918" s="7"/>
      <c r="K1918" s="7">
        <v>0</v>
      </c>
      <c r="L1918" s="7">
        <v>0</v>
      </c>
      <c r="M1918" s="7">
        <v>7000</v>
      </c>
      <c r="N1918" s="7">
        <v>1</v>
      </c>
      <c r="O1918" s="7" t="s">
        <v>55</v>
      </c>
      <c r="P1918" s="7">
        <v>0</v>
      </c>
      <c r="Q1918" s="7">
        <v>0</v>
      </c>
      <c r="R1918" s="7">
        <v>14000</v>
      </c>
    </row>
    <row r="1919" spans="1:18" x14ac:dyDescent="0.25">
      <c r="A1919" s="7" t="s">
        <v>4426</v>
      </c>
      <c r="B1919" s="8">
        <v>43444</v>
      </c>
      <c r="C1919" s="7">
        <v>1</v>
      </c>
      <c r="D1919" s="7" t="s">
        <v>4427</v>
      </c>
      <c r="E1919" s="7" t="s">
        <v>1682</v>
      </c>
      <c r="F1919" s="7" t="s">
        <v>4428</v>
      </c>
      <c r="G1919" s="8">
        <v>43434.585416666669</v>
      </c>
      <c r="H1919" s="7" t="s">
        <v>1684</v>
      </c>
      <c r="I1919" s="7"/>
      <c r="J1919" s="7"/>
      <c r="K1919" s="7">
        <v>0</v>
      </c>
      <c r="L1919" s="7">
        <v>0</v>
      </c>
      <c r="M1919" s="7">
        <v>1</v>
      </c>
      <c r="N1919" s="7">
        <v>1</v>
      </c>
      <c r="O1919" s="7" t="s">
        <v>55</v>
      </c>
      <c r="P1919" s="7">
        <v>0</v>
      </c>
      <c r="Q1919" s="7">
        <v>0</v>
      </c>
      <c r="R1919" s="7">
        <v>45777</v>
      </c>
    </row>
    <row r="1920" spans="1:18" x14ac:dyDescent="0.25">
      <c r="A1920" s="7" t="s">
        <v>4429</v>
      </c>
      <c r="B1920" s="8">
        <v>43453</v>
      </c>
      <c r="C1920" s="7">
        <v>1</v>
      </c>
      <c r="D1920" s="7" t="s">
        <v>4430</v>
      </c>
      <c r="E1920" s="7" t="s">
        <v>1682</v>
      </c>
      <c r="F1920" s="7" t="s">
        <v>4431</v>
      </c>
      <c r="G1920" s="8">
        <v>43451.880555555559</v>
      </c>
      <c r="H1920" s="7" t="s">
        <v>1684</v>
      </c>
      <c r="I1920" s="7"/>
      <c r="J1920" s="7"/>
      <c r="K1920" s="7">
        <v>0</v>
      </c>
      <c r="L1920" s="7">
        <v>0</v>
      </c>
      <c r="M1920" s="7">
        <v>750</v>
      </c>
      <c r="N1920" s="7">
        <v>1</v>
      </c>
      <c r="O1920" s="7" t="s">
        <v>55</v>
      </c>
      <c r="P1920" s="7">
        <v>0</v>
      </c>
      <c r="Q1920" s="7">
        <v>0</v>
      </c>
      <c r="R1920" s="7">
        <v>750</v>
      </c>
    </row>
    <row r="1921" spans="1:18" x14ac:dyDescent="0.25">
      <c r="A1921" s="7" t="s">
        <v>4432</v>
      </c>
      <c r="B1921" s="8">
        <v>43453</v>
      </c>
      <c r="C1921" s="7">
        <v>1</v>
      </c>
      <c r="D1921" s="7" t="s">
        <v>4433</v>
      </c>
      <c r="E1921" s="7" t="s">
        <v>1682</v>
      </c>
      <c r="F1921" s="7" t="s">
        <v>4434</v>
      </c>
      <c r="G1921" s="8">
        <v>43438.657638888886</v>
      </c>
      <c r="H1921" s="7" t="s">
        <v>1684</v>
      </c>
      <c r="I1921" s="7"/>
      <c r="J1921" s="7"/>
      <c r="K1921" s="7">
        <v>0</v>
      </c>
      <c r="L1921" s="7">
        <v>0</v>
      </c>
      <c r="M1921" s="7">
        <v>1500</v>
      </c>
      <c r="N1921" s="7">
        <v>1</v>
      </c>
      <c r="O1921" s="7" t="s">
        <v>55</v>
      </c>
      <c r="P1921" s="7">
        <v>0</v>
      </c>
      <c r="Q1921" s="7">
        <v>0</v>
      </c>
      <c r="R1921" s="7">
        <v>1500</v>
      </c>
    </row>
    <row r="1922" spans="1:18" x14ac:dyDescent="0.25">
      <c r="A1922" s="7" t="s">
        <v>4435</v>
      </c>
      <c r="B1922" s="8">
        <v>43453</v>
      </c>
      <c r="C1922" s="7">
        <v>1</v>
      </c>
      <c r="D1922" s="7" t="s">
        <v>4436</v>
      </c>
      <c r="E1922" s="7" t="s">
        <v>1682</v>
      </c>
      <c r="F1922" s="7" t="s">
        <v>4437</v>
      </c>
      <c r="G1922" s="8">
        <v>43448.410416666666</v>
      </c>
      <c r="H1922" s="7" t="s">
        <v>1684</v>
      </c>
      <c r="I1922" s="7"/>
      <c r="J1922" s="7"/>
      <c r="K1922" s="7">
        <v>0</v>
      </c>
      <c r="L1922" s="7">
        <v>0</v>
      </c>
      <c r="M1922" s="7">
        <v>1800</v>
      </c>
      <c r="N1922" s="7">
        <v>1</v>
      </c>
      <c r="O1922" s="7" t="s">
        <v>55</v>
      </c>
      <c r="P1922" s="7">
        <v>0</v>
      </c>
      <c r="Q1922" s="7">
        <v>0</v>
      </c>
      <c r="R1922" s="7">
        <v>1800</v>
      </c>
    </row>
    <row r="1923" spans="1:18" x14ac:dyDescent="0.25">
      <c r="A1923" s="7" t="s">
        <v>4438</v>
      </c>
      <c r="B1923" s="8">
        <v>43453</v>
      </c>
      <c r="C1923" s="7">
        <v>1</v>
      </c>
      <c r="D1923" s="7" t="s">
        <v>4439</v>
      </c>
      <c r="E1923" s="7" t="s">
        <v>1682</v>
      </c>
      <c r="F1923" s="7" t="s">
        <v>4440</v>
      </c>
      <c r="G1923" s="8">
        <v>43442.646527777775</v>
      </c>
      <c r="H1923" s="7" t="s">
        <v>1684</v>
      </c>
      <c r="I1923" s="7"/>
      <c r="J1923" s="7"/>
      <c r="K1923" s="7">
        <v>0</v>
      </c>
      <c r="L1923" s="7">
        <v>0</v>
      </c>
      <c r="M1923" s="7">
        <v>1000</v>
      </c>
      <c r="N1923" s="7">
        <v>1</v>
      </c>
      <c r="O1923" s="7" t="s">
        <v>55</v>
      </c>
      <c r="P1923" s="7">
        <v>0</v>
      </c>
      <c r="Q1923" s="7">
        <v>0</v>
      </c>
      <c r="R1923" s="7">
        <v>1000</v>
      </c>
    </row>
    <row r="1924" spans="1:18" x14ac:dyDescent="0.25">
      <c r="A1924" s="7" t="s">
        <v>4441</v>
      </c>
      <c r="B1924" s="8">
        <v>43453</v>
      </c>
      <c r="C1924" s="7">
        <v>1</v>
      </c>
      <c r="D1924" s="7" t="s">
        <v>4442</v>
      </c>
      <c r="E1924" s="7" t="s">
        <v>1682</v>
      </c>
      <c r="F1924" s="7" t="s">
        <v>4443</v>
      </c>
      <c r="G1924" s="8">
        <v>43432.617361111108</v>
      </c>
      <c r="H1924" s="7" t="s">
        <v>1684</v>
      </c>
      <c r="I1924" s="7"/>
      <c r="J1924" s="7"/>
      <c r="K1924" s="7">
        <v>0</v>
      </c>
      <c r="L1924" s="7">
        <v>0</v>
      </c>
      <c r="M1924" s="7">
        <v>5000</v>
      </c>
      <c r="N1924" s="7">
        <v>1</v>
      </c>
      <c r="O1924" s="7" t="s">
        <v>55</v>
      </c>
      <c r="P1924" s="7">
        <v>0</v>
      </c>
      <c r="Q1924" s="7">
        <v>0</v>
      </c>
      <c r="R1924" s="7">
        <v>5000</v>
      </c>
    </row>
    <row r="1925" spans="1:18" x14ac:dyDescent="0.25">
      <c r="A1925" s="7" t="s">
        <v>4444</v>
      </c>
      <c r="B1925" s="8">
        <v>43453</v>
      </c>
      <c r="C1925" s="7">
        <v>1</v>
      </c>
      <c r="D1925" s="7" t="s">
        <v>4445</v>
      </c>
      <c r="E1925" s="7" t="s">
        <v>1682</v>
      </c>
      <c r="F1925" s="7" t="s">
        <v>4446</v>
      </c>
      <c r="G1925" s="8">
        <v>43438.607638888891</v>
      </c>
      <c r="H1925" s="7" t="s">
        <v>1684</v>
      </c>
      <c r="I1925" s="7"/>
      <c r="J1925" s="7"/>
      <c r="K1925" s="7">
        <v>0</v>
      </c>
      <c r="L1925" s="7">
        <v>0</v>
      </c>
      <c r="M1925" s="7">
        <v>1200</v>
      </c>
      <c r="N1925" s="7">
        <v>1</v>
      </c>
      <c r="O1925" s="7" t="s">
        <v>55</v>
      </c>
      <c r="P1925" s="7">
        <v>0</v>
      </c>
      <c r="Q1925" s="7">
        <v>0</v>
      </c>
      <c r="R1925" s="7">
        <v>1200</v>
      </c>
    </row>
    <row r="1926" spans="1:18" x14ac:dyDescent="0.25">
      <c r="A1926" s="7" t="s">
        <v>4447</v>
      </c>
      <c r="B1926" s="8">
        <v>43456</v>
      </c>
      <c r="C1926" s="7">
        <v>1</v>
      </c>
      <c r="D1926" s="7" t="s">
        <v>4448</v>
      </c>
      <c r="E1926" s="7" t="s">
        <v>1682</v>
      </c>
      <c r="F1926" s="7" t="s">
        <v>4449</v>
      </c>
      <c r="G1926" s="8">
        <v>43438.564583333333</v>
      </c>
      <c r="H1926" s="7" t="s">
        <v>1684</v>
      </c>
      <c r="I1926" s="7"/>
      <c r="J1926" s="7"/>
      <c r="K1926" s="7">
        <v>0</v>
      </c>
      <c r="L1926" s="7">
        <v>0</v>
      </c>
      <c r="M1926" s="7">
        <v>1.95</v>
      </c>
      <c r="N1926" s="7">
        <v>1</v>
      </c>
      <c r="O1926" s="7" t="s">
        <v>83</v>
      </c>
      <c r="P1926" s="7">
        <v>0</v>
      </c>
      <c r="Q1926" s="7">
        <v>0</v>
      </c>
      <c r="R1926" s="7">
        <v>1.95</v>
      </c>
    </row>
    <row r="1927" spans="1:18" x14ac:dyDescent="0.25">
      <c r="A1927" s="7" t="s">
        <v>4447</v>
      </c>
      <c r="B1927" s="8">
        <v>43456</v>
      </c>
      <c r="C1927" s="7">
        <v>2</v>
      </c>
      <c r="D1927" s="7" t="s">
        <v>4448</v>
      </c>
      <c r="E1927" s="7" t="s">
        <v>1682</v>
      </c>
      <c r="F1927" s="7" t="s">
        <v>4449</v>
      </c>
      <c r="G1927" s="8">
        <v>43438.564583333333</v>
      </c>
      <c r="H1927" s="7" t="s">
        <v>1684</v>
      </c>
      <c r="I1927" s="7"/>
      <c r="J1927" s="7"/>
      <c r="K1927" s="7">
        <v>0</v>
      </c>
      <c r="L1927" s="7">
        <v>0</v>
      </c>
      <c r="M1927" s="7">
        <v>53.5</v>
      </c>
      <c r="N1927" s="7">
        <v>1</v>
      </c>
      <c r="O1927" s="7" t="s">
        <v>83</v>
      </c>
      <c r="P1927" s="7">
        <v>0</v>
      </c>
      <c r="Q1927" s="7">
        <v>0</v>
      </c>
      <c r="R1927" s="7">
        <v>53.5</v>
      </c>
    </row>
    <row r="1928" spans="1:18" x14ac:dyDescent="0.25">
      <c r="A1928" s="7" t="s">
        <v>4447</v>
      </c>
      <c r="B1928" s="8">
        <v>43456</v>
      </c>
      <c r="C1928" s="7">
        <v>3</v>
      </c>
      <c r="D1928" s="7" t="s">
        <v>4448</v>
      </c>
      <c r="E1928" s="7" t="s">
        <v>1682</v>
      </c>
      <c r="F1928" s="7" t="s">
        <v>4449</v>
      </c>
      <c r="G1928" s="8">
        <v>43438.564583333333</v>
      </c>
      <c r="H1928" s="7" t="s">
        <v>1684</v>
      </c>
      <c r="I1928" s="7"/>
      <c r="J1928" s="7"/>
      <c r="K1928" s="7">
        <v>0</v>
      </c>
      <c r="L1928" s="7">
        <v>0</v>
      </c>
      <c r="M1928" s="7">
        <v>28.16</v>
      </c>
      <c r="N1928" s="7">
        <v>1</v>
      </c>
      <c r="O1928" s="7" t="s">
        <v>83</v>
      </c>
      <c r="P1928" s="7">
        <v>0</v>
      </c>
      <c r="Q1928" s="7">
        <v>0</v>
      </c>
      <c r="R1928" s="7">
        <v>28.16</v>
      </c>
    </row>
    <row r="1929" spans="1:18" x14ac:dyDescent="0.25">
      <c r="A1929" s="7" t="s">
        <v>4447</v>
      </c>
      <c r="B1929" s="8">
        <v>43456</v>
      </c>
      <c r="C1929" s="7">
        <v>4</v>
      </c>
      <c r="D1929" s="7" t="s">
        <v>4448</v>
      </c>
      <c r="E1929" s="7" t="s">
        <v>1682</v>
      </c>
      <c r="F1929" s="7" t="s">
        <v>4449</v>
      </c>
      <c r="G1929" s="8">
        <v>43438.564583333333</v>
      </c>
      <c r="H1929" s="7" t="s">
        <v>1684</v>
      </c>
      <c r="I1929" s="7"/>
      <c r="J1929" s="7"/>
      <c r="K1929" s="7">
        <v>0</v>
      </c>
      <c r="L1929" s="7">
        <v>0</v>
      </c>
      <c r="M1929" s="7">
        <v>21.39</v>
      </c>
      <c r="N1929" s="7">
        <v>1</v>
      </c>
      <c r="O1929" s="7" t="s">
        <v>83</v>
      </c>
      <c r="P1929" s="7">
        <v>0</v>
      </c>
      <c r="Q1929" s="7">
        <v>0</v>
      </c>
      <c r="R1929" s="7">
        <v>21.39</v>
      </c>
    </row>
    <row r="1930" spans="1:18" x14ac:dyDescent="0.25">
      <c r="A1930" s="7" t="s">
        <v>4450</v>
      </c>
      <c r="B1930" s="8">
        <v>43456</v>
      </c>
      <c r="C1930" s="7">
        <v>1</v>
      </c>
      <c r="D1930" s="7" t="s">
        <v>4451</v>
      </c>
      <c r="E1930" s="7" t="s">
        <v>1682</v>
      </c>
      <c r="F1930" s="7" t="s">
        <v>4452</v>
      </c>
      <c r="G1930" s="8">
        <v>43449.59652777778</v>
      </c>
      <c r="H1930" s="7" t="s">
        <v>1684</v>
      </c>
      <c r="I1930" s="7"/>
      <c r="J1930" s="7"/>
      <c r="K1930" s="7">
        <v>0</v>
      </c>
      <c r="L1930" s="7">
        <v>0</v>
      </c>
      <c r="M1930" s="7">
        <v>0</v>
      </c>
      <c r="N1930" s="7">
        <v>1</v>
      </c>
      <c r="O1930" s="7" t="s">
        <v>83</v>
      </c>
      <c r="P1930" s="7">
        <v>0</v>
      </c>
      <c r="Q1930" s="7">
        <v>0</v>
      </c>
      <c r="R1930" s="7">
        <v>2.4900000000000002</v>
      </c>
    </row>
    <row r="1931" spans="1:18" x14ac:dyDescent="0.25">
      <c r="A1931" s="7" t="s">
        <v>4450</v>
      </c>
      <c r="B1931" s="8">
        <v>43456</v>
      </c>
      <c r="C1931" s="7">
        <v>2</v>
      </c>
      <c r="D1931" s="7" t="s">
        <v>4451</v>
      </c>
      <c r="E1931" s="7" t="s">
        <v>1682</v>
      </c>
      <c r="F1931" s="7" t="s">
        <v>4452</v>
      </c>
      <c r="G1931" s="8">
        <v>43449.59652777778</v>
      </c>
      <c r="H1931" s="7" t="s">
        <v>1684</v>
      </c>
      <c r="I1931" s="7"/>
      <c r="J1931" s="7"/>
      <c r="K1931" s="7">
        <v>0</v>
      </c>
      <c r="L1931" s="7">
        <v>0</v>
      </c>
      <c r="M1931" s="7">
        <v>0</v>
      </c>
      <c r="N1931" s="7">
        <v>1</v>
      </c>
      <c r="O1931" s="7" t="s">
        <v>83</v>
      </c>
      <c r="P1931" s="7">
        <v>0</v>
      </c>
      <c r="Q1931" s="7">
        <v>0</v>
      </c>
      <c r="R1931" s="7">
        <v>2.59</v>
      </c>
    </row>
    <row r="1932" spans="1:18" x14ac:dyDescent="0.25">
      <c r="A1932" s="7" t="s">
        <v>4450</v>
      </c>
      <c r="B1932" s="8">
        <v>43456</v>
      </c>
      <c r="C1932" s="7">
        <v>3</v>
      </c>
      <c r="D1932" s="7" t="s">
        <v>4451</v>
      </c>
      <c r="E1932" s="7" t="s">
        <v>1682</v>
      </c>
      <c r="F1932" s="7" t="s">
        <v>4452</v>
      </c>
      <c r="G1932" s="8">
        <v>43449.59652777778</v>
      </c>
      <c r="H1932" s="7" t="s">
        <v>1684</v>
      </c>
      <c r="I1932" s="7"/>
      <c r="J1932" s="7"/>
      <c r="K1932" s="7">
        <v>0</v>
      </c>
      <c r="L1932" s="7">
        <v>0</v>
      </c>
      <c r="M1932" s="7">
        <v>0</v>
      </c>
      <c r="N1932" s="7">
        <v>1</v>
      </c>
      <c r="O1932" s="7" t="s">
        <v>83</v>
      </c>
      <c r="P1932" s="7">
        <v>0</v>
      </c>
      <c r="Q1932" s="7">
        <v>0</v>
      </c>
      <c r="R1932" s="7">
        <v>2.68</v>
      </c>
    </row>
    <row r="1933" spans="1:18" x14ac:dyDescent="0.25">
      <c r="A1933" s="7" t="s">
        <v>4450</v>
      </c>
      <c r="B1933" s="8">
        <v>43456</v>
      </c>
      <c r="C1933" s="7">
        <v>4</v>
      </c>
      <c r="D1933" s="7" t="s">
        <v>4451</v>
      </c>
      <c r="E1933" s="7" t="s">
        <v>1682</v>
      </c>
      <c r="F1933" s="7" t="s">
        <v>4452</v>
      </c>
      <c r="G1933" s="8">
        <v>43449.59652777778</v>
      </c>
      <c r="H1933" s="7" t="s">
        <v>1684</v>
      </c>
      <c r="I1933" s="7"/>
      <c r="J1933" s="7"/>
      <c r="K1933" s="7">
        <v>0</v>
      </c>
      <c r="L1933" s="7">
        <v>0</v>
      </c>
      <c r="M1933" s="7">
        <v>0</v>
      </c>
      <c r="N1933" s="7">
        <v>1</v>
      </c>
      <c r="O1933" s="7" t="s">
        <v>83</v>
      </c>
      <c r="P1933" s="7">
        <v>0</v>
      </c>
      <c r="Q1933" s="7">
        <v>0</v>
      </c>
      <c r="R1933" s="7">
        <v>7.09</v>
      </c>
    </row>
    <row r="1934" spans="1:18" x14ac:dyDescent="0.25">
      <c r="A1934" s="7" t="s">
        <v>4450</v>
      </c>
      <c r="B1934" s="8">
        <v>43456</v>
      </c>
      <c r="C1934" s="7">
        <v>5</v>
      </c>
      <c r="D1934" s="7" t="s">
        <v>4451</v>
      </c>
      <c r="E1934" s="7" t="s">
        <v>1682</v>
      </c>
      <c r="F1934" s="7" t="s">
        <v>4452</v>
      </c>
      <c r="G1934" s="8">
        <v>43449.59652777778</v>
      </c>
      <c r="H1934" s="7" t="s">
        <v>1684</v>
      </c>
      <c r="I1934" s="7"/>
      <c r="J1934" s="7"/>
      <c r="K1934" s="7">
        <v>0</v>
      </c>
      <c r="L1934" s="7">
        <v>0</v>
      </c>
      <c r="M1934" s="7">
        <v>0</v>
      </c>
      <c r="N1934" s="7">
        <v>1</v>
      </c>
      <c r="O1934" s="7" t="s">
        <v>83</v>
      </c>
      <c r="P1934" s="7">
        <v>0</v>
      </c>
      <c r="Q1934" s="7">
        <v>0</v>
      </c>
      <c r="R1934" s="7">
        <v>7.57</v>
      </c>
    </row>
    <row r="1935" spans="1:18" x14ac:dyDescent="0.25">
      <c r="A1935" s="7" t="s">
        <v>4450</v>
      </c>
      <c r="B1935" s="8">
        <v>43456</v>
      </c>
      <c r="C1935" s="7">
        <v>6</v>
      </c>
      <c r="D1935" s="7" t="s">
        <v>4451</v>
      </c>
      <c r="E1935" s="7" t="s">
        <v>1682</v>
      </c>
      <c r="F1935" s="7" t="s">
        <v>4452</v>
      </c>
      <c r="G1935" s="8">
        <v>43449.59652777778</v>
      </c>
      <c r="H1935" s="7" t="s">
        <v>1684</v>
      </c>
      <c r="I1935" s="7"/>
      <c r="J1935" s="7"/>
      <c r="K1935" s="7">
        <v>0</v>
      </c>
      <c r="L1935" s="7">
        <v>0</v>
      </c>
      <c r="M1935" s="7">
        <v>0</v>
      </c>
      <c r="N1935" s="7">
        <v>1</v>
      </c>
      <c r="O1935" s="7" t="s">
        <v>83</v>
      </c>
      <c r="P1935" s="7">
        <v>0</v>
      </c>
      <c r="Q1935" s="7">
        <v>0</v>
      </c>
      <c r="R1935" s="7">
        <v>8.43</v>
      </c>
    </row>
    <row r="1936" spans="1:18" x14ac:dyDescent="0.25">
      <c r="A1936" s="7" t="s">
        <v>4450</v>
      </c>
      <c r="B1936" s="8">
        <v>43456</v>
      </c>
      <c r="C1936" s="7">
        <v>7</v>
      </c>
      <c r="D1936" s="7" t="s">
        <v>4451</v>
      </c>
      <c r="E1936" s="7" t="s">
        <v>1682</v>
      </c>
      <c r="F1936" s="7" t="s">
        <v>4452</v>
      </c>
      <c r="G1936" s="8">
        <v>43449.59652777778</v>
      </c>
      <c r="H1936" s="7" t="s">
        <v>1684</v>
      </c>
      <c r="I1936" s="7"/>
      <c r="J1936" s="7"/>
      <c r="K1936" s="7">
        <v>0</v>
      </c>
      <c r="L1936" s="7">
        <v>0</v>
      </c>
      <c r="M1936" s="7">
        <v>0</v>
      </c>
      <c r="N1936" s="7">
        <v>1</v>
      </c>
      <c r="O1936" s="7" t="s">
        <v>83</v>
      </c>
      <c r="P1936" s="7">
        <v>0</v>
      </c>
      <c r="Q1936" s="7">
        <v>0</v>
      </c>
      <c r="R1936" s="7">
        <v>5.94</v>
      </c>
    </row>
    <row r="1937" spans="1:18" x14ac:dyDescent="0.25">
      <c r="A1937" s="7" t="s">
        <v>4450</v>
      </c>
      <c r="B1937" s="8">
        <v>43456</v>
      </c>
      <c r="C1937" s="7">
        <v>8</v>
      </c>
      <c r="D1937" s="7" t="s">
        <v>4451</v>
      </c>
      <c r="E1937" s="7" t="s">
        <v>1682</v>
      </c>
      <c r="F1937" s="7" t="s">
        <v>4452</v>
      </c>
      <c r="G1937" s="8">
        <v>43449.59652777778</v>
      </c>
      <c r="H1937" s="7" t="s">
        <v>1684</v>
      </c>
      <c r="I1937" s="7"/>
      <c r="J1937" s="7"/>
      <c r="K1937" s="7">
        <v>0</v>
      </c>
      <c r="L1937" s="7">
        <v>0</v>
      </c>
      <c r="M1937" s="7">
        <v>0</v>
      </c>
      <c r="N1937" s="7">
        <v>1</v>
      </c>
      <c r="O1937" s="7" t="s">
        <v>83</v>
      </c>
      <c r="P1937" s="7">
        <v>0</v>
      </c>
      <c r="Q1937" s="7">
        <v>0</v>
      </c>
      <c r="R1937" s="7">
        <v>2.87</v>
      </c>
    </row>
    <row r="1938" spans="1:18" x14ac:dyDescent="0.25">
      <c r="A1938" s="7" t="s">
        <v>4450</v>
      </c>
      <c r="B1938" s="8">
        <v>43456</v>
      </c>
      <c r="C1938" s="7">
        <v>9</v>
      </c>
      <c r="D1938" s="7" t="s">
        <v>4451</v>
      </c>
      <c r="E1938" s="7" t="s">
        <v>1682</v>
      </c>
      <c r="F1938" s="7" t="s">
        <v>4452</v>
      </c>
      <c r="G1938" s="8">
        <v>43449.59652777778</v>
      </c>
      <c r="H1938" s="7" t="s">
        <v>1684</v>
      </c>
      <c r="I1938" s="7"/>
      <c r="J1938" s="7"/>
      <c r="K1938" s="7">
        <v>0</v>
      </c>
      <c r="L1938" s="7">
        <v>0</v>
      </c>
      <c r="M1938" s="7">
        <v>0</v>
      </c>
      <c r="N1938" s="7">
        <v>1</v>
      </c>
      <c r="O1938" s="7" t="s">
        <v>83</v>
      </c>
      <c r="P1938" s="7">
        <v>0</v>
      </c>
      <c r="Q1938" s="7">
        <v>0</v>
      </c>
      <c r="R1938" s="7">
        <v>2.59</v>
      </c>
    </row>
    <row r="1939" spans="1:18" x14ac:dyDescent="0.25">
      <c r="A1939" s="7" t="s">
        <v>4450</v>
      </c>
      <c r="B1939" s="8">
        <v>43456</v>
      </c>
      <c r="C1939" s="7">
        <v>10</v>
      </c>
      <c r="D1939" s="7" t="s">
        <v>4451</v>
      </c>
      <c r="E1939" s="7" t="s">
        <v>1682</v>
      </c>
      <c r="F1939" s="7" t="s">
        <v>4452</v>
      </c>
      <c r="G1939" s="8">
        <v>43449.59652777778</v>
      </c>
      <c r="H1939" s="7" t="s">
        <v>1684</v>
      </c>
      <c r="I1939" s="7"/>
      <c r="J1939" s="7"/>
      <c r="K1939" s="7">
        <v>0</v>
      </c>
      <c r="L1939" s="7">
        <v>0</v>
      </c>
      <c r="M1939" s="7">
        <v>0</v>
      </c>
      <c r="N1939" s="7">
        <v>1</v>
      </c>
      <c r="O1939" s="7" t="s">
        <v>83</v>
      </c>
      <c r="P1939" s="7">
        <v>0</v>
      </c>
      <c r="Q1939" s="7">
        <v>0</v>
      </c>
      <c r="R1939" s="7">
        <v>2.62</v>
      </c>
    </row>
    <row r="1940" spans="1:18" x14ac:dyDescent="0.25">
      <c r="A1940" s="7" t="s">
        <v>4450</v>
      </c>
      <c r="B1940" s="8">
        <v>43456</v>
      </c>
      <c r="C1940" s="7">
        <v>11</v>
      </c>
      <c r="D1940" s="7" t="s">
        <v>4451</v>
      </c>
      <c r="E1940" s="7" t="s">
        <v>1682</v>
      </c>
      <c r="F1940" s="7" t="s">
        <v>4452</v>
      </c>
      <c r="G1940" s="8">
        <v>43449.59652777778</v>
      </c>
      <c r="H1940" s="7" t="s">
        <v>1684</v>
      </c>
      <c r="I1940" s="7"/>
      <c r="J1940" s="7"/>
      <c r="K1940" s="7">
        <v>0</v>
      </c>
      <c r="L1940" s="7">
        <v>0</v>
      </c>
      <c r="M1940" s="7">
        <v>0</v>
      </c>
      <c r="N1940" s="7">
        <v>1</v>
      </c>
      <c r="O1940" s="7" t="s">
        <v>83</v>
      </c>
      <c r="P1940" s="7">
        <v>0</v>
      </c>
      <c r="Q1940" s="7">
        <v>0</v>
      </c>
      <c r="R1940" s="7">
        <v>5.14</v>
      </c>
    </row>
    <row r="1941" spans="1:18" x14ac:dyDescent="0.25">
      <c r="A1941" s="7" t="s">
        <v>4453</v>
      </c>
      <c r="B1941" s="8">
        <v>43456</v>
      </c>
      <c r="C1941" s="7">
        <v>1</v>
      </c>
      <c r="D1941" s="7" t="s">
        <v>4454</v>
      </c>
      <c r="E1941" s="7" t="s">
        <v>1682</v>
      </c>
      <c r="F1941" s="7" t="s">
        <v>4455</v>
      </c>
      <c r="G1941" s="8">
        <v>43449.357638888891</v>
      </c>
      <c r="H1941" s="7" t="s">
        <v>1684</v>
      </c>
      <c r="I1941" s="7"/>
      <c r="J1941" s="7"/>
      <c r="K1941" s="7">
        <v>0</v>
      </c>
      <c r="L1941" s="7">
        <v>0</v>
      </c>
      <c r="M1941" s="7">
        <v>8.7100000000000009</v>
      </c>
      <c r="N1941" s="7">
        <v>1</v>
      </c>
      <c r="O1941" s="7" t="s">
        <v>83</v>
      </c>
      <c r="P1941" s="7">
        <v>0</v>
      </c>
      <c r="Q1941" s="7">
        <v>0</v>
      </c>
      <c r="R1941" s="7">
        <v>8.7100000000000009</v>
      </c>
    </row>
    <row r="1942" spans="1:18" x14ac:dyDescent="0.25">
      <c r="A1942" s="7" t="s">
        <v>4453</v>
      </c>
      <c r="B1942" s="8">
        <v>43456</v>
      </c>
      <c r="C1942" s="7">
        <v>2</v>
      </c>
      <c r="D1942" s="7" t="s">
        <v>4454</v>
      </c>
      <c r="E1942" s="7" t="s">
        <v>1682</v>
      </c>
      <c r="F1942" s="7" t="s">
        <v>4455</v>
      </c>
      <c r="G1942" s="8">
        <v>43449.357638888891</v>
      </c>
      <c r="H1942" s="7" t="s">
        <v>1684</v>
      </c>
      <c r="I1942" s="7"/>
      <c r="J1942" s="7"/>
      <c r="K1942" s="7">
        <v>0</v>
      </c>
      <c r="L1942" s="7">
        <v>0</v>
      </c>
      <c r="M1942" s="7">
        <v>8.3800000000000008</v>
      </c>
      <c r="N1942" s="7">
        <v>1</v>
      </c>
      <c r="O1942" s="7" t="s">
        <v>83</v>
      </c>
      <c r="P1942" s="7">
        <v>0</v>
      </c>
      <c r="Q1942" s="7">
        <v>0</v>
      </c>
      <c r="R1942" s="7">
        <v>8.3800000000000008</v>
      </c>
    </row>
    <row r="1943" spans="1:18" x14ac:dyDescent="0.25">
      <c r="A1943" s="7" t="s">
        <v>4453</v>
      </c>
      <c r="B1943" s="8">
        <v>43456</v>
      </c>
      <c r="C1943" s="7">
        <v>3</v>
      </c>
      <c r="D1943" s="7" t="s">
        <v>4454</v>
      </c>
      <c r="E1943" s="7" t="s">
        <v>1682</v>
      </c>
      <c r="F1943" s="7" t="s">
        <v>4455</v>
      </c>
      <c r="G1943" s="8">
        <v>43449.357638888891</v>
      </c>
      <c r="H1943" s="7" t="s">
        <v>1684</v>
      </c>
      <c r="I1943" s="7"/>
      <c r="J1943" s="7"/>
      <c r="K1943" s="7">
        <v>0</v>
      </c>
      <c r="L1943" s="7">
        <v>0</v>
      </c>
      <c r="M1943" s="7">
        <v>7.78</v>
      </c>
      <c r="N1943" s="7">
        <v>1</v>
      </c>
      <c r="O1943" s="7" t="s">
        <v>83</v>
      </c>
      <c r="P1943" s="7">
        <v>0</v>
      </c>
      <c r="Q1943" s="7">
        <v>0</v>
      </c>
      <c r="R1943" s="7">
        <v>7.78</v>
      </c>
    </row>
    <row r="1944" spans="1:18" x14ac:dyDescent="0.25">
      <c r="A1944" s="7" t="s">
        <v>4453</v>
      </c>
      <c r="B1944" s="8">
        <v>43456</v>
      </c>
      <c r="C1944" s="7">
        <v>4</v>
      </c>
      <c r="D1944" s="7" t="s">
        <v>4454</v>
      </c>
      <c r="E1944" s="7" t="s">
        <v>1682</v>
      </c>
      <c r="F1944" s="7" t="s">
        <v>4455</v>
      </c>
      <c r="G1944" s="8">
        <v>43449.357638888891</v>
      </c>
      <c r="H1944" s="7" t="s">
        <v>1684</v>
      </c>
      <c r="I1944" s="7"/>
      <c r="J1944" s="7"/>
      <c r="K1944" s="7">
        <v>0</v>
      </c>
      <c r="L1944" s="7">
        <v>0</v>
      </c>
      <c r="M1944" s="7">
        <v>8.7100000000000009</v>
      </c>
      <c r="N1944" s="7">
        <v>1</v>
      </c>
      <c r="O1944" s="7" t="s">
        <v>83</v>
      </c>
      <c r="P1944" s="7">
        <v>0</v>
      </c>
      <c r="Q1944" s="7">
        <v>0</v>
      </c>
      <c r="R1944" s="7">
        <v>8.7100000000000009</v>
      </c>
    </row>
    <row r="1945" spans="1:18" x14ac:dyDescent="0.25">
      <c r="A1945" s="7" t="s">
        <v>4453</v>
      </c>
      <c r="B1945" s="8">
        <v>43456</v>
      </c>
      <c r="C1945" s="7">
        <v>5</v>
      </c>
      <c r="D1945" s="7" t="s">
        <v>4454</v>
      </c>
      <c r="E1945" s="7" t="s">
        <v>1682</v>
      </c>
      <c r="F1945" s="7" t="s">
        <v>4455</v>
      </c>
      <c r="G1945" s="8">
        <v>43449.357638888891</v>
      </c>
      <c r="H1945" s="7" t="s">
        <v>1684</v>
      </c>
      <c r="I1945" s="7"/>
      <c r="J1945" s="7"/>
      <c r="K1945" s="7">
        <v>0</v>
      </c>
      <c r="L1945" s="7">
        <v>0</v>
      </c>
      <c r="M1945" s="7">
        <v>8.51</v>
      </c>
      <c r="N1945" s="7">
        <v>1</v>
      </c>
      <c r="O1945" s="7" t="s">
        <v>83</v>
      </c>
      <c r="P1945" s="7">
        <v>0</v>
      </c>
      <c r="Q1945" s="7">
        <v>0</v>
      </c>
      <c r="R1945" s="7">
        <v>8.51</v>
      </c>
    </row>
    <row r="1946" spans="1:18" x14ac:dyDescent="0.25">
      <c r="A1946" s="7" t="s">
        <v>4453</v>
      </c>
      <c r="B1946" s="8">
        <v>43456</v>
      </c>
      <c r="C1946" s="7">
        <v>6</v>
      </c>
      <c r="D1946" s="7" t="s">
        <v>4454</v>
      </c>
      <c r="E1946" s="7" t="s">
        <v>1682</v>
      </c>
      <c r="F1946" s="7" t="s">
        <v>4455</v>
      </c>
      <c r="G1946" s="8">
        <v>43449.357638888891</v>
      </c>
      <c r="H1946" s="7" t="s">
        <v>1684</v>
      </c>
      <c r="I1946" s="7"/>
      <c r="J1946" s="7"/>
      <c r="K1946" s="7">
        <v>0</v>
      </c>
      <c r="L1946" s="7">
        <v>0</v>
      </c>
      <c r="M1946" s="7">
        <v>7.9</v>
      </c>
      <c r="N1946" s="7">
        <v>1</v>
      </c>
      <c r="O1946" s="7" t="s">
        <v>83</v>
      </c>
      <c r="P1946" s="7">
        <v>0</v>
      </c>
      <c r="Q1946" s="7">
        <v>0</v>
      </c>
      <c r="R1946" s="7">
        <v>7.9</v>
      </c>
    </row>
    <row r="1947" spans="1:18" x14ac:dyDescent="0.25">
      <c r="A1947" s="7" t="s">
        <v>4456</v>
      </c>
      <c r="B1947" s="8">
        <v>43456</v>
      </c>
      <c r="C1947" s="7">
        <v>1</v>
      </c>
      <c r="D1947" s="7" t="s">
        <v>4457</v>
      </c>
      <c r="E1947" s="7" t="s">
        <v>1682</v>
      </c>
      <c r="F1947" s="7" t="s">
        <v>4458</v>
      </c>
      <c r="G1947" s="8">
        <v>43440.37222222222</v>
      </c>
      <c r="H1947" s="7" t="s">
        <v>1684</v>
      </c>
      <c r="I1947" s="7"/>
      <c r="J1947" s="7"/>
      <c r="K1947" s="7">
        <v>0</v>
      </c>
      <c r="L1947" s="7">
        <v>0</v>
      </c>
      <c r="M1947" s="7">
        <v>0</v>
      </c>
      <c r="N1947" s="7">
        <v>1</v>
      </c>
      <c r="O1947" s="7" t="s">
        <v>83</v>
      </c>
      <c r="P1947" s="7">
        <v>0</v>
      </c>
      <c r="Q1947" s="7">
        <v>0</v>
      </c>
      <c r="R1947" s="7">
        <v>50</v>
      </c>
    </row>
    <row r="1948" spans="1:18" x14ac:dyDescent="0.25">
      <c r="A1948" s="7" t="s">
        <v>4459</v>
      </c>
      <c r="B1948" s="8">
        <v>43460</v>
      </c>
      <c r="C1948" s="7">
        <v>1</v>
      </c>
      <c r="D1948" s="7" t="s">
        <v>4460</v>
      </c>
      <c r="E1948" s="7" t="s">
        <v>1682</v>
      </c>
      <c r="F1948" s="7" t="s">
        <v>4461</v>
      </c>
      <c r="G1948" s="8">
        <v>43455.867361111108</v>
      </c>
      <c r="H1948" s="7" t="s">
        <v>1684</v>
      </c>
      <c r="I1948" s="7"/>
      <c r="J1948" s="7"/>
      <c r="K1948" s="7">
        <v>0</v>
      </c>
      <c r="L1948" s="7">
        <v>0</v>
      </c>
      <c r="M1948" s="7">
        <v>1000</v>
      </c>
      <c r="N1948" s="7">
        <v>1</v>
      </c>
      <c r="O1948" s="7" t="s">
        <v>55</v>
      </c>
      <c r="P1948" s="7">
        <v>0</v>
      </c>
      <c r="Q1948" s="7">
        <v>0</v>
      </c>
      <c r="R1948" s="7">
        <v>1000</v>
      </c>
    </row>
    <row r="1949" spans="1:18" x14ac:dyDescent="0.25">
      <c r="A1949" s="7" t="s">
        <v>4462</v>
      </c>
      <c r="B1949" s="8">
        <v>43462</v>
      </c>
      <c r="C1949" s="7">
        <v>1</v>
      </c>
      <c r="D1949" s="7" t="s">
        <v>4463</v>
      </c>
      <c r="E1949" s="7" t="s">
        <v>1682</v>
      </c>
      <c r="F1949" s="7" t="s">
        <v>4464</v>
      </c>
      <c r="G1949" s="8">
        <v>43458.470833333333</v>
      </c>
      <c r="H1949" s="7" t="s">
        <v>1684</v>
      </c>
      <c r="I1949" s="7"/>
      <c r="J1949" s="7"/>
      <c r="K1949" s="7">
        <v>0</v>
      </c>
      <c r="L1949" s="7">
        <v>0</v>
      </c>
      <c r="M1949" s="7">
        <v>54.65</v>
      </c>
      <c r="N1949" s="7">
        <v>1</v>
      </c>
      <c r="O1949" s="7" t="s">
        <v>83</v>
      </c>
      <c r="P1949" s="7">
        <v>0</v>
      </c>
      <c r="Q1949" s="7">
        <v>0</v>
      </c>
      <c r="R1949" s="7">
        <v>54.65</v>
      </c>
    </row>
    <row r="1950" spans="1:18" x14ac:dyDescent="0.25">
      <c r="A1950" s="7" t="s">
        <v>4462</v>
      </c>
      <c r="B1950" s="8">
        <v>43462</v>
      </c>
      <c r="C1950" s="7">
        <v>2</v>
      </c>
      <c r="D1950" s="7" t="s">
        <v>4463</v>
      </c>
      <c r="E1950" s="7" t="s">
        <v>1682</v>
      </c>
      <c r="F1950" s="7" t="s">
        <v>4464</v>
      </c>
      <c r="G1950" s="8">
        <v>43458.470833333333</v>
      </c>
      <c r="H1950" s="7" t="s">
        <v>1684</v>
      </c>
      <c r="I1950" s="7"/>
      <c r="J1950" s="7"/>
      <c r="K1950" s="7">
        <v>0</v>
      </c>
      <c r="L1950" s="7">
        <v>0</v>
      </c>
      <c r="M1950" s="7">
        <v>95.17</v>
      </c>
      <c r="N1950" s="7">
        <v>1</v>
      </c>
      <c r="O1950" s="7" t="s">
        <v>83</v>
      </c>
      <c r="P1950" s="7">
        <v>0</v>
      </c>
      <c r="Q1950" s="7">
        <v>0</v>
      </c>
      <c r="R1950" s="7">
        <v>95.17</v>
      </c>
    </row>
    <row r="1951" spans="1:18" x14ac:dyDescent="0.25">
      <c r="A1951" s="7" t="s">
        <v>4462</v>
      </c>
      <c r="B1951" s="8">
        <v>43462</v>
      </c>
      <c r="C1951" s="7">
        <v>3</v>
      </c>
      <c r="D1951" s="7" t="s">
        <v>4463</v>
      </c>
      <c r="E1951" s="7" t="s">
        <v>1682</v>
      </c>
      <c r="F1951" s="7" t="s">
        <v>4464</v>
      </c>
      <c r="G1951" s="8">
        <v>43458.470833333333</v>
      </c>
      <c r="H1951" s="7" t="s">
        <v>1684</v>
      </c>
      <c r="I1951" s="7"/>
      <c r="J1951" s="7"/>
      <c r="K1951" s="7">
        <v>0</v>
      </c>
      <c r="L1951" s="7">
        <v>0</v>
      </c>
      <c r="M1951" s="7">
        <v>50.18</v>
      </c>
      <c r="N1951" s="7">
        <v>1</v>
      </c>
      <c r="O1951" s="7" t="s">
        <v>83</v>
      </c>
      <c r="P1951" s="7">
        <v>0</v>
      </c>
      <c r="Q1951" s="7">
        <v>0</v>
      </c>
      <c r="R1951" s="7">
        <v>50.18</v>
      </c>
    </row>
    <row r="1952" spans="1:18" x14ac:dyDescent="0.25">
      <c r="A1952" s="7" t="s">
        <v>4465</v>
      </c>
      <c r="B1952" s="8">
        <v>43462</v>
      </c>
      <c r="C1952" s="7">
        <v>1</v>
      </c>
      <c r="D1952" s="7" t="s">
        <v>4466</v>
      </c>
      <c r="E1952" s="7" t="s">
        <v>1682</v>
      </c>
      <c r="F1952" s="7" t="s">
        <v>4467</v>
      </c>
      <c r="G1952" s="8">
        <v>43455.718055555553</v>
      </c>
      <c r="H1952" s="7" t="s">
        <v>1684</v>
      </c>
      <c r="I1952" s="7"/>
      <c r="J1952" s="7"/>
      <c r="K1952" s="7">
        <v>0</v>
      </c>
      <c r="L1952" s="7">
        <v>0</v>
      </c>
      <c r="M1952" s="7">
        <v>50</v>
      </c>
      <c r="N1952" s="7">
        <v>1</v>
      </c>
      <c r="O1952" s="7" t="s">
        <v>83</v>
      </c>
      <c r="P1952" s="7">
        <v>0</v>
      </c>
      <c r="Q1952" s="7">
        <v>0</v>
      </c>
      <c r="R1952" s="7">
        <v>50</v>
      </c>
    </row>
    <row r="1953" spans="1:18" x14ac:dyDescent="0.25">
      <c r="A1953" s="7" t="s">
        <v>4468</v>
      </c>
      <c r="B1953" s="8">
        <v>43462</v>
      </c>
      <c r="C1953" s="7">
        <v>1</v>
      </c>
      <c r="D1953" s="7" t="s">
        <v>4469</v>
      </c>
      <c r="E1953" s="7" t="s">
        <v>1682</v>
      </c>
      <c r="F1953" s="7" t="s">
        <v>4470</v>
      </c>
      <c r="G1953" s="8">
        <v>43455.384027777778</v>
      </c>
      <c r="H1953" s="7" t="s">
        <v>1684</v>
      </c>
      <c r="I1953" s="7"/>
      <c r="J1953" s="7"/>
      <c r="K1953" s="7">
        <v>0</v>
      </c>
      <c r="L1953" s="7">
        <v>0</v>
      </c>
      <c r="M1953" s="7">
        <v>7.15</v>
      </c>
      <c r="N1953" s="7">
        <v>1</v>
      </c>
      <c r="O1953" s="7" t="s">
        <v>83</v>
      </c>
      <c r="P1953" s="7">
        <v>0</v>
      </c>
      <c r="Q1953" s="7">
        <v>0</v>
      </c>
      <c r="R1953" s="7">
        <v>7.15</v>
      </c>
    </row>
    <row r="1954" spans="1:18" x14ac:dyDescent="0.25">
      <c r="A1954" s="7" t="s">
        <v>4468</v>
      </c>
      <c r="B1954" s="8">
        <v>43462</v>
      </c>
      <c r="C1954" s="7">
        <v>2</v>
      </c>
      <c r="D1954" s="7" t="s">
        <v>4469</v>
      </c>
      <c r="E1954" s="7" t="s">
        <v>1682</v>
      </c>
      <c r="F1954" s="7" t="s">
        <v>4470</v>
      </c>
      <c r="G1954" s="8">
        <v>43455.384027777778</v>
      </c>
      <c r="H1954" s="7" t="s">
        <v>1684</v>
      </c>
      <c r="I1954" s="7"/>
      <c r="J1954" s="7"/>
      <c r="K1954" s="7">
        <v>0</v>
      </c>
      <c r="L1954" s="7">
        <v>0</v>
      </c>
      <c r="M1954" s="7">
        <v>9.0500000000000007</v>
      </c>
      <c r="N1954" s="7">
        <v>1</v>
      </c>
      <c r="O1954" s="7" t="s">
        <v>83</v>
      </c>
      <c r="P1954" s="7">
        <v>0</v>
      </c>
      <c r="Q1954" s="7">
        <v>0</v>
      </c>
      <c r="R1954" s="7">
        <v>9.0500000000000007</v>
      </c>
    </row>
    <row r="1955" spans="1:18" x14ac:dyDescent="0.25">
      <c r="A1955" s="7" t="s">
        <v>4471</v>
      </c>
      <c r="B1955" s="8">
        <v>43462</v>
      </c>
      <c r="C1955" s="7">
        <v>1</v>
      </c>
      <c r="D1955" s="7" t="s">
        <v>4469</v>
      </c>
      <c r="E1955" s="7" t="s">
        <v>1682</v>
      </c>
      <c r="F1955" s="7" t="s">
        <v>4470</v>
      </c>
      <c r="G1955" s="8">
        <v>43455.384027777778</v>
      </c>
      <c r="H1955" s="7" t="s">
        <v>1684</v>
      </c>
      <c r="I1955" s="7"/>
      <c r="J1955" s="7"/>
      <c r="K1955" s="7">
        <v>0</v>
      </c>
      <c r="L1955" s="7">
        <v>0</v>
      </c>
      <c r="M1955" s="7">
        <v>0</v>
      </c>
      <c r="N1955" s="7">
        <v>1</v>
      </c>
      <c r="O1955" s="7" t="s">
        <v>83</v>
      </c>
      <c r="P1955" s="7">
        <v>0</v>
      </c>
      <c r="Q1955" s="7">
        <v>0</v>
      </c>
      <c r="R1955" s="7">
        <v>33.799999999999997</v>
      </c>
    </row>
    <row r="1956" spans="1:18" x14ac:dyDescent="0.25">
      <c r="A1956" s="7" t="s">
        <v>4472</v>
      </c>
      <c r="B1956" s="8">
        <v>43462</v>
      </c>
      <c r="C1956" s="7">
        <v>1</v>
      </c>
      <c r="D1956" s="7" t="s">
        <v>4473</v>
      </c>
      <c r="E1956" s="7" t="s">
        <v>1682</v>
      </c>
      <c r="F1956" s="7" t="s">
        <v>4474</v>
      </c>
      <c r="G1956" s="8">
        <v>43451.828472222223</v>
      </c>
      <c r="H1956" s="7" t="s">
        <v>1684</v>
      </c>
      <c r="I1956" s="7"/>
      <c r="J1956" s="7"/>
      <c r="K1956" s="7">
        <v>0</v>
      </c>
      <c r="L1956" s="7">
        <v>0</v>
      </c>
      <c r="M1956" s="7">
        <v>42.6</v>
      </c>
      <c r="N1956" s="7">
        <v>1</v>
      </c>
      <c r="O1956" s="7" t="s">
        <v>83</v>
      </c>
      <c r="P1956" s="7">
        <v>0</v>
      </c>
      <c r="Q1956" s="7">
        <v>0</v>
      </c>
      <c r="R1956" s="7">
        <v>42.6</v>
      </c>
    </row>
    <row r="1957" spans="1:18" x14ac:dyDescent="0.25">
      <c r="A1957" s="7" t="s">
        <v>4472</v>
      </c>
      <c r="B1957" s="8">
        <v>43462</v>
      </c>
      <c r="C1957" s="7">
        <v>2</v>
      </c>
      <c r="D1957" s="7" t="s">
        <v>4473</v>
      </c>
      <c r="E1957" s="7" t="s">
        <v>1682</v>
      </c>
      <c r="F1957" s="7" t="s">
        <v>4474</v>
      </c>
      <c r="G1957" s="8">
        <v>43451.828472222223</v>
      </c>
      <c r="H1957" s="7" t="s">
        <v>1684</v>
      </c>
      <c r="I1957" s="7"/>
      <c r="J1957" s="7"/>
      <c r="K1957" s="7">
        <v>0</v>
      </c>
      <c r="L1957" s="7">
        <v>0</v>
      </c>
      <c r="M1957" s="7">
        <v>123.63</v>
      </c>
      <c r="N1957" s="7">
        <v>1</v>
      </c>
      <c r="O1957" s="7" t="s">
        <v>83</v>
      </c>
      <c r="P1957" s="7">
        <v>0</v>
      </c>
      <c r="Q1957" s="7">
        <v>0</v>
      </c>
      <c r="R1957" s="7">
        <v>123.64</v>
      </c>
    </row>
    <row r="1958" spans="1:18" x14ac:dyDescent="0.25">
      <c r="A1958" s="7" t="s">
        <v>4472</v>
      </c>
      <c r="B1958" s="8">
        <v>43462</v>
      </c>
      <c r="C1958" s="7">
        <v>3</v>
      </c>
      <c r="D1958" s="7" t="s">
        <v>4473</v>
      </c>
      <c r="E1958" s="7" t="s">
        <v>1682</v>
      </c>
      <c r="F1958" s="7" t="s">
        <v>4474</v>
      </c>
      <c r="G1958" s="8">
        <v>43451.828472222223</v>
      </c>
      <c r="H1958" s="7" t="s">
        <v>1684</v>
      </c>
      <c r="I1958" s="7"/>
      <c r="J1958" s="7"/>
      <c r="K1958" s="7">
        <v>0</v>
      </c>
      <c r="L1958" s="7">
        <v>0</v>
      </c>
      <c r="M1958" s="7">
        <v>33.770000000000003</v>
      </c>
      <c r="N1958" s="7">
        <v>1</v>
      </c>
      <c r="O1958" s="7" t="s">
        <v>83</v>
      </c>
      <c r="P1958" s="7">
        <v>0</v>
      </c>
      <c r="Q1958" s="7">
        <v>0</v>
      </c>
      <c r="R1958" s="7">
        <v>33.770000000000003</v>
      </c>
    </row>
    <row r="1959" spans="1:18" x14ac:dyDescent="0.25">
      <c r="A1959" s="7" t="s">
        <v>4475</v>
      </c>
      <c r="B1959" s="8">
        <v>43462</v>
      </c>
      <c r="C1959" s="7">
        <v>1</v>
      </c>
      <c r="D1959" s="7" t="s">
        <v>4476</v>
      </c>
      <c r="E1959" s="7" t="s">
        <v>1682</v>
      </c>
      <c r="F1959" s="7" t="s">
        <v>4477</v>
      </c>
      <c r="G1959" s="8">
        <v>43457.631944444445</v>
      </c>
      <c r="H1959" s="7" t="s">
        <v>1684</v>
      </c>
      <c r="I1959" s="7"/>
      <c r="J1959" s="7"/>
      <c r="K1959" s="7">
        <v>0</v>
      </c>
      <c r="L1959" s="7">
        <v>0</v>
      </c>
      <c r="M1959" s="7">
        <v>200</v>
      </c>
      <c r="N1959" s="7">
        <v>1</v>
      </c>
      <c r="O1959" s="7" t="s">
        <v>83</v>
      </c>
      <c r="P1959" s="7">
        <v>0</v>
      </c>
      <c r="Q1959" s="7">
        <v>0</v>
      </c>
      <c r="R1959" s="7">
        <v>200</v>
      </c>
    </row>
    <row r="1960" spans="1:18" x14ac:dyDescent="0.25">
      <c r="A1960" s="7" t="s">
        <v>4478</v>
      </c>
      <c r="B1960" s="8">
        <v>43462</v>
      </c>
      <c r="C1960" s="7">
        <v>1</v>
      </c>
      <c r="D1960" s="7" t="s">
        <v>4451</v>
      </c>
      <c r="E1960" s="7" t="s">
        <v>1682</v>
      </c>
      <c r="F1960" s="7" t="s">
        <v>4452</v>
      </c>
      <c r="G1960" s="8">
        <v>43449.59652777778</v>
      </c>
      <c r="H1960" s="7" t="s">
        <v>1684</v>
      </c>
      <c r="I1960" s="7"/>
      <c r="J1960" s="7"/>
      <c r="K1960" s="7">
        <v>0</v>
      </c>
      <c r="L1960" s="7">
        <v>0</v>
      </c>
      <c r="M1960" s="7">
        <v>0</v>
      </c>
      <c r="N1960" s="7">
        <v>1</v>
      </c>
      <c r="O1960" s="7" t="s">
        <v>83</v>
      </c>
      <c r="P1960" s="7">
        <v>0</v>
      </c>
      <c r="Q1960" s="7">
        <v>0</v>
      </c>
      <c r="R1960" s="7">
        <v>0</v>
      </c>
    </row>
    <row r="1961" spans="1:18" x14ac:dyDescent="0.25">
      <c r="A1961" s="7" t="s">
        <v>4479</v>
      </c>
      <c r="B1961" s="8">
        <v>43463</v>
      </c>
      <c r="C1961" s="7">
        <v>1</v>
      </c>
      <c r="D1961" s="7" t="s">
        <v>4480</v>
      </c>
      <c r="E1961" s="7" t="s">
        <v>1682</v>
      </c>
      <c r="F1961" s="7" t="s">
        <v>4481</v>
      </c>
      <c r="G1961" s="8">
        <v>43458.361805555556</v>
      </c>
      <c r="H1961" s="7" t="s">
        <v>1684</v>
      </c>
      <c r="I1961" s="7"/>
      <c r="J1961" s="7"/>
      <c r="K1961" s="7">
        <v>0</v>
      </c>
      <c r="L1961" s="7">
        <v>0</v>
      </c>
      <c r="M1961" s="7">
        <v>250</v>
      </c>
      <c r="N1961" s="7">
        <v>1</v>
      </c>
      <c r="O1961" s="7" t="s">
        <v>83</v>
      </c>
      <c r="P1961" s="7">
        <v>0</v>
      </c>
      <c r="Q1961" s="7">
        <v>0</v>
      </c>
      <c r="R1961" s="7">
        <v>250</v>
      </c>
    </row>
    <row r="1962" spans="1:18" x14ac:dyDescent="0.25">
      <c r="A1962" s="7" t="s">
        <v>4482</v>
      </c>
      <c r="B1962" s="8">
        <v>43465</v>
      </c>
      <c r="C1962" s="7">
        <v>1</v>
      </c>
      <c r="D1962" s="7" t="s">
        <v>4483</v>
      </c>
      <c r="E1962" s="7" t="s">
        <v>1682</v>
      </c>
      <c r="F1962" s="7" t="s">
        <v>4484</v>
      </c>
      <c r="G1962" s="8">
        <v>43438.438888888886</v>
      </c>
      <c r="H1962" s="7" t="s">
        <v>1684</v>
      </c>
      <c r="I1962" s="7"/>
      <c r="J1962" s="7"/>
      <c r="K1962" s="7">
        <v>0</v>
      </c>
      <c r="L1962" s="7">
        <v>0</v>
      </c>
      <c r="M1962" s="7">
        <v>17.809999999999999</v>
      </c>
      <c r="N1962" s="7">
        <v>1</v>
      </c>
      <c r="O1962" s="7" t="s">
        <v>334</v>
      </c>
      <c r="P1962" s="7">
        <v>0</v>
      </c>
      <c r="Q1962" s="7">
        <v>0</v>
      </c>
      <c r="R1962" s="7">
        <v>17.809999999999999</v>
      </c>
    </row>
    <row r="1963" spans="1:18" x14ac:dyDescent="0.25">
      <c r="A1963" s="7" t="s">
        <v>4482</v>
      </c>
      <c r="B1963" s="8">
        <v>43465</v>
      </c>
      <c r="C1963" s="7">
        <v>2</v>
      </c>
      <c r="D1963" s="7" t="s">
        <v>4483</v>
      </c>
      <c r="E1963" s="7" t="s">
        <v>1682</v>
      </c>
      <c r="F1963" s="7" t="s">
        <v>4484</v>
      </c>
      <c r="G1963" s="8">
        <v>43438.438888888886</v>
      </c>
      <c r="H1963" s="7" t="s">
        <v>1684</v>
      </c>
      <c r="I1963" s="7"/>
      <c r="J1963" s="7"/>
      <c r="K1963" s="7">
        <v>0</v>
      </c>
      <c r="L1963" s="7">
        <v>0</v>
      </c>
      <c r="M1963" s="7">
        <v>26.02</v>
      </c>
      <c r="N1963" s="7">
        <v>1</v>
      </c>
      <c r="O1963" s="7" t="s">
        <v>334</v>
      </c>
      <c r="P1963" s="7">
        <v>0</v>
      </c>
      <c r="Q1963" s="7">
        <v>0</v>
      </c>
      <c r="R1963" s="7">
        <v>26.02</v>
      </c>
    </row>
    <row r="1964" spans="1:18" x14ac:dyDescent="0.25">
      <c r="A1964" s="7" t="s">
        <v>4482</v>
      </c>
      <c r="B1964" s="8">
        <v>43465</v>
      </c>
      <c r="C1964" s="7">
        <v>3</v>
      </c>
      <c r="D1964" s="7" t="s">
        <v>4483</v>
      </c>
      <c r="E1964" s="7" t="s">
        <v>1682</v>
      </c>
      <c r="F1964" s="7" t="s">
        <v>4484</v>
      </c>
      <c r="G1964" s="8">
        <v>43438.438888888886</v>
      </c>
      <c r="H1964" s="7" t="s">
        <v>1684</v>
      </c>
      <c r="I1964" s="7"/>
      <c r="J1964" s="7"/>
      <c r="K1964" s="7">
        <v>0</v>
      </c>
      <c r="L1964" s="7">
        <v>0</v>
      </c>
      <c r="M1964" s="7">
        <v>34.69</v>
      </c>
      <c r="N1964" s="7">
        <v>1</v>
      </c>
      <c r="O1964" s="7" t="s">
        <v>334</v>
      </c>
      <c r="P1964" s="7">
        <v>0</v>
      </c>
      <c r="Q1964" s="7">
        <v>0</v>
      </c>
      <c r="R1964" s="7">
        <v>34.69</v>
      </c>
    </row>
    <row r="1965" spans="1:18" x14ac:dyDescent="0.25">
      <c r="A1965" s="7" t="s">
        <v>4482</v>
      </c>
      <c r="B1965" s="8">
        <v>43465</v>
      </c>
      <c r="C1965" s="7">
        <v>4</v>
      </c>
      <c r="D1965" s="7" t="s">
        <v>4483</v>
      </c>
      <c r="E1965" s="7" t="s">
        <v>1682</v>
      </c>
      <c r="F1965" s="7" t="s">
        <v>4484</v>
      </c>
      <c r="G1965" s="8">
        <v>43438.438888888886</v>
      </c>
      <c r="H1965" s="7" t="s">
        <v>1684</v>
      </c>
      <c r="I1965" s="7"/>
      <c r="J1965" s="7"/>
      <c r="K1965" s="7">
        <v>0</v>
      </c>
      <c r="L1965" s="7">
        <v>0</v>
      </c>
      <c r="M1965" s="7">
        <v>5.83</v>
      </c>
      <c r="N1965" s="7">
        <v>1</v>
      </c>
      <c r="O1965" s="7" t="s">
        <v>334</v>
      </c>
      <c r="P1965" s="7">
        <v>0</v>
      </c>
      <c r="Q1965" s="7">
        <v>0</v>
      </c>
      <c r="R1965" s="7">
        <v>5.83</v>
      </c>
    </row>
    <row r="1966" spans="1:18" x14ac:dyDescent="0.25">
      <c r="A1966" s="7" t="s">
        <v>4485</v>
      </c>
      <c r="B1966" s="8">
        <v>43468</v>
      </c>
      <c r="C1966" s="7">
        <v>1</v>
      </c>
      <c r="D1966" s="7" t="s">
        <v>4486</v>
      </c>
      <c r="E1966" s="7" t="s">
        <v>1682</v>
      </c>
      <c r="F1966" s="7" t="s">
        <v>4487</v>
      </c>
      <c r="G1966" s="8">
        <v>43467.886805555558</v>
      </c>
      <c r="H1966" s="7" t="s">
        <v>1684</v>
      </c>
      <c r="I1966" s="7"/>
      <c r="J1966" s="7"/>
      <c r="K1966" s="7">
        <v>0</v>
      </c>
      <c r="L1966" s="7">
        <v>0</v>
      </c>
      <c r="M1966" s="7">
        <v>0</v>
      </c>
      <c r="N1966" s="7">
        <v>1</v>
      </c>
      <c r="O1966" s="7" t="s">
        <v>83</v>
      </c>
      <c r="P1966" s="7">
        <v>0</v>
      </c>
      <c r="Q1966" s="7">
        <v>0</v>
      </c>
      <c r="R1966" s="7">
        <v>44.16</v>
      </c>
    </row>
    <row r="1967" spans="1:18" x14ac:dyDescent="0.25">
      <c r="A1967" s="7" t="s">
        <v>4485</v>
      </c>
      <c r="B1967" s="8">
        <v>43468</v>
      </c>
      <c r="C1967" s="7">
        <v>2</v>
      </c>
      <c r="D1967" s="7" t="s">
        <v>4486</v>
      </c>
      <c r="E1967" s="7" t="s">
        <v>1682</v>
      </c>
      <c r="F1967" s="7" t="s">
        <v>4487</v>
      </c>
      <c r="G1967" s="8">
        <v>43467.886805555558</v>
      </c>
      <c r="H1967" s="7" t="s">
        <v>1684</v>
      </c>
      <c r="I1967" s="7"/>
      <c r="J1967" s="7"/>
      <c r="K1967" s="7">
        <v>0</v>
      </c>
      <c r="L1967" s="7">
        <v>0</v>
      </c>
      <c r="M1967" s="7">
        <v>0</v>
      </c>
      <c r="N1967" s="7">
        <v>1</v>
      </c>
      <c r="O1967" s="7" t="s">
        <v>83</v>
      </c>
      <c r="P1967" s="7">
        <v>0</v>
      </c>
      <c r="Q1967" s="7">
        <v>0</v>
      </c>
      <c r="R1967" s="7">
        <v>5.84</v>
      </c>
    </row>
    <row r="1968" spans="1:18" x14ac:dyDescent="0.25">
      <c r="A1968" s="7" t="s">
        <v>4488</v>
      </c>
      <c r="B1968" s="8">
        <v>43470</v>
      </c>
      <c r="C1968" s="7">
        <v>1</v>
      </c>
      <c r="D1968" s="7" t="s">
        <v>4489</v>
      </c>
      <c r="E1968" s="7" t="s">
        <v>1682</v>
      </c>
      <c r="F1968" s="7" t="s">
        <v>4490</v>
      </c>
      <c r="G1968" s="8">
        <v>43431.669444444444</v>
      </c>
      <c r="H1968" s="7" t="s">
        <v>1684</v>
      </c>
      <c r="I1968" s="7"/>
      <c r="J1968" s="7"/>
      <c r="K1968" s="7">
        <v>0</v>
      </c>
      <c r="L1968" s="7">
        <v>0</v>
      </c>
      <c r="M1968" s="7">
        <v>120</v>
      </c>
      <c r="N1968" s="7">
        <v>1</v>
      </c>
      <c r="O1968" s="7" t="s">
        <v>83</v>
      </c>
      <c r="P1968" s="7">
        <v>0</v>
      </c>
      <c r="Q1968" s="7">
        <v>0</v>
      </c>
      <c r="R1968" s="7">
        <v>120</v>
      </c>
    </row>
    <row r="1969" spans="1:18" x14ac:dyDescent="0.25">
      <c r="A1969" s="7" t="s">
        <v>4491</v>
      </c>
      <c r="B1969" s="8">
        <v>43470</v>
      </c>
      <c r="C1969" s="7">
        <v>1</v>
      </c>
      <c r="D1969" s="7" t="s">
        <v>4492</v>
      </c>
      <c r="E1969" s="7" t="s">
        <v>1682</v>
      </c>
      <c r="F1969" s="7" t="s">
        <v>4493</v>
      </c>
      <c r="G1969" s="8">
        <v>43414.499305555553</v>
      </c>
      <c r="H1969" s="7" t="s">
        <v>1684</v>
      </c>
      <c r="I1969" s="7"/>
      <c r="J1969" s="7"/>
      <c r="K1969" s="7">
        <v>0</v>
      </c>
      <c r="L1969" s="7">
        <v>0</v>
      </c>
      <c r="M1969" s="7">
        <v>140</v>
      </c>
      <c r="N1969" s="7">
        <v>1</v>
      </c>
      <c r="O1969" s="7" t="s">
        <v>83</v>
      </c>
      <c r="P1969" s="7">
        <v>0</v>
      </c>
      <c r="Q1969" s="7">
        <v>0</v>
      </c>
      <c r="R1969" s="7">
        <v>140</v>
      </c>
    </row>
    <row r="1970" spans="1:18" x14ac:dyDescent="0.25">
      <c r="A1970" s="7" t="s">
        <v>4494</v>
      </c>
      <c r="B1970" s="8">
        <v>43470</v>
      </c>
      <c r="C1970" s="7">
        <v>1</v>
      </c>
      <c r="D1970" s="7" t="s">
        <v>4495</v>
      </c>
      <c r="E1970" s="7" t="s">
        <v>1682</v>
      </c>
      <c r="F1970" s="7" t="s">
        <v>4496</v>
      </c>
      <c r="G1970" s="8">
        <v>43461.476388888892</v>
      </c>
      <c r="H1970" s="7" t="s">
        <v>1684</v>
      </c>
      <c r="I1970" s="7"/>
      <c r="J1970" s="7"/>
      <c r="K1970" s="7">
        <v>0</v>
      </c>
      <c r="L1970" s="7">
        <v>0</v>
      </c>
      <c r="M1970" s="7">
        <v>120</v>
      </c>
      <c r="N1970" s="7">
        <v>1</v>
      </c>
      <c r="O1970" s="7" t="s">
        <v>83</v>
      </c>
      <c r="P1970" s="7">
        <v>0</v>
      </c>
      <c r="Q1970" s="7">
        <v>0</v>
      </c>
      <c r="R1970" s="7">
        <v>120</v>
      </c>
    </row>
    <row r="1971" spans="1:18" x14ac:dyDescent="0.25">
      <c r="A1971" s="7" t="s">
        <v>4497</v>
      </c>
      <c r="B1971" s="8">
        <v>43470</v>
      </c>
      <c r="C1971" s="7">
        <v>1</v>
      </c>
      <c r="D1971" s="7" t="s">
        <v>4498</v>
      </c>
      <c r="E1971" s="7" t="s">
        <v>1682</v>
      </c>
      <c r="F1971" s="7" t="s">
        <v>4499</v>
      </c>
      <c r="G1971" s="8">
        <v>43449.613194444442</v>
      </c>
      <c r="H1971" s="7" t="s">
        <v>1684</v>
      </c>
      <c r="I1971" s="7"/>
      <c r="J1971" s="7"/>
      <c r="K1971" s="7">
        <v>0</v>
      </c>
      <c r="L1971" s="7">
        <v>0</v>
      </c>
      <c r="M1971" s="7">
        <v>120</v>
      </c>
      <c r="N1971" s="7">
        <v>1</v>
      </c>
      <c r="O1971" s="7" t="s">
        <v>83</v>
      </c>
      <c r="P1971" s="7">
        <v>0</v>
      </c>
      <c r="Q1971" s="7">
        <v>0</v>
      </c>
      <c r="R1971" s="7">
        <v>120</v>
      </c>
    </row>
    <row r="1972" spans="1:18" x14ac:dyDescent="0.25">
      <c r="A1972" s="7" t="s">
        <v>4500</v>
      </c>
      <c r="B1972" s="8">
        <v>43472</v>
      </c>
      <c r="C1972" s="7">
        <v>1</v>
      </c>
      <c r="D1972" s="7" t="s">
        <v>4501</v>
      </c>
      <c r="E1972" s="7" t="s">
        <v>1682</v>
      </c>
      <c r="F1972" s="7" t="s">
        <v>4502</v>
      </c>
      <c r="G1972" s="8">
        <v>43449.412499999999</v>
      </c>
      <c r="H1972" s="7" t="s">
        <v>1684</v>
      </c>
      <c r="I1972" s="7"/>
      <c r="J1972" s="7"/>
      <c r="K1972" s="7">
        <v>0</v>
      </c>
      <c r="L1972" s="7">
        <v>0</v>
      </c>
      <c r="M1972" s="7">
        <v>0</v>
      </c>
      <c r="N1972" s="7">
        <v>1</v>
      </c>
      <c r="O1972" s="7" t="s">
        <v>83</v>
      </c>
      <c r="P1972" s="7">
        <v>0</v>
      </c>
      <c r="Q1972" s="7">
        <v>0</v>
      </c>
      <c r="R1972" s="7">
        <v>50</v>
      </c>
    </row>
    <row r="1973" spans="1:18" x14ac:dyDescent="0.25">
      <c r="A1973" s="7" t="s">
        <v>4503</v>
      </c>
      <c r="B1973" s="8">
        <v>43481</v>
      </c>
      <c r="C1973" s="7">
        <v>1</v>
      </c>
      <c r="D1973" s="7" t="s">
        <v>4504</v>
      </c>
      <c r="E1973" s="7" t="s">
        <v>1682</v>
      </c>
      <c r="F1973" s="7" t="s">
        <v>4505</v>
      </c>
      <c r="G1973" s="8">
        <v>43475.626388888886</v>
      </c>
      <c r="H1973" s="7" t="s">
        <v>1684</v>
      </c>
      <c r="I1973" s="7"/>
      <c r="J1973" s="7"/>
      <c r="K1973" s="7">
        <v>0</v>
      </c>
      <c r="L1973" s="7">
        <v>0</v>
      </c>
      <c r="M1973" s="7">
        <v>0</v>
      </c>
      <c r="N1973" s="7">
        <v>1</v>
      </c>
      <c r="O1973" s="7" t="s">
        <v>55</v>
      </c>
      <c r="P1973" s="7">
        <v>0</v>
      </c>
      <c r="Q1973" s="7">
        <v>0</v>
      </c>
      <c r="R1973" s="7">
        <v>43535.81</v>
      </c>
    </row>
    <row r="1974" spans="1:18" x14ac:dyDescent="0.25">
      <c r="A1974" s="7" t="s">
        <v>4506</v>
      </c>
      <c r="B1974" s="8">
        <v>43483</v>
      </c>
      <c r="C1974" s="7">
        <v>1</v>
      </c>
      <c r="D1974" s="7" t="s">
        <v>4507</v>
      </c>
      <c r="E1974" s="7" t="s">
        <v>1682</v>
      </c>
      <c r="F1974" s="7" t="s">
        <v>4508</v>
      </c>
      <c r="G1974" s="8">
        <v>43482.667361111111</v>
      </c>
      <c r="H1974" s="7" t="s">
        <v>1684</v>
      </c>
      <c r="I1974" s="7"/>
      <c r="J1974" s="7"/>
      <c r="K1974" s="7">
        <v>0</v>
      </c>
      <c r="L1974" s="7">
        <v>0</v>
      </c>
      <c r="M1974" s="7">
        <v>1500</v>
      </c>
      <c r="N1974" s="7">
        <v>1</v>
      </c>
      <c r="O1974" s="7" t="s">
        <v>55</v>
      </c>
      <c r="P1974" s="7">
        <v>0</v>
      </c>
      <c r="Q1974" s="7">
        <v>0</v>
      </c>
      <c r="R1974" s="7">
        <v>1500</v>
      </c>
    </row>
    <row r="1975" spans="1:18" x14ac:dyDescent="0.25">
      <c r="A1975" s="7" t="s">
        <v>4509</v>
      </c>
      <c r="B1975" s="8">
        <v>43486</v>
      </c>
      <c r="C1975" s="7">
        <v>1</v>
      </c>
      <c r="D1975" s="7" t="s">
        <v>4510</v>
      </c>
      <c r="E1975" s="7" t="s">
        <v>1682</v>
      </c>
      <c r="F1975" s="7" t="s">
        <v>4511</v>
      </c>
      <c r="G1975" s="8">
        <v>43467.832638888889</v>
      </c>
      <c r="H1975" s="7" t="s">
        <v>1684</v>
      </c>
      <c r="I1975" s="7"/>
      <c r="J1975" s="7"/>
      <c r="K1975" s="7">
        <v>0</v>
      </c>
      <c r="L1975" s="7">
        <v>0</v>
      </c>
      <c r="M1975" s="7">
        <v>1428.57</v>
      </c>
      <c r="N1975" s="7">
        <v>1</v>
      </c>
      <c r="O1975" s="7" t="s">
        <v>55</v>
      </c>
      <c r="P1975" s="7">
        <v>0</v>
      </c>
      <c r="Q1975" s="7">
        <v>0</v>
      </c>
      <c r="R1975" s="7">
        <v>1428.57</v>
      </c>
    </row>
    <row r="1976" spans="1:18" x14ac:dyDescent="0.25">
      <c r="A1976" s="7" t="s">
        <v>4509</v>
      </c>
      <c r="B1976" s="8">
        <v>43486</v>
      </c>
      <c r="C1976" s="7">
        <v>2</v>
      </c>
      <c r="D1976" s="7" t="s">
        <v>4510</v>
      </c>
      <c r="E1976" s="7" t="s">
        <v>1682</v>
      </c>
      <c r="F1976" s="7" t="s">
        <v>4511</v>
      </c>
      <c r="G1976" s="8">
        <v>43467.832638888889</v>
      </c>
      <c r="H1976" s="7" t="s">
        <v>1684</v>
      </c>
      <c r="I1976" s="7"/>
      <c r="J1976" s="7"/>
      <c r="K1976" s="7">
        <v>0</v>
      </c>
      <c r="L1976" s="7">
        <v>0</v>
      </c>
      <c r="M1976" s="7">
        <v>71.430000000000007</v>
      </c>
      <c r="N1976" s="7">
        <v>1</v>
      </c>
      <c r="O1976" s="7" t="s">
        <v>55</v>
      </c>
      <c r="P1976" s="7">
        <v>0</v>
      </c>
      <c r="Q1976" s="7">
        <v>0</v>
      </c>
      <c r="R1976" s="7">
        <v>71.430000000000007</v>
      </c>
    </row>
    <row r="1977" spans="1:18" x14ac:dyDescent="0.25">
      <c r="A1977" s="7" t="s">
        <v>4512</v>
      </c>
      <c r="B1977" s="8">
        <v>43493</v>
      </c>
      <c r="C1977" s="7">
        <v>1</v>
      </c>
      <c r="D1977" s="7" t="s">
        <v>4513</v>
      </c>
      <c r="E1977" s="7" t="s">
        <v>1682</v>
      </c>
      <c r="F1977" s="7" t="s">
        <v>4514</v>
      </c>
      <c r="G1977" s="8">
        <v>43487.611805555556</v>
      </c>
      <c r="H1977" s="7" t="s">
        <v>1684</v>
      </c>
      <c r="I1977" s="7"/>
      <c r="J1977" s="7"/>
      <c r="K1977" s="7">
        <v>0</v>
      </c>
      <c r="L1977" s="7">
        <v>0</v>
      </c>
      <c r="M1977" s="7">
        <v>6000</v>
      </c>
      <c r="N1977" s="7">
        <v>1</v>
      </c>
      <c r="O1977" s="7" t="s">
        <v>55</v>
      </c>
      <c r="P1977" s="7">
        <v>0</v>
      </c>
      <c r="Q1977" s="7">
        <v>0</v>
      </c>
      <c r="R1977" s="7">
        <v>6000</v>
      </c>
    </row>
    <row r="1978" spans="1:18" x14ac:dyDescent="0.25">
      <c r="A1978" s="7" t="s">
        <v>4515</v>
      </c>
      <c r="B1978" s="8">
        <v>43493</v>
      </c>
      <c r="C1978" s="7">
        <v>1</v>
      </c>
      <c r="D1978" s="7" t="s">
        <v>4516</v>
      </c>
      <c r="E1978" s="7" t="s">
        <v>1682</v>
      </c>
      <c r="F1978" s="7" t="s">
        <v>4517</v>
      </c>
      <c r="G1978" s="8">
        <v>43488.464583333334</v>
      </c>
      <c r="H1978" s="7" t="s">
        <v>1684</v>
      </c>
      <c r="I1978" s="7"/>
      <c r="J1978" s="7"/>
      <c r="K1978" s="7">
        <v>0</v>
      </c>
      <c r="L1978" s="7">
        <v>0</v>
      </c>
      <c r="M1978" s="7">
        <v>1474.2</v>
      </c>
      <c r="N1978" s="7">
        <v>1</v>
      </c>
      <c r="O1978" s="7" t="s">
        <v>55</v>
      </c>
      <c r="P1978" s="7">
        <v>0</v>
      </c>
      <c r="Q1978" s="7">
        <v>0</v>
      </c>
      <c r="R1978" s="7">
        <v>1474.2</v>
      </c>
    </row>
    <row r="1979" spans="1:18" x14ac:dyDescent="0.25">
      <c r="A1979" s="7" t="s">
        <v>4515</v>
      </c>
      <c r="B1979" s="8">
        <v>43493</v>
      </c>
      <c r="C1979" s="7">
        <v>2</v>
      </c>
      <c r="D1979" s="7" t="s">
        <v>4516</v>
      </c>
      <c r="E1979" s="7" t="s">
        <v>1682</v>
      </c>
      <c r="F1979" s="7" t="s">
        <v>4517</v>
      </c>
      <c r="G1979" s="8">
        <v>43488.464583333334</v>
      </c>
      <c r="H1979" s="7" t="s">
        <v>1684</v>
      </c>
      <c r="I1979" s="7"/>
      <c r="J1979" s="7"/>
      <c r="K1979" s="7">
        <v>0</v>
      </c>
      <c r="L1979" s="7">
        <v>0</v>
      </c>
      <c r="M1979" s="7">
        <v>1548</v>
      </c>
      <c r="N1979" s="7">
        <v>1</v>
      </c>
      <c r="O1979" s="7" t="s">
        <v>55</v>
      </c>
      <c r="P1979" s="7">
        <v>0</v>
      </c>
      <c r="Q1979" s="7">
        <v>0</v>
      </c>
      <c r="R1979" s="7">
        <v>1548</v>
      </c>
    </row>
    <row r="1980" spans="1:18" x14ac:dyDescent="0.25">
      <c r="A1980" s="7" t="s">
        <v>4515</v>
      </c>
      <c r="B1980" s="8">
        <v>43493</v>
      </c>
      <c r="C1980" s="7">
        <v>3</v>
      </c>
      <c r="D1980" s="7" t="s">
        <v>4516</v>
      </c>
      <c r="E1980" s="7" t="s">
        <v>1682</v>
      </c>
      <c r="F1980" s="7" t="s">
        <v>4517</v>
      </c>
      <c r="G1980" s="8">
        <v>43488.464583333334</v>
      </c>
      <c r="H1980" s="7" t="s">
        <v>1684</v>
      </c>
      <c r="I1980" s="7"/>
      <c r="J1980" s="7"/>
      <c r="K1980" s="7">
        <v>0</v>
      </c>
      <c r="L1980" s="7">
        <v>0</v>
      </c>
      <c r="M1980" s="7">
        <v>567</v>
      </c>
      <c r="N1980" s="7">
        <v>1</v>
      </c>
      <c r="O1980" s="7" t="s">
        <v>55</v>
      </c>
      <c r="P1980" s="7">
        <v>0</v>
      </c>
      <c r="Q1980" s="7">
        <v>0</v>
      </c>
      <c r="R1980" s="7">
        <v>567</v>
      </c>
    </row>
    <row r="1981" spans="1:18" x14ac:dyDescent="0.25">
      <c r="A1981" s="7" t="s">
        <v>4515</v>
      </c>
      <c r="B1981" s="8">
        <v>43493</v>
      </c>
      <c r="C1981" s="7">
        <v>4</v>
      </c>
      <c r="D1981" s="7" t="s">
        <v>4516</v>
      </c>
      <c r="E1981" s="7" t="s">
        <v>1682</v>
      </c>
      <c r="F1981" s="7" t="s">
        <v>4517</v>
      </c>
      <c r="G1981" s="8">
        <v>43488.464583333334</v>
      </c>
      <c r="H1981" s="7" t="s">
        <v>1684</v>
      </c>
      <c r="I1981" s="7"/>
      <c r="J1981" s="7"/>
      <c r="K1981" s="7">
        <v>0</v>
      </c>
      <c r="L1981" s="7">
        <v>0</v>
      </c>
      <c r="M1981" s="7">
        <v>405</v>
      </c>
      <c r="N1981" s="7">
        <v>1</v>
      </c>
      <c r="O1981" s="7" t="s">
        <v>55</v>
      </c>
      <c r="P1981" s="7">
        <v>0</v>
      </c>
      <c r="Q1981" s="7">
        <v>0</v>
      </c>
      <c r="R1981" s="7">
        <v>405</v>
      </c>
    </row>
    <row r="1982" spans="1:18" x14ac:dyDescent="0.25">
      <c r="A1982" s="7" t="s">
        <v>4515</v>
      </c>
      <c r="B1982" s="8">
        <v>43493</v>
      </c>
      <c r="C1982" s="7">
        <v>5</v>
      </c>
      <c r="D1982" s="7" t="s">
        <v>4516</v>
      </c>
      <c r="E1982" s="7" t="s">
        <v>1682</v>
      </c>
      <c r="F1982" s="7" t="s">
        <v>4517</v>
      </c>
      <c r="G1982" s="8">
        <v>43488.464583333334</v>
      </c>
      <c r="H1982" s="7" t="s">
        <v>1684</v>
      </c>
      <c r="I1982" s="7"/>
      <c r="J1982" s="7"/>
      <c r="K1982" s="7">
        <v>0</v>
      </c>
      <c r="L1982" s="7">
        <v>0</v>
      </c>
      <c r="M1982" s="7">
        <v>405</v>
      </c>
      <c r="N1982" s="7">
        <v>1</v>
      </c>
      <c r="O1982" s="7" t="s">
        <v>55</v>
      </c>
      <c r="P1982" s="7">
        <v>0</v>
      </c>
      <c r="Q1982" s="7">
        <v>0</v>
      </c>
      <c r="R1982" s="7">
        <v>405</v>
      </c>
    </row>
    <row r="1983" spans="1:18" x14ac:dyDescent="0.25">
      <c r="A1983" s="7" t="s">
        <v>4518</v>
      </c>
      <c r="B1983" s="8">
        <v>43493</v>
      </c>
      <c r="C1983" s="7">
        <v>1</v>
      </c>
      <c r="D1983" s="7" t="s">
        <v>4519</v>
      </c>
      <c r="E1983" s="7" t="s">
        <v>1682</v>
      </c>
      <c r="F1983" s="7" t="s">
        <v>4520</v>
      </c>
      <c r="G1983" s="8">
        <v>43488.388194444444</v>
      </c>
      <c r="H1983" s="7" t="s">
        <v>1684</v>
      </c>
      <c r="I1983" s="7"/>
      <c r="J1983" s="7"/>
      <c r="K1983" s="7">
        <v>0</v>
      </c>
      <c r="L1983" s="7">
        <v>0</v>
      </c>
      <c r="M1983" s="7">
        <v>10993.15</v>
      </c>
      <c r="N1983" s="7">
        <v>1</v>
      </c>
      <c r="O1983" s="7" t="s">
        <v>55</v>
      </c>
      <c r="P1983" s="7">
        <v>0</v>
      </c>
      <c r="Q1983" s="7">
        <v>0</v>
      </c>
      <c r="R1983" s="7">
        <v>10993.15</v>
      </c>
    </row>
    <row r="1984" spans="1:18" x14ac:dyDescent="0.25">
      <c r="A1984" s="7" t="s">
        <v>4518</v>
      </c>
      <c r="B1984" s="8">
        <v>43493</v>
      </c>
      <c r="C1984" s="7">
        <v>2</v>
      </c>
      <c r="D1984" s="7" t="s">
        <v>4519</v>
      </c>
      <c r="E1984" s="7" t="s">
        <v>1682</v>
      </c>
      <c r="F1984" s="7" t="s">
        <v>4520</v>
      </c>
      <c r="G1984" s="8">
        <v>43488.388194444444</v>
      </c>
      <c r="H1984" s="7" t="s">
        <v>1684</v>
      </c>
      <c r="I1984" s="7"/>
      <c r="J1984" s="7"/>
      <c r="K1984" s="7">
        <v>0</v>
      </c>
      <c r="L1984" s="7">
        <v>0</v>
      </c>
      <c r="M1984" s="7">
        <v>1525.3</v>
      </c>
      <c r="N1984" s="7">
        <v>1</v>
      </c>
      <c r="O1984" s="7" t="s">
        <v>55</v>
      </c>
      <c r="P1984" s="7">
        <v>0</v>
      </c>
      <c r="Q1984" s="7">
        <v>0</v>
      </c>
      <c r="R1984" s="7">
        <v>1525.3</v>
      </c>
    </row>
    <row r="1985" spans="1:18" x14ac:dyDescent="0.25">
      <c r="A1985" s="7" t="s">
        <v>4518</v>
      </c>
      <c r="B1985" s="8">
        <v>43493</v>
      </c>
      <c r="C1985" s="7">
        <v>3</v>
      </c>
      <c r="D1985" s="7" t="s">
        <v>4519</v>
      </c>
      <c r="E1985" s="7" t="s">
        <v>1682</v>
      </c>
      <c r="F1985" s="7" t="s">
        <v>4520</v>
      </c>
      <c r="G1985" s="8">
        <v>43488.388194444444</v>
      </c>
      <c r="H1985" s="7" t="s">
        <v>1684</v>
      </c>
      <c r="I1985" s="7"/>
      <c r="J1985" s="7"/>
      <c r="K1985" s="7">
        <v>0</v>
      </c>
      <c r="L1985" s="7">
        <v>0</v>
      </c>
      <c r="M1985" s="7">
        <v>2253.6</v>
      </c>
      <c r="N1985" s="7">
        <v>1</v>
      </c>
      <c r="O1985" s="7" t="s">
        <v>55</v>
      </c>
      <c r="P1985" s="7">
        <v>0</v>
      </c>
      <c r="Q1985" s="7">
        <v>0</v>
      </c>
      <c r="R1985" s="7">
        <v>2253.6</v>
      </c>
    </row>
    <row r="1986" spans="1:18" x14ac:dyDescent="0.25">
      <c r="A1986" s="7" t="s">
        <v>4518</v>
      </c>
      <c r="B1986" s="8">
        <v>43493</v>
      </c>
      <c r="C1986" s="7">
        <v>4</v>
      </c>
      <c r="D1986" s="7" t="s">
        <v>4519</v>
      </c>
      <c r="E1986" s="7" t="s">
        <v>1682</v>
      </c>
      <c r="F1986" s="7" t="s">
        <v>4520</v>
      </c>
      <c r="G1986" s="8">
        <v>43488.388194444444</v>
      </c>
      <c r="H1986" s="7" t="s">
        <v>1684</v>
      </c>
      <c r="I1986" s="7"/>
      <c r="J1986" s="7"/>
      <c r="K1986" s="7">
        <v>0</v>
      </c>
      <c r="L1986" s="7">
        <v>0</v>
      </c>
      <c r="M1986" s="7">
        <v>7970.03</v>
      </c>
      <c r="N1986" s="7">
        <v>1</v>
      </c>
      <c r="O1986" s="7" t="s">
        <v>55</v>
      </c>
      <c r="P1986" s="7">
        <v>0</v>
      </c>
      <c r="Q1986" s="7">
        <v>0</v>
      </c>
      <c r="R1986" s="7">
        <v>7970.03</v>
      </c>
    </row>
    <row r="1987" spans="1:18" x14ac:dyDescent="0.25">
      <c r="A1987" s="7" t="s">
        <v>4518</v>
      </c>
      <c r="B1987" s="8">
        <v>43493</v>
      </c>
      <c r="C1987" s="7">
        <v>5</v>
      </c>
      <c r="D1987" s="7" t="s">
        <v>4519</v>
      </c>
      <c r="E1987" s="7" t="s">
        <v>1682</v>
      </c>
      <c r="F1987" s="7" t="s">
        <v>4520</v>
      </c>
      <c r="G1987" s="8">
        <v>43488.388194444444</v>
      </c>
      <c r="H1987" s="7" t="s">
        <v>1684</v>
      </c>
      <c r="I1987" s="7"/>
      <c r="J1987" s="7"/>
      <c r="K1987" s="7">
        <v>0</v>
      </c>
      <c r="L1987" s="7">
        <v>0</v>
      </c>
      <c r="M1987" s="7">
        <v>577.14</v>
      </c>
      <c r="N1987" s="7">
        <v>1</v>
      </c>
      <c r="O1987" s="7" t="s">
        <v>55</v>
      </c>
      <c r="P1987" s="7">
        <v>0</v>
      </c>
      <c r="Q1987" s="7">
        <v>0</v>
      </c>
      <c r="R1987" s="7">
        <v>577.14</v>
      </c>
    </row>
    <row r="1988" spans="1:18" x14ac:dyDescent="0.25">
      <c r="A1988" s="7" t="s">
        <v>4518</v>
      </c>
      <c r="B1988" s="8">
        <v>43493</v>
      </c>
      <c r="C1988" s="7">
        <v>6</v>
      </c>
      <c r="D1988" s="7" t="s">
        <v>4519</v>
      </c>
      <c r="E1988" s="7" t="s">
        <v>1682</v>
      </c>
      <c r="F1988" s="7" t="s">
        <v>4520</v>
      </c>
      <c r="G1988" s="8">
        <v>43488.388194444444</v>
      </c>
      <c r="H1988" s="7" t="s">
        <v>1684</v>
      </c>
      <c r="I1988" s="7"/>
      <c r="J1988" s="7"/>
      <c r="K1988" s="7">
        <v>0</v>
      </c>
      <c r="L1988" s="7">
        <v>0</v>
      </c>
      <c r="M1988" s="7">
        <v>2198.63</v>
      </c>
      <c r="N1988" s="7">
        <v>1</v>
      </c>
      <c r="O1988" s="7" t="s">
        <v>55</v>
      </c>
      <c r="P1988" s="7">
        <v>0</v>
      </c>
      <c r="Q1988" s="7">
        <v>0</v>
      </c>
      <c r="R1988" s="7">
        <v>2198.63</v>
      </c>
    </row>
    <row r="1989" spans="1:18" x14ac:dyDescent="0.25">
      <c r="A1989" s="7" t="s">
        <v>4518</v>
      </c>
      <c r="B1989" s="8">
        <v>43493</v>
      </c>
      <c r="C1989" s="7">
        <v>7</v>
      </c>
      <c r="D1989" s="7" t="s">
        <v>4519</v>
      </c>
      <c r="E1989" s="7" t="s">
        <v>1682</v>
      </c>
      <c r="F1989" s="7" t="s">
        <v>4520</v>
      </c>
      <c r="G1989" s="8">
        <v>43488.388194444444</v>
      </c>
      <c r="H1989" s="7" t="s">
        <v>1684</v>
      </c>
      <c r="I1989" s="7"/>
      <c r="J1989" s="7"/>
      <c r="K1989" s="7">
        <v>0</v>
      </c>
      <c r="L1989" s="7">
        <v>0</v>
      </c>
      <c r="M1989" s="7">
        <v>274.83</v>
      </c>
      <c r="N1989" s="7">
        <v>1</v>
      </c>
      <c r="O1989" s="7" t="s">
        <v>55</v>
      </c>
      <c r="P1989" s="7">
        <v>0</v>
      </c>
      <c r="Q1989" s="7">
        <v>0</v>
      </c>
      <c r="R1989" s="7">
        <v>274.83</v>
      </c>
    </row>
    <row r="1990" spans="1:18" x14ac:dyDescent="0.25">
      <c r="A1990" s="7" t="s">
        <v>4518</v>
      </c>
      <c r="B1990" s="8">
        <v>43493</v>
      </c>
      <c r="C1990" s="7">
        <v>8</v>
      </c>
      <c r="D1990" s="7" t="s">
        <v>4519</v>
      </c>
      <c r="E1990" s="7" t="s">
        <v>1682</v>
      </c>
      <c r="F1990" s="7" t="s">
        <v>4520</v>
      </c>
      <c r="G1990" s="8">
        <v>43488.388194444444</v>
      </c>
      <c r="H1990" s="7" t="s">
        <v>1684</v>
      </c>
      <c r="I1990" s="7"/>
      <c r="J1990" s="7"/>
      <c r="K1990" s="7">
        <v>0</v>
      </c>
      <c r="L1990" s="7">
        <v>0</v>
      </c>
      <c r="M1990" s="7">
        <v>755.78</v>
      </c>
      <c r="N1990" s="7">
        <v>1</v>
      </c>
      <c r="O1990" s="7" t="s">
        <v>55</v>
      </c>
      <c r="P1990" s="7">
        <v>0</v>
      </c>
      <c r="Q1990" s="7">
        <v>0</v>
      </c>
      <c r="R1990" s="7">
        <v>755.78</v>
      </c>
    </row>
    <row r="1991" spans="1:18" x14ac:dyDescent="0.25">
      <c r="A1991" s="7" t="s">
        <v>4518</v>
      </c>
      <c r="B1991" s="8">
        <v>43493</v>
      </c>
      <c r="C1991" s="7">
        <v>9</v>
      </c>
      <c r="D1991" s="7" t="s">
        <v>4519</v>
      </c>
      <c r="E1991" s="7" t="s">
        <v>1682</v>
      </c>
      <c r="F1991" s="7" t="s">
        <v>4520</v>
      </c>
      <c r="G1991" s="8">
        <v>43488.388194444444</v>
      </c>
      <c r="H1991" s="7" t="s">
        <v>1684</v>
      </c>
      <c r="I1991" s="7"/>
      <c r="J1991" s="7"/>
      <c r="K1991" s="7">
        <v>0</v>
      </c>
      <c r="L1991" s="7">
        <v>0</v>
      </c>
      <c r="M1991" s="7">
        <v>1992.51</v>
      </c>
      <c r="N1991" s="7">
        <v>1</v>
      </c>
      <c r="O1991" s="7" t="s">
        <v>55</v>
      </c>
      <c r="P1991" s="7">
        <v>0</v>
      </c>
      <c r="Q1991" s="7">
        <v>0</v>
      </c>
      <c r="R1991" s="7">
        <v>1992.51</v>
      </c>
    </row>
    <row r="1992" spans="1:18" x14ac:dyDescent="0.25">
      <c r="A1992" s="7" t="s">
        <v>4518</v>
      </c>
      <c r="B1992" s="8">
        <v>43493</v>
      </c>
      <c r="C1992" s="7">
        <v>10</v>
      </c>
      <c r="D1992" s="7" t="s">
        <v>4519</v>
      </c>
      <c r="E1992" s="7" t="s">
        <v>1682</v>
      </c>
      <c r="F1992" s="7" t="s">
        <v>4520</v>
      </c>
      <c r="G1992" s="8">
        <v>43488.388194444444</v>
      </c>
      <c r="H1992" s="7" t="s">
        <v>1684</v>
      </c>
      <c r="I1992" s="7"/>
      <c r="J1992" s="7"/>
      <c r="K1992" s="7">
        <v>0</v>
      </c>
      <c r="L1992" s="7">
        <v>0</v>
      </c>
      <c r="M1992" s="7">
        <v>1236.73</v>
      </c>
      <c r="N1992" s="7">
        <v>1</v>
      </c>
      <c r="O1992" s="7" t="s">
        <v>55</v>
      </c>
      <c r="P1992" s="7">
        <v>0</v>
      </c>
      <c r="Q1992" s="7">
        <v>0</v>
      </c>
      <c r="R1992" s="7">
        <v>1236.73</v>
      </c>
    </row>
    <row r="1993" spans="1:18" x14ac:dyDescent="0.25">
      <c r="A1993" s="7" t="s">
        <v>4518</v>
      </c>
      <c r="B1993" s="8">
        <v>43493</v>
      </c>
      <c r="C1993" s="7">
        <v>11</v>
      </c>
      <c r="D1993" s="7" t="s">
        <v>4519</v>
      </c>
      <c r="E1993" s="7" t="s">
        <v>1682</v>
      </c>
      <c r="F1993" s="7" t="s">
        <v>4520</v>
      </c>
      <c r="G1993" s="8">
        <v>43488.388194444444</v>
      </c>
      <c r="H1993" s="7" t="s">
        <v>1684</v>
      </c>
      <c r="I1993" s="7"/>
      <c r="J1993" s="7"/>
      <c r="K1993" s="7">
        <v>0</v>
      </c>
      <c r="L1993" s="7">
        <v>0</v>
      </c>
      <c r="M1993" s="7">
        <v>206.12</v>
      </c>
      <c r="N1993" s="7">
        <v>1</v>
      </c>
      <c r="O1993" s="7" t="s">
        <v>55</v>
      </c>
      <c r="P1993" s="7">
        <v>0</v>
      </c>
      <c r="Q1993" s="7">
        <v>0</v>
      </c>
      <c r="R1993" s="7">
        <v>206.12</v>
      </c>
    </row>
    <row r="1994" spans="1:18" x14ac:dyDescent="0.25">
      <c r="A1994" s="7" t="s">
        <v>4518</v>
      </c>
      <c r="B1994" s="8">
        <v>43493</v>
      </c>
      <c r="C1994" s="7">
        <v>12</v>
      </c>
      <c r="D1994" s="7" t="s">
        <v>4519</v>
      </c>
      <c r="E1994" s="7" t="s">
        <v>1682</v>
      </c>
      <c r="F1994" s="7" t="s">
        <v>4520</v>
      </c>
      <c r="G1994" s="8">
        <v>43488.388194444444</v>
      </c>
      <c r="H1994" s="7" t="s">
        <v>1684</v>
      </c>
      <c r="I1994" s="7"/>
      <c r="J1994" s="7"/>
      <c r="K1994" s="7">
        <v>0</v>
      </c>
      <c r="L1994" s="7">
        <v>0</v>
      </c>
      <c r="M1994" s="7">
        <v>2198.63</v>
      </c>
      <c r="N1994" s="7">
        <v>1</v>
      </c>
      <c r="O1994" s="7" t="s">
        <v>55</v>
      </c>
      <c r="P1994" s="7">
        <v>0</v>
      </c>
      <c r="Q1994" s="7">
        <v>0</v>
      </c>
      <c r="R1994" s="7">
        <v>2198.63</v>
      </c>
    </row>
    <row r="1995" spans="1:18" x14ac:dyDescent="0.25">
      <c r="A1995" s="7" t="s">
        <v>4518</v>
      </c>
      <c r="B1995" s="8">
        <v>43493</v>
      </c>
      <c r="C1995" s="7">
        <v>13</v>
      </c>
      <c r="D1995" s="7" t="s">
        <v>4519</v>
      </c>
      <c r="E1995" s="7" t="s">
        <v>1682</v>
      </c>
      <c r="F1995" s="7" t="s">
        <v>4520</v>
      </c>
      <c r="G1995" s="8">
        <v>43488.388194444444</v>
      </c>
      <c r="H1995" s="7" t="s">
        <v>1684</v>
      </c>
      <c r="I1995" s="7"/>
      <c r="J1995" s="7"/>
      <c r="K1995" s="7">
        <v>0</v>
      </c>
      <c r="L1995" s="7">
        <v>0</v>
      </c>
      <c r="M1995" s="7">
        <v>1786.39</v>
      </c>
      <c r="N1995" s="7">
        <v>1</v>
      </c>
      <c r="O1995" s="7" t="s">
        <v>55</v>
      </c>
      <c r="P1995" s="7">
        <v>0</v>
      </c>
      <c r="Q1995" s="7">
        <v>0</v>
      </c>
      <c r="R1995" s="7">
        <v>1786.39</v>
      </c>
    </row>
    <row r="1996" spans="1:18" x14ac:dyDescent="0.25">
      <c r="A1996" s="7" t="s">
        <v>4518</v>
      </c>
      <c r="B1996" s="8">
        <v>43493</v>
      </c>
      <c r="C1996" s="7">
        <v>14</v>
      </c>
      <c r="D1996" s="7" t="s">
        <v>4519</v>
      </c>
      <c r="E1996" s="7" t="s">
        <v>1682</v>
      </c>
      <c r="F1996" s="7" t="s">
        <v>4520</v>
      </c>
      <c r="G1996" s="8">
        <v>43488.388194444444</v>
      </c>
      <c r="H1996" s="7" t="s">
        <v>1684</v>
      </c>
      <c r="I1996" s="7"/>
      <c r="J1996" s="7"/>
      <c r="K1996" s="7">
        <v>0</v>
      </c>
      <c r="L1996" s="7">
        <v>0</v>
      </c>
      <c r="M1996" s="7">
        <v>439.73</v>
      </c>
      <c r="N1996" s="7">
        <v>1</v>
      </c>
      <c r="O1996" s="7" t="s">
        <v>55</v>
      </c>
      <c r="P1996" s="7">
        <v>0</v>
      </c>
      <c r="Q1996" s="7">
        <v>0</v>
      </c>
      <c r="R1996" s="7">
        <v>439.73</v>
      </c>
    </row>
    <row r="1997" spans="1:18" x14ac:dyDescent="0.25">
      <c r="A1997" s="7" t="s">
        <v>4518</v>
      </c>
      <c r="B1997" s="8">
        <v>43493</v>
      </c>
      <c r="C1997" s="7">
        <v>15</v>
      </c>
      <c r="D1997" s="7" t="s">
        <v>4519</v>
      </c>
      <c r="E1997" s="7" t="s">
        <v>1682</v>
      </c>
      <c r="F1997" s="7" t="s">
        <v>4520</v>
      </c>
      <c r="G1997" s="8">
        <v>43488.388194444444</v>
      </c>
      <c r="H1997" s="7" t="s">
        <v>1684</v>
      </c>
      <c r="I1997" s="7"/>
      <c r="J1997" s="7"/>
      <c r="K1997" s="7">
        <v>0</v>
      </c>
      <c r="L1997" s="7">
        <v>0</v>
      </c>
      <c r="M1997" s="7">
        <v>4946.92</v>
      </c>
      <c r="N1997" s="7">
        <v>1</v>
      </c>
      <c r="O1997" s="7" t="s">
        <v>55</v>
      </c>
      <c r="P1997" s="7">
        <v>0</v>
      </c>
      <c r="Q1997" s="7">
        <v>0</v>
      </c>
      <c r="R1997" s="7">
        <v>4946.92</v>
      </c>
    </row>
    <row r="1998" spans="1:18" x14ac:dyDescent="0.25">
      <c r="A1998" s="7" t="s">
        <v>4518</v>
      </c>
      <c r="B1998" s="8">
        <v>43493</v>
      </c>
      <c r="C1998" s="7">
        <v>16</v>
      </c>
      <c r="D1998" s="7" t="s">
        <v>4519</v>
      </c>
      <c r="E1998" s="7" t="s">
        <v>1682</v>
      </c>
      <c r="F1998" s="7" t="s">
        <v>4520</v>
      </c>
      <c r="G1998" s="8">
        <v>43488.388194444444</v>
      </c>
      <c r="H1998" s="7" t="s">
        <v>1684</v>
      </c>
      <c r="I1998" s="7"/>
      <c r="J1998" s="7"/>
      <c r="K1998" s="7">
        <v>0</v>
      </c>
      <c r="L1998" s="7">
        <v>0</v>
      </c>
      <c r="M1998" s="7">
        <v>1786.39</v>
      </c>
      <c r="N1998" s="7">
        <v>1</v>
      </c>
      <c r="O1998" s="7" t="s">
        <v>55</v>
      </c>
      <c r="P1998" s="7">
        <v>0</v>
      </c>
      <c r="Q1998" s="7">
        <v>0</v>
      </c>
      <c r="R1998" s="7">
        <v>1786.39</v>
      </c>
    </row>
    <row r="1999" spans="1:18" x14ac:dyDescent="0.25">
      <c r="A1999" s="7" t="s">
        <v>4518</v>
      </c>
      <c r="B1999" s="8">
        <v>43493</v>
      </c>
      <c r="C1999" s="7">
        <v>17</v>
      </c>
      <c r="D1999" s="7" t="s">
        <v>4519</v>
      </c>
      <c r="E1999" s="7" t="s">
        <v>1682</v>
      </c>
      <c r="F1999" s="7" t="s">
        <v>4520</v>
      </c>
      <c r="G1999" s="8">
        <v>43488.388194444444</v>
      </c>
      <c r="H1999" s="7" t="s">
        <v>1684</v>
      </c>
      <c r="I1999" s="7"/>
      <c r="J1999" s="7"/>
      <c r="K1999" s="7">
        <v>0</v>
      </c>
      <c r="L1999" s="7">
        <v>0</v>
      </c>
      <c r="M1999" s="7">
        <v>25696.49</v>
      </c>
      <c r="N1999" s="7">
        <v>1</v>
      </c>
      <c r="O1999" s="7" t="s">
        <v>55</v>
      </c>
      <c r="P1999" s="7">
        <v>0</v>
      </c>
      <c r="Q1999" s="7">
        <v>0</v>
      </c>
      <c r="R1999" s="7">
        <v>25696.49</v>
      </c>
    </row>
    <row r="2000" spans="1:18" x14ac:dyDescent="0.25">
      <c r="A2000" s="7" t="s">
        <v>4518</v>
      </c>
      <c r="B2000" s="8">
        <v>43493</v>
      </c>
      <c r="C2000" s="7">
        <v>18</v>
      </c>
      <c r="D2000" s="7" t="s">
        <v>4519</v>
      </c>
      <c r="E2000" s="7" t="s">
        <v>1682</v>
      </c>
      <c r="F2000" s="7" t="s">
        <v>4520</v>
      </c>
      <c r="G2000" s="8">
        <v>43488.388194444444</v>
      </c>
      <c r="H2000" s="7" t="s">
        <v>1684</v>
      </c>
      <c r="I2000" s="7"/>
      <c r="J2000" s="7"/>
      <c r="K2000" s="7">
        <v>0</v>
      </c>
      <c r="L2000" s="7">
        <v>0</v>
      </c>
      <c r="M2000" s="7">
        <v>1813.87</v>
      </c>
      <c r="N2000" s="7">
        <v>1</v>
      </c>
      <c r="O2000" s="7" t="s">
        <v>55</v>
      </c>
      <c r="P2000" s="7">
        <v>0</v>
      </c>
      <c r="Q2000" s="7">
        <v>0</v>
      </c>
      <c r="R2000" s="7">
        <v>1813.87</v>
      </c>
    </row>
    <row r="2001" spans="1:18" x14ac:dyDescent="0.25">
      <c r="A2001" s="7" t="s">
        <v>4518</v>
      </c>
      <c r="B2001" s="8">
        <v>43493</v>
      </c>
      <c r="C2001" s="7">
        <v>19</v>
      </c>
      <c r="D2001" s="7" t="s">
        <v>4519</v>
      </c>
      <c r="E2001" s="7" t="s">
        <v>1682</v>
      </c>
      <c r="F2001" s="7" t="s">
        <v>4520</v>
      </c>
      <c r="G2001" s="8">
        <v>43488.388194444444</v>
      </c>
      <c r="H2001" s="7" t="s">
        <v>1684</v>
      </c>
      <c r="I2001" s="7"/>
      <c r="J2001" s="7"/>
      <c r="K2001" s="7">
        <v>0</v>
      </c>
      <c r="L2001" s="7">
        <v>0</v>
      </c>
      <c r="M2001" s="7">
        <v>687.07</v>
      </c>
      <c r="N2001" s="7">
        <v>1</v>
      </c>
      <c r="O2001" s="7" t="s">
        <v>55</v>
      </c>
      <c r="P2001" s="7">
        <v>0</v>
      </c>
      <c r="Q2001" s="7">
        <v>0</v>
      </c>
      <c r="R2001" s="7">
        <v>687.07</v>
      </c>
    </row>
    <row r="2002" spans="1:18" x14ac:dyDescent="0.25">
      <c r="A2002" s="7" t="s">
        <v>4518</v>
      </c>
      <c r="B2002" s="8">
        <v>43493</v>
      </c>
      <c r="C2002" s="7">
        <v>20</v>
      </c>
      <c r="D2002" s="7" t="s">
        <v>4519</v>
      </c>
      <c r="E2002" s="7" t="s">
        <v>1682</v>
      </c>
      <c r="F2002" s="7" t="s">
        <v>4520</v>
      </c>
      <c r="G2002" s="8">
        <v>43488.388194444444</v>
      </c>
      <c r="H2002" s="7" t="s">
        <v>1684</v>
      </c>
      <c r="I2002" s="7"/>
      <c r="J2002" s="7"/>
      <c r="K2002" s="7">
        <v>0</v>
      </c>
      <c r="L2002" s="7">
        <v>0</v>
      </c>
      <c r="M2002" s="7">
        <v>7420.38</v>
      </c>
      <c r="N2002" s="7">
        <v>1</v>
      </c>
      <c r="O2002" s="7" t="s">
        <v>55</v>
      </c>
      <c r="P2002" s="7">
        <v>0</v>
      </c>
      <c r="Q2002" s="7">
        <v>0</v>
      </c>
      <c r="R2002" s="7">
        <v>7420.38</v>
      </c>
    </row>
    <row r="2003" spans="1:18" x14ac:dyDescent="0.25">
      <c r="A2003" s="7" t="s">
        <v>4518</v>
      </c>
      <c r="B2003" s="8">
        <v>43493</v>
      </c>
      <c r="C2003" s="7">
        <v>21</v>
      </c>
      <c r="D2003" s="7" t="s">
        <v>4519</v>
      </c>
      <c r="E2003" s="7" t="s">
        <v>1682</v>
      </c>
      <c r="F2003" s="7" t="s">
        <v>4520</v>
      </c>
      <c r="G2003" s="8">
        <v>43488.388194444444</v>
      </c>
      <c r="H2003" s="7" t="s">
        <v>1684</v>
      </c>
      <c r="I2003" s="7"/>
      <c r="J2003" s="7"/>
      <c r="K2003" s="7">
        <v>0</v>
      </c>
      <c r="L2003" s="7">
        <v>0</v>
      </c>
      <c r="M2003" s="7">
        <v>15665.24</v>
      </c>
      <c r="N2003" s="7">
        <v>1</v>
      </c>
      <c r="O2003" s="7" t="s">
        <v>55</v>
      </c>
      <c r="P2003" s="7">
        <v>0</v>
      </c>
      <c r="Q2003" s="7">
        <v>0</v>
      </c>
      <c r="R2003" s="7">
        <v>15665.24</v>
      </c>
    </row>
    <row r="2004" spans="1:18" x14ac:dyDescent="0.25">
      <c r="A2004" s="7" t="s">
        <v>4518</v>
      </c>
      <c r="B2004" s="8">
        <v>43493</v>
      </c>
      <c r="C2004" s="7">
        <v>22</v>
      </c>
      <c r="D2004" s="7" t="s">
        <v>4519</v>
      </c>
      <c r="E2004" s="7" t="s">
        <v>1682</v>
      </c>
      <c r="F2004" s="7" t="s">
        <v>4520</v>
      </c>
      <c r="G2004" s="8">
        <v>43488.388194444444</v>
      </c>
      <c r="H2004" s="7" t="s">
        <v>1684</v>
      </c>
      <c r="I2004" s="7"/>
      <c r="J2004" s="7"/>
      <c r="K2004" s="7">
        <v>0</v>
      </c>
      <c r="L2004" s="7">
        <v>0</v>
      </c>
      <c r="M2004" s="7">
        <v>2816.99</v>
      </c>
      <c r="N2004" s="7">
        <v>1</v>
      </c>
      <c r="O2004" s="7" t="s">
        <v>55</v>
      </c>
      <c r="P2004" s="7">
        <v>0</v>
      </c>
      <c r="Q2004" s="7">
        <v>0</v>
      </c>
      <c r="R2004" s="7">
        <v>2816.99</v>
      </c>
    </row>
    <row r="2005" spans="1:18" x14ac:dyDescent="0.25">
      <c r="A2005" s="7" t="s">
        <v>4518</v>
      </c>
      <c r="B2005" s="8">
        <v>43493</v>
      </c>
      <c r="C2005" s="7">
        <v>23</v>
      </c>
      <c r="D2005" s="7" t="s">
        <v>4519</v>
      </c>
      <c r="E2005" s="7" t="s">
        <v>1682</v>
      </c>
      <c r="F2005" s="7" t="s">
        <v>4520</v>
      </c>
      <c r="G2005" s="8">
        <v>43488.388194444444</v>
      </c>
      <c r="H2005" s="7" t="s">
        <v>1684</v>
      </c>
      <c r="I2005" s="7"/>
      <c r="J2005" s="7"/>
      <c r="K2005" s="7">
        <v>0</v>
      </c>
      <c r="L2005" s="7">
        <v>0</v>
      </c>
      <c r="M2005" s="7">
        <v>577.14</v>
      </c>
      <c r="N2005" s="7">
        <v>1</v>
      </c>
      <c r="O2005" s="7" t="s">
        <v>55</v>
      </c>
      <c r="P2005" s="7">
        <v>0</v>
      </c>
      <c r="Q2005" s="7">
        <v>0</v>
      </c>
      <c r="R2005" s="7">
        <v>577.14</v>
      </c>
    </row>
    <row r="2006" spans="1:18" x14ac:dyDescent="0.25">
      <c r="A2006" s="7" t="s">
        <v>4518</v>
      </c>
      <c r="B2006" s="8">
        <v>43493</v>
      </c>
      <c r="C2006" s="7">
        <v>24</v>
      </c>
      <c r="D2006" s="7" t="s">
        <v>4519</v>
      </c>
      <c r="E2006" s="7" t="s">
        <v>1682</v>
      </c>
      <c r="F2006" s="7" t="s">
        <v>4520</v>
      </c>
      <c r="G2006" s="8">
        <v>43488.388194444444</v>
      </c>
      <c r="H2006" s="7" t="s">
        <v>1684</v>
      </c>
      <c r="I2006" s="7"/>
      <c r="J2006" s="7"/>
      <c r="K2006" s="7">
        <v>0</v>
      </c>
      <c r="L2006" s="7">
        <v>0</v>
      </c>
      <c r="M2006" s="7">
        <v>480.95</v>
      </c>
      <c r="N2006" s="7">
        <v>1</v>
      </c>
      <c r="O2006" s="7" t="s">
        <v>55</v>
      </c>
      <c r="P2006" s="7">
        <v>0</v>
      </c>
      <c r="Q2006" s="7">
        <v>0</v>
      </c>
      <c r="R2006" s="7">
        <v>480.95</v>
      </c>
    </row>
    <row r="2007" spans="1:18" x14ac:dyDescent="0.25">
      <c r="A2007" s="7" t="s">
        <v>4521</v>
      </c>
      <c r="B2007" s="8">
        <v>43493</v>
      </c>
      <c r="C2007" s="7">
        <v>1</v>
      </c>
      <c r="D2007" s="7" t="s">
        <v>4522</v>
      </c>
      <c r="E2007" s="7" t="s">
        <v>1682</v>
      </c>
      <c r="F2007" s="7" t="s">
        <v>4523</v>
      </c>
      <c r="G2007" s="8">
        <v>43489.477777777778</v>
      </c>
      <c r="H2007" s="7" t="s">
        <v>1684</v>
      </c>
      <c r="I2007" s="7"/>
      <c r="J2007" s="7"/>
      <c r="K2007" s="7">
        <v>0</v>
      </c>
      <c r="L2007" s="7">
        <v>0</v>
      </c>
      <c r="M2007" s="7">
        <v>10710</v>
      </c>
      <c r="N2007" s="7">
        <v>1</v>
      </c>
      <c r="O2007" s="7" t="s">
        <v>55</v>
      </c>
      <c r="P2007" s="7">
        <v>0</v>
      </c>
      <c r="Q2007" s="7">
        <v>0</v>
      </c>
      <c r="R2007" s="7">
        <v>10710</v>
      </c>
    </row>
    <row r="2008" spans="1:18" x14ac:dyDescent="0.25">
      <c r="A2008" s="7" t="s">
        <v>4524</v>
      </c>
      <c r="B2008" s="8">
        <v>43493</v>
      </c>
      <c r="C2008" s="7">
        <v>1</v>
      </c>
      <c r="D2008" s="7" t="s">
        <v>4525</v>
      </c>
      <c r="E2008" s="7" t="s">
        <v>1682</v>
      </c>
      <c r="F2008" s="7" t="s">
        <v>4526</v>
      </c>
      <c r="G2008" s="8">
        <v>43458.879166666666</v>
      </c>
      <c r="H2008" s="7" t="s">
        <v>1684</v>
      </c>
      <c r="I2008" s="7"/>
      <c r="J2008" s="7"/>
      <c r="K2008" s="7">
        <v>0</v>
      </c>
      <c r="L2008" s="7">
        <v>0</v>
      </c>
      <c r="M2008" s="7">
        <v>1500</v>
      </c>
      <c r="N2008" s="7">
        <v>1</v>
      </c>
      <c r="O2008" s="7" t="s">
        <v>55</v>
      </c>
      <c r="P2008" s="7">
        <v>0</v>
      </c>
      <c r="Q2008" s="7">
        <v>0</v>
      </c>
      <c r="R2008" s="7">
        <v>1500</v>
      </c>
    </row>
    <row r="2009" spans="1:18" x14ac:dyDescent="0.25">
      <c r="A2009" s="7" t="s">
        <v>4527</v>
      </c>
      <c r="B2009" s="8">
        <v>43493</v>
      </c>
      <c r="C2009" s="7">
        <v>1</v>
      </c>
      <c r="D2009" s="7" t="s">
        <v>4528</v>
      </c>
      <c r="E2009" s="7" t="s">
        <v>1682</v>
      </c>
      <c r="F2009" s="7" t="s">
        <v>4529</v>
      </c>
      <c r="G2009" s="8">
        <v>43461.488888888889</v>
      </c>
      <c r="H2009" s="7" t="s">
        <v>1684</v>
      </c>
      <c r="I2009" s="7"/>
      <c r="J2009" s="7"/>
      <c r="K2009" s="7">
        <v>0</v>
      </c>
      <c r="L2009" s="7">
        <v>0</v>
      </c>
      <c r="M2009" s="7">
        <v>1200</v>
      </c>
      <c r="N2009" s="7">
        <v>1</v>
      </c>
      <c r="O2009" s="7" t="s">
        <v>55</v>
      </c>
      <c r="P2009" s="7">
        <v>0</v>
      </c>
      <c r="Q2009" s="7">
        <v>0</v>
      </c>
      <c r="R2009" s="7">
        <v>1200</v>
      </c>
    </row>
    <row r="2010" spans="1:18" x14ac:dyDescent="0.25">
      <c r="A2010" s="7" t="s">
        <v>4530</v>
      </c>
      <c r="B2010" s="8">
        <v>43493</v>
      </c>
      <c r="C2010" s="7">
        <v>1</v>
      </c>
      <c r="D2010" s="7" t="s">
        <v>4531</v>
      </c>
      <c r="E2010" s="7" t="s">
        <v>1682</v>
      </c>
      <c r="F2010" s="7" t="s">
        <v>4532</v>
      </c>
      <c r="G2010" s="8">
        <v>43482.382638888892</v>
      </c>
      <c r="H2010" s="7" t="s">
        <v>1684</v>
      </c>
      <c r="I2010" s="7"/>
      <c r="J2010" s="7"/>
      <c r="K2010" s="7">
        <v>0</v>
      </c>
      <c r="L2010" s="7">
        <v>0</v>
      </c>
      <c r="M2010" s="7">
        <v>7000</v>
      </c>
      <c r="N2010" s="7">
        <v>1</v>
      </c>
      <c r="O2010" s="7" t="s">
        <v>55</v>
      </c>
      <c r="P2010" s="7">
        <v>0</v>
      </c>
      <c r="Q2010" s="7">
        <v>0</v>
      </c>
      <c r="R2010" s="7">
        <v>7000</v>
      </c>
    </row>
    <row r="2011" spans="1:18" x14ac:dyDescent="0.25">
      <c r="A2011" s="7" t="s">
        <v>4533</v>
      </c>
      <c r="B2011" s="8">
        <v>43493</v>
      </c>
      <c r="C2011" s="7">
        <v>1</v>
      </c>
      <c r="D2011" s="7" t="s">
        <v>4534</v>
      </c>
      <c r="E2011" s="7" t="s">
        <v>1682</v>
      </c>
      <c r="F2011" s="7" t="s">
        <v>4535</v>
      </c>
      <c r="G2011" s="8">
        <v>43490.5</v>
      </c>
      <c r="H2011" s="7" t="s">
        <v>1684</v>
      </c>
      <c r="I2011" s="7"/>
      <c r="J2011" s="7"/>
      <c r="K2011" s="7">
        <v>0</v>
      </c>
      <c r="L2011" s="7">
        <v>0</v>
      </c>
      <c r="M2011" s="7">
        <v>9000</v>
      </c>
      <c r="N2011" s="7">
        <v>1</v>
      </c>
      <c r="O2011" s="7" t="s">
        <v>55</v>
      </c>
      <c r="P2011" s="7">
        <v>0</v>
      </c>
      <c r="Q2011" s="7">
        <v>0</v>
      </c>
      <c r="R2011" s="7">
        <v>9000</v>
      </c>
    </row>
    <row r="2012" spans="1:18" x14ac:dyDescent="0.25">
      <c r="A2012" s="7" t="s">
        <v>4533</v>
      </c>
      <c r="B2012" s="8">
        <v>43493</v>
      </c>
      <c r="C2012" s="7">
        <v>2</v>
      </c>
      <c r="D2012" s="7" t="s">
        <v>4534</v>
      </c>
      <c r="E2012" s="7" t="s">
        <v>1682</v>
      </c>
      <c r="F2012" s="7" t="s">
        <v>4535</v>
      </c>
      <c r="G2012" s="8">
        <v>43490.5</v>
      </c>
      <c r="H2012" s="7" t="s">
        <v>1684</v>
      </c>
      <c r="I2012" s="7"/>
      <c r="J2012" s="7"/>
      <c r="K2012" s="7">
        <v>0</v>
      </c>
      <c r="L2012" s="7">
        <v>0</v>
      </c>
      <c r="M2012" s="7">
        <v>729</v>
      </c>
      <c r="N2012" s="7">
        <v>1</v>
      </c>
      <c r="O2012" s="7" t="s">
        <v>55</v>
      </c>
      <c r="P2012" s="7">
        <v>0</v>
      </c>
      <c r="Q2012" s="7">
        <v>0</v>
      </c>
      <c r="R2012" s="7">
        <v>729</v>
      </c>
    </row>
    <row r="2013" spans="1:18" x14ac:dyDescent="0.25">
      <c r="A2013" s="7" t="s">
        <v>4533</v>
      </c>
      <c r="B2013" s="8">
        <v>43493</v>
      </c>
      <c r="C2013" s="7">
        <v>3</v>
      </c>
      <c r="D2013" s="7" t="s">
        <v>4534</v>
      </c>
      <c r="E2013" s="7" t="s">
        <v>1682</v>
      </c>
      <c r="F2013" s="7" t="s">
        <v>4535</v>
      </c>
      <c r="G2013" s="8">
        <v>43490.5</v>
      </c>
      <c r="H2013" s="7" t="s">
        <v>1684</v>
      </c>
      <c r="I2013" s="7"/>
      <c r="J2013" s="7"/>
      <c r="K2013" s="7">
        <v>0</v>
      </c>
      <c r="L2013" s="7">
        <v>0</v>
      </c>
      <c r="M2013" s="7">
        <v>1134</v>
      </c>
      <c r="N2013" s="7">
        <v>1</v>
      </c>
      <c r="O2013" s="7" t="s">
        <v>55</v>
      </c>
      <c r="P2013" s="7">
        <v>0</v>
      </c>
      <c r="Q2013" s="7">
        <v>0</v>
      </c>
      <c r="R2013" s="7">
        <v>1134</v>
      </c>
    </row>
    <row r="2014" spans="1:18" x14ac:dyDescent="0.25">
      <c r="A2014" s="7" t="s">
        <v>4533</v>
      </c>
      <c r="B2014" s="8">
        <v>43493</v>
      </c>
      <c r="C2014" s="7">
        <v>4</v>
      </c>
      <c r="D2014" s="7" t="s">
        <v>4534</v>
      </c>
      <c r="E2014" s="7" t="s">
        <v>1682</v>
      </c>
      <c r="F2014" s="7" t="s">
        <v>4535</v>
      </c>
      <c r="G2014" s="8">
        <v>43490.5</v>
      </c>
      <c r="H2014" s="7" t="s">
        <v>1684</v>
      </c>
      <c r="I2014" s="7"/>
      <c r="J2014" s="7"/>
      <c r="K2014" s="7">
        <v>0</v>
      </c>
      <c r="L2014" s="7">
        <v>0</v>
      </c>
      <c r="M2014" s="7">
        <v>810</v>
      </c>
      <c r="N2014" s="7">
        <v>1</v>
      </c>
      <c r="O2014" s="7" t="s">
        <v>55</v>
      </c>
      <c r="P2014" s="7">
        <v>0</v>
      </c>
      <c r="Q2014" s="7">
        <v>0</v>
      </c>
      <c r="R2014" s="7">
        <v>810</v>
      </c>
    </row>
    <row r="2015" spans="1:18" x14ac:dyDescent="0.25">
      <c r="A2015" s="7" t="s">
        <v>4536</v>
      </c>
      <c r="B2015" s="8">
        <v>43493</v>
      </c>
      <c r="C2015" s="7">
        <v>1</v>
      </c>
      <c r="D2015" s="7" t="s">
        <v>4537</v>
      </c>
      <c r="E2015" s="7" t="s">
        <v>1682</v>
      </c>
      <c r="F2015" s="7" t="s">
        <v>4538</v>
      </c>
      <c r="G2015" s="8">
        <v>43420.400694444441</v>
      </c>
      <c r="H2015" s="7" t="s">
        <v>1684</v>
      </c>
      <c r="I2015" s="7"/>
      <c r="J2015" s="7"/>
      <c r="K2015" s="7">
        <v>0</v>
      </c>
      <c r="L2015" s="7">
        <v>0</v>
      </c>
      <c r="M2015" s="7">
        <v>50</v>
      </c>
      <c r="N2015" s="7">
        <v>1</v>
      </c>
      <c r="O2015" s="7" t="s">
        <v>83</v>
      </c>
      <c r="P2015" s="7">
        <v>0</v>
      </c>
      <c r="Q2015" s="7">
        <v>0</v>
      </c>
      <c r="R2015" s="7">
        <v>50</v>
      </c>
    </row>
    <row r="2016" spans="1:18" x14ac:dyDescent="0.25">
      <c r="A2016" s="7" t="s">
        <v>4539</v>
      </c>
      <c r="B2016" s="8">
        <v>43493</v>
      </c>
      <c r="C2016" s="7">
        <v>1</v>
      </c>
      <c r="D2016" s="7" t="s">
        <v>4540</v>
      </c>
      <c r="E2016" s="7" t="s">
        <v>1682</v>
      </c>
      <c r="F2016" s="7" t="s">
        <v>4541</v>
      </c>
      <c r="G2016" s="8">
        <v>43469.793749999997</v>
      </c>
      <c r="H2016" s="7" t="s">
        <v>1684</v>
      </c>
      <c r="I2016" s="7"/>
      <c r="J2016" s="7"/>
      <c r="K2016" s="7">
        <v>0</v>
      </c>
      <c r="L2016" s="7">
        <v>0</v>
      </c>
      <c r="M2016" s="7">
        <v>31.29</v>
      </c>
      <c r="N2016" s="7">
        <v>1</v>
      </c>
      <c r="O2016" s="7" t="s">
        <v>83</v>
      </c>
      <c r="P2016" s="7">
        <v>0</v>
      </c>
      <c r="Q2016" s="7">
        <v>0</v>
      </c>
      <c r="R2016" s="7">
        <v>31.29</v>
      </c>
    </row>
    <row r="2017" spans="1:18" x14ac:dyDescent="0.25">
      <c r="A2017" s="7" t="s">
        <v>4539</v>
      </c>
      <c r="B2017" s="8">
        <v>43493</v>
      </c>
      <c r="C2017" s="7">
        <v>2</v>
      </c>
      <c r="D2017" s="7" t="s">
        <v>4540</v>
      </c>
      <c r="E2017" s="7" t="s">
        <v>1682</v>
      </c>
      <c r="F2017" s="7" t="s">
        <v>4541</v>
      </c>
      <c r="G2017" s="8">
        <v>43469.793749999997</v>
      </c>
      <c r="H2017" s="7" t="s">
        <v>1684</v>
      </c>
      <c r="I2017" s="7"/>
      <c r="J2017" s="7"/>
      <c r="K2017" s="7">
        <v>0</v>
      </c>
      <c r="L2017" s="7">
        <v>0</v>
      </c>
      <c r="M2017" s="7">
        <v>18.71</v>
      </c>
      <c r="N2017" s="7">
        <v>1</v>
      </c>
      <c r="O2017" s="7" t="s">
        <v>83</v>
      </c>
      <c r="P2017" s="7">
        <v>0</v>
      </c>
      <c r="Q2017" s="7">
        <v>0</v>
      </c>
      <c r="R2017" s="7">
        <v>18.71</v>
      </c>
    </row>
    <row r="2018" spans="1:18" x14ac:dyDescent="0.25">
      <c r="A2018" s="7" t="s">
        <v>4542</v>
      </c>
      <c r="B2018" s="8">
        <v>43493</v>
      </c>
      <c r="C2018" s="7">
        <v>1</v>
      </c>
      <c r="D2018" s="7" t="s">
        <v>4543</v>
      </c>
      <c r="E2018" s="7" t="s">
        <v>1682</v>
      </c>
      <c r="F2018" s="7" t="s">
        <v>4544</v>
      </c>
      <c r="G2018" s="8">
        <v>43488.380555555559</v>
      </c>
      <c r="H2018" s="7" t="s">
        <v>1684</v>
      </c>
      <c r="I2018" s="7"/>
      <c r="J2018" s="7"/>
      <c r="K2018" s="7">
        <v>0</v>
      </c>
      <c r="L2018" s="7">
        <v>0</v>
      </c>
      <c r="M2018" s="7">
        <v>5761.81</v>
      </c>
      <c r="N2018" s="7">
        <v>1</v>
      </c>
      <c r="O2018" s="7" t="s">
        <v>55</v>
      </c>
      <c r="P2018" s="7">
        <v>0</v>
      </c>
      <c r="Q2018" s="7">
        <v>0</v>
      </c>
      <c r="R2018" s="7">
        <v>5761.81</v>
      </c>
    </row>
    <row r="2019" spans="1:18" x14ac:dyDescent="0.25">
      <c r="A2019" s="7" t="s">
        <v>4542</v>
      </c>
      <c r="B2019" s="8">
        <v>43493</v>
      </c>
      <c r="C2019" s="7">
        <v>2</v>
      </c>
      <c r="D2019" s="7" t="s">
        <v>4543</v>
      </c>
      <c r="E2019" s="7" t="s">
        <v>1682</v>
      </c>
      <c r="F2019" s="7" t="s">
        <v>4544</v>
      </c>
      <c r="G2019" s="8">
        <v>43488.380555555559</v>
      </c>
      <c r="H2019" s="7" t="s">
        <v>1684</v>
      </c>
      <c r="I2019" s="7"/>
      <c r="J2019" s="7"/>
      <c r="K2019" s="7">
        <v>0</v>
      </c>
      <c r="L2019" s="7">
        <v>0</v>
      </c>
      <c r="M2019" s="7">
        <v>27936.03</v>
      </c>
      <c r="N2019" s="7">
        <v>1</v>
      </c>
      <c r="O2019" s="7" t="s">
        <v>55</v>
      </c>
      <c r="P2019" s="7">
        <v>0</v>
      </c>
      <c r="Q2019" s="7">
        <v>0</v>
      </c>
      <c r="R2019" s="7">
        <v>27936.03</v>
      </c>
    </row>
    <row r="2020" spans="1:18" x14ac:dyDescent="0.25">
      <c r="A2020" s="7" t="s">
        <v>4542</v>
      </c>
      <c r="B2020" s="8">
        <v>43493</v>
      </c>
      <c r="C2020" s="7">
        <v>3</v>
      </c>
      <c r="D2020" s="7" t="s">
        <v>4543</v>
      </c>
      <c r="E2020" s="7" t="s">
        <v>1682</v>
      </c>
      <c r="F2020" s="7" t="s">
        <v>4544</v>
      </c>
      <c r="G2020" s="8">
        <v>43488.380555555559</v>
      </c>
      <c r="H2020" s="7" t="s">
        <v>1684</v>
      </c>
      <c r="I2020" s="7"/>
      <c r="J2020" s="7"/>
      <c r="K2020" s="7">
        <v>0</v>
      </c>
      <c r="L2020" s="7">
        <v>0</v>
      </c>
      <c r="M2020" s="7">
        <v>1746</v>
      </c>
      <c r="N2020" s="7">
        <v>1</v>
      </c>
      <c r="O2020" s="7" t="s">
        <v>55</v>
      </c>
      <c r="P2020" s="7">
        <v>0</v>
      </c>
      <c r="Q2020" s="7">
        <v>0</v>
      </c>
      <c r="R2020" s="7">
        <v>1746</v>
      </c>
    </row>
    <row r="2021" spans="1:18" x14ac:dyDescent="0.25">
      <c r="A2021" s="7" t="s">
        <v>4542</v>
      </c>
      <c r="B2021" s="8">
        <v>43493</v>
      </c>
      <c r="C2021" s="7">
        <v>4</v>
      </c>
      <c r="D2021" s="7" t="s">
        <v>4543</v>
      </c>
      <c r="E2021" s="7" t="s">
        <v>1682</v>
      </c>
      <c r="F2021" s="7" t="s">
        <v>4544</v>
      </c>
      <c r="G2021" s="8">
        <v>43488.380555555559</v>
      </c>
      <c r="H2021" s="7" t="s">
        <v>1684</v>
      </c>
      <c r="I2021" s="7"/>
      <c r="J2021" s="7"/>
      <c r="K2021" s="7">
        <v>0</v>
      </c>
      <c r="L2021" s="7">
        <v>0</v>
      </c>
      <c r="M2021" s="7">
        <v>2933.28</v>
      </c>
      <c r="N2021" s="7">
        <v>1</v>
      </c>
      <c r="O2021" s="7" t="s">
        <v>55</v>
      </c>
      <c r="P2021" s="7">
        <v>0</v>
      </c>
      <c r="Q2021" s="7">
        <v>0</v>
      </c>
      <c r="R2021" s="7">
        <v>2933.28</v>
      </c>
    </row>
    <row r="2022" spans="1:18" x14ac:dyDescent="0.25">
      <c r="A2022" s="7" t="s">
        <v>4542</v>
      </c>
      <c r="B2022" s="8">
        <v>43493</v>
      </c>
      <c r="C2022" s="7">
        <v>5</v>
      </c>
      <c r="D2022" s="7" t="s">
        <v>4543</v>
      </c>
      <c r="E2022" s="7" t="s">
        <v>1682</v>
      </c>
      <c r="F2022" s="7" t="s">
        <v>4544</v>
      </c>
      <c r="G2022" s="8">
        <v>43488.380555555559</v>
      </c>
      <c r="H2022" s="7" t="s">
        <v>1684</v>
      </c>
      <c r="I2022" s="7"/>
      <c r="J2022" s="7"/>
      <c r="K2022" s="7">
        <v>0</v>
      </c>
      <c r="L2022" s="7">
        <v>0</v>
      </c>
      <c r="M2022" s="7">
        <v>2765.7</v>
      </c>
      <c r="N2022" s="7">
        <v>1</v>
      </c>
      <c r="O2022" s="7" t="s">
        <v>55</v>
      </c>
      <c r="P2022" s="7">
        <v>0</v>
      </c>
      <c r="Q2022" s="7">
        <v>0</v>
      </c>
      <c r="R2022" s="7">
        <v>2765.7</v>
      </c>
    </row>
    <row r="2023" spans="1:18" x14ac:dyDescent="0.25">
      <c r="A2023" s="7" t="s">
        <v>4542</v>
      </c>
      <c r="B2023" s="8">
        <v>43493</v>
      </c>
      <c r="C2023" s="7">
        <v>6</v>
      </c>
      <c r="D2023" s="7" t="s">
        <v>4543</v>
      </c>
      <c r="E2023" s="7" t="s">
        <v>1682</v>
      </c>
      <c r="F2023" s="7" t="s">
        <v>4544</v>
      </c>
      <c r="G2023" s="8">
        <v>43488.380555555559</v>
      </c>
      <c r="H2023" s="7" t="s">
        <v>1684</v>
      </c>
      <c r="I2023" s="7"/>
      <c r="J2023" s="7"/>
      <c r="K2023" s="7">
        <v>0</v>
      </c>
      <c r="L2023" s="7">
        <v>0</v>
      </c>
      <c r="M2023" s="7">
        <v>2793.6</v>
      </c>
      <c r="N2023" s="7">
        <v>1</v>
      </c>
      <c r="O2023" s="7" t="s">
        <v>55</v>
      </c>
      <c r="P2023" s="7">
        <v>0</v>
      </c>
      <c r="Q2023" s="7">
        <v>0</v>
      </c>
      <c r="R2023" s="7">
        <v>2793.6</v>
      </c>
    </row>
    <row r="2024" spans="1:18" x14ac:dyDescent="0.25">
      <c r="A2024" s="7" t="s">
        <v>4542</v>
      </c>
      <c r="B2024" s="8">
        <v>43493</v>
      </c>
      <c r="C2024" s="7">
        <v>7</v>
      </c>
      <c r="D2024" s="7" t="s">
        <v>4543</v>
      </c>
      <c r="E2024" s="7" t="s">
        <v>1682</v>
      </c>
      <c r="F2024" s="7" t="s">
        <v>4544</v>
      </c>
      <c r="G2024" s="8">
        <v>43488.380555555559</v>
      </c>
      <c r="H2024" s="7" t="s">
        <v>1684</v>
      </c>
      <c r="I2024" s="7"/>
      <c r="J2024" s="7"/>
      <c r="K2024" s="7">
        <v>0</v>
      </c>
      <c r="L2024" s="7">
        <v>0</v>
      </c>
      <c r="M2024" s="7">
        <v>3980.88</v>
      </c>
      <c r="N2024" s="7">
        <v>1</v>
      </c>
      <c r="O2024" s="7" t="s">
        <v>55</v>
      </c>
      <c r="P2024" s="7">
        <v>0</v>
      </c>
      <c r="Q2024" s="7">
        <v>0</v>
      </c>
      <c r="R2024" s="7">
        <v>3980.88</v>
      </c>
    </row>
    <row r="2025" spans="1:18" x14ac:dyDescent="0.25">
      <c r="A2025" s="7" t="s">
        <v>4542</v>
      </c>
      <c r="B2025" s="8">
        <v>43493</v>
      </c>
      <c r="C2025" s="7">
        <v>8</v>
      </c>
      <c r="D2025" s="7" t="s">
        <v>4543</v>
      </c>
      <c r="E2025" s="7" t="s">
        <v>1682</v>
      </c>
      <c r="F2025" s="7" t="s">
        <v>4544</v>
      </c>
      <c r="G2025" s="8">
        <v>43488.380555555559</v>
      </c>
      <c r="H2025" s="7" t="s">
        <v>1684</v>
      </c>
      <c r="I2025" s="7"/>
      <c r="J2025" s="7"/>
      <c r="K2025" s="7">
        <v>0</v>
      </c>
      <c r="L2025" s="7">
        <v>0</v>
      </c>
      <c r="M2025" s="7">
        <v>4609.45</v>
      </c>
      <c r="N2025" s="7">
        <v>1</v>
      </c>
      <c r="O2025" s="7" t="s">
        <v>55</v>
      </c>
      <c r="P2025" s="7">
        <v>0</v>
      </c>
      <c r="Q2025" s="7">
        <v>0</v>
      </c>
      <c r="R2025" s="7">
        <v>4609.45</v>
      </c>
    </row>
    <row r="2026" spans="1:18" x14ac:dyDescent="0.25">
      <c r="A2026" s="7" t="s">
        <v>4542</v>
      </c>
      <c r="B2026" s="8">
        <v>43493</v>
      </c>
      <c r="C2026" s="7">
        <v>9</v>
      </c>
      <c r="D2026" s="7" t="s">
        <v>4543</v>
      </c>
      <c r="E2026" s="7" t="s">
        <v>1682</v>
      </c>
      <c r="F2026" s="7" t="s">
        <v>4544</v>
      </c>
      <c r="G2026" s="8">
        <v>43488.380555555559</v>
      </c>
      <c r="H2026" s="7" t="s">
        <v>1684</v>
      </c>
      <c r="I2026" s="7"/>
      <c r="J2026" s="7"/>
      <c r="K2026" s="7">
        <v>0</v>
      </c>
      <c r="L2026" s="7">
        <v>0</v>
      </c>
      <c r="M2026" s="7">
        <v>1649.97</v>
      </c>
      <c r="N2026" s="7">
        <v>1</v>
      </c>
      <c r="O2026" s="7" t="s">
        <v>55</v>
      </c>
      <c r="P2026" s="7">
        <v>0</v>
      </c>
      <c r="Q2026" s="7">
        <v>0</v>
      </c>
      <c r="R2026" s="7">
        <v>1649.97</v>
      </c>
    </row>
    <row r="2027" spans="1:18" x14ac:dyDescent="0.25">
      <c r="A2027" s="7" t="s">
        <v>4542</v>
      </c>
      <c r="B2027" s="8">
        <v>43493</v>
      </c>
      <c r="C2027" s="7">
        <v>10</v>
      </c>
      <c r="D2027" s="7" t="s">
        <v>4543</v>
      </c>
      <c r="E2027" s="7" t="s">
        <v>1682</v>
      </c>
      <c r="F2027" s="7" t="s">
        <v>4544</v>
      </c>
      <c r="G2027" s="8">
        <v>43488.380555555559</v>
      </c>
      <c r="H2027" s="7" t="s">
        <v>1684</v>
      </c>
      <c r="I2027" s="7"/>
      <c r="J2027" s="7"/>
      <c r="K2027" s="7">
        <v>0</v>
      </c>
      <c r="L2027" s="7">
        <v>0</v>
      </c>
      <c r="M2027" s="7">
        <v>523.79999999999995</v>
      </c>
      <c r="N2027" s="7">
        <v>1</v>
      </c>
      <c r="O2027" s="7" t="s">
        <v>55</v>
      </c>
      <c r="P2027" s="7">
        <v>0</v>
      </c>
      <c r="Q2027" s="7">
        <v>0</v>
      </c>
      <c r="R2027" s="7">
        <v>523.79999999999995</v>
      </c>
    </row>
    <row r="2028" spans="1:18" x14ac:dyDescent="0.25">
      <c r="A2028" s="7" t="s">
        <v>4542</v>
      </c>
      <c r="B2028" s="8">
        <v>43493</v>
      </c>
      <c r="C2028" s="7">
        <v>11</v>
      </c>
      <c r="D2028" s="7" t="s">
        <v>4543</v>
      </c>
      <c r="E2028" s="7" t="s">
        <v>1682</v>
      </c>
      <c r="F2028" s="7" t="s">
        <v>4544</v>
      </c>
      <c r="G2028" s="8">
        <v>43488.380555555559</v>
      </c>
      <c r="H2028" s="7" t="s">
        <v>1684</v>
      </c>
      <c r="I2028" s="7"/>
      <c r="J2028" s="7"/>
      <c r="K2028" s="7">
        <v>0</v>
      </c>
      <c r="L2028" s="7">
        <v>0</v>
      </c>
      <c r="M2028" s="7">
        <v>4557.07</v>
      </c>
      <c r="N2028" s="7">
        <v>1</v>
      </c>
      <c r="O2028" s="7" t="s">
        <v>55</v>
      </c>
      <c r="P2028" s="7">
        <v>0</v>
      </c>
      <c r="Q2028" s="7">
        <v>0</v>
      </c>
      <c r="R2028" s="7">
        <v>4557.07</v>
      </c>
    </row>
    <row r="2029" spans="1:18" x14ac:dyDescent="0.25">
      <c r="A2029" s="7" t="s">
        <v>4542</v>
      </c>
      <c r="B2029" s="8">
        <v>43493</v>
      </c>
      <c r="C2029" s="7">
        <v>12</v>
      </c>
      <c r="D2029" s="7" t="s">
        <v>4543</v>
      </c>
      <c r="E2029" s="7" t="s">
        <v>1682</v>
      </c>
      <c r="F2029" s="7" t="s">
        <v>4544</v>
      </c>
      <c r="G2029" s="8">
        <v>43488.380555555559</v>
      </c>
      <c r="H2029" s="7" t="s">
        <v>1684</v>
      </c>
      <c r="I2029" s="7"/>
      <c r="J2029" s="7"/>
      <c r="K2029" s="7">
        <v>0</v>
      </c>
      <c r="L2029" s="7">
        <v>0</v>
      </c>
      <c r="M2029" s="7">
        <v>9428.41</v>
      </c>
      <c r="N2029" s="7">
        <v>1</v>
      </c>
      <c r="O2029" s="7" t="s">
        <v>55</v>
      </c>
      <c r="P2029" s="7">
        <v>0</v>
      </c>
      <c r="Q2029" s="7">
        <v>0</v>
      </c>
      <c r="R2029" s="7">
        <v>9428.41</v>
      </c>
    </row>
    <row r="2030" spans="1:18" x14ac:dyDescent="0.25">
      <c r="A2030" s="7" t="s">
        <v>4542</v>
      </c>
      <c r="B2030" s="8">
        <v>43493</v>
      </c>
      <c r="C2030" s="7">
        <v>13</v>
      </c>
      <c r="D2030" s="7" t="s">
        <v>4543</v>
      </c>
      <c r="E2030" s="7" t="s">
        <v>1682</v>
      </c>
      <c r="F2030" s="7" t="s">
        <v>4544</v>
      </c>
      <c r="G2030" s="8">
        <v>43488.380555555559</v>
      </c>
      <c r="H2030" s="7" t="s">
        <v>1684</v>
      </c>
      <c r="I2030" s="7"/>
      <c r="J2030" s="7"/>
      <c r="K2030" s="7">
        <v>0</v>
      </c>
      <c r="L2030" s="7">
        <v>0</v>
      </c>
      <c r="M2030" s="7">
        <v>2269.8000000000002</v>
      </c>
      <c r="N2030" s="7">
        <v>1</v>
      </c>
      <c r="O2030" s="7" t="s">
        <v>55</v>
      </c>
      <c r="P2030" s="7">
        <v>0</v>
      </c>
      <c r="Q2030" s="7">
        <v>0</v>
      </c>
      <c r="R2030" s="7">
        <v>2269.8000000000002</v>
      </c>
    </row>
    <row r="2031" spans="1:18" x14ac:dyDescent="0.25">
      <c r="A2031" s="7" t="s">
        <v>4542</v>
      </c>
      <c r="B2031" s="8">
        <v>43493</v>
      </c>
      <c r="C2031" s="7">
        <v>14</v>
      </c>
      <c r="D2031" s="7" t="s">
        <v>4543</v>
      </c>
      <c r="E2031" s="7" t="s">
        <v>1682</v>
      </c>
      <c r="F2031" s="7" t="s">
        <v>4544</v>
      </c>
      <c r="G2031" s="8">
        <v>43488.380555555559</v>
      </c>
      <c r="H2031" s="7" t="s">
        <v>1684</v>
      </c>
      <c r="I2031" s="7"/>
      <c r="J2031" s="7"/>
      <c r="K2031" s="7">
        <v>0</v>
      </c>
      <c r="L2031" s="7">
        <v>0</v>
      </c>
      <c r="M2031" s="7">
        <v>20952.02</v>
      </c>
      <c r="N2031" s="7">
        <v>1</v>
      </c>
      <c r="O2031" s="7" t="s">
        <v>55</v>
      </c>
      <c r="P2031" s="7">
        <v>0</v>
      </c>
      <c r="Q2031" s="7">
        <v>0</v>
      </c>
      <c r="R2031" s="7">
        <v>20952.02</v>
      </c>
    </row>
    <row r="2032" spans="1:18" x14ac:dyDescent="0.25">
      <c r="A2032" s="7" t="s">
        <v>4542</v>
      </c>
      <c r="B2032" s="8">
        <v>43493</v>
      </c>
      <c r="C2032" s="7">
        <v>15</v>
      </c>
      <c r="D2032" s="7" t="s">
        <v>4543</v>
      </c>
      <c r="E2032" s="7" t="s">
        <v>1682</v>
      </c>
      <c r="F2032" s="7" t="s">
        <v>4544</v>
      </c>
      <c r="G2032" s="8">
        <v>43488.380555555559</v>
      </c>
      <c r="H2032" s="7" t="s">
        <v>1684</v>
      </c>
      <c r="I2032" s="7"/>
      <c r="J2032" s="7"/>
      <c r="K2032" s="7">
        <v>0</v>
      </c>
      <c r="L2032" s="7">
        <v>0</v>
      </c>
      <c r="M2032" s="7">
        <v>17599.7</v>
      </c>
      <c r="N2032" s="7">
        <v>1</v>
      </c>
      <c r="O2032" s="7" t="s">
        <v>55</v>
      </c>
      <c r="P2032" s="7">
        <v>0</v>
      </c>
      <c r="Q2032" s="7">
        <v>0</v>
      </c>
      <c r="R2032" s="7">
        <v>17599.7</v>
      </c>
    </row>
    <row r="2033" spans="1:18" x14ac:dyDescent="0.25">
      <c r="A2033" s="7" t="s">
        <v>4542</v>
      </c>
      <c r="B2033" s="8">
        <v>43493</v>
      </c>
      <c r="C2033" s="7">
        <v>16</v>
      </c>
      <c r="D2033" s="7" t="s">
        <v>4543</v>
      </c>
      <c r="E2033" s="7" t="s">
        <v>1682</v>
      </c>
      <c r="F2033" s="7" t="s">
        <v>4544</v>
      </c>
      <c r="G2033" s="8">
        <v>43488.380555555559</v>
      </c>
      <c r="H2033" s="7" t="s">
        <v>1684</v>
      </c>
      <c r="I2033" s="7"/>
      <c r="J2033" s="7"/>
      <c r="K2033" s="7">
        <v>0</v>
      </c>
      <c r="L2033" s="7">
        <v>0</v>
      </c>
      <c r="M2033" s="7">
        <v>7333.21</v>
      </c>
      <c r="N2033" s="7">
        <v>1</v>
      </c>
      <c r="O2033" s="7" t="s">
        <v>55</v>
      </c>
      <c r="P2033" s="7">
        <v>0</v>
      </c>
      <c r="Q2033" s="7">
        <v>0</v>
      </c>
      <c r="R2033" s="7">
        <v>7333.21</v>
      </c>
    </row>
    <row r="2034" spans="1:18" x14ac:dyDescent="0.25">
      <c r="A2034" s="7" t="s">
        <v>4542</v>
      </c>
      <c r="B2034" s="8">
        <v>43493</v>
      </c>
      <c r="C2034" s="7">
        <v>17</v>
      </c>
      <c r="D2034" s="7" t="s">
        <v>4543</v>
      </c>
      <c r="E2034" s="7" t="s">
        <v>1682</v>
      </c>
      <c r="F2034" s="7" t="s">
        <v>4544</v>
      </c>
      <c r="G2034" s="8">
        <v>43488.380555555559</v>
      </c>
      <c r="H2034" s="7" t="s">
        <v>1684</v>
      </c>
      <c r="I2034" s="7"/>
      <c r="J2034" s="7"/>
      <c r="K2034" s="7">
        <v>0</v>
      </c>
      <c r="L2034" s="7">
        <v>0</v>
      </c>
      <c r="M2034" s="7">
        <v>9114.1299999999992</v>
      </c>
      <c r="N2034" s="7">
        <v>1</v>
      </c>
      <c r="O2034" s="7" t="s">
        <v>55</v>
      </c>
      <c r="P2034" s="7">
        <v>0</v>
      </c>
      <c r="Q2034" s="7">
        <v>0</v>
      </c>
      <c r="R2034" s="7">
        <v>9114.1299999999992</v>
      </c>
    </row>
    <row r="2035" spans="1:18" x14ac:dyDescent="0.25">
      <c r="A2035" s="7" t="s">
        <v>4542</v>
      </c>
      <c r="B2035" s="8">
        <v>43493</v>
      </c>
      <c r="C2035" s="7">
        <v>18</v>
      </c>
      <c r="D2035" s="7" t="s">
        <v>4543</v>
      </c>
      <c r="E2035" s="7" t="s">
        <v>1682</v>
      </c>
      <c r="F2035" s="7" t="s">
        <v>4544</v>
      </c>
      <c r="G2035" s="8">
        <v>43488.380555555559</v>
      </c>
      <c r="H2035" s="7" t="s">
        <v>1684</v>
      </c>
      <c r="I2035" s="7"/>
      <c r="J2035" s="7"/>
      <c r="K2035" s="7">
        <v>0</v>
      </c>
      <c r="L2035" s="7">
        <v>0</v>
      </c>
      <c r="M2035" s="7">
        <v>2933.28</v>
      </c>
      <c r="N2035" s="7">
        <v>1</v>
      </c>
      <c r="O2035" s="7" t="s">
        <v>55</v>
      </c>
      <c r="P2035" s="7">
        <v>0</v>
      </c>
      <c r="Q2035" s="7">
        <v>0</v>
      </c>
      <c r="R2035" s="7">
        <v>2933.28</v>
      </c>
    </row>
    <row r="2036" spans="1:18" x14ac:dyDescent="0.25">
      <c r="A2036" s="7" t="s">
        <v>4542</v>
      </c>
      <c r="B2036" s="8">
        <v>43493</v>
      </c>
      <c r="C2036" s="7">
        <v>19</v>
      </c>
      <c r="D2036" s="7" t="s">
        <v>4543</v>
      </c>
      <c r="E2036" s="7" t="s">
        <v>1682</v>
      </c>
      <c r="F2036" s="7" t="s">
        <v>4544</v>
      </c>
      <c r="G2036" s="8">
        <v>43488.380555555559</v>
      </c>
      <c r="H2036" s="7" t="s">
        <v>1684</v>
      </c>
      <c r="I2036" s="7"/>
      <c r="J2036" s="7"/>
      <c r="K2036" s="7">
        <v>0</v>
      </c>
      <c r="L2036" s="7">
        <v>0</v>
      </c>
      <c r="M2036" s="7">
        <v>5063.41</v>
      </c>
      <c r="N2036" s="7">
        <v>1</v>
      </c>
      <c r="O2036" s="7" t="s">
        <v>55</v>
      </c>
      <c r="P2036" s="7">
        <v>0</v>
      </c>
      <c r="Q2036" s="7">
        <v>0</v>
      </c>
      <c r="R2036" s="7">
        <v>5063.41</v>
      </c>
    </row>
    <row r="2037" spans="1:18" x14ac:dyDescent="0.25">
      <c r="A2037" s="7" t="s">
        <v>4542</v>
      </c>
      <c r="B2037" s="8">
        <v>43493</v>
      </c>
      <c r="C2037" s="7">
        <v>20</v>
      </c>
      <c r="D2037" s="7" t="s">
        <v>4543</v>
      </c>
      <c r="E2037" s="7" t="s">
        <v>1682</v>
      </c>
      <c r="F2037" s="7" t="s">
        <v>4544</v>
      </c>
      <c r="G2037" s="8">
        <v>43488.380555555559</v>
      </c>
      <c r="H2037" s="7" t="s">
        <v>1684</v>
      </c>
      <c r="I2037" s="7"/>
      <c r="J2037" s="7"/>
      <c r="K2037" s="7">
        <v>0</v>
      </c>
      <c r="L2037" s="7">
        <v>0</v>
      </c>
      <c r="M2037" s="7">
        <v>13618.82</v>
      </c>
      <c r="N2037" s="7">
        <v>1</v>
      </c>
      <c r="O2037" s="7" t="s">
        <v>55</v>
      </c>
      <c r="P2037" s="7">
        <v>0</v>
      </c>
      <c r="Q2037" s="7">
        <v>0</v>
      </c>
      <c r="R2037" s="7">
        <v>13618.82</v>
      </c>
    </row>
    <row r="2038" spans="1:18" x14ac:dyDescent="0.25">
      <c r="A2038" s="7" t="s">
        <v>4542</v>
      </c>
      <c r="B2038" s="8">
        <v>43493</v>
      </c>
      <c r="C2038" s="7">
        <v>21</v>
      </c>
      <c r="D2038" s="7" t="s">
        <v>4543</v>
      </c>
      <c r="E2038" s="7" t="s">
        <v>1682</v>
      </c>
      <c r="F2038" s="7" t="s">
        <v>4544</v>
      </c>
      <c r="G2038" s="8">
        <v>43488.380555555559</v>
      </c>
      <c r="H2038" s="7" t="s">
        <v>1684</v>
      </c>
      <c r="I2038" s="7"/>
      <c r="J2038" s="7"/>
      <c r="K2038" s="7">
        <v>0</v>
      </c>
      <c r="L2038" s="7">
        <v>0</v>
      </c>
      <c r="M2038" s="7">
        <v>1571.4</v>
      </c>
      <c r="N2038" s="7">
        <v>1</v>
      </c>
      <c r="O2038" s="7" t="s">
        <v>55</v>
      </c>
      <c r="P2038" s="7">
        <v>0</v>
      </c>
      <c r="Q2038" s="7">
        <v>0</v>
      </c>
      <c r="R2038" s="7">
        <v>1571.4</v>
      </c>
    </row>
    <row r="2039" spans="1:18" x14ac:dyDescent="0.25">
      <c r="A2039" s="7" t="s">
        <v>4542</v>
      </c>
      <c r="B2039" s="8">
        <v>43493</v>
      </c>
      <c r="C2039" s="7">
        <v>22</v>
      </c>
      <c r="D2039" s="7" t="s">
        <v>4543</v>
      </c>
      <c r="E2039" s="7" t="s">
        <v>1682</v>
      </c>
      <c r="F2039" s="7" t="s">
        <v>4544</v>
      </c>
      <c r="G2039" s="8">
        <v>43488.380555555559</v>
      </c>
      <c r="H2039" s="7" t="s">
        <v>1684</v>
      </c>
      <c r="I2039" s="7"/>
      <c r="J2039" s="7"/>
      <c r="K2039" s="7">
        <v>0</v>
      </c>
      <c r="L2039" s="7">
        <v>0</v>
      </c>
      <c r="M2039" s="7">
        <v>1833.3</v>
      </c>
      <c r="N2039" s="7">
        <v>1</v>
      </c>
      <c r="O2039" s="7" t="s">
        <v>55</v>
      </c>
      <c r="P2039" s="7">
        <v>0</v>
      </c>
      <c r="Q2039" s="7">
        <v>0</v>
      </c>
      <c r="R2039" s="7">
        <v>1833.3</v>
      </c>
    </row>
    <row r="2040" spans="1:18" x14ac:dyDescent="0.25">
      <c r="A2040" s="7" t="s">
        <v>4542</v>
      </c>
      <c r="B2040" s="8">
        <v>43493</v>
      </c>
      <c r="C2040" s="7">
        <v>23</v>
      </c>
      <c r="D2040" s="7" t="s">
        <v>4543</v>
      </c>
      <c r="E2040" s="7" t="s">
        <v>1682</v>
      </c>
      <c r="F2040" s="7" t="s">
        <v>4544</v>
      </c>
      <c r="G2040" s="8">
        <v>43488.380555555559</v>
      </c>
      <c r="H2040" s="7" t="s">
        <v>1684</v>
      </c>
      <c r="I2040" s="7"/>
      <c r="J2040" s="7"/>
      <c r="K2040" s="7">
        <v>0</v>
      </c>
      <c r="L2040" s="7">
        <v>0</v>
      </c>
      <c r="M2040" s="7">
        <v>392.85</v>
      </c>
      <c r="N2040" s="7">
        <v>1</v>
      </c>
      <c r="O2040" s="7" t="s">
        <v>55</v>
      </c>
      <c r="P2040" s="7">
        <v>0</v>
      </c>
      <c r="Q2040" s="7">
        <v>0</v>
      </c>
      <c r="R2040" s="7">
        <v>392.85</v>
      </c>
    </row>
    <row r="2041" spans="1:18" x14ac:dyDescent="0.25">
      <c r="A2041" s="7" t="s">
        <v>4542</v>
      </c>
      <c r="B2041" s="8">
        <v>43493</v>
      </c>
      <c r="C2041" s="7">
        <v>24</v>
      </c>
      <c r="D2041" s="7" t="s">
        <v>4543</v>
      </c>
      <c r="E2041" s="7" t="s">
        <v>1682</v>
      </c>
      <c r="F2041" s="7" t="s">
        <v>4544</v>
      </c>
      <c r="G2041" s="8">
        <v>43488.380555555559</v>
      </c>
      <c r="H2041" s="7" t="s">
        <v>1684</v>
      </c>
      <c r="I2041" s="7"/>
      <c r="J2041" s="7"/>
      <c r="K2041" s="7">
        <v>0</v>
      </c>
      <c r="L2041" s="7">
        <v>0</v>
      </c>
      <c r="M2041" s="7">
        <v>17180.66</v>
      </c>
      <c r="N2041" s="7">
        <v>1</v>
      </c>
      <c r="O2041" s="7" t="s">
        <v>55</v>
      </c>
      <c r="P2041" s="7">
        <v>0</v>
      </c>
      <c r="Q2041" s="7">
        <v>0</v>
      </c>
      <c r="R2041" s="7">
        <v>17180.66</v>
      </c>
    </row>
    <row r="2042" spans="1:18" x14ac:dyDescent="0.25">
      <c r="A2042" s="7" t="s">
        <v>4542</v>
      </c>
      <c r="B2042" s="8">
        <v>43493</v>
      </c>
      <c r="C2042" s="7">
        <v>25</v>
      </c>
      <c r="D2042" s="7" t="s">
        <v>4543</v>
      </c>
      <c r="E2042" s="7" t="s">
        <v>1682</v>
      </c>
      <c r="F2042" s="7" t="s">
        <v>4544</v>
      </c>
      <c r="G2042" s="8">
        <v>43488.380555555559</v>
      </c>
      <c r="H2042" s="7" t="s">
        <v>1684</v>
      </c>
      <c r="I2042" s="7"/>
      <c r="J2042" s="7"/>
      <c r="K2042" s="7">
        <v>0</v>
      </c>
      <c r="L2042" s="7">
        <v>0</v>
      </c>
      <c r="M2042" s="7">
        <v>11174.41</v>
      </c>
      <c r="N2042" s="7">
        <v>1</v>
      </c>
      <c r="O2042" s="7" t="s">
        <v>55</v>
      </c>
      <c r="P2042" s="7">
        <v>0</v>
      </c>
      <c r="Q2042" s="7">
        <v>0</v>
      </c>
      <c r="R2042" s="7">
        <v>11174.41</v>
      </c>
    </row>
    <row r="2043" spans="1:18" x14ac:dyDescent="0.25">
      <c r="A2043" s="7" t="s">
        <v>4545</v>
      </c>
      <c r="B2043" s="8">
        <v>43494</v>
      </c>
      <c r="C2043" s="7">
        <v>1</v>
      </c>
      <c r="D2043" s="7" t="s">
        <v>4546</v>
      </c>
      <c r="E2043" s="7" t="s">
        <v>1682</v>
      </c>
      <c r="F2043" s="7" t="s">
        <v>4547</v>
      </c>
      <c r="G2043" s="8">
        <v>43476.344444444447</v>
      </c>
      <c r="H2043" s="7" t="s">
        <v>1684</v>
      </c>
      <c r="I2043" s="7"/>
      <c r="J2043" s="7"/>
      <c r="K2043" s="7">
        <v>0</v>
      </c>
      <c r="L2043" s="7">
        <v>0</v>
      </c>
      <c r="M2043" s="7">
        <v>0</v>
      </c>
      <c r="N2043" s="7">
        <v>1</v>
      </c>
      <c r="O2043" s="7" t="s">
        <v>83</v>
      </c>
      <c r="P2043" s="7">
        <v>0</v>
      </c>
      <c r="Q2043" s="7">
        <v>0</v>
      </c>
      <c r="R2043" s="7">
        <v>7.33</v>
      </c>
    </row>
    <row r="2044" spans="1:18" x14ac:dyDescent="0.25">
      <c r="A2044" s="7" t="s">
        <v>4545</v>
      </c>
      <c r="B2044" s="8">
        <v>43494</v>
      </c>
      <c r="C2044" s="7">
        <v>2</v>
      </c>
      <c r="D2044" s="7" t="s">
        <v>4546</v>
      </c>
      <c r="E2044" s="7" t="s">
        <v>1682</v>
      </c>
      <c r="F2044" s="7" t="s">
        <v>4547</v>
      </c>
      <c r="G2044" s="8">
        <v>43476.344444444447</v>
      </c>
      <c r="H2044" s="7" t="s">
        <v>1684</v>
      </c>
      <c r="I2044" s="7"/>
      <c r="J2044" s="7"/>
      <c r="K2044" s="7">
        <v>0</v>
      </c>
      <c r="L2044" s="7">
        <v>0</v>
      </c>
      <c r="M2044" s="7">
        <v>0</v>
      </c>
      <c r="N2044" s="7">
        <v>1</v>
      </c>
      <c r="O2044" s="7" t="s">
        <v>83</v>
      </c>
      <c r="P2044" s="7">
        <v>0</v>
      </c>
      <c r="Q2044" s="7">
        <v>0</v>
      </c>
      <c r="R2044" s="7">
        <v>42.67</v>
      </c>
    </row>
    <row r="2045" spans="1:18" x14ac:dyDescent="0.25">
      <c r="A2045" s="7" t="s">
        <v>4548</v>
      </c>
      <c r="B2045" s="8">
        <v>43494</v>
      </c>
      <c r="C2045" s="7">
        <v>1</v>
      </c>
      <c r="D2045" s="7" t="s">
        <v>4549</v>
      </c>
      <c r="E2045" s="7" t="s">
        <v>1682</v>
      </c>
      <c r="F2045" s="7" t="s">
        <v>4550</v>
      </c>
      <c r="G2045" s="8">
        <v>43489.828472222223</v>
      </c>
      <c r="H2045" s="7" t="s">
        <v>1684</v>
      </c>
      <c r="I2045" s="7"/>
      <c r="J2045" s="7"/>
      <c r="K2045" s="7">
        <v>0</v>
      </c>
      <c r="L2045" s="7">
        <v>0</v>
      </c>
      <c r="M2045" s="7">
        <v>1.23</v>
      </c>
      <c r="N2045" s="7">
        <v>1</v>
      </c>
      <c r="O2045" s="7" t="s">
        <v>83</v>
      </c>
      <c r="P2045" s="7">
        <v>0</v>
      </c>
      <c r="Q2045" s="7">
        <v>0</v>
      </c>
      <c r="R2045" s="7">
        <v>1.23</v>
      </c>
    </row>
    <row r="2046" spans="1:18" x14ac:dyDescent="0.25">
      <c r="A2046" s="7" t="s">
        <v>4548</v>
      </c>
      <c r="B2046" s="8">
        <v>43494</v>
      </c>
      <c r="C2046" s="7">
        <v>2</v>
      </c>
      <c r="D2046" s="7" t="s">
        <v>4549</v>
      </c>
      <c r="E2046" s="7" t="s">
        <v>1682</v>
      </c>
      <c r="F2046" s="7" t="s">
        <v>4550</v>
      </c>
      <c r="G2046" s="8">
        <v>43489.828472222223</v>
      </c>
      <c r="H2046" s="7" t="s">
        <v>1684</v>
      </c>
      <c r="I2046" s="7"/>
      <c r="J2046" s="7"/>
      <c r="K2046" s="7">
        <v>0</v>
      </c>
      <c r="L2046" s="7">
        <v>0</v>
      </c>
      <c r="M2046" s="7">
        <v>4</v>
      </c>
      <c r="N2046" s="7">
        <v>1</v>
      </c>
      <c r="O2046" s="7" t="s">
        <v>83</v>
      </c>
      <c r="P2046" s="7">
        <v>0</v>
      </c>
      <c r="Q2046" s="7">
        <v>0</v>
      </c>
      <c r="R2046" s="7">
        <v>4</v>
      </c>
    </row>
    <row r="2047" spans="1:18" x14ac:dyDescent="0.25">
      <c r="A2047" s="7" t="s">
        <v>4548</v>
      </c>
      <c r="B2047" s="8">
        <v>43494</v>
      </c>
      <c r="C2047" s="7">
        <v>3</v>
      </c>
      <c r="D2047" s="7" t="s">
        <v>4549</v>
      </c>
      <c r="E2047" s="7" t="s">
        <v>1682</v>
      </c>
      <c r="F2047" s="7" t="s">
        <v>4550</v>
      </c>
      <c r="G2047" s="8">
        <v>43489.828472222223</v>
      </c>
      <c r="H2047" s="7" t="s">
        <v>1684</v>
      </c>
      <c r="I2047" s="7"/>
      <c r="J2047" s="7"/>
      <c r="K2047" s="7">
        <v>0</v>
      </c>
      <c r="L2047" s="7">
        <v>0</v>
      </c>
      <c r="M2047" s="7">
        <v>9.7200000000000006</v>
      </c>
      <c r="N2047" s="7">
        <v>1</v>
      </c>
      <c r="O2047" s="7" t="s">
        <v>83</v>
      </c>
      <c r="P2047" s="7">
        <v>0</v>
      </c>
      <c r="Q2047" s="7">
        <v>0</v>
      </c>
      <c r="R2047" s="7">
        <v>9.7200000000000006</v>
      </c>
    </row>
    <row r="2048" spans="1:18" x14ac:dyDescent="0.25">
      <c r="A2048" s="7" t="s">
        <v>4548</v>
      </c>
      <c r="B2048" s="8">
        <v>43494</v>
      </c>
      <c r="C2048" s="7">
        <v>4</v>
      </c>
      <c r="D2048" s="7" t="s">
        <v>4549</v>
      </c>
      <c r="E2048" s="7" t="s">
        <v>1682</v>
      </c>
      <c r="F2048" s="7" t="s">
        <v>4550</v>
      </c>
      <c r="G2048" s="8">
        <v>43489.828472222223</v>
      </c>
      <c r="H2048" s="7" t="s">
        <v>1684</v>
      </c>
      <c r="I2048" s="7"/>
      <c r="J2048" s="7"/>
      <c r="K2048" s="7">
        <v>0</v>
      </c>
      <c r="L2048" s="7">
        <v>0</v>
      </c>
      <c r="M2048" s="7">
        <v>3.95</v>
      </c>
      <c r="N2048" s="7">
        <v>1</v>
      </c>
      <c r="O2048" s="7" t="s">
        <v>83</v>
      </c>
      <c r="P2048" s="7">
        <v>0</v>
      </c>
      <c r="Q2048" s="7">
        <v>0</v>
      </c>
      <c r="R2048" s="7">
        <v>3.95</v>
      </c>
    </row>
    <row r="2049" spans="1:18" x14ac:dyDescent="0.25">
      <c r="A2049" s="7" t="s">
        <v>4548</v>
      </c>
      <c r="B2049" s="8">
        <v>43494</v>
      </c>
      <c r="C2049" s="7">
        <v>5</v>
      </c>
      <c r="D2049" s="7" t="s">
        <v>4549</v>
      </c>
      <c r="E2049" s="7" t="s">
        <v>1682</v>
      </c>
      <c r="F2049" s="7" t="s">
        <v>4550</v>
      </c>
      <c r="G2049" s="8">
        <v>43489.828472222223</v>
      </c>
      <c r="H2049" s="7" t="s">
        <v>1684</v>
      </c>
      <c r="I2049" s="7"/>
      <c r="J2049" s="7"/>
      <c r="K2049" s="7">
        <v>0</v>
      </c>
      <c r="L2049" s="7">
        <v>0</v>
      </c>
      <c r="M2049" s="7">
        <v>25.41</v>
      </c>
      <c r="N2049" s="7">
        <v>1</v>
      </c>
      <c r="O2049" s="7" t="s">
        <v>83</v>
      </c>
      <c r="P2049" s="7">
        <v>0</v>
      </c>
      <c r="Q2049" s="7">
        <v>0</v>
      </c>
      <c r="R2049" s="7">
        <v>25.41</v>
      </c>
    </row>
    <row r="2050" spans="1:18" x14ac:dyDescent="0.25">
      <c r="A2050" s="7" t="s">
        <v>4548</v>
      </c>
      <c r="B2050" s="8">
        <v>43494</v>
      </c>
      <c r="C2050" s="7">
        <v>6</v>
      </c>
      <c r="D2050" s="7" t="s">
        <v>4549</v>
      </c>
      <c r="E2050" s="7" t="s">
        <v>1682</v>
      </c>
      <c r="F2050" s="7" t="s">
        <v>4550</v>
      </c>
      <c r="G2050" s="8">
        <v>43489.828472222223</v>
      </c>
      <c r="H2050" s="7" t="s">
        <v>1684</v>
      </c>
      <c r="I2050" s="7"/>
      <c r="J2050" s="7"/>
      <c r="K2050" s="7">
        <v>0</v>
      </c>
      <c r="L2050" s="7">
        <v>0</v>
      </c>
      <c r="M2050" s="7">
        <v>5.69</v>
      </c>
      <c r="N2050" s="7">
        <v>1</v>
      </c>
      <c r="O2050" s="7" t="s">
        <v>83</v>
      </c>
      <c r="P2050" s="7">
        <v>0</v>
      </c>
      <c r="Q2050" s="7">
        <v>0</v>
      </c>
      <c r="R2050" s="7">
        <v>5.69</v>
      </c>
    </row>
    <row r="2051" spans="1:18" x14ac:dyDescent="0.25">
      <c r="A2051" s="7" t="s">
        <v>4551</v>
      </c>
      <c r="B2051" s="8">
        <v>43494</v>
      </c>
      <c r="C2051" s="7">
        <v>1</v>
      </c>
      <c r="D2051" s="7" t="s">
        <v>4552</v>
      </c>
      <c r="E2051" s="7" t="s">
        <v>1682</v>
      </c>
      <c r="F2051" s="7" t="s">
        <v>4553</v>
      </c>
      <c r="G2051" s="8">
        <v>43486.669444444444</v>
      </c>
      <c r="H2051" s="7" t="s">
        <v>1684</v>
      </c>
      <c r="I2051" s="7"/>
      <c r="J2051" s="7"/>
      <c r="K2051" s="7">
        <v>0</v>
      </c>
      <c r="L2051" s="7">
        <v>0</v>
      </c>
      <c r="M2051" s="7">
        <v>250</v>
      </c>
      <c r="N2051" s="7">
        <v>1</v>
      </c>
      <c r="O2051" s="7" t="s">
        <v>83</v>
      </c>
      <c r="P2051" s="7">
        <v>0</v>
      </c>
      <c r="Q2051" s="7">
        <v>0</v>
      </c>
      <c r="R2051" s="7">
        <v>250</v>
      </c>
    </row>
    <row r="2052" spans="1:18" x14ac:dyDescent="0.25">
      <c r="A2052" s="7" t="s">
        <v>4554</v>
      </c>
      <c r="B2052" s="8">
        <v>43494</v>
      </c>
      <c r="C2052" s="7">
        <v>1</v>
      </c>
      <c r="D2052" s="7" t="s">
        <v>4555</v>
      </c>
      <c r="E2052" s="7" t="s">
        <v>1682</v>
      </c>
      <c r="F2052" s="7" t="s">
        <v>4556</v>
      </c>
      <c r="G2052" s="8">
        <v>43476.370138888888</v>
      </c>
      <c r="H2052" s="7" t="s">
        <v>1684</v>
      </c>
      <c r="I2052" s="7"/>
      <c r="J2052" s="7"/>
      <c r="K2052" s="7">
        <v>0</v>
      </c>
      <c r="L2052" s="7">
        <v>0</v>
      </c>
      <c r="M2052" s="7">
        <v>39.950000000000003</v>
      </c>
      <c r="N2052" s="7">
        <v>1</v>
      </c>
      <c r="O2052" s="7" t="s">
        <v>1718</v>
      </c>
      <c r="P2052" s="7">
        <v>0</v>
      </c>
      <c r="Q2052" s="7">
        <v>0</v>
      </c>
      <c r="R2052" s="7">
        <v>140</v>
      </c>
    </row>
    <row r="2053" spans="1:18" x14ac:dyDescent="0.25">
      <c r="A2053" s="7" t="s">
        <v>4557</v>
      </c>
      <c r="B2053" s="8">
        <v>43495</v>
      </c>
      <c r="C2053" s="7">
        <v>1</v>
      </c>
      <c r="D2053" s="7" t="s">
        <v>4558</v>
      </c>
      <c r="E2053" s="7" t="s">
        <v>1682</v>
      </c>
      <c r="F2053" s="7" t="s">
        <v>4559</v>
      </c>
      <c r="G2053" s="8">
        <v>43493.644444444442</v>
      </c>
      <c r="H2053" s="7" t="s">
        <v>1684</v>
      </c>
      <c r="I2053" s="7"/>
      <c r="J2053" s="7"/>
      <c r="K2053" s="7">
        <v>0</v>
      </c>
      <c r="L2053" s="7">
        <v>0</v>
      </c>
      <c r="M2053" s="7">
        <v>800</v>
      </c>
      <c r="N2053" s="7">
        <v>1</v>
      </c>
      <c r="O2053" s="7" t="s">
        <v>55</v>
      </c>
      <c r="P2053" s="7">
        <v>0</v>
      </c>
      <c r="Q2053" s="7">
        <v>0</v>
      </c>
      <c r="R2053" s="7">
        <v>800</v>
      </c>
    </row>
    <row r="2054" spans="1:18" x14ac:dyDescent="0.25">
      <c r="A2054" s="7" t="s">
        <v>4560</v>
      </c>
      <c r="B2054" s="8">
        <v>43500</v>
      </c>
      <c r="C2054" s="7">
        <v>1</v>
      </c>
      <c r="D2054" s="7" t="s">
        <v>4561</v>
      </c>
      <c r="E2054" s="7" t="s">
        <v>1682</v>
      </c>
      <c r="F2054" s="7" t="s">
        <v>4562</v>
      </c>
      <c r="G2054" s="8">
        <v>43496.59375</v>
      </c>
      <c r="H2054" s="7" t="s">
        <v>1684</v>
      </c>
      <c r="I2054" s="7"/>
      <c r="J2054" s="7"/>
      <c r="K2054" s="7">
        <v>0</v>
      </c>
      <c r="L2054" s="7">
        <v>0</v>
      </c>
      <c r="M2054" s="7">
        <v>5000</v>
      </c>
      <c r="N2054" s="7">
        <v>1</v>
      </c>
      <c r="O2054" s="7" t="s">
        <v>55</v>
      </c>
      <c r="P2054" s="7">
        <v>0</v>
      </c>
      <c r="Q2054" s="7">
        <v>0</v>
      </c>
      <c r="R2054" s="7">
        <v>5000</v>
      </c>
    </row>
    <row r="2055" spans="1:18" x14ac:dyDescent="0.25">
      <c r="A2055" s="7" t="s">
        <v>4563</v>
      </c>
      <c r="B2055" s="8">
        <v>43500</v>
      </c>
      <c r="C2055" s="7">
        <v>1</v>
      </c>
      <c r="D2055" s="7" t="s">
        <v>4564</v>
      </c>
      <c r="E2055" s="7" t="s">
        <v>1682</v>
      </c>
      <c r="F2055" s="7" t="s">
        <v>4565</v>
      </c>
      <c r="G2055" s="8">
        <v>43494.65</v>
      </c>
      <c r="H2055" s="7" t="s">
        <v>1684</v>
      </c>
      <c r="I2055" s="7"/>
      <c r="J2055" s="7"/>
      <c r="K2055" s="7">
        <v>0</v>
      </c>
      <c r="L2055" s="7">
        <v>0</v>
      </c>
      <c r="M2055" s="7">
        <v>100</v>
      </c>
      <c r="N2055" s="7">
        <v>1</v>
      </c>
      <c r="O2055" s="7" t="s">
        <v>83</v>
      </c>
      <c r="P2055" s="7">
        <v>0</v>
      </c>
      <c r="Q2055" s="7">
        <v>0</v>
      </c>
      <c r="R2055" s="7">
        <v>100</v>
      </c>
    </row>
    <row r="2056" spans="1:18" x14ac:dyDescent="0.25">
      <c r="A2056" s="7" t="s">
        <v>4566</v>
      </c>
      <c r="B2056" s="8">
        <v>43500</v>
      </c>
      <c r="C2056" s="7">
        <v>1</v>
      </c>
      <c r="D2056" s="7" t="s">
        <v>4567</v>
      </c>
      <c r="E2056" s="7" t="s">
        <v>1682</v>
      </c>
      <c r="F2056" s="7" t="s">
        <v>4568</v>
      </c>
      <c r="G2056" s="8">
        <v>43489.633333333331</v>
      </c>
      <c r="H2056" s="7" t="s">
        <v>1684</v>
      </c>
      <c r="I2056" s="7"/>
      <c r="J2056" s="7"/>
      <c r="K2056" s="7">
        <v>0</v>
      </c>
      <c r="L2056" s="7">
        <v>0</v>
      </c>
      <c r="M2056" s="7">
        <v>100</v>
      </c>
      <c r="N2056" s="7">
        <v>1</v>
      </c>
      <c r="O2056" s="7" t="s">
        <v>83</v>
      </c>
      <c r="P2056" s="7">
        <v>0</v>
      </c>
      <c r="Q2056" s="7">
        <v>0</v>
      </c>
      <c r="R2056" s="7">
        <v>175</v>
      </c>
    </row>
    <row r="2057" spans="1:18" x14ac:dyDescent="0.25">
      <c r="A2057" s="7" t="s">
        <v>4569</v>
      </c>
      <c r="B2057" s="8">
        <v>43500</v>
      </c>
      <c r="C2057" s="7">
        <v>1</v>
      </c>
      <c r="D2057" s="7" t="s">
        <v>4570</v>
      </c>
      <c r="E2057" s="7" t="s">
        <v>1682</v>
      </c>
      <c r="F2057" s="7" t="s">
        <v>4571</v>
      </c>
      <c r="G2057" s="8">
        <v>43482.657638888886</v>
      </c>
      <c r="H2057" s="7" t="s">
        <v>1684</v>
      </c>
      <c r="I2057" s="7"/>
      <c r="J2057" s="7"/>
      <c r="K2057" s="7">
        <v>0</v>
      </c>
      <c r="L2057" s="7">
        <v>0</v>
      </c>
      <c r="M2057" s="7">
        <v>184.43</v>
      </c>
      <c r="N2057" s="7">
        <v>1</v>
      </c>
      <c r="O2057" s="7" t="s">
        <v>83</v>
      </c>
      <c r="P2057" s="7">
        <v>0</v>
      </c>
      <c r="Q2057" s="7">
        <v>0</v>
      </c>
      <c r="R2057" s="7">
        <v>184.43</v>
      </c>
    </row>
    <row r="2058" spans="1:18" x14ac:dyDescent="0.25">
      <c r="A2058" s="7" t="s">
        <v>4569</v>
      </c>
      <c r="B2058" s="8">
        <v>43500</v>
      </c>
      <c r="C2058" s="7">
        <v>2</v>
      </c>
      <c r="D2058" s="7" t="s">
        <v>4570</v>
      </c>
      <c r="E2058" s="7" t="s">
        <v>1682</v>
      </c>
      <c r="F2058" s="7" t="s">
        <v>4571</v>
      </c>
      <c r="G2058" s="8">
        <v>43482.657638888886</v>
      </c>
      <c r="H2058" s="7" t="s">
        <v>1684</v>
      </c>
      <c r="I2058" s="7"/>
      <c r="J2058" s="7"/>
      <c r="K2058" s="7">
        <v>0</v>
      </c>
      <c r="L2058" s="7">
        <v>0</v>
      </c>
      <c r="M2058" s="7">
        <v>640.57000000000005</v>
      </c>
      <c r="N2058" s="7">
        <v>1</v>
      </c>
      <c r="O2058" s="7" t="s">
        <v>83</v>
      </c>
      <c r="P2058" s="7">
        <v>0</v>
      </c>
      <c r="Q2058" s="7">
        <v>0</v>
      </c>
      <c r="R2058" s="7">
        <v>640.57000000000005</v>
      </c>
    </row>
    <row r="2059" spans="1:18" x14ac:dyDescent="0.25">
      <c r="A2059" s="7" t="s">
        <v>4572</v>
      </c>
      <c r="B2059" s="8">
        <v>43501</v>
      </c>
      <c r="C2059" s="7">
        <v>1</v>
      </c>
      <c r="D2059" s="7" t="s">
        <v>4573</v>
      </c>
      <c r="E2059" s="7" t="s">
        <v>1682</v>
      </c>
      <c r="F2059" s="7" t="s">
        <v>4574</v>
      </c>
      <c r="G2059" s="8">
        <v>43478.652777777781</v>
      </c>
      <c r="H2059" s="7" t="s">
        <v>1684</v>
      </c>
      <c r="I2059" s="7"/>
      <c r="J2059" s="7"/>
      <c r="K2059" s="7">
        <v>0</v>
      </c>
      <c r="L2059" s="7">
        <v>0</v>
      </c>
      <c r="M2059" s="7">
        <v>0</v>
      </c>
      <c r="N2059" s="7">
        <v>1</v>
      </c>
      <c r="O2059" s="7" t="s">
        <v>334</v>
      </c>
      <c r="P2059" s="7">
        <v>0</v>
      </c>
      <c r="Q2059" s="7">
        <v>0</v>
      </c>
      <c r="R2059" s="7">
        <v>9.3000000000000007</v>
      </c>
    </row>
    <row r="2060" spans="1:18" x14ac:dyDescent="0.25">
      <c r="A2060" s="7" t="s">
        <v>4575</v>
      </c>
      <c r="B2060" s="8">
        <v>43501</v>
      </c>
      <c r="C2060" s="7">
        <v>1</v>
      </c>
      <c r="D2060" s="7" t="s">
        <v>4576</v>
      </c>
      <c r="E2060" s="7" t="s">
        <v>1682</v>
      </c>
      <c r="F2060" s="7" t="s">
        <v>4577</v>
      </c>
      <c r="G2060" s="8">
        <v>43482.881944444445</v>
      </c>
      <c r="H2060" s="7" t="s">
        <v>1684</v>
      </c>
      <c r="I2060" s="7"/>
      <c r="J2060" s="7"/>
      <c r="K2060" s="7">
        <v>0</v>
      </c>
      <c r="L2060" s="7">
        <v>0</v>
      </c>
      <c r="M2060" s="7">
        <v>12.35</v>
      </c>
      <c r="N2060" s="7">
        <v>1</v>
      </c>
      <c r="O2060" s="7" t="s">
        <v>334</v>
      </c>
      <c r="P2060" s="7">
        <v>0</v>
      </c>
      <c r="Q2060" s="7">
        <v>0</v>
      </c>
      <c r="R2060" s="7">
        <v>12.35</v>
      </c>
    </row>
    <row r="2061" spans="1:18" x14ac:dyDescent="0.25">
      <c r="A2061" s="7" t="s">
        <v>4575</v>
      </c>
      <c r="B2061" s="8">
        <v>43501</v>
      </c>
      <c r="C2061" s="7">
        <v>2</v>
      </c>
      <c r="D2061" s="7" t="s">
        <v>4576</v>
      </c>
      <c r="E2061" s="7" t="s">
        <v>1682</v>
      </c>
      <c r="F2061" s="7" t="s">
        <v>4577</v>
      </c>
      <c r="G2061" s="8">
        <v>43482.881944444445</v>
      </c>
      <c r="H2061" s="7" t="s">
        <v>1684</v>
      </c>
      <c r="I2061" s="7"/>
      <c r="J2061" s="7"/>
      <c r="K2061" s="7">
        <v>0</v>
      </c>
      <c r="L2061" s="7">
        <v>0</v>
      </c>
      <c r="M2061" s="7">
        <v>12.35</v>
      </c>
      <c r="N2061" s="7">
        <v>1</v>
      </c>
      <c r="O2061" s="7" t="s">
        <v>334</v>
      </c>
      <c r="P2061" s="7">
        <v>0</v>
      </c>
      <c r="Q2061" s="7">
        <v>0</v>
      </c>
      <c r="R2061" s="7">
        <v>12.35</v>
      </c>
    </row>
    <row r="2062" spans="1:18" x14ac:dyDescent="0.25">
      <c r="A2062" s="7" t="s">
        <v>4575</v>
      </c>
      <c r="B2062" s="8">
        <v>43501</v>
      </c>
      <c r="C2062" s="7">
        <v>3</v>
      </c>
      <c r="D2062" s="7" t="s">
        <v>4576</v>
      </c>
      <c r="E2062" s="7" t="s">
        <v>1682</v>
      </c>
      <c r="F2062" s="7" t="s">
        <v>4577</v>
      </c>
      <c r="G2062" s="8">
        <v>43482.881944444445</v>
      </c>
      <c r="H2062" s="7" t="s">
        <v>1684</v>
      </c>
      <c r="I2062" s="7"/>
      <c r="J2062" s="7"/>
      <c r="K2062" s="7">
        <v>0</v>
      </c>
      <c r="L2062" s="7">
        <v>0</v>
      </c>
      <c r="M2062" s="7">
        <v>12.05</v>
      </c>
      <c r="N2062" s="7">
        <v>1</v>
      </c>
      <c r="O2062" s="7" t="s">
        <v>334</v>
      </c>
      <c r="P2062" s="7">
        <v>0</v>
      </c>
      <c r="Q2062" s="7">
        <v>0</v>
      </c>
      <c r="R2062" s="7">
        <v>12.05</v>
      </c>
    </row>
    <row r="2063" spans="1:18" x14ac:dyDescent="0.25">
      <c r="A2063" s="7" t="s">
        <v>4575</v>
      </c>
      <c r="B2063" s="8">
        <v>43501</v>
      </c>
      <c r="C2063" s="7">
        <v>4</v>
      </c>
      <c r="D2063" s="7" t="s">
        <v>4576</v>
      </c>
      <c r="E2063" s="7" t="s">
        <v>1682</v>
      </c>
      <c r="F2063" s="7" t="s">
        <v>4577</v>
      </c>
      <c r="G2063" s="8">
        <v>43482.881944444445</v>
      </c>
      <c r="H2063" s="7" t="s">
        <v>1684</v>
      </c>
      <c r="I2063" s="7"/>
      <c r="J2063" s="7"/>
      <c r="K2063" s="7">
        <v>0</v>
      </c>
      <c r="L2063" s="7">
        <v>0</v>
      </c>
      <c r="M2063" s="7">
        <v>12.05</v>
      </c>
      <c r="N2063" s="7">
        <v>1</v>
      </c>
      <c r="O2063" s="7" t="s">
        <v>334</v>
      </c>
      <c r="P2063" s="7">
        <v>0</v>
      </c>
      <c r="Q2063" s="7">
        <v>0</v>
      </c>
      <c r="R2063" s="7">
        <v>12.05</v>
      </c>
    </row>
    <row r="2064" spans="1:18" x14ac:dyDescent="0.25">
      <c r="A2064" s="7" t="s">
        <v>4575</v>
      </c>
      <c r="B2064" s="8">
        <v>43501</v>
      </c>
      <c r="C2064" s="7">
        <v>5</v>
      </c>
      <c r="D2064" s="7" t="s">
        <v>4576</v>
      </c>
      <c r="E2064" s="7" t="s">
        <v>1682</v>
      </c>
      <c r="F2064" s="7" t="s">
        <v>4577</v>
      </c>
      <c r="G2064" s="8">
        <v>43482.881944444445</v>
      </c>
      <c r="H2064" s="7" t="s">
        <v>1684</v>
      </c>
      <c r="I2064" s="7"/>
      <c r="J2064" s="7"/>
      <c r="K2064" s="7">
        <v>0</v>
      </c>
      <c r="L2064" s="7">
        <v>0</v>
      </c>
      <c r="M2064" s="7">
        <v>10.92</v>
      </c>
      <c r="N2064" s="7">
        <v>1</v>
      </c>
      <c r="O2064" s="7" t="s">
        <v>334</v>
      </c>
      <c r="P2064" s="7">
        <v>0</v>
      </c>
      <c r="Q2064" s="7">
        <v>0</v>
      </c>
      <c r="R2064" s="7">
        <v>10.92</v>
      </c>
    </row>
    <row r="2065" spans="1:18" x14ac:dyDescent="0.25">
      <c r="A2065" s="7" t="s">
        <v>4575</v>
      </c>
      <c r="B2065" s="8">
        <v>43501</v>
      </c>
      <c r="C2065" s="7">
        <v>6</v>
      </c>
      <c r="D2065" s="7" t="s">
        <v>4576</v>
      </c>
      <c r="E2065" s="7" t="s">
        <v>1682</v>
      </c>
      <c r="F2065" s="7" t="s">
        <v>4577</v>
      </c>
      <c r="G2065" s="8">
        <v>43482.881944444445</v>
      </c>
      <c r="H2065" s="7" t="s">
        <v>1684</v>
      </c>
      <c r="I2065" s="7"/>
      <c r="J2065" s="7"/>
      <c r="K2065" s="7">
        <v>0</v>
      </c>
      <c r="L2065" s="7">
        <v>0</v>
      </c>
      <c r="M2065" s="7">
        <v>18.190000000000001</v>
      </c>
      <c r="N2065" s="7">
        <v>1</v>
      </c>
      <c r="O2065" s="7" t="s">
        <v>334</v>
      </c>
      <c r="P2065" s="7">
        <v>0</v>
      </c>
      <c r="Q2065" s="7">
        <v>0</v>
      </c>
      <c r="R2065" s="7">
        <v>18.190000000000001</v>
      </c>
    </row>
    <row r="2066" spans="1:18" x14ac:dyDescent="0.25">
      <c r="A2066" s="7" t="s">
        <v>4575</v>
      </c>
      <c r="B2066" s="8">
        <v>43501</v>
      </c>
      <c r="C2066" s="7">
        <v>7</v>
      </c>
      <c r="D2066" s="7" t="s">
        <v>4576</v>
      </c>
      <c r="E2066" s="7" t="s">
        <v>1682</v>
      </c>
      <c r="F2066" s="7" t="s">
        <v>4577</v>
      </c>
      <c r="G2066" s="8">
        <v>43482.881944444445</v>
      </c>
      <c r="H2066" s="7" t="s">
        <v>1684</v>
      </c>
      <c r="I2066" s="7"/>
      <c r="J2066" s="7"/>
      <c r="K2066" s="7">
        <v>0</v>
      </c>
      <c r="L2066" s="7">
        <v>0</v>
      </c>
      <c r="M2066" s="7">
        <v>18.190000000000001</v>
      </c>
      <c r="N2066" s="7">
        <v>1</v>
      </c>
      <c r="O2066" s="7" t="s">
        <v>334</v>
      </c>
      <c r="P2066" s="7">
        <v>0</v>
      </c>
      <c r="Q2066" s="7">
        <v>0</v>
      </c>
      <c r="R2066" s="7">
        <v>18.190000000000001</v>
      </c>
    </row>
    <row r="2067" spans="1:18" x14ac:dyDescent="0.25">
      <c r="A2067" s="7" t="s">
        <v>4575</v>
      </c>
      <c r="B2067" s="8">
        <v>43501</v>
      </c>
      <c r="C2067" s="7">
        <v>8</v>
      </c>
      <c r="D2067" s="7" t="s">
        <v>4576</v>
      </c>
      <c r="E2067" s="7" t="s">
        <v>1682</v>
      </c>
      <c r="F2067" s="7" t="s">
        <v>4577</v>
      </c>
      <c r="G2067" s="8">
        <v>43482.881944444445</v>
      </c>
      <c r="H2067" s="7" t="s">
        <v>1684</v>
      </c>
      <c r="I2067" s="7"/>
      <c r="J2067" s="7"/>
      <c r="K2067" s="7">
        <v>0</v>
      </c>
      <c r="L2067" s="7">
        <v>0</v>
      </c>
      <c r="M2067" s="7">
        <v>18.190000000000001</v>
      </c>
      <c r="N2067" s="7">
        <v>1</v>
      </c>
      <c r="O2067" s="7" t="s">
        <v>334</v>
      </c>
      <c r="P2067" s="7">
        <v>0</v>
      </c>
      <c r="Q2067" s="7">
        <v>0</v>
      </c>
      <c r="R2067" s="7">
        <v>18.190000000000001</v>
      </c>
    </row>
    <row r="2068" spans="1:18" x14ac:dyDescent="0.25">
      <c r="A2068" s="7" t="s">
        <v>4575</v>
      </c>
      <c r="B2068" s="8">
        <v>43501</v>
      </c>
      <c r="C2068" s="7">
        <v>9</v>
      </c>
      <c r="D2068" s="7" t="s">
        <v>4576</v>
      </c>
      <c r="E2068" s="7" t="s">
        <v>1682</v>
      </c>
      <c r="F2068" s="7" t="s">
        <v>4577</v>
      </c>
      <c r="G2068" s="8">
        <v>43482.881944444445</v>
      </c>
      <c r="H2068" s="7" t="s">
        <v>1684</v>
      </c>
      <c r="I2068" s="7"/>
      <c r="J2068" s="7"/>
      <c r="K2068" s="7">
        <v>0</v>
      </c>
      <c r="L2068" s="7">
        <v>0</v>
      </c>
      <c r="M2068" s="7">
        <v>0.91</v>
      </c>
      <c r="N2068" s="7">
        <v>1</v>
      </c>
      <c r="O2068" s="7" t="s">
        <v>334</v>
      </c>
      <c r="P2068" s="7">
        <v>0</v>
      </c>
      <c r="Q2068" s="7">
        <v>0</v>
      </c>
      <c r="R2068" s="7">
        <v>0.91</v>
      </c>
    </row>
    <row r="2069" spans="1:18" x14ac:dyDescent="0.25">
      <c r="A2069" s="7" t="s">
        <v>4575</v>
      </c>
      <c r="B2069" s="8">
        <v>43501</v>
      </c>
      <c r="C2069" s="7">
        <v>10</v>
      </c>
      <c r="D2069" s="7" t="s">
        <v>4576</v>
      </c>
      <c r="E2069" s="7" t="s">
        <v>1682</v>
      </c>
      <c r="F2069" s="7" t="s">
        <v>4577</v>
      </c>
      <c r="G2069" s="8">
        <v>43482.881944444445</v>
      </c>
      <c r="H2069" s="7" t="s">
        <v>1684</v>
      </c>
      <c r="I2069" s="7"/>
      <c r="J2069" s="7"/>
      <c r="K2069" s="7">
        <v>0</v>
      </c>
      <c r="L2069" s="7">
        <v>0</v>
      </c>
      <c r="M2069" s="7">
        <v>3.62</v>
      </c>
      <c r="N2069" s="7">
        <v>1</v>
      </c>
      <c r="O2069" s="7" t="s">
        <v>334</v>
      </c>
      <c r="P2069" s="7">
        <v>0</v>
      </c>
      <c r="Q2069" s="7">
        <v>0</v>
      </c>
      <c r="R2069" s="7">
        <v>3.62</v>
      </c>
    </row>
    <row r="2070" spans="1:18" x14ac:dyDescent="0.25">
      <c r="A2070" s="7" t="s">
        <v>4575</v>
      </c>
      <c r="B2070" s="8">
        <v>43501</v>
      </c>
      <c r="C2070" s="7">
        <v>11</v>
      </c>
      <c r="D2070" s="7" t="s">
        <v>4576</v>
      </c>
      <c r="E2070" s="7" t="s">
        <v>1682</v>
      </c>
      <c r="F2070" s="7" t="s">
        <v>4577</v>
      </c>
      <c r="G2070" s="8">
        <v>43482.881944444445</v>
      </c>
      <c r="H2070" s="7" t="s">
        <v>1684</v>
      </c>
      <c r="I2070" s="7"/>
      <c r="J2070" s="7"/>
      <c r="K2070" s="7">
        <v>0</v>
      </c>
      <c r="L2070" s="7">
        <v>0</v>
      </c>
      <c r="M2070" s="7">
        <v>2.97</v>
      </c>
      <c r="N2070" s="7">
        <v>1</v>
      </c>
      <c r="O2070" s="7" t="s">
        <v>334</v>
      </c>
      <c r="P2070" s="7">
        <v>0</v>
      </c>
      <c r="Q2070" s="7">
        <v>0</v>
      </c>
      <c r="R2070" s="7">
        <v>2.97</v>
      </c>
    </row>
    <row r="2071" spans="1:18" x14ac:dyDescent="0.25">
      <c r="A2071" s="7" t="s">
        <v>4575</v>
      </c>
      <c r="B2071" s="8">
        <v>43501</v>
      </c>
      <c r="C2071" s="7">
        <v>12</v>
      </c>
      <c r="D2071" s="7" t="s">
        <v>4576</v>
      </c>
      <c r="E2071" s="7" t="s">
        <v>1682</v>
      </c>
      <c r="F2071" s="7" t="s">
        <v>4577</v>
      </c>
      <c r="G2071" s="8">
        <v>43482.881944444445</v>
      </c>
      <c r="H2071" s="7" t="s">
        <v>1684</v>
      </c>
      <c r="I2071" s="7"/>
      <c r="J2071" s="7"/>
      <c r="K2071" s="7">
        <v>0</v>
      </c>
      <c r="L2071" s="7">
        <v>0</v>
      </c>
      <c r="M2071" s="7">
        <v>4.22</v>
      </c>
      <c r="N2071" s="7">
        <v>1</v>
      </c>
      <c r="O2071" s="7" t="s">
        <v>334</v>
      </c>
      <c r="P2071" s="7">
        <v>0</v>
      </c>
      <c r="Q2071" s="7">
        <v>0</v>
      </c>
      <c r="R2071" s="7">
        <v>4.22</v>
      </c>
    </row>
    <row r="2072" spans="1:18" x14ac:dyDescent="0.25">
      <c r="A2072" s="7" t="s">
        <v>4575</v>
      </c>
      <c r="B2072" s="8">
        <v>43501</v>
      </c>
      <c r="C2072" s="7">
        <v>13</v>
      </c>
      <c r="D2072" s="7" t="s">
        <v>4576</v>
      </c>
      <c r="E2072" s="7" t="s">
        <v>1682</v>
      </c>
      <c r="F2072" s="7" t="s">
        <v>4577</v>
      </c>
      <c r="G2072" s="8">
        <v>43482.881944444445</v>
      </c>
      <c r="H2072" s="7" t="s">
        <v>1684</v>
      </c>
      <c r="I2072" s="7"/>
      <c r="J2072" s="7"/>
      <c r="K2072" s="7">
        <v>0</v>
      </c>
      <c r="L2072" s="7">
        <v>0</v>
      </c>
      <c r="M2072" s="7">
        <v>0.79</v>
      </c>
      <c r="N2072" s="7">
        <v>1</v>
      </c>
      <c r="O2072" s="7" t="s">
        <v>334</v>
      </c>
      <c r="P2072" s="7">
        <v>0</v>
      </c>
      <c r="Q2072" s="7">
        <v>0</v>
      </c>
      <c r="R2072" s="7">
        <v>0.79</v>
      </c>
    </row>
    <row r="2073" spans="1:18" x14ac:dyDescent="0.25">
      <c r="A2073" s="7" t="s">
        <v>4575</v>
      </c>
      <c r="B2073" s="8">
        <v>43501</v>
      </c>
      <c r="C2073" s="7">
        <v>14</v>
      </c>
      <c r="D2073" s="7" t="s">
        <v>4576</v>
      </c>
      <c r="E2073" s="7" t="s">
        <v>1682</v>
      </c>
      <c r="F2073" s="7" t="s">
        <v>4577</v>
      </c>
      <c r="G2073" s="8">
        <v>43482.881944444445</v>
      </c>
      <c r="H2073" s="7" t="s">
        <v>1684</v>
      </c>
      <c r="I2073" s="7"/>
      <c r="J2073" s="7"/>
      <c r="K2073" s="7">
        <v>0</v>
      </c>
      <c r="L2073" s="7">
        <v>0</v>
      </c>
      <c r="M2073" s="7">
        <v>0.3</v>
      </c>
      <c r="N2073" s="7">
        <v>1</v>
      </c>
      <c r="O2073" s="7" t="s">
        <v>334</v>
      </c>
      <c r="P2073" s="7">
        <v>0</v>
      </c>
      <c r="Q2073" s="7">
        <v>0</v>
      </c>
      <c r="R2073" s="7">
        <v>0.3</v>
      </c>
    </row>
    <row r="2074" spans="1:18" x14ac:dyDescent="0.25">
      <c r="A2074" s="7" t="s">
        <v>4578</v>
      </c>
      <c r="B2074" s="8">
        <v>43501</v>
      </c>
      <c r="C2074" s="7">
        <v>1</v>
      </c>
      <c r="D2074" s="7" t="s">
        <v>4579</v>
      </c>
      <c r="E2074" s="7" t="s">
        <v>1682</v>
      </c>
      <c r="F2074" s="7" t="s">
        <v>4580</v>
      </c>
      <c r="G2074" s="8">
        <v>43478.65347222222</v>
      </c>
      <c r="H2074" s="7" t="s">
        <v>1684</v>
      </c>
      <c r="I2074" s="7"/>
      <c r="J2074" s="7"/>
      <c r="K2074" s="7">
        <v>0</v>
      </c>
      <c r="L2074" s="7">
        <v>0</v>
      </c>
      <c r="M2074" s="7">
        <v>9.3000000000000007</v>
      </c>
      <c r="N2074" s="7">
        <v>1</v>
      </c>
      <c r="O2074" s="7" t="s">
        <v>334</v>
      </c>
      <c r="P2074" s="7">
        <v>0</v>
      </c>
      <c r="Q2074" s="7">
        <v>0</v>
      </c>
      <c r="R2074" s="7">
        <v>9.3000000000000007</v>
      </c>
    </row>
    <row r="2075" spans="1:18" x14ac:dyDescent="0.25">
      <c r="A2075" s="7" t="s">
        <v>4581</v>
      </c>
      <c r="B2075" s="8">
        <v>43501</v>
      </c>
      <c r="C2075" s="7">
        <v>1</v>
      </c>
      <c r="D2075" s="7" t="s">
        <v>4582</v>
      </c>
      <c r="E2075" s="7" t="s">
        <v>1682</v>
      </c>
      <c r="F2075" s="7" t="s">
        <v>4583</v>
      </c>
      <c r="G2075" s="8">
        <v>43455.7</v>
      </c>
      <c r="H2075" s="7" t="s">
        <v>1684</v>
      </c>
      <c r="I2075" s="7"/>
      <c r="J2075" s="7"/>
      <c r="K2075" s="7">
        <v>0</v>
      </c>
      <c r="L2075" s="7">
        <v>0</v>
      </c>
      <c r="M2075" s="7">
        <v>0.19</v>
      </c>
      <c r="N2075" s="7">
        <v>1</v>
      </c>
      <c r="O2075" s="7" t="s">
        <v>334</v>
      </c>
      <c r="P2075" s="7">
        <v>0</v>
      </c>
      <c r="Q2075" s="7">
        <v>0</v>
      </c>
      <c r="R2075" s="7">
        <v>1.98</v>
      </c>
    </row>
    <row r="2076" spans="1:18" x14ac:dyDescent="0.25">
      <c r="A2076" s="7" t="s">
        <v>4581</v>
      </c>
      <c r="B2076" s="8">
        <v>43501</v>
      </c>
      <c r="C2076" s="7">
        <v>2</v>
      </c>
      <c r="D2076" s="7" t="s">
        <v>4582</v>
      </c>
      <c r="E2076" s="7" t="s">
        <v>1682</v>
      </c>
      <c r="F2076" s="7" t="s">
        <v>4583</v>
      </c>
      <c r="G2076" s="8">
        <v>43455.7</v>
      </c>
      <c r="H2076" s="7" t="s">
        <v>1684</v>
      </c>
      <c r="I2076" s="7"/>
      <c r="J2076" s="7"/>
      <c r="K2076" s="7">
        <v>0</v>
      </c>
      <c r="L2076" s="7">
        <v>0</v>
      </c>
      <c r="M2076" s="7">
        <v>50.66</v>
      </c>
      <c r="N2076" s="7">
        <v>1</v>
      </c>
      <c r="O2076" s="7" t="s">
        <v>334</v>
      </c>
      <c r="P2076" s="7">
        <v>0</v>
      </c>
      <c r="Q2076" s="7">
        <v>0</v>
      </c>
      <c r="R2076" s="7">
        <v>50.66</v>
      </c>
    </row>
    <row r="2077" spans="1:18" x14ac:dyDescent="0.25">
      <c r="A2077" s="7" t="s">
        <v>4581</v>
      </c>
      <c r="B2077" s="8">
        <v>43501</v>
      </c>
      <c r="C2077" s="7">
        <v>3</v>
      </c>
      <c r="D2077" s="7" t="s">
        <v>4582</v>
      </c>
      <c r="E2077" s="7" t="s">
        <v>1682</v>
      </c>
      <c r="F2077" s="7" t="s">
        <v>4583</v>
      </c>
      <c r="G2077" s="8">
        <v>43455.7</v>
      </c>
      <c r="H2077" s="7" t="s">
        <v>1684</v>
      </c>
      <c r="I2077" s="7"/>
      <c r="J2077" s="7"/>
      <c r="K2077" s="7">
        <v>0</v>
      </c>
      <c r="L2077" s="7">
        <v>0</v>
      </c>
      <c r="M2077" s="7">
        <v>22.8</v>
      </c>
      <c r="N2077" s="7">
        <v>1</v>
      </c>
      <c r="O2077" s="7" t="s">
        <v>334</v>
      </c>
      <c r="P2077" s="7">
        <v>0</v>
      </c>
      <c r="Q2077" s="7">
        <v>0</v>
      </c>
      <c r="R2077" s="7">
        <v>22.8</v>
      </c>
    </row>
    <row r="2078" spans="1:18" x14ac:dyDescent="0.25">
      <c r="A2078" s="7" t="s">
        <v>4581</v>
      </c>
      <c r="B2078" s="8">
        <v>43501</v>
      </c>
      <c r="C2078" s="7">
        <v>4</v>
      </c>
      <c r="D2078" s="7" t="s">
        <v>4582</v>
      </c>
      <c r="E2078" s="7" t="s">
        <v>1682</v>
      </c>
      <c r="F2078" s="7" t="s">
        <v>4583</v>
      </c>
      <c r="G2078" s="8">
        <v>43455.7</v>
      </c>
      <c r="H2078" s="7" t="s">
        <v>1684</v>
      </c>
      <c r="I2078" s="7"/>
      <c r="J2078" s="7"/>
      <c r="K2078" s="7">
        <v>0</v>
      </c>
      <c r="L2078" s="7">
        <v>0</v>
      </c>
      <c r="M2078" s="7">
        <v>7.6</v>
      </c>
      <c r="N2078" s="7">
        <v>1</v>
      </c>
      <c r="O2078" s="7" t="s">
        <v>334</v>
      </c>
      <c r="P2078" s="7">
        <v>0</v>
      </c>
      <c r="Q2078" s="7">
        <v>0</v>
      </c>
      <c r="R2078" s="7">
        <v>7.6</v>
      </c>
    </row>
    <row r="2079" spans="1:18" x14ac:dyDescent="0.25">
      <c r="A2079" s="7" t="s">
        <v>4581</v>
      </c>
      <c r="B2079" s="8">
        <v>43501</v>
      </c>
      <c r="C2079" s="7">
        <v>5</v>
      </c>
      <c r="D2079" s="7" t="s">
        <v>4582</v>
      </c>
      <c r="E2079" s="7" t="s">
        <v>1682</v>
      </c>
      <c r="F2079" s="7" t="s">
        <v>4583</v>
      </c>
      <c r="G2079" s="8">
        <v>43455.7</v>
      </c>
      <c r="H2079" s="7" t="s">
        <v>1684</v>
      </c>
      <c r="I2079" s="7"/>
      <c r="J2079" s="7"/>
      <c r="K2079" s="7">
        <v>0</v>
      </c>
      <c r="L2079" s="7">
        <v>0</v>
      </c>
      <c r="M2079" s="7">
        <v>7.6</v>
      </c>
      <c r="N2079" s="7">
        <v>1</v>
      </c>
      <c r="O2079" s="7" t="s">
        <v>334</v>
      </c>
      <c r="P2079" s="7">
        <v>0</v>
      </c>
      <c r="Q2079" s="7">
        <v>0</v>
      </c>
      <c r="R2079" s="7">
        <v>7.6</v>
      </c>
    </row>
    <row r="2080" spans="1:18" x14ac:dyDescent="0.25">
      <c r="A2080" s="7" t="s">
        <v>4581</v>
      </c>
      <c r="B2080" s="8">
        <v>43501</v>
      </c>
      <c r="C2080" s="7">
        <v>6</v>
      </c>
      <c r="D2080" s="7" t="s">
        <v>4582</v>
      </c>
      <c r="E2080" s="7" t="s">
        <v>1682</v>
      </c>
      <c r="F2080" s="7" t="s">
        <v>4583</v>
      </c>
      <c r="G2080" s="8">
        <v>43455.7</v>
      </c>
      <c r="H2080" s="7" t="s">
        <v>1684</v>
      </c>
      <c r="I2080" s="7"/>
      <c r="J2080" s="7"/>
      <c r="K2080" s="7">
        <v>0</v>
      </c>
      <c r="L2080" s="7">
        <v>0</v>
      </c>
      <c r="M2080" s="7">
        <v>22.8</v>
      </c>
      <c r="N2080" s="7">
        <v>1</v>
      </c>
      <c r="O2080" s="7" t="s">
        <v>334</v>
      </c>
      <c r="P2080" s="7">
        <v>0</v>
      </c>
      <c r="Q2080" s="7">
        <v>0</v>
      </c>
      <c r="R2080" s="7">
        <v>22.8</v>
      </c>
    </row>
    <row r="2081" spans="1:18" x14ac:dyDescent="0.25">
      <c r="A2081" s="7" t="s">
        <v>4581</v>
      </c>
      <c r="B2081" s="8">
        <v>43501</v>
      </c>
      <c r="C2081" s="7">
        <v>7</v>
      </c>
      <c r="D2081" s="7" t="s">
        <v>4582</v>
      </c>
      <c r="E2081" s="7" t="s">
        <v>1682</v>
      </c>
      <c r="F2081" s="7" t="s">
        <v>4583</v>
      </c>
      <c r="G2081" s="8">
        <v>43455.7</v>
      </c>
      <c r="H2081" s="7" t="s">
        <v>1684</v>
      </c>
      <c r="I2081" s="7"/>
      <c r="J2081" s="7"/>
      <c r="K2081" s="7">
        <v>0</v>
      </c>
      <c r="L2081" s="7">
        <v>0</v>
      </c>
      <c r="M2081" s="7">
        <v>11.31</v>
      </c>
      <c r="N2081" s="7">
        <v>1</v>
      </c>
      <c r="O2081" s="7" t="s">
        <v>334</v>
      </c>
      <c r="P2081" s="7">
        <v>0</v>
      </c>
      <c r="Q2081" s="7">
        <v>0</v>
      </c>
      <c r="R2081" s="7">
        <v>11.31</v>
      </c>
    </row>
    <row r="2082" spans="1:18" x14ac:dyDescent="0.25">
      <c r="A2082" s="7" t="s">
        <v>4581</v>
      </c>
      <c r="B2082" s="8">
        <v>43501</v>
      </c>
      <c r="C2082" s="7">
        <v>8</v>
      </c>
      <c r="D2082" s="7" t="s">
        <v>4582</v>
      </c>
      <c r="E2082" s="7" t="s">
        <v>1682</v>
      </c>
      <c r="F2082" s="7" t="s">
        <v>4583</v>
      </c>
      <c r="G2082" s="8">
        <v>43455.7</v>
      </c>
      <c r="H2082" s="7" t="s">
        <v>1684</v>
      </c>
      <c r="I2082" s="7"/>
      <c r="J2082" s="7"/>
      <c r="K2082" s="7">
        <v>0</v>
      </c>
      <c r="L2082" s="7">
        <v>0</v>
      </c>
      <c r="M2082" s="7">
        <v>16.96</v>
      </c>
      <c r="N2082" s="7">
        <v>1</v>
      </c>
      <c r="O2082" s="7" t="s">
        <v>334</v>
      </c>
      <c r="P2082" s="7">
        <v>0</v>
      </c>
      <c r="Q2082" s="7">
        <v>0</v>
      </c>
      <c r="R2082" s="7">
        <v>16.96</v>
      </c>
    </row>
    <row r="2083" spans="1:18" x14ac:dyDescent="0.25">
      <c r="A2083" s="7" t="s">
        <v>4581</v>
      </c>
      <c r="B2083" s="8">
        <v>43501</v>
      </c>
      <c r="C2083" s="7">
        <v>9</v>
      </c>
      <c r="D2083" s="7" t="s">
        <v>4582</v>
      </c>
      <c r="E2083" s="7" t="s">
        <v>1682</v>
      </c>
      <c r="F2083" s="7" t="s">
        <v>4583</v>
      </c>
      <c r="G2083" s="8">
        <v>43455.7</v>
      </c>
      <c r="H2083" s="7" t="s">
        <v>1684</v>
      </c>
      <c r="I2083" s="7"/>
      <c r="J2083" s="7"/>
      <c r="K2083" s="7">
        <v>0</v>
      </c>
      <c r="L2083" s="7">
        <v>0</v>
      </c>
      <c r="M2083" s="7">
        <v>6.37</v>
      </c>
      <c r="N2083" s="7">
        <v>1</v>
      </c>
      <c r="O2083" s="7" t="s">
        <v>334</v>
      </c>
      <c r="P2083" s="7">
        <v>0</v>
      </c>
      <c r="Q2083" s="7">
        <v>0</v>
      </c>
      <c r="R2083" s="7">
        <v>6.37</v>
      </c>
    </row>
    <row r="2084" spans="1:18" x14ac:dyDescent="0.25">
      <c r="A2084" s="7" t="s">
        <v>4581</v>
      </c>
      <c r="B2084" s="8">
        <v>43501</v>
      </c>
      <c r="C2084" s="7">
        <v>10</v>
      </c>
      <c r="D2084" s="7" t="s">
        <v>4582</v>
      </c>
      <c r="E2084" s="7" t="s">
        <v>1682</v>
      </c>
      <c r="F2084" s="7" t="s">
        <v>4583</v>
      </c>
      <c r="G2084" s="8">
        <v>43455.7</v>
      </c>
      <c r="H2084" s="7" t="s">
        <v>1684</v>
      </c>
      <c r="I2084" s="7"/>
      <c r="J2084" s="7"/>
      <c r="K2084" s="7">
        <v>0</v>
      </c>
      <c r="L2084" s="7">
        <v>0</v>
      </c>
      <c r="M2084" s="7">
        <v>2.76</v>
      </c>
      <c r="N2084" s="7">
        <v>1</v>
      </c>
      <c r="O2084" s="7" t="s">
        <v>334</v>
      </c>
      <c r="P2084" s="7">
        <v>0</v>
      </c>
      <c r="Q2084" s="7">
        <v>0</v>
      </c>
      <c r="R2084" s="7">
        <v>2.76</v>
      </c>
    </row>
    <row r="2085" spans="1:18" x14ac:dyDescent="0.25">
      <c r="A2085" s="7" t="s">
        <v>4581</v>
      </c>
      <c r="B2085" s="8">
        <v>43501</v>
      </c>
      <c r="C2085" s="7">
        <v>11</v>
      </c>
      <c r="D2085" s="7" t="s">
        <v>4582</v>
      </c>
      <c r="E2085" s="7" t="s">
        <v>1682</v>
      </c>
      <c r="F2085" s="7" t="s">
        <v>4583</v>
      </c>
      <c r="G2085" s="8">
        <v>43455.7</v>
      </c>
      <c r="H2085" s="7" t="s">
        <v>1684</v>
      </c>
      <c r="I2085" s="7"/>
      <c r="J2085" s="7"/>
      <c r="K2085" s="7">
        <v>0</v>
      </c>
      <c r="L2085" s="7">
        <v>0</v>
      </c>
      <c r="M2085" s="7">
        <v>14.86</v>
      </c>
      <c r="N2085" s="7">
        <v>1</v>
      </c>
      <c r="O2085" s="7" t="s">
        <v>334</v>
      </c>
      <c r="P2085" s="7">
        <v>0</v>
      </c>
      <c r="Q2085" s="7">
        <v>0</v>
      </c>
      <c r="R2085" s="7">
        <v>14.86</v>
      </c>
    </row>
    <row r="2086" spans="1:18" x14ac:dyDescent="0.25">
      <c r="A2086" s="7" t="s">
        <v>4581</v>
      </c>
      <c r="B2086" s="8">
        <v>43501</v>
      </c>
      <c r="C2086" s="7">
        <v>12</v>
      </c>
      <c r="D2086" s="7" t="s">
        <v>4582</v>
      </c>
      <c r="E2086" s="7" t="s">
        <v>1682</v>
      </c>
      <c r="F2086" s="7" t="s">
        <v>4583</v>
      </c>
      <c r="G2086" s="8">
        <v>43455.7</v>
      </c>
      <c r="H2086" s="7" t="s">
        <v>1684</v>
      </c>
      <c r="I2086" s="7"/>
      <c r="J2086" s="7"/>
      <c r="K2086" s="7">
        <v>0</v>
      </c>
      <c r="L2086" s="7">
        <v>0</v>
      </c>
      <c r="M2086" s="7">
        <v>2.48</v>
      </c>
      <c r="N2086" s="7">
        <v>1</v>
      </c>
      <c r="O2086" s="7" t="s">
        <v>334</v>
      </c>
      <c r="P2086" s="7">
        <v>0</v>
      </c>
      <c r="Q2086" s="7">
        <v>0</v>
      </c>
      <c r="R2086" s="7">
        <v>2.48</v>
      </c>
    </row>
    <row r="2087" spans="1:18" x14ac:dyDescent="0.25">
      <c r="A2087" s="7" t="s">
        <v>4584</v>
      </c>
      <c r="B2087" s="8">
        <v>43503</v>
      </c>
      <c r="C2087" s="7">
        <v>1</v>
      </c>
      <c r="D2087" s="7" t="s">
        <v>4585</v>
      </c>
      <c r="E2087" s="7" t="s">
        <v>1682</v>
      </c>
      <c r="F2087" s="7" t="s">
        <v>4586</v>
      </c>
      <c r="G2087" s="8">
        <v>43496.484027777777</v>
      </c>
      <c r="H2087" s="7" t="s">
        <v>1684</v>
      </c>
      <c r="I2087" s="7"/>
      <c r="J2087" s="7"/>
      <c r="K2087" s="7">
        <v>0</v>
      </c>
      <c r="L2087" s="7">
        <v>0</v>
      </c>
      <c r="M2087" s="7">
        <v>200</v>
      </c>
      <c r="N2087" s="7">
        <v>1</v>
      </c>
      <c r="O2087" s="7" t="s">
        <v>83</v>
      </c>
      <c r="P2087" s="7">
        <v>0</v>
      </c>
      <c r="Q2087" s="7">
        <v>0</v>
      </c>
      <c r="R2087" s="7">
        <v>200</v>
      </c>
    </row>
    <row r="2088" spans="1:18" x14ac:dyDescent="0.25">
      <c r="A2088" s="7" t="s">
        <v>4587</v>
      </c>
      <c r="B2088" s="8">
        <v>43507</v>
      </c>
      <c r="C2088" s="7">
        <v>1</v>
      </c>
      <c r="D2088" s="7" t="s">
        <v>4588</v>
      </c>
      <c r="E2088" s="7" t="s">
        <v>1682</v>
      </c>
      <c r="F2088" s="7" t="s">
        <v>4589</v>
      </c>
      <c r="G2088" s="8">
        <v>43507.654861111114</v>
      </c>
      <c r="H2088" s="7" t="s">
        <v>1684</v>
      </c>
      <c r="I2088" s="7"/>
      <c r="J2088" s="7"/>
      <c r="K2088" s="7">
        <v>0</v>
      </c>
      <c r="L2088" s="7">
        <v>0</v>
      </c>
      <c r="M2088" s="7">
        <v>170</v>
      </c>
      <c r="N2088" s="7">
        <v>1</v>
      </c>
      <c r="O2088" s="7" t="s">
        <v>55</v>
      </c>
      <c r="P2088" s="7">
        <v>0</v>
      </c>
      <c r="Q2088" s="7">
        <v>0</v>
      </c>
      <c r="R2088" s="7">
        <v>170</v>
      </c>
    </row>
    <row r="2089" spans="1:18" x14ac:dyDescent="0.25">
      <c r="A2089" s="7" t="s">
        <v>4590</v>
      </c>
      <c r="B2089" s="8">
        <v>43514</v>
      </c>
      <c r="C2089" s="7">
        <v>1</v>
      </c>
      <c r="D2089" s="7" t="s">
        <v>4591</v>
      </c>
      <c r="E2089" s="7" t="s">
        <v>1682</v>
      </c>
      <c r="F2089" s="7" t="s">
        <v>4592</v>
      </c>
      <c r="G2089" s="8">
        <v>43507.683333333334</v>
      </c>
      <c r="H2089" s="7" t="s">
        <v>1684</v>
      </c>
      <c r="I2089" s="7"/>
      <c r="J2089" s="7"/>
      <c r="K2089" s="7">
        <v>0</v>
      </c>
      <c r="L2089" s="7">
        <v>0</v>
      </c>
      <c r="M2089" s="7">
        <v>2500</v>
      </c>
      <c r="N2089" s="7">
        <v>1</v>
      </c>
      <c r="O2089" s="7" t="s">
        <v>55</v>
      </c>
      <c r="P2089" s="7">
        <v>0</v>
      </c>
      <c r="Q2089" s="7">
        <v>0</v>
      </c>
      <c r="R2089" s="7">
        <v>2500</v>
      </c>
    </row>
    <row r="2090" spans="1:18" x14ac:dyDescent="0.25">
      <c r="A2090" s="7" t="s">
        <v>4593</v>
      </c>
      <c r="B2090" s="8">
        <v>43516</v>
      </c>
      <c r="C2090" s="7">
        <v>1</v>
      </c>
      <c r="D2090" s="7" t="s">
        <v>4594</v>
      </c>
      <c r="E2090" s="7" t="s">
        <v>1682</v>
      </c>
      <c r="F2090" s="7" t="s">
        <v>4595</v>
      </c>
      <c r="G2090" s="8">
        <v>43510.4375</v>
      </c>
      <c r="H2090" s="7" t="s">
        <v>1684</v>
      </c>
      <c r="I2090" s="7"/>
      <c r="J2090" s="7"/>
      <c r="K2090" s="7">
        <v>0</v>
      </c>
      <c r="L2090" s="7">
        <v>0</v>
      </c>
      <c r="M2090" s="7">
        <v>4639.93</v>
      </c>
      <c r="N2090" s="7">
        <v>1</v>
      </c>
      <c r="O2090" s="7" t="s">
        <v>55</v>
      </c>
      <c r="P2090" s="7">
        <v>0</v>
      </c>
      <c r="Q2090" s="7">
        <v>0</v>
      </c>
      <c r="R2090" s="7">
        <v>4639.93</v>
      </c>
    </row>
    <row r="2091" spans="1:18" x14ac:dyDescent="0.25">
      <c r="A2091" s="7" t="s">
        <v>4593</v>
      </c>
      <c r="B2091" s="8">
        <v>43516</v>
      </c>
      <c r="C2091" s="7">
        <v>2</v>
      </c>
      <c r="D2091" s="7" t="s">
        <v>4594</v>
      </c>
      <c r="E2091" s="7" t="s">
        <v>1682</v>
      </c>
      <c r="F2091" s="7" t="s">
        <v>4595</v>
      </c>
      <c r="G2091" s="8">
        <v>43510.4375</v>
      </c>
      <c r="H2091" s="7" t="s">
        <v>1684</v>
      </c>
      <c r="I2091" s="7"/>
      <c r="J2091" s="7"/>
      <c r="K2091" s="7">
        <v>0</v>
      </c>
      <c r="L2091" s="7">
        <v>0</v>
      </c>
      <c r="M2091" s="7">
        <v>632.72</v>
      </c>
      <c r="N2091" s="7">
        <v>1</v>
      </c>
      <c r="O2091" s="7" t="s">
        <v>55</v>
      </c>
      <c r="P2091" s="7">
        <v>0</v>
      </c>
      <c r="Q2091" s="7">
        <v>0</v>
      </c>
      <c r="R2091" s="7">
        <v>632.72</v>
      </c>
    </row>
    <row r="2092" spans="1:18" x14ac:dyDescent="0.25">
      <c r="A2092" s="7" t="s">
        <v>4593</v>
      </c>
      <c r="B2092" s="8">
        <v>43516</v>
      </c>
      <c r="C2092" s="7">
        <v>3</v>
      </c>
      <c r="D2092" s="7" t="s">
        <v>4594</v>
      </c>
      <c r="E2092" s="7" t="s">
        <v>1682</v>
      </c>
      <c r="F2092" s="7" t="s">
        <v>4595</v>
      </c>
      <c r="G2092" s="8">
        <v>43510.4375</v>
      </c>
      <c r="H2092" s="7" t="s">
        <v>1684</v>
      </c>
      <c r="I2092" s="7"/>
      <c r="J2092" s="7"/>
      <c r="K2092" s="7">
        <v>0</v>
      </c>
      <c r="L2092" s="7">
        <v>0</v>
      </c>
      <c r="M2092" s="7">
        <v>632.72</v>
      </c>
      <c r="N2092" s="7">
        <v>1</v>
      </c>
      <c r="O2092" s="7" t="s">
        <v>55</v>
      </c>
      <c r="P2092" s="7">
        <v>0</v>
      </c>
      <c r="Q2092" s="7">
        <v>0</v>
      </c>
      <c r="R2092" s="7">
        <v>632.72</v>
      </c>
    </row>
    <row r="2093" spans="1:18" x14ac:dyDescent="0.25">
      <c r="A2093" s="7" t="s">
        <v>4593</v>
      </c>
      <c r="B2093" s="8">
        <v>43516</v>
      </c>
      <c r="C2093" s="7">
        <v>4</v>
      </c>
      <c r="D2093" s="7" t="s">
        <v>4594</v>
      </c>
      <c r="E2093" s="7" t="s">
        <v>1682</v>
      </c>
      <c r="F2093" s="7" t="s">
        <v>4595</v>
      </c>
      <c r="G2093" s="8">
        <v>43510.4375</v>
      </c>
      <c r="H2093" s="7" t="s">
        <v>1684</v>
      </c>
      <c r="I2093" s="7"/>
      <c r="J2093" s="7"/>
      <c r="K2093" s="7">
        <v>0</v>
      </c>
      <c r="L2093" s="7">
        <v>0</v>
      </c>
      <c r="M2093" s="7">
        <v>140.6</v>
      </c>
      <c r="N2093" s="7">
        <v>1</v>
      </c>
      <c r="O2093" s="7" t="s">
        <v>55</v>
      </c>
      <c r="P2093" s="7">
        <v>0</v>
      </c>
      <c r="Q2093" s="7">
        <v>0</v>
      </c>
      <c r="R2093" s="7">
        <v>140.6</v>
      </c>
    </row>
    <row r="2094" spans="1:18" x14ac:dyDescent="0.25">
      <c r="A2094" s="7" t="s">
        <v>4593</v>
      </c>
      <c r="B2094" s="8">
        <v>43516</v>
      </c>
      <c r="C2094" s="7">
        <v>5</v>
      </c>
      <c r="D2094" s="7" t="s">
        <v>4594</v>
      </c>
      <c r="E2094" s="7" t="s">
        <v>1682</v>
      </c>
      <c r="F2094" s="7" t="s">
        <v>4595</v>
      </c>
      <c r="G2094" s="8">
        <v>43510.4375</v>
      </c>
      <c r="H2094" s="7" t="s">
        <v>1684</v>
      </c>
      <c r="I2094" s="7"/>
      <c r="J2094" s="7"/>
      <c r="K2094" s="7">
        <v>0</v>
      </c>
      <c r="L2094" s="7">
        <v>0</v>
      </c>
      <c r="M2094" s="7">
        <v>70.3</v>
      </c>
      <c r="N2094" s="7">
        <v>1</v>
      </c>
      <c r="O2094" s="7" t="s">
        <v>55</v>
      </c>
      <c r="P2094" s="7">
        <v>0</v>
      </c>
      <c r="Q2094" s="7">
        <v>0</v>
      </c>
      <c r="R2094" s="7">
        <v>70.3</v>
      </c>
    </row>
    <row r="2095" spans="1:18" x14ac:dyDescent="0.25">
      <c r="A2095" s="7" t="s">
        <v>4593</v>
      </c>
      <c r="B2095" s="8">
        <v>43516</v>
      </c>
      <c r="C2095" s="7">
        <v>6</v>
      </c>
      <c r="D2095" s="7" t="s">
        <v>4594</v>
      </c>
      <c r="E2095" s="7" t="s">
        <v>1682</v>
      </c>
      <c r="F2095" s="7" t="s">
        <v>4595</v>
      </c>
      <c r="G2095" s="8">
        <v>43510.4375</v>
      </c>
      <c r="H2095" s="7" t="s">
        <v>1684</v>
      </c>
      <c r="I2095" s="7"/>
      <c r="J2095" s="7"/>
      <c r="K2095" s="7">
        <v>0</v>
      </c>
      <c r="L2095" s="7">
        <v>0</v>
      </c>
      <c r="M2095" s="7">
        <v>168.72</v>
      </c>
      <c r="N2095" s="7">
        <v>1</v>
      </c>
      <c r="O2095" s="7" t="s">
        <v>55</v>
      </c>
      <c r="P2095" s="7">
        <v>0</v>
      </c>
      <c r="Q2095" s="7">
        <v>0</v>
      </c>
      <c r="R2095" s="7">
        <v>168.72</v>
      </c>
    </row>
    <row r="2096" spans="1:18" x14ac:dyDescent="0.25">
      <c r="A2096" s="7" t="s">
        <v>4593</v>
      </c>
      <c r="B2096" s="8">
        <v>43516</v>
      </c>
      <c r="C2096" s="7">
        <v>7</v>
      </c>
      <c r="D2096" s="7" t="s">
        <v>4594</v>
      </c>
      <c r="E2096" s="7" t="s">
        <v>1682</v>
      </c>
      <c r="F2096" s="7" t="s">
        <v>4595</v>
      </c>
      <c r="G2096" s="8">
        <v>43510.4375</v>
      </c>
      <c r="H2096" s="7" t="s">
        <v>1684</v>
      </c>
      <c r="I2096" s="7"/>
      <c r="J2096" s="7"/>
      <c r="K2096" s="7">
        <v>0</v>
      </c>
      <c r="L2096" s="7">
        <v>0</v>
      </c>
      <c r="M2096" s="7">
        <v>1265.44</v>
      </c>
      <c r="N2096" s="7">
        <v>1</v>
      </c>
      <c r="O2096" s="7" t="s">
        <v>55</v>
      </c>
      <c r="P2096" s="7">
        <v>0</v>
      </c>
      <c r="Q2096" s="7">
        <v>0</v>
      </c>
      <c r="R2096" s="7">
        <v>1265.44</v>
      </c>
    </row>
    <row r="2097" spans="1:18" x14ac:dyDescent="0.25">
      <c r="A2097" s="7" t="s">
        <v>4593</v>
      </c>
      <c r="B2097" s="8">
        <v>43516</v>
      </c>
      <c r="C2097" s="7">
        <v>8</v>
      </c>
      <c r="D2097" s="7" t="s">
        <v>4594</v>
      </c>
      <c r="E2097" s="7" t="s">
        <v>1682</v>
      </c>
      <c r="F2097" s="7" t="s">
        <v>4595</v>
      </c>
      <c r="G2097" s="8">
        <v>43510.4375</v>
      </c>
      <c r="H2097" s="7" t="s">
        <v>1684</v>
      </c>
      <c r="I2097" s="7"/>
      <c r="J2097" s="7"/>
      <c r="K2097" s="7">
        <v>0</v>
      </c>
      <c r="L2097" s="7">
        <v>0</v>
      </c>
      <c r="M2097" s="7">
        <v>11.25</v>
      </c>
      <c r="N2097" s="7">
        <v>1</v>
      </c>
      <c r="O2097" s="7" t="s">
        <v>55</v>
      </c>
      <c r="P2097" s="7">
        <v>0</v>
      </c>
      <c r="Q2097" s="7">
        <v>0</v>
      </c>
      <c r="R2097" s="7">
        <v>11.25</v>
      </c>
    </row>
    <row r="2098" spans="1:18" x14ac:dyDescent="0.25">
      <c r="A2098" s="7" t="s">
        <v>4593</v>
      </c>
      <c r="B2098" s="8">
        <v>43516</v>
      </c>
      <c r="C2098" s="7">
        <v>9</v>
      </c>
      <c r="D2098" s="7" t="s">
        <v>4594</v>
      </c>
      <c r="E2098" s="7" t="s">
        <v>1682</v>
      </c>
      <c r="F2098" s="7" t="s">
        <v>4595</v>
      </c>
      <c r="G2098" s="8">
        <v>43510.4375</v>
      </c>
      <c r="H2098" s="7" t="s">
        <v>1684</v>
      </c>
      <c r="I2098" s="7"/>
      <c r="J2098" s="7"/>
      <c r="K2098" s="7">
        <v>0</v>
      </c>
      <c r="L2098" s="7">
        <v>0</v>
      </c>
      <c r="M2098" s="7">
        <v>5624.16</v>
      </c>
      <c r="N2098" s="7">
        <v>1</v>
      </c>
      <c r="O2098" s="7" t="s">
        <v>55</v>
      </c>
      <c r="P2098" s="7">
        <v>0</v>
      </c>
      <c r="Q2098" s="7">
        <v>0</v>
      </c>
      <c r="R2098" s="7">
        <v>5624.16</v>
      </c>
    </row>
    <row r="2099" spans="1:18" x14ac:dyDescent="0.25">
      <c r="A2099" s="7" t="s">
        <v>4593</v>
      </c>
      <c r="B2099" s="8">
        <v>43516</v>
      </c>
      <c r="C2099" s="7">
        <v>10</v>
      </c>
      <c r="D2099" s="7" t="s">
        <v>4594</v>
      </c>
      <c r="E2099" s="7" t="s">
        <v>1682</v>
      </c>
      <c r="F2099" s="7" t="s">
        <v>4595</v>
      </c>
      <c r="G2099" s="8">
        <v>43510.4375</v>
      </c>
      <c r="H2099" s="7" t="s">
        <v>1684</v>
      </c>
      <c r="I2099" s="7"/>
      <c r="J2099" s="7"/>
      <c r="K2099" s="7">
        <v>0</v>
      </c>
      <c r="L2099" s="7">
        <v>0</v>
      </c>
      <c r="M2099" s="7">
        <v>7592.62</v>
      </c>
      <c r="N2099" s="7">
        <v>1</v>
      </c>
      <c r="O2099" s="7" t="s">
        <v>55</v>
      </c>
      <c r="P2099" s="7">
        <v>0</v>
      </c>
      <c r="Q2099" s="7">
        <v>0</v>
      </c>
      <c r="R2099" s="7">
        <v>7592.62</v>
      </c>
    </row>
    <row r="2100" spans="1:18" x14ac:dyDescent="0.25">
      <c r="A2100" s="7" t="s">
        <v>4593</v>
      </c>
      <c r="B2100" s="8">
        <v>43516</v>
      </c>
      <c r="C2100" s="7">
        <v>11</v>
      </c>
      <c r="D2100" s="7" t="s">
        <v>4594</v>
      </c>
      <c r="E2100" s="7" t="s">
        <v>1682</v>
      </c>
      <c r="F2100" s="7" t="s">
        <v>4595</v>
      </c>
      <c r="G2100" s="8">
        <v>43510.4375</v>
      </c>
      <c r="H2100" s="7" t="s">
        <v>1684</v>
      </c>
      <c r="I2100" s="7"/>
      <c r="J2100" s="7"/>
      <c r="K2100" s="7">
        <v>0</v>
      </c>
      <c r="L2100" s="7">
        <v>0</v>
      </c>
      <c r="M2100" s="7">
        <v>140.6</v>
      </c>
      <c r="N2100" s="7">
        <v>1</v>
      </c>
      <c r="O2100" s="7" t="s">
        <v>55</v>
      </c>
      <c r="P2100" s="7">
        <v>0</v>
      </c>
      <c r="Q2100" s="7">
        <v>0</v>
      </c>
      <c r="R2100" s="7">
        <v>140.6</v>
      </c>
    </row>
    <row r="2101" spans="1:18" x14ac:dyDescent="0.25">
      <c r="A2101" s="7" t="s">
        <v>4593</v>
      </c>
      <c r="B2101" s="8">
        <v>43516</v>
      </c>
      <c r="C2101" s="7">
        <v>12</v>
      </c>
      <c r="D2101" s="7" t="s">
        <v>4594</v>
      </c>
      <c r="E2101" s="7" t="s">
        <v>1682</v>
      </c>
      <c r="F2101" s="7" t="s">
        <v>4595</v>
      </c>
      <c r="G2101" s="8">
        <v>43510.4375</v>
      </c>
      <c r="H2101" s="7" t="s">
        <v>1684</v>
      </c>
      <c r="I2101" s="7"/>
      <c r="J2101" s="7"/>
      <c r="K2101" s="7">
        <v>0</v>
      </c>
      <c r="L2101" s="7">
        <v>0</v>
      </c>
      <c r="M2101" s="7">
        <v>843.62</v>
      </c>
      <c r="N2101" s="7">
        <v>1</v>
      </c>
      <c r="O2101" s="7" t="s">
        <v>55</v>
      </c>
      <c r="P2101" s="7">
        <v>0</v>
      </c>
      <c r="Q2101" s="7">
        <v>0</v>
      </c>
      <c r="R2101" s="7">
        <v>843.62</v>
      </c>
    </row>
    <row r="2102" spans="1:18" x14ac:dyDescent="0.25">
      <c r="A2102" s="7" t="s">
        <v>4593</v>
      </c>
      <c r="B2102" s="8">
        <v>43516</v>
      </c>
      <c r="C2102" s="7">
        <v>13</v>
      </c>
      <c r="D2102" s="7" t="s">
        <v>4594</v>
      </c>
      <c r="E2102" s="7" t="s">
        <v>1682</v>
      </c>
      <c r="F2102" s="7" t="s">
        <v>4595</v>
      </c>
      <c r="G2102" s="8">
        <v>43510.4375</v>
      </c>
      <c r="H2102" s="7" t="s">
        <v>1684</v>
      </c>
      <c r="I2102" s="7"/>
      <c r="J2102" s="7"/>
      <c r="K2102" s="7">
        <v>0</v>
      </c>
      <c r="L2102" s="7">
        <v>0</v>
      </c>
      <c r="M2102" s="7">
        <v>42.18</v>
      </c>
      <c r="N2102" s="7">
        <v>1</v>
      </c>
      <c r="O2102" s="7" t="s">
        <v>55</v>
      </c>
      <c r="P2102" s="7">
        <v>0</v>
      </c>
      <c r="Q2102" s="7">
        <v>0</v>
      </c>
      <c r="R2102" s="7">
        <v>42.18</v>
      </c>
    </row>
    <row r="2103" spans="1:18" x14ac:dyDescent="0.25">
      <c r="A2103" s="7" t="s">
        <v>4593</v>
      </c>
      <c r="B2103" s="8">
        <v>43516</v>
      </c>
      <c r="C2103" s="7">
        <v>14</v>
      </c>
      <c r="D2103" s="7" t="s">
        <v>4594</v>
      </c>
      <c r="E2103" s="7" t="s">
        <v>1682</v>
      </c>
      <c r="F2103" s="7" t="s">
        <v>4595</v>
      </c>
      <c r="G2103" s="8">
        <v>43510.4375</v>
      </c>
      <c r="H2103" s="7" t="s">
        <v>1684</v>
      </c>
      <c r="I2103" s="7"/>
      <c r="J2103" s="7"/>
      <c r="K2103" s="7">
        <v>0</v>
      </c>
      <c r="L2103" s="7">
        <v>0</v>
      </c>
      <c r="M2103" s="7">
        <v>1195.1300000000001</v>
      </c>
      <c r="N2103" s="7">
        <v>1</v>
      </c>
      <c r="O2103" s="7" t="s">
        <v>55</v>
      </c>
      <c r="P2103" s="7">
        <v>0</v>
      </c>
      <c r="Q2103" s="7">
        <v>0</v>
      </c>
      <c r="R2103" s="7">
        <v>1195.1300000000001</v>
      </c>
    </row>
    <row r="2104" spans="1:18" x14ac:dyDescent="0.25">
      <c r="A2104" s="7" t="s">
        <v>4596</v>
      </c>
      <c r="B2104" s="8">
        <v>43521</v>
      </c>
      <c r="C2104" s="7">
        <v>1</v>
      </c>
      <c r="D2104" s="7" t="s">
        <v>4597</v>
      </c>
      <c r="E2104" s="7" t="s">
        <v>1682</v>
      </c>
      <c r="F2104" s="7" t="s">
        <v>4598</v>
      </c>
      <c r="G2104" s="8">
        <v>43517.555555555555</v>
      </c>
      <c r="H2104" s="7" t="s">
        <v>1684</v>
      </c>
      <c r="I2104" s="7"/>
      <c r="J2104" s="7"/>
      <c r="K2104" s="7">
        <v>0</v>
      </c>
      <c r="L2104" s="7">
        <v>0</v>
      </c>
      <c r="M2104" s="7">
        <v>65</v>
      </c>
      <c r="N2104" s="7">
        <v>1</v>
      </c>
      <c r="O2104" s="7" t="s">
        <v>83</v>
      </c>
      <c r="P2104" s="7">
        <v>0</v>
      </c>
      <c r="Q2104" s="7">
        <v>0</v>
      </c>
      <c r="R2104" s="7">
        <v>65</v>
      </c>
    </row>
    <row r="2105" spans="1:18" x14ac:dyDescent="0.25">
      <c r="A2105" s="7" t="s">
        <v>4599</v>
      </c>
      <c r="B2105" s="8">
        <v>43521</v>
      </c>
      <c r="C2105" s="7">
        <v>1</v>
      </c>
      <c r="D2105" s="7" t="s">
        <v>4600</v>
      </c>
      <c r="E2105" s="7" t="s">
        <v>1682</v>
      </c>
      <c r="F2105" s="7" t="s">
        <v>4601</v>
      </c>
      <c r="G2105" s="8">
        <v>43517.881249999999</v>
      </c>
      <c r="H2105" s="7" t="s">
        <v>1684</v>
      </c>
      <c r="I2105" s="7"/>
      <c r="J2105" s="7"/>
      <c r="K2105" s="7">
        <v>0</v>
      </c>
      <c r="L2105" s="7">
        <v>0</v>
      </c>
      <c r="M2105" s="7">
        <v>14.88</v>
      </c>
      <c r="N2105" s="7">
        <v>1</v>
      </c>
      <c r="O2105" s="7" t="s">
        <v>334</v>
      </c>
      <c r="P2105" s="7">
        <v>0</v>
      </c>
      <c r="Q2105" s="7">
        <v>0</v>
      </c>
      <c r="R2105" s="7">
        <v>14.88</v>
      </c>
    </row>
    <row r="2106" spans="1:18" x14ac:dyDescent="0.25">
      <c r="A2106" s="7" t="s">
        <v>4602</v>
      </c>
      <c r="B2106" s="8">
        <v>43521</v>
      </c>
      <c r="C2106" s="7">
        <v>1</v>
      </c>
      <c r="D2106" s="7" t="s">
        <v>4603</v>
      </c>
      <c r="E2106" s="7" t="s">
        <v>1682</v>
      </c>
      <c r="F2106" s="7" t="s">
        <v>4604</v>
      </c>
      <c r="G2106" s="8">
        <v>43510.027083333334</v>
      </c>
      <c r="H2106" s="7" t="s">
        <v>1684</v>
      </c>
      <c r="I2106" s="7"/>
      <c r="J2106" s="7"/>
      <c r="K2106" s="7">
        <v>0</v>
      </c>
      <c r="L2106" s="7">
        <v>0</v>
      </c>
      <c r="M2106" s="7">
        <v>200</v>
      </c>
      <c r="N2106" s="7">
        <v>1</v>
      </c>
      <c r="O2106" s="7" t="s">
        <v>83</v>
      </c>
      <c r="P2106" s="7">
        <v>0</v>
      </c>
      <c r="Q2106" s="7">
        <v>0</v>
      </c>
      <c r="R2106" s="7">
        <v>200</v>
      </c>
    </row>
    <row r="2107" spans="1:18" x14ac:dyDescent="0.25">
      <c r="A2107" s="7" t="s">
        <v>4605</v>
      </c>
      <c r="B2107" s="8">
        <v>43521</v>
      </c>
      <c r="C2107" s="7">
        <v>1</v>
      </c>
      <c r="D2107" s="7" t="s">
        <v>4606</v>
      </c>
      <c r="E2107" s="7" t="s">
        <v>1682</v>
      </c>
      <c r="F2107" s="7" t="s">
        <v>4607</v>
      </c>
      <c r="G2107" s="8">
        <v>43511.395833333336</v>
      </c>
      <c r="H2107" s="7" t="s">
        <v>1684</v>
      </c>
      <c r="I2107" s="7"/>
      <c r="J2107" s="7"/>
      <c r="K2107" s="7">
        <v>0</v>
      </c>
      <c r="L2107" s="7">
        <v>0</v>
      </c>
      <c r="M2107" s="7">
        <v>150</v>
      </c>
      <c r="N2107" s="7">
        <v>1</v>
      </c>
      <c r="O2107" s="7" t="s">
        <v>83</v>
      </c>
      <c r="P2107" s="7">
        <v>0</v>
      </c>
      <c r="Q2107" s="7">
        <v>0</v>
      </c>
      <c r="R2107" s="7">
        <v>150</v>
      </c>
    </row>
    <row r="2108" spans="1:18" x14ac:dyDescent="0.25">
      <c r="A2108" s="7" t="s">
        <v>4608</v>
      </c>
      <c r="B2108" s="8">
        <v>43521</v>
      </c>
      <c r="C2108" s="7">
        <v>1</v>
      </c>
      <c r="D2108" s="7" t="s">
        <v>4609</v>
      </c>
      <c r="E2108" s="7" t="s">
        <v>1682</v>
      </c>
      <c r="F2108" s="7" t="s">
        <v>4610</v>
      </c>
      <c r="G2108" s="8">
        <v>43518.568749999999</v>
      </c>
      <c r="H2108" s="7" t="s">
        <v>1684</v>
      </c>
      <c r="I2108" s="7"/>
      <c r="J2108" s="7"/>
      <c r="K2108" s="7">
        <v>0</v>
      </c>
      <c r="L2108" s="7">
        <v>0</v>
      </c>
      <c r="M2108" s="7">
        <v>50</v>
      </c>
      <c r="N2108" s="7">
        <v>1</v>
      </c>
      <c r="O2108" s="7" t="s">
        <v>83</v>
      </c>
      <c r="P2108" s="7">
        <v>0</v>
      </c>
      <c r="Q2108" s="7">
        <v>0</v>
      </c>
      <c r="R2108" s="7">
        <v>50</v>
      </c>
    </row>
    <row r="2109" spans="1:18" x14ac:dyDescent="0.25">
      <c r="A2109" s="7" t="s">
        <v>4611</v>
      </c>
      <c r="B2109" s="8">
        <v>43521</v>
      </c>
      <c r="C2109" s="7">
        <v>1</v>
      </c>
      <c r="D2109" s="7" t="s">
        <v>4612</v>
      </c>
      <c r="E2109" s="7" t="s">
        <v>1682</v>
      </c>
      <c r="F2109" s="7" t="s">
        <v>4613</v>
      </c>
      <c r="G2109" s="8">
        <v>43514.57916666667</v>
      </c>
      <c r="H2109" s="7" t="s">
        <v>1684</v>
      </c>
      <c r="I2109" s="7"/>
      <c r="J2109" s="7"/>
      <c r="K2109" s="7">
        <v>0</v>
      </c>
      <c r="L2109" s="7">
        <v>0</v>
      </c>
      <c r="M2109" s="7">
        <v>50.22</v>
      </c>
      <c r="N2109" s="7">
        <v>1</v>
      </c>
      <c r="O2109" s="7" t="s">
        <v>83</v>
      </c>
      <c r="P2109" s="7">
        <v>0</v>
      </c>
      <c r="Q2109" s="7">
        <v>0</v>
      </c>
      <c r="R2109" s="7">
        <v>50.22</v>
      </c>
    </row>
    <row r="2110" spans="1:18" x14ac:dyDescent="0.25">
      <c r="A2110" s="7" t="s">
        <v>4611</v>
      </c>
      <c r="B2110" s="8">
        <v>43521</v>
      </c>
      <c r="C2110" s="7">
        <v>2</v>
      </c>
      <c r="D2110" s="7" t="s">
        <v>4612</v>
      </c>
      <c r="E2110" s="7" t="s">
        <v>1682</v>
      </c>
      <c r="F2110" s="7" t="s">
        <v>4613</v>
      </c>
      <c r="G2110" s="8">
        <v>43514.57916666667</v>
      </c>
      <c r="H2110" s="7" t="s">
        <v>1684</v>
      </c>
      <c r="I2110" s="7"/>
      <c r="J2110" s="7"/>
      <c r="K2110" s="7">
        <v>0</v>
      </c>
      <c r="L2110" s="7">
        <v>0</v>
      </c>
      <c r="M2110" s="7">
        <v>50.22</v>
      </c>
      <c r="N2110" s="7">
        <v>1</v>
      </c>
      <c r="O2110" s="7" t="s">
        <v>83</v>
      </c>
      <c r="P2110" s="7">
        <v>0</v>
      </c>
      <c r="Q2110" s="7">
        <v>0</v>
      </c>
      <c r="R2110" s="7">
        <v>50.22</v>
      </c>
    </row>
    <row r="2111" spans="1:18" x14ac:dyDescent="0.25">
      <c r="A2111" s="7" t="s">
        <v>4611</v>
      </c>
      <c r="B2111" s="8">
        <v>43521</v>
      </c>
      <c r="C2111" s="7">
        <v>3</v>
      </c>
      <c r="D2111" s="7" t="s">
        <v>4612</v>
      </c>
      <c r="E2111" s="7" t="s">
        <v>1682</v>
      </c>
      <c r="F2111" s="7" t="s">
        <v>4613</v>
      </c>
      <c r="G2111" s="8">
        <v>43514.57916666667</v>
      </c>
      <c r="H2111" s="7" t="s">
        <v>1684</v>
      </c>
      <c r="I2111" s="7"/>
      <c r="J2111" s="7"/>
      <c r="K2111" s="7">
        <v>0</v>
      </c>
      <c r="L2111" s="7">
        <v>0</v>
      </c>
      <c r="M2111" s="7">
        <v>49.56</v>
      </c>
      <c r="N2111" s="7">
        <v>1</v>
      </c>
      <c r="O2111" s="7" t="s">
        <v>83</v>
      </c>
      <c r="P2111" s="7">
        <v>0</v>
      </c>
      <c r="Q2111" s="7">
        <v>0</v>
      </c>
      <c r="R2111" s="7">
        <v>49.56</v>
      </c>
    </row>
    <row r="2112" spans="1:18" x14ac:dyDescent="0.25">
      <c r="A2112" s="7" t="s">
        <v>4614</v>
      </c>
      <c r="B2112" s="8">
        <v>43521</v>
      </c>
      <c r="C2112" s="7">
        <v>1</v>
      </c>
      <c r="D2112" s="7" t="s">
        <v>4615</v>
      </c>
      <c r="E2112" s="7" t="s">
        <v>1682</v>
      </c>
      <c r="F2112" s="7" t="s">
        <v>4616</v>
      </c>
      <c r="G2112" s="8">
        <v>43510.618055555555</v>
      </c>
      <c r="H2112" s="7" t="s">
        <v>1684</v>
      </c>
      <c r="I2112" s="7"/>
      <c r="J2112" s="7"/>
      <c r="K2112" s="7">
        <v>0</v>
      </c>
      <c r="L2112" s="7">
        <v>0</v>
      </c>
      <c r="M2112" s="7">
        <v>0</v>
      </c>
      <c r="N2112" s="7">
        <v>1</v>
      </c>
      <c r="O2112" s="7" t="s">
        <v>83</v>
      </c>
      <c r="P2112" s="7">
        <v>0</v>
      </c>
      <c r="Q2112" s="7">
        <v>0</v>
      </c>
      <c r="R2112" s="7">
        <v>3.98</v>
      </c>
    </row>
    <row r="2113" spans="1:18" x14ac:dyDescent="0.25">
      <c r="A2113" s="7" t="s">
        <v>4617</v>
      </c>
      <c r="B2113" s="8">
        <v>43521</v>
      </c>
      <c r="C2113" s="7">
        <v>1</v>
      </c>
      <c r="D2113" s="7" t="s">
        <v>4618</v>
      </c>
      <c r="E2113" s="7" t="s">
        <v>1682</v>
      </c>
      <c r="F2113" s="7" t="s">
        <v>4619</v>
      </c>
      <c r="G2113" s="8">
        <v>43509.447222222225</v>
      </c>
      <c r="H2113" s="7" t="s">
        <v>1684</v>
      </c>
      <c r="I2113" s="7"/>
      <c r="J2113" s="7"/>
      <c r="K2113" s="7">
        <v>0</v>
      </c>
      <c r="L2113" s="7">
        <v>0</v>
      </c>
      <c r="M2113" s="7">
        <v>25</v>
      </c>
      <c r="N2113" s="7">
        <v>1</v>
      </c>
      <c r="O2113" s="7" t="s">
        <v>83</v>
      </c>
      <c r="P2113" s="7">
        <v>0</v>
      </c>
      <c r="Q2113" s="7">
        <v>0</v>
      </c>
      <c r="R2113" s="7">
        <v>25</v>
      </c>
    </row>
    <row r="2114" spans="1:18" x14ac:dyDescent="0.25">
      <c r="A2114" s="7" t="s">
        <v>4617</v>
      </c>
      <c r="B2114" s="8">
        <v>43521</v>
      </c>
      <c r="C2114" s="7">
        <v>2</v>
      </c>
      <c r="D2114" s="7" t="s">
        <v>4618</v>
      </c>
      <c r="E2114" s="7" t="s">
        <v>1682</v>
      </c>
      <c r="F2114" s="7" t="s">
        <v>4619</v>
      </c>
      <c r="G2114" s="8">
        <v>43509.447222222225</v>
      </c>
      <c r="H2114" s="7" t="s">
        <v>1684</v>
      </c>
      <c r="I2114" s="7"/>
      <c r="J2114" s="7"/>
      <c r="K2114" s="7">
        <v>0</v>
      </c>
      <c r="L2114" s="7">
        <v>0</v>
      </c>
      <c r="M2114" s="7">
        <v>25</v>
      </c>
      <c r="N2114" s="7">
        <v>1</v>
      </c>
      <c r="O2114" s="7" t="s">
        <v>83</v>
      </c>
      <c r="P2114" s="7">
        <v>0</v>
      </c>
      <c r="Q2114" s="7">
        <v>0</v>
      </c>
      <c r="R2114" s="7">
        <v>25</v>
      </c>
    </row>
    <row r="2115" spans="1:18" x14ac:dyDescent="0.25">
      <c r="A2115" s="7" t="s">
        <v>4620</v>
      </c>
      <c r="B2115" s="8">
        <v>43521</v>
      </c>
      <c r="C2115" s="7">
        <v>1</v>
      </c>
      <c r="D2115" s="7" t="s">
        <v>4621</v>
      </c>
      <c r="E2115" s="7" t="s">
        <v>1682</v>
      </c>
      <c r="F2115" s="7" t="s">
        <v>4622</v>
      </c>
      <c r="G2115" s="8">
        <v>43509.624305555553</v>
      </c>
      <c r="H2115" s="7" t="s">
        <v>1684</v>
      </c>
      <c r="I2115" s="7"/>
      <c r="J2115" s="7"/>
      <c r="K2115" s="7">
        <v>0</v>
      </c>
      <c r="L2115" s="7">
        <v>0</v>
      </c>
      <c r="M2115" s="7">
        <v>0</v>
      </c>
      <c r="N2115" s="7">
        <v>1</v>
      </c>
      <c r="O2115" s="7" t="s">
        <v>83</v>
      </c>
      <c r="P2115" s="7">
        <v>0</v>
      </c>
      <c r="Q2115" s="7">
        <v>0</v>
      </c>
      <c r="R2115" s="7">
        <v>50</v>
      </c>
    </row>
    <row r="2116" spans="1:18" x14ac:dyDescent="0.25">
      <c r="A2116" s="7" t="s">
        <v>4623</v>
      </c>
      <c r="B2116" s="8">
        <v>43521</v>
      </c>
      <c r="C2116" s="7">
        <v>1</v>
      </c>
      <c r="D2116" s="7" t="s">
        <v>4624</v>
      </c>
      <c r="E2116" s="7" t="s">
        <v>1682</v>
      </c>
      <c r="F2116" s="7" t="s">
        <v>4625</v>
      </c>
      <c r="G2116" s="8">
        <v>43513.695138888892</v>
      </c>
      <c r="H2116" s="7" t="s">
        <v>1684</v>
      </c>
      <c r="I2116" s="7"/>
      <c r="J2116" s="7"/>
      <c r="K2116" s="7">
        <v>0</v>
      </c>
      <c r="L2116" s="7">
        <v>0</v>
      </c>
      <c r="M2116" s="7">
        <v>0</v>
      </c>
      <c r="N2116" s="7">
        <v>1</v>
      </c>
      <c r="O2116" s="7" t="s">
        <v>83</v>
      </c>
      <c r="P2116" s="7">
        <v>0</v>
      </c>
      <c r="Q2116" s="7">
        <v>0</v>
      </c>
      <c r="R2116" s="7">
        <v>50</v>
      </c>
    </row>
    <row r="2117" spans="1:18" x14ac:dyDescent="0.25">
      <c r="A2117" s="7" t="s">
        <v>4626</v>
      </c>
      <c r="B2117" s="8">
        <v>43522</v>
      </c>
      <c r="C2117" s="7">
        <v>1</v>
      </c>
      <c r="D2117" s="7" t="s">
        <v>4615</v>
      </c>
      <c r="E2117" s="7" t="s">
        <v>1682</v>
      </c>
      <c r="F2117" s="7" t="s">
        <v>4616</v>
      </c>
      <c r="G2117" s="8">
        <v>43510.618055555555</v>
      </c>
      <c r="H2117" s="7" t="s">
        <v>1684</v>
      </c>
      <c r="I2117" s="7"/>
      <c r="J2117" s="7"/>
      <c r="K2117" s="7">
        <v>0</v>
      </c>
      <c r="L2117" s="7">
        <v>0</v>
      </c>
      <c r="M2117" s="7">
        <v>5.46</v>
      </c>
      <c r="N2117" s="7">
        <v>1</v>
      </c>
      <c r="O2117" s="7" t="s">
        <v>83</v>
      </c>
      <c r="P2117" s="7">
        <v>0</v>
      </c>
      <c r="Q2117" s="7">
        <v>0</v>
      </c>
      <c r="R2117" s="7">
        <v>1.46</v>
      </c>
    </row>
    <row r="2118" spans="1:18" x14ac:dyDescent="0.25">
      <c r="A2118" s="7" t="s">
        <v>4626</v>
      </c>
      <c r="B2118" s="8">
        <v>43522</v>
      </c>
      <c r="C2118" s="7">
        <v>2</v>
      </c>
      <c r="D2118" s="7" t="s">
        <v>4615</v>
      </c>
      <c r="E2118" s="7" t="s">
        <v>1682</v>
      </c>
      <c r="F2118" s="7" t="s">
        <v>4616</v>
      </c>
      <c r="G2118" s="8">
        <v>43510.618055555555</v>
      </c>
      <c r="H2118" s="7" t="s">
        <v>1684</v>
      </c>
      <c r="I2118" s="7"/>
      <c r="J2118" s="7"/>
      <c r="K2118" s="7">
        <v>0</v>
      </c>
      <c r="L2118" s="7">
        <v>0</v>
      </c>
      <c r="M2118" s="7">
        <v>1.1599999999999999</v>
      </c>
      <c r="N2118" s="7">
        <v>1</v>
      </c>
      <c r="O2118" s="7" t="s">
        <v>83</v>
      </c>
      <c r="P2118" s="7">
        <v>0</v>
      </c>
      <c r="Q2118" s="7">
        <v>0</v>
      </c>
      <c r="R2118" s="7">
        <v>1.1599999999999999</v>
      </c>
    </row>
    <row r="2119" spans="1:18" x14ac:dyDescent="0.25">
      <c r="A2119" s="7" t="s">
        <v>4626</v>
      </c>
      <c r="B2119" s="8">
        <v>43522</v>
      </c>
      <c r="C2119" s="7">
        <v>3</v>
      </c>
      <c r="D2119" s="7" t="s">
        <v>4615</v>
      </c>
      <c r="E2119" s="7" t="s">
        <v>1682</v>
      </c>
      <c r="F2119" s="7" t="s">
        <v>4616</v>
      </c>
      <c r="G2119" s="8">
        <v>43510.618055555555</v>
      </c>
      <c r="H2119" s="7" t="s">
        <v>1684</v>
      </c>
      <c r="I2119" s="7"/>
      <c r="J2119" s="7"/>
      <c r="K2119" s="7">
        <v>0</v>
      </c>
      <c r="L2119" s="7">
        <v>0</v>
      </c>
      <c r="M2119" s="7">
        <v>1.18</v>
      </c>
      <c r="N2119" s="7">
        <v>1</v>
      </c>
      <c r="O2119" s="7" t="s">
        <v>83</v>
      </c>
      <c r="P2119" s="7">
        <v>0</v>
      </c>
      <c r="Q2119" s="7">
        <v>0</v>
      </c>
      <c r="R2119" s="7">
        <v>1.18</v>
      </c>
    </row>
    <row r="2120" spans="1:18" x14ac:dyDescent="0.25">
      <c r="A2120" s="7" t="s">
        <v>4626</v>
      </c>
      <c r="B2120" s="8">
        <v>43522</v>
      </c>
      <c r="C2120" s="7">
        <v>4</v>
      </c>
      <c r="D2120" s="7" t="s">
        <v>4615</v>
      </c>
      <c r="E2120" s="7" t="s">
        <v>1682</v>
      </c>
      <c r="F2120" s="7" t="s">
        <v>4616</v>
      </c>
      <c r="G2120" s="8">
        <v>43510.618055555555</v>
      </c>
      <c r="H2120" s="7" t="s">
        <v>1684</v>
      </c>
      <c r="I2120" s="7"/>
      <c r="J2120" s="7"/>
      <c r="K2120" s="7">
        <v>0</v>
      </c>
      <c r="L2120" s="7">
        <v>0</v>
      </c>
      <c r="M2120" s="7">
        <v>2.48</v>
      </c>
      <c r="N2120" s="7">
        <v>1</v>
      </c>
      <c r="O2120" s="7" t="s">
        <v>83</v>
      </c>
      <c r="P2120" s="7">
        <v>0</v>
      </c>
      <c r="Q2120" s="7">
        <v>0</v>
      </c>
      <c r="R2120" s="7">
        <v>2.48</v>
      </c>
    </row>
    <row r="2121" spans="1:18" x14ac:dyDescent="0.25">
      <c r="A2121" s="7" t="s">
        <v>4626</v>
      </c>
      <c r="B2121" s="8">
        <v>43522</v>
      </c>
      <c r="C2121" s="7">
        <v>5</v>
      </c>
      <c r="D2121" s="7" t="s">
        <v>4615</v>
      </c>
      <c r="E2121" s="7" t="s">
        <v>1682</v>
      </c>
      <c r="F2121" s="7" t="s">
        <v>4616</v>
      </c>
      <c r="G2121" s="8">
        <v>43510.618055555555</v>
      </c>
      <c r="H2121" s="7" t="s">
        <v>1684</v>
      </c>
      <c r="I2121" s="7"/>
      <c r="J2121" s="7"/>
      <c r="K2121" s="7">
        <v>0</v>
      </c>
      <c r="L2121" s="7">
        <v>0</v>
      </c>
      <c r="M2121" s="7">
        <v>1.1200000000000001</v>
      </c>
      <c r="N2121" s="7">
        <v>1</v>
      </c>
      <c r="O2121" s="7" t="s">
        <v>83</v>
      </c>
      <c r="P2121" s="7">
        <v>0</v>
      </c>
      <c r="Q2121" s="7">
        <v>0</v>
      </c>
      <c r="R2121" s="7">
        <v>1.1200000000000001</v>
      </c>
    </row>
    <row r="2122" spans="1:18" x14ac:dyDescent="0.25">
      <c r="A2122" s="7" t="s">
        <v>4626</v>
      </c>
      <c r="B2122" s="8">
        <v>43522</v>
      </c>
      <c r="C2122" s="7">
        <v>6</v>
      </c>
      <c r="D2122" s="7" t="s">
        <v>4615</v>
      </c>
      <c r="E2122" s="7" t="s">
        <v>1682</v>
      </c>
      <c r="F2122" s="7" t="s">
        <v>4616</v>
      </c>
      <c r="G2122" s="8">
        <v>43510.618055555555</v>
      </c>
      <c r="H2122" s="7" t="s">
        <v>1684</v>
      </c>
      <c r="I2122" s="7"/>
      <c r="J2122" s="7"/>
      <c r="K2122" s="7">
        <v>0</v>
      </c>
      <c r="L2122" s="7">
        <v>0</v>
      </c>
      <c r="M2122" s="7">
        <v>1.17</v>
      </c>
      <c r="N2122" s="7">
        <v>1</v>
      </c>
      <c r="O2122" s="7" t="s">
        <v>83</v>
      </c>
      <c r="P2122" s="7">
        <v>0</v>
      </c>
      <c r="Q2122" s="7">
        <v>0</v>
      </c>
      <c r="R2122" s="7">
        <v>1.17</v>
      </c>
    </row>
    <row r="2123" spans="1:18" x14ac:dyDescent="0.25">
      <c r="A2123" s="7" t="s">
        <v>4626</v>
      </c>
      <c r="B2123" s="8">
        <v>43522</v>
      </c>
      <c r="C2123" s="7">
        <v>7</v>
      </c>
      <c r="D2123" s="7" t="s">
        <v>4615</v>
      </c>
      <c r="E2123" s="7" t="s">
        <v>1682</v>
      </c>
      <c r="F2123" s="7" t="s">
        <v>4616</v>
      </c>
      <c r="G2123" s="8">
        <v>43510.618055555555</v>
      </c>
      <c r="H2123" s="7" t="s">
        <v>1684</v>
      </c>
      <c r="I2123" s="7"/>
      <c r="J2123" s="7"/>
      <c r="K2123" s="7">
        <v>0</v>
      </c>
      <c r="L2123" s="7">
        <v>0</v>
      </c>
      <c r="M2123" s="7">
        <v>3.12</v>
      </c>
      <c r="N2123" s="7">
        <v>1</v>
      </c>
      <c r="O2123" s="7" t="s">
        <v>83</v>
      </c>
      <c r="P2123" s="7">
        <v>0</v>
      </c>
      <c r="Q2123" s="7">
        <v>0</v>
      </c>
      <c r="R2123" s="7">
        <v>3.12</v>
      </c>
    </row>
    <row r="2124" spans="1:18" x14ac:dyDescent="0.25">
      <c r="A2124" s="7" t="s">
        <v>4626</v>
      </c>
      <c r="B2124" s="8">
        <v>43522</v>
      </c>
      <c r="C2124" s="7">
        <v>8</v>
      </c>
      <c r="D2124" s="7" t="s">
        <v>4615</v>
      </c>
      <c r="E2124" s="7" t="s">
        <v>1682</v>
      </c>
      <c r="F2124" s="7" t="s">
        <v>4616</v>
      </c>
      <c r="G2124" s="8">
        <v>43510.618055555555</v>
      </c>
      <c r="H2124" s="7" t="s">
        <v>1684</v>
      </c>
      <c r="I2124" s="7"/>
      <c r="J2124" s="7"/>
      <c r="K2124" s="7">
        <v>0</v>
      </c>
      <c r="L2124" s="7">
        <v>0</v>
      </c>
      <c r="M2124" s="7">
        <v>22.19</v>
      </c>
      <c r="N2124" s="7">
        <v>1</v>
      </c>
      <c r="O2124" s="7" t="s">
        <v>83</v>
      </c>
      <c r="P2124" s="7">
        <v>0</v>
      </c>
      <c r="Q2124" s="7">
        <v>0</v>
      </c>
      <c r="R2124" s="7">
        <v>22.19</v>
      </c>
    </row>
    <row r="2125" spans="1:18" x14ac:dyDescent="0.25">
      <c r="A2125" s="7" t="s">
        <v>4626</v>
      </c>
      <c r="B2125" s="8">
        <v>43522</v>
      </c>
      <c r="C2125" s="7">
        <v>9</v>
      </c>
      <c r="D2125" s="7" t="s">
        <v>4615</v>
      </c>
      <c r="E2125" s="7" t="s">
        <v>1682</v>
      </c>
      <c r="F2125" s="7" t="s">
        <v>4616</v>
      </c>
      <c r="G2125" s="8">
        <v>43510.618055555555</v>
      </c>
      <c r="H2125" s="7" t="s">
        <v>1684</v>
      </c>
      <c r="I2125" s="7"/>
      <c r="J2125" s="7"/>
      <c r="K2125" s="7">
        <v>0</v>
      </c>
      <c r="L2125" s="7">
        <v>0</v>
      </c>
      <c r="M2125" s="7">
        <v>12.12</v>
      </c>
      <c r="N2125" s="7">
        <v>1</v>
      </c>
      <c r="O2125" s="7" t="s">
        <v>83</v>
      </c>
      <c r="P2125" s="7">
        <v>0</v>
      </c>
      <c r="Q2125" s="7">
        <v>0</v>
      </c>
      <c r="R2125" s="7">
        <v>12.12</v>
      </c>
    </row>
    <row r="2126" spans="1:18" x14ac:dyDescent="0.25">
      <c r="A2126" s="7" t="s">
        <v>4627</v>
      </c>
      <c r="B2126" s="8">
        <v>43528</v>
      </c>
      <c r="C2126" s="7">
        <v>1</v>
      </c>
      <c r="D2126" s="7" t="s">
        <v>4628</v>
      </c>
      <c r="E2126" s="7" t="s">
        <v>1682</v>
      </c>
      <c r="F2126" s="7" t="s">
        <v>4629</v>
      </c>
      <c r="G2126" s="8">
        <v>43522.522222222222</v>
      </c>
      <c r="H2126" s="7" t="s">
        <v>1684</v>
      </c>
      <c r="I2126" s="7"/>
      <c r="J2126" s="7"/>
      <c r="K2126" s="7">
        <v>0</v>
      </c>
      <c r="L2126" s="7">
        <v>0</v>
      </c>
      <c r="M2126" s="7">
        <v>0</v>
      </c>
      <c r="N2126" s="7">
        <v>1</v>
      </c>
      <c r="O2126" s="7" t="s">
        <v>83</v>
      </c>
      <c r="P2126" s="7">
        <v>0</v>
      </c>
      <c r="Q2126" s="7">
        <v>0</v>
      </c>
      <c r="R2126" s="7">
        <v>44.71</v>
      </c>
    </row>
    <row r="2127" spans="1:18" x14ac:dyDescent="0.25">
      <c r="A2127" s="7" t="s">
        <v>4627</v>
      </c>
      <c r="B2127" s="8">
        <v>43528</v>
      </c>
      <c r="C2127" s="7">
        <v>2</v>
      </c>
      <c r="D2127" s="7" t="s">
        <v>4628</v>
      </c>
      <c r="E2127" s="7" t="s">
        <v>1682</v>
      </c>
      <c r="F2127" s="7" t="s">
        <v>4629</v>
      </c>
      <c r="G2127" s="8">
        <v>43522.522222222222</v>
      </c>
      <c r="H2127" s="7" t="s">
        <v>1684</v>
      </c>
      <c r="I2127" s="7"/>
      <c r="J2127" s="7"/>
      <c r="K2127" s="7">
        <v>0</v>
      </c>
      <c r="L2127" s="7">
        <v>0</v>
      </c>
      <c r="M2127" s="7">
        <v>0</v>
      </c>
      <c r="N2127" s="7">
        <v>1</v>
      </c>
      <c r="O2127" s="7" t="s">
        <v>83</v>
      </c>
      <c r="P2127" s="7">
        <v>0</v>
      </c>
      <c r="Q2127" s="7">
        <v>0</v>
      </c>
      <c r="R2127" s="7">
        <v>5.29</v>
      </c>
    </row>
    <row r="2128" spans="1:18" x14ac:dyDescent="0.25">
      <c r="A2128" s="7" t="s">
        <v>4630</v>
      </c>
      <c r="B2128" s="8">
        <v>43528</v>
      </c>
      <c r="C2128" s="7">
        <v>1</v>
      </c>
      <c r="D2128" s="7" t="s">
        <v>4631</v>
      </c>
      <c r="E2128" s="7" t="s">
        <v>1682</v>
      </c>
      <c r="F2128" s="7" t="s">
        <v>4632</v>
      </c>
      <c r="G2128" s="8">
        <v>43515.615972222222</v>
      </c>
      <c r="H2128" s="7" t="s">
        <v>1684</v>
      </c>
      <c r="I2128" s="7"/>
      <c r="J2128" s="7"/>
      <c r="K2128" s="7">
        <v>0</v>
      </c>
      <c r="L2128" s="7">
        <v>0</v>
      </c>
      <c r="M2128" s="7">
        <v>1800</v>
      </c>
      <c r="N2128" s="7">
        <v>1</v>
      </c>
      <c r="O2128" s="7" t="s">
        <v>55</v>
      </c>
      <c r="P2128" s="7">
        <v>0</v>
      </c>
      <c r="Q2128" s="7">
        <v>0</v>
      </c>
      <c r="R2128" s="7">
        <v>1800</v>
      </c>
    </row>
    <row r="2129" spans="1:18" x14ac:dyDescent="0.25">
      <c r="A2129" s="7" t="s">
        <v>4633</v>
      </c>
      <c r="B2129" s="8">
        <v>43528</v>
      </c>
      <c r="C2129" s="7">
        <v>1</v>
      </c>
      <c r="D2129" s="7" t="s">
        <v>4634</v>
      </c>
      <c r="E2129" s="7" t="s">
        <v>1682</v>
      </c>
      <c r="F2129" s="7" t="s">
        <v>4635</v>
      </c>
      <c r="G2129" s="8">
        <v>43519.597916666666</v>
      </c>
      <c r="H2129" s="7" t="s">
        <v>1684</v>
      </c>
      <c r="I2129" s="7"/>
      <c r="J2129" s="7"/>
      <c r="K2129" s="7">
        <v>0</v>
      </c>
      <c r="L2129" s="7">
        <v>0</v>
      </c>
      <c r="M2129" s="7">
        <v>3500</v>
      </c>
      <c r="N2129" s="7">
        <v>1</v>
      </c>
      <c r="O2129" s="7" t="s">
        <v>55</v>
      </c>
      <c r="P2129" s="7">
        <v>0</v>
      </c>
      <c r="Q2129" s="7">
        <v>0</v>
      </c>
      <c r="R2129" s="7">
        <v>3500</v>
      </c>
    </row>
    <row r="2130" spans="1:18" x14ac:dyDescent="0.25">
      <c r="A2130" s="7" t="s">
        <v>4636</v>
      </c>
      <c r="B2130" s="8">
        <v>43530</v>
      </c>
      <c r="C2130" s="7">
        <v>1</v>
      </c>
      <c r="D2130" s="7" t="s">
        <v>4637</v>
      </c>
      <c r="E2130" s="7" t="s">
        <v>1682</v>
      </c>
      <c r="F2130" s="7" t="s">
        <v>4638</v>
      </c>
      <c r="G2130" s="8">
        <v>43530.388194444444</v>
      </c>
      <c r="H2130" s="7" t="s">
        <v>1684</v>
      </c>
      <c r="I2130" s="7"/>
      <c r="J2130" s="7"/>
      <c r="K2130" s="7">
        <v>0</v>
      </c>
      <c r="L2130" s="7">
        <v>0</v>
      </c>
      <c r="M2130" s="7">
        <v>120</v>
      </c>
      <c r="N2130" s="7">
        <v>1</v>
      </c>
      <c r="O2130" s="7" t="s">
        <v>55</v>
      </c>
      <c r="P2130" s="7">
        <v>0</v>
      </c>
      <c r="Q2130" s="7">
        <v>0</v>
      </c>
      <c r="R2130" s="7">
        <v>120</v>
      </c>
    </row>
    <row r="2131" spans="1:18" x14ac:dyDescent="0.25">
      <c r="A2131" s="7" t="s">
        <v>4639</v>
      </c>
      <c r="B2131" s="8">
        <v>43530</v>
      </c>
      <c r="C2131" s="7">
        <v>1</v>
      </c>
      <c r="D2131" s="7" t="s">
        <v>4640</v>
      </c>
      <c r="E2131" s="7" t="s">
        <v>1682</v>
      </c>
      <c r="F2131" s="7" t="s">
        <v>4641</v>
      </c>
      <c r="G2131" s="8">
        <v>43515.794444444444</v>
      </c>
      <c r="H2131" s="7" t="s">
        <v>1684</v>
      </c>
      <c r="I2131" s="7"/>
      <c r="J2131" s="7"/>
      <c r="K2131" s="7">
        <v>0</v>
      </c>
      <c r="L2131" s="7">
        <v>0</v>
      </c>
      <c r="M2131" s="7">
        <v>12.67</v>
      </c>
      <c r="N2131" s="7">
        <v>1</v>
      </c>
      <c r="O2131" s="7" t="s">
        <v>83</v>
      </c>
      <c r="P2131" s="7">
        <v>0</v>
      </c>
      <c r="Q2131" s="7">
        <v>0</v>
      </c>
      <c r="R2131" s="7">
        <v>12.67</v>
      </c>
    </row>
    <row r="2132" spans="1:18" x14ac:dyDescent="0.25">
      <c r="A2132" s="7" t="s">
        <v>4639</v>
      </c>
      <c r="B2132" s="8">
        <v>43530</v>
      </c>
      <c r="C2132" s="7">
        <v>2</v>
      </c>
      <c r="D2132" s="7" t="s">
        <v>4640</v>
      </c>
      <c r="E2132" s="7" t="s">
        <v>1682</v>
      </c>
      <c r="F2132" s="7" t="s">
        <v>4641</v>
      </c>
      <c r="G2132" s="8">
        <v>43515.794444444444</v>
      </c>
      <c r="H2132" s="7" t="s">
        <v>1684</v>
      </c>
      <c r="I2132" s="7"/>
      <c r="J2132" s="7"/>
      <c r="K2132" s="7">
        <v>0</v>
      </c>
      <c r="L2132" s="7">
        <v>0</v>
      </c>
      <c r="M2132" s="7">
        <v>41.33</v>
      </c>
      <c r="N2132" s="7">
        <v>1</v>
      </c>
      <c r="O2132" s="7" t="s">
        <v>83</v>
      </c>
      <c r="P2132" s="7">
        <v>0</v>
      </c>
      <c r="Q2132" s="7">
        <v>0</v>
      </c>
      <c r="R2132" s="7">
        <v>41.33</v>
      </c>
    </row>
    <row r="2133" spans="1:18" x14ac:dyDescent="0.25">
      <c r="A2133" s="7" t="s">
        <v>4642</v>
      </c>
      <c r="B2133" s="8">
        <v>43530</v>
      </c>
      <c r="C2133" s="7">
        <v>1</v>
      </c>
      <c r="D2133" s="7" t="s">
        <v>4643</v>
      </c>
      <c r="E2133" s="7" t="s">
        <v>1682</v>
      </c>
      <c r="F2133" s="7" t="s">
        <v>4644</v>
      </c>
      <c r="G2133" s="8">
        <v>43527.354166666664</v>
      </c>
      <c r="H2133" s="7" t="s">
        <v>1684</v>
      </c>
      <c r="I2133" s="7"/>
      <c r="J2133" s="7"/>
      <c r="K2133" s="7">
        <v>0</v>
      </c>
      <c r="L2133" s="7">
        <v>0</v>
      </c>
      <c r="M2133" s="7">
        <v>0</v>
      </c>
      <c r="N2133" s="7">
        <v>1</v>
      </c>
      <c r="O2133" s="7" t="s">
        <v>334</v>
      </c>
      <c r="P2133" s="7">
        <v>0</v>
      </c>
      <c r="Q2133" s="7">
        <v>0</v>
      </c>
      <c r="R2133" s="7">
        <v>15</v>
      </c>
    </row>
    <row r="2134" spans="1:18" x14ac:dyDescent="0.25">
      <c r="A2134" s="7" t="s">
        <v>4645</v>
      </c>
      <c r="B2134" s="8">
        <v>43531</v>
      </c>
      <c r="C2134" s="7">
        <v>1</v>
      </c>
      <c r="D2134" s="7" t="s">
        <v>4646</v>
      </c>
      <c r="E2134" s="7" t="s">
        <v>1682</v>
      </c>
      <c r="F2134" s="7" t="s">
        <v>4647</v>
      </c>
      <c r="G2134" s="8">
        <v>43435.686111111114</v>
      </c>
      <c r="H2134" s="7" t="s">
        <v>1684</v>
      </c>
      <c r="I2134" s="7"/>
      <c r="J2134" s="7"/>
      <c r="K2134" s="7">
        <v>0</v>
      </c>
      <c r="L2134" s="7">
        <v>0</v>
      </c>
      <c r="M2134" s="7">
        <v>6000</v>
      </c>
      <c r="N2134" s="7">
        <v>1</v>
      </c>
      <c r="O2134" s="7" t="s">
        <v>55</v>
      </c>
      <c r="P2134" s="7">
        <v>0</v>
      </c>
      <c r="Q2134" s="7">
        <v>0</v>
      </c>
      <c r="R2134" s="7">
        <v>6000</v>
      </c>
    </row>
    <row r="2135" spans="1:18" x14ac:dyDescent="0.25">
      <c r="A2135" s="7" t="s">
        <v>4648</v>
      </c>
      <c r="B2135" s="8">
        <v>43531</v>
      </c>
      <c r="C2135" s="7">
        <v>1</v>
      </c>
      <c r="D2135" s="7" t="s">
        <v>4649</v>
      </c>
      <c r="E2135" s="7" t="s">
        <v>1682</v>
      </c>
      <c r="F2135" s="7" t="s">
        <v>4650</v>
      </c>
      <c r="G2135" s="8">
        <v>43508.624305555553</v>
      </c>
      <c r="H2135" s="7" t="s">
        <v>1684</v>
      </c>
      <c r="I2135" s="7"/>
      <c r="J2135" s="7"/>
      <c r="K2135" s="7">
        <v>0</v>
      </c>
      <c r="L2135" s="7">
        <v>0</v>
      </c>
      <c r="M2135" s="7">
        <v>640</v>
      </c>
      <c r="N2135" s="7">
        <v>1</v>
      </c>
      <c r="O2135" s="7" t="s">
        <v>83</v>
      </c>
      <c r="P2135" s="7">
        <v>0</v>
      </c>
      <c r="Q2135" s="7">
        <v>0</v>
      </c>
      <c r="R2135" s="7">
        <v>640</v>
      </c>
    </row>
    <row r="2136" spans="1:18" x14ac:dyDescent="0.25">
      <c r="A2136" s="7" t="s">
        <v>4651</v>
      </c>
      <c r="B2136" s="8">
        <v>43536</v>
      </c>
      <c r="C2136" s="7">
        <v>1</v>
      </c>
      <c r="D2136" s="7" t="s">
        <v>4652</v>
      </c>
      <c r="E2136" s="7" t="s">
        <v>1682</v>
      </c>
      <c r="F2136" s="7" t="s">
        <v>4653</v>
      </c>
      <c r="G2136" s="8">
        <v>43433.569444444445</v>
      </c>
      <c r="H2136" s="7" t="s">
        <v>1684</v>
      </c>
      <c r="I2136" s="7"/>
      <c r="J2136" s="7"/>
      <c r="K2136" s="7">
        <v>0</v>
      </c>
      <c r="L2136" s="7">
        <v>0</v>
      </c>
      <c r="M2136" s="7">
        <v>0</v>
      </c>
      <c r="N2136" s="7">
        <v>1</v>
      </c>
      <c r="O2136" s="7" t="s">
        <v>83</v>
      </c>
      <c r="P2136" s="7">
        <v>0</v>
      </c>
      <c r="Q2136" s="7">
        <v>0</v>
      </c>
      <c r="R2136" s="7">
        <v>200</v>
      </c>
    </row>
    <row r="2137" spans="1:18" x14ac:dyDescent="0.25">
      <c r="A2137" s="7" t="s">
        <v>4654</v>
      </c>
      <c r="B2137" s="8">
        <v>43536</v>
      </c>
      <c r="C2137" s="7">
        <v>1</v>
      </c>
      <c r="D2137" s="7" t="s">
        <v>4655</v>
      </c>
      <c r="E2137" s="7" t="s">
        <v>1682</v>
      </c>
      <c r="F2137" s="7" t="s">
        <v>4656</v>
      </c>
      <c r="G2137" s="8">
        <v>43404.643750000003</v>
      </c>
      <c r="H2137" s="7" t="s">
        <v>1684</v>
      </c>
      <c r="I2137" s="7"/>
      <c r="J2137" s="7"/>
      <c r="K2137" s="7">
        <v>0</v>
      </c>
      <c r="L2137" s="7">
        <v>0</v>
      </c>
      <c r="M2137" s="7">
        <v>285</v>
      </c>
      <c r="N2137" s="7">
        <v>1</v>
      </c>
      <c r="O2137" s="7" t="s">
        <v>83</v>
      </c>
      <c r="P2137" s="7">
        <v>0</v>
      </c>
      <c r="Q2137" s="7">
        <v>0</v>
      </c>
      <c r="R2137" s="7">
        <v>335</v>
      </c>
    </row>
    <row r="2138" spans="1:18" x14ac:dyDescent="0.25">
      <c r="A2138" s="7" t="s">
        <v>4657</v>
      </c>
      <c r="B2138" s="8">
        <v>43536</v>
      </c>
      <c r="C2138" s="7">
        <v>1</v>
      </c>
      <c r="D2138" s="7" t="s">
        <v>4658</v>
      </c>
      <c r="E2138" s="7" t="s">
        <v>1682</v>
      </c>
      <c r="F2138" s="7" t="s">
        <v>4659</v>
      </c>
      <c r="G2138" s="8">
        <v>43436.703472222223</v>
      </c>
      <c r="H2138" s="7" t="s">
        <v>1684</v>
      </c>
      <c r="I2138" s="7"/>
      <c r="J2138" s="7"/>
      <c r="K2138" s="7">
        <v>0</v>
      </c>
      <c r="L2138" s="7">
        <v>0</v>
      </c>
      <c r="M2138" s="7">
        <v>50</v>
      </c>
      <c r="N2138" s="7">
        <v>1</v>
      </c>
      <c r="O2138" s="7" t="s">
        <v>83</v>
      </c>
      <c r="P2138" s="7">
        <v>0</v>
      </c>
      <c r="Q2138" s="7">
        <v>0</v>
      </c>
      <c r="R2138" s="7">
        <v>50</v>
      </c>
    </row>
    <row r="2139" spans="1:18" x14ac:dyDescent="0.25">
      <c r="A2139" s="7" t="s">
        <v>4660</v>
      </c>
      <c r="B2139" s="8">
        <v>43536</v>
      </c>
      <c r="C2139" s="7">
        <v>1</v>
      </c>
      <c r="D2139" s="7" t="s">
        <v>4661</v>
      </c>
      <c r="E2139" s="7" t="s">
        <v>1682</v>
      </c>
      <c r="F2139" s="7" t="s">
        <v>4662</v>
      </c>
      <c r="G2139" s="8">
        <v>43434.645833333336</v>
      </c>
      <c r="H2139" s="7" t="s">
        <v>1684</v>
      </c>
      <c r="I2139" s="7"/>
      <c r="J2139" s="7"/>
      <c r="K2139" s="7">
        <v>0</v>
      </c>
      <c r="L2139" s="7">
        <v>0</v>
      </c>
      <c r="M2139" s="7">
        <v>50</v>
      </c>
      <c r="N2139" s="7">
        <v>1</v>
      </c>
      <c r="O2139" s="7" t="s">
        <v>83</v>
      </c>
      <c r="P2139" s="7">
        <v>0</v>
      </c>
      <c r="Q2139" s="7">
        <v>0</v>
      </c>
      <c r="R2139" s="7">
        <v>50</v>
      </c>
    </row>
    <row r="2140" spans="1:18" x14ac:dyDescent="0.25">
      <c r="A2140" s="7" t="s">
        <v>4663</v>
      </c>
      <c r="B2140" s="8">
        <v>43536</v>
      </c>
      <c r="C2140" s="7">
        <v>1</v>
      </c>
      <c r="D2140" s="7" t="s">
        <v>4664</v>
      </c>
      <c r="E2140" s="7" t="s">
        <v>1682</v>
      </c>
      <c r="F2140" s="7" t="s">
        <v>4665</v>
      </c>
      <c r="G2140" s="8">
        <v>43505.414583333331</v>
      </c>
      <c r="H2140" s="7" t="s">
        <v>1684</v>
      </c>
      <c r="I2140" s="7"/>
      <c r="J2140" s="7"/>
      <c r="K2140" s="7">
        <v>0</v>
      </c>
      <c r="L2140" s="7">
        <v>0</v>
      </c>
      <c r="M2140" s="7">
        <v>24.84</v>
      </c>
      <c r="N2140" s="7">
        <v>1</v>
      </c>
      <c r="O2140" s="7" t="s">
        <v>83</v>
      </c>
      <c r="P2140" s="7">
        <v>0</v>
      </c>
      <c r="Q2140" s="7">
        <v>0</v>
      </c>
      <c r="R2140" s="7">
        <v>24.84</v>
      </c>
    </row>
    <row r="2141" spans="1:18" x14ac:dyDescent="0.25">
      <c r="A2141" s="7" t="s">
        <v>4663</v>
      </c>
      <c r="B2141" s="8">
        <v>43536</v>
      </c>
      <c r="C2141" s="7">
        <v>2</v>
      </c>
      <c r="D2141" s="7" t="s">
        <v>4664</v>
      </c>
      <c r="E2141" s="7" t="s">
        <v>1682</v>
      </c>
      <c r="F2141" s="7" t="s">
        <v>4665</v>
      </c>
      <c r="G2141" s="8">
        <v>43505.414583333331</v>
      </c>
      <c r="H2141" s="7" t="s">
        <v>1684</v>
      </c>
      <c r="I2141" s="7"/>
      <c r="J2141" s="7"/>
      <c r="K2141" s="7">
        <v>0</v>
      </c>
      <c r="L2141" s="7">
        <v>0</v>
      </c>
      <c r="M2141" s="7">
        <v>2.2200000000000002</v>
      </c>
      <c r="N2141" s="7">
        <v>1</v>
      </c>
      <c r="O2141" s="7" t="s">
        <v>83</v>
      </c>
      <c r="P2141" s="7">
        <v>0</v>
      </c>
      <c r="Q2141" s="7">
        <v>0</v>
      </c>
      <c r="R2141" s="7">
        <v>2.23</v>
      </c>
    </row>
    <row r="2142" spans="1:18" x14ac:dyDescent="0.25">
      <c r="A2142" s="7" t="s">
        <v>4663</v>
      </c>
      <c r="B2142" s="8">
        <v>43536</v>
      </c>
      <c r="C2142" s="7">
        <v>3</v>
      </c>
      <c r="D2142" s="7" t="s">
        <v>4664</v>
      </c>
      <c r="E2142" s="7" t="s">
        <v>1682</v>
      </c>
      <c r="F2142" s="7" t="s">
        <v>4665</v>
      </c>
      <c r="G2142" s="8">
        <v>43505.414583333331</v>
      </c>
      <c r="H2142" s="7" t="s">
        <v>1684</v>
      </c>
      <c r="I2142" s="7"/>
      <c r="J2142" s="7"/>
      <c r="K2142" s="7">
        <v>0</v>
      </c>
      <c r="L2142" s="7">
        <v>0</v>
      </c>
      <c r="M2142" s="7">
        <v>2.44</v>
      </c>
      <c r="N2142" s="7">
        <v>1</v>
      </c>
      <c r="O2142" s="7" t="s">
        <v>83</v>
      </c>
      <c r="P2142" s="7">
        <v>0</v>
      </c>
      <c r="Q2142" s="7">
        <v>0</v>
      </c>
      <c r="R2142" s="7">
        <v>2.44</v>
      </c>
    </row>
    <row r="2143" spans="1:18" x14ac:dyDescent="0.25">
      <c r="A2143" s="7" t="s">
        <v>4663</v>
      </c>
      <c r="B2143" s="8">
        <v>43536</v>
      </c>
      <c r="C2143" s="7">
        <v>4</v>
      </c>
      <c r="D2143" s="7" t="s">
        <v>4664</v>
      </c>
      <c r="E2143" s="7" t="s">
        <v>1682</v>
      </c>
      <c r="F2143" s="7" t="s">
        <v>4665</v>
      </c>
      <c r="G2143" s="8">
        <v>43505.414583333331</v>
      </c>
      <c r="H2143" s="7" t="s">
        <v>1684</v>
      </c>
      <c r="I2143" s="7"/>
      <c r="J2143" s="7"/>
      <c r="K2143" s="7">
        <v>0</v>
      </c>
      <c r="L2143" s="7">
        <v>0</v>
      </c>
      <c r="M2143" s="7">
        <v>3.1</v>
      </c>
      <c r="N2143" s="7">
        <v>1</v>
      </c>
      <c r="O2143" s="7" t="s">
        <v>83</v>
      </c>
      <c r="P2143" s="7">
        <v>0</v>
      </c>
      <c r="Q2143" s="7">
        <v>0</v>
      </c>
      <c r="R2143" s="7">
        <v>3.1</v>
      </c>
    </row>
    <row r="2144" spans="1:18" x14ac:dyDescent="0.25">
      <c r="A2144" s="7" t="s">
        <v>4663</v>
      </c>
      <c r="B2144" s="8">
        <v>43536</v>
      </c>
      <c r="C2144" s="7">
        <v>5</v>
      </c>
      <c r="D2144" s="7" t="s">
        <v>4664</v>
      </c>
      <c r="E2144" s="7" t="s">
        <v>1682</v>
      </c>
      <c r="F2144" s="7" t="s">
        <v>4665</v>
      </c>
      <c r="G2144" s="8">
        <v>43505.414583333331</v>
      </c>
      <c r="H2144" s="7" t="s">
        <v>1684</v>
      </c>
      <c r="I2144" s="7"/>
      <c r="J2144" s="7"/>
      <c r="K2144" s="7">
        <v>0</v>
      </c>
      <c r="L2144" s="7">
        <v>0</v>
      </c>
      <c r="M2144" s="7">
        <v>2.4500000000000002</v>
      </c>
      <c r="N2144" s="7">
        <v>1</v>
      </c>
      <c r="O2144" s="7" t="s">
        <v>83</v>
      </c>
      <c r="P2144" s="7">
        <v>0</v>
      </c>
      <c r="Q2144" s="7">
        <v>0</v>
      </c>
      <c r="R2144" s="7">
        <v>2.4500000000000002</v>
      </c>
    </row>
    <row r="2145" spans="1:18" x14ac:dyDescent="0.25">
      <c r="A2145" s="7" t="s">
        <v>4663</v>
      </c>
      <c r="B2145" s="8">
        <v>43536</v>
      </c>
      <c r="C2145" s="7">
        <v>6</v>
      </c>
      <c r="D2145" s="7" t="s">
        <v>4664</v>
      </c>
      <c r="E2145" s="7" t="s">
        <v>1682</v>
      </c>
      <c r="F2145" s="7" t="s">
        <v>4665</v>
      </c>
      <c r="G2145" s="8">
        <v>43505.414583333331</v>
      </c>
      <c r="H2145" s="7" t="s">
        <v>1684</v>
      </c>
      <c r="I2145" s="7"/>
      <c r="J2145" s="7"/>
      <c r="K2145" s="7">
        <v>0</v>
      </c>
      <c r="L2145" s="7">
        <v>0</v>
      </c>
      <c r="M2145" s="7">
        <v>2.63</v>
      </c>
      <c r="N2145" s="7">
        <v>1</v>
      </c>
      <c r="O2145" s="7" t="s">
        <v>83</v>
      </c>
      <c r="P2145" s="7">
        <v>0</v>
      </c>
      <c r="Q2145" s="7">
        <v>0</v>
      </c>
      <c r="R2145" s="7">
        <v>2.63</v>
      </c>
    </row>
    <row r="2146" spans="1:18" x14ac:dyDescent="0.25">
      <c r="A2146" s="7" t="s">
        <v>4663</v>
      </c>
      <c r="B2146" s="8">
        <v>43536</v>
      </c>
      <c r="C2146" s="7">
        <v>7</v>
      </c>
      <c r="D2146" s="7" t="s">
        <v>4664</v>
      </c>
      <c r="E2146" s="7" t="s">
        <v>1682</v>
      </c>
      <c r="F2146" s="7" t="s">
        <v>4665</v>
      </c>
      <c r="G2146" s="8">
        <v>43505.414583333331</v>
      </c>
      <c r="H2146" s="7" t="s">
        <v>1684</v>
      </c>
      <c r="I2146" s="7"/>
      <c r="J2146" s="7"/>
      <c r="K2146" s="7">
        <v>0</v>
      </c>
      <c r="L2146" s="7">
        <v>0</v>
      </c>
      <c r="M2146" s="7">
        <v>2.63</v>
      </c>
      <c r="N2146" s="7">
        <v>1</v>
      </c>
      <c r="O2146" s="7" t="s">
        <v>83</v>
      </c>
      <c r="P2146" s="7">
        <v>0</v>
      </c>
      <c r="Q2146" s="7">
        <v>0</v>
      </c>
      <c r="R2146" s="7">
        <v>2.63</v>
      </c>
    </row>
    <row r="2147" spans="1:18" x14ac:dyDescent="0.25">
      <c r="A2147" s="7" t="s">
        <v>4663</v>
      </c>
      <c r="B2147" s="8">
        <v>43536</v>
      </c>
      <c r="C2147" s="7">
        <v>8</v>
      </c>
      <c r="D2147" s="7" t="s">
        <v>4664</v>
      </c>
      <c r="E2147" s="7" t="s">
        <v>1682</v>
      </c>
      <c r="F2147" s="7" t="s">
        <v>4665</v>
      </c>
      <c r="G2147" s="8">
        <v>43505.414583333331</v>
      </c>
      <c r="H2147" s="7" t="s">
        <v>1684</v>
      </c>
      <c r="I2147" s="7"/>
      <c r="J2147" s="7"/>
      <c r="K2147" s="7">
        <v>0</v>
      </c>
      <c r="L2147" s="7">
        <v>0</v>
      </c>
      <c r="M2147" s="7">
        <v>2.44</v>
      </c>
      <c r="N2147" s="7">
        <v>1</v>
      </c>
      <c r="O2147" s="7" t="s">
        <v>83</v>
      </c>
      <c r="P2147" s="7">
        <v>0</v>
      </c>
      <c r="Q2147" s="7">
        <v>0</v>
      </c>
      <c r="R2147" s="7">
        <v>2.44</v>
      </c>
    </row>
    <row r="2148" spans="1:18" x14ac:dyDescent="0.25">
      <c r="A2148" s="7" t="s">
        <v>4663</v>
      </c>
      <c r="B2148" s="8">
        <v>43536</v>
      </c>
      <c r="C2148" s="7">
        <v>9</v>
      </c>
      <c r="D2148" s="7" t="s">
        <v>4664</v>
      </c>
      <c r="E2148" s="7" t="s">
        <v>1682</v>
      </c>
      <c r="F2148" s="7" t="s">
        <v>4665</v>
      </c>
      <c r="G2148" s="8">
        <v>43505.414583333331</v>
      </c>
      <c r="H2148" s="7" t="s">
        <v>1684</v>
      </c>
      <c r="I2148" s="7"/>
      <c r="J2148" s="7"/>
      <c r="K2148" s="7">
        <v>0</v>
      </c>
      <c r="L2148" s="7">
        <v>0</v>
      </c>
      <c r="M2148" s="7">
        <v>2.33</v>
      </c>
      <c r="N2148" s="7">
        <v>1</v>
      </c>
      <c r="O2148" s="7" t="s">
        <v>83</v>
      </c>
      <c r="P2148" s="7">
        <v>0</v>
      </c>
      <c r="Q2148" s="7">
        <v>0</v>
      </c>
      <c r="R2148" s="7">
        <v>2.33</v>
      </c>
    </row>
    <row r="2149" spans="1:18" x14ac:dyDescent="0.25">
      <c r="A2149" s="7" t="s">
        <v>4663</v>
      </c>
      <c r="B2149" s="8">
        <v>43536</v>
      </c>
      <c r="C2149" s="7">
        <v>10</v>
      </c>
      <c r="D2149" s="7" t="s">
        <v>4664</v>
      </c>
      <c r="E2149" s="7" t="s">
        <v>1682</v>
      </c>
      <c r="F2149" s="7" t="s">
        <v>4665</v>
      </c>
      <c r="G2149" s="8">
        <v>43505.414583333331</v>
      </c>
      <c r="H2149" s="7" t="s">
        <v>1684</v>
      </c>
      <c r="I2149" s="7"/>
      <c r="J2149" s="7"/>
      <c r="K2149" s="7">
        <v>0</v>
      </c>
      <c r="L2149" s="7">
        <v>0</v>
      </c>
      <c r="M2149" s="7">
        <v>2.63</v>
      </c>
      <c r="N2149" s="7">
        <v>1</v>
      </c>
      <c r="O2149" s="7" t="s">
        <v>83</v>
      </c>
      <c r="P2149" s="7">
        <v>0</v>
      </c>
      <c r="Q2149" s="7">
        <v>0</v>
      </c>
      <c r="R2149" s="7">
        <v>2.63</v>
      </c>
    </row>
    <row r="2150" spans="1:18" x14ac:dyDescent="0.25">
      <c r="A2150" s="7" t="s">
        <v>4663</v>
      </c>
      <c r="B2150" s="8">
        <v>43536</v>
      </c>
      <c r="C2150" s="7">
        <v>11</v>
      </c>
      <c r="D2150" s="7" t="s">
        <v>4664</v>
      </c>
      <c r="E2150" s="7" t="s">
        <v>1682</v>
      </c>
      <c r="F2150" s="7" t="s">
        <v>4665</v>
      </c>
      <c r="G2150" s="8">
        <v>43505.414583333331</v>
      </c>
      <c r="H2150" s="7" t="s">
        <v>1684</v>
      </c>
      <c r="I2150" s="7"/>
      <c r="J2150" s="7"/>
      <c r="K2150" s="7">
        <v>0</v>
      </c>
      <c r="L2150" s="7">
        <v>0</v>
      </c>
      <c r="M2150" s="7">
        <v>2.29</v>
      </c>
      <c r="N2150" s="7">
        <v>1</v>
      </c>
      <c r="O2150" s="7" t="s">
        <v>83</v>
      </c>
      <c r="P2150" s="7">
        <v>0</v>
      </c>
      <c r="Q2150" s="7">
        <v>0</v>
      </c>
      <c r="R2150" s="7">
        <v>2.29</v>
      </c>
    </row>
    <row r="2151" spans="1:18" x14ac:dyDescent="0.25">
      <c r="A2151" s="7" t="s">
        <v>4666</v>
      </c>
      <c r="B2151" s="8">
        <v>43536</v>
      </c>
      <c r="C2151" s="7">
        <v>1</v>
      </c>
      <c r="D2151" s="7" t="s">
        <v>4667</v>
      </c>
      <c r="E2151" s="7" t="s">
        <v>1682</v>
      </c>
      <c r="F2151" s="7" t="s">
        <v>4668</v>
      </c>
      <c r="G2151" s="8">
        <v>43530.621527777781</v>
      </c>
      <c r="H2151" s="7" t="s">
        <v>1684</v>
      </c>
      <c r="I2151" s="7"/>
      <c r="J2151" s="7"/>
      <c r="K2151" s="7">
        <v>0</v>
      </c>
      <c r="L2151" s="7">
        <v>0</v>
      </c>
      <c r="M2151" s="7">
        <v>100</v>
      </c>
      <c r="N2151" s="7">
        <v>1</v>
      </c>
      <c r="O2151" s="7" t="s">
        <v>55</v>
      </c>
      <c r="P2151" s="7">
        <v>0</v>
      </c>
      <c r="Q2151" s="7">
        <v>0</v>
      </c>
      <c r="R2151" s="7">
        <v>100</v>
      </c>
    </row>
    <row r="2152" spans="1:18" x14ac:dyDescent="0.25">
      <c r="A2152" s="7" t="s">
        <v>4666</v>
      </c>
      <c r="B2152" s="8">
        <v>43536</v>
      </c>
      <c r="C2152" s="7">
        <v>2</v>
      </c>
      <c r="D2152" s="7" t="s">
        <v>4667</v>
      </c>
      <c r="E2152" s="7" t="s">
        <v>1682</v>
      </c>
      <c r="F2152" s="7" t="s">
        <v>4668</v>
      </c>
      <c r="G2152" s="8">
        <v>43530.621527777781</v>
      </c>
      <c r="H2152" s="7" t="s">
        <v>1684</v>
      </c>
      <c r="I2152" s="7"/>
      <c r="J2152" s="7"/>
      <c r="K2152" s="7">
        <v>0</v>
      </c>
      <c r="L2152" s="7">
        <v>0</v>
      </c>
      <c r="M2152" s="7">
        <v>50</v>
      </c>
      <c r="N2152" s="7">
        <v>1</v>
      </c>
      <c r="O2152" s="7" t="s">
        <v>55</v>
      </c>
      <c r="P2152" s="7">
        <v>0</v>
      </c>
      <c r="Q2152" s="7">
        <v>0</v>
      </c>
      <c r="R2152" s="7">
        <v>50</v>
      </c>
    </row>
    <row r="2153" spans="1:18" x14ac:dyDescent="0.25">
      <c r="A2153" s="7" t="s">
        <v>4666</v>
      </c>
      <c r="B2153" s="8">
        <v>43536</v>
      </c>
      <c r="C2153" s="7">
        <v>3</v>
      </c>
      <c r="D2153" s="7" t="s">
        <v>4667</v>
      </c>
      <c r="E2153" s="7" t="s">
        <v>1682</v>
      </c>
      <c r="F2153" s="7" t="s">
        <v>4668</v>
      </c>
      <c r="G2153" s="8">
        <v>43530.621527777781</v>
      </c>
      <c r="H2153" s="7" t="s">
        <v>1684</v>
      </c>
      <c r="I2153" s="7"/>
      <c r="J2153" s="7"/>
      <c r="K2153" s="7">
        <v>0</v>
      </c>
      <c r="L2153" s="7">
        <v>0</v>
      </c>
      <c r="M2153" s="7">
        <v>50</v>
      </c>
      <c r="N2153" s="7">
        <v>1</v>
      </c>
      <c r="O2153" s="7" t="s">
        <v>55</v>
      </c>
      <c r="P2153" s="7">
        <v>0</v>
      </c>
      <c r="Q2153" s="7">
        <v>0</v>
      </c>
      <c r="R2153" s="7">
        <v>50</v>
      </c>
    </row>
    <row r="2154" spans="1:18" x14ac:dyDescent="0.25">
      <c r="A2154" s="7" t="s">
        <v>4669</v>
      </c>
      <c r="B2154" s="8">
        <v>43536</v>
      </c>
      <c r="C2154" s="7">
        <v>1</v>
      </c>
      <c r="D2154" s="7" t="s">
        <v>4670</v>
      </c>
      <c r="E2154" s="7" t="s">
        <v>1682</v>
      </c>
      <c r="F2154" s="7" t="s">
        <v>4671</v>
      </c>
      <c r="G2154" s="8">
        <v>43530.654861111114</v>
      </c>
      <c r="H2154" s="7" t="s">
        <v>1684</v>
      </c>
      <c r="I2154" s="7"/>
      <c r="J2154" s="7"/>
      <c r="K2154" s="7">
        <v>0</v>
      </c>
      <c r="L2154" s="7">
        <v>0</v>
      </c>
      <c r="M2154" s="7">
        <v>400</v>
      </c>
      <c r="N2154" s="7">
        <v>1</v>
      </c>
      <c r="O2154" s="7" t="s">
        <v>55</v>
      </c>
      <c r="P2154" s="7">
        <v>0</v>
      </c>
      <c r="Q2154" s="7">
        <v>0</v>
      </c>
      <c r="R2154" s="7">
        <v>400</v>
      </c>
    </row>
    <row r="2155" spans="1:18" x14ac:dyDescent="0.25">
      <c r="A2155" s="7" t="s">
        <v>4672</v>
      </c>
      <c r="B2155" s="8">
        <v>43536</v>
      </c>
      <c r="C2155" s="7">
        <v>1</v>
      </c>
      <c r="D2155" s="7" t="s">
        <v>4673</v>
      </c>
      <c r="E2155" s="7" t="s">
        <v>1682</v>
      </c>
      <c r="F2155" s="7" t="s">
        <v>4674</v>
      </c>
      <c r="G2155" s="8">
        <v>43530.65625</v>
      </c>
      <c r="H2155" s="7" t="s">
        <v>1684</v>
      </c>
      <c r="I2155" s="7"/>
      <c r="J2155" s="7"/>
      <c r="K2155" s="7">
        <v>0</v>
      </c>
      <c r="L2155" s="7">
        <v>0</v>
      </c>
      <c r="M2155" s="7">
        <v>100</v>
      </c>
      <c r="N2155" s="7">
        <v>1</v>
      </c>
      <c r="O2155" s="7" t="s">
        <v>55</v>
      </c>
      <c r="P2155" s="7">
        <v>0</v>
      </c>
      <c r="Q2155" s="7">
        <v>0</v>
      </c>
      <c r="R2155" s="7">
        <v>100</v>
      </c>
    </row>
    <row r="2156" spans="1:18" x14ac:dyDescent="0.25">
      <c r="A2156" s="7" t="s">
        <v>4672</v>
      </c>
      <c r="B2156" s="8">
        <v>43536</v>
      </c>
      <c r="C2156" s="7">
        <v>2</v>
      </c>
      <c r="D2156" s="7" t="s">
        <v>4673</v>
      </c>
      <c r="E2156" s="7" t="s">
        <v>1682</v>
      </c>
      <c r="F2156" s="7" t="s">
        <v>4674</v>
      </c>
      <c r="G2156" s="8">
        <v>43530.65625</v>
      </c>
      <c r="H2156" s="7" t="s">
        <v>1684</v>
      </c>
      <c r="I2156" s="7"/>
      <c r="J2156" s="7"/>
      <c r="K2156" s="7">
        <v>0</v>
      </c>
      <c r="L2156" s="7">
        <v>0</v>
      </c>
      <c r="M2156" s="7">
        <v>300</v>
      </c>
      <c r="N2156" s="7">
        <v>1</v>
      </c>
      <c r="O2156" s="7" t="s">
        <v>55</v>
      </c>
      <c r="P2156" s="7">
        <v>0</v>
      </c>
      <c r="Q2156" s="7">
        <v>0</v>
      </c>
      <c r="R2156" s="7">
        <v>300</v>
      </c>
    </row>
    <row r="2157" spans="1:18" x14ac:dyDescent="0.25">
      <c r="A2157" s="7" t="s">
        <v>4675</v>
      </c>
      <c r="B2157" s="8">
        <v>43536</v>
      </c>
      <c r="C2157" s="7">
        <v>1</v>
      </c>
      <c r="D2157" s="7" t="s">
        <v>4676</v>
      </c>
      <c r="E2157" s="7" t="s">
        <v>1682</v>
      </c>
      <c r="F2157" s="7" t="s">
        <v>4677</v>
      </c>
      <c r="G2157" s="8">
        <v>43530.727083333331</v>
      </c>
      <c r="H2157" s="7" t="s">
        <v>1684</v>
      </c>
      <c r="I2157" s="7"/>
      <c r="J2157" s="7"/>
      <c r="K2157" s="7">
        <v>0</v>
      </c>
      <c r="L2157" s="7">
        <v>0</v>
      </c>
      <c r="M2157" s="7">
        <v>50</v>
      </c>
      <c r="N2157" s="7">
        <v>1</v>
      </c>
      <c r="O2157" s="7" t="s">
        <v>83</v>
      </c>
      <c r="P2157" s="7">
        <v>0</v>
      </c>
      <c r="Q2157" s="7">
        <v>0</v>
      </c>
      <c r="R2157" s="7">
        <v>50</v>
      </c>
    </row>
    <row r="2158" spans="1:18" x14ac:dyDescent="0.25">
      <c r="A2158" s="7" t="s">
        <v>4678</v>
      </c>
      <c r="B2158" s="8">
        <v>43536</v>
      </c>
      <c r="C2158" s="7">
        <v>1</v>
      </c>
      <c r="D2158" s="7" t="s">
        <v>4679</v>
      </c>
      <c r="E2158" s="7" t="s">
        <v>1682</v>
      </c>
      <c r="F2158" s="7" t="s">
        <v>4680</v>
      </c>
      <c r="G2158" s="8">
        <v>43531.431944444441</v>
      </c>
      <c r="H2158" s="7" t="s">
        <v>1684</v>
      </c>
      <c r="I2158" s="7"/>
      <c r="J2158" s="7"/>
      <c r="K2158" s="7">
        <v>0</v>
      </c>
      <c r="L2158" s="7">
        <v>0</v>
      </c>
      <c r="M2158" s="7">
        <v>0</v>
      </c>
      <c r="N2158" s="7">
        <v>1</v>
      </c>
      <c r="O2158" s="7" t="s">
        <v>83</v>
      </c>
      <c r="P2158" s="7">
        <v>0</v>
      </c>
      <c r="Q2158" s="7">
        <v>0</v>
      </c>
      <c r="R2158" s="7">
        <v>50</v>
      </c>
    </row>
    <row r="2159" spans="1:18" x14ac:dyDescent="0.25">
      <c r="A2159" s="7" t="s">
        <v>4681</v>
      </c>
      <c r="B2159" s="8">
        <v>43536</v>
      </c>
      <c r="C2159" s="7">
        <v>1</v>
      </c>
      <c r="D2159" s="7" t="s">
        <v>4682</v>
      </c>
      <c r="E2159" s="7" t="s">
        <v>1682</v>
      </c>
      <c r="F2159" s="7" t="s">
        <v>4683</v>
      </c>
      <c r="G2159" s="8">
        <v>43533.473611111112</v>
      </c>
      <c r="H2159" s="7" t="s">
        <v>1684</v>
      </c>
      <c r="I2159" s="7"/>
      <c r="J2159" s="7"/>
      <c r="K2159" s="7">
        <v>0</v>
      </c>
      <c r="L2159" s="7">
        <v>0</v>
      </c>
      <c r="M2159" s="7">
        <v>0</v>
      </c>
      <c r="N2159" s="7">
        <v>1</v>
      </c>
      <c r="O2159" s="7" t="s">
        <v>83</v>
      </c>
      <c r="P2159" s="7">
        <v>0</v>
      </c>
      <c r="Q2159" s="7">
        <v>0</v>
      </c>
      <c r="R2159" s="7">
        <v>50</v>
      </c>
    </row>
    <row r="2160" spans="1:18" x14ac:dyDescent="0.25">
      <c r="A2160" s="7" t="s">
        <v>4684</v>
      </c>
      <c r="B2160" s="8">
        <v>43539</v>
      </c>
      <c r="C2160" s="7">
        <v>1</v>
      </c>
      <c r="D2160" s="7" t="s">
        <v>4685</v>
      </c>
      <c r="E2160" s="7" t="s">
        <v>1682</v>
      </c>
      <c r="F2160" s="7" t="s">
        <v>4686</v>
      </c>
      <c r="G2160" s="8">
        <v>43517.772916666669</v>
      </c>
      <c r="H2160" s="7" t="s">
        <v>1684</v>
      </c>
      <c r="I2160" s="7"/>
      <c r="J2160" s="7"/>
      <c r="K2160" s="7">
        <v>0</v>
      </c>
      <c r="L2160" s="7">
        <v>0</v>
      </c>
      <c r="M2160" s="7">
        <v>5</v>
      </c>
      <c r="N2160" s="7">
        <v>1</v>
      </c>
      <c r="O2160" s="7" t="s">
        <v>83</v>
      </c>
      <c r="P2160" s="7">
        <v>0</v>
      </c>
      <c r="Q2160" s="7">
        <v>0</v>
      </c>
      <c r="R2160" s="7">
        <v>5</v>
      </c>
    </row>
    <row r="2161" spans="1:18" x14ac:dyDescent="0.25">
      <c r="A2161" s="7" t="s">
        <v>4687</v>
      </c>
      <c r="B2161" s="8">
        <v>43539</v>
      </c>
      <c r="C2161" s="7">
        <v>1</v>
      </c>
      <c r="D2161" s="7" t="s">
        <v>4688</v>
      </c>
      <c r="E2161" s="7" t="s">
        <v>1682</v>
      </c>
      <c r="F2161" s="7" t="s">
        <v>4689</v>
      </c>
      <c r="G2161" s="8">
        <v>43522.482638888891</v>
      </c>
      <c r="H2161" s="7" t="s">
        <v>1684</v>
      </c>
      <c r="I2161" s="7"/>
      <c r="J2161" s="7"/>
      <c r="K2161" s="7">
        <v>0</v>
      </c>
      <c r="L2161" s="7">
        <v>0</v>
      </c>
      <c r="M2161" s="7">
        <v>50</v>
      </c>
      <c r="N2161" s="7">
        <v>1</v>
      </c>
      <c r="O2161" s="7" t="s">
        <v>83</v>
      </c>
      <c r="P2161" s="7">
        <v>0</v>
      </c>
      <c r="Q2161" s="7">
        <v>0</v>
      </c>
      <c r="R2161" s="7">
        <v>50</v>
      </c>
    </row>
    <row r="2162" spans="1:18" x14ac:dyDescent="0.25">
      <c r="A2162" s="7" t="s">
        <v>4690</v>
      </c>
      <c r="B2162" s="8">
        <v>43539</v>
      </c>
      <c r="C2162" s="7">
        <v>1</v>
      </c>
      <c r="D2162" s="7" t="s">
        <v>4691</v>
      </c>
      <c r="E2162" s="7" t="s">
        <v>1682</v>
      </c>
      <c r="F2162" s="7" t="s">
        <v>4692</v>
      </c>
      <c r="G2162" s="8">
        <v>43527.434027777781</v>
      </c>
      <c r="H2162" s="7" t="s">
        <v>1684</v>
      </c>
      <c r="I2162" s="7"/>
      <c r="J2162" s="7"/>
      <c r="K2162" s="7">
        <v>0</v>
      </c>
      <c r="L2162" s="7">
        <v>0</v>
      </c>
      <c r="M2162" s="7">
        <v>4.3099999999999996</v>
      </c>
      <c r="N2162" s="7">
        <v>1</v>
      </c>
      <c r="O2162" s="7" t="s">
        <v>83</v>
      </c>
      <c r="P2162" s="7">
        <v>0</v>
      </c>
      <c r="Q2162" s="7">
        <v>0</v>
      </c>
      <c r="R2162" s="7">
        <v>4.3099999999999996</v>
      </c>
    </row>
    <row r="2163" spans="1:18" x14ac:dyDescent="0.25">
      <c r="A2163" s="7" t="s">
        <v>4690</v>
      </c>
      <c r="B2163" s="8">
        <v>43539</v>
      </c>
      <c r="C2163" s="7">
        <v>2</v>
      </c>
      <c r="D2163" s="7" t="s">
        <v>4691</v>
      </c>
      <c r="E2163" s="7" t="s">
        <v>1682</v>
      </c>
      <c r="F2163" s="7" t="s">
        <v>4692</v>
      </c>
      <c r="G2163" s="8">
        <v>43527.434027777781</v>
      </c>
      <c r="H2163" s="7" t="s">
        <v>1684</v>
      </c>
      <c r="I2163" s="7"/>
      <c r="J2163" s="7"/>
      <c r="K2163" s="7">
        <v>0</v>
      </c>
      <c r="L2163" s="7">
        <v>0</v>
      </c>
      <c r="M2163" s="7">
        <v>25.14</v>
      </c>
      <c r="N2163" s="7">
        <v>1</v>
      </c>
      <c r="O2163" s="7" t="s">
        <v>83</v>
      </c>
      <c r="P2163" s="7">
        <v>0</v>
      </c>
      <c r="Q2163" s="7">
        <v>0</v>
      </c>
      <c r="R2163" s="7">
        <v>25.14</v>
      </c>
    </row>
    <row r="2164" spans="1:18" x14ac:dyDescent="0.25">
      <c r="A2164" s="7" t="s">
        <v>4690</v>
      </c>
      <c r="B2164" s="8">
        <v>43539</v>
      </c>
      <c r="C2164" s="7">
        <v>3</v>
      </c>
      <c r="D2164" s="7" t="s">
        <v>4691</v>
      </c>
      <c r="E2164" s="7" t="s">
        <v>1682</v>
      </c>
      <c r="F2164" s="7" t="s">
        <v>4692</v>
      </c>
      <c r="G2164" s="8">
        <v>43527.434027777781</v>
      </c>
      <c r="H2164" s="7" t="s">
        <v>1684</v>
      </c>
      <c r="I2164" s="7"/>
      <c r="J2164" s="7"/>
      <c r="K2164" s="7">
        <v>0</v>
      </c>
      <c r="L2164" s="7">
        <v>0</v>
      </c>
      <c r="M2164" s="7">
        <v>31.83</v>
      </c>
      <c r="N2164" s="7">
        <v>1</v>
      </c>
      <c r="O2164" s="7" t="s">
        <v>83</v>
      </c>
      <c r="P2164" s="7">
        <v>0</v>
      </c>
      <c r="Q2164" s="7">
        <v>0</v>
      </c>
      <c r="R2164" s="7">
        <v>31.83</v>
      </c>
    </row>
    <row r="2165" spans="1:18" x14ac:dyDescent="0.25">
      <c r="A2165" s="7" t="s">
        <v>4690</v>
      </c>
      <c r="B2165" s="8">
        <v>43539</v>
      </c>
      <c r="C2165" s="7">
        <v>4</v>
      </c>
      <c r="D2165" s="7" t="s">
        <v>4691</v>
      </c>
      <c r="E2165" s="7" t="s">
        <v>1682</v>
      </c>
      <c r="F2165" s="7" t="s">
        <v>4692</v>
      </c>
      <c r="G2165" s="8">
        <v>43527.434027777781</v>
      </c>
      <c r="H2165" s="7" t="s">
        <v>1684</v>
      </c>
      <c r="I2165" s="7"/>
      <c r="J2165" s="7"/>
      <c r="K2165" s="7">
        <v>0</v>
      </c>
      <c r="L2165" s="7">
        <v>0</v>
      </c>
      <c r="M2165" s="7">
        <v>8.7200000000000006</v>
      </c>
      <c r="N2165" s="7">
        <v>1</v>
      </c>
      <c r="O2165" s="7" t="s">
        <v>83</v>
      </c>
      <c r="P2165" s="7">
        <v>0</v>
      </c>
      <c r="Q2165" s="7">
        <v>0</v>
      </c>
      <c r="R2165" s="7">
        <v>8.7200000000000006</v>
      </c>
    </row>
    <row r="2166" spans="1:18" x14ac:dyDescent="0.25">
      <c r="A2166" s="7" t="s">
        <v>4693</v>
      </c>
      <c r="B2166" s="8">
        <v>43539</v>
      </c>
      <c r="C2166" s="7">
        <v>1</v>
      </c>
      <c r="D2166" s="7" t="s">
        <v>4694</v>
      </c>
      <c r="E2166" s="7" t="s">
        <v>1682</v>
      </c>
      <c r="F2166" s="7" t="s">
        <v>4695</v>
      </c>
      <c r="G2166" s="8">
        <v>43528.604166666664</v>
      </c>
      <c r="H2166" s="7" t="s">
        <v>1684</v>
      </c>
      <c r="I2166" s="7"/>
      <c r="J2166" s="7"/>
      <c r="K2166" s="7">
        <v>0</v>
      </c>
      <c r="L2166" s="7">
        <v>0</v>
      </c>
      <c r="M2166" s="7">
        <v>0</v>
      </c>
      <c r="N2166" s="7">
        <v>1</v>
      </c>
      <c r="O2166" s="7" t="s">
        <v>83</v>
      </c>
      <c r="P2166" s="7">
        <v>0</v>
      </c>
      <c r="Q2166" s="7">
        <v>0</v>
      </c>
      <c r="R2166" s="7">
        <v>27.5</v>
      </c>
    </row>
    <row r="2167" spans="1:18" x14ac:dyDescent="0.25">
      <c r="A2167" s="7" t="s">
        <v>4696</v>
      </c>
      <c r="B2167" s="8">
        <v>43542</v>
      </c>
      <c r="C2167" s="7">
        <v>1</v>
      </c>
      <c r="D2167" s="7" t="s">
        <v>4697</v>
      </c>
      <c r="E2167" s="7" t="s">
        <v>1682</v>
      </c>
      <c r="F2167" s="7" t="s">
        <v>4698</v>
      </c>
      <c r="G2167" s="8">
        <v>43538.595138888886</v>
      </c>
      <c r="H2167" s="7" t="s">
        <v>1684</v>
      </c>
      <c r="I2167" s="7"/>
      <c r="J2167" s="7"/>
      <c r="K2167" s="7">
        <v>0</v>
      </c>
      <c r="L2167" s="7">
        <v>0</v>
      </c>
      <c r="M2167" s="7">
        <v>3800</v>
      </c>
      <c r="N2167" s="7">
        <v>1</v>
      </c>
      <c r="O2167" s="7" t="s">
        <v>55</v>
      </c>
      <c r="P2167" s="7">
        <v>0</v>
      </c>
      <c r="Q2167" s="7">
        <v>0</v>
      </c>
      <c r="R2167" s="7">
        <v>3800</v>
      </c>
    </row>
    <row r="2168" spans="1:18" x14ac:dyDescent="0.25">
      <c r="A2168" s="7" t="s">
        <v>4699</v>
      </c>
      <c r="B2168" s="8">
        <v>43542</v>
      </c>
      <c r="C2168" s="7">
        <v>1</v>
      </c>
      <c r="D2168" s="7" t="s">
        <v>4700</v>
      </c>
      <c r="E2168" s="7" t="s">
        <v>1682</v>
      </c>
      <c r="F2168" s="7" t="s">
        <v>4701</v>
      </c>
      <c r="G2168" s="8">
        <v>43530.742361111108</v>
      </c>
      <c r="H2168" s="7" t="s">
        <v>1684</v>
      </c>
      <c r="I2168" s="7"/>
      <c r="J2168" s="7"/>
      <c r="K2168" s="7">
        <v>0</v>
      </c>
      <c r="L2168" s="7">
        <v>0</v>
      </c>
      <c r="M2168" s="7">
        <v>407.98</v>
      </c>
      <c r="N2168" s="7">
        <v>1</v>
      </c>
      <c r="O2168" s="7" t="s">
        <v>55</v>
      </c>
      <c r="P2168" s="7">
        <v>0</v>
      </c>
      <c r="Q2168" s="7">
        <v>0</v>
      </c>
      <c r="R2168" s="7">
        <v>407.98</v>
      </c>
    </row>
    <row r="2169" spans="1:18" x14ac:dyDescent="0.25">
      <c r="A2169" s="7" t="s">
        <v>4699</v>
      </c>
      <c r="B2169" s="8">
        <v>43542</v>
      </c>
      <c r="C2169" s="7">
        <v>2</v>
      </c>
      <c r="D2169" s="7" t="s">
        <v>4700</v>
      </c>
      <c r="E2169" s="7" t="s">
        <v>1682</v>
      </c>
      <c r="F2169" s="7" t="s">
        <v>4701</v>
      </c>
      <c r="G2169" s="8">
        <v>43530.742361111108</v>
      </c>
      <c r="H2169" s="7" t="s">
        <v>1684</v>
      </c>
      <c r="I2169" s="7"/>
      <c r="J2169" s="7"/>
      <c r="K2169" s="7">
        <v>0</v>
      </c>
      <c r="L2169" s="7">
        <v>0</v>
      </c>
      <c r="M2169" s="7">
        <v>477.02</v>
      </c>
      <c r="N2169" s="7">
        <v>1</v>
      </c>
      <c r="O2169" s="7" t="s">
        <v>55</v>
      </c>
      <c r="P2169" s="7">
        <v>0</v>
      </c>
      <c r="Q2169" s="7">
        <v>0</v>
      </c>
      <c r="R2169" s="7">
        <v>477.02</v>
      </c>
    </row>
    <row r="2170" spans="1:18" x14ac:dyDescent="0.25">
      <c r="A2170" s="7" t="s">
        <v>4702</v>
      </c>
      <c r="B2170" s="8">
        <v>43542</v>
      </c>
      <c r="C2170" s="7">
        <v>1</v>
      </c>
      <c r="D2170" s="7" t="s">
        <v>4703</v>
      </c>
      <c r="E2170" s="7" t="s">
        <v>1682</v>
      </c>
      <c r="F2170" s="7" t="s">
        <v>4704</v>
      </c>
      <c r="G2170" s="8">
        <v>43542.374305555553</v>
      </c>
      <c r="H2170" s="7" t="s">
        <v>1684</v>
      </c>
      <c r="I2170" s="7"/>
      <c r="J2170" s="7"/>
      <c r="K2170" s="7">
        <v>0</v>
      </c>
      <c r="L2170" s="7">
        <v>0</v>
      </c>
      <c r="M2170" s="7">
        <v>10620</v>
      </c>
      <c r="N2170" s="7">
        <v>1</v>
      </c>
      <c r="O2170" s="7" t="s">
        <v>55</v>
      </c>
      <c r="P2170" s="7">
        <v>0</v>
      </c>
      <c r="Q2170" s="7">
        <v>0</v>
      </c>
      <c r="R2170" s="7">
        <v>10620</v>
      </c>
    </row>
    <row r="2171" spans="1:18" x14ac:dyDescent="0.25">
      <c r="A2171" s="7" t="s">
        <v>4705</v>
      </c>
      <c r="B2171" s="8">
        <v>43542</v>
      </c>
      <c r="C2171" s="7">
        <v>1</v>
      </c>
      <c r="D2171" s="7" t="s">
        <v>4706</v>
      </c>
      <c r="E2171" s="7" t="s">
        <v>1682</v>
      </c>
      <c r="F2171" s="7" t="s">
        <v>4707</v>
      </c>
      <c r="G2171" s="8">
        <v>43537.482638888891</v>
      </c>
      <c r="H2171" s="7" t="s">
        <v>1684</v>
      </c>
      <c r="I2171" s="7"/>
      <c r="J2171" s="7"/>
      <c r="K2171" s="7">
        <v>0</v>
      </c>
      <c r="L2171" s="7">
        <v>0</v>
      </c>
      <c r="M2171" s="7">
        <v>31.78</v>
      </c>
      <c r="N2171" s="7">
        <v>1</v>
      </c>
      <c r="O2171" s="7" t="s">
        <v>83</v>
      </c>
      <c r="P2171" s="7">
        <v>0</v>
      </c>
      <c r="Q2171" s="7">
        <v>0</v>
      </c>
      <c r="R2171" s="7">
        <v>31.78</v>
      </c>
    </row>
    <row r="2172" spans="1:18" x14ac:dyDescent="0.25">
      <c r="A2172" s="7" t="s">
        <v>4705</v>
      </c>
      <c r="B2172" s="8">
        <v>43542</v>
      </c>
      <c r="C2172" s="7">
        <v>2</v>
      </c>
      <c r="D2172" s="7" t="s">
        <v>4706</v>
      </c>
      <c r="E2172" s="7" t="s">
        <v>1682</v>
      </c>
      <c r="F2172" s="7" t="s">
        <v>4707</v>
      </c>
      <c r="G2172" s="8">
        <v>43537.482638888891</v>
      </c>
      <c r="H2172" s="7" t="s">
        <v>1684</v>
      </c>
      <c r="I2172" s="7"/>
      <c r="J2172" s="7"/>
      <c r="K2172" s="7">
        <v>0</v>
      </c>
      <c r="L2172" s="7">
        <v>0</v>
      </c>
      <c r="M2172" s="7">
        <v>18.22</v>
      </c>
      <c r="N2172" s="7">
        <v>1</v>
      </c>
      <c r="O2172" s="7" t="s">
        <v>83</v>
      </c>
      <c r="P2172" s="7">
        <v>0</v>
      </c>
      <c r="Q2172" s="7">
        <v>0</v>
      </c>
      <c r="R2172" s="7">
        <v>18.22</v>
      </c>
    </row>
    <row r="2173" spans="1:18" x14ac:dyDescent="0.25">
      <c r="A2173" s="7" t="s">
        <v>4708</v>
      </c>
      <c r="B2173" s="8">
        <v>43542</v>
      </c>
      <c r="C2173" s="7">
        <v>1</v>
      </c>
      <c r="D2173" s="7" t="s">
        <v>4709</v>
      </c>
      <c r="E2173" s="7" t="s">
        <v>1682</v>
      </c>
      <c r="F2173" s="7" t="s">
        <v>4710</v>
      </c>
      <c r="G2173" s="8">
        <v>43539.873611111114</v>
      </c>
      <c r="H2173" s="7" t="s">
        <v>1684</v>
      </c>
      <c r="I2173" s="7"/>
      <c r="J2173" s="7"/>
      <c r="K2173" s="7">
        <v>0</v>
      </c>
      <c r="L2173" s="7">
        <v>0</v>
      </c>
      <c r="M2173" s="7">
        <v>4.21</v>
      </c>
      <c r="N2173" s="7">
        <v>1</v>
      </c>
      <c r="O2173" s="7" t="s">
        <v>83</v>
      </c>
      <c r="P2173" s="7">
        <v>0</v>
      </c>
      <c r="Q2173" s="7">
        <v>0</v>
      </c>
      <c r="R2173" s="7">
        <v>4.21</v>
      </c>
    </row>
    <row r="2174" spans="1:18" x14ac:dyDescent="0.25">
      <c r="A2174" s="7" t="s">
        <v>4708</v>
      </c>
      <c r="B2174" s="8">
        <v>43542</v>
      </c>
      <c r="C2174" s="7">
        <v>2</v>
      </c>
      <c r="D2174" s="7" t="s">
        <v>4709</v>
      </c>
      <c r="E2174" s="7" t="s">
        <v>1682</v>
      </c>
      <c r="F2174" s="7" t="s">
        <v>4710</v>
      </c>
      <c r="G2174" s="8">
        <v>43539.873611111114</v>
      </c>
      <c r="H2174" s="7" t="s">
        <v>1684</v>
      </c>
      <c r="I2174" s="7"/>
      <c r="J2174" s="7"/>
      <c r="K2174" s="7">
        <v>0</v>
      </c>
      <c r="L2174" s="7">
        <v>0</v>
      </c>
      <c r="M2174" s="7">
        <v>15.79</v>
      </c>
      <c r="N2174" s="7">
        <v>1</v>
      </c>
      <c r="O2174" s="7" t="s">
        <v>83</v>
      </c>
      <c r="P2174" s="7">
        <v>0</v>
      </c>
      <c r="Q2174" s="7">
        <v>0</v>
      </c>
      <c r="R2174" s="7">
        <v>15.79</v>
      </c>
    </row>
    <row r="2175" spans="1:18" x14ac:dyDescent="0.25">
      <c r="A2175" s="7" t="s">
        <v>4627</v>
      </c>
      <c r="B2175" s="8">
        <v>43528</v>
      </c>
      <c r="C2175" s="7">
        <v>1</v>
      </c>
      <c r="D2175" s="7" t="s">
        <v>4628</v>
      </c>
      <c r="E2175" s="7" t="s">
        <v>1682</v>
      </c>
      <c r="F2175" s="7" t="s">
        <v>4629</v>
      </c>
      <c r="G2175" s="8">
        <v>43522.522222220003</v>
      </c>
      <c r="H2175" s="7" t="s">
        <v>1684</v>
      </c>
      <c r="I2175" s="7"/>
      <c r="J2175" s="7"/>
      <c r="K2175" s="7">
        <v>0</v>
      </c>
      <c r="L2175" s="7">
        <v>0</v>
      </c>
      <c r="M2175" s="7">
        <v>0</v>
      </c>
      <c r="N2175" s="7">
        <v>1</v>
      </c>
      <c r="O2175" s="7" t="s">
        <v>83</v>
      </c>
      <c r="P2175" s="7">
        <v>0</v>
      </c>
      <c r="Q2175" s="7">
        <v>0</v>
      </c>
      <c r="R2175" s="7">
        <v>44.71</v>
      </c>
    </row>
    <row r="2176" spans="1:18" x14ac:dyDescent="0.25">
      <c r="A2176" s="7" t="s">
        <v>4627</v>
      </c>
      <c r="B2176" s="8">
        <v>43528</v>
      </c>
      <c r="C2176" s="7">
        <v>2</v>
      </c>
      <c r="D2176" s="7" t="s">
        <v>4628</v>
      </c>
      <c r="E2176" s="7" t="s">
        <v>1682</v>
      </c>
      <c r="F2176" s="7" t="s">
        <v>4629</v>
      </c>
      <c r="G2176" s="8">
        <v>43522.522222220003</v>
      </c>
      <c r="H2176" s="7" t="s">
        <v>1684</v>
      </c>
      <c r="I2176" s="7"/>
      <c r="J2176" s="7"/>
      <c r="K2176" s="7">
        <v>0</v>
      </c>
      <c r="L2176" s="7">
        <v>0</v>
      </c>
      <c r="M2176" s="7">
        <v>0</v>
      </c>
      <c r="N2176" s="7">
        <v>1</v>
      </c>
      <c r="O2176" s="7" t="s">
        <v>83</v>
      </c>
      <c r="P2176" s="7">
        <v>0</v>
      </c>
      <c r="Q2176" s="7">
        <v>0</v>
      </c>
      <c r="R2176" s="7">
        <v>5.29</v>
      </c>
    </row>
    <row r="2177" spans="1:18" x14ac:dyDescent="0.25">
      <c r="A2177" s="7" t="s">
        <v>4630</v>
      </c>
      <c r="B2177" s="8">
        <v>43528</v>
      </c>
      <c r="C2177" s="7">
        <v>1</v>
      </c>
      <c r="D2177" s="7" t="s">
        <v>4631</v>
      </c>
      <c r="E2177" s="7" t="s">
        <v>1682</v>
      </c>
      <c r="F2177" s="7" t="s">
        <v>4632</v>
      </c>
      <c r="G2177" s="8">
        <v>43515.615972220003</v>
      </c>
      <c r="H2177" s="7" t="s">
        <v>1684</v>
      </c>
      <c r="I2177" s="7"/>
      <c r="J2177" s="7"/>
      <c r="K2177" s="7">
        <v>0</v>
      </c>
      <c r="L2177" s="7">
        <v>0</v>
      </c>
      <c r="M2177" s="7">
        <v>1800</v>
      </c>
      <c r="N2177" s="7">
        <v>1</v>
      </c>
      <c r="O2177" s="7" t="s">
        <v>55</v>
      </c>
      <c r="P2177" s="7">
        <v>0</v>
      </c>
      <c r="Q2177" s="7">
        <v>0</v>
      </c>
      <c r="R2177" s="7">
        <v>1800</v>
      </c>
    </row>
    <row r="2178" spans="1:18" x14ac:dyDescent="0.25">
      <c r="A2178" s="7" t="s">
        <v>4633</v>
      </c>
      <c r="B2178" s="8">
        <v>43528</v>
      </c>
      <c r="C2178" s="7">
        <v>1</v>
      </c>
      <c r="D2178" s="7" t="s">
        <v>4634</v>
      </c>
      <c r="E2178" s="7" t="s">
        <v>1682</v>
      </c>
      <c r="F2178" s="7" t="s">
        <v>4635</v>
      </c>
      <c r="G2178" s="8">
        <v>43519.597916660001</v>
      </c>
      <c r="H2178" s="7" t="s">
        <v>1684</v>
      </c>
      <c r="I2178" s="7"/>
      <c r="J2178" s="7"/>
      <c r="K2178" s="7">
        <v>0</v>
      </c>
      <c r="L2178" s="7">
        <v>0</v>
      </c>
      <c r="M2178" s="7">
        <v>3500</v>
      </c>
      <c r="N2178" s="7">
        <v>1</v>
      </c>
      <c r="O2178" s="7" t="s">
        <v>55</v>
      </c>
      <c r="P2178" s="7">
        <v>0</v>
      </c>
      <c r="Q2178" s="7">
        <v>0</v>
      </c>
      <c r="R2178" s="7">
        <v>3500</v>
      </c>
    </row>
    <row r="2179" spans="1:18" x14ac:dyDescent="0.25">
      <c r="A2179" s="7" t="s">
        <v>4636</v>
      </c>
      <c r="B2179" s="8">
        <v>43530</v>
      </c>
      <c r="C2179" s="7">
        <v>1</v>
      </c>
      <c r="D2179" s="7" t="s">
        <v>4637</v>
      </c>
      <c r="E2179" s="7" t="s">
        <v>1682</v>
      </c>
      <c r="F2179" s="7" t="s">
        <v>4638</v>
      </c>
      <c r="G2179" s="8">
        <v>43530.388194439998</v>
      </c>
      <c r="H2179" s="7" t="s">
        <v>1684</v>
      </c>
      <c r="I2179" s="7"/>
      <c r="J2179" s="7"/>
      <c r="K2179" s="7">
        <v>0</v>
      </c>
      <c r="L2179" s="7">
        <v>0</v>
      </c>
      <c r="M2179" s="7">
        <v>120</v>
      </c>
      <c r="N2179" s="7">
        <v>1</v>
      </c>
      <c r="O2179" s="7" t="s">
        <v>55</v>
      </c>
      <c r="P2179" s="7">
        <v>0</v>
      </c>
      <c r="Q2179" s="7">
        <v>0</v>
      </c>
      <c r="R2179" s="7">
        <v>120</v>
      </c>
    </row>
    <row r="2180" spans="1:18" x14ac:dyDescent="0.25">
      <c r="A2180" s="7" t="s">
        <v>4639</v>
      </c>
      <c r="B2180" s="8">
        <v>43530</v>
      </c>
      <c r="C2180" s="7">
        <v>1</v>
      </c>
      <c r="D2180" s="7" t="s">
        <v>4640</v>
      </c>
      <c r="E2180" s="7" t="s">
        <v>1682</v>
      </c>
      <c r="F2180" s="7" t="s">
        <v>4641</v>
      </c>
      <c r="G2180" s="8">
        <v>43515.794444439998</v>
      </c>
      <c r="H2180" s="7" t="s">
        <v>1684</v>
      </c>
      <c r="I2180" s="7"/>
      <c r="J2180" s="7"/>
      <c r="K2180" s="7">
        <v>0</v>
      </c>
      <c r="L2180" s="7">
        <v>0</v>
      </c>
      <c r="M2180" s="7">
        <v>12.67</v>
      </c>
      <c r="N2180" s="7">
        <v>1</v>
      </c>
      <c r="O2180" s="7" t="s">
        <v>83</v>
      </c>
      <c r="P2180" s="7">
        <v>0</v>
      </c>
      <c r="Q2180" s="7">
        <v>0</v>
      </c>
      <c r="R2180" s="7">
        <v>12.67</v>
      </c>
    </row>
    <row r="2181" spans="1:18" x14ac:dyDescent="0.25">
      <c r="A2181" s="7" t="s">
        <v>4639</v>
      </c>
      <c r="B2181" s="8">
        <v>43530</v>
      </c>
      <c r="C2181" s="7">
        <v>2</v>
      </c>
      <c r="D2181" s="7" t="s">
        <v>4640</v>
      </c>
      <c r="E2181" s="7" t="s">
        <v>1682</v>
      </c>
      <c r="F2181" s="7" t="s">
        <v>4641</v>
      </c>
      <c r="G2181" s="8">
        <v>43515.794444439998</v>
      </c>
      <c r="H2181" s="7" t="s">
        <v>1684</v>
      </c>
      <c r="I2181" s="7"/>
      <c r="J2181" s="7"/>
      <c r="K2181" s="7">
        <v>0</v>
      </c>
      <c r="L2181" s="7">
        <v>0</v>
      </c>
      <c r="M2181" s="7">
        <v>41.33</v>
      </c>
      <c r="N2181" s="7">
        <v>1</v>
      </c>
      <c r="O2181" s="7" t="s">
        <v>83</v>
      </c>
      <c r="P2181" s="7">
        <v>0</v>
      </c>
      <c r="Q2181" s="7">
        <v>0</v>
      </c>
      <c r="R2181" s="7">
        <v>41.33</v>
      </c>
    </row>
    <row r="2182" spans="1:18" x14ac:dyDescent="0.25">
      <c r="A2182" s="7" t="s">
        <v>4642</v>
      </c>
      <c r="B2182" s="8">
        <v>43530</v>
      </c>
      <c r="C2182" s="7">
        <v>1</v>
      </c>
      <c r="D2182" s="7" t="s">
        <v>4643</v>
      </c>
      <c r="E2182" s="7" t="s">
        <v>1682</v>
      </c>
      <c r="F2182" s="7" t="s">
        <v>4644</v>
      </c>
      <c r="G2182" s="8">
        <v>43527.354166659999</v>
      </c>
      <c r="H2182" s="7" t="s">
        <v>1684</v>
      </c>
      <c r="I2182" s="7"/>
      <c r="J2182" s="7"/>
      <c r="K2182" s="7">
        <v>0</v>
      </c>
      <c r="L2182" s="7">
        <v>0</v>
      </c>
      <c r="M2182" s="7">
        <v>0</v>
      </c>
      <c r="N2182" s="7">
        <v>1</v>
      </c>
      <c r="O2182" s="7" t="s">
        <v>334</v>
      </c>
      <c r="P2182" s="7">
        <v>0</v>
      </c>
      <c r="Q2182" s="7">
        <v>0</v>
      </c>
      <c r="R2182" s="7">
        <v>15</v>
      </c>
    </row>
    <row r="2183" spans="1:18" x14ac:dyDescent="0.25">
      <c r="A2183" s="7" t="s">
        <v>4645</v>
      </c>
      <c r="B2183" s="8">
        <v>43531</v>
      </c>
      <c r="C2183" s="7">
        <v>1</v>
      </c>
      <c r="D2183" s="7" t="s">
        <v>4646</v>
      </c>
      <c r="E2183" s="7" t="s">
        <v>1682</v>
      </c>
      <c r="F2183" s="7" t="s">
        <v>4647</v>
      </c>
      <c r="G2183" s="8">
        <v>43435.686111110001</v>
      </c>
      <c r="H2183" s="7" t="s">
        <v>1684</v>
      </c>
      <c r="I2183" s="7"/>
      <c r="J2183" s="7"/>
      <c r="K2183" s="7">
        <v>0</v>
      </c>
      <c r="L2183" s="7">
        <v>0</v>
      </c>
      <c r="M2183" s="7">
        <v>6000</v>
      </c>
      <c r="N2183" s="7">
        <v>1</v>
      </c>
      <c r="O2183" s="7" t="s">
        <v>55</v>
      </c>
      <c r="P2183" s="7">
        <v>0</v>
      </c>
      <c r="Q2183" s="7">
        <v>0</v>
      </c>
      <c r="R2183" s="7">
        <v>6000</v>
      </c>
    </row>
    <row r="2184" spans="1:18" x14ac:dyDescent="0.25">
      <c r="A2184" s="7" t="s">
        <v>4648</v>
      </c>
      <c r="B2184" s="8">
        <v>43531</v>
      </c>
      <c r="C2184" s="7">
        <v>1</v>
      </c>
      <c r="D2184" s="7" t="s">
        <v>4649</v>
      </c>
      <c r="E2184" s="7" t="s">
        <v>1682</v>
      </c>
      <c r="F2184" s="7" t="s">
        <v>4650</v>
      </c>
      <c r="G2184" s="8">
        <v>43508.624305550002</v>
      </c>
      <c r="H2184" s="7" t="s">
        <v>1684</v>
      </c>
      <c r="I2184" s="7"/>
      <c r="J2184" s="7"/>
      <c r="K2184" s="7">
        <v>0</v>
      </c>
      <c r="L2184" s="7">
        <v>0</v>
      </c>
      <c r="M2184" s="7">
        <v>640</v>
      </c>
      <c r="N2184" s="7">
        <v>1</v>
      </c>
      <c r="O2184" s="7" t="s">
        <v>83</v>
      </c>
      <c r="P2184" s="7">
        <v>0</v>
      </c>
      <c r="Q2184" s="7">
        <v>0</v>
      </c>
      <c r="R2184" s="7">
        <v>640</v>
      </c>
    </row>
    <row r="2185" spans="1:18" x14ac:dyDescent="0.25">
      <c r="A2185" s="7" t="s">
        <v>4651</v>
      </c>
      <c r="B2185" s="8">
        <v>43536</v>
      </c>
      <c r="C2185" s="7">
        <v>1</v>
      </c>
      <c r="D2185" s="7" t="s">
        <v>4652</v>
      </c>
      <c r="E2185" s="7" t="s">
        <v>1682</v>
      </c>
      <c r="F2185" s="7" t="s">
        <v>4653</v>
      </c>
      <c r="G2185" s="8">
        <v>43433.56944444</v>
      </c>
      <c r="H2185" s="7" t="s">
        <v>1684</v>
      </c>
      <c r="I2185" s="7"/>
      <c r="J2185" s="7"/>
      <c r="K2185" s="7">
        <v>0</v>
      </c>
      <c r="L2185" s="7">
        <v>0</v>
      </c>
      <c r="M2185" s="7">
        <v>0</v>
      </c>
      <c r="N2185" s="7">
        <v>1</v>
      </c>
      <c r="O2185" s="7" t="s">
        <v>83</v>
      </c>
      <c r="P2185" s="7">
        <v>0</v>
      </c>
      <c r="Q2185" s="7">
        <v>0</v>
      </c>
      <c r="R2185" s="7">
        <v>200</v>
      </c>
    </row>
    <row r="2186" spans="1:18" x14ac:dyDescent="0.25">
      <c r="A2186" s="7" t="s">
        <v>4654</v>
      </c>
      <c r="B2186" s="8">
        <v>43536</v>
      </c>
      <c r="C2186" s="7">
        <v>1</v>
      </c>
      <c r="D2186" s="7" t="s">
        <v>4655</v>
      </c>
      <c r="E2186" s="7" t="s">
        <v>1682</v>
      </c>
      <c r="F2186" s="7" t="s">
        <v>4656</v>
      </c>
      <c r="G2186" s="8">
        <v>43404.643750000003</v>
      </c>
      <c r="H2186" s="7" t="s">
        <v>1684</v>
      </c>
      <c r="I2186" s="7"/>
      <c r="J2186" s="7"/>
      <c r="K2186" s="7">
        <v>0</v>
      </c>
      <c r="L2186" s="7">
        <v>0</v>
      </c>
      <c r="M2186" s="7">
        <v>285</v>
      </c>
      <c r="N2186" s="7">
        <v>1</v>
      </c>
      <c r="O2186" s="7" t="s">
        <v>83</v>
      </c>
      <c r="P2186" s="7">
        <v>0</v>
      </c>
      <c r="Q2186" s="7">
        <v>0</v>
      </c>
      <c r="R2186" s="7">
        <v>335</v>
      </c>
    </row>
    <row r="2187" spans="1:18" x14ac:dyDescent="0.25">
      <c r="A2187" s="7" t="s">
        <v>4657</v>
      </c>
      <c r="B2187" s="8">
        <v>43536</v>
      </c>
      <c r="C2187" s="7">
        <v>1</v>
      </c>
      <c r="D2187" s="7" t="s">
        <v>4658</v>
      </c>
      <c r="E2187" s="7" t="s">
        <v>1682</v>
      </c>
      <c r="F2187" s="7" t="s">
        <v>4659</v>
      </c>
      <c r="G2187" s="8">
        <v>43436.703472219997</v>
      </c>
      <c r="H2187" s="7" t="s">
        <v>1684</v>
      </c>
      <c r="I2187" s="7"/>
      <c r="J2187" s="7"/>
      <c r="K2187" s="7">
        <v>0</v>
      </c>
      <c r="L2187" s="7">
        <v>0</v>
      </c>
      <c r="M2187" s="7">
        <v>50</v>
      </c>
      <c r="N2187" s="7">
        <v>1</v>
      </c>
      <c r="O2187" s="7" t="s">
        <v>83</v>
      </c>
      <c r="P2187" s="7">
        <v>0</v>
      </c>
      <c r="Q2187" s="7">
        <v>0</v>
      </c>
      <c r="R2187" s="7">
        <v>50</v>
      </c>
    </row>
    <row r="2188" spans="1:18" x14ac:dyDescent="0.25">
      <c r="A2188" s="7" t="s">
        <v>4660</v>
      </c>
      <c r="B2188" s="8">
        <v>43536</v>
      </c>
      <c r="C2188" s="7">
        <v>1</v>
      </c>
      <c r="D2188" s="7" t="s">
        <v>4661</v>
      </c>
      <c r="E2188" s="7" t="s">
        <v>1682</v>
      </c>
      <c r="F2188" s="7" t="s">
        <v>4662</v>
      </c>
      <c r="G2188" s="8">
        <v>43434.645833330003</v>
      </c>
      <c r="H2188" s="7" t="s">
        <v>1684</v>
      </c>
      <c r="I2188" s="7"/>
      <c r="J2188" s="7"/>
      <c r="K2188" s="7">
        <v>0</v>
      </c>
      <c r="L2188" s="7">
        <v>0</v>
      </c>
      <c r="M2188" s="7">
        <v>50</v>
      </c>
      <c r="N2188" s="7">
        <v>1</v>
      </c>
      <c r="O2188" s="7" t="s">
        <v>83</v>
      </c>
      <c r="P2188" s="7">
        <v>0</v>
      </c>
      <c r="Q2188" s="7">
        <v>0</v>
      </c>
      <c r="R2188" s="7">
        <v>50</v>
      </c>
    </row>
    <row r="2189" spans="1:18" x14ac:dyDescent="0.25">
      <c r="A2189" s="7" t="s">
        <v>4663</v>
      </c>
      <c r="B2189" s="8">
        <v>43536</v>
      </c>
      <c r="C2189" s="7">
        <v>1</v>
      </c>
      <c r="D2189" s="7" t="s">
        <v>4664</v>
      </c>
      <c r="E2189" s="7" t="s">
        <v>1682</v>
      </c>
      <c r="F2189" s="7" t="s">
        <v>4665</v>
      </c>
      <c r="G2189" s="8">
        <v>43505.414583329999</v>
      </c>
      <c r="H2189" s="7" t="s">
        <v>1684</v>
      </c>
      <c r="I2189" s="7"/>
      <c r="J2189" s="7"/>
      <c r="K2189" s="7">
        <v>0</v>
      </c>
      <c r="L2189" s="7">
        <v>0</v>
      </c>
      <c r="M2189" s="7">
        <v>24.84</v>
      </c>
      <c r="N2189" s="7">
        <v>1</v>
      </c>
      <c r="O2189" s="7" t="s">
        <v>83</v>
      </c>
      <c r="P2189" s="7">
        <v>0</v>
      </c>
      <c r="Q2189" s="7">
        <v>0</v>
      </c>
      <c r="R2189" s="7">
        <v>24.84</v>
      </c>
    </row>
    <row r="2190" spans="1:18" x14ac:dyDescent="0.25">
      <c r="A2190" s="7" t="s">
        <v>4663</v>
      </c>
      <c r="B2190" s="8">
        <v>43536</v>
      </c>
      <c r="C2190" s="7">
        <v>2</v>
      </c>
      <c r="D2190" s="7" t="s">
        <v>4664</v>
      </c>
      <c r="E2190" s="7" t="s">
        <v>1682</v>
      </c>
      <c r="F2190" s="7" t="s">
        <v>4665</v>
      </c>
      <c r="G2190" s="8">
        <v>43505.414583329999</v>
      </c>
      <c r="H2190" s="7" t="s">
        <v>1684</v>
      </c>
      <c r="I2190" s="7"/>
      <c r="J2190" s="7"/>
      <c r="K2190" s="7">
        <v>0</v>
      </c>
      <c r="L2190" s="7">
        <v>0</v>
      </c>
      <c r="M2190" s="7">
        <v>2.2200000000000002</v>
      </c>
      <c r="N2190" s="7">
        <v>1</v>
      </c>
      <c r="O2190" s="7" t="s">
        <v>83</v>
      </c>
      <c r="P2190" s="7">
        <v>0</v>
      </c>
      <c r="Q2190" s="7">
        <v>0</v>
      </c>
      <c r="R2190" s="7">
        <v>2.23</v>
      </c>
    </row>
    <row r="2191" spans="1:18" x14ac:dyDescent="0.25">
      <c r="A2191" s="7" t="s">
        <v>4663</v>
      </c>
      <c r="B2191" s="8">
        <v>43536</v>
      </c>
      <c r="C2191" s="7">
        <v>3</v>
      </c>
      <c r="D2191" s="7" t="s">
        <v>4664</v>
      </c>
      <c r="E2191" s="7" t="s">
        <v>1682</v>
      </c>
      <c r="F2191" s="7" t="s">
        <v>4665</v>
      </c>
      <c r="G2191" s="8">
        <v>43505.414583329999</v>
      </c>
      <c r="H2191" s="7" t="s">
        <v>1684</v>
      </c>
      <c r="I2191" s="7"/>
      <c r="J2191" s="7"/>
      <c r="K2191" s="7">
        <v>0</v>
      </c>
      <c r="L2191" s="7">
        <v>0</v>
      </c>
      <c r="M2191" s="7">
        <v>2.44</v>
      </c>
      <c r="N2191" s="7">
        <v>1</v>
      </c>
      <c r="O2191" s="7" t="s">
        <v>83</v>
      </c>
      <c r="P2191" s="7">
        <v>0</v>
      </c>
      <c r="Q2191" s="7">
        <v>0</v>
      </c>
      <c r="R2191" s="7">
        <v>2.44</v>
      </c>
    </row>
    <row r="2192" spans="1:18" x14ac:dyDescent="0.25">
      <c r="A2192" s="7" t="s">
        <v>4663</v>
      </c>
      <c r="B2192" s="8">
        <v>43536</v>
      </c>
      <c r="C2192" s="7">
        <v>4</v>
      </c>
      <c r="D2192" s="7" t="s">
        <v>4664</v>
      </c>
      <c r="E2192" s="7" t="s">
        <v>1682</v>
      </c>
      <c r="F2192" s="7" t="s">
        <v>4665</v>
      </c>
      <c r="G2192" s="8">
        <v>43505.414583329999</v>
      </c>
      <c r="H2192" s="7" t="s">
        <v>1684</v>
      </c>
      <c r="I2192" s="7"/>
      <c r="J2192" s="7"/>
      <c r="K2192" s="7">
        <v>0</v>
      </c>
      <c r="L2192" s="7">
        <v>0</v>
      </c>
      <c r="M2192" s="7">
        <v>3.1</v>
      </c>
      <c r="N2192" s="7">
        <v>1</v>
      </c>
      <c r="O2192" s="7" t="s">
        <v>83</v>
      </c>
      <c r="P2192" s="7">
        <v>0</v>
      </c>
      <c r="Q2192" s="7">
        <v>0</v>
      </c>
      <c r="R2192" s="7">
        <v>3.1</v>
      </c>
    </row>
    <row r="2193" spans="1:18" x14ac:dyDescent="0.25">
      <c r="A2193" s="7" t="s">
        <v>4663</v>
      </c>
      <c r="B2193" s="8">
        <v>43536</v>
      </c>
      <c r="C2193" s="7">
        <v>5</v>
      </c>
      <c r="D2193" s="7" t="s">
        <v>4664</v>
      </c>
      <c r="E2193" s="7" t="s">
        <v>1682</v>
      </c>
      <c r="F2193" s="7" t="s">
        <v>4665</v>
      </c>
      <c r="G2193" s="8">
        <v>43505.414583329999</v>
      </c>
      <c r="H2193" s="7" t="s">
        <v>1684</v>
      </c>
      <c r="I2193" s="7"/>
      <c r="J2193" s="7"/>
      <c r="K2193" s="7">
        <v>0</v>
      </c>
      <c r="L2193" s="7">
        <v>0</v>
      </c>
      <c r="M2193" s="7">
        <v>2.4500000000000002</v>
      </c>
      <c r="N2193" s="7">
        <v>1</v>
      </c>
      <c r="O2193" s="7" t="s">
        <v>83</v>
      </c>
      <c r="P2193" s="7">
        <v>0</v>
      </c>
      <c r="Q2193" s="7">
        <v>0</v>
      </c>
      <c r="R2193" s="7">
        <v>2.4500000000000002</v>
      </c>
    </row>
    <row r="2194" spans="1:18" x14ac:dyDescent="0.25">
      <c r="A2194" s="7" t="s">
        <v>4663</v>
      </c>
      <c r="B2194" s="8">
        <v>43536</v>
      </c>
      <c r="C2194" s="7">
        <v>6</v>
      </c>
      <c r="D2194" s="7" t="s">
        <v>4664</v>
      </c>
      <c r="E2194" s="7" t="s">
        <v>1682</v>
      </c>
      <c r="F2194" s="7" t="s">
        <v>4665</v>
      </c>
      <c r="G2194" s="8">
        <v>43505.414583329999</v>
      </c>
      <c r="H2194" s="7" t="s">
        <v>1684</v>
      </c>
      <c r="I2194" s="7"/>
      <c r="J2194" s="7"/>
      <c r="K2194" s="7">
        <v>0</v>
      </c>
      <c r="L2194" s="7">
        <v>0</v>
      </c>
      <c r="M2194" s="7">
        <v>2.63</v>
      </c>
      <c r="N2194" s="7">
        <v>1</v>
      </c>
      <c r="O2194" s="7" t="s">
        <v>83</v>
      </c>
      <c r="P2194" s="7">
        <v>0</v>
      </c>
      <c r="Q2194" s="7">
        <v>0</v>
      </c>
      <c r="R2194" s="7">
        <v>2.63</v>
      </c>
    </row>
    <row r="2195" spans="1:18" x14ac:dyDescent="0.25">
      <c r="A2195" s="7" t="s">
        <v>4663</v>
      </c>
      <c r="B2195" s="8">
        <v>43536</v>
      </c>
      <c r="C2195" s="7">
        <v>7</v>
      </c>
      <c r="D2195" s="7" t="s">
        <v>4664</v>
      </c>
      <c r="E2195" s="7" t="s">
        <v>1682</v>
      </c>
      <c r="F2195" s="7" t="s">
        <v>4665</v>
      </c>
      <c r="G2195" s="8">
        <v>43505.414583329999</v>
      </c>
      <c r="H2195" s="7" t="s">
        <v>1684</v>
      </c>
      <c r="I2195" s="7"/>
      <c r="J2195" s="7"/>
      <c r="K2195" s="7">
        <v>0</v>
      </c>
      <c r="L2195" s="7">
        <v>0</v>
      </c>
      <c r="M2195" s="7">
        <v>2.63</v>
      </c>
      <c r="N2195" s="7">
        <v>1</v>
      </c>
      <c r="O2195" s="7" t="s">
        <v>83</v>
      </c>
      <c r="P2195" s="7">
        <v>0</v>
      </c>
      <c r="Q2195" s="7">
        <v>0</v>
      </c>
      <c r="R2195" s="7">
        <v>2.63</v>
      </c>
    </row>
    <row r="2196" spans="1:18" x14ac:dyDescent="0.25">
      <c r="A2196" s="7" t="s">
        <v>4663</v>
      </c>
      <c r="B2196" s="8">
        <v>43536</v>
      </c>
      <c r="C2196" s="7">
        <v>8</v>
      </c>
      <c r="D2196" s="7" t="s">
        <v>4664</v>
      </c>
      <c r="E2196" s="7" t="s">
        <v>1682</v>
      </c>
      <c r="F2196" s="7" t="s">
        <v>4665</v>
      </c>
      <c r="G2196" s="8">
        <v>43505.414583329999</v>
      </c>
      <c r="H2196" s="7" t="s">
        <v>1684</v>
      </c>
      <c r="I2196" s="7"/>
      <c r="J2196" s="7"/>
      <c r="K2196" s="7">
        <v>0</v>
      </c>
      <c r="L2196" s="7">
        <v>0</v>
      </c>
      <c r="M2196" s="7">
        <v>2.44</v>
      </c>
      <c r="N2196" s="7">
        <v>1</v>
      </c>
      <c r="O2196" s="7" t="s">
        <v>83</v>
      </c>
      <c r="P2196" s="7">
        <v>0</v>
      </c>
      <c r="Q2196" s="7">
        <v>0</v>
      </c>
      <c r="R2196" s="7">
        <v>2.44</v>
      </c>
    </row>
    <row r="2197" spans="1:18" x14ac:dyDescent="0.25">
      <c r="A2197" s="7" t="s">
        <v>4663</v>
      </c>
      <c r="B2197" s="8">
        <v>43536</v>
      </c>
      <c r="C2197" s="7">
        <v>9</v>
      </c>
      <c r="D2197" s="7" t="s">
        <v>4664</v>
      </c>
      <c r="E2197" s="7" t="s">
        <v>1682</v>
      </c>
      <c r="F2197" s="7" t="s">
        <v>4665</v>
      </c>
      <c r="G2197" s="8">
        <v>43505.414583329999</v>
      </c>
      <c r="H2197" s="7" t="s">
        <v>1684</v>
      </c>
      <c r="I2197" s="7"/>
      <c r="J2197" s="7"/>
      <c r="K2197" s="7">
        <v>0</v>
      </c>
      <c r="L2197" s="7">
        <v>0</v>
      </c>
      <c r="M2197" s="7">
        <v>2.33</v>
      </c>
      <c r="N2197" s="7">
        <v>1</v>
      </c>
      <c r="O2197" s="7" t="s">
        <v>83</v>
      </c>
      <c r="P2197" s="7">
        <v>0</v>
      </c>
      <c r="Q2197" s="7">
        <v>0</v>
      </c>
      <c r="R2197" s="7">
        <v>2.33</v>
      </c>
    </row>
    <row r="2198" spans="1:18" x14ac:dyDescent="0.25">
      <c r="A2198" s="7" t="s">
        <v>4663</v>
      </c>
      <c r="B2198" s="8">
        <v>43536</v>
      </c>
      <c r="C2198" s="7">
        <v>10</v>
      </c>
      <c r="D2198" s="7" t="s">
        <v>4664</v>
      </c>
      <c r="E2198" s="7" t="s">
        <v>1682</v>
      </c>
      <c r="F2198" s="7" t="s">
        <v>4665</v>
      </c>
      <c r="G2198" s="8">
        <v>43505.414583329999</v>
      </c>
      <c r="H2198" s="7" t="s">
        <v>1684</v>
      </c>
      <c r="I2198" s="7"/>
      <c r="J2198" s="7"/>
      <c r="K2198" s="7">
        <v>0</v>
      </c>
      <c r="L2198" s="7">
        <v>0</v>
      </c>
      <c r="M2198" s="7">
        <v>2.63</v>
      </c>
      <c r="N2198" s="7">
        <v>1</v>
      </c>
      <c r="O2198" s="7" t="s">
        <v>83</v>
      </c>
      <c r="P2198" s="7">
        <v>0</v>
      </c>
      <c r="Q2198" s="7">
        <v>0</v>
      </c>
      <c r="R2198" s="7">
        <v>2.63</v>
      </c>
    </row>
    <row r="2199" spans="1:18" x14ac:dyDescent="0.25">
      <c r="A2199" s="7" t="s">
        <v>4663</v>
      </c>
      <c r="B2199" s="8">
        <v>43536</v>
      </c>
      <c r="C2199" s="7">
        <v>11</v>
      </c>
      <c r="D2199" s="7" t="s">
        <v>4664</v>
      </c>
      <c r="E2199" s="7" t="s">
        <v>1682</v>
      </c>
      <c r="F2199" s="7" t="s">
        <v>4665</v>
      </c>
      <c r="G2199" s="8">
        <v>43505.414583329999</v>
      </c>
      <c r="H2199" s="7" t="s">
        <v>1684</v>
      </c>
      <c r="I2199" s="7"/>
      <c r="J2199" s="7"/>
      <c r="K2199" s="7">
        <v>0</v>
      </c>
      <c r="L2199" s="7">
        <v>0</v>
      </c>
      <c r="M2199" s="7">
        <v>2.29</v>
      </c>
      <c r="N2199" s="7">
        <v>1</v>
      </c>
      <c r="O2199" s="7" t="s">
        <v>83</v>
      </c>
      <c r="P2199" s="7">
        <v>0</v>
      </c>
      <c r="Q2199" s="7">
        <v>0</v>
      </c>
      <c r="R2199" s="7">
        <v>2.29</v>
      </c>
    </row>
    <row r="2200" spans="1:18" x14ac:dyDescent="0.25">
      <c r="A2200" s="7" t="s">
        <v>4666</v>
      </c>
      <c r="B2200" s="8">
        <v>43536</v>
      </c>
      <c r="C2200" s="7">
        <v>1</v>
      </c>
      <c r="D2200" s="7" t="s">
        <v>4667</v>
      </c>
      <c r="E2200" s="7" t="s">
        <v>1682</v>
      </c>
      <c r="F2200" s="7" t="s">
        <v>4668</v>
      </c>
      <c r="G2200" s="8">
        <v>43530.621527770003</v>
      </c>
      <c r="H2200" s="7" t="s">
        <v>1684</v>
      </c>
      <c r="I2200" s="7"/>
      <c r="J2200" s="7"/>
      <c r="K2200" s="7">
        <v>0</v>
      </c>
      <c r="L2200" s="7">
        <v>0</v>
      </c>
      <c r="M2200" s="7">
        <v>100</v>
      </c>
      <c r="N2200" s="7">
        <v>1</v>
      </c>
      <c r="O2200" s="7" t="s">
        <v>55</v>
      </c>
      <c r="P2200" s="7">
        <v>0</v>
      </c>
      <c r="Q2200" s="7">
        <v>0</v>
      </c>
      <c r="R2200" s="7">
        <v>100</v>
      </c>
    </row>
    <row r="2201" spans="1:18" x14ac:dyDescent="0.25">
      <c r="A2201" s="7" t="s">
        <v>4666</v>
      </c>
      <c r="B2201" s="8">
        <v>43536</v>
      </c>
      <c r="C2201" s="7">
        <v>2</v>
      </c>
      <c r="D2201" s="7" t="s">
        <v>4667</v>
      </c>
      <c r="E2201" s="7" t="s">
        <v>1682</v>
      </c>
      <c r="F2201" s="7" t="s">
        <v>4668</v>
      </c>
      <c r="G2201" s="8">
        <v>43530.621527770003</v>
      </c>
      <c r="H2201" s="7" t="s">
        <v>1684</v>
      </c>
      <c r="I2201" s="7"/>
      <c r="J2201" s="7"/>
      <c r="K2201" s="7">
        <v>0</v>
      </c>
      <c r="L2201" s="7">
        <v>0</v>
      </c>
      <c r="M2201" s="7">
        <v>50</v>
      </c>
      <c r="N2201" s="7">
        <v>1</v>
      </c>
      <c r="O2201" s="7" t="s">
        <v>55</v>
      </c>
      <c r="P2201" s="7">
        <v>0</v>
      </c>
      <c r="Q2201" s="7">
        <v>0</v>
      </c>
      <c r="R2201" s="7">
        <v>50</v>
      </c>
    </row>
    <row r="2202" spans="1:18" x14ac:dyDescent="0.25">
      <c r="A2202" s="7" t="s">
        <v>4666</v>
      </c>
      <c r="B2202" s="8">
        <v>43536</v>
      </c>
      <c r="C2202" s="7">
        <v>3</v>
      </c>
      <c r="D2202" s="7" t="s">
        <v>4667</v>
      </c>
      <c r="E2202" s="7" t="s">
        <v>1682</v>
      </c>
      <c r="F2202" s="7" t="s">
        <v>4668</v>
      </c>
      <c r="G2202" s="8">
        <v>43530.621527770003</v>
      </c>
      <c r="H2202" s="7" t="s">
        <v>1684</v>
      </c>
      <c r="I2202" s="7"/>
      <c r="J2202" s="7"/>
      <c r="K2202" s="7">
        <v>0</v>
      </c>
      <c r="L2202" s="7">
        <v>0</v>
      </c>
      <c r="M2202" s="7">
        <v>50</v>
      </c>
      <c r="N2202" s="7">
        <v>1</v>
      </c>
      <c r="O2202" s="7" t="s">
        <v>55</v>
      </c>
      <c r="P2202" s="7">
        <v>0</v>
      </c>
      <c r="Q2202" s="7">
        <v>0</v>
      </c>
      <c r="R2202" s="7">
        <v>50</v>
      </c>
    </row>
    <row r="2203" spans="1:18" x14ac:dyDescent="0.25">
      <c r="A2203" s="7" t="s">
        <v>4669</v>
      </c>
      <c r="B2203" s="8">
        <v>43536</v>
      </c>
      <c r="C2203" s="7">
        <v>1</v>
      </c>
      <c r="D2203" s="7" t="s">
        <v>4670</v>
      </c>
      <c r="E2203" s="7" t="s">
        <v>1682</v>
      </c>
      <c r="F2203" s="7" t="s">
        <v>4671</v>
      </c>
      <c r="G2203" s="8">
        <v>43530.654861110001</v>
      </c>
      <c r="H2203" s="7" t="s">
        <v>1684</v>
      </c>
      <c r="I2203" s="7"/>
      <c r="J2203" s="7"/>
      <c r="K2203" s="7">
        <v>0</v>
      </c>
      <c r="L2203" s="7">
        <v>0</v>
      </c>
      <c r="M2203" s="7">
        <v>400</v>
      </c>
      <c r="N2203" s="7">
        <v>1</v>
      </c>
      <c r="O2203" s="7" t="s">
        <v>55</v>
      </c>
      <c r="P2203" s="7">
        <v>0</v>
      </c>
      <c r="Q2203" s="7">
        <v>0</v>
      </c>
      <c r="R2203" s="7">
        <v>400</v>
      </c>
    </row>
    <row r="2204" spans="1:18" x14ac:dyDescent="0.25">
      <c r="A2204" s="7" t="s">
        <v>4672</v>
      </c>
      <c r="B2204" s="8">
        <v>43536</v>
      </c>
      <c r="C2204" s="7">
        <v>1</v>
      </c>
      <c r="D2204" s="7" t="s">
        <v>4673</v>
      </c>
      <c r="E2204" s="7" t="s">
        <v>1682</v>
      </c>
      <c r="F2204" s="7" t="s">
        <v>4674</v>
      </c>
      <c r="G2204" s="8">
        <v>43530.65625</v>
      </c>
      <c r="H2204" s="7" t="s">
        <v>1684</v>
      </c>
      <c r="I2204" s="7"/>
      <c r="J2204" s="7"/>
      <c r="K2204" s="7">
        <v>0</v>
      </c>
      <c r="L2204" s="7">
        <v>0</v>
      </c>
      <c r="M2204" s="7">
        <v>100</v>
      </c>
      <c r="N2204" s="7">
        <v>1</v>
      </c>
      <c r="O2204" s="7" t="s">
        <v>55</v>
      </c>
      <c r="P2204" s="7">
        <v>0</v>
      </c>
      <c r="Q2204" s="7">
        <v>0</v>
      </c>
      <c r="R2204" s="7">
        <v>100</v>
      </c>
    </row>
    <row r="2205" spans="1:18" x14ac:dyDescent="0.25">
      <c r="A2205" s="7" t="s">
        <v>4672</v>
      </c>
      <c r="B2205" s="8">
        <v>43536</v>
      </c>
      <c r="C2205" s="7">
        <v>2</v>
      </c>
      <c r="D2205" s="7" t="s">
        <v>4673</v>
      </c>
      <c r="E2205" s="7" t="s">
        <v>1682</v>
      </c>
      <c r="F2205" s="7" t="s">
        <v>4674</v>
      </c>
      <c r="G2205" s="8">
        <v>43530.65625</v>
      </c>
      <c r="H2205" s="7" t="s">
        <v>1684</v>
      </c>
      <c r="I2205" s="7"/>
      <c r="J2205" s="7"/>
      <c r="K2205" s="7">
        <v>0</v>
      </c>
      <c r="L2205" s="7">
        <v>0</v>
      </c>
      <c r="M2205" s="7">
        <v>300</v>
      </c>
      <c r="N2205" s="7">
        <v>1</v>
      </c>
      <c r="O2205" s="7" t="s">
        <v>55</v>
      </c>
      <c r="P2205" s="7">
        <v>0</v>
      </c>
      <c r="Q2205" s="7">
        <v>0</v>
      </c>
      <c r="R2205" s="7">
        <v>300</v>
      </c>
    </row>
    <row r="2206" spans="1:18" x14ac:dyDescent="0.25">
      <c r="A2206" s="7" t="s">
        <v>4675</v>
      </c>
      <c r="B2206" s="8">
        <v>43536</v>
      </c>
      <c r="C2206" s="7">
        <v>1</v>
      </c>
      <c r="D2206" s="7" t="s">
        <v>4676</v>
      </c>
      <c r="E2206" s="7" t="s">
        <v>1682</v>
      </c>
      <c r="F2206" s="7" t="s">
        <v>4677</v>
      </c>
      <c r="G2206" s="8">
        <v>43530.727083329999</v>
      </c>
      <c r="H2206" s="7" t="s">
        <v>1684</v>
      </c>
      <c r="I2206" s="7"/>
      <c r="J2206" s="7"/>
      <c r="K2206" s="7">
        <v>0</v>
      </c>
      <c r="L2206" s="7">
        <v>0</v>
      </c>
      <c r="M2206" s="7">
        <v>50</v>
      </c>
      <c r="N2206" s="7">
        <v>1</v>
      </c>
      <c r="O2206" s="7" t="s">
        <v>83</v>
      </c>
      <c r="P2206" s="7">
        <v>0</v>
      </c>
      <c r="Q2206" s="7">
        <v>0</v>
      </c>
      <c r="R2206" s="7">
        <v>50</v>
      </c>
    </row>
    <row r="2207" spans="1:18" x14ac:dyDescent="0.25">
      <c r="A2207" s="7" t="s">
        <v>4678</v>
      </c>
      <c r="B2207" s="8">
        <v>43536</v>
      </c>
      <c r="C2207" s="7">
        <v>1</v>
      </c>
      <c r="D2207" s="7" t="s">
        <v>4679</v>
      </c>
      <c r="E2207" s="7" t="s">
        <v>1682</v>
      </c>
      <c r="F2207" s="7" t="s">
        <v>4680</v>
      </c>
      <c r="G2207" s="8">
        <v>43531.431944440003</v>
      </c>
      <c r="H2207" s="7" t="s">
        <v>1684</v>
      </c>
      <c r="I2207" s="7"/>
      <c r="J2207" s="7"/>
      <c r="K2207" s="7">
        <v>0</v>
      </c>
      <c r="L2207" s="7">
        <v>0</v>
      </c>
      <c r="M2207" s="7">
        <v>0</v>
      </c>
      <c r="N2207" s="7">
        <v>1</v>
      </c>
      <c r="O2207" s="7" t="s">
        <v>83</v>
      </c>
      <c r="P2207" s="7">
        <v>0</v>
      </c>
      <c r="Q2207" s="7">
        <v>0</v>
      </c>
      <c r="R2207" s="7">
        <v>50</v>
      </c>
    </row>
    <row r="2208" spans="1:18" x14ac:dyDescent="0.25">
      <c r="A2208" s="7" t="s">
        <v>4681</v>
      </c>
      <c r="B2208" s="8">
        <v>43536</v>
      </c>
      <c r="C2208" s="7">
        <v>1</v>
      </c>
      <c r="D2208" s="7" t="s">
        <v>4682</v>
      </c>
      <c r="E2208" s="7" t="s">
        <v>1682</v>
      </c>
      <c r="F2208" s="7" t="s">
        <v>4683</v>
      </c>
      <c r="G2208" s="8">
        <v>43533.473611109999</v>
      </c>
      <c r="H2208" s="7" t="s">
        <v>1684</v>
      </c>
      <c r="I2208" s="7"/>
      <c r="J2208" s="7"/>
      <c r="K2208" s="7">
        <v>0</v>
      </c>
      <c r="L2208" s="7">
        <v>0</v>
      </c>
      <c r="M2208" s="7">
        <v>0</v>
      </c>
      <c r="N2208" s="7">
        <v>1</v>
      </c>
      <c r="O2208" s="7" t="s">
        <v>83</v>
      </c>
      <c r="P2208" s="7">
        <v>0</v>
      </c>
      <c r="Q2208" s="7">
        <v>0</v>
      </c>
      <c r="R2208" s="7">
        <v>50</v>
      </c>
    </row>
    <row r="2209" spans="1:18" x14ac:dyDescent="0.25">
      <c r="A2209" s="7" t="s">
        <v>4684</v>
      </c>
      <c r="B2209" s="8">
        <v>43539</v>
      </c>
      <c r="C2209" s="7">
        <v>1</v>
      </c>
      <c r="D2209" s="7" t="s">
        <v>4685</v>
      </c>
      <c r="E2209" s="7" t="s">
        <v>1682</v>
      </c>
      <c r="F2209" s="7" t="s">
        <v>4686</v>
      </c>
      <c r="G2209" s="8">
        <v>43517.772916659997</v>
      </c>
      <c r="H2209" s="7" t="s">
        <v>1684</v>
      </c>
      <c r="I2209" s="7"/>
      <c r="J2209" s="7"/>
      <c r="K2209" s="7">
        <v>0</v>
      </c>
      <c r="L2209" s="7">
        <v>0</v>
      </c>
      <c r="M2209" s="7">
        <v>5</v>
      </c>
      <c r="N2209" s="7">
        <v>1</v>
      </c>
      <c r="O2209" s="7" t="s">
        <v>83</v>
      </c>
      <c r="P2209" s="7">
        <v>0</v>
      </c>
      <c r="Q2209" s="7">
        <v>0</v>
      </c>
      <c r="R2209" s="7">
        <v>5</v>
      </c>
    </row>
    <row r="2210" spans="1:18" x14ac:dyDescent="0.25">
      <c r="A2210" s="7" t="s">
        <v>4687</v>
      </c>
      <c r="B2210" s="8">
        <v>43539</v>
      </c>
      <c r="C2210" s="7">
        <v>1</v>
      </c>
      <c r="D2210" s="7" t="s">
        <v>4688</v>
      </c>
      <c r="E2210" s="7" t="s">
        <v>1682</v>
      </c>
      <c r="F2210" s="7" t="s">
        <v>4689</v>
      </c>
      <c r="G2210" s="8">
        <v>43522.482638879999</v>
      </c>
      <c r="H2210" s="7" t="s">
        <v>1684</v>
      </c>
      <c r="I2210" s="7"/>
      <c r="J2210" s="7"/>
      <c r="K2210" s="7">
        <v>0</v>
      </c>
      <c r="L2210" s="7">
        <v>0</v>
      </c>
      <c r="M2210" s="7">
        <v>50</v>
      </c>
      <c r="N2210" s="7">
        <v>1</v>
      </c>
      <c r="O2210" s="7" t="s">
        <v>83</v>
      </c>
      <c r="P2210" s="7">
        <v>0</v>
      </c>
      <c r="Q2210" s="7">
        <v>0</v>
      </c>
      <c r="R2210" s="7">
        <v>50</v>
      </c>
    </row>
    <row r="2211" spans="1:18" x14ac:dyDescent="0.25">
      <c r="A2211" s="7" t="s">
        <v>4690</v>
      </c>
      <c r="B2211" s="8">
        <v>43539</v>
      </c>
      <c r="C2211" s="7">
        <v>1</v>
      </c>
      <c r="D2211" s="7" t="s">
        <v>4691</v>
      </c>
      <c r="E2211" s="7" t="s">
        <v>1682</v>
      </c>
      <c r="F2211" s="7" t="s">
        <v>4692</v>
      </c>
      <c r="G2211" s="8">
        <v>43527.434027770003</v>
      </c>
      <c r="H2211" s="7" t="s">
        <v>1684</v>
      </c>
      <c r="I2211" s="7"/>
      <c r="J2211" s="7"/>
      <c r="K2211" s="7">
        <v>0</v>
      </c>
      <c r="L2211" s="7">
        <v>0</v>
      </c>
      <c r="M2211" s="7">
        <v>4.3099999999999996</v>
      </c>
      <c r="N2211" s="7">
        <v>1</v>
      </c>
      <c r="O2211" s="7" t="s">
        <v>83</v>
      </c>
      <c r="P2211" s="7">
        <v>0</v>
      </c>
      <c r="Q2211" s="7">
        <v>0</v>
      </c>
      <c r="R2211" s="7">
        <v>4.3099999999999996</v>
      </c>
    </row>
    <row r="2212" spans="1:18" x14ac:dyDescent="0.25">
      <c r="A2212" s="7" t="s">
        <v>4690</v>
      </c>
      <c r="B2212" s="8">
        <v>43539</v>
      </c>
      <c r="C2212" s="7">
        <v>2</v>
      </c>
      <c r="D2212" s="7" t="s">
        <v>4691</v>
      </c>
      <c r="E2212" s="7" t="s">
        <v>1682</v>
      </c>
      <c r="F2212" s="7" t="s">
        <v>4692</v>
      </c>
      <c r="G2212" s="8">
        <v>43527.434027770003</v>
      </c>
      <c r="H2212" s="7" t="s">
        <v>1684</v>
      </c>
      <c r="I2212" s="7"/>
      <c r="J2212" s="7"/>
      <c r="K2212" s="7">
        <v>0</v>
      </c>
      <c r="L2212" s="7">
        <v>0</v>
      </c>
      <c r="M2212" s="7">
        <v>25.14</v>
      </c>
      <c r="N2212" s="7">
        <v>1</v>
      </c>
      <c r="O2212" s="7" t="s">
        <v>83</v>
      </c>
      <c r="P2212" s="7">
        <v>0</v>
      </c>
      <c r="Q2212" s="7">
        <v>0</v>
      </c>
      <c r="R2212" s="7">
        <v>25.14</v>
      </c>
    </row>
    <row r="2213" spans="1:18" x14ac:dyDescent="0.25">
      <c r="A2213" s="7" t="s">
        <v>4690</v>
      </c>
      <c r="B2213" s="8">
        <v>43539</v>
      </c>
      <c r="C2213" s="7">
        <v>3</v>
      </c>
      <c r="D2213" s="7" t="s">
        <v>4691</v>
      </c>
      <c r="E2213" s="7" t="s">
        <v>1682</v>
      </c>
      <c r="F2213" s="7" t="s">
        <v>4692</v>
      </c>
      <c r="G2213" s="8">
        <v>43527.434027770003</v>
      </c>
      <c r="H2213" s="7" t="s">
        <v>1684</v>
      </c>
      <c r="I2213" s="7"/>
      <c r="J2213" s="7"/>
      <c r="K2213" s="7">
        <v>0</v>
      </c>
      <c r="L2213" s="7">
        <v>0</v>
      </c>
      <c r="M2213" s="7">
        <v>31.83</v>
      </c>
      <c r="N2213" s="7">
        <v>1</v>
      </c>
      <c r="O2213" s="7" t="s">
        <v>83</v>
      </c>
      <c r="P2213" s="7">
        <v>0</v>
      </c>
      <c r="Q2213" s="7">
        <v>0</v>
      </c>
      <c r="R2213" s="7">
        <v>31.83</v>
      </c>
    </row>
    <row r="2214" spans="1:18" x14ac:dyDescent="0.25">
      <c r="A2214" s="7" t="s">
        <v>4690</v>
      </c>
      <c r="B2214" s="8">
        <v>43539</v>
      </c>
      <c r="C2214" s="7">
        <v>4</v>
      </c>
      <c r="D2214" s="7" t="s">
        <v>4691</v>
      </c>
      <c r="E2214" s="7" t="s">
        <v>1682</v>
      </c>
      <c r="F2214" s="7" t="s">
        <v>4692</v>
      </c>
      <c r="G2214" s="8">
        <v>43527.434027770003</v>
      </c>
      <c r="H2214" s="7" t="s">
        <v>1684</v>
      </c>
      <c r="I2214" s="7"/>
      <c r="J2214" s="7"/>
      <c r="K2214" s="7">
        <v>0</v>
      </c>
      <c r="L2214" s="7">
        <v>0</v>
      </c>
      <c r="M2214" s="7">
        <v>8.7200000000000006</v>
      </c>
      <c r="N2214" s="7">
        <v>1</v>
      </c>
      <c r="O2214" s="7" t="s">
        <v>83</v>
      </c>
      <c r="P2214" s="7">
        <v>0</v>
      </c>
      <c r="Q2214" s="7">
        <v>0</v>
      </c>
      <c r="R2214" s="7">
        <v>8.7200000000000006</v>
      </c>
    </row>
    <row r="2215" spans="1:18" x14ac:dyDescent="0.25">
      <c r="A2215" s="7" t="s">
        <v>4693</v>
      </c>
      <c r="B2215" s="8">
        <v>43539</v>
      </c>
      <c r="C2215" s="7">
        <v>1</v>
      </c>
      <c r="D2215" s="7" t="s">
        <v>4694</v>
      </c>
      <c r="E2215" s="7" t="s">
        <v>1682</v>
      </c>
      <c r="F2215" s="7" t="s">
        <v>4695</v>
      </c>
      <c r="G2215" s="8">
        <v>43528.604166659999</v>
      </c>
      <c r="H2215" s="7" t="s">
        <v>1684</v>
      </c>
      <c r="I2215" s="7"/>
      <c r="J2215" s="7"/>
      <c r="K2215" s="7">
        <v>0</v>
      </c>
      <c r="L2215" s="7">
        <v>0</v>
      </c>
      <c r="M2215" s="7">
        <v>0</v>
      </c>
      <c r="N2215" s="7">
        <v>1</v>
      </c>
      <c r="O2215" s="7" t="s">
        <v>83</v>
      </c>
      <c r="P2215" s="7">
        <v>0</v>
      </c>
      <c r="Q2215" s="7">
        <v>0</v>
      </c>
      <c r="R2215" s="7">
        <v>27.5</v>
      </c>
    </row>
    <row r="2216" spans="1:18" x14ac:dyDescent="0.25">
      <c r="A2216" s="7" t="s">
        <v>4696</v>
      </c>
      <c r="B2216" s="8">
        <v>43542</v>
      </c>
      <c r="C2216" s="7">
        <v>1</v>
      </c>
      <c r="D2216" s="7" t="s">
        <v>4697</v>
      </c>
      <c r="E2216" s="7" t="s">
        <v>1682</v>
      </c>
      <c r="F2216" s="7" t="s">
        <v>4698</v>
      </c>
      <c r="G2216" s="8">
        <v>43538.595138880002</v>
      </c>
      <c r="H2216" s="7" t="s">
        <v>1684</v>
      </c>
      <c r="I2216" s="7"/>
      <c r="J2216" s="7"/>
      <c r="K2216" s="7">
        <v>0</v>
      </c>
      <c r="L2216" s="7">
        <v>0</v>
      </c>
      <c r="M2216" s="7">
        <v>3800</v>
      </c>
      <c r="N2216" s="7">
        <v>1</v>
      </c>
      <c r="O2216" s="7" t="s">
        <v>55</v>
      </c>
      <c r="P2216" s="7">
        <v>0</v>
      </c>
      <c r="Q2216" s="7">
        <v>0</v>
      </c>
      <c r="R2216" s="7">
        <v>3800</v>
      </c>
    </row>
    <row r="2217" spans="1:18" x14ac:dyDescent="0.25">
      <c r="A2217" s="7" t="s">
        <v>4699</v>
      </c>
      <c r="B2217" s="8">
        <v>43542</v>
      </c>
      <c r="C2217" s="7">
        <v>1</v>
      </c>
      <c r="D2217" s="7" t="s">
        <v>4700</v>
      </c>
      <c r="E2217" s="7" t="s">
        <v>1682</v>
      </c>
      <c r="F2217" s="7" t="s">
        <v>4701</v>
      </c>
      <c r="G2217" s="8">
        <v>43530.742361110002</v>
      </c>
      <c r="H2217" s="7" t="s">
        <v>1684</v>
      </c>
      <c r="I2217" s="7"/>
      <c r="J2217" s="7"/>
      <c r="K2217" s="7">
        <v>0</v>
      </c>
      <c r="L2217" s="7">
        <v>0</v>
      </c>
      <c r="M2217" s="7">
        <v>407.98</v>
      </c>
      <c r="N2217" s="7">
        <v>1</v>
      </c>
      <c r="O2217" s="7" t="s">
        <v>55</v>
      </c>
      <c r="P2217" s="7">
        <v>0</v>
      </c>
      <c r="Q2217" s="7">
        <v>0</v>
      </c>
      <c r="R2217" s="7">
        <v>407.98</v>
      </c>
    </row>
    <row r="2218" spans="1:18" x14ac:dyDescent="0.25">
      <c r="A2218" s="7" t="s">
        <v>4699</v>
      </c>
      <c r="B2218" s="8">
        <v>43542</v>
      </c>
      <c r="C2218" s="7">
        <v>2</v>
      </c>
      <c r="D2218" s="7" t="s">
        <v>4700</v>
      </c>
      <c r="E2218" s="7" t="s">
        <v>1682</v>
      </c>
      <c r="F2218" s="7" t="s">
        <v>4701</v>
      </c>
      <c r="G2218" s="8">
        <v>43530.742361110002</v>
      </c>
      <c r="H2218" s="7" t="s">
        <v>1684</v>
      </c>
      <c r="I2218" s="7"/>
      <c r="J2218" s="7"/>
      <c r="K2218" s="7">
        <v>0</v>
      </c>
      <c r="L2218" s="7">
        <v>0</v>
      </c>
      <c r="M2218" s="7">
        <v>477.02</v>
      </c>
      <c r="N2218" s="7">
        <v>1</v>
      </c>
      <c r="O2218" s="7" t="s">
        <v>55</v>
      </c>
      <c r="P2218" s="7">
        <v>0</v>
      </c>
      <c r="Q2218" s="7">
        <v>0</v>
      </c>
      <c r="R2218" s="7">
        <v>477.02</v>
      </c>
    </row>
    <row r="2219" spans="1:18" x14ac:dyDescent="0.25">
      <c r="A2219" s="7" t="s">
        <v>4702</v>
      </c>
      <c r="B2219" s="8">
        <v>43542</v>
      </c>
      <c r="C2219" s="7">
        <v>1</v>
      </c>
      <c r="D2219" s="7" t="s">
        <v>4703</v>
      </c>
      <c r="E2219" s="7" t="s">
        <v>1682</v>
      </c>
      <c r="F2219" s="7" t="s">
        <v>4704</v>
      </c>
      <c r="G2219" s="8">
        <v>43542.374305550002</v>
      </c>
      <c r="H2219" s="7" t="s">
        <v>1684</v>
      </c>
      <c r="I2219" s="7"/>
      <c r="J2219" s="7"/>
      <c r="K2219" s="7">
        <v>0</v>
      </c>
      <c r="L2219" s="7">
        <v>0</v>
      </c>
      <c r="M2219" s="7">
        <v>10620</v>
      </c>
      <c r="N2219" s="7">
        <v>1</v>
      </c>
      <c r="O2219" s="7" t="s">
        <v>55</v>
      </c>
      <c r="P2219" s="7">
        <v>0</v>
      </c>
      <c r="Q2219" s="7">
        <v>0</v>
      </c>
      <c r="R2219" s="7">
        <v>10620</v>
      </c>
    </row>
    <row r="2220" spans="1:18" x14ac:dyDescent="0.25">
      <c r="A2220" s="7" t="s">
        <v>4705</v>
      </c>
      <c r="B2220" s="8">
        <v>43542</v>
      </c>
      <c r="C2220" s="7">
        <v>1</v>
      </c>
      <c r="D2220" s="7" t="s">
        <v>4706</v>
      </c>
      <c r="E2220" s="7" t="s">
        <v>1682</v>
      </c>
      <c r="F2220" s="7" t="s">
        <v>4707</v>
      </c>
      <c r="G2220" s="8">
        <v>43537.482638879999</v>
      </c>
      <c r="H2220" s="7" t="s">
        <v>1684</v>
      </c>
      <c r="I2220" s="7"/>
      <c r="J2220" s="7"/>
      <c r="K2220" s="7">
        <v>0</v>
      </c>
      <c r="L2220" s="7">
        <v>0</v>
      </c>
      <c r="M2220" s="7">
        <v>31.78</v>
      </c>
      <c r="N2220" s="7">
        <v>1</v>
      </c>
      <c r="O2220" s="7" t="s">
        <v>83</v>
      </c>
      <c r="P2220" s="7">
        <v>0</v>
      </c>
      <c r="Q2220" s="7">
        <v>0</v>
      </c>
      <c r="R2220" s="7">
        <v>31.78</v>
      </c>
    </row>
    <row r="2221" spans="1:18" x14ac:dyDescent="0.25">
      <c r="A2221" s="7" t="s">
        <v>4705</v>
      </c>
      <c r="B2221" s="8">
        <v>43542</v>
      </c>
      <c r="C2221" s="7">
        <v>2</v>
      </c>
      <c r="D2221" s="7" t="s">
        <v>4706</v>
      </c>
      <c r="E2221" s="7" t="s">
        <v>1682</v>
      </c>
      <c r="F2221" s="7" t="s">
        <v>4707</v>
      </c>
      <c r="G2221" s="8">
        <v>43537.482638879999</v>
      </c>
      <c r="H2221" s="7" t="s">
        <v>1684</v>
      </c>
      <c r="I2221" s="7"/>
      <c r="J2221" s="7"/>
      <c r="K2221" s="7">
        <v>0</v>
      </c>
      <c r="L2221" s="7">
        <v>0</v>
      </c>
      <c r="M2221" s="7">
        <v>18.22</v>
      </c>
      <c r="N2221" s="7">
        <v>1</v>
      </c>
      <c r="O2221" s="7" t="s">
        <v>83</v>
      </c>
      <c r="P2221" s="7">
        <v>0</v>
      </c>
      <c r="Q2221" s="7">
        <v>0</v>
      </c>
      <c r="R2221" s="7">
        <v>18.22</v>
      </c>
    </row>
    <row r="2222" spans="1:18" x14ac:dyDescent="0.25">
      <c r="A2222" s="7" t="s">
        <v>4708</v>
      </c>
      <c r="B2222" s="8">
        <v>43542</v>
      </c>
      <c r="C2222" s="7">
        <v>1</v>
      </c>
      <c r="D2222" s="7" t="s">
        <v>4709</v>
      </c>
      <c r="E2222" s="7" t="s">
        <v>1682</v>
      </c>
      <c r="F2222" s="7" t="s">
        <v>4710</v>
      </c>
      <c r="G2222" s="8">
        <v>43539.873611110001</v>
      </c>
      <c r="H2222" s="7" t="s">
        <v>1684</v>
      </c>
      <c r="I2222" s="7"/>
      <c r="J2222" s="7"/>
      <c r="K2222" s="7">
        <v>0</v>
      </c>
      <c r="L2222" s="7">
        <v>0</v>
      </c>
      <c r="M2222" s="7">
        <v>4.21</v>
      </c>
      <c r="N2222" s="7">
        <v>1</v>
      </c>
      <c r="O2222" s="7" t="s">
        <v>83</v>
      </c>
      <c r="P2222" s="7">
        <v>0</v>
      </c>
      <c r="Q2222" s="7">
        <v>0</v>
      </c>
      <c r="R2222" s="7">
        <v>4.21</v>
      </c>
    </row>
    <row r="2223" spans="1:18" x14ac:dyDescent="0.25">
      <c r="A2223" s="7" t="s">
        <v>4708</v>
      </c>
      <c r="B2223" s="8">
        <v>43542</v>
      </c>
      <c r="C2223" s="7">
        <v>2</v>
      </c>
      <c r="D2223" s="7" t="s">
        <v>4709</v>
      </c>
      <c r="E2223" s="7" t="s">
        <v>1682</v>
      </c>
      <c r="F2223" s="7" t="s">
        <v>4710</v>
      </c>
      <c r="G2223" s="8">
        <v>43539.873611110001</v>
      </c>
      <c r="H2223" s="7" t="s">
        <v>1684</v>
      </c>
      <c r="I2223" s="7"/>
      <c r="J2223" s="7"/>
      <c r="K2223" s="7">
        <v>0</v>
      </c>
      <c r="L2223" s="7">
        <v>0</v>
      </c>
      <c r="M2223" s="7">
        <v>15.79</v>
      </c>
      <c r="N2223" s="7">
        <v>1</v>
      </c>
      <c r="O2223" s="7" t="s">
        <v>83</v>
      </c>
      <c r="P2223" s="7">
        <v>0</v>
      </c>
      <c r="Q2223" s="7">
        <v>0</v>
      </c>
      <c r="R2223" s="7">
        <v>15.79</v>
      </c>
    </row>
    <row r="2224" spans="1:18" x14ac:dyDescent="0.25">
      <c r="A2224" s="7" t="s">
        <v>4711</v>
      </c>
      <c r="B2224" s="8">
        <v>43549</v>
      </c>
      <c r="C2224" s="7">
        <v>1</v>
      </c>
      <c r="D2224" s="7" t="s">
        <v>4712</v>
      </c>
      <c r="E2224" s="7" t="s">
        <v>1682</v>
      </c>
      <c r="F2224" s="7" t="s">
        <v>4713</v>
      </c>
      <c r="G2224" s="8">
        <v>43545.840277770003</v>
      </c>
      <c r="H2224" s="7" t="s">
        <v>1684</v>
      </c>
      <c r="I2224" s="7"/>
      <c r="J2224" s="7"/>
      <c r="K2224" s="7">
        <v>0</v>
      </c>
      <c r="L2224" s="7">
        <v>0</v>
      </c>
      <c r="M2224" s="7">
        <v>400</v>
      </c>
      <c r="N2224" s="7">
        <v>1</v>
      </c>
      <c r="O2224" s="7" t="s">
        <v>55</v>
      </c>
      <c r="P2224" s="7">
        <v>0</v>
      </c>
      <c r="Q2224" s="7">
        <v>0</v>
      </c>
      <c r="R2224" s="7">
        <v>400</v>
      </c>
    </row>
    <row r="2225" spans="1:18" x14ac:dyDescent="0.25">
      <c r="A2225" s="7" t="s">
        <v>4714</v>
      </c>
      <c r="B2225" s="8">
        <v>43551</v>
      </c>
      <c r="C2225" s="7">
        <v>1</v>
      </c>
      <c r="D2225" s="7" t="s">
        <v>4715</v>
      </c>
      <c r="E2225" s="7" t="s">
        <v>1682</v>
      </c>
      <c r="F2225" s="7" t="s">
        <v>4716</v>
      </c>
      <c r="G2225" s="8">
        <v>43549.65833333</v>
      </c>
      <c r="H2225" s="7" t="s">
        <v>1684</v>
      </c>
      <c r="I2225" s="7"/>
      <c r="J2225" s="7"/>
      <c r="K2225" s="7">
        <v>0</v>
      </c>
      <c r="L2225" s="7">
        <v>0</v>
      </c>
      <c r="M2225" s="7">
        <v>3000</v>
      </c>
      <c r="N2225" s="7">
        <v>1</v>
      </c>
      <c r="O2225" s="7" t="s">
        <v>55</v>
      </c>
      <c r="P2225" s="7">
        <v>0</v>
      </c>
      <c r="Q2225" s="7">
        <v>0</v>
      </c>
      <c r="R2225" s="7">
        <v>2000</v>
      </c>
    </row>
    <row r="2226" spans="1:18" x14ac:dyDescent="0.25">
      <c r="A2226" s="7" t="s">
        <v>4717</v>
      </c>
      <c r="B2226" s="8">
        <v>43551</v>
      </c>
      <c r="C2226" s="7">
        <v>1</v>
      </c>
      <c r="D2226" s="7" t="s">
        <v>4718</v>
      </c>
      <c r="E2226" s="7" t="s">
        <v>1682</v>
      </c>
      <c r="F2226" s="7" t="s">
        <v>4719</v>
      </c>
      <c r="G2226" s="8">
        <v>43550.461111110002</v>
      </c>
      <c r="H2226" s="7" t="s">
        <v>1684</v>
      </c>
      <c r="I2226" s="7"/>
      <c r="J2226" s="7"/>
      <c r="K2226" s="7">
        <v>0</v>
      </c>
      <c r="L2226" s="7">
        <v>0</v>
      </c>
      <c r="M2226" s="7">
        <v>250</v>
      </c>
      <c r="N2226" s="7">
        <v>1</v>
      </c>
      <c r="O2226" s="7" t="s">
        <v>55</v>
      </c>
      <c r="P2226" s="7">
        <v>0</v>
      </c>
      <c r="Q2226" s="7">
        <v>0</v>
      </c>
      <c r="R2226" s="7">
        <v>250</v>
      </c>
    </row>
    <row r="2227" spans="1:18" x14ac:dyDescent="0.25">
      <c r="A2227" s="7" t="s">
        <v>4711</v>
      </c>
      <c r="B2227" s="8">
        <v>43549</v>
      </c>
      <c r="C2227" s="7">
        <v>1</v>
      </c>
      <c r="D2227" s="7" t="s">
        <v>4712</v>
      </c>
      <c r="E2227" s="7" t="s">
        <v>1682</v>
      </c>
      <c r="F2227" s="7" t="s">
        <v>4713</v>
      </c>
      <c r="G2227" s="8">
        <v>43545.840277770003</v>
      </c>
      <c r="H2227" s="7" t="s">
        <v>1684</v>
      </c>
      <c r="I2227" s="7"/>
      <c r="J2227" s="7"/>
      <c r="K2227" s="7">
        <v>0</v>
      </c>
      <c r="L2227" s="7">
        <v>0</v>
      </c>
      <c r="M2227" s="7">
        <v>400</v>
      </c>
      <c r="N2227" s="7">
        <v>1</v>
      </c>
      <c r="O2227" s="7" t="s">
        <v>55</v>
      </c>
      <c r="P2227" s="7">
        <v>0</v>
      </c>
      <c r="Q2227" s="7">
        <v>0</v>
      </c>
      <c r="R2227" s="7">
        <v>400</v>
      </c>
    </row>
    <row r="2228" spans="1:18" x14ac:dyDescent="0.25">
      <c r="A2228" s="7" t="s">
        <v>4720</v>
      </c>
      <c r="B2228" s="8">
        <v>43553</v>
      </c>
      <c r="C2228" s="7">
        <v>1</v>
      </c>
      <c r="D2228" s="7" t="s">
        <v>4721</v>
      </c>
      <c r="E2228" s="7" t="s">
        <v>1682</v>
      </c>
      <c r="F2228" s="7" t="s">
        <v>4722</v>
      </c>
      <c r="G2228" s="8">
        <v>43439.606249999997</v>
      </c>
      <c r="H2228" s="7" t="s">
        <v>1684</v>
      </c>
      <c r="I2228" s="7"/>
      <c r="J2228" s="7"/>
      <c r="K2228" s="7">
        <v>0</v>
      </c>
      <c r="L2228" s="7">
        <v>0</v>
      </c>
      <c r="M2228" s="7">
        <v>0</v>
      </c>
      <c r="N2228" s="7">
        <v>69.209999999999994</v>
      </c>
      <c r="O2228" s="7" t="s">
        <v>55</v>
      </c>
      <c r="P2228" s="7">
        <v>0</v>
      </c>
      <c r="Q2228" s="7">
        <v>0</v>
      </c>
      <c r="R2228" s="7">
        <v>10381.5</v>
      </c>
    </row>
    <row r="2229" spans="1:18" x14ac:dyDescent="0.25">
      <c r="A2229" s="7" t="s">
        <v>4651</v>
      </c>
      <c r="B2229" s="8">
        <v>43536</v>
      </c>
      <c r="C2229" s="7">
        <v>1</v>
      </c>
      <c r="D2229" s="7" t="s">
        <v>4652</v>
      </c>
      <c r="E2229" s="7" t="s">
        <v>1682</v>
      </c>
      <c r="F2229" s="7" t="s">
        <v>4653</v>
      </c>
      <c r="G2229" s="8">
        <v>43433.56944444</v>
      </c>
      <c r="H2229" s="7" t="s">
        <v>1684</v>
      </c>
      <c r="I2229" s="7"/>
      <c r="J2229" s="7"/>
      <c r="K2229" s="7">
        <v>0</v>
      </c>
      <c r="L2229" s="7">
        <v>0</v>
      </c>
      <c r="M2229" s="7">
        <v>0</v>
      </c>
      <c r="N2229" s="7">
        <v>1</v>
      </c>
      <c r="O2229" s="7" t="s">
        <v>83</v>
      </c>
      <c r="P2229" s="7">
        <v>0</v>
      </c>
      <c r="Q2229" s="7">
        <v>0</v>
      </c>
      <c r="R2229" s="7">
        <v>200</v>
      </c>
    </row>
    <row r="2230" spans="1:18" x14ac:dyDescent="0.25">
      <c r="A2230" s="7" t="s">
        <v>4654</v>
      </c>
      <c r="B2230" s="8">
        <v>43536</v>
      </c>
      <c r="C2230" s="7">
        <v>1</v>
      </c>
      <c r="D2230" s="7" t="s">
        <v>4655</v>
      </c>
      <c r="E2230" s="7" t="s">
        <v>1682</v>
      </c>
      <c r="F2230" s="7" t="s">
        <v>4656</v>
      </c>
      <c r="G2230" s="8">
        <v>43404.643750000003</v>
      </c>
      <c r="H2230" s="7" t="s">
        <v>1684</v>
      </c>
      <c r="I2230" s="7"/>
      <c r="J2230" s="7"/>
      <c r="K2230" s="7">
        <v>0</v>
      </c>
      <c r="L2230" s="7">
        <v>0</v>
      </c>
      <c r="M2230" s="7">
        <v>285</v>
      </c>
      <c r="N2230" s="7">
        <v>1</v>
      </c>
      <c r="O2230" s="7" t="s">
        <v>83</v>
      </c>
      <c r="P2230" s="7">
        <v>0</v>
      </c>
      <c r="Q2230" s="7">
        <v>0</v>
      </c>
      <c r="R2230" s="7">
        <v>335</v>
      </c>
    </row>
    <row r="2231" spans="1:18" x14ac:dyDescent="0.25">
      <c r="A2231" s="7" t="s">
        <v>4657</v>
      </c>
      <c r="B2231" s="8">
        <v>43536</v>
      </c>
      <c r="C2231" s="7">
        <v>1</v>
      </c>
      <c r="D2231" s="7" t="s">
        <v>4658</v>
      </c>
      <c r="E2231" s="7" t="s">
        <v>1682</v>
      </c>
      <c r="F2231" s="7" t="s">
        <v>4659</v>
      </c>
      <c r="G2231" s="8">
        <v>43436.703472219997</v>
      </c>
      <c r="H2231" s="7" t="s">
        <v>1684</v>
      </c>
      <c r="I2231" s="7"/>
      <c r="J2231" s="7"/>
      <c r="K2231" s="7">
        <v>0</v>
      </c>
      <c r="L2231" s="7">
        <v>0</v>
      </c>
      <c r="M2231" s="7">
        <v>50</v>
      </c>
      <c r="N2231" s="7">
        <v>1</v>
      </c>
      <c r="O2231" s="7" t="s">
        <v>83</v>
      </c>
      <c r="P2231" s="7">
        <v>0</v>
      </c>
      <c r="Q2231" s="7">
        <v>0</v>
      </c>
      <c r="R2231" s="7">
        <v>50</v>
      </c>
    </row>
    <row r="2232" spans="1:18" x14ac:dyDescent="0.25">
      <c r="A2232" s="7" t="s">
        <v>4660</v>
      </c>
      <c r="B2232" s="8">
        <v>43536</v>
      </c>
      <c r="C2232" s="7">
        <v>1</v>
      </c>
      <c r="D2232" s="7" t="s">
        <v>4661</v>
      </c>
      <c r="E2232" s="7" t="s">
        <v>1682</v>
      </c>
      <c r="F2232" s="7" t="s">
        <v>4662</v>
      </c>
      <c r="G2232" s="8">
        <v>43434.645833330003</v>
      </c>
      <c r="H2232" s="7" t="s">
        <v>1684</v>
      </c>
      <c r="I2232" s="7"/>
      <c r="J2232" s="7"/>
      <c r="K2232" s="7">
        <v>0</v>
      </c>
      <c r="L2232" s="7">
        <v>0</v>
      </c>
      <c r="M2232" s="7">
        <v>50</v>
      </c>
      <c r="N2232" s="7">
        <v>1</v>
      </c>
      <c r="O2232" s="7" t="s">
        <v>83</v>
      </c>
      <c r="P2232" s="7">
        <v>0</v>
      </c>
      <c r="Q2232" s="7">
        <v>0</v>
      </c>
      <c r="R2232" s="7">
        <v>50</v>
      </c>
    </row>
    <row r="2233" spans="1:18" x14ac:dyDescent="0.25">
      <c r="A2233" s="7" t="s">
        <v>4663</v>
      </c>
      <c r="B2233" s="8">
        <v>43536</v>
      </c>
      <c r="C2233" s="7">
        <v>1</v>
      </c>
      <c r="D2233" s="7" t="s">
        <v>4664</v>
      </c>
      <c r="E2233" s="7" t="s">
        <v>1682</v>
      </c>
      <c r="F2233" s="7" t="s">
        <v>4665</v>
      </c>
      <c r="G2233" s="8">
        <v>43505.414583329999</v>
      </c>
      <c r="H2233" s="7" t="s">
        <v>1684</v>
      </c>
      <c r="I2233" s="7"/>
      <c r="J2233" s="7"/>
      <c r="K2233" s="7">
        <v>0</v>
      </c>
      <c r="L2233" s="7">
        <v>0</v>
      </c>
      <c r="M2233" s="7">
        <v>24.84</v>
      </c>
      <c r="N2233" s="7">
        <v>1</v>
      </c>
      <c r="O2233" s="7" t="s">
        <v>83</v>
      </c>
      <c r="P2233" s="7">
        <v>0</v>
      </c>
      <c r="Q2233" s="7">
        <v>0</v>
      </c>
      <c r="R2233" s="7">
        <v>24.84</v>
      </c>
    </row>
    <row r="2234" spans="1:18" x14ac:dyDescent="0.25">
      <c r="A2234" s="7" t="s">
        <v>4663</v>
      </c>
      <c r="B2234" s="8">
        <v>43536</v>
      </c>
      <c r="C2234" s="7">
        <v>2</v>
      </c>
      <c r="D2234" s="7" t="s">
        <v>4664</v>
      </c>
      <c r="E2234" s="7" t="s">
        <v>1682</v>
      </c>
      <c r="F2234" s="7" t="s">
        <v>4665</v>
      </c>
      <c r="G2234" s="8">
        <v>43505.414583329999</v>
      </c>
      <c r="H2234" s="7" t="s">
        <v>1684</v>
      </c>
      <c r="I2234" s="7"/>
      <c r="J2234" s="7"/>
      <c r="K2234" s="7">
        <v>0</v>
      </c>
      <c r="L2234" s="7">
        <v>0</v>
      </c>
      <c r="M2234" s="7">
        <v>2.2200000000000002</v>
      </c>
      <c r="N2234" s="7">
        <v>1</v>
      </c>
      <c r="O2234" s="7" t="s">
        <v>83</v>
      </c>
      <c r="P2234" s="7">
        <v>0</v>
      </c>
      <c r="Q2234" s="7">
        <v>0</v>
      </c>
      <c r="R2234" s="7">
        <v>2.23</v>
      </c>
    </row>
    <row r="2235" spans="1:18" x14ac:dyDescent="0.25">
      <c r="A2235" s="7" t="s">
        <v>4663</v>
      </c>
      <c r="B2235" s="8">
        <v>43536</v>
      </c>
      <c r="C2235" s="7">
        <v>3</v>
      </c>
      <c r="D2235" s="7" t="s">
        <v>4664</v>
      </c>
      <c r="E2235" s="7" t="s">
        <v>1682</v>
      </c>
      <c r="F2235" s="7" t="s">
        <v>4665</v>
      </c>
      <c r="G2235" s="8">
        <v>43505.414583329999</v>
      </c>
      <c r="H2235" s="7" t="s">
        <v>1684</v>
      </c>
      <c r="I2235" s="7"/>
      <c r="J2235" s="7"/>
      <c r="K2235" s="7">
        <v>0</v>
      </c>
      <c r="L2235" s="7">
        <v>0</v>
      </c>
      <c r="M2235" s="7">
        <v>2.44</v>
      </c>
      <c r="N2235" s="7">
        <v>1</v>
      </c>
      <c r="O2235" s="7" t="s">
        <v>83</v>
      </c>
      <c r="P2235" s="7">
        <v>0</v>
      </c>
      <c r="Q2235" s="7">
        <v>0</v>
      </c>
      <c r="R2235" s="7">
        <v>2.44</v>
      </c>
    </row>
    <row r="2236" spans="1:18" x14ac:dyDescent="0.25">
      <c r="A2236" s="7" t="s">
        <v>4663</v>
      </c>
      <c r="B2236" s="8">
        <v>43536</v>
      </c>
      <c r="C2236" s="7">
        <v>4</v>
      </c>
      <c r="D2236" s="7" t="s">
        <v>4664</v>
      </c>
      <c r="E2236" s="7" t="s">
        <v>1682</v>
      </c>
      <c r="F2236" s="7" t="s">
        <v>4665</v>
      </c>
      <c r="G2236" s="8">
        <v>43505.414583329999</v>
      </c>
      <c r="H2236" s="7" t="s">
        <v>1684</v>
      </c>
      <c r="I2236" s="7"/>
      <c r="J2236" s="7"/>
      <c r="K2236" s="7">
        <v>0</v>
      </c>
      <c r="L2236" s="7">
        <v>0</v>
      </c>
      <c r="M2236" s="7">
        <v>3.1</v>
      </c>
      <c r="N2236" s="7">
        <v>1</v>
      </c>
      <c r="O2236" s="7" t="s">
        <v>83</v>
      </c>
      <c r="P2236" s="7">
        <v>0</v>
      </c>
      <c r="Q2236" s="7">
        <v>0</v>
      </c>
      <c r="R2236" s="7">
        <v>3.1</v>
      </c>
    </row>
    <row r="2237" spans="1:18" x14ac:dyDescent="0.25">
      <c r="A2237" s="7" t="s">
        <v>4663</v>
      </c>
      <c r="B2237" s="8">
        <v>43536</v>
      </c>
      <c r="C2237" s="7">
        <v>5</v>
      </c>
      <c r="D2237" s="7" t="s">
        <v>4664</v>
      </c>
      <c r="E2237" s="7" t="s">
        <v>1682</v>
      </c>
      <c r="F2237" s="7" t="s">
        <v>4665</v>
      </c>
      <c r="G2237" s="8">
        <v>43505.414583329999</v>
      </c>
      <c r="H2237" s="7" t="s">
        <v>1684</v>
      </c>
      <c r="I2237" s="7"/>
      <c r="J2237" s="7"/>
      <c r="K2237" s="7">
        <v>0</v>
      </c>
      <c r="L2237" s="7">
        <v>0</v>
      </c>
      <c r="M2237" s="7">
        <v>2.4500000000000002</v>
      </c>
      <c r="N2237" s="7">
        <v>1</v>
      </c>
      <c r="O2237" s="7" t="s">
        <v>83</v>
      </c>
      <c r="P2237" s="7">
        <v>0</v>
      </c>
      <c r="Q2237" s="7">
        <v>0</v>
      </c>
      <c r="R2237" s="7">
        <v>2.4500000000000002</v>
      </c>
    </row>
    <row r="2238" spans="1:18" x14ac:dyDescent="0.25">
      <c r="A2238" s="7" t="s">
        <v>4663</v>
      </c>
      <c r="B2238" s="8">
        <v>43536</v>
      </c>
      <c r="C2238" s="7">
        <v>6</v>
      </c>
      <c r="D2238" s="7" t="s">
        <v>4664</v>
      </c>
      <c r="E2238" s="7" t="s">
        <v>1682</v>
      </c>
      <c r="F2238" s="7" t="s">
        <v>4665</v>
      </c>
      <c r="G2238" s="8">
        <v>43505.414583329999</v>
      </c>
      <c r="H2238" s="7" t="s">
        <v>1684</v>
      </c>
      <c r="I2238" s="7"/>
      <c r="J2238" s="7"/>
      <c r="K2238" s="7">
        <v>0</v>
      </c>
      <c r="L2238" s="7">
        <v>0</v>
      </c>
      <c r="M2238" s="7">
        <v>2.63</v>
      </c>
      <c r="N2238" s="7">
        <v>1</v>
      </c>
      <c r="O2238" s="7" t="s">
        <v>83</v>
      </c>
      <c r="P2238" s="7">
        <v>0</v>
      </c>
      <c r="Q2238" s="7">
        <v>0</v>
      </c>
      <c r="R2238" s="7">
        <v>2.63</v>
      </c>
    </row>
    <row r="2239" spans="1:18" x14ac:dyDescent="0.25">
      <c r="A2239" s="7" t="s">
        <v>4663</v>
      </c>
      <c r="B2239" s="8">
        <v>43536</v>
      </c>
      <c r="C2239" s="7">
        <v>7</v>
      </c>
      <c r="D2239" s="7" t="s">
        <v>4664</v>
      </c>
      <c r="E2239" s="7" t="s">
        <v>1682</v>
      </c>
      <c r="F2239" s="7" t="s">
        <v>4665</v>
      </c>
      <c r="G2239" s="8">
        <v>43505.414583329999</v>
      </c>
      <c r="H2239" s="7" t="s">
        <v>1684</v>
      </c>
      <c r="I2239" s="7"/>
      <c r="J2239" s="7"/>
      <c r="K2239" s="7">
        <v>0</v>
      </c>
      <c r="L2239" s="7">
        <v>0</v>
      </c>
      <c r="M2239" s="7">
        <v>2.63</v>
      </c>
      <c r="N2239" s="7">
        <v>1</v>
      </c>
      <c r="O2239" s="7" t="s">
        <v>83</v>
      </c>
      <c r="P2239" s="7">
        <v>0</v>
      </c>
      <c r="Q2239" s="7">
        <v>0</v>
      </c>
      <c r="R2239" s="7">
        <v>2.63</v>
      </c>
    </row>
    <row r="2240" spans="1:18" x14ac:dyDescent="0.25">
      <c r="A2240" s="7" t="s">
        <v>4663</v>
      </c>
      <c r="B2240" s="8">
        <v>43536</v>
      </c>
      <c r="C2240" s="7">
        <v>8</v>
      </c>
      <c r="D2240" s="7" t="s">
        <v>4664</v>
      </c>
      <c r="E2240" s="7" t="s">
        <v>1682</v>
      </c>
      <c r="F2240" s="7" t="s">
        <v>4665</v>
      </c>
      <c r="G2240" s="8">
        <v>43505.414583329999</v>
      </c>
      <c r="H2240" s="7" t="s">
        <v>1684</v>
      </c>
      <c r="I2240" s="7"/>
      <c r="J2240" s="7"/>
      <c r="K2240" s="7">
        <v>0</v>
      </c>
      <c r="L2240" s="7">
        <v>0</v>
      </c>
      <c r="M2240" s="7">
        <v>2.44</v>
      </c>
      <c r="N2240" s="7">
        <v>1</v>
      </c>
      <c r="O2240" s="7" t="s">
        <v>83</v>
      </c>
      <c r="P2240" s="7">
        <v>0</v>
      </c>
      <c r="Q2240" s="7">
        <v>0</v>
      </c>
      <c r="R2240" s="7">
        <v>2.44</v>
      </c>
    </row>
    <row r="2241" spans="1:18" x14ac:dyDescent="0.25">
      <c r="A2241" s="7" t="s">
        <v>4663</v>
      </c>
      <c r="B2241" s="8">
        <v>43536</v>
      </c>
      <c r="C2241" s="7">
        <v>9</v>
      </c>
      <c r="D2241" s="7" t="s">
        <v>4664</v>
      </c>
      <c r="E2241" s="7" t="s">
        <v>1682</v>
      </c>
      <c r="F2241" s="7" t="s">
        <v>4665</v>
      </c>
      <c r="G2241" s="8">
        <v>43505.414583329999</v>
      </c>
      <c r="H2241" s="7" t="s">
        <v>1684</v>
      </c>
      <c r="I2241" s="7"/>
      <c r="J2241" s="7"/>
      <c r="K2241" s="7">
        <v>0</v>
      </c>
      <c r="L2241" s="7">
        <v>0</v>
      </c>
      <c r="M2241" s="7">
        <v>2.33</v>
      </c>
      <c r="N2241" s="7">
        <v>1</v>
      </c>
      <c r="O2241" s="7" t="s">
        <v>83</v>
      </c>
      <c r="P2241" s="7">
        <v>0</v>
      </c>
      <c r="Q2241" s="7">
        <v>0</v>
      </c>
      <c r="R2241" s="7">
        <v>2.33</v>
      </c>
    </row>
    <row r="2242" spans="1:18" x14ac:dyDescent="0.25">
      <c r="A2242" s="7" t="s">
        <v>4663</v>
      </c>
      <c r="B2242" s="8">
        <v>43536</v>
      </c>
      <c r="C2242" s="7">
        <v>10</v>
      </c>
      <c r="D2242" s="7" t="s">
        <v>4664</v>
      </c>
      <c r="E2242" s="7" t="s">
        <v>1682</v>
      </c>
      <c r="F2242" s="7" t="s">
        <v>4665</v>
      </c>
      <c r="G2242" s="8">
        <v>43505.414583329999</v>
      </c>
      <c r="H2242" s="7" t="s">
        <v>1684</v>
      </c>
      <c r="I2242" s="7"/>
      <c r="J2242" s="7"/>
      <c r="K2242" s="7">
        <v>0</v>
      </c>
      <c r="L2242" s="7">
        <v>0</v>
      </c>
      <c r="M2242" s="7">
        <v>2.63</v>
      </c>
      <c r="N2242" s="7">
        <v>1</v>
      </c>
      <c r="O2242" s="7" t="s">
        <v>83</v>
      </c>
      <c r="P2242" s="7">
        <v>0</v>
      </c>
      <c r="Q2242" s="7">
        <v>0</v>
      </c>
      <c r="R2242" s="7">
        <v>2.63</v>
      </c>
    </row>
    <row r="2243" spans="1:18" x14ac:dyDescent="0.25">
      <c r="A2243" s="7" t="s">
        <v>4663</v>
      </c>
      <c r="B2243" s="8">
        <v>43536</v>
      </c>
      <c r="C2243" s="7">
        <v>11</v>
      </c>
      <c r="D2243" s="7" t="s">
        <v>4664</v>
      </c>
      <c r="E2243" s="7" t="s">
        <v>1682</v>
      </c>
      <c r="F2243" s="7" t="s">
        <v>4665</v>
      </c>
      <c r="G2243" s="8">
        <v>43505.414583329999</v>
      </c>
      <c r="H2243" s="7" t="s">
        <v>1684</v>
      </c>
      <c r="I2243" s="7"/>
      <c r="J2243" s="7"/>
      <c r="K2243" s="7">
        <v>0</v>
      </c>
      <c r="L2243" s="7">
        <v>0</v>
      </c>
      <c r="M2243" s="7">
        <v>2.29</v>
      </c>
      <c r="N2243" s="7">
        <v>1</v>
      </c>
      <c r="O2243" s="7" t="s">
        <v>83</v>
      </c>
      <c r="P2243" s="7">
        <v>0</v>
      </c>
      <c r="Q2243" s="7">
        <v>0</v>
      </c>
      <c r="R2243" s="7">
        <v>2.29</v>
      </c>
    </row>
    <row r="2244" spans="1:18" x14ac:dyDescent="0.25">
      <c r="A2244" s="7" t="s">
        <v>4666</v>
      </c>
      <c r="B2244" s="8">
        <v>43536</v>
      </c>
      <c r="C2244" s="7">
        <v>1</v>
      </c>
      <c r="D2244" s="7" t="s">
        <v>4667</v>
      </c>
      <c r="E2244" s="7" t="s">
        <v>1682</v>
      </c>
      <c r="F2244" s="7" t="s">
        <v>4668</v>
      </c>
      <c r="G2244" s="8">
        <v>43530.621527770003</v>
      </c>
      <c r="H2244" s="7" t="s">
        <v>1684</v>
      </c>
      <c r="I2244" s="7"/>
      <c r="J2244" s="7"/>
      <c r="K2244" s="7">
        <v>0</v>
      </c>
      <c r="L2244" s="7">
        <v>0</v>
      </c>
      <c r="M2244" s="7">
        <v>100</v>
      </c>
      <c r="N2244" s="7">
        <v>1</v>
      </c>
      <c r="O2244" s="7" t="s">
        <v>55</v>
      </c>
      <c r="P2244" s="7">
        <v>0</v>
      </c>
      <c r="Q2244" s="7">
        <v>0</v>
      </c>
      <c r="R2244" s="7">
        <v>100</v>
      </c>
    </row>
    <row r="2245" spans="1:18" x14ac:dyDescent="0.25">
      <c r="A2245" s="7" t="s">
        <v>4666</v>
      </c>
      <c r="B2245" s="8">
        <v>43536</v>
      </c>
      <c r="C2245" s="7">
        <v>2</v>
      </c>
      <c r="D2245" s="7" t="s">
        <v>4667</v>
      </c>
      <c r="E2245" s="7" t="s">
        <v>1682</v>
      </c>
      <c r="F2245" s="7" t="s">
        <v>4668</v>
      </c>
      <c r="G2245" s="8">
        <v>43530.621527770003</v>
      </c>
      <c r="H2245" s="7" t="s">
        <v>1684</v>
      </c>
      <c r="I2245" s="7"/>
      <c r="J2245" s="7"/>
      <c r="K2245" s="7">
        <v>0</v>
      </c>
      <c r="L2245" s="7">
        <v>0</v>
      </c>
      <c r="M2245" s="7">
        <v>50</v>
      </c>
      <c r="N2245" s="7">
        <v>1</v>
      </c>
      <c r="O2245" s="7" t="s">
        <v>55</v>
      </c>
      <c r="P2245" s="7">
        <v>0</v>
      </c>
      <c r="Q2245" s="7">
        <v>0</v>
      </c>
      <c r="R2245" s="7">
        <v>50</v>
      </c>
    </row>
    <row r="2246" spans="1:18" x14ac:dyDescent="0.25">
      <c r="A2246" s="7" t="s">
        <v>4666</v>
      </c>
      <c r="B2246" s="8">
        <v>43536</v>
      </c>
      <c r="C2246" s="7">
        <v>3</v>
      </c>
      <c r="D2246" s="7" t="s">
        <v>4667</v>
      </c>
      <c r="E2246" s="7" t="s">
        <v>1682</v>
      </c>
      <c r="F2246" s="7" t="s">
        <v>4668</v>
      </c>
      <c r="G2246" s="8">
        <v>43530.621527770003</v>
      </c>
      <c r="H2246" s="7" t="s">
        <v>1684</v>
      </c>
      <c r="I2246" s="7"/>
      <c r="J2246" s="7"/>
      <c r="K2246" s="7">
        <v>0</v>
      </c>
      <c r="L2246" s="7">
        <v>0</v>
      </c>
      <c r="M2246" s="7">
        <v>50</v>
      </c>
      <c r="N2246" s="7">
        <v>1</v>
      </c>
      <c r="O2246" s="7" t="s">
        <v>55</v>
      </c>
      <c r="P2246" s="7">
        <v>0</v>
      </c>
      <c r="Q2246" s="7">
        <v>0</v>
      </c>
      <c r="R2246" s="7">
        <v>50</v>
      </c>
    </row>
    <row r="2247" spans="1:18" x14ac:dyDescent="0.25">
      <c r="A2247" s="7" t="s">
        <v>4669</v>
      </c>
      <c r="B2247" s="8">
        <v>43536</v>
      </c>
      <c r="C2247" s="7">
        <v>1</v>
      </c>
      <c r="D2247" s="7" t="s">
        <v>4670</v>
      </c>
      <c r="E2247" s="7" t="s">
        <v>1682</v>
      </c>
      <c r="F2247" s="7" t="s">
        <v>4671</v>
      </c>
      <c r="G2247" s="8">
        <v>43530.654861110001</v>
      </c>
      <c r="H2247" s="7" t="s">
        <v>1684</v>
      </c>
      <c r="I2247" s="7"/>
      <c r="J2247" s="7"/>
      <c r="K2247" s="7">
        <v>0</v>
      </c>
      <c r="L2247" s="7">
        <v>0</v>
      </c>
      <c r="M2247" s="7">
        <v>400</v>
      </c>
      <c r="N2247" s="7">
        <v>1</v>
      </c>
      <c r="O2247" s="7" t="s">
        <v>55</v>
      </c>
      <c r="P2247" s="7">
        <v>0</v>
      </c>
      <c r="Q2247" s="7">
        <v>0</v>
      </c>
      <c r="R2247" s="7">
        <v>400</v>
      </c>
    </row>
    <row r="2248" spans="1:18" x14ac:dyDescent="0.25">
      <c r="A2248" s="7" t="s">
        <v>4672</v>
      </c>
      <c r="B2248" s="8">
        <v>43536</v>
      </c>
      <c r="C2248" s="7">
        <v>1</v>
      </c>
      <c r="D2248" s="7" t="s">
        <v>4673</v>
      </c>
      <c r="E2248" s="7" t="s">
        <v>1682</v>
      </c>
      <c r="F2248" s="7" t="s">
        <v>4674</v>
      </c>
      <c r="G2248" s="8">
        <v>43530.65625</v>
      </c>
      <c r="H2248" s="7" t="s">
        <v>1684</v>
      </c>
      <c r="I2248" s="7"/>
      <c r="J2248" s="7"/>
      <c r="K2248" s="7">
        <v>0</v>
      </c>
      <c r="L2248" s="7">
        <v>0</v>
      </c>
      <c r="M2248" s="7">
        <v>100</v>
      </c>
      <c r="N2248" s="7">
        <v>1</v>
      </c>
      <c r="O2248" s="7" t="s">
        <v>55</v>
      </c>
      <c r="P2248" s="7">
        <v>0</v>
      </c>
      <c r="Q2248" s="7">
        <v>0</v>
      </c>
      <c r="R2248" s="7">
        <v>100</v>
      </c>
    </row>
    <row r="2249" spans="1:18" x14ac:dyDescent="0.25">
      <c r="A2249" s="7" t="s">
        <v>4672</v>
      </c>
      <c r="B2249" s="8">
        <v>43536</v>
      </c>
      <c r="C2249" s="7">
        <v>2</v>
      </c>
      <c r="D2249" s="7" t="s">
        <v>4673</v>
      </c>
      <c r="E2249" s="7" t="s">
        <v>1682</v>
      </c>
      <c r="F2249" s="7" t="s">
        <v>4674</v>
      </c>
      <c r="G2249" s="8">
        <v>43530.65625</v>
      </c>
      <c r="H2249" s="7" t="s">
        <v>1684</v>
      </c>
      <c r="I2249" s="7"/>
      <c r="J2249" s="7"/>
      <c r="K2249" s="7">
        <v>0</v>
      </c>
      <c r="L2249" s="7">
        <v>0</v>
      </c>
      <c r="M2249" s="7">
        <v>300</v>
      </c>
      <c r="N2249" s="7">
        <v>1</v>
      </c>
      <c r="O2249" s="7" t="s">
        <v>55</v>
      </c>
      <c r="P2249" s="7">
        <v>0</v>
      </c>
      <c r="Q2249" s="7">
        <v>0</v>
      </c>
      <c r="R2249" s="7">
        <v>300</v>
      </c>
    </row>
    <row r="2250" spans="1:18" x14ac:dyDescent="0.25">
      <c r="A2250" s="7" t="s">
        <v>4675</v>
      </c>
      <c r="B2250" s="8">
        <v>43536</v>
      </c>
      <c r="C2250" s="7">
        <v>1</v>
      </c>
      <c r="D2250" s="7" t="s">
        <v>4676</v>
      </c>
      <c r="E2250" s="7" t="s">
        <v>1682</v>
      </c>
      <c r="F2250" s="7" t="s">
        <v>4677</v>
      </c>
      <c r="G2250" s="8">
        <v>43530.727083329999</v>
      </c>
      <c r="H2250" s="7" t="s">
        <v>1684</v>
      </c>
      <c r="I2250" s="7"/>
      <c r="J2250" s="7"/>
      <c r="K2250" s="7">
        <v>0</v>
      </c>
      <c r="L2250" s="7">
        <v>0</v>
      </c>
      <c r="M2250" s="7">
        <v>50</v>
      </c>
      <c r="N2250" s="7">
        <v>1</v>
      </c>
      <c r="O2250" s="7" t="s">
        <v>83</v>
      </c>
      <c r="P2250" s="7">
        <v>0</v>
      </c>
      <c r="Q2250" s="7">
        <v>0</v>
      </c>
      <c r="R2250" s="7">
        <v>50</v>
      </c>
    </row>
    <row r="2251" spans="1:18" x14ac:dyDescent="0.25">
      <c r="A2251" s="7" t="s">
        <v>4678</v>
      </c>
      <c r="B2251" s="8">
        <v>43536</v>
      </c>
      <c r="C2251" s="7">
        <v>1</v>
      </c>
      <c r="D2251" s="7" t="s">
        <v>4679</v>
      </c>
      <c r="E2251" s="7" t="s">
        <v>1682</v>
      </c>
      <c r="F2251" s="7" t="s">
        <v>4680</v>
      </c>
      <c r="G2251" s="8">
        <v>43531.431944440003</v>
      </c>
      <c r="H2251" s="7" t="s">
        <v>1684</v>
      </c>
      <c r="I2251" s="7"/>
      <c r="J2251" s="7"/>
      <c r="K2251" s="7">
        <v>0</v>
      </c>
      <c r="L2251" s="7">
        <v>0</v>
      </c>
      <c r="M2251" s="7">
        <v>0</v>
      </c>
      <c r="N2251" s="7">
        <v>1</v>
      </c>
      <c r="O2251" s="7" t="s">
        <v>83</v>
      </c>
      <c r="P2251" s="7">
        <v>0</v>
      </c>
      <c r="Q2251" s="7">
        <v>0</v>
      </c>
      <c r="R2251" s="7">
        <v>50</v>
      </c>
    </row>
    <row r="2252" spans="1:18" x14ac:dyDescent="0.25">
      <c r="A2252" s="7" t="s">
        <v>4681</v>
      </c>
      <c r="B2252" s="8">
        <v>43536</v>
      </c>
      <c r="C2252" s="7">
        <v>1</v>
      </c>
      <c r="D2252" s="7" t="s">
        <v>4682</v>
      </c>
      <c r="E2252" s="7" t="s">
        <v>1682</v>
      </c>
      <c r="F2252" s="7" t="s">
        <v>4683</v>
      </c>
      <c r="G2252" s="8">
        <v>43533.473611109999</v>
      </c>
      <c r="H2252" s="7" t="s">
        <v>1684</v>
      </c>
      <c r="I2252" s="7"/>
      <c r="J2252" s="7"/>
      <c r="K2252" s="7">
        <v>0</v>
      </c>
      <c r="L2252" s="7">
        <v>0</v>
      </c>
      <c r="M2252" s="7">
        <v>0</v>
      </c>
      <c r="N2252" s="7">
        <v>1</v>
      </c>
      <c r="O2252" s="7" t="s">
        <v>83</v>
      </c>
      <c r="P2252" s="7">
        <v>0</v>
      </c>
      <c r="Q2252" s="7">
        <v>0</v>
      </c>
      <c r="R2252" s="7">
        <v>50</v>
      </c>
    </row>
    <row r="2253" spans="1:18" x14ac:dyDescent="0.25">
      <c r="A2253" s="7" t="s">
        <v>4684</v>
      </c>
      <c r="B2253" s="8">
        <v>43539</v>
      </c>
      <c r="C2253" s="7">
        <v>1</v>
      </c>
      <c r="D2253" s="7" t="s">
        <v>4685</v>
      </c>
      <c r="E2253" s="7" t="s">
        <v>1682</v>
      </c>
      <c r="F2253" s="7" t="s">
        <v>4686</v>
      </c>
      <c r="G2253" s="8">
        <v>43517.772916659997</v>
      </c>
      <c r="H2253" s="7" t="s">
        <v>1684</v>
      </c>
      <c r="I2253" s="7"/>
      <c r="J2253" s="7"/>
      <c r="K2253" s="7">
        <v>0</v>
      </c>
      <c r="L2253" s="7">
        <v>0</v>
      </c>
      <c r="M2253" s="7">
        <v>5</v>
      </c>
      <c r="N2253" s="7">
        <v>1</v>
      </c>
      <c r="O2253" s="7" t="s">
        <v>83</v>
      </c>
      <c r="P2253" s="7">
        <v>0</v>
      </c>
      <c r="Q2253" s="7">
        <v>0</v>
      </c>
      <c r="R2253" s="7">
        <v>5</v>
      </c>
    </row>
    <row r="2254" spans="1:18" x14ac:dyDescent="0.25">
      <c r="A2254" s="7" t="s">
        <v>4687</v>
      </c>
      <c r="B2254" s="8">
        <v>43539</v>
      </c>
      <c r="C2254" s="7">
        <v>1</v>
      </c>
      <c r="D2254" s="7" t="s">
        <v>4688</v>
      </c>
      <c r="E2254" s="7" t="s">
        <v>1682</v>
      </c>
      <c r="F2254" s="7" t="s">
        <v>4689</v>
      </c>
      <c r="G2254" s="8">
        <v>43522.482638879999</v>
      </c>
      <c r="H2254" s="7" t="s">
        <v>1684</v>
      </c>
      <c r="I2254" s="7"/>
      <c r="J2254" s="7"/>
      <c r="K2254" s="7">
        <v>0</v>
      </c>
      <c r="L2254" s="7">
        <v>0</v>
      </c>
      <c r="M2254" s="7">
        <v>50</v>
      </c>
      <c r="N2254" s="7">
        <v>1</v>
      </c>
      <c r="O2254" s="7" t="s">
        <v>83</v>
      </c>
      <c r="P2254" s="7">
        <v>0</v>
      </c>
      <c r="Q2254" s="7">
        <v>0</v>
      </c>
      <c r="R2254" s="7">
        <v>50</v>
      </c>
    </row>
    <row r="2255" spans="1:18" x14ac:dyDescent="0.25">
      <c r="A2255" s="7" t="s">
        <v>4690</v>
      </c>
      <c r="B2255" s="8">
        <v>43539</v>
      </c>
      <c r="C2255" s="7">
        <v>1</v>
      </c>
      <c r="D2255" s="7" t="s">
        <v>4691</v>
      </c>
      <c r="E2255" s="7" t="s">
        <v>1682</v>
      </c>
      <c r="F2255" s="7" t="s">
        <v>4692</v>
      </c>
      <c r="G2255" s="8">
        <v>43527.434027770003</v>
      </c>
      <c r="H2255" s="7" t="s">
        <v>1684</v>
      </c>
      <c r="I2255" s="7"/>
      <c r="J2255" s="7"/>
      <c r="K2255" s="7">
        <v>0</v>
      </c>
      <c r="L2255" s="7">
        <v>0</v>
      </c>
      <c r="M2255" s="7">
        <v>4.3099999999999996</v>
      </c>
      <c r="N2255" s="7">
        <v>1</v>
      </c>
      <c r="O2255" s="7" t="s">
        <v>83</v>
      </c>
      <c r="P2255" s="7">
        <v>0</v>
      </c>
      <c r="Q2255" s="7">
        <v>0</v>
      </c>
      <c r="R2255" s="7">
        <v>4.3099999999999996</v>
      </c>
    </row>
    <row r="2256" spans="1:18" x14ac:dyDescent="0.25">
      <c r="A2256" s="7" t="s">
        <v>4690</v>
      </c>
      <c r="B2256" s="8">
        <v>43539</v>
      </c>
      <c r="C2256" s="7">
        <v>2</v>
      </c>
      <c r="D2256" s="7" t="s">
        <v>4691</v>
      </c>
      <c r="E2256" s="7" t="s">
        <v>1682</v>
      </c>
      <c r="F2256" s="7" t="s">
        <v>4692</v>
      </c>
      <c r="G2256" s="8">
        <v>43527.434027770003</v>
      </c>
      <c r="H2256" s="7" t="s">
        <v>1684</v>
      </c>
      <c r="I2256" s="7"/>
      <c r="J2256" s="7"/>
      <c r="K2256" s="7">
        <v>0</v>
      </c>
      <c r="L2256" s="7">
        <v>0</v>
      </c>
      <c r="M2256" s="7">
        <v>25.14</v>
      </c>
      <c r="N2256" s="7">
        <v>1</v>
      </c>
      <c r="O2256" s="7" t="s">
        <v>83</v>
      </c>
      <c r="P2256" s="7">
        <v>0</v>
      </c>
      <c r="Q2256" s="7">
        <v>0</v>
      </c>
      <c r="R2256" s="7">
        <v>25.14</v>
      </c>
    </row>
    <row r="2257" spans="1:18" x14ac:dyDescent="0.25">
      <c r="A2257" s="7" t="s">
        <v>4690</v>
      </c>
      <c r="B2257" s="8">
        <v>43539</v>
      </c>
      <c r="C2257" s="7">
        <v>3</v>
      </c>
      <c r="D2257" s="7" t="s">
        <v>4691</v>
      </c>
      <c r="E2257" s="7" t="s">
        <v>1682</v>
      </c>
      <c r="F2257" s="7" t="s">
        <v>4692</v>
      </c>
      <c r="G2257" s="8">
        <v>43527.434027770003</v>
      </c>
      <c r="H2257" s="7" t="s">
        <v>1684</v>
      </c>
      <c r="I2257" s="7"/>
      <c r="J2257" s="7"/>
      <c r="K2257" s="7">
        <v>0</v>
      </c>
      <c r="L2257" s="7">
        <v>0</v>
      </c>
      <c r="M2257" s="7">
        <v>31.83</v>
      </c>
      <c r="N2257" s="7">
        <v>1</v>
      </c>
      <c r="O2257" s="7" t="s">
        <v>83</v>
      </c>
      <c r="P2257" s="7">
        <v>0</v>
      </c>
      <c r="Q2257" s="7">
        <v>0</v>
      </c>
      <c r="R2257" s="7">
        <v>31.83</v>
      </c>
    </row>
    <row r="2258" spans="1:18" x14ac:dyDescent="0.25">
      <c r="A2258" s="7" t="s">
        <v>4690</v>
      </c>
      <c r="B2258" s="8">
        <v>43539</v>
      </c>
      <c r="C2258" s="7">
        <v>4</v>
      </c>
      <c r="D2258" s="7" t="s">
        <v>4691</v>
      </c>
      <c r="E2258" s="7" t="s">
        <v>1682</v>
      </c>
      <c r="F2258" s="7" t="s">
        <v>4692</v>
      </c>
      <c r="G2258" s="8">
        <v>43527.434027770003</v>
      </c>
      <c r="H2258" s="7" t="s">
        <v>1684</v>
      </c>
      <c r="I2258" s="7"/>
      <c r="J2258" s="7"/>
      <c r="K2258" s="7">
        <v>0</v>
      </c>
      <c r="L2258" s="7">
        <v>0</v>
      </c>
      <c r="M2258" s="7">
        <v>8.7200000000000006</v>
      </c>
      <c r="N2258" s="7">
        <v>1</v>
      </c>
      <c r="O2258" s="7" t="s">
        <v>83</v>
      </c>
      <c r="P2258" s="7">
        <v>0</v>
      </c>
      <c r="Q2258" s="7">
        <v>0</v>
      </c>
      <c r="R2258" s="7">
        <v>8.7200000000000006</v>
      </c>
    </row>
    <row r="2259" spans="1:18" x14ac:dyDescent="0.25">
      <c r="A2259" s="7" t="s">
        <v>4693</v>
      </c>
      <c r="B2259" s="8">
        <v>43539</v>
      </c>
      <c r="C2259" s="7">
        <v>1</v>
      </c>
      <c r="D2259" s="7" t="s">
        <v>4694</v>
      </c>
      <c r="E2259" s="7" t="s">
        <v>1682</v>
      </c>
      <c r="F2259" s="7" t="s">
        <v>4695</v>
      </c>
      <c r="G2259" s="8">
        <v>43528.604166659999</v>
      </c>
      <c r="H2259" s="7" t="s">
        <v>1684</v>
      </c>
      <c r="I2259" s="7"/>
      <c r="J2259" s="7"/>
      <c r="K2259" s="7">
        <v>0</v>
      </c>
      <c r="L2259" s="7">
        <v>0</v>
      </c>
      <c r="M2259" s="7">
        <v>0</v>
      </c>
      <c r="N2259" s="7">
        <v>1</v>
      </c>
      <c r="O2259" s="7" t="s">
        <v>83</v>
      </c>
      <c r="P2259" s="7">
        <v>0</v>
      </c>
      <c r="Q2259" s="7">
        <v>0</v>
      </c>
      <c r="R2259" s="7">
        <v>27.5</v>
      </c>
    </row>
    <row r="2260" spans="1:18" x14ac:dyDescent="0.25">
      <c r="A2260" s="7" t="s">
        <v>4696</v>
      </c>
      <c r="B2260" s="8">
        <v>43542</v>
      </c>
      <c r="C2260" s="7">
        <v>1</v>
      </c>
      <c r="D2260" s="7" t="s">
        <v>4697</v>
      </c>
      <c r="E2260" s="7" t="s">
        <v>1682</v>
      </c>
      <c r="F2260" s="7" t="s">
        <v>4698</v>
      </c>
      <c r="G2260" s="8">
        <v>43538.595138880002</v>
      </c>
      <c r="H2260" s="7" t="s">
        <v>1684</v>
      </c>
      <c r="I2260" s="7"/>
      <c r="J2260" s="7"/>
      <c r="K2260" s="7">
        <v>0</v>
      </c>
      <c r="L2260" s="7">
        <v>0</v>
      </c>
      <c r="M2260" s="7">
        <v>3800</v>
      </c>
      <c r="N2260" s="7">
        <v>1</v>
      </c>
      <c r="O2260" s="7" t="s">
        <v>55</v>
      </c>
      <c r="P2260" s="7">
        <v>0</v>
      </c>
      <c r="Q2260" s="7">
        <v>0</v>
      </c>
      <c r="R2260" s="7">
        <v>3800</v>
      </c>
    </row>
    <row r="2261" spans="1:18" x14ac:dyDescent="0.25">
      <c r="A2261" s="7" t="s">
        <v>4699</v>
      </c>
      <c r="B2261" s="8">
        <v>43542</v>
      </c>
      <c r="C2261" s="7">
        <v>1</v>
      </c>
      <c r="D2261" s="7" t="s">
        <v>4700</v>
      </c>
      <c r="E2261" s="7" t="s">
        <v>1682</v>
      </c>
      <c r="F2261" s="7" t="s">
        <v>4701</v>
      </c>
      <c r="G2261" s="8">
        <v>43530.742361110002</v>
      </c>
      <c r="H2261" s="7" t="s">
        <v>1684</v>
      </c>
      <c r="I2261" s="7"/>
      <c r="J2261" s="7"/>
      <c r="K2261" s="7">
        <v>0</v>
      </c>
      <c r="L2261" s="7">
        <v>0</v>
      </c>
      <c r="M2261" s="7">
        <v>407.98</v>
      </c>
      <c r="N2261" s="7">
        <v>1</v>
      </c>
      <c r="O2261" s="7" t="s">
        <v>55</v>
      </c>
      <c r="P2261" s="7">
        <v>0</v>
      </c>
      <c r="Q2261" s="7">
        <v>0</v>
      </c>
      <c r="R2261" s="7">
        <v>407.98</v>
      </c>
    </row>
    <row r="2262" spans="1:18" x14ac:dyDescent="0.25">
      <c r="A2262" s="7" t="s">
        <v>4699</v>
      </c>
      <c r="B2262" s="8">
        <v>43542</v>
      </c>
      <c r="C2262" s="7">
        <v>2</v>
      </c>
      <c r="D2262" s="7" t="s">
        <v>4700</v>
      </c>
      <c r="E2262" s="7" t="s">
        <v>1682</v>
      </c>
      <c r="F2262" s="7" t="s">
        <v>4701</v>
      </c>
      <c r="G2262" s="8">
        <v>43530.742361110002</v>
      </c>
      <c r="H2262" s="7" t="s">
        <v>1684</v>
      </c>
      <c r="I2262" s="7"/>
      <c r="J2262" s="7"/>
      <c r="K2262" s="7">
        <v>0</v>
      </c>
      <c r="L2262" s="7">
        <v>0</v>
      </c>
      <c r="M2262" s="7">
        <v>477.02</v>
      </c>
      <c r="N2262" s="7">
        <v>1</v>
      </c>
      <c r="O2262" s="7" t="s">
        <v>55</v>
      </c>
      <c r="P2262" s="7">
        <v>0</v>
      </c>
      <c r="Q2262" s="7">
        <v>0</v>
      </c>
      <c r="R2262" s="7">
        <v>477.02</v>
      </c>
    </row>
    <row r="2263" spans="1:18" x14ac:dyDescent="0.25">
      <c r="A2263" s="7" t="s">
        <v>4702</v>
      </c>
      <c r="B2263" s="8">
        <v>43542</v>
      </c>
      <c r="C2263" s="7">
        <v>1</v>
      </c>
      <c r="D2263" s="7" t="s">
        <v>4703</v>
      </c>
      <c r="E2263" s="7" t="s">
        <v>1682</v>
      </c>
      <c r="F2263" s="7" t="s">
        <v>4704</v>
      </c>
      <c r="G2263" s="8">
        <v>43542.374305550002</v>
      </c>
      <c r="H2263" s="7" t="s">
        <v>1684</v>
      </c>
      <c r="I2263" s="7"/>
      <c r="J2263" s="7"/>
      <c r="K2263" s="7">
        <v>0</v>
      </c>
      <c r="L2263" s="7">
        <v>0</v>
      </c>
      <c r="M2263" s="7">
        <v>10620</v>
      </c>
      <c r="N2263" s="7">
        <v>1</v>
      </c>
      <c r="O2263" s="7" t="s">
        <v>55</v>
      </c>
      <c r="P2263" s="7">
        <v>0</v>
      </c>
      <c r="Q2263" s="7">
        <v>0</v>
      </c>
      <c r="R2263" s="7">
        <v>10620</v>
      </c>
    </row>
    <row r="2264" spans="1:18" x14ac:dyDescent="0.25">
      <c r="A2264" s="7" t="s">
        <v>4705</v>
      </c>
      <c r="B2264" s="8">
        <v>43542</v>
      </c>
      <c r="C2264" s="7">
        <v>1</v>
      </c>
      <c r="D2264" s="7" t="s">
        <v>4706</v>
      </c>
      <c r="E2264" s="7" t="s">
        <v>1682</v>
      </c>
      <c r="F2264" s="7" t="s">
        <v>4707</v>
      </c>
      <c r="G2264" s="8">
        <v>43537.482638879999</v>
      </c>
      <c r="H2264" s="7" t="s">
        <v>1684</v>
      </c>
      <c r="I2264" s="7"/>
      <c r="J2264" s="7"/>
      <c r="K2264" s="7">
        <v>0</v>
      </c>
      <c r="L2264" s="7">
        <v>0</v>
      </c>
      <c r="M2264" s="7">
        <v>31.78</v>
      </c>
      <c r="N2264" s="7">
        <v>1</v>
      </c>
      <c r="O2264" s="7" t="s">
        <v>83</v>
      </c>
      <c r="P2264" s="7">
        <v>0</v>
      </c>
      <c r="Q2264" s="7">
        <v>0</v>
      </c>
      <c r="R2264" s="7">
        <v>31.78</v>
      </c>
    </row>
    <row r="2265" spans="1:18" x14ac:dyDescent="0.25">
      <c r="A2265" s="7" t="s">
        <v>4705</v>
      </c>
      <c r="B2265" s="8">
        <v>43542</v>
      </c>
      <c r="C2265" s="7">
        <v>2</v>
      </c>
      <c r="D2265" s="7" t="s">
        <v>4706</v>
      </c>
      <c r="E2265" s="7" t="s">
        <v>1682</v>
      </c>
      <c r="F2265" s="7" t="s">
        <v>4707</v>
      </c>
      <c r="G2265" s="8">
        <v>43537.482638879999</v>
      </c>
      <c r="H2265" s="7" t="s">
        <v>1684</v>
      </c>
      <c r="I2265" s="7"/>
      <c r="J2265" s="7"/>
      <c r="K2265" s="7">
        <v>0</v>
      </c>
      <c r="L2265" s="7">
        <v>0</v>
      </c>
      <c r="M2265" s="7">
        <v>18.22</v>
      </c>
      <c r="N2265" s="7">
        <v>1</v>
      </c>
      <c r="O2265" s="7" t="s">
        <v>83</v>
      </c>
      <c r="P2265" s="7">
        <v>0</v>
      </c>
      <c r="Q2265" s="7">
        <v>0</v>
      </c>
      <c r="R2265" s="7">
        <v>18.22</v>
      </c>
    </row>
    <row r="2266" spans="1:18" x14ac:dyDescent="0.25">
      <c r="A2266" s="7" t="s">
        <v>4708</v>
      </c>
      <c r="B2266" s="8">
        <v>43542</v>
      </c>
      <c r="C2266" s="7">
        <v>1</v>
      </c>
      <c r="D2266" s="7" t="s">
        <v>4709</v>
      </c>
      <c r="E2266" s="7" t="s">
        <v>1682</v>
      </c>
      <c r="F2266" s="7" t="s">
        <v>4710</v>
      </c>
      <c r="G2266" s="8">
        <v>43539.873611110001</v>
      </c>
      <c r="H2266" s="7" t="s">
        <v>1684</v>
      </c>
      <c r="I2266" s="7"/>
      <c r="J2266" s="7"/>
      <c r="K2266" s="7">
        <v>0</v>
      </c>
      <c r="L2266" s="7">
        <v>0</v>
      </c>
      <c r="M2266" s="7">
        <v>4.21</v>
      </c>
      <c r="N2266" s="7">
        <v>1</v>
      </c>
      <c r="O2266" s="7" t="s">
        <v>83</v>
      </c>
      <c r="P2266" s="7">
        <v>0</v>
      </c>
      <c r="Q2266" s="7">
        <v>0</v>
      </c>
      <c r="R2266" s="7">
        <v>4.21</v>
      </c>
    </row>
    <row r="2267" spans="1:18" x14ac:dyDescent="0.25">
      <c r="A2267" s="7" t="s">
        <v>4708</v>
      </c>
      <c r="B2267" s="8">
        <v>43542</v>
      </c>
      <c r="C2267" s="7">
        <v>2</v>
      </c>
      <c r="D2267" s="7" t="s">
        <v>4709</v>
      </c>
      <c r="E2267" s="7" t="s">
        <v>1682</v>
      </c>
      <c r="F2267" s="7" t="s">
        <v>4710</v>
      </c>
      <c r="G2267" s="8">
        <v>43539.873611110001</v>
      </c>
      <c r="H2267" s="7" t="s">
        <v>1684</v>
      </c>
      <c r="I2267" s="7"/>
      <c r="J2267" s="7"/>
      <c r="K2267" s="7">
        <v>0</v>
      </c>
      <c r="L2267" s="7">
        <v>0</v>
      </c>
      <c r="M2267" s="7">
        <v>15.79</v>
      </c>
      <c r="N2267" s="7">
        <v>1</v>
      </c>
      <c r="O2267" s="7" t="s">
        <v>83</v>
      </c>
      <c r="P2267" s="7">
        <v>0</v>
      </c>
      <c r="Q2267" s="7">
        <v>0</v>
      </c>
      <c r="R2267" s="7">
        <v>15.79</v>
      </c>
    </row>
    <row r="2268" spans="1:18" x14ac:dyDescent="0.25">
      <c r="A2268" s="7" t="s">
        <v>4711</v>
      </c>
      <c r="B2268" s="8">
        <v>43549</v>
      </c>
      <c r="C2268" s="7">
        <v>1</v>
      </c>
      <c r="D2268" s="7" t="s">
        <v>4712</v>
      </c>
      <c r="E2268" s="7" t="s">
        <v>1682</v>
      </c>
      <c r="F2268" s="7" t="s">
        <v>4713</v>
      </c>
      <c r="G2268" s="8">
        <v>43545.840277770003</v>
      </c>
      <c r="H2268" s="7" t="s">
        <v>1684</v>
      </c>
      <c r="I2268" s="7"/>
      <c r="J2268" s="7"/>
      <c r="K2268" s="7">
        <v>0</v>
      </c>
      <c r="L2268" s="7">
        <v>0</v>
      </c>
      <c r="M2268" s="7">
        <v>400</v>
      </c>
      <c r="N2268" s="7">
        <v>1</v>
      </c>
      <c r="O2268" s="7" t="s">
        <v>55</v>
      </c>
      <c r="P2268" s="7">
        <v>0</v>
      </c>
      <c r="Q2268" s="7">
        <v>0</v>
      </c>
      <c r="R2268" s="7">
        <v>400</v>
      </c>
    </row>
    <row r="2269" spans="1:18" x14ac:dyDescent="0.25">
      <c r="A2269" s="7" t="s">
        <v>4714</v>
      </c>
      <c r="B2269" s="8">
        <v>43551</v>
      </c>
      <c r="C2269" s="7">
        <v>1</v>
      </c>
      <c r="D2269" s="7" t="s">
        <v>4715</v>
      </c>
      <c r="E2269" s="7" t="s">
        <v>1682</v>
      </c>
      <c r="F2269" s="7" t="s">
        <v>4716</v>
      </c>
      <c r="G2269" s="8">
        <v>43549.65833333</v>
      </c>
      <c r="H2269" s="7" t="s">
        <v>1684</v>
      </c>
      <c r="I2269" s="7"/>
      <c r="J2269" s="7"/>
      <c r="K2269" s="7">
        <v>0</v>
      </c>
      <c r="L2269" s="7">
        <v>0</v>
      </c>
      <c r="M2269" s="7">
        <v>3000</v>
      </c>
      <c r="N2269" s="7">
        <v>1</v>
      </c>
      <c r="O2269" s="7" t="s">
        <v>55</v>
      </c>
      <c r="P2269" s="7">
        <v>0</v>
      </c>
      <c r="Q2269" s="7">
        <v>0</v>
      </c>
      <c r="R2269" s="7">
        <v>2000</v>
      </c>
    </row>
    <row r="2270" spans="1:18" x14ac:dyDescent="0.25">
      <c r="A2270" s="7" t="s">
        <v>4717</v>
      </c>
      <c r="B2270" s="8">
        <v>43551</v>
      </c>
      <c r="C2270" s="7">
        <v>1</v>
      </c>
      <c r="D2270" s="7" t="s">
        <v>4718</v>
      </c>
      <c r="E2270" s="7" t="s">
        <v>1682</v>
      </c>
      <c r="F2270" s="7" t="s">
        <v>4719</v>
      </c>
      <c r="G2270" s="8">
        <v>43550.461111110002</v>
      </c>
      <c r="H2270" s="7" t="s">
        <v>1684</v>
      </c>
      <c r="I2270" s="7"/>
      <c r="J2270" s="7"/>
      <c r="K2270" s="7">
        <v>0</v>
      </c>
      <c r="L2270" s="7">
        <v>0</v>
      </c>
      <c r="M2270" s="7">
        <v>250</v>
      </c>
      <c r="N2270" s="7">
        <v>1</v>
      </c>
      <c r="O2270" s="7" t="s">
        <v>55</v>
      </c>
      <c r="P2270" s="7">
        <v>0</v>
      </c>
      <c r="Q2270" s="7">
        <v>0</v>
      </c>
      <c r="R2270" s="7">
        <v>250</v>
      </c>
    </row>
    <row r="2271" spans="1:18" x14ac:dyDescent="0.25">
      <c r="A2271" s="7" t="s">
        <v>4723</v>
      </c>
      <c r="B2271" s="8">
        <v>43552</v>
      </c>
      <c r="C2271" s="7">
        <v>1</v>
      </c>
      <c r="D2271" s="7" t="s">
        <v>4724</v>
      </c>
      <c r="E2271" s="7" t="s">
        <v>1682</v>
      </c>
      <c r="F2271" s="7" t="s">
        <v>4725</v>
      </c>
      <c r="G2271" s="8">
        <v>43551.742361110002</v>
      </c>
      <c r="H2271" s="7" t="s">
        <v>1684</v>
      </c>
      <c r="I2271" s="7"/>
      <c r="J2271" s="7"/>
      <c r="K2271" s="7">
        <v>0</v>
      </c>
      <c r="L2271" s="7">
        <v>0</v>
      </c>
      <c r="M2271" s="7">
        <v>1900</v>
      </c>
      <c r="N2271" s="7">
        <v>1</v>
      </c>
      <c r="O2271" s="7" t="s">
        <v>55</v>
      </c>
      <c r="P2271" s="7">
        <v>0</v>
      </c>
      <c r="Q2271" s="7">
        <v>0</v>
      </c>
      <c r="R2271" s="7">
        <v>1900</v>
      </c>
    </row>
    <row r="2272" spans="1:18" x14ac:dyDescent="0.25">
      <c r="A2272" s="7" t="s">
        <v>4726</v>
      </c>
      <c r="B2272" s="8">
        <v>43552</v>
      </c>
      <c r="C2272" s="7">
        <v>1</v>
      </c>
      <c r="D2272" s="7" t="s">
        <v>4727</v>
      </c>
      <c r="E2272" s="7" t="s">
        <v>1682</v>
      </c>
      <c r="F2272" s="7" t="s">
        <v>4728</v>
      </c>
      <c r="G2272" s="8">
        <v>43534.611805549997</v>
      </c>
      <c r="H2272" s="7" t="s">
        <v>1684</v>
      </c>
      <c r="I2272" s="7"/>
      <c r="J2272" s="7"/>
      <c r="K2272" s="7">
        <v>0</v>
      </c>
      <c r="L2272" s="7">
        <v>0</v>
      </c>
      <c r="M2272" s="7">
        <v>16.47</v>
      </c>
      <c r="N2272" s="7">
        <v>1</v>
      </c>
      <c r="O2272" s="7" t="s">
        <v>83</v>
      </c>
      <c r="P2272" s="7">
        <v>0</v>
      </c>
      <c r="Q2272" s="7">
        <v>0</v>
      </c>
      <c r="R2272" s="7">
        <v>16.47</v>
      </c>
    </row>
    <row r="2273" spans="1:18" x14ac:dyDescent="0.25">
      <c r="A2273" s="7" t="s">
        <v>4726</v>
      </c>
      <c r="B2273" s="8">
        <v>43552</v>
      </c>
      <c r="C2273" s="7">
        <v>2</v>
      </c>
      <c r="D2273" s="7" t="s">
        <v>4727</v>
      </c>
      <c r="E2273" s="7" t="s">
        <v>1682</v>
      </c>
      <c r="F2273" s="7" t="s">
        <v>4728</v>
      </c>
      <c r="G2273" s="8">
        <v>43534.611805549997</v>
      </c>
      <c r="H2273" s="7" t="s">
        <v>1684</v>
      </c>
      <c r="I2273" s="7"/>
      <c r="J2273" s="7"/>
      <c r="K2273" s="7">
        <v>0</v>
      </c>
      <c r="L2273" s="7">
        <v>0</v>
      </c>
      <c r="M2273" s="7">
        <v>33.53</v>
      </c>
      <c r="N2273" s="7">
        <v>1</v>
      </c>
      <c r="O2273" s="7" t="s">
        <v>83</v>
      </c>
      <c r="P2273" s="7">
        <v>0</v>
      </c>
      <c r="Q2273" s="7">
        <v>0</v>
      </c>
      <c r="R2273" s="7">
        <v>33.53</v>
      </c>
    </row>
    <row r="2274" spans="1:18" x14ac:dyDescent="0.25">
      <c r="A2274" s="7" t="s">
        <v>4729</v>
      </c>
      <c r="B2274" s="8">
        <v>43553</v>
      </c>
      <c r="C2274" s="7">
        <v>1</v>
      </c>
      <c r="D2274" s="7" t="s">
        <v>4730</v>
      </c>
      <c r="E2274" s="7" t="s">
        <v>1682</v>
      </c>
      <c r="F2274" s="7" t="s">
        <v>4731</v>
      </c>
      <c r="G2274" s="8">
        <v>43553.558333330002</v>
      </c>
      <c r="H2274" s="7" t="s">
        <v>1684</v>
      </c>
      <c r="I2274" s="7"/>
      <c r="J2274" s="7"/>
      <c r="K2274" s="7">
        <v>0</v>
      </c>
      <c r="L2274" s="7">
        <v>0</v>
      </c>
      <c r="M2274" s="7">
        <v>3943.55</v>
      </c>
      <c r="N2274" s="7">
        <v>1</v>
      </c>
      <c r="O2274" s="7" t="s">
        <v>55</v>
      </c>
      <c r="P2274" s="7">
        <v>0</v>
      </c>
      <c r="Q2274" s="7">
        <v>0</v>
      </c>
      <c r="R2274" s="7">
        <v>3943.55</v>
      </c>
    </row>
    <row r="2275" spans="1:18" x14ac:dyDescent="0.25">
      <c r="A2275" s="7" t="s">
        <v>4729</v>
      </c>
      <c r="B2275" s="8">
        <v>43553</v>
      </c>
      <c r="C2275" s="7">
        <v>2</v>
      </c>
      <c r="D2275" s="7" t="s">
        <v>4730</v>
      </c>
      <c r="E2275" s="7" t="s">
        <v>1682</v>
      </c>
      <c r="F2275" s="7" t="s">
        <v>4731</v>
      </c>
      <c r="G2275" s="8">
        <v>43553.558333330002</v>
      </c>
      <c r="H2275" s="7" t="s">
        <v>1684</v>
      </c>
      <c r="I2275" s="7"/>
      <c r="J2275" s="7"/>
      <c r="K2275" s="7">
        <v>0</v>
      </c>
      <c r="L2275" s="7">
        <v>0</v>
      </c>
      <c r="M2275" s="7">
        <v>56.45</v>
      </c>
      <c r="N2275" s="7">
        <v>1</v>
      </c>
      <c r="O2275" s="7" t="s">
        <v>55</v>
      </c>
      <c r="P2275" s="7">
        <v>0</v>
      </c>
      <c r="Q2275" s="7">
        <v>0</v>
      </c>
      <c r="R2275" s="7">
        <v>56.45</v>
      </c>
    </row>
    <row r="2276" spans="1:18" x14ac:dyDescent="0.25">
      <c r="A2276" s="7" t="s">
        <v>4732</v>
      </c>
      <c r="B2276" s="8">
        <v>43553</v>
      </c>
      <c r="C2276" s="7">
        <v>1</v>
      </c>
      <c r="D2276" s="7" t="s">
        <v>4733</v>
      </c>
      <c r="E2276" s="7" t="s">
        <v>1682</v>
      </c>
      <c r="F2276" s="7" t="s">
        <v>4734</v>
      </c>
      <c r="G2276" s="8">
        <v>43550.476388880001</v>
      </c>
      <c r="H2276" s="7" t="s">
        <v>1684</v>
      </c>
      <c r="I2276" s="7"/>
      <c r="J2276" s="7"/>
      <c r="K2276" s="7">
        <v>0</v>
      </c>
      <c r="L2276" s="7">
        <v>0</v>
      </c>
      <c r="M2276" s="7">
        <v>50</v>
      </c>
      <c r="N2276" s="7">
        <v>1</v>
      </c>
      <c r="O2276" s="7" t="s">
        <v>83</v>
      </c>
      <c r="P2276" s="7">
        <v>0</v>
      </c>
      <c r="Q2276" s="7">
        <v>0</v>
      </c>
      <c r="R2276" s="7">
        <v>50</v>
      </c>
    </row>
    <row r="2277" spans="1:18" x14ac:dyDescent="0.25">
      <c r="A2277" s="7" t="s">
        <v>4735</v>
      </c>
      <c r="B2277" s="8">
        <v>43553</v>
      </c>
      <c r="C2277" s="7">
        <v>1</v>
      </c>
      <c r="D2277" s="7" t="s">
        <v>4736</v>
      </c>
      <c r="E2277" s="7" t="s">
        <v>1682</v>
      </c>
      <c r="F2277" s="7" t="s">
        <v>4737</v>
      </c>
      <c r="G2277" s="8">
        <v>43552.4375</v>
      </c>
      <c r="H2277" s="7" t="s">
        <v>1684</v>
      </c>
      <c r="I2277" s="7"/>
      <c r="J2277" s="7"/>
      <c r="K2277" s="7">
        <v>0</v>
      </c>
      <c r="L2277" s="7">
        <v>0</v>
      </c>
      <c r="M2277" s="7">
        <v>0</v>
      </c>
      <c r="N2277" s="7">
        <v>1</v>
      </c>
      <c r="O2277" s="7" t="s">
        <v>83</v>
      </c>
      <c r="P2277" s="7">
        <v>0</v>
      </c>
      <c r="Q2277" s="7">
        <v>0</v>
      </c>
      <c r="R2277" s="7">
        <v>50</v>
      </c>
    </row>
    <row r="2278" spans="1:18" x14ac:dyDescent="0.25">
      <c r="A2278" s="7" t="s">
        <v>4720</v>
      </c>
      <c r="B2278" s="8">
        <v>43553</v>
      </c>
      <c r="C2278" s="7">
        <v>1</v>
      </c>
      <c r="D2278" s="7" t="s">
        <v>4721</v>
      </c>
      <c r="E2278" s="7" t="s">
        <v>1682</v>
      </c>
      <c r="F2278" s="7" t="s">
        <v>4722</v>
      </c>
      <c r="G2278" s="8">
        <v>43439.606249999997</v>
      </c>
      <c r="H2278" s="7" t="s">
        <v>1684</v>
      </c>
      <c r="I2278" s="7"/>
      <c r="J2278" s="7"/>
      <c r="K2278" s="7">
        <v>0</v>
      </c>
      <c r="L2278" s="7">
        <v>0</v>
      </c>
      <c r="M2278" s="7">
        <v>0</v>
      </c>
      <c r="N2278" s="7">
        <v>69.209999999999994</v>
      </c>
      <c r="O2278" s="7" t="s">
        <v>55</v>
      </c>
      <c r="P2278" s="7">
        <v>0</v>
      </c>
      <c r="Q2278" s="7">
        <v>0</v>
      </c>
      <c r="R2278" s="7">
        <v>10381.5</v>
      </c>
    </row>
    <row r="2279" spans="1:18" x14ac:dyDescent="0.25">
      <c r="A2279" s="7" t="s">
        <v>4738</v>
      </c>
      <c r="B2279" s="8">
        <v>43554</v>
      </c>
      <c r="C2279" s="7">
        <v>1</v>
      </c>
      <c r="D2279" s="7" t="s">
        <v>4739</v>
      </c>
      <c r="E2279" s="7" t="s">
        <v>1682</v>
      </c>
      <c r="F2279" s="7" t="s">
        <v>4740</v>
      </c>
      <c r="G2279" s="8">
        <v>43440.611111110004</v>
      </c>
      <c r="H2279" s="7" t="s">
        <v>1684</v>
      </c>
      <c r="I2279" s="7"/>
      <c r="J2279" s="7"/>
      <c r="K2279" s="7">
        <v>0</v>
      </c>
      <c r="L2279" s="7">
        <v>0</v>
      </c>
      <c r="M2279" s="7">
        <v>0</v>
      </c>
      <c r="N2279" s="7">
        <v>69.209999999999994</v>
      </c>
      <c r="O2279" s="7" t="s">
        <v>55</v>
      </c>
      <c r="P2279" s="7">
        <v>0</v>
      </c>
      <c r="Q2279" s="7">
        <v>0</v>
      </c>
      <c r="R2279" s="7">
        <v>3460.5</v>
      </c>
    </row>
    <row r="2280" spans="1:18" x14ac:dyDescent="0.25">
      <c r="A2280" s="7" t="s">
        <v>4741</v>
      </c>
      <c r="B2280" s="8">
        <v>43554</v>
      </c>
      <c r="C2280" s="7">
        <v>1</v>
      </c>
      <c r="D2280" s="7" t="s">
        <v>4742</v>
      </c>
      <c r="E2280" s="7" t="s">
        <v>1682</v>
      </c>
      <c r="F2280" s="7" t="s">
        <v>4743</v>
      </c>
      <c r="G2280" s="8">
        <v>43260.543749999997</v>
      </c>
      <c r="H2280" s="7" t="s">
        <v>1684</v>
      </c>
      <c r="I2280" s="7"/>
      <c r="J2280" s="7"/>
      <c r="K2280" s="7">
        <v>0</v>
      </c>
      <c r="L2280" s="7">
        <v>0</v>
      </c>
      <c r="M2280" s="7">
        <v>0</v>
      </c>
      <c r="N2280" s="7">
        <v>1</v>
      </c>
      <c r="O2280" s="7" t="s">
        <v>55</v>
      </c>
      <c r="P2280" s="7">
        <v>0</v>
      </c>
      <c r="Q2280" s="7">
        <v>0</v>
      </c>
      <c r="R2280" s="7">
        <v>654.24</v>
      </c>
    </row>
    <row r="2281" spans="1:18" x14ac:dyDescent="0.25">
      <c r="A2281" s="7" t="s">
        <v>4741</v>
      </c>
      <c r="B2281" s="8">
        <v>43554</v>
      </c>
      <c r="C2281" s="7">
        <v>2</v>
      </c>
      <c r="D2281" s="7" t="s">
        <v>4742</v>
      </c>
      <c r="E2281" s="7" t="s">
        <v>1682</v>
      </c>
      <c r="F2281" s="7" t="s">
        <v>4743</v>
      </c>
      <c r="G2281" s="8">
        <v>43260.543749999997</v>
      </c>
      <c r="H2281" s="7" t="s">
        <v>1684</v>
      </c>
      <c r="I2281" s="7"/>
      <c r="J2281" s="7"/>
      <c r="K2281" s="7">
        <v>0</v>
      </c>
      <c r="L2281" s="7">
        <v>0</v>
      </c>
      <c r="M2281" s="7">
        <v>0</v>
      </c>
      <c r="N2281" s="7">
        <v>1</v>
      </c>
      <c r="O2281" s="7" t="s">
        <v>55</v>
      </c>
      <c r="P2281" s="7">
        <v>0</v>
      </c>
      <c r="Q2281" s="7">
        <v>0</v>
      </c>
      <c r="R2281" s="7">
        <v>436.16</v>
      </c>
    </row>
    <row r="2282" spans="1:18" x14ac:dyDescent="0.25">
      <c r="A2282" s="7" t="s">
        <v>4741</v>
      </c>
      <c r="B2282" s="8">
        <v>43554</v>
      </c>
      <c r="C2282" s="7">
        <v>3</v>
      </c>
      <c r="D2282" s="7" t="s">
        <v>4742</v>
      </c>
      <c r="E2282" s="7" t="s">
        <v>1682</v>
      </c>
      <c r="F2282" s="7" t="s">
        <v>4743</v>
      </c>
      <c r="G2282" s="8">
        <v>43260.543749999997</v>
      </c>
      <c r="H2282" s="7" t="s">
        <v>1684</v>
      </c>
      <c r="I2282" s="7"/>
      <c r="J2282" s="7"/>
      <c r="K2282" s="7">
        <v>0</v>
      </c>
      <c r="L2282" s="7">
        <v>0</v>
      </c>
      <c r="M2282" s="7">
        <v>0</v>
      </c>
      <c r="N2282" s="7">
        <v>1</v>
      </c>
      <c r="O2282" s="7" t="s">
        <v>55</v>
      </c>
      <c r="P2282" s="7">
        <v>0</v>
      </c>
      <c r="Q2282" s="7">
        <v>0</v>
      </c>
      <c r="R2282" s="7">
        <v>1308.47</v>
      </c>
    </row>
    <row r="2283" spans="1:18" x14ac:dyDescent="0.25">
      <c r="A2283" s="7" t="s">
        <v>4741</v>
      </c>
      <c r="B2283" s="8">
        <v>43554</v>
      </c>
      <c r="C2283" s="7">
        <v>4</v>
      </c>
      <c r="D2283" s="7" t="s">
        <v>4742</v>
      </c>
      <c r="E2283" s="7" t="s">
        <v>1682</v>
      </c>
      <c r="F2283" s="7" t="s">
        <v>4743</v>
      </c>
      <c r="G2283" s="8">
        <v>43260.543749999997</v>
      </c>
      <c r="H2283" s="7" t="s">
        <v>1684</v>
      </c>
      <c r="I2283" s="7"/>
      <c r="J2283" s="7"/>
      <c r="K2283" s="7">
        <v>0</v>
      </c>
      <c r="L2283" s="7">
        <v>0</v>
      </c>
      <c r="M2283" s="7">
        <v>3438</v>
      </c>
      <c r="N2283" s="7">
        <v>1</v>
      </c>
      <c r="O2283" s="7" t="s">
        <v>55</v>
      </c>
      <c r="P2283" s="7">
        <v>0</v>
      </c>
      <c r="Q2283" s="7">
        <v>0</v>
      </c>
      <c r="R2283" s="7">
        <v>1051.1400000000001</v>
      </c>
    </row>
    <row r="2284" spans="1:18" x14ac:dyDescent="0.25">
      <c r="A2284" s="7" t="s">
        <v>4744</v>
      </c>
      <c r="B2284" s="8">
        <v>43555</v>
      </c>
      <c r="C2284" s="7">
        <v>1</v>
      </c>
      <c r="D2284" s="7" t="s">
        <v>4745</v>
      </c>
      <c r="E2284" s="7" t="s">
        <v>1682</v>
      </c>
      <c r="F2284" s="7" t="s">
        <v>4746</v>
      </c>
      <c r="G2284" s="8">
        <v>43550.385416659999</v>
      </c>
      <c r="H2284" s="7" t="s">
        <v>1684</v>
      </c>
      <c r="I2284" s="7"/>
      <c r="J2284" s="7"/>
      <c r="K2284" s="7">
        <v>0</v>
      </c>
      <c r="L2284" s="7">
        <v>0</v>
      </c>
      <c r="M2284" s="7">
        <v>10400</v>
      </c>
      <c r="N2284" s="7">
        <v>1</v>
      </c>
      <c r="O2284" s="7" t="s">
        <v>55</v>
      </c>
      <c r="P2284" s="7">
        <v>0</v>
      </c>
      <c r="Q2284" s="7">
        <v>0</v>
      </c>
      <c r="R2284" s="7">
        <v>10400</v>
      </c>
    </row>
    <row r="2285" spans="1:18" x14ac:dyDescent="0.25">
      <c r="A2285" s="7" t="s">
        <v>4747</v>
      </c>
      <c r="B2285" s="8">
        <v>43555</v>
      </c>
      <c r="C2285" s="7">
        <v>1</v>
      </c>
      <c r="D2285" s="7" t="s">
        <v>4748</v>
      </c>
      <c r="E2285" s="7" t="s">
        <v>1682</v>
      </c>
      <c r="F2285" s="7" t="s">
        <v>4749</v>
      </c>
      <c r="G2285" s="8">
        <v>43551.45</v>
      </c>
      <c r="H2285" s="7" t="s">
        <v>1684</v>
      </c>
      <c r="I2285" s="7"/>
      <c r="J2285" s="7"/>
      <c r="K2285" s="7">
        <v>0</v>
      </c>
      <c r="L2285" s="7">
        <v>0</v>
      </c>
      <c r="M2285" s="7">
        <v>10</v>
      </c>
      <c r="N2285" s="7">
        <v>1</v>
      </c>
      <c r="O2285" s="7" t="s">
        <v>83</v>
      </c>
      <c r="P2285" s="7">
        <v>0</v>
      </c>
      <c r="Q2285" s="7">
        <v>0</v>
      </c>
      <c r="R2285" s="7">
        <v>34</v>
      </c>
    </row>
    <row r="2286" spans="1:18" x14ac:dyDescent="0.25">
      <c r="A2286" s="7" t="s">
        <v>4750</v>
      </c>
      <c r="B2286" s="8">
        <v>43555</v>
      </c>
      <c r="C2286" s="7">
        <v>1</v>
      </c>
      <c r="D2286" s="7" t="s">
        <v>4751</v>
      </c>
      <c r="E2286" s="7" t="s">
        <v>1682</v>
      </c>
      <c r="F2286" s="7" t="s">
        <v>4752</v>
      </c>
      <c r="G2286" s="8">
        <v>43552.594444440001</v>
      </c>
      <c r="H2286" s="7" t="s">
        <v>1684</v>
      </c>
      <c r="I2286" s="7"/>
      <c r="J2286" s="7"/>
      <c r="K2286" s="7">
        <v>0</v>
      </c>
      <c r="L2286" s="7">
        <v>0</v>
      </c>
      <c r="M2286" s="7">
        <v>50</v>
      </c>
      <c r="N2286" s="7">
        <v>1</v>
      </c>
      <c r="O2286" s="7" t="s">
        <v>83</v>
      </c>
      <c r="P2286" s="7">
        <v>0</v>
      </c>
      <c r="Q2286" s="7">
        <v>0</v>
      </c>
      <c r="R2286" s="7">
        <v>50</v>
      </c>
    </row>
    <row r="2287" spans="1:18" x14ac:dyDescent="0.25">
      <c r="A2287" s="7" t="s">
        <v>4753</v>
      </c>
      <c r="B2287" s="8">
        <v>43555</v>
      </c>
      <c r="C2287" s="7">
        <v>1</v>
      </c>
      <c r="D2287" s="7" t="s">
        <v>4748</v>
      </c>
      <c r="E2287" s="7" t="s">
        <v>1682</v>
      </c>
      <c r="F2287" s="7" t="s">
        <v>4749</v>
      </c>
      <c r="G2287" s="8">
        <v>43551.45</v>
      </c>
      <c r="H2287" s="7" t="s">
        <v>1684</v>
      </c>
      <c r="I2287" s="7"/>
      <c r="J2287" s="7"/>
      <c r="K2287" s="7">
        <v>0</v>
      </c>
      <c r="L2287" s="7">
        <v>0</v>
      </c>
      <c r="M2287" s="7">
        <v>10</v>
      </c>
      <c r="N2287" s="7">
        <v>1</v>
      </c>
      <c r="O2287" s="7" t="s">
        <v>83</v>
      </c>
      <c r="P2287" s="7">
        <v>0</v>
      </c>
      <c r="Q2287" s="7">
        <v>0</v>
      </c>
      <c r="R2287" s="7">
        <v>34</v>
      </c>
    </row>
    <row r="2288" spans="1:18" x14ac:dyDescent="0.25">
      <c r="A2288" s="7" t="s">
        <v>4754</v>
      </c>
      <c r="B2288" s="8">
        <v>43555</v>
      </c>
      <c r="C2288" s="7">
        <v>1</v>
      </c>
      <c r="D2288" s="7" t="s">
        <v>4751</v>
      </c>
      <c r="E2288" s="7" t="s">
        <v>1682</v>
      </c>
      <c r="F2288" s="7" t="s">
        <v>4752</v>
      </c>
      <c r="G2288" s="8">
        <v>43552.594444440001</v>
      </c>
      <c r="H2288" s="7" t="s">
        <v>1684</v>
      </c>
      <c r="I2288" s="7"/>
      <c r="J2288" s="7"/>
      <c r="K2288" s="7">
        <v>0</v>
      </c>
      <c r="L2288" s="7">
        <v>0</v>
      </c>
      <c r="M2288" s="7">
        <v>50</v>
      </c>
      <c r="N2288" s="7">
        <v>1</v>
      </c>
      <c r="O2288" s="7" t="s">
        <v>83</v>
      </c>
      <c r="P2288" s="7">
        <v>0</v>
      </c>
      <c r="Q2288" s="7">
        <v>0</v>
      </c>
      <c r="R2288" s="7">
        <v>50</v>
      </c>
    </row>
    <row r="2289" spans="1:18" x14ac:dyDescent="0.25">
      <c r="A2289" s="7" t="s">
        <v>4755</v>
      </c>
      <c r="B2289" s="8">
        <v>43560</v>
      </c>
      <c r="C2289" s="7">
        <v>1</v>
      </c>
      <c r="D2289" s="7" t="s">
        <v>4756</v>
      </c>
      <c r="E2289" s="7" t="s">
        <v>1682</v>
      </c>
      <c r="F2289" s="7" t="s">
        <v>4757</v>
      </c>
      <c r="G2289" s="8">
        <v>43557.359027769999</v>
      </c>
      <c r="H2289" s="7" t="s">
        <v>1684</v>
      </c>
      <c r="I2289" s="7"/>
      <c r="J2289" s="7"/>
      <c r="K2289" s="7">
        <v>0</v>
      </c>
      <c r="L2289" s="7">
        <v>0</v>
      </c>
      <c r="M2289" s="7">
        <v>3893</v>
      </c>
      <c r="N2289" s="7">
        <v>1</v>
      </c>
      <c r="O2289" s="7" t="s">
        <v>55</v>
      </c>
      <c r="P2289" s="7">
        <v>0</v>
      </c>
      <c r="Q2289" s="7">
        <v>0</v>
      </c>
      <c r="R2289" s="7">
        <v>3893</v>
      </c>
    </row>
    <row r="2290" spans="1:18" x14ac:dyDescent="0.25">
      <c r="A2290" s="7" t="s">
        <v>4758</v>
      </c>
      <c r="B2290" s="8">
        <v>43560</v>
      </c>
      <c r="C2290" s="7">
        <v>1</v>
      </c>
      <c r="D2290" s="7" t="s">
        <v>4759</v>
      </c>
      <c r="E2290" s="7" t="s">
        <v>1682</v>
      </c>
      <c r="F2290" s="7" t="s">
        <v>4760</v>
      </c>
      <c r="G2290" s="8">
        <v>43558.426388879998</v>
      </c>
      <c r="H2290" s="7" t="s">
        <v>1684</v>
      </c>
      <c r="I2290" s="7"/>
      <c r="J2290" s="7"/>
      <c r="K2290" s="7">
        <v>0</v>
      </c>
      <c r="L2290" s="7">
        <v>0</v>
      </c>
      <c r="M2290" s="7">
        <v>6126.54</v>
      </c>
      <c r="N2290" s="7">
        <v>1</v>
      </c>
      <c r="O2290" s="7" t="s">
        <v>55</v>
      </c>
      <c r="P2290" s="7">
        <v>0</v>
      </c>
      <c r="Q2290" s="7">
        <v>0</v>
      </c>
      <c r="R2290" s="7">
        <v>6126.54</v>
      </c>
    </row>
    <row r="2291" spans="1:18" x14ac:dyDescent="0.25">
      <c r="A2291" s="7" t="s">
        <v>4758</v>
      </c>
      <c r="B2291" s="8">
        <v>43560</v>
      </c>
      <c r="C2291" s="7">
        <v>2</v>
      </c>
      <c r="D2291" s="7" t="s">
        <v>4759</v>
      </c>
      <c r="E2291" s="7" t="s">
        <v>1682</v>
      </c>
      <c r="F2291" s="7" t="s">
        <v>4760</v>
      </c>
      <c r="G2291" s="8">
        <v>43558.426388879998</v>
      </c>
      <c r="H2291" s="7" t="s">
        <v>1684</v>
      </c>
      <c r="I2291" s="7"/>
      <c r="J2291" s="7"/>
      <c r="K2291" s="7">
        <v>0</v>
      </c>
      <c r="L2291" s="7">
        <v>0</v>
      </c>
      <c r="M2291" s="7">
        <v>835.44</v>
      </c>
      <c r="N2291" s="7">
        <v>1</v>
      </c>
      <c r="O2291" s="7" t="s">
        <v>55</v>
      </c>
      <c r="P2291" s="7">
        <v>0</v>
      </c>
      <c r="Q2291" s="7">
        <v>0</v>
      </c>
      <c r="R2291" s="7">
        <v>835.44</v>
      </c>
    </row>
    <row r="2292" spans="1:18" x14ac:dyDescent="0.25">
      <c r="A2292" s="7" t="s">
        <v>4758</v>
      </c>
      <c r="B2292" s="8">
        <v>43560</v>
      </c>
      <c r="C2292" s="7">
        <v>3</v>
      </c>
      <c r="D2292" s="7" t="s">
        <v>4759</v>
      </c>
      <c r="E2292" s="7" t="s">
        <v>1682</v>
      </c>
      <c r="F2292" s="7" t="s">
        <v>4760</v>
      </c>
      <c r="G2292" s="8">
        <v>43558.426388879998</v>
      </c>
      <c r="H2292" s="7" t="s">
        <v>1684</v>
      </c>
      <c r="I2292" s="7"/>
      <c r="J2292" s="7"/>
      <c r="K2292" s="7">
        <v>0</v>
      </c>
      <c r="L2292" s="7">
        <v>0</v>
      </c>
      <c r="M2292" s="7">
        <v>835.44</v>
      </c>
      <c r="N2292" s="7">
        <v>1</v>
      </c>
      <c r="O2292" s="7" t="s">
        <v>55</v>
      </c>
      <c r="P2292" s="7">
        <v>0</v>
      </c>
      <c r="Q2292" s="7">
        <v>0</v>
      </c>
      <c r="R2292" s="7">
        <v>835.44</v>
      </c>
    </row>
    <row r="2293" spans="1:18" x14ac:dyDescent="0.25">
      <c r="A2293" s="7" t="s">
        <v>4758</v>
      </c>
      <c r="B2293" s="8">
        <v>43560</v>
      </c>
      <c r="C2293" s="7">
        <v>4</v>
      </c>
      <c r="D2293" s="7" t="s">
        <v>4759</v>
      </c>
      <c r="E2293" s="7" t="s">
        <v>1682</v>
      </c>
      <c r="F2293" s="7" t="s">
        <v>4760</v>
      </c>
      <c r="G2293" s="8">
        <v>43558.426388879998</v>
      </c>
      <c r="H2293" s="7" t="s">
        <v>1684</v>
      </c>
      <c r="I2293" s="7"/>
      <c r="J2293" s="7"/>
      <c r="K2293" s="7">
        <v>0</v>
      </c>
      <c r="L2293" s="7">
        <v>0</v>
      </c>
      <c r="M2293" s="7">
        <v>74.260000000000005</v>
      </c>
      <c r="N2293" s="7">
        <v>1</v>
      </c>
      <c r="O2293" s="7" t="s">
        <v>55</v>
      </c>
      <c r="P2293" s="7">
        <v>0</v>
      </c>
      <c r="Q2293" s="7">
        <v>0</v>
      </c>
      <c r="R2293" s="7">
        <v>74.260000000000005</v>
      </c>
    </row>
    <row r="2294" spans="1:18" x14ac:dyDescent="0.25">
      <c r="A2294" s="7" t="s">
        <v>4758</v>
      </c>
      <c r="B2294" s="8">
        <v>43560</v>
      </c>
      <c r="C2294" s="7">
        <v>5</v>
      </c>
      <c r="D2294" s="7" t="s">
        <v>4759</v>
      </c>
      <c r="E2294" s="7" t="s">
        <v>1682</v>
      </c>
      <c r="F2294" s="7" t="s">
        <v>4760</v>
      </c>
      <c r="G2294" s="8">
        <v>43558.426388879998</v>
      </c>
      <c r="H2294" s="7" t="s">
        <v>1684</v>
      </c>
      <c r="I2294" s="7"/>
      <c r="J2294" s="7"/>
      <c r="K2294" s="7">
        <v>0</v>
      </c>
      <c r="L2294" s="7">
        <v>0</v>
      </c>
      <c r="M2294" s="7">
        <v>1670.87</v>
      </c>
      <c r="N2294" s="7">
        <v>1</v>
      </c>
      <c r="O2294" s="7" t="s">
        <v>55</v>
      </c>
      <c r="P2294" s="7">
        <v>0</v>
      </c>
      <c r="Q2294" s="7">
        <v>0</v>
      </c>
      <c r="R2294" s="7">
        <v>1670.87</v>
      </c>
    </row>
    <row r="2295" spans="1:18" x14ac:dyDescent="0.25">
      <c r="A2295" s="7" t="s">
        <v>4758</v>
      </c>
      <c r="B2295" s="8">
        <v>43560</v>
      </c>
      <c r="C2295" s="7">
        <v>6</v>
      </c>
      <c r="D2295" s="7" t="s">
        <v>4759</v>
      </c>
      <c r="E2295" s="7" t="s">
        <v>1682</v>
      </c>
      <c r="F2295" s="7" t="s">
        <v>4760</v>
      </c>
      <c r="G2295" s="8">
        <v>43558.426388879998</v>
      </c>
      <c r="H2295" s="7" t="s">
        <v>1684</v>
      </c>
      <c r="I2295" s="7"/>
      <c r="J2295" s="7"/>
      <c r="K2295" s="7">
        <v>0</v>
      </c>
      <c r="L2295" s="7">
        <v>0</v>
      </c>
      <c r="M2295" s="7">
        <v>14.85</v>
      </c>
      <c r="N2295" s="7">
        <v>1</v>
      </c>
      <c r="O2295" s="7" t="s">
        <v>55</v>
      </c>
      <c r="P2295" s="7">
        <v>0</v>
      </c>
      <c r="Q2295" s="7">
        <v>0</v>
      </c>
      <c r="R2295" s="7">
        <v>14.85</v>
      </c>
    </row>
    <row r="2296" spans="1:18" x14ac:dyDescent="0.25">
      <c r="A2296" s="7" t="s">
        <v>4758</v>
      </c>
      <c r="B2296" s="8">
        <v>43560</v>
      </c>
      <c r="C2296" s="7">
        <v>7</v>
      </c>
      <c r="D2296" s="7" t="s">
        <v>4759</v>
      </c>
      <c r="E2296" s="7" t="s">
        <v>1682</v>
      </c>
      <c r="F2296" s="7" t="s">
        <v>4760</v>
      </c>
      <c r="G2296" s="8">
        <v>43558.426388879998</v>
      </c>
      <c r="H2296" s="7" t="s">
        <v>1684</v>
      </c>
      <c r="I2296" s="7"/>
      <c r="J2296" s="7"/>
      <c r="K2296" s="7">
        <v>0</v>
      </c>
      <c r="L2296" s="7">
        <v>0</v>
      </c>
      <c r="M2296" s="7">
        <v>1392.4</v>
      </c>
      <c r="N2296" s="7">
        <v>1</v>
      </c>
      <c r="O2296" s="7" t="s">
        <v>55</v>
      </c>
      <c r="P2296" s="7">
        <v>0</v>
      </c>
      <c r="Q2296" s="7">
        <v>0</v>
      </c>
      <c r="R2296" s="7">
        <v>1392.4</v>
      </c>
    </row>
    <row r="2297" spans="1:18" x14ac:dyDescent="0.25">
      <c r="A2297" s="7" t="s">
        <v>4758</v>
      </c>
      <c r="B2297" s="8">
        <v>43560</v>
      </c>
      <c r="C2297" s="7">
        <v>8</v>
      </c>
      <c r="D2297" s="7" t="s">
        <v>4759</v>
      </c>
      <c r="E2297" s="7" t="s">
        <v>1682</v>
      </c>
      <c r="F2297" s="7" t="s">
        <v>4760</v>
      </c>
      <c r="G2297" s="8">
        <v>43558.426388879998</v>
      </c>
      <c r="H2297" s="7" t="s">
        <v>1684</v>
      </c>
      <c r="I2297" s="7"/>
      <c r="J2297" s="7"/>
      <c r="K2297" s="7">
        <v>0</v>
      </c>
      <c r="L2297" s="7">
        <v>0</v>
      </c>
      <c r="M2297" s="7">
        <v>519.83000000000004</v>
      </c>
      <c r="N2297" s="7">
        <v>1</v>
      </c>
      <c r="O2297" s="7" t="s">
        <v>55</v>
      </c>
      <c r="P2297" s="7">
        <v>0</v>
      </c>
      <c r="Q2297" s="7">
        <v>0</v>
      </c>
      <c r="R2297" s="7">
        <v>519.83000000000004</v>
      </c>
    </row>
    <row r="2298" spans="1:18" x14ac:dyDescent="0.25">
      <c r="A2298" s="7" t="s">
        <v>4758</v>
      </c>
      <c r="B2298" s="8">
        <v>43560</v>
      </c>
      <c r="C2298" s="7">
        <v>9</v>
      </c>
      <c r="D2298" s="7" t="s">
        <v>4759</v>
      </c>
      <c r="E2298" s="7" t="s">
        <v>1682</v>
      </c>
      <c r="F2298" s="7" t="s">
        <v>4760</v>
      </c>
      <c r="G2298" s="8">
        <v>43558.426388879998</v>
      </c>
      <c r="H2298" s="7" t="s">
        <v>1684</v>
      </c>
      <c r="I2298" s="7"/>
      <c r="J2298" s="7"/>
      <c r="K2298" s="7">
        <v>0</v>
      </c>
      <c r="L2298" s="7">
        <v>0</v>
      </c>
      <c r="M2298" s="7">
        <v>334.17</v>
      </c>
      <c r="N2298" s="7">
        <v>1</v>
      </c>
      <c r="O2298" s="7" t="s">
        <v>55</v>
      </c>
      <c r="P2298" s="7">
        <v>0</v>
      </c>
      <c r="Q2298" s="7">
        <v>0</v>
      </c>
      <c r="R2298" s="7">
        <v>334.17</v>
      </c>
    </row>
    <row r="2299" spans="1:18" x14ac:dyDescent="0.25">
      <c r="A2299" s="7" t="s">
        <v>4758</v>
      </c>
      <c r="B2299" s="8">
        <v>43560</v>
      </c>
      <c r="C2299" s="7">
        <v>10</v>
      </c>
      <c r="D2299" s="7" t="s">
        <v>4759</v>
      </c>
      <c r="E2299" s="7" t="s">
        <v>1682</v>
      </c>
      <c r="F2299" s="7" t="s">
        <v>4760</v>
      </c>
      <c r="G2299" s="8">
        <v>43558.426388879998</v>
      </c>
      <c r="H2299" s="7" t="s">
        <v>1684</v>
      </c>
      <c r="I2299" s="7"/>
      <c r="J2299" s="7"/>
      <c r="K2299" s="7">
        <v>0</v>
      </c>
      <c r="L2299" s="7">
        <v>0</v>
      </c>
      <c r="M2299" s="7">
        <v>250.63</v>
      </c>
      <c r="N2299" s="7">
        <v>1</v>
      </c>
      <c r="O2299" s="7" t="s">
        <v>55</v>
      </c>
      <c r="P2299" s="7">
        <v>0</v>
      </c>
      <c r="Q2299" s="7">
        <v>0</v>
      </c>
      <c r="R2299" s="7">
        <v>250.63</v>
      </c>
    </row>
    <row r="2300" spans="1:18" x14ac:dyDescent="0.25">
      <c r="A2300" s="7" t="s">
        <v>4758</v>
      </c>
      <c r="B2300" s="8">
        <v>43560</v>
      </c>
      <c r="C2300" s="7">
        <v>11</v>
      </c>
      <c r="D2300" s="7" t="s">
        <v>4759</v>
      </c>
      <c r="E2300" s="7" t="s">
        <v>1682</v>
      </c>
      <c r="F2300" s="7" t="s">
        <v>4760</v>
      </c>
      <c r="G2300" s="8">
        <v>43558.426388879998</v>
      </c>
      <c r="H2300" s="7" t="s">
        <v>1684</v>
      </c>
      <c r="I2300" s="7"/>
      <c r="J2300" s="7"/>
      <c r="K2300" s="7">
        <v>0</v>
      </c>
      <c r="L2300" s="7">
        <v>0</v>
      </c>
      <c r="M2300" s="7">
        <v>445.57</v>
      </c>
      <c r="N2300" s="7">
        <v>1</v>
      </c>
      <c r="O2300" s="7" t="s">
        <v>55</v>
      </c>
      <c r="P2300" s="7">
        <v>0</v>
      </c>
      <c r="Q2300" s="7">
        <v>0</v>
      </c>
      <c r="R2300" s="7">
        <v>445.57</v>
      </c>
    </row>
    <row r="2301" spans="1:18" x14ac:dyDescent="0.25">
      <c r="A2301" s="7" t="s">
        <v>4761</v>
      </c>
      <c r="B2301" s="8">
        <v>43560</v>
      </c>
      <c r="C2301" s="7">
        <v>1</v>
      </c>
      <c r="D2301" s="7" t="s">
        <v>4762</v>
      </c>
      <c r="E2301" s="7" t="s">
        <v>1682</v>
      </c>
      <c r="F2301" s="7" t="s">
        <v>4763</v>
      </c>
      <c r="G2301" s="8">
        <v>43559.515972219997</v>
      </c>
      <c r="H2301" s="7" t="s">
        <v>1684</v>
      </c>
      <c r="I2301" s="7"/>
      <c r="J2301" s="7"/>
      <c r="K2301" s="7">
        <v>0</v>
      </c>
      <c r="L2301" s="7">
        <v>0</v>
      </c>
      <c r="M2301" s="7">
        <v>8000</v>
      </c>
      <c r="N2301" s="7">
        <v>1</v>
      </c>
      <c r="O2301" s="7" t="s">
        <v>55</v>
      </c>
      <c r="P2301" s="7">
        <v>0</v>
      </c>
      <c r="Q2301" s="7">
        <v>0</v>
      </c>
      <c r="R2301" s="7">
        <v>8000</v>
      </c>
    </row>
    <row r="2302" spans="1:18" x14ac:dyDescent="0.25">
      <c r="A2302" s="7" t="s">
        <v>4755</v>
      </c>
      <c r="B2302" s="8">
        <v>43560</v>
      </c>
      <c r="C2302" s="7">
        <v>1</v>
      </c>
      <c r="D2302" s="7" t="s">
        <v>4756</v>
      </c>
      <c r="E2302" s="7" t="s">
        <v>1682</v>
      </c>
      <c r="F2302" s="7" t="s">
        <v>4757</v>
      </c>
      <c r="G2302" s="8">
        <v>43557.359027769999</v>
      </c>
      <c r="H2302" s="7" t="s">
        <v>1684</v>
      </c>
      <c r="I2302" s="7"/>
      <c r="J2302" s="7"/>
      <c r="K2302" s="7">
        <v>0</v>
      </c>
      <c r="L2302" s="7">
        <v>0</v>
      </c>
      <c r="M2302" s="7">
        <v>3893</v>
      </c>
      <c r="N2302" s="7">
        <v>1</v>
      </c>
      <c r="O2302" s="7" t="s">
        <v>55</v>
      </c>
      <c r="P2302" s="7">
        <v>0</v>
      </c>
      <c r="Q2302" s="7">
        <v>0</v>
      </c>
      <c r="R2302" s="7">
        <v>3893</v>
      </c>
    </row>
    <row r="2303" spans="1:18" x14ac:dyDescent="0.25">
      <c r="A2303" s="7" t="s">
        <v>4758</v>
      </c>
      <c r="B2303" s="8">
        <v>43560</v>
      </c>
      <c r="C2303" s="7">
        <v>1</v>
      </c>
      <c r="D2303" s="7" t="s">
        <v>4759</v>
      </c>
      <c r="E2303" s="7" t="s">
        <v>1682</v>
      </c>
      <c r="F2303" s="7" t="s">
        <v>4760</v>
      </c>
      <c r="G2303" s="8">
        <v>43558.426388879998</v>
      </c>
      <c r="H2303" s="7" t="s">
        <v>1684</v>
      </c>
      <c r="I2303" s="7"/>
      <c r="J2303" s="7"/>
      <c r="K2303" s="7">
        <v>0</v>
      </c>
      <c r="L2303" s="7">
        <v>0</v>
      </c>
      <c r="M2303" s="7">
        <v>6126.54</v>
      </c>
      <c r="N2303" s="7">
        <v>1</v>
      </c>
      <c r="O2303" s="7" t="s">
        <v>55</v>
      </c>
      <c r="P2303" s="7">
        <v>0</v>
      </c>
      <c r="Q2303" s="7">
        <v>0</v>
      </c>
      <c r="R2303" s="7">
        <v>6126.54</v>
      </c>
    </row>
    <row r="2304" spans="1:18" x14ac:dyDescent="0.25">
      <c r="A2304" s="7" t="s">
        <v>4758</v>
      </c>
      <c r="B2304" s="8">
        <v>43560</v>
      </c>
      <c r="C2304" s="7">
        <v>2</v>
      </c>
      <c r="D2304" s="7" t="s">
        <v>4759</v>
      </c>
      <c r="E2304" s="7" t="s">
        <v>1682</v>
      </c>
      <c r="F2304" s="7" t="s">
        <v>4760</v>
      </c>
      <c r="G2304" s="8">
        <v>43558.426388879998</v>
      </c>
      <c r="H2304" s="7" t="s">
        <v>1684</v>
      </c>
      <c r="I2304" s="7"/>
      <c r="J2304" s="7"/>
      <c r="K2304" s="7">
        <v>0</v>
      </c>
      <c r="L2304" s="7">
        <v>0</v>
      </c>
      <c r="M2304" s="7">
        <v>835.44</v>
      </c>
      <c r="N2304" s="7">
        <v>1</v>
      </c>
      <c r="O2304" s="7" t="s">
        <v>55</v>
      </c>
      <c r="P2304" s="7">
        <v>0</v>
      </c>
      <c r="Q2304" s="7">
        <v>0</v>
      </c>
      <c r="R2304" s="7">
        <v>835.44</v>
      </c>
    </row>
    <row r="2305" spans="1:18" x14ac:dyDescent="0.25">
      <c r="A2305" s="7" t="s">
        <v>4758</v>
      </c>
      <c r="B2305" s="8">
        <v>43560</v>
      </c>
      <c r="C2305" s="7">
        <v>3</v>
      </c>
      <c r="D2305" s="7" t="s">
        <v>4759</v>
      </c>
      <c r="E2305" s="7" t="s">
        <v>1682</v>
      </c>
      <c r="F2305" s="7" t="s">
        <v>4760</v>
      </c>
      <c r="G2305" s="8">
        <v>43558.426388879998</v>
      </c>
      <c r="H2305" s="7" t="s">
        <v>1684</v>
      </c>
      <c r="I2305" s="7"/>
      <c r="J2305" s="7"/>
      <c r="K2305" s="7">
        <v>0</v>
      </c>
      <c r="L2305" s="7">
        <v>0</v>
      </c>
      <c r="M2305" s="7">
        <v>835.44</v>
      </c>
      <c r="N2305" s="7">
        <v>1</v>
      </c>
      <c r="O2305" s="7" t="s">
        <v>55</v>
      </c>
      <c r="P2305" s="7">
        <v>0</v>
      </c>
      <c r="Q2305" s="7">
        <v>0</v>
      </c>
      <c r="R2305" s="7">
        <v>835.44</v>
      </c>
    </row>
    <row r="2306" spans="1:18" x14ac:dyDescent="0.25">
      <c r="A2306" s="7" t="s">
        <v>4758</v>
      </c>
      <c r="B2306" s="8">
        <v>43560</v>
      </c>
      <c r="C2306" s="7">
        <v>4</v>
      </c>
      <c r="D2306" s="7" t="s">
        <v>4759</v>
      </c>
      <c r="E2306" s="7" t="s">
        <v>1682</v>
      </c>
      <c r="F2306" s="7" t="s">
        <v>4760</v>
      </c>
      <c r="G2306" s="8">
        <v>43558.426388879998</v>
      </c>
      <c r="H2306" s="7" t="s">
        <v>1684</v>
      </c>
      <c r="I2306" s="7"/>
      <c r="J2306" s="7"/>
      <c r="K2306" s="7">
        <v>0</v>
      </c>
      <c r="L2306" s="7">
        <v>0</v>
      </c>
      <c r="M2306" s="7">
        <v>74.260000000000005</v>
      </c>
      <c r="N2306" s="7">
        <v>1</v>
      </c>
      <c r="O2306" s="7" t="s">
        <v>55</v>
      </c>
      <c r="P2306" s="7">
        <v>0</v>
      </c>
      <c r="Q2306" s="7">
        <v>0</v>
      </c>
      <c r="R2306" s="7">
        <v>74.260000000000005</v>
      </c>
    </row>
    <row r="2307" spans="1:18" x14ac:dyDescent="0.25">
      <c r="A2307" s="7" t="s">
        <v>4758</v>
      </c>
      <c r="B2307" s="8">
        <v>43560</v>
      </c>
      <c r="C2307" s="7">
        <v>5</v>
      </c>
      <c r="D2307" s="7" t="s">
        <v>4759</v>
      </c>
      <c r="E2307" s="7" t="s">
        <v>1682</v>
      </c>
      <c r="F2307" s="7" t="s">
        <v>4760</v>
      </c>
      <c r="G2307" s="8">
        <v>43558.426388879998</v>
      </c>
      <c r="H2307" s="7" t="s">
        <v>1684</v>
      </c>
      <c r="I2307" s="7"/>
      <c r="J2307" s="7"/>
      <c r="K2307" s="7">
        <v>0</v>
      </c>
      <c r="L2307" s="7">
        <v>0</v>
      </c>
      <c r="M2307" s="7">
        <v>1670.87</v>
      </c>
      <c r="N2307" s="7">
        <v>1</v>
      </c>
      <c r="O2307" s="7" t="s">
        <v>55</v>
      </c>
      <c r="P2307" s="7">
        <v>0</v>
      </c>
      <c r="Q2307" s="7">
        <v>0</v>
      </c>
      <c r="R2307" s="7">
        <v>1670.87</v>
      </c>
    </row>
    <row r="2308" spans="1:18" x14ac:dyDescent="0.25">
      <c r="A2308" s="7" t="s">
        <v>4758</v>
      </c>
      <c r="B2308" s="8">
        <v>43560</v>
      </c>
      <c r="C2308" s="7">
        <v>6</v>
      </c>
      <c r="D2308" s="7" t="s">
        <v>4759</v>
      </c>
      <c r="E2308" s="7" t="s">
        <v>1682</v>
      </c>
      <c r="F2308" s="7" t="s">
        <v>4760</v>
      </c>
      <c r="G2308" s="8">
        <v>43558.426388879998</v>
      </c>
      <c r="H2308" s="7" t="s">
        <v>1684</v>
      </c>
      <c r="I2308" s="7"/>
      <c r="J2308" s="7"/>
      <c r="K2308" s="7">
        <v>0</v>
      </c>
      <c r="L2308" s="7">
        <v>0</v>
      </c>
      <c r="M2308" s="7">
        <v>14.85</v>
      </c>
      <c r="N2308" s="7">
        <v>1</v>
      </c>
      <c r="O2308" s="7" t="s">
        <v>55</v>
      </c>
      <c r="P2308" s="7">
        <v>0</v>
      </c>
      <c r="Q2308" s="7">
        <v>0</v>
      </c>
      <c r="R2308" s="7">
        <v>14.85</v>
      </c>
    </row>
    <row r="2309" spans="1:18" x14ac:dyDescent="0.25">
      <c r="A2309" s="7" t="s">
        <v>4758</v>
      </c>
      <c r="B2309" s="8">
        <v>43560</v>
      </c>
      <c r="C2309" s="7">
        <v>7</v>
      </c>
      <c r="D2309" s="7" t="s">
        <v>4759</v>
      </c>
      <c r="E2309" s="7" t="s">
        <v>1682</v>
      </c>
      <c r="F2309" s="7" t="s">
        <v>4760</v>
      </c>
      <c r="G2309" s="8">
        <v>43558.426388879998</v>
      </c>
      <c r="H2309" s="7" t="s">
        <v>1684</v>
      </c>
      <c r="I2309" s="7"/>
      <c r="J2309" s="7"/>
      <c r="K2309" s="7">
        <v>0</v>
      </c>
      <c r="L2309" s="7">
        <v>0</v>
      </c>
      <c r="M2309" s="7">
        <v>1392.4</v>
      </c>
      <c r="N2309" s="7">
        <v>1</v>
      </c>
      <c r="O2309" s="7" t="s">
        <v>55</v>
      </c>
      <c r="P2309" s="7">
        <v>0</v>
      </c>
      <c r="Q2309" s="7">
        <v>0</v>
      </c>
      <c r="R2309" s="7">
        <v>1392.4</v>
      </c>
    </row>
    <row r="2310" spans="1:18" x14ac:dyDescent="0.25">
      <c r="A2310" s="7" t="s">
        <v>4758</v>
      </c>
      <c r="B2310" s="8">
        <v>43560</v>
      </c>
      <c r="C2310" s="7">
        <v>8</v>
      </c>
      <c r="D2310" s="7" t="s">
        <v>4759</v>
      </c>
      <c r="E2310" s="7" t="s">
        <v>1682</v>
      </c>
      <c r="F2310" s="7" t="s">
        <v>4760</v>
      </c>
      <c r="G2310" s="8">
        <v>43558.426388879998</v>
      </c>
      <c r="H2310" s="7" t="s">
        <v>1684</v>
      </c>
      <c r="I2310" s="7"/>
      <c r="J2310" s="7"/>
      <c r="K2310" s="7">
        <v>0</v>
      </c>
      <c r="L2310" s="7">
        <v>0</v>
      </c>
      <c r="M2310" s="7">
        <v>519.83000000000004</v>
      </c>
      <c r="N2310" s="7">
        <v>1</v>
      </c>
      <c r="O2310" s="7" t="s">
        <v>55</v>
      </c>
      <c r="P2310" s="7">
        <v>0</v>
      </c>
      <c r="Q2310" s="7">
        <v>0</v>
      </c>
      <c r="R2310" s="7">
        <v>519.83000000000004</v>
      </c>
    </row>
    <row r="2311" spans="1:18" x14ac:dyDescent="0.25">
      <c r="A2311" s="7" t="s">
        <v>4758</v>
      </c>
      <c r="B2311" s="8">
        <v>43560</v>
      </c>
      <c r="C2311" s="7">
        <v>9</v>
      </c>
      <c r="D2311" s="7" t="s">
        <v>4759</v>
      </c>
      <c r="E2311" s="7" t="s">
        <v>1682</v>
      </c>
      <c r="F2311" s="7" t="s">
        <v>4760</v>
      </c>
      <c r="G2311" s="8">
        <v>43558.426388879998</v>
      </c>
      <c r="H2311" s="7" t="s">
        <v>1684</v>
      </c>
      <c r="I2311" s="7"/>
      <c r="J2311" s="7"/>
      <c r="K2311" s="7">
        <v>0</v>
      </c>
      <c r="L2311" s="7">
        <v>0</v>
      </c>
      <c r="M2311" s="7">
        <v>334.17</v>
      </c>
      <c r="N2311" s="7">
        <v>1</v>
      </c>
      <c r="O2311" s="7" t="s">
        <v>55</v>
      </c>
      <c r="P2311" s="7">
        <v>0</v>
      </c>
      <c r="Q2311" s="7">
        <v>0</v>
      </c>
      <c r="R2311" s="7">
        <v>334.17</v>
      </c>
    </row>
    <row r="2312" spans="1:18" x14ac:dyDescent="0.25">
      <c r="A2312" s="7" t="s">
        <v>4758</v>
      </c>
      <c r="B2312" s="8">
        <v>43560</v>
      </c>
      <c r="C2312" s="7">
        <v>10</v>
      </c>
      <c r="D2312" s="7" t="s">
        <v>4759</v>
      </c>
      <c r="E2312" s="7" t="s">
        <v>1682</v>
      </c>
      <c r="F2312" s="7" t="s">
        <v>4760</v>
      </c>
      <c r="G2312" s="8">
        <v>43558.426388879998</v>
      </c>
      <c r="H2312" s="7" t="s">
        <v>1684</v>
      </c>
      <c r="I2312" s="7"/>
      <c r="J2312" s="7"/>
      <c r="K2312" s="7">
        <v>0</v>
      </c>
      <c r="L2312" s="7">
        <v>0</v>
      </c>
      <c r="M2312" s="7">
        <v>250.63</v>
      </c>
      <c r="N2312" s="7">
        <v>1</v>
      </c>
      <c r="O2312" s="7" t="s">
        <v>55</v>
      </c>
      <c r="P2312" s="7">
        <v>0</v>
      </c>
      <c r="Q2312" s="7">
        <v>0</v>
      </c>
      <c r="R2312" s="7">
        <v>250.63</v>
      </c>
    </row>
    <row r="2313" spans="1:18" x14ac:dyDescent="0.25">
      <c r="A2313" s="7" t="s">
        <v>4758</v>
      </c>
      <c r="B2313" s="8">
        <v>43560</v>
      </c>
      <c r="C2313" s="7">
        <v>11</v>
      </c>
      <c r="D2313" s="7" t="s">
        <v>4759</v>
      </c>
      <c r="E2313" s="7" t="s">
        <v>1682</v>
      </c>
      <c r="F2313" s="7" t="s">
        <v>4760</v>
      </c>
      <c r="G2313" s="8">
        <v>43558.426388879998</v>
      </c>
      <c r="H2313" s="7" t="s">
        <v>1684</v>
      </c>
      <c r="I2313" s="7"/>
      <c r="J2313" s="7"/>
      <c r="K2313" s="7">
        <v>0</v>
      </c>
      <c r="L2313" s="7">
        <v>0</v>
      </c>
      <c r="M2313" s="7">
        <v>445.57</v>
      </c>
      <c r="N2313" s="7">
        <v>1</v>
      </c>
      <c r="O2313" s="7" t="s">
        <v>55</v>
      </c>
      <c r="P2313" s="7">
        <v>0</v>
      </c>
      <c r="Q2313" s="7">
        <v>0</v>
      </c>
      <c r="R2313" s="7">
        <v>445.57</v>
      </c>
    </row>
    <row r="2314" spans="1:18" x14ac:dyDescent="0.25">
      <c r="A2314" s="7" t="s">
        <v>4761</v>
      </c>
      <c r="B2314" s="8">
        <v>43560</v>
      </c>
      <c r="C2314" s="7">
        <v>1</v>
      </c>
      <c r="D2314" s="7" t="s">
        <v>4762</v>
      </c>
      <c r="E2314" s="7" t="s">
        <v>1682</v>
      </c>
      <c r="F2314" s="7" t="s">
        <v>4763</v>
      </c>
      <c r="G2314" s="8">
        <v>43559.515972219997</v>
      </c>
      <c r="H2314" s="7" t="s">
        <v>1684</v>
      </c>
      <c r="I2314" s="7"/>
      <c r="J2314" s="7"/>
      <c r="K2314" s="7">
        <v>0</v>
      </c>
      <c r="L2314" s="7">
        <v>0</v>
      </c>
      <c r="M2314" s="7">
        <v>8000</v>
      </c>
      <c r="N2314" s="7">
        <v>1</v>
      </c>
      <c r="O2314" s="7" t="s">
        <v>55</v>
      </c>
      <c r="P2314" s="7">
        <v>0</v>
      </c>
      <c r="Q2314" s="7">
        <v>0</v>
      </c>
      <c r="R2314" s="7">
        <v>8000</v>
      </c>
    </row>
    <row r="2315" spans="1:18" x14ac:dyDescent="0.25">
      <c r="A2315" s="7" t="s">
        <v>4764</v>
      </c>
      <c r="B2315" s="8">
        <v>43563</v>
      </c>
      <c r="C2315" s="7">
        <v>5</v>
      </c>
      <c r="D2315" s="7" t="s">
        <v>4765</v>
      </c>
      <c r="E2315" s="7" t="s">
        <v>1682</v>
      </c>
      <c r="F2315" s="7" t="s">
        <v>4766</v>
      </c>
      <c r="G2315" s="8">
        <v>43252.681250000001</v>
      </c>
      <c r="H2315" s="7" t="s">
        <v>1684</v>
      </c>
      <c r="I2315" s="7"/>
      <c r="J2315" s="7"/>
      <c r="K2315" s="7">
        <v>0</v>
      </c>
      <c r="L2315" s="7">
        <v>0</v>
      </c>
      <c r="M2315" s="7">
        <v>0</v>
      </c>
      <c r="N2315" s="7">
        <v>1</v>
      </c>
      <c r="O2315" s="7" t="s">
        <v>55</v>
      </c>
      <c r="P2315" s="7">
        <v>0</v>
      </c>
      <c r="Q2315" s="7">
        <v>0</v>
      </c>
      <c r="R2315" s="7">
        <v>6800</v>
      </c>
    </row>
    <row r="2316" spans="1:18" x14ac:dyDescent="0.25">
      <c r="A2316" s="7" t="s">
        <v>4755</v>
      </c>
      <c r="B2316" s="8">
        <v>43560</v>
      </c>
      <c r="C2316" s="7">
        <v>1</v>
      </c>
      <c r="D2316" s="7" t="s">
        <v>4756</v>
      </c>
      <c r="E2316" s="7" t="s">
        <v>1682</v>
      </c>
      <c r="F2316" s="7" t="s">
        <v>4757</v>
      </c>
      <c r="G2316" s="8">
        <v>43557</v>
      </c>
      <c r="H2316" s="7" t="s">
        <v>1684</v>
      </c>
      <c r="I2316" s="7"/>
      <c r="J2316" s="7"/>
      <c r="K2316" s="7">
        <v>0</v>
      </c>
      <c r="L2316" s="7">
        <v>0</v>
      </c>
      <c r="M2316" s="7">
        <v>3893</v>
      </c>
      <c r="N2316" s="7">
        <v>1</v>
      </c>
      <c r="O2316" s="7" t="s">
        <v>55</v>
      </c>
      <c r="P2316" s="7">
        <v>0</v>
      </c>
      <c r="Q2316" s="7">
        <v>0</v>
      </c>
      <c r="R2316" s="7">
        <v>3893</v>
      </c>
    </row>
    <row r="2317" spans="1:18" x14ac:dyDescent="0.25">
      <c r="A2317" s="7" t="s">
        <v>4758</v>
      </c>
      <c r="B2317" s="8">
        <v>43560</v>
      </c>
      <c r="C2317" s="7">
        <v>1</v>
      </c>
      <c r="D2317" s="7" t="s">
        <v>4759</v>
      </c>
      <c r="E2317" s="7" t="s">
        <v>1682</v>
      </c>
      <c r="F2317" s="7" t="s">
        <v>4760</v>
      </c>
      <c r="G2317" s="8">
        <v>43558</v>
      </c>
      <c r="H2317" s="7" t="s">
        <v>1684</v>
      </c>
      <c r="I2317" s="7"/>
      <c r="J2317" s="7"/>
      <c r="K2317" s="7">
        <v>0</v>
      </c>
      <c r="L2317" s="7">
        <v>0</v>
      </c>
      <c r="M2317" s="7">
        <v>6127</v>
      </c>
      <c r="N2317" s="7">
        <v>1</v>
      </c>
      <c r="O2317" s="7" t="s">
        <v>55</v>
      </c>
      <c r="P2317" s="7">
        <v>0</v>
      </c>
      <c r="Q2317" s="7">
        <v>0</v>
      </c>
      <c r="R2317" s="7">
        <v>6127</v>
      </c>
    </row>
    <row r="2318" spans="1:18" x14ac:dyDescent="0.25">
      <c r="A2318" s="7" t="s">
        <v>4758</v>
      </c>
      <c r="B2318" s="8">
        <v>43560</v>
      </c>
      <c r="C2318" s="7">
        <v>2</v>
      </c>
      <c r="D2318" s="7" t="s">
        <v>4759</v>
      </c>
      <c r="E2318" s="7" t="s">
        <v>1682</v>
      </c>
      <c r="F2318" s="7" t="s">
        <v>4760</v>
      </c>
      <c r="G2318" s="8">
        <v>43558</v>
      </c>
      <c r="H2318" s="7" t="s">
        <v>1684</v>
      </c>
      <c r="I2318" s="7"/>
      <c r="J2318" s="7"/>
      <c r="K2318" s="7">
        <v>0</v>
      </c>
      <c r="L2318" s="7">
        <v>0</v>
      </c>
      <c r="M2318" s="7">
        <v>835</v>
      </c>
      <c r="N2318" s="7">
        <v>1</v>
      </c>
      <c r="O2318" s="7" t="s">
        <v>55</v>
      </c>
      <c r="P2318" s="7">
        <v>0</v>
      </c>
      <c r="Q2318" s="7">
        <v>0</v>
      </c>
      <c r="R2318" s="7">
        <v>835</v>
      </c>
    </row>
    <row r="2319" spans="1:18" x14ac:dyDescent="0.25">
      <c r="A2319" s="7" t="s">
        <v>4758</v>
      </c>
      <c r="B2319" s="8">
        <v>43560</v>
      </c>
      <c r="C2319" s="7">
        <v>3</v>
      </c>
      <c r="D2319" s="7" t="s">
        <v>4759</v>
      </c>
      <c r="E2319" s="7" t="s">
        <v>1682</v>
      </c>
      <c r="F2319" s="7" t="s">
        <v>4760</v>
      </c>
      <c r="G2319" s="8">
        <v>43558</v>
      </c>
      <c r="H2319" s="7" t="s">
        <v>1684</v>
      </c>
      <c r="I2319" s="7"/>
      <c r="J2319" s="7"/>
      <c r="K2319" s="7">
        <v>0</v>
      </c>
      <c r="L2319" s="7">
        <v>0</v>
      </c>
      <c r="M2319" s="7">
        <v>835</v>
      </c>
      <c r="N2319" s="7">
        <v>1</v>
      </c>
      <c r="O2319" s="7" t="s">
        <v>55</v>
      </c>
      <c r="P2319" s="7">
        <v>0</v>
      </c>
      <c r="Q2319" s="7">
        <v>0</v>
      </c>
      <c r="R2319" s="7">
        <v>835</v>
      </c>
    </row>
    <row r="2320" spans="1:18" x14ac:dyDescent="0.25">
      <c r="A2320" s="7" t="s">
        <v>4758</v>
      </c>
      <c r="B2320" s="8">
        <v>43560</v>
      </c>
      <c r="C2320" s="7">
        <v>4</v>
      </c>
      <c r="D2320" s="7" t="s">
        <v>4759</v>
      </c>
      <c r="E2320" s="7" t="s">
        <v>1682</v>
      </c>
      <c r="F2320" s="7" t="s">
        <v>4760</v>
      </c>
      <c r="G2320" s="8">
        <v>43558</v>
      </c>
      <c r="H2320" s="7" t="s">
        <v>1684</v>
      </c>
      <c r="I2320" s="7"/>
      <c r="J2320" s="7"/>
      <c r="K2320" s="7">
        <v>0</v>
      </c>
      <c r="L2320" s="7">
        <v>0</v>
      </c>
      <c r="M2320" s="7">
        <v>74</v>
      </c>
      <c r="N2320" s="7">
        <v>1</v>
      </c>
      <c r="O2320" s="7" t="s">
        <v>55</v>
      </c>
      <c r="P2320" s="7">
        <v>0</v>
      </c>
      <c r="Q2320" s="7">
        <v>0</v>
      </c>
      <c r="R2320" s="7">
        <v>74</v>
      </c>
    </row>
    <row r="2321" spans="1:18" x14ac:dyDescent="0.25">
      <c r="A2321" s="7" t="s">
        <v>4758</v>
      </c>
      <c r="B2321" s="8">
        <v>43560</v>
      </c>
      <c r="C2321" s="7">
        <v>5</v>
      </c>
      <c r="D2321" s="7" t="s">
        <v>4759</v>
      </c>
      <c r="E2321" s="7" t="s">
        <v>1682</v>
      </c>
      <c r="F2321" s="7" t="s">
        <v>4760</v>
      </c>
      <c r="G2321" s="8">
        <v>43558</v>
      </c>
      <c r="H2321" s="7" t="s">
        <v>1684</v>
      </c>
      <c r="I2321" s="7"/>
      <c r="J2321" s="7"/>
      <c r="K2321" s="7">
        <v>0</v>
      </c>
      <c r="L2321" s="7">
        <v>0</v>
      </c>
      <c r="M2321" s="7">
        <v>1671</v>
      </c>
      <c r="N2321" s="7">
        <v>1</v>
      </c>
      <c r="O2321" s="7" t="s">
        <v>55</v>
      </c>
      <c r="P2321" s="7">
        <v>0</v>
      </c>
      <c r="Q2321" s="7">
        <v>0</v>
      </c>
      <c r="R2321" s="7">
        <v>1671</v>
      </c>
    </row>
    <row r="2322" spans="1:18" x14ac:dyDescent="0.25">
      <c r="A2322" s="7" t="s">
        <v>4758</v>
      </c>
      <c r="B2322" s="8">
        <v>43560</v>
      </c>
      <c r="C2322" s="7">
        <v>6</v>
      </c>
      <c r="D2322" s="7" t="s">
        <v>4759</v>
      </c>
      <c r="E2322" s="7" t="s">
        <v>1682</v>
      </c>
      <c r="F2322" s="7" t="s">
        <v>4760</v>
      </c>
      <c r="G2322" s="8">
        <v>43558</v>
      </c>
      <c r="H2322" s="7" t="s">
        <v>1684</v>
      </c>
      <c r="I2322" s="7"/>
      <c r="J2322" s="7"/>
      <c r="K2322" s="7">
        <v>0</v>
      </c>
      <c r="L2322" s="7">
        <v>0</v>
      </c>
      <c r="M2322" s="7">
        <v>15</v>
      </c>
      <c r="N2322" s="7">
        <v>1</v>
      </c>
      <c r="O2322" s="7" t="s">
        <v>55</v>
      </c>
      <c r="P2322" s="7">
        <v>0</v>
      </c>
      <c r="Q2322" s="7">
        <v>0</v>
      </c>
      <c r="R2322" s="7">
        <v>15</v>
      </c>
    </row>
    <row r="2323" spans="1:18" x14ac:dyDescent="0.25">
      <c r="A2323" s="7" t="s">
        <v>4758</v>
      </c>
      <c r="B2323" s="8">
        <v>43560</v>
      </c>
      <c r="C2323" s="7">
        <v>7</v>
      </c>
      <c r="D2323" s="7" t="s">
        <v>4759</v>
      </c>
      <c r="E2323" s="7" t="s">
        <v>1682</v>
      </c>
      <c r="F2323" s="7" t="s">
        <v>4760</v>
      </c>
      <c r="G2323" s="8">
        <v>43558</v>
      </c>
      <c r="H2323" s="7" t="s">
        <v>1684</v>
      </c>
      <c r="I2323" s="7"/>
      <c r="J2323" s="7"/>
      <c r="K2323" s="7">
        <v>0</v>
      </c>
      <c r="L2323" s="7">
        <v>0</v>
      </c>
      <c r="M2323" s="7">
        <v>1392</v>
      </c>
      <c r="N2323" s="7">
        <v>1</v>
      </c>
      <c r="O2323" s="7" t="s">
        <v>55</v>
      </c>
      <c r="P2323" s="7">
        <v>0</v>
      </c>
      <c r="Q2323" s="7">
        <v>0</v>
      </c>
      <c r="R2323" s="7">
        <v>1392</v>
      </c>
    </row>
    <row r="2324" spans="1:18" x14ac:dyDescent="0.25">
      <c r="A2324" s="7" t="s">
        <v>4758</v>
      </c>
      <c r="B2324" s="8">
        <v>43560</v>
      </c>
      <c r="C2324" s="7">
        <v>8</v>
      </c>
      <c r="D2324" s="7" t="s">
        <v>4759</v>
      </c>
      <c r="E2324" s="7" t="s">
        <v>1682</v>
      </c>
      <c r="F2324" s="7" t="s">
        <v>4760</v>
      </c>
      <c r="G2324" s="8">
        <v>43558</v>
      </c>
      <c r="H2324" s="7" t="s">
        <v>1684</v>
      </c>
      <c r="I2324" s="7"/>
      <c r="J2324" s="7"/>
      <c r="K2324" s="7">
        <v>0</v>
      </c>
      <c r="L2324" s="7">
        <v>0</v>
      </c>
      <c r="M2324" s="7">
        <v>520</v>
      </c>
      <c r="N2324" s="7">
        <v>1</v>
      </c>
      <c r="O2324" s="7" t="s">
        <v>55</v>
      </c>
      <c r="P2324" s="7">
        <v>0</v>
      </c>
      <c r="Q2324" s="7">
        <v>0</v>
      </c>
      <c r="R2324" s="7">
        <v>520</v>
      </c>
    </row>
    <row r="2325" spans="1:18" x14ac:dyDescent="0.25">
      <c r="A2325" s="7" t="s">
        <v>4758</v>
      </c>
      <c r="B2325" s="8">
        <v>43560</v>
      </c>
      <c r="C2325" s="7">
        <v>9</v>
      </c>
      <c r="D2325" s="7" t="s">
        <v>4759</v>
      </c>
      <c r="E2325" s="7" t="s">
        <v>1682</v>
      </c>
      <c r="F2325" s="7" t="s">
        <v>4760</v>
      </c>
      <c r="G2325" s="8">
        <v>43558</v>
      </c>
      <c r="H2325" s="7" t="s">
        <v>1684</v>
      </c>
      <c r="I2325" s="7"/>
      <c r="J2325" s="7"/>
      <c r="K2325" s="7">
        <v>0</v>
      </c>
      <c r="L2325" s="7">
        <v>0</v>
      </c>
      <c r="M2325" s="7">
        <v>334</v>
      </c>
      <c r="N2325" s="7">
        <v>1</v>
      </c>
      <c r="O2325" s="7" t="s">
        <v>55</v>
      </c>
      <c r="P2325" s="7">
        <v>0</v>
      </c>
      <c r="Q2325" s="7">
        <v>0</v>
      </c>
      <c r="R2325" s="7">
        <v>334</v>
      </c>
    </row>
    <row r="2326" spans="1:18" x14ac:dyDescent="0.25">
      <c r="A2326" s="7" t="s">
        <v>4758</v>
      </c>
      <c r="B2326" s="8">
        <v>43560</v>
      </c>
      <c r="C2326" s="7">
        <v>10</v>
      </c>
      <c r="D2326" s="7" t="s">
        <v>4759</v>
      </c>
      <c r="E2326" s="7" t="s">
        <v>1682</v>
      </c>
      <c r="F2326" s="7" t="s">
        <v>4760</v>
      </c>
      <c r="G2326" s="8">
        <v>43558</v>
      </c>
      <c r="H2326" s="7" t="s">
        <v>1684</v>
      </c>
      <c r="I2326" s="7"/>
      <c r="J2326" s="7"/>
      <c r="K2326" s="7">
        <v>0</v>
      </c>
      <c r="L2326" s="7">
        <v>0</v>
      </c>
      <c r="M2326" s="7">
        <v>251</v>
      </c>
      <c r="N2326" s="7">
        <v>1</v>
      </c>
      <c r="O2326" s="7" t="s">
        <v>55</v>
      </c>
      <c r="P2326" s="7">
        <v>0</v>
      </c>
      <c r="Q2326" s="7">
        <v>0</v>
      </c>
      <c r="R2326" s="7">
        <v>251</v>
      </c>
    </row>
    <row r="2327" spans="1:18" x14ac:dyDescent="0.25">
      <c r="A2327" s="7" t="s">
        <v>4758</v>
      </c>
      <c r="B2327" s="8">
        <v>43560</v>
      </c>
      <c r="C2327" s="7">
        <v>11</v>
      </c>
      <c r="D2327" s="7" t="s">
        <v>4759</v>
      </c>
      <c r="E2327" s="7" t="s">
        <v>1682</v>
      </c>
      <c r="F2327" s="7" t="s">
        <v>4760</v>
      </c>
      <c r="G2327" s="8">
        <v>43558</v>
      </c>
      <c r="H2327" s="7" t="s">
        <v>1684</v>
      </c>
      <c r="I2327" s="7"/>
      <c r="J2327" s="7"/>
      <c r="K2327" s="7">
        <v>0</v>
      </c>
      <c r="L2327" s="7">
        <v>0</v>
      </c>
      <c r="M2327" s="7">
        <v>446</v>
      </c>
      <c r="N2327" s="7">
        <v>1</v>
      </c>
      <c r="O2327" s="7" t="s">
        <v>55</v>
      </c>
      <c r="P2327" s="7">
        <v>0</v>
      </c>
      <c r="Q2327" s="7">
        <v>0</v>
      </c>
      <c r="R2327" s="7">
        <v>446</v>
      </c>
    </row>
    <row r="2328" spans="1:18" x14ac:dyDescent="0.25">
      <c r="A2328" s="7" t="s">
        <v>4761</v>
      </c>
      <c r="B2328" s="8">
        <v>43560</v>
      </c>
      <c r="C2328" s="7">
        <v>1</v>
      </c>
      <c r="D2328" s="7" t="s">
        <v>4762</v>
      </c>
      <c r="E2328" s="7" t="s">
        <v>1682</v>
      </c>
      <c r="F2328" s="7" t="s">
        <v>4763</v>
      </c>
      <c r="G2328" s="8">
        <v>43559</v>
      </c>
      <c r="H2328" s="7" t="s">
        <v>1684</v>
      </c>
      <c r="I2328" s="7"/>
      <c r="J2328" s="7"/>
      <c r="K2328" s="7">
        <v>0</v>
      </c>
      <c r="L2328" s="7">
        <v>0</v>
      </c>
      <c r="M2328" s="7">
        <v>8000</v>
      </c>
      <c r="N2328" s="7">
        <v>1</v>
      </c>
      <c r="O2328" s="7" t="s">
        <v>55</v>
      </c>
      <c r="P2328" s="7">
        <v>0</v>
      </c>
      <c r="Q2328" s="7">
        <v>0</v>
      </c>
      <c r="R2328" s="7">
        <v>8000</v>
      </c>
    </row>
    <row r="2329" spans="1:18" x14ac:dyDescent="0.25">
      <c r="A2329" s="7" t="s">
        <v>4764</v>
      </c>
      <c r="B2329" s="8">
        <v>43563</v>
      </c>
      <c r="C2329" s="7">
        <v>5</v>
      </c>
      <c r="D2329" s="7" t="s">
        <v>4765</v>
      </c>
      <c r="E2329" s="7" t="s">
        <v>1682</v>
      </c>
      <c r="F2329" s="7" t="s">
        <v>4766</v>
      </c>
      <c r="G2329" s="8">
        <v>43252</v>
      </c>
      <c r="H2329" s="7" t="s">
        <v>1684</v>
      </c>
      <c r="I2329" s="7"/>
      <c r="J2329" s="7"/>
      <c r="K2329" s="7">
        <v>0</v>
      </c>
      <c r="L2329" s="7">
        <v>0</v>
      </c>
      <c r="M2329" s="7">
        <v>0</v>
      </c>
      <c r="N2329" s="7">
        <v>1</v>
      </c>
      <c r="O2329" s="7" t="s">
        <v>55</v>
      </c>
      <c r="P2329" s="7">
        <v>0</v>
      </c>
      <c r="Q2329" s="7">
        <v>0</v>
      </c>
      <c r="R2329" s="7">
        <v>6800</v>
      </c>
    </row>
    <row r="2330" spans="1:18" x14ac:dyDescent="0.25">
      <c r="A2330" s="7" t="s">
        <v>4767</v>
      </c>
      <c r="B2330" s="8">
        <v>43575</v>
      </c>
      <c r="C2330" s="7">
        <v>1</v>
      </c>
      <c r="D2330" s="7" t="s">
        <v>4768</v>
      </c>
      <c r="E2330" s="7" t="s">
        <v>1682</v>
      </c>
      <c r="F2330" s="7" t="s">
        <v>4769</v>
      </c>
      <c r="G2330" s="8">
        <v>43552</v>
      </c>
      <c r="H2330" s="7" t="s">
        <v>1684</v>
      </c>
      <c r="I2330" s="7"/>
      <c r="J2330" s="7"/>
      <c r="K2330" s="7">
        <v>0</v>
      </c>
      <c r="L2330" s="7">
        <v>0</v>
      </c>
      <c r="M2330" s="7">
        <v>650</v>
      </c>
      <c r="N2330" s="7">
        <v>1</v>
      </c>
      <c r="O2330" s="7" t="s">
        <v>55</v>
      </c>
      <c r="P2330" s="7">
        <v>0</v>
      </c>
      <c r="Q2330" s="7">
        <v>0</v>
      </c>
      <c r="R2330" s="7">
        <v>650</v>
      </c>
    </row>
    <row r="2331" spans="1:18" x14ac:dyDescent="0.25">
      <c r="A2331" s="7" t="s">
        <v>4770</v>
      </c>
      <c r="B2331" s="8">
        <v>43577</v>
      </c>
      <c r="C2331" s="7">
        <v>1</v>
      </c>
      <c r="D2331" s="7" t="s">
        <v>4771</v>
      </c>
      <c r="E2331" s="7" t="s">
        <v>1682</v>
      </c>
      <c r="F2331" s="7" t="s">
        <v>4772</v>
      </c>
      <c r="G2331" s="8">
        <v>43570</v>
      </c>
      <c r="H2331" s="7" t="s">
        <v>1684</v>
      </c>
      <c r="I2331" s="7"/>
      <c r="J2331" s="7"/>
      <c r="K2331" s="7">
        <v>0</v>
      </c>
      <c r="L2331" s="7">
        <v>0</v>
      </c>
      <c r="M2331" s="7">
        <v>2800</v>
      </c>
      <c r="N2331" s="7">
        <v>1</v>
      </c>
      <c r="O2331" s="7" t="s">
        <v>55</v>
      </c>
      <c r="P2331" s="7">
        <v>0</v>
      </c>
      <c r="Q2331" s="7">
        <v>0</v>
      </c>
      <c r="R2331" s="7">
        <v>2800</v>
      </c>
    </row>
    <row r="2332" spans="1:18" x14ac:dyDescent="0.25">
      <c r="A2332" s="7" t="s">
        <v>4767</v>
      </c>
      <c r="B2332" s="8">
        <v>43575</v>
      </c>
      <c r="C2332" s="7">
        <v>1</v>
      </c>
      <c r="D2332" s="7" t="s">
        <v>4768</v>
      </c>
      <c r="E2332" s="7" t="s">
        <v>1682</v>
      </c>
      <c r="F2332" s="7" t="s">
        <v>4769</v>
      </c>
      <c r="G2332" s="8">
        <v>43552.606249999997</v>
      </c>
      <c r="H2332" s="7" t="s">
        <v>1684</v>
      </c>
      <c r="I2332" s="7"/>
      <c r="J2332" s="7"/>
      <c r="K2332" s="7">
        <v>0</v>
      </c>
      <c r="L2332" s="7">
        <v>0</v>
      </c>
      <c r="M2332" s="7">
        <v>650</v>
      </c>
      <c r="N2332" s="7">
        <v>1</v>
      </c>
      <c r="O2332" s="7" t="s">
        <v>55</v>
      </c>
      <c r="P2332" s="7">
        <v>0</v>
      </c>
      <c r="Q2332" s="7">
        <v>0</v>
      </c>
      <c r="R2332" s="7">
        <v>650</v>
      </c>
    </row>
    <row r="2333" spans="1:18" x14ac:dyDescent="0.25">
      <c r="A2333" s="7" t="s">
        <v>4770</v>
      </c>
      <c r="B2333" s="8">
        <v>43577</v>
      </c>
      <c r="C2333" s="7">
        <v>1</v>
      </c>
      <c r="D2333" s="7" t="s">
        <v>4771</v>
      </c>
      <c r="E2333" s="7" t="s">
        <v>1682</v>
      </c>
      <c r="F2333" s="7" t="s">
        <v>4772</v>
      </c>
      <c r="G2333" s="8">
        <v>43570.938194440001</v>
      </c>
      <c r="H2333" s="7" t="s">
        <v>1684</v>
      </c>
      <c r="I2333" s="7"/>
      <c r="J2333" s="7"/>
      <c r="K2333" s="7">
        <v>0</v>
      </c>
      <c r="L2333" s="7">
        <v>0</v>
      </c>
      <c r="M2333" s="7">
        <v>2800</v>
      </c>
      <c r="N2333" s="7">
        <v>1</v>
      </c>
      <c r="O2333" s="7" t="s">
        <v>55</v>
      </c>
      <c r="P2333" s="7">
        <v>0</v>
      </c>
      <c r="Q2333" s="7">
        <v>0</v>
      </c>
      <c r="R2333" s="7">
        <v>2800</v>
      </c>
    </row>
    <row r="2334" spans="1:18" x14ac:dyDescent="0.25">
      <c r="A2334" s="7" t="s">
        <v>4755</v>
      </c>
      <c r="B2334" s="8">
        <v>43560</v>
      </c>
      <c r="C2334" s="7">
        <v>1</v>
      </c>
      <c r="D2334" s="7" t="s">
        <v>4756</v>
      </c>
      <c r="E2334" s="7" t="s">
        <v>1682</v>
      </c>
      <c r="F2334" s="7" t="s">
        <v>4757</v>
      </c>
      <c r="G2334" s="8">
        <v>43557.359027769999</v>
      </c>
      <c r="H2334" s="7" t="s">
        <v>1684</v>
      </c>
      <c r="I2334" s="7"/>
      <c r="J2334" s="7"/>
      <c r="K2334" s="7">
        <v>0</v>
      </c>
      <c r="L2334" s="7">
        <v>0</v>
      </c>
      <c r="M2334" s="7">
        <v>3893</v>
      </c>
      <c r="N2334" s="7">
        <v>1</v>
      </c>
      <c r="O2334" s="7" t="s">
        <v>55</v>
      </c>
      <c r="P2334" s="7">
        <v>0</v>
      </c>
      <c r="Q2334" s="7">
        <v>0</v>
      </c>
      <c r="R2334" s="7">
        <v>3893</v>
      </c>
    </row>
    <row r="2335" spans="1:18" x14ac:dyDescent="0.25">
      <c r="A2335" s="7" t="s">
        <v>4758</v>
      </c>
      <c r="B2335" s="8">
        <v>43560</v>
      </c>
      <c r="C2335" s="7">
        <v>1</v>
      </c>
      <c r="D2335" s="7" t="s">
        <v>4759</v>
      </c>
      <c r="E2335" s="7" t="s">
        <v>1682</v>
      </c>
      <c r="F2335" s="7" t="s">
        <v>4760</v>
      </c>
      <c r="G2335" s="8">
        <v>43558.426388879998</v>
      </c>
      <c r="H2335" s="7" t="s">
        <v>1684</v>
      </c>
      <c r="I2335" s="7"/>
      <c r="J2335" s="7"/>
      <c r="K2335" s="7">
        <v>0</v>
      </c>
      <c r="L2335" s="7">
        <v>0</v>
      </c>
      <c r="M2335" s="7">
        <v>6126.54</v>
      </c>
      <c r="N2335" s="7">
        <v>1</v>
      </c>
      <c r="O2335" s="7" t="s">
        <v>55</v>
      </c>
      <c r="P2335" s="7">
        <v>0</v>
      </c>
      <c r="Q2335" s="7">
        <v>0</v>
      </c>
      <c r="R2335" s="7">
        <v>6126.54</v>
      </c>
    </row>
    <row r="2336" spans="1:18" x14ac:dyDescent="0.25">
      <c r="A2336" s="7" t="s">
        <v>4758</v>
      </c>
      <c r="B2336" s="8">
        <v>43560</v>
      </c>
      <c r="C2336" s="7">
        <v>2</v>
      </c>
      <c r="D2336" s="7" t="s">
        <v>4759</v>
      </c>
      <c r="E2336" s="7" t="s">
        <v>1682</v>
      </c>
      <c r="F2336" s="7" t="s">
        <v>4760</v>
      </c>
      <c r="G2336" s="8">
        <v>43558.426388879998</v>
      </c>
      <c r="H2336" s="7" t="s">
        <v>1684</v>
      </c>
      <c r="I2336" s="7"/>
      <c r="J2336" s="7"/>
      <c r="K2336" s="7">
        <v>0</v>
      </c>
      <c r="L2336" s="7">
        <v>0</v>
      </c>
      <c r="M2336" s="7">
        <v>835.44</v>
      </c>
      <c r="N2336" s="7">
        <v>1</v>
      </c>
      <c r="O2336" s="7" t="s">
        <v>55</v>
      </c>
      <c r="P2336" s="7">
        <v>0</v>
      </c>
      <c r="Q2336" s="7">
        <v>0</v>
      </c>
      <c r="R2336" s="7">
        <v>835.44</v>
      </c>
    </row>
    <row r="2337" spans="1:18" x14ac:dyDescent="0.25">
      <c r="A2337" s="7" t="s">
        <v>4758</v>
      </c>
      <c r="B2337" s="8">
        <v>43560</v>
      </c>
      <c r="C2337" s="7">
        <v>3</v>
      </c>
      <c r="D2337" s="7" t="s">
        <v>4759</v>
      </c>
      <c r="E2337" s="7" t="s">
        <v>1682</v>
      </c>
      <c r="F2337" s="7" t="s">
        <v>4760</v>
      </c>
      <c r="G2337" s="8">
        <v>43558.426388879998</v>
      </c>
      <c r="H2337" s="7" t="s">
        <v>1684</v>
      </c>
      <c r="I2337" s="7"/>
      <c r="J2337" s="7"/>
      <c r="K2337" s="7">
        <v>0</v>
      </c>
      <c r="L2337" s="7">
        <v>0</v>
      </c>
      <c r="M2337" s="7">
        <v>835.44</v>
      </c>
      <c r="N2337" s="7">
        <v>1</v>
      </c>
      <c r="O2337" s="7" t="s">
        <v>55</v>
      </c>
      <c r="P2337" s="7">
        <v>0</v>
      </c>
      <c r="Q2337" s="7">
        <v>0</v>
      </c>
      <c r="R2337" s="7">
        <v>835.44</v>
      </c>
    </row>
    <row r="2338" spans="1:18" x14ac:dyDescent="0.25">
      <c r="A2338" s="7" t="s">
        <v>4758</v>
      </c>
      <c r="B2338" s="8">
        <v>43560</v>
      </c>
      <c r="C2338" s="7">
        <v>4</v>
      </c>
      <c r="D2338" s="7" t="s">
        <v>4759</v>
      </c>
      <c r="E2338" s="7" t="s">
        <v>1682</v>
      </c>
      <c r="F2338" s="7" t="s">
        <v>4760</v>
      </c>
      <c r="G2338" s="8">
        <v>43558.426388879998</v>
      </c>
      <c r="H2338" s="7" t="s">
        <v>1684</v>
      </c>
      <c r="I2338" s="7"/>
      <c r="J2338" s="7"/>
      <c r="K2338" s="7">
        <v>0</v>
      </c>
      <c r="L2338" s="7">
        <v>0</v>
      </c>
      <c r="M2338" s="7">
        <v>74.260000000000005</v>
      </c>
      <c r="N2338" s="7">
        <v>1</v>
      </c>
      <c r="O2338" s="7" t="s">
        <v>55</v>
      </c>
      <c r="P2338" s="7">
        <v>0</v>
      </c>
      <c r="Q2338" s="7">
        <v>0</v>
      </c>
      <c r="R2338" s="7">
        <v>74.260000000000005</v>
      </c>
    </row>
    <row r="2339" spans="1:18" x14ac:dyDescent="0.25">
      <c r="A2339" s="7" t="s">
        <v>4758</v>
      </c>
      <c r="B2339" s="8">
        <v>43560</v>
      </c>
      <c r="C2339" s="7">
        <v>5</v>
      </c>
      <c r="D2339" s="7" t="s">
        <v>4759</v>
      </c>
      <c r="E2339" s="7" t="s">
        <v>1682</v>
      </c>
      <c r="F2339" s="7" t="s">
        <v>4760</v>
      </c>
      <c r="G2339" s="8">
        <v>43558.426388879998</v>
      </c>
      <c r="H2339" s="7" t="s">
        <v>1684</v>
      </c>
      <c r="I2339" s="7"/>
      <c r="J2339" s="7"/>
      <c r="K2339" s="7">
        <v>0</v>
      </c>
      <c r="L2339" s="7">
        <v>0</v>
      </c>
      <c r="M2339" s="7">
        <v>1670.87</v>
      </c>
      <c r="N2339" s="7">
        <v>1</v>
      </c>
      <c r="O2339" s="7" t="s">
        <v>55</v>
      </c>
      <c r="P2339" s="7">
        <v>0</v>
      </c>
      <c r="Q2339" s="7">
        <v>0</v>
      </c>
      <c r="R2339" s="7">
        <v>1670.87</v>
      </c>
    </row>
    <row r="2340" spans="1:18" x14ac:dyDescent="0.25">
      <c r="A2340" s="7" t="s">
        <v>4758</v>
      </c>
      <c r="B2340" s="8">
        <v>43560</v>
      </c>
      <c r="C2340" s="7">
        <v>6</v>
      </c>
      <c r="D2340" s="7" t="s">
        <v>4759</v>
      </c>
      <c r="E2340" s="7" t="s">
        <v>1682</v>
      </c>
      <c r="F2340" s="7" t="s">
        <v>4760</v>
      </c>
      <c r="G2340" s="8">
        <v>43558.426388879998</v>
      </c>
      <c r="H2340" s="7" t="s">
        <v>1684</v>
      </c>
      <c r="I2340" s="7"/>
      <c r="J2340" s="7"/>
      <c r="K2340" s="7">
        <v>0</v>
      </c>
      <c r="L2340" s="7">
        <v>0</v>
      </c>
      <c r="M2340" s="7">
        <v>14.85</v>
      </c>
      <c r="N2340" s="7">
        <v>1</v>
      </c>
      <c r="O2340" s="7" t="s">
        <v>55</v>
      </c>
      <c r="P2340" s="7">
        <v>0</v>
      </c>
      <c r="Q2340" s="7">
        <v>0</v>
      </c>
      <c r="R2340" s="7">
        <v>14.85</v>
      </c>
    </row>
    <row r="2341" spans="1:18" x14ac:dyDescent="0.25">
      <c r="A2341" s="7" t="s">
        <v>4758</v>
      </c>
      <c r="B2341" s="8">
        <v>43560</v>
      </c>
      <c r="C2341" s="7">
        <v>7</v>
      </c>
      <c r="D2341" s="7" t="s">
        <v>4759</v>
      </c>
      <c r="E2341" s="7" t="s">
        <v>1682</v>
      </c>
      <c r="F2341" s="7" t="s">
        <v>4760</v>
      </c>
      <c r="G2341" s="8">
        <v>43558.426388879998</v>
      </c>
      <c r="H2341" s="7" t="s">
        <v>1684</v>
      </c>
      <c r="I2341" s="7"/>
      <c r="J2341" s="7"/>
      <c r="K2341" s="7">
        <v>0</v>
      </c>
      <c r="L2341" s="7">
        <v>0</v>
      </c>
      <c r="M2341" s="7">
        <v>1392.4</v>
      </c>
      <c r="N2341" s="7">
        <v>1</v>
      </c>
      <c r="O2341" s="7" t="s">
        <v>55</v>
      </c>
      <c r="P2341" s="7">
        <v>0</v>
      </c>
      <c r="Q2341" s="7">
        <v>0</v>
      </c>
      <c r="R2341" s="7">
        <v>1392.4</v>
      </c>
    </row>
    <row r="2342" spans="1:18" x14ac:dyDescent="0.25">
      <c r="A2342" s="7" t="s">
        <v>4758</v>
      </c>
      <c r="B2342" s="8">
        <v>43560</v>
      </c>
      <c r="C2342" s="7">
        <v>8</v>
      </c>
      <c r="D2342" s="7" t="s">
        <v>4759</v>
      </c>
      <c r="E2342" s="7" t="s">
        <v>1682</v>
      </c>
      <c r="F2342" s="7" t="s">
        <v>4760</v>
      </c>
      <c r="G2342" s="8">
        <v>43558.426388879998</v>
      </c>
      <c r="H2342" s="7" t="s">
        <v>1684</v>
      </c>
      <c r="I2342" s="7"/>
      <c r="J2342" s="7"/>
      <c r="K2342" s="7">
        <v>0</v>
      </c>
      <c r="L2342" s="7">
        <v>0</v>
      </c>
      <c r="M2342" s="7">
        <v>519.83000000000004</v>
      </c>
      <c r="N2342" s="7">
        <v>1</v>
      </c>
      <c r="O2342" s="7" t="s">
        <v>55</v>
      </c>
      <c r="P2342" s="7">
        <v>0</v>
      </c>
      <c r="Q2342" s="7">
        <v>0</v>
      </c>
      <c r="R2342" s="7">
        <v>519.83000000000004</v>
      </c>
    </row>
    <row r="2343" spans="1:18" x14ac:dyDescent="0.25">
      <c r="A2343" s="7" t="s">
        <v>4758</v>
      </c>
      <c r="B2343" s="8">
        <v>43560</v>
      </c>
      <c r="C2343" s="7">
        <v>9</v>
      </c>
      <c r="D2343" s="7" t="s">
        <v>4759</v>
      </c>
      <c r="E2343" s="7" t="s">
        <v>1682</v>
      </c>
      <c r="F2343" s="7" t="s">
        <v>4760</v>
      </c>
      <c r="G2343" s="8">
        <v>43558.426388879998</v>
      </c>
      <c r="H2343" s="7" t="s">
        <v>1684</v>
      </c>
      <c r="I2343" s="7"/>
      <c r="J2343" s="7"/>
      <c r="K2343" s="7">
        <v>0</v>
      </c>
      <c r="L2343" s="7">
        <v>0</v>
      </c>
      <c r="M2343" s="7">
        <v>334.17</v>
      </c>
      <c r="N2343" s="7">
        <v>1</v>
      </c>
      <c r="O2343" s="7" t="s">
        <v>55</v>
      </c>
      <c r="P2343" s="7">
        <v>0</v>
      </c>
      <c r="Q2343" s="7">
        <v>0</v>
      </c>
      <c r="R2343" s="7">
        <v>334.17</v>
      </c>
    </row>
    <row r="2344" spans="1:18" x14ac:dyDescent="0.25">
      <c r="A2344" s="7" t="s">
        <v>4758</v>
      </c>
      <c r="B2344" s="8">
        <v>43560</v>
      </c>
      <c r="C2344" s="7">
        <v>10</v>
      </c>
      <c r="D2344" s="7" t="s">
        <v>4759</v>
      </c>
      <c r="E2344" s="7" t="s">
        <v>1682</v>
      </c>
      <c r="F2344" s="7" t="s">
        <v>4760</v>
      </c>
      <c r="G2344" s="8">
        <v>43558.426388879998</v>
      </c>
      <c r="H2344" s="7" t="s">
        <v>1684</v>
      </c>
      <c r="I2344" s="7"/>
      <c r="J2344" s="7"/>
      <c r="K2344" s="7">
        <v>0</v>
      </c>
      <c r="L2344" s="7">
        <v>0</v>
      </c>
      <c r="M2344" s="7">
        <v>250.63</v>
      </c>
      <c r="N2344" s="7">
        <v>1</v>
      </c>
      <c r="O2344" s="7" t="s">
        <v>55</v>
      </c>
      <c r="P2344" s="7">
        <v>0</v>
      </c>
      <c r="Q2344" s="7">
        <v>0</v>
      </c>
      <c r="R2344" s="7">
        <v>250.63</v>
      </c>
    </row>
    <row r="2345" spans="1:18" x14ac:dyDescent="0.25">
      <c r="A2345" s="7" t="s">
        <v>4758</v>
      </c>
      <c r="B2345" s="8">
        <v>43560</v>
      </c>
      <c r="C2345" s="7">
        <v>11</v>
      </c>
      <c r="D2345" s="7" t="s">
        <v>4759</v>
      </c>
      <c r="E2345" s="7" t="s">
        <v>1682</v>
      </c>
      <c r="F2345" s="7" t="s">
        <v>4760</v>
      </c>
      <c r="G2345" s="8">
        <v>43558.426388879998</v>
      </c>
      <c r="H2345" s="7" t="s">
        <v>1684</v>
      </c>
      <c r="I2345" s="7"/>
      <c r="J2345" s="7"/>
      <c r="K2345" s="7">
        <v>0</v>
      </c>
      <c r="L2345" s="7">
        <v>0</v>
      </c>
      <c r="M2345" s="7">
        <v>445.57</v>
      </c>
      <c r="N2345" s="7">
        <v>1</v>
      </c>
      <c r="O2345" s="7" t="s">
        <v>55</v>
      </c>
      <c r="P2345" s="7">
        <v>0</v>
      </c>
      <c r="Q2345" s="7">
        <v>0</v>
      </c>
      <c r="R2345" s="7">
        <v>445.57</v>
      </c>
    </row>
    <row r="2346" spans="1:18" x14ac:dyDescent="0.25">
      <c r="A2346" s="7" t="s">
        <v>4761</v>
      </c>
      <c r="B2346" s="8">
        <v>43560</v>
      </c>
      <c r="C2346" s="7">
        <v>1</v>
      </c>
      <c r="D2346" s="7" t="s">
        <v>4762</v>
      </c>
      <c r="E2346" s="7" t="s">
        <v>1682</v>
      </c>
      <c r="F2346" s="7" t="s">
        <v>4763</v>
      </c>
      <c r="G2346" s="8">
        <v>43559.515972219997</v>
      </c>
      <c r="H2346" s="7" t="s">
        <v>1684</v>
      </c>
      <c r="I2346" s="7"/>
      <c r="J2346" s="7"/>
      <c r="K2346" s="7">
        <v>0</v>
      </c>
      <c r="L2346" s="7">
        <v>0</v>
      </c>
      <c r="M2346" s="7">
        <v>8000</v>
      </c>
      <c r="N2346" s="7">
        <v>1</v>
      </c>
      <c r="O2346" s="7" t="s">
        <v>55</v>
      </c>
      <c r="P2346" s="7">
        <v>0</v>
      </c>
      <c r="Q2346" s="7">
        <v>0</v>
      </c>
      <c r="R2346" s="7">
        <v>8000</v>
      </c>
    </row>
    <row r="2347" spans="1:18" x14ac:dyDescent="0.25">
      <c r="A2347" s="7" t="s">
        <v>4764</v>
      </c>
      <c r="B2347" s="8">
        <v>43563</v>
      </c>
      <c r="C2347" s="7">
        <v>5</v>
      </c>
      <c r="D2347" s="7" t="s">
        <v>4765</v>
      </c>
      <c r="E2347" s="7" t="s">
        <v>1682</v>
      </c>
      <c r="F2347" s="7" t="s">
        <v>4766</v>
      </c>
      <c r="G2347" s="8">
        <v>43252.681250000001</v>
      </c>
      <c r="H2347" s="7" t="s">
        <v>1684</v>
      </c>
      <c r="I2347" s="7"/>
      <c r="J2347" s="7"/>
      <c r="K2347" s="7">
        <v>0</v>
      </c>
      <c r="L2347" s="7">
        <v>0</v>
      </c>
      <c r="M2347" s="7">
        <v>0</v>
      </c>
      <c r="N2347" s="7">
        <v>1</v>
      </c>
      <c r="O2347" s="7" t="s">
        <v>55</v>
      </c>
      <c r="P2347" s="7">
        <v>0</v>
      </c>
      <c r="Q2347" s="7">
        <v>0</v>
      </c>
      <c r="R2347" s="7">
        <v>6800</v>
      </c>
    </row>
    <row r="2348" spans="1:18" x14ac:dyDescent="0.25">
      <c r="A2348" s="7" t="s">
        <v>4767</v>
      </c>
      <c r="B2348" s="8">
        <v>43575</v>
      </c>
      <c r="C2348" s="7">
        <v>1</v>
      </c>
      <c r="D2348" s="7" t="s">
        <v>4768</v>
      </c>
      <c r="E2348" s="7" t="s">
        <v>1682</v>
      </c>
      <c r="F2348" s="7" t="s">
        <v>4769</v>
      </c>
      <c r="G2348" s="8">
        <v>43552.606249999997</v>
      </c>
      <c r="H2348" s="7" t="s">
        <v>1684</v>
      </c>
      <c r="I2348" s="7"/>
      <c r="J2348" s="7"/>
      <c r="K2348" s="7">
        <v>0</v>
      </c>
      <c r="L2348" s="7">
        <v>0</v>
      </c>
      <c r="M2348" s="7">
        <v>650</v>
      </c>
      <c r="N2348" s="7">
        <v>1</v>
      </c>
      <c r="O2348" s="7" t="s">
        <v>55</v>
      </c>
      <c r="P2348" s="7">
        <v>0</v>
      </c>
      <c r="Q2348" s="7">
        <v>0</v>
      </c>
      <c r="R2348" s="7">
        <v>650</v>
      </c>
    </row>
    <row r="2349" spans="1:18" x14ac:dyDescent="0.25">
      <c r="A2349" s="7" t="s">
        <v>4770</v>
      </c>
      <c r="B2349" s="8">
        <v>43577</v>
      </c>
      <c r="C2349" s="7">
        <v>1</v>
      </c>
      <c r="D2349" s="7" t="s">
        <v>4771</v>
      </c>
      <c r="E2349" s="7" t="s">
        <v>1682</v>
      </c>
      <c r="F2349" s="7" t="s">
        <v>4772</v>
      </c>
      <c r="G2349" s="8">
        <v>43570.938194440001</v>
      </c>
      <c r="H2349" s="7" t="s">
        <v>1684</v>
      </c>
      <c r="I2349" s="7"/>
      <c r="J2349" s="7"/>
      <c r="K2349" s="7">
        <v>0</v>
      </c>
      <c r="L2349" s="7">
        <v>0</v>
      </c>
      <c r="M2349" s="7">
        <v>2800</v>
      </c>
      <c r="N2349" s="7">
        <v>1</v>
      </c>
      <c r="O2349" s="7" t="s">
        <v>55</v>
      </c>
      <c r="P2349" s="7">
        <v>0</v>
      </c>
      <c r="Q2349" s="7">
        <v>0</v>
      </c>
      <c r="R2349" s="7">
        <v>2800</v>
      </c>
    </row>
    <row r="2350" spans="1:18" x14ac:dyDescent="0.25">
      <c r="A2350" s="7" t="s">
        <v>4773</v>
      </c>
      <c r="B2350" s="8">
        <v>43585</v>
      </c>
      <c r="C2350" s="7">
        <v>1</v>
      </c>
      <c r="D2350" s="7" t="s">
        <v>4774</v>
      </c>
      <c r="E2350" s="7" t="s">
        <v>1682</v>
      </c>
      <c r="F2350" s="7" t="s">
        <v>4775</v>
      </c>
      <c r="G2350" s="8">
        <v>43580.414583329999</v>
      </c>
      <c r="H2350" s="7" t="s">
        <v>1684</v>
      </c>
      <c r="I2350" s="7"/>
      <c r="J2350" s="7"/>
      <c r="K2350" s="7">
        <v>0</v>
      </c>
      <c r="L2350" s="7">
        <v>0</v>
      </c>
      <c r="M2350" s="7">
        <v>176.47</v>
      </c>
      <c r="N2350" s="7">
        <v>1</v>
      </c>
      <c r="O2350" s="7" t="s">
        <v>55</v>
      </c>
      <c r="P2350" s="7">
        <v>0</v>
      </c>
      <c r="Q2350" s="7">
        <v>0</v>
      </c>
      <c r="R2350" s="7">
        <v>176.47</v>
      </c>
    </row>
    <row r="2351" spans="1:18" x14ac:dyDescent="0.25">
      <c r="A2351" s="7" t="s">
        <v>4773</v>
      </c>
      <c r="B2351" s="8">
        <v>43585</v>
      </c>
      <c r="C2351" s="7">
        <v>2</v>
      </c>
      <c r="D2351" s="7" t="s">
        <v>4774</v>
      </c>
      <c r="E2351" s="7" t="s">
        <v>1682</v>
      </c>
      <c r="F2351" s="7" t="s">
        <v>4775</v>
      </c>
      <c r="G2351" s="8">
        <v>43580.414583329999</v>
      </c>
      <c r="H2351" s="7" t="s">
        <v>1684</v>
      </c>
      <c r="I2351" s="7"/>
      <c r="J2351" s="7"/>
      <c r="K2351" s="7">
        <v>0</v>
      </c>
      <c r="L2351" s="7">
        <v>0</v>
      </c>
      <c r="M2351" s="7">
        <v>323.52999999999997</v>
      </c>
      <c r="N2351" s="7">
        <v>1</v>
      </c>
      <c r="O2351" s="7" t="s">
        <v>55</v>
      </c>
      <c r="P2351" s="7">
        <v>0</v>
      </c>
      <c r="Q2351" s="7">
        <v>0</v>
      </c>
      <c r="R2351" s="7">
        <v>323.52999999999997</v>
      </c>
    </row>
    <row r="2352" spans="1:18" x14ac:dyDescent="0.25">
      <c r="A2352" s="7" t="s">
        <v>4776</v>
      </c>
      <c r="B2352" s="8">
        <v>43585</v>
      </c>
      <c r="C2352" s="7">
        <v>1</v>
      </c>
      <c r="D2352" s="7" t="s">
        <v>4777</v>
      </c>
      <c r="E2352" s="7" t="s">
        <v>1682</v>
      </c>
      <c r="F2352" s="7" t="s">
        <v>4778</v>
      </c>
      <c r="G2352" s="8">
        <v>43583.415972219998</v>
      </c>
      <c r="H2352" s="7" t="s">
        <v>1684</v>
      </c>
      <c r="I2352" s="7"/>
      <c r="J2352" s="7"/>
      <c r="K2352" s="7">
        <v>0</v>
      </c>
      <c r="L2352" s="7">
        <v>0</v>
      </c>
      <c r="M2352" s="7">
        <v>250</v>
      </c>
      <c r="N2352" s="7">
        <v>1</v>
      </c>
      <c r="O2352" s="7" t="s">
        <v>83</v>
      </c>
      <c r="P2352" s="7">
        <v>0</v>
      </c>
      <c r="Q2352" s="7">
        <v>0</v>
      </c>
      <c r="R2352" s="7">
        <v>250</v>
      </c>
    </row>
    <row r="2353" spans="1:18" x14ac:dyDescent="0.25">
      <c r="A2353" s="7" t="s">
        <v>4773</v>
      </c>
      <c r="B2353" s="8">
        <v>43585</v>
      </c>
      <c r="C2353" s="7">
        <v>1</v>
      </c>
      <c r="D2353" s="7" t="s">
        <v>4774</v>
      </c>
      <c r="E2353" s="7" t="s">
        <v>1682</v>
      </c>
      <c r="F2353" s="7" t="s">
        <v>4775</v>
      </c>
      <c r="G2353" s="8">
        <v>43580.414583329999</v>
      </c>
      <c r="H2353" s="7" t="s">
        <v>1684</v>
      </c>
      <c r="I2353" s="7"/>
      <c r="J2353" s="7"/>
      <c r="K2353" s="7">
        <v>0</v>
      </c>
      <c r="L2353" s="7">
        <v>0</v>
      </c>
      <c r="M2353" s="7">
        <v>176.47</v>
      </c>
      <c r="N2353" s="7">
        <v>1</v>
      </c>
      <c r="O2353" s="7" t="s">
        <v>55</v>
      </c>
      <c r="P2353" s="7">
        <v>0</v>
      </c>
      <c r="Q2353" s="7">
        <v>0</v>
      </c>
      <c r="R2353" s="7">
        <v>176.47</v>
      </c>
    </row>
    <row r="2354" spans="1:18" x14ac:dyDescent="0.25">
      <c r="A2354" s="7" t="s">
        <v>4773</v>
      </c>
      <c r="B2354" s="8">
        <v>43585</v>
      </c>
      <c r="C2354" s="7">
        <v>2</v>
      </c>
      <c r="D2354" s="7" t="s">
        <v>4774</v>
      </c>
      <c r="E2354" s="7" t="s">
        <v>1682</v>
      </c>
      <c r="F2354" s="7" t="s">
        <v>4775</v>
      </c>
      <c r="G2354" s="8">
        <v>43580.414583329999</v>
      </c>
      <c r="H2354" s="7" t="s">
        <v>1684</v>
      </c>
      <c r="I2354" s="7"/>
      <c r="J2354" s="7"/>
      <c r="K2354" s="7">
        <v>0</v>
      </c>
      <c r="L2354" s="7">
        <v>0</v>
      </c>
      <c r="M2354" s="7">
        <v>323.52999999999997</v>
      </c>
      <c r="N2354" s="7">
        <v>1</v>
      </c>
      <c r="O2354" s="7" t="s">
        <v>55</v>
      </c>
      <c r="P2354" s="7">
        <v>0</v>
      </c>
      <c r="Q2354" s="7">
        <v>0</v>
      </c>
      <c r="R2354" s="7">
        <v>323.52999999999997</v>
      </c>
    </row>
    <row r="2355" spans="1:18" x14ac:dyDescent="0.25">
      <c r="A2355" s="7" t="s">
        <v>4776</v>
      </c>
      <c r="B2355" s="8">
        <v>43585</v>
      </c>
      <c r="C2355" s="7">
        <v>1</v>
      </c>
      <c r="D2355" s="7" t="s">
        <v>4777</v>
      </c>
      <c r="E2355" s="7" t="s">
        <v>1682</v>
      </c>
      <c r="F2355" s="7" t="s">
        <v>4778</v>
      </c>
      <c r="G2355" s="8">
        <v>43583.415972219998</v>
      </c>
      <c r="H2355" s="7" t="s">
        <v>1684</v>
      </c>
      <c r="I2355" s="7"/>
      <c r="J2355" s="7"/>
      <c r="K2355" s="7">
        <v>0</v>
      </c>
      <c r="L2355" s="7">
        <v>0</v>
      </c>
      <c r="M2355" s="7">
        <v>250</v>
      </c>
      <c r="N2355" s="7">
        <v>1</v>
      </c>
      <c r="O2355" s="7" t="s">
        <v>83</v>
      </c>
      <c r="P2355" s="7">
        <v>0</v>
      </c>
      <c r="Q2355" s="7">
        <v>0</v>
      </c>
      <c r="R2355" s="7">
        <v>250</v>
      </c>
    </row>
    <row r="2356" spans="1:18" x14ac:dyDescent="0.25">
      <c r="A2356" s="7" t="s">
        <v>4779</v>
      </c>
      <c r="B2356" s="8">
        <v>43591</v>
      </c>
      <c r="C2356" s="7">
        <v>1</v>
      </c>
      <c r="D2356" s="7" t="s">
        <v>4780</v>
      </c>
      <c r="E2356" s="7" t="s">
        <v>1682</v>
      </c>
      <c r="F2356" s="7" t="s">
        <v>4781</v>
      </c>
      <c r="G2356" s="8">
        <v>43554.79027777</v>
      </c>
      <c r="H2356" s="7" t="s">
        <v>1684</v>
      </c>
      <c r="I2356" s="7"/>
      <c r="J2356" s="7"/>
      <c r="K2356" s="7">
        <v>0</v>
      </c>
      <c r="L2356" s="7">
        <v>0</v>
      </c>
      <c r="M2356" s="7">
        <v>22049.23</v>
      </c>
      <c r="N2356" s="7">
        <v>1</v>
      </c>
      <c r="O2356" s="7" t="s">
        <v>55</v>
      </c>
      <c r="P2356" s="7">
        <v>0</v>
      </c>
      <c r="Q2356" s="7">
        <v>0</v>
      </c>
      <c r="R2356" s="7">
        <v>22049.23</v>
      </c>
    </row>
    <row r="2357" spans="1:18" x14ac:dyDescent="0.25">
      <c r="A2357" s="7" t="s">
        <v>4779</v>
      </c>
      <c r="B2357" s="8">
        <v>43591</v>
      </c>
      <c r="C2357" s="7">
        <v>2</v>
      </c>
      <c r="D2357" s="7" t="s">
        <v>4780</v>
      </c>
      <c r="E2357" s="7" t="s">
        <v>1682</v>
      </c>
      <c r="F2357" s="7" t="s">
        <v>4781</v>
      </c>
      <c r="G2357" s="8">
        <v>43554.79027777</v>
      </c>
      <c r="H2357" s="7" t="s">
        <v>1684</v>
      </c>
      <c r="I2357" s="7"/>
      <c r="J2357" s="7"/>
      <c r="K2357" s="7">
        <v>0</v>
      </c>
      <c r="L2357" s="7">
        <v>0</v>
      </c>
      <c r="M2357" s="7">
        <v>4777.34</v>
      </c>
      <c r="N2357" s="7">
        <v>1</v>
      </c>
      <c r="O2357" s="7" t="s">
        <v>55</v>
      </c>
      <c r="P2357" s="7">
        <v>0</v>
      </c>
      <c r="Q2357" s="7">
        <v>0</v>
      </c>
      <c r="R2357" s="7">
        <v>4777.33</v>
      </c>
    </row>
    <row r="2358" spans="1:18" x14ac:dyDescent="0.25">
      <c r="A2358" s="7" t="s">
        <v>4779</v>
      </c>
      <c r="B2358" s="8">
        <v>43591</v>
      </c>
      <c r="C2358" s="7">
        <v>3</v>
      </c>
      <c r="D2358" s="7" t="s">
        <v>4780</v>
      </c>
      <c r="E2358" s="7" t="s">
        <v>1682</v>
      </c>
      <c r="F2358" s="7" t="s">
        <v>4781</v>
      </c>
      <c r="G2358" s="8">
        <v>43554.79027777</v>
      </c>
      <c r="H2358" s="7" t="s">
        <v>1684</v>
      </c>
      <c r="I2358" s="7"/>
      <c r="J2358" s="7"/>
      <c r="K2358" s="7">
        <v>0</v>
      </c>
      <c r="L2358" s="7">
        <v>0</v>
      </c>
      <c r="M2358" s="7">
        <v>3919.86</v>
      </c>
      <c r="N2358" s="7">
        <v>1</v>
      </c>
      <c r="O2358" s="7" t="s">
        <v>55</v>
      </c>
      <c r="P2358" s="7">
        <v>0</v>
      </c>
      <c r="Q2358" s="7">
        <v>0</v>
      </c>
      <c r="R2358" s="7">
        <v>3919.86</v>
      </c>
    </row>
    <row r="2359" spans="1:18" x14ac:dyDescent="0.25">
      <c r="A2359" s="7" t="s">
        <v>4779</v>
      </c>
      <c r="B2359" s="8">
        <v>43591</v>
      </c>
      <c r="C2359" s="7">
        <v>4</v>
      </c>
      <c r="D2359" s="7" t="s">
        <v>4780</v>
      </c>
      <c r="E2359" s="7" t="s">
        <v>1682</v>
      </c>
      <c r="F2359" s="7" t="s">
        <v>4781</v>
      </c>
      <c r="G2359" s="8">
        <v>43554.79027777</v>
      </c>
      <c r="H2359" s="7" t="s">
        <v>1684</v>
      </c>
      <c r="I2359" s="7"/>
      <c r="J2359" s="7"/>
      <c r="K2359" s="7">
        <v>0</v>
      </c>
      <c r="L2359" s="7">
        <v>0</v>
      </c>
      <c r="M2359" s="7">
        <v>783.97</v>
      </c>
      <c r="N2359" s="7">
        <v>1</v>
      </c>
      <c r="O2359" s="7" t="s">
        <v>55</v>
      </c>
      <c r="P2359" s="7">
        <v>0</v>
      </c>
      <c r="Q2359" s="7">
        <v>0</v>
      </c>
      <c r="R2359" s="7">
        <v>783.97</v>
      </c>
    </row>
    <row r="2360" spans="1:18" x14ac:dyDescent="0.25">
      <c r="A2360" s="7" t="s">
        <v>4779</v>
      </c>
      <c r="B2360" s="8">
        <v>43591</v>
      </c>
      <c r="C2360" s="7">
        <v>5</v>
      </c>
      <c r="D2360" s="7" t="s">
        <v>4780</v>
      </c>
      <c r="E2360" s="7" t="s">
        <v>1682</v>
      </c>
      <c r="F2360" s="7" t="s">
        <v>4781</v>
      </c>
      <c r="G2360" s="8">
        <v>43554.79027777</v>
      </c>
      <c r="H2360" s="7" t="s">
        <v>1684</v>
      </c>
      <c r="I2360" s="7"/>
      <c r="J2360" s="7"/>
      <c r="K2360" s="7">
        <v>0</v>
      </c>
      <c r="L2360" s="7">
        <v>0</v>
      </c>
      <c r="M2360" s="7">
        <v>3307.38</v>
      </c>
      <c r="N2360" s="7">
        <v>1</v>
      </c>
      <c r="O2360" s="7" t="s">
        <v>55</v>
      </c>
      <c r="P2360" s="7">
        <v>0</v>
      </c>
      <c r="Q2360" s="7">
        <v>0</v>
      </c>
      <c r="R2360" s="7">
        <v>3307.38</v>
      </c>
    </row>
    <row r="2361" spans="1:18" x14ac:dyDescent="0.25">
      <c r="A2361" s="7" t="s">
        <v>4779</v>
      </c>
      <c r="B2361" s="8">
        <v>43591</v>
      </c>
      <c r="C2361" s="7">
        <v>6</v>
      </c>
      <c r="D2361" s="7" t="s">
        <v>4780</v>
      </c>
      <c r="E2361" s="7" t="s">
        <v>1682</v>
      </c>
      <c r="F2361" s="7" t="s">
        <v>4781</v>
      </c>
      <c r="G2361" s="8">
        <v>43554.79027777</v>
      </c>
      <c r="H2361" s="7" t="s">
        <v>1684</v>
      </c>
      <c r="I2361" s="7"/>
      <c r="J2361" s="7"/>
      <c r="K2361" s="7">
        <v>0</v>
      </c>
      <c r="L2361" s="7">
        <v>0</v>
      </c>
      <c r="M2361" s="7">
        <v>685.98</v>
      </c>
      <c r="N2361" s="7">
        <v>1</v>
      </c>
      <c r="O2361" s="7" t="s">
        <v>55</v>
      </c>
      <c r="P2361" s="7">
        <v>0</v>
      </c>
      <c r="Q2361" s="7">
        <v>0</v>
      </c>
      <c r="R2361" s="7">
        <v>685.98</v>
      </c>
    </row>
    <row r="2362" spans="1:18" x14ac:dyDescent="0.25">
      <c r="A2362" s="7" t="s">
        <v>4779</v>
      </c>
      <c r="B2362" s="8">
        <v>43591</v>
      </c>
      <c r="C2362" s="7">
        <v>7</v>
      </c>
      <c r="D2362" s="7" t="s">
        <v>4780</v>
      </c>
      <c r="E2362" s="7" t="s">
        <v>1682</v>
      </c>
      <c r="F2362" s="7" t="s">
        <v>4781</v>
      </c>
      <c r="G2362" s="8">
        <v>43554.79027777</v>
      </c>
      <c r="H2362" s="7" t="s">
        <v>1684</v>
      </c>
      <c r="I2362" s="7"/>
      <c r="J2362" s="7"/>
      <c r="K2362" s="7">
        <v>0</v>
      </c>
      <c r="L2362" s="7">
        <v>0</v>
      </c>
      <c r="M2362" s="7">
        <v>2082.4299999999998</v>
      </c>
      <c r="N2362" s="7">
        <v>1</v>
      </c>
      <c r="O2362" s="7" t="s">
        <v>55</v>
      </c>
      <c r="P2362" s="7">
        <v>0</v>
      </c>
      <c r="Q2362" s="7">
        <v>0</v>
      </c>
      <c r="R2362" s="7">
        <v>2082.4299999999998</v>
      </c>
    </row>
    <row r="2363" spans="1:18" x14ac:dyDescent="0.25">
      <c r="A2363" s="7" t="s">
        <v>4779</v>
      </c>
      <c r="B2363" s="8">
        <v>43591</v>
      </c>
      <c r="C2363" s="7">
        <v>8</v>
      </c>
      <c r="D2363" s="7" t="s">
        <v>4780</v>
      </c>
      <c r="E2363" s="7" t="s">
        <v>1682</v>
      </c>
      <c r="F2363" s="7" t="s">
        <v>4781</v>
      </c>
      <c r="G2363" s="8">
        <v>43554.79027777</v>
      </c>
      <c r="H2363" s="7" t="s">
        <v>1684</v>
      </c>
      <c r="I2363" s="7"/>
      <c r="J2363" s="7"/>
      <c r="K2363" s="7">
        <v>0</v>
      </c>
      <c r="L2363" s="7">
        <v>0</v>
      </c>
      <c r="M2363" s="7">
        <v>440.98</v>
      </c>
      <c r="N2363" s="7">
        <v>1</v>
      </c>
      <c r="O2363" s="7" t="s">
        <v>55</v>
      </c>
      <c r="P2363" s="7">
        <v>0</v>
      </c>
      <c r="Q2363" s="7">
        <v>0</v>
      </c>
      <c r="R2363" s="7">
        <v>440.98</v>
      </c>
    </row>
    <row r="2364" spans="1:18" x14ac:dyDescent="0.25">
      <c r="A2364" s="7" t="s">
        <v>4779</v>
      </c>
      <c r="B2364" s="8">
        <v>43591</v>
      </c>
      <c r="C2364" s="7">
        <v>9</v>
      </c>
      <c r="D2364" s="7" t="s">
        <v>4780</v>
      </c>
      <c r="E2364" s="7" t="s">
        <v>1682</v>
      </c>
      <c r="F2364" s="7" t="s">
        <v>4781</v>
      </c>
      <c r="G2364" s="8">
        <v>43554.79027777</v>
      </c>
      <c r="H2364" s="7" t="s">
        <v>1684</v>
      </c>
      <c r="I2364" s="7"/>
      <c r="J2364" s="7"/>
      <c r="K2364" s="7">
        <v>0</v>
      </c>
      <c r="L2364" s="7">
        <v>0</v>
      </c>
      <c r="M2364" s="7">
        <v>6859.76</v>
      </c>
      <c r="N2364" s="7">
        <v>1</v>
      </c>
      <c r="O2364" s="7" t="s">
        <v>55</v>
      </c>
      <c r="P2364" s="7">
        <v>0</v>
      </c>
      <c r="Q2364" s="7">
        <v>0</v>
      </c>
      <c r="R2364" s="7">
        <v>6859.76</v>
      </c>
    </row>
    <row r="2365" spans="1:18" x14ac:dyDescent="0.25">
      <c r="A2365" s="7" t="s">
        <v>4779</v>
      </c>
      <c r="B2365" s="8">
        <v>43591</v>
      </c>
      <c r="C2365" s="7">
        <v>10</v>
      </c>
      <c r="D2365" s="7" t="s">
        <v>4780</v>
      </c>
      <c r="E2365" s="7" t="s">
        <v>1682</v>
      </c>
      <c r="F2365" s="7" t="s">
        <v>4781</v>
      </c>
      <c r="G2365" s="8">
        <v>43554.79027777</v>
      </c>
      <c r="H2365" s="7" t="s">
        <v>1684</v>
      </c>
      <c r="I2365" s="7"/>
      <c r="J2365" s="7"/>
      <c r="K2365" s="7">
        <v>0</v>
      </c>
      <c r="L2365" s="7">
        <v>0</v>
      </c>
      <c r="M2365" s="7">
        <v>416.49</v>
      </c>
      <c r="N2365" s="7">
        <v>1</v>
      </c>
      <c r="O2365" s="7" t="s">
        <v>55</v>
      </c>
      <c r="P2365" s="7">
        <v>0</v>
      </c>
      <c r="Q2365" s="7">
        <v>0</v>
      </c>
      <c r="R2365" s="7">
        <v>416.49</v>
      </c>
    </row>
    <row r="2366" spans="1:18" x14ac:dyDescent="0.25">
      <c r="A2366" s="7" t="s">
        <v>4779</v>
      </c>
      <c r="B2366" s="8">
        <v>43591</v>
      </c>
      <c r="C2366" s="7">
        <v>11</v>
      </c>
      <c r="D2366" s="7" t="s">
        <v>4780</v>
      </c>
      <c r="E2366" s="7" t="s">
        <v>1682</v>
      </c>
      <c r="F2366" s="7" t="s">
        <v>4781</v>
      </c>
      <c r="G2366" s="8">
        <v>43554.79027777</v>
      </c>
      <c r="H2366" s="7" t="s">
        <v>1684</v>
      </c>
      <c r="I2366" s="7"/>
      <c r="J2366" s="7"/>
      <c r="K2366" s="7">
        <v>0</v>
      </c>
      <c r="L2366" s="7">
        <v>0</v>
      </c>
      <c r="M2366" s="7">
        <v>2449.91</v>
      </c>
      <c r="N2366" s="7">
        <v>1</v>
      </c>
      <c r="O2366" s="7" t="s">
        <v>55</v>
      </c>
      <c r="P2366" s="7">
        <v>0</v>
      </c>
      <c r="Q2366" s="7">
        <v>0</v>
      </c>
      <c r="R2366" s="7">
        <v>2449.91</v>
      </c>
    </row>
    <row r="2367" spans="1:18" x14ac:dyDescent="0.25">
      <c r="A2367" s="7" t="s">
        <v>4779</v>
      </c>
      <c r="B2367" s="8">
        <v>43591</v>
      </c>
      <c r="C2367" s="7">
        <v>12</v>
      </c>
      <c r="D2367" s="7" t="s">
        <v>4780</v>
      </c>
      <c r="E2367" s="7" t="s">
        <v>1682</v>
      </c>
      <c r="F2367" s="7" t="s">
        <v>4781</v>
      </c>
      <c r="G2367" s="8">
        <v>43554.79027777</v>
      </c>
      <c r="H2367" s="7" t="s">
        <v>1684</v>
      </c>
      <c r="I2367" s="7"/>
      <c r="J2367" s="7"/>
      <c r="K2367" s="7">
        <v>0</v>
      </c>
      <c r="L2367" s="7">
        <v>0</v>
      </c>
      <c r="M2367" s="7">
        <v>71047.5</v>
      </c>
      <c r="N2367" s="7">
        <v>1</v>
      </c>
      <c r="O2367" s="7" t="s">
        <v>55</v>
      </c>
      <c r="P2367" s="7">
        <v>0</v>
      </c>
      <c r="Q2367" s="7">
        <v>0</v>
      </c>
      <c r="R2367" s="7">
        <v>71047.5</v>
      </c>
    </row>
    <row r="2368" spans="1:18" x14ac:dyDescent="0.25">
      <c r="A2368" s="7" t="s">
        <v>4779</v>
      </c>
      <c r="B2368" s="8">
        <v>43591</v>
      </c>
      <c r="C2368" s="7">
        <v>13</v>
      </c>
      <c r="D2368" s="7" t="s">
        <v>4780</v>
      </c>
      <c r="E2368" s="7" t="s">
        <v>1682</v>
      </c>
      <c r="F2368" s="7" t="s">
        <v>4781</v>
      </c>
      <c r="G2368" s="8">
        <v>43554.79027777</v>
      </c>
      <c r="H2368" s="7" t="s">
        <v>1684</v>
      </c>
      <c r="I2368" s="7"/>
      <c r="J2368" s="7"/>
      <c r="K2368" s="7">
        <v>0</v>
      </c>
      <c r="L2368" s="7">
        <v>0</v>
      </c>
      <c r="M2368" s="7">
        <v>3674.87</v>
      </c>
      <c r="N2368" s="7">
        <v>1</v>
      </c>
      <c r="O2368" s="7" t="s">
        <v>55</v>
      </c>
      <c r="P2368" s="7">
        <v>0</v>
      </c>
      <c r="Q2368" s="7">
        <v>0</v>
      </c>
      <c r="R2368" s="7">
        <v>3674.87</v>
      </c>
    </row>
    <row r="2369" spans="1:18" x14ac:dyDescent="0.25">
      <c r="A2369" s="7" t="s">
        <v>4779</v>
      </c>
      <c r="B2369" s="8">
        <v>43591</v>
      </c>
      <c r="C2369" s="7">
        <v>14</v>
      </c>
      <c r="D2369" s="7" t="s">
        <v>4780</v>
      </c>
      <c r="E2369" s="7" t="s">
        <v>1682</v>
      </c>
      <c r="F2369" s="7" t="s">
        <v>4781</v>
      </c>
      <c r="G2369" s="8">
        <v>43554.79027777</v>
      </c>
      <c r="H2369" s="7" t="s">
        <v>1684</v>
      </c>
      <c r="I2369" s="7"/>
      <c r="J2369" s="7"/>
      <c r="K2369" s="7">
        <v>0</v>
      </c>
      <c r="L2369" s="7">
        <v>0</v>
      </c>
      <c r="M2369" s="7">
        <v>489.98</v>
      </c>
      <c r="N2369" s="7">
        <v>1</v>
      </c>
      <c r="O2369" s="7" t="s">
        <v>55</v>
      </c>
      <c r="P2369" s="7">
        <v>0</v>
      </c>
      <c r="Q2369" s="7">
        <v>0</v>
      </c>
      <c r="R2369" s="7">
        <v>489.98</v>
      </c>
    </row>
    <row r="2370" spans="1:18" x14ac:dyDescent="0.25">
      <c r="A2370" s="7" t="s">
        <v>4779</v>
      </c>
      <c r="B2370" s="8">
        <v>43591</v>
      </c>
      <c r="C2370" s="7">
        <v>15</v>
      </c>
      <c r="D2370" s="7" t="s">
        <v>4780</v>
      </c>
      <c r="E2370" s="7" t="s">
        <v>1682</v>
      </c>
      <c r="F2370" s="7" t="s">
        <v>4781</v>
      </c>
      <c r="G2370" s="8">
        <v>43554.79027777</v>
      </c>
      <c r="H2370" s="7" t="s">
        <v>1684</v>
      </c>
      <c r="I2370" s="7"/>
      <c r="J2370" s="7"/>
      <c r="K2370" s="7">
        <v>0</v>
      </c>
      <c r="L2370" s="7">
        <v>0</v>
      </c>
      <c r="M2370" s="7">
        <v>1469.95</v>
      </c>
      <c r="N2370" s="7">
        <v>1</v>
      </c>
      <c r="O2370" s="7" t="s">
        <v>55</v>
      </c>
      <c r="P2370" s="7">
        <v>0</v>
      </c>
      <c r="Q2370" s="7">
        <v>0</v>
      </c>
      <c r="R2370" s="7">
        <v>1469.95</v>
      </c>
    </row>
    <row r="2371" spans="1:18" x14ac:dyDescent="0.25">
      <c r="A2371" s="7" t="s">
        <v>4779</v>
      </c>
      <c r="B2371" s="8">
        <v>43591</v>
      </c>
      <c r="C2371" s="7">
        <v>16</v>
      </c>
      <c r="D2371" s="7" t="s">
        <v>4780</v>
      </c>
      <c r="E2371" s="7" t="s">
        <v>1682</v>
      </c>
      <c r="F2371" s="7" t="s">
        <v>4781</v>
      </c>
      <c r="G2371" s="8">
        <v>43554.79027777</v>
      </c>
      <c r="H2371" s="7" t="s">
        <v>1684</v>
      </c>
      <c r="I2371" s="7"/>
      <c r="J2371" s="7"/>
      <c r="K2371" s="7">
        <v>0</v>
      </c>
      <c r="L2371" s="7">
        <v>0</v>
      </c>
      <c r="M2371" s="7">
        <v>2939.9</v>
      </c>
      <c r="N2371" s="7">
        <v>1</v>
      </c>
      <c r="O2371" s="7" t="s">
        <v>55</v>
      </c>
      <c r="P2371" s="7">
        <v>0</v>
      </c>
      <c r="Q2371" s="7">
        <v>0</v>
      </c>
      <c r="R2371" s="7">
        <v>2939.9</v>
      </c>
    </row>
    <row r="2372" spans="1:18" x14ac:dyDescent="0.25">
      <c r="A2372" s="7" t="s">
        <v>4779</v>
      </c>
      <c r="B2372" s="8">
        <v>43591</v>
      </c>
      <c r="C2372" s="7">
        <v>17</v>
      </c>
      <c r="D2372" s="7" t="s">
        <v>4780</v>
      </c>
      <c r="E2372" s="7" t="s">
        <v>1682</v>
      </c>
      <c r="F2372" s="7" t="s">
        <v>4781</v>
      </c>
      <c r="G2372" s="8">
        <v>43554.79027777</v>
      </c>
      <c r="H2372" s="7" t="s">
        <v>1684</v>
      </c>
      <c r="I2372" s="7"/>
      <c r="J2372" s="7"/>
      <c r="K2372" s="7">
        <v>0</v>
      </c>
      <c r="L2372" s="7">
        <v>0</v>
      </c>
      <c r="M2372" s="7">
        <v>7349.74</v>
      </c>
      <c r="N2372" s="7">
        <v>1</v>
      </c>
      <c r="O2372" s="7" t="s">
        <v>55</v>
      </c>
      <c r="P2372" s="7">
        <v>0</v>
      </c>
      <c r="Q2372" s="7">
        <v>0</v>
      </c>
      <c r="R2372" s="7">
        <v>7349.74</v>
      </c>
    </row>
    <row r="2373" spans="1:18" x14ac:dyDescent="0.25">
      <c r="A2373" s="7" t="s">
        <v>4779</v>
      </c>
      <c r="B2373" s="8">
        <v>43591</v>
      </c>
      <c r="C2373" s="7">
        <v>18</v>
      </c>
      <c r="D2373" s="7" t="s">
        <v>4780</v>
      </c>
      <c r="E2373" s="7" t="s">
        <v>1682</v>
      </c>
      <c r="F2373" s="7" t="s">
        <v>4781</v>
      </c>
      <c r="G2373" s="8">
        <v>43554.79027777</v>
      </c>
      <c r="H2373" s="7" t="s">
        <v>1684</v>
      </c>
      <c r="I2373" s="7"/>
      <c r="J2373" s="7"/>
      <c r="K2373" s="7">
        <v>0</v>
      </c>
      <c r="L2373" s="7">
        <v>0</v>
      </c>
      <c r="M2373" s="7">
        <v>6124.78</v>
      </c>
      <c r="N2373" s="7">
        <v>1</v>
      </c>
      <c r="O2373" s="7" t="s">
        <v>55</v>
      </c>
      <c r="P2373" s="7">
        <v>0</v>
      </c>
      <c r="Q2373" s="7">
        <v>0</v>
      </c>
      <c r="R2373" s="7">
        <v>6124.78</v>
      </c>
    </row>
    <row r="2374" spans="1:18" x14ac:dyDescent="0.25">
      <c r="A2374" s="7" t="s">
        <v>4779</v>
      </c>
      <c r="B2374" s="8">
        <v>43591</v>
      </c>
      <c r="C2374" s="7">
        <v>19</v>
      </c>
      <c r="D2374" s="7" t="s">
        <v>4780</v>
      </c>
      <c r="E2374" s="7" t="s">
        <v>1682</v>
      </c>
      <c r="F2374" s="7" t="s">
        <v>4781</v>
      </c>
      <c r="G2374" s="8">
        <v>43554.79027777</v>
      </c>
      <c r="H2374" s="7" t="s">
        <v>1684</v>
      </c>
      <c r="I2374" s="7"/>
      <c r="J2374" s="7"/>
      <c r="K2374" s="7">
        <v>0</v>
      </c>
      <c r="L2374" s="7">
        <v>0</v>
      </c>
      <c r="M2374" s="7">
        <v>244.99</v>
      </c>
      <c r="N2374" s="7">
        <v>1</v>
      </c>
      <c r="O2374" s="7" t="s">
        <v>55</v>
      </c>
      <c r="P2374" s="7">
        <v>0</v>
      </c>
      <c r="Q2374" s="7">
        <v>0</v>
      </c>
      <c r="R2374" s="7">
        <v>244.99</v>
      </c>
    </row>
    <row r="2375" spans="1:18" x14ac:dyDescent="0.25">
      <c r="A2375" s="7" t="s">
        <v>4779</v>
      </c>
      <c r="B2375" s="8">
        <v>43591</v>
      </c>
      <c r="C2375" s="7">
        <v>20</v>
      </c>
      <c r="D2375" s="7" t="s">
        <v>4780</v>
      </c>
      <c r="E2375" s="7" t="s">
        <v>1682</v>
      </c>
      <c r="F2375" s="7" t="s">
        <v>4781</v>
      </c>
      <c r="G2375" s="8">
        <v>43554.79027777</v>
      </c>
      <c r="H2375" s="7" t="s">
        <v>1684</v>
      </c>
      <c r="I2375" s="7"/>
      <c r="J2375" s="7"/>
      <c r="K2375" s="7">
        <v>0</v>
      </c>
      <c r="L2375" s="7">
        <v>0</v>
      </c>
      <c r="M2375" s="7">
        <v>832.97</v>
      </c>
      <c r="N2375" s="7">
        <v>1</v>
      </c>
      <c r="O2375" s="7" t="s">
        <v>55</v>
      </c>
      <c r="P2375" s="7">
        <v>0</v>
      </c>
      <c r="Q2375" s="7">
        <v>0</v>
      </c>
      <c r="R2375" s="7">
        <v>832.97</v>
      </c>
    </row>
    <row r="2376" spans="1:18" x14ac:dyDescent="0.25">
      <c r="A2376" s="7" t="s">
        <v>4779</v>
      </c>
      <c r="B2376" s="8">
        <v>43591</v>
      </c>
      <c r="C2376" s="7">
        <v>21</v>
      </c>
      <c r="D2376" s="7" t="s">
        <v>4780</v>
      </c>
      <c r="E2376" s="7" t="s">
        <v>1682</v>
      </c>
      <c r="F2376" s="7" t="s">
        <v>4781</v>
      </c>
      <c r="G2376" s="8">
        <v>43554.79027777</v>
      </c>
      <c r="H2376" s="7" t="s">
        <v>1684</v>
      </c>
      <c r="I2376" s="7"/>
      <c r="J2376" s="7"/>
      <c r="K2376" s="7">
        <v>0</v>
      </c>
      <c r="L2376" s="7">
        <v>0</v>
      </c>
      <c r="M2376" s="7">
        <v>391.99</v>
      </c>
      <c r="N2376" s="7">
        <v>1</v>
      </c>
      <c r="O2376" s="7" t="s">
        <v>55</v>
      </c>
      <c r="P2376" s="7">
        <v>0</v>
      </c>
      <c r="Q2376" s="7">
        <v>0</v>
      </c>
      <c r="R2376" s="7">
        <v>391.99</v>
      </c>
    </row>
    <row r="2377" spans="1:18" x14ac:dyDescent="0.25">
      <c r="A2377" s="7" t="s">
        <v>4779</v>
      </c>
      <c r="B2377" s="8">
        <v>43591</v>
      </c>
      <c r="C2377" s="7">
        <v>1</v>
      </c>
      <c r="D2377" s="7" t="s">
        <v>4780</v>
      </c>
      <c r="E2377" s="7" t="s">
        <v>1682</v>
      </c>
      <c r="F2377" s="7" t="s">
        <v>4781</v>
      </c>
      <c r="G2377" s="8">
        <v>43554.79027777</v>
      </c>
      <c r="H2377" s="7" t="s">
        <v>1684</v>
      </c>
      <c r="I2377" s="7"/>
      <c r="J2377" s="7"/>
      <c r="K2377" s="7">
        <v>0</v>
      </c>
      <c r="L2377" s="7">
        <v>0</v>
      </c>
      <c r="M2377" s="7">
        <v>22049.23</v>
      </c>
      <c r="N2377" s="7">
        <v>1</v>
      </c>
      <c r="O2377" s="7" t="s">
        <v>55</v>
      </c>
      <c r="P2377" s="7">
        <v>0</v>
      </c>
      <c r="Q2377" s="7">
        <v>0</v>
      </c>
      <c r="R2377" s="7">
        <v>22049.23</v>
      </c>
    </row>
    <row r="2378" spans="1:18" x14ac:dyDescent="0.25">
      <c r="A2378" s="7" t="s">
        <v>4779</v>
      </c>
      <c r="B2378" s="8">
        <v>43591</v>
      </c>
      <c r="C2378" s="7">
        <v>2</v>
      </c>
      <c r="D2378" s="7" t="s">
        <v>4780</v>
      </c>
      <c r="E2378" s="7" t="s">
        <v>1682</v>
      </c>
      <c r="F2378" s="7" t="s">
        <v>4781</v>
      </c>
      <c r="G2378" s="8">
        <v>43554.79027777</v>
      </c>
      <c r="H2378" s="7" t="s">
        <v>1684</v>
      </c>
      <c r="I2378" s="7"/>
      <c r="J2378" s="7"/>
      <c r="K2378" s="7">
        <v>0</v>
      </c>
      <c r="L2378" s="7">
        <v>0</v>
      </c>
      <c r="M2378" s="7">
        <v>4777.34</v>
      </c>
      <c r="N2378" s="7">
        <v>1</v>
      </c>
      <c r="O2378" s="7" t="s">
        <v>55</v>
      </c>
      <c r="P2378" s="7">
        <v>0</v>
      </c>
      <c r="Q2378" s="7">
        <v>0</v>
      </c>
      <c r="R2378" s="7">
        <v>4777.33</v>
      </c>
    </row>
    <row r="2379" spans="1:18" x14ac:dyDescent="0.25">
      <c r="A2379" s="7" t="s">
        <v>4779</v>
      </c>
      <c r="B2379" s="8">
        <v>43591</v>
      </c>
      <c r="C2379" s="7">
        <v>3</v>
      </c>
      <c r="D2379" s="7" t="s">
        <v>4780</v>
      </c>
      <c r="E2379" s="7" t="s">
        <v>1682</v>
      </c>
      <c r="F2379" s="7" t="s">
        <v>4781</v>
      </c>
      <c r="G2379" s="8">
        <v>43554.79027777</v>
      </c>
      <c r="H2379" s="7" t="s">
        <v>1684</v>
      </c>
      <c r="I2379" s="7"/>
      <c r="J2379" s="7"/>
      <c r="K2379" s="7">
        <v>0</v>
      </c>
      <c r="L2379" s="7">
        <v>0</v>
      </c>
      <c r="M2379" s="7">
        <v>3919.86</v>
      </c>
      <c r="N2379" s="7">
        <v>1</v>
      </c>
      <c r="O2379" s="7" t="s">
        <v>55</v>
      </c>
      <c r="P2379" s="7">
        <v>0</v>
      </c>
      <c r="Q2379" s="7">
        <v>0</v>
      </c>
      <c r="R2379" s="7">
        <v>3919.86</v>
      </c>
    </row>
    <row r="2380" spans="1:18" x14ac:dyDescent="0.25">
      <c r="A2380" s="7" t="s">
        <v>4779</v>
      </c>
      <c r="B2380" s="8">
        <v>43591</v>
      </c>
      <c r="C2380" s="7">
        <v>4</v>
      </c>
      <c r="D2380" s="7" t="s">
        <v>4780</v>
      </c>
      <c r="E2380" s="7" t="s">
        <v>1682</v>
      </c>
      <c r="F2380" s="7" t="s">
        <v>4781</v>
      </c>
      <c r="G2380" s="8">
        <v>43554.79027777</v>
      </c>
      <c r="H2380" s="7" t="s">
        <v>1684</v>
      </c>
      <c r="I2380" s="7"/>
      <c r="J2380" s="7"/>
      <c r="K2380" s="7">
        <v>0</v>
      </c>
      <c r="L2380" s="7">
        <v>0</v>
      </c>
      <c r="M2380" s="7">
        <v>783.97</v>
      </c>
      <c r="N2380" s="7">
        <v>1</v>
      </c>
      <c r="O2380" s="7" t="s">
        <v>55</v>
      </c>
      <c r="P2380" s="7">
        <v>0</v>
      </c>
      <c r="Q2380" s="7">
        <v>0</v>
      </c>
      <c r="R2380" s="7">
        <v>783.97</v>
      </c>
    </row>
    <row r="2381" spans="1:18" x14ac:dyDescent="0.25">
      <c r="A2381" s="7" t="s">
        <v>4779</v>
      </c>
      <c r="B2381" s="8">
        <v>43591</v>
      </c>
      <c r="C2381" s="7">
        <v>5</v>
      </c>
      <c r="D2381" s="7" t="s">
        <v>4780</v>
      </c>
      <c r="E2381" s="7" t="s">
        <v>1682</v>
      </c>
      <c r="F2381" s="7" t="s">
        <v>4781</v>
      </c>
      <c r="G2381" s="8">
        <v>43554.79027777</v>
      </c>
      <c r="H2381" s="7" t="s">
        <v>1684</v>
      </c>
      <c r="I2381" s="7"/>
      <c r="J2381" s="7"/>
      <c r="K2381" s="7">
        <v>0</v>
      </c>
      <c r="L2381" s="7">
        <v>0</v>
      </c>
      <c r="M2381" s="7">
        <v>3307.38</v>
      </c>
      <c r="N2381" s="7">
        <v>1</v>
      </c>
      <c r="O2381" s="7" t="s">
        <v>55</v>
      </c>
      <c r="P2381" s="7">
        <v>0</v>
      </c>
      <c r="Q2381" s="7">
        <v>0</v>
      </c>
      <c r="R2381" s="7">
        <v>3307.38</v>
      </c>
    </row>
    <row r="2382" spans="1:18" x14ac:dyDescent="0.25">
      <c r="A2382" s="7" t="s">
        <v>4779</v>
      </c>
      <c r="B2382" s="8">
        <v>43591</v>
      </c>
      <c r="C2382" s="7">
        <v>6</v>
      </c>
      <c r="D2382" s="7" t="s">
        <v>4780</v>
      </c>
      <c r="E2382" s="7" t="s">
        <v>1682</v>
      </c>
      <c r="F2382" s="7" t="s">
        <v>4781</v>
      </c>
      <c r="G2382" s="8">
        <v>43554.79027777</v>
      </c>
      <c r="H2382" s="7" t="s">
        <v>1684</v>
      </c>
      <c r="I2382" s="7"/>
      <c r="J2382" s="7"/>
      <c r="K2382" s="7">
        <v>0</v>
      </c>
      <c r="L2382" s="7">
        <v>0</v>
      </c>
      <c r="M2382" s="7">
        <v>685.98</v>
      </c>
      <c r="N2382" s="7">
        <v>1</v>
      </c>
      <c r="O2382" s="7" t="s">
        <v>55</v>
      </c>
      <c r="P2382" s="7">
        <v>0</v>
      </c>
      <c r="Q2382" s="7">
        <v>0</v>
      </c>
      <c r="R2382" s="7">
        <v>685.98</v>
      </c>
    </row>
    <row r="2383" spans="1:18" x14ac:dyDescent="0.25">
      <c r="A2383" s="7" t="s">
        <v>4779</v>
      </c>
      <c r="B2383" s="8">
        <v>43591</v>
      </c>
      <c r="C2383" s="7">
        <v>7</v>
      </c>
      <c r="D2383" s="7" t="s">
        <v>4780</v>
      </c>
      <c r="E2383" s="7" t="s">
        <v>1682</v>
      </c>
      <c r="F2383" s="7" t="s">
        <v>4781</v>
      </c>
      <c r="G2383" s="8">
        <v>43554.79027777</v>
      </c>
      <c r="H2383" s="7" t="s">
        <v>1684</v>
      </c>
      <c r="I2383" s="7"/>
      <c r="J2383" s="7"/>
      <c r="K2383" s="7">
        <v>0</v>
      </c>
      <c r="L2383" s="7">
        <v>0</v>
      </c>
      <c r="M2383" s="7">
        <v>2082.4299999999998</v>
      </c>
      <c r="N2383" s="7">
        <v>1</v>
      </c>
      <c r="O2383" s="7" t="s">
        <v>55</v>
      </c>
      <c r="P2383" s="7">
        <v>0</v>
      </c>
      <c r="Q2383" s="7">
        <v>0</v>
      </c>
      <c r="R2383" s="7">
        <v>2082.4299999999998</v>
      </c>
    </row>
    <row r="2384" spans="1:18" x14ac:dyDescent="0.25">
      <c r="A2384" s="7" t="s">
        <v>4779</v>
      </c>
      <c r="B2384" s="8">
        <v>43591</v>
      </c>
      <c r="C2384" s="7">
        <v>8</v>
      </c>
      <c r="D2384" s="7" t="s">
        <v>4780</v>
      </c>
      <c r="E2384" s="7" t="s">
        <v>1682</v>
      </c>
      <c r="F2384" s="7" t="s">
        <v>4781</v>
      </c>
      <c r="G2384" s="8">
        <v>43554.79027777</v>
      </c>
      <c r="H2384" s="7" t="s">
        <v>1684</v>
      </c>
      <c r="I2384" s="7"/>
      <c r="J2384" s="7"/>
      <c r="K2384" s="7">
        <v>0</v>
      </c>
      <c r="L2384" s="7">
        <v>0</v>
      </c>
      <c r="M2384" s="7">
        <v>440.98</v>
      </c>
      <c r="N2384" s="7">
        <v>1</v>
      </c>
      <c r="O2384" s="7" t="s">
        <v>55</v>
      </c>
      <c r="P2384" s="7">
        <v>0</v>
      </c>
      <c r="Q2384" s="7">
        <v>0</v>
      </c>
      <c r="R2384" s="7">
        <v>440.98</v>
      </c>
    </row>
    <row r="2385" spans="1:18" x14ac:dyDescent="0.25">
      <c r="A2385" s="7" t="s">
        <v>4779</v>
      </c>
      <c r="B2385" s="8">
        <v>43591</v>
      </c>
      <c r="C2385" s="7">
        <v>9</v>
      </c>
      <c r="D2385" s="7" t="s">
        <v>4780</v>
      </c>
      <c r="E2385" s="7" t="s">
        <v>1682</v>
      </c>
      <c r="F2385" s="7" t="s">
        <v>4781</v>
      </c>
      <c r="G2385" s="8">
        <v>43554.79027777</v>
      </c>
      <c r="H2385" s="7" t="s">
        <v>1684</v>
      </c>
      <c r="I2385" s="7"/>
      <c r="J2385" s="7"/>
      <c r="K2385" s="7">
        <v>0</v>
      </c>
      <c r="L2385" s="7">
        <v>0</v>
      </c>
      <c r="M2385" s="7">
        <v>6859.76</v>
      </c>
      <c r="N2385" s="7">
        <v>1</v>
      </c>
      <c r="O2385" s="7" t="s">
        <v>55</v>
      </c>
      <c r="P2385" s="7">
        <v>0</v>
      </c>
      <c r="Q2385" s="7">
        <v>0</v>
      </c>
      <c r="R2385" s="7">
        <v>6859.76</v>
      </c>
    </row>
    <row r="2386" spans="1:18" x14ac:dyDescent="0.25">
      <c r="A2386" s="7" t="s">
        <v>4779</v>
      </c>
      <c r="B2386" s="8">
        <v>43591</v>
      </c>
      <c r="C2386" s="7">
        <v>10</v>
      </c>
      <c r="D2386" s="7" t="s">
        <v>4780</v>
      </c>
      <c r="E2386" s="7" t="s">
        <v>1682</v>
      </c>
      <c r="F2386" s="7" t="s">
        <v>4781</v>
      </c>
      <c r="G2386" s="8">
        <v>43554.79027777</v>
      </c>
      <c r="H2386" s="7" t="s">
        <v>1684</v>
      </c>
      <c r="I2386" s="7"/>
      <c r="J2386" s="7"/>
      <c r="K2386" s="7">
        <v>0</v>
      </c>
      <c r="L2386" s="7">
        <v>0</v>
      </c>
      <c r="M2386" s="7">
        <v>416.49</v>
      </c>
      <c r="N2386" s="7">
        <v>1</v>
      </c>
      <c r="O2386" s="7" t="s">
        <v>55</v>
      </c>
      <c r="P2386" s="7">
        <v>0</v>
      </c>
      <c r="Q2386" s="7">
        <v>0</v>
      </c>
      <c r="R2386" s="7">
        <v>416.49</v>
      </c>
    </row>
    <row r="2387" spans="1:18" x14ac:dyDescent="0.25">
      <c r="A2387" s="7" t="s">
        <v>4779</v>
      </c>
      <c r="B2387" s="8">
        <v>43591</v>
      </c>
      <c r="C2387" s="7">
        <v>11</v>
      </c>
      <c r="D2387" s="7" t="s">
        <v>4780</v>
      </c>
      <c r="E2387" s="7" t="s">
        <v>1682</v>
      </c>
      <c r="F2387" s="7" t="s">
        <v>4781</v>
      </c>
      <c r="G2387" s="8">
        <v>43554.79027777</v>
      </c>
      <c r="H2387" s="7" t="s">
        <v>1684</v>
      </c>
      <c r="I2387" s="7"/>
      <c r="J2387" s="7"/>
      <c r="K2387" s="7">
        <v>0</v>
      </c>
      <c r="L2387" s="7">
        <v>0</v>
      </c>
      <c r="M2387" s="7">
        <v>2449.91</v>
      </c>
      <c r="N2387" s="7">
        <v>1</v>
      </c>
      <c r="O2387" s="7" t="s">
        <v>55</v>
      </c>
      <c r="P2387" s="7">
        <v>0</v>
      </c>
      <c r="Q2387" s="7">
        <v>0</v>
      </c>
      <c r="R2387" s="7">
        <v>2449.91</v>
      </c>
    </row>
    <row r="2388" spans="1:18" x14ac:dyDescent="0.25">
      <c r="A2388" s="7" t="s">
        <v>4779</v>
      </c>
      <c r="B2388" s="8">
        <v>43591</v>
      </c>
      <c r="C2388" s="7">
        <v>12</v>
      </c>
      <c r="D2388" s="7" t="s">
        <v>4780</v>
      </c>
      <c r="E2388" s="7" t="s">
        <v>1682</v>
      </c>
      <c r="F2388" s="7" t="s">
        <v>4781</v>
      </c>
      <c r="G2388" s="8">
        <v>43554.79027777</v>
      </c>
      <c r="H2388" s="7" t="s">
        <v>1684</v>
      </c>
      <c r="I2388" s="7"/>
      <c r="J2388" s="7"/>
      <c r="K2388" s="7">
        <v>0</v>
      </c>
      <c r="L2388" s="7">
        <v>0</v>
      </c>
      <c r="M2388" s="7">
        <v>71047.5</v>
      </c>
      <c r="N2388" s="7">
        <v>1</v>
      </c>
      <c r="O2388" s="7" t="s">
        <v>55</v>
      </c>
      <c r="P2388" s="7">
        <v>0</v>
      </c>
      <c r="Q2388" s="7">
        <v>0</v>
      </c>
      <c r="R2388" s="7">
        <v>71047.5</v>
      </c>
    </row>
    <row r="2389" spans="1:18" x14ac:dyDescent="0.25">
      <c r="A2389" s="7" t="s">
        <v>4779</v>
      </c>
      <c r="B2389" s="8">
        <v>43591</v>
      </c>
      <c r="C2389" s="7">
        <v>13</v>
      </c>
      <c r="D2389" s="7" t="s">
        <v>4780</v>
      </c>
      <c r="E2389" s="7" t="s">
        <v>1682</v>
      </c>
      <c r="F2389" s="7" t="s">
        <v>4781</v>
      </c>
      <c r="G2389" s="8">
        <v>43554.79027777</v>
      </c>
      <c r="H2389" s="7" t="s">
        <v>1684</v>
      </c>
      <c r="I2389" s="7"/>
      <c r="J2389" s="7"/>
      <c r="K2389" s="7">
        <v>0</v>
      </c>
      <c r="L2389" s="7">
        <v>0</v>
      </c>
      <c r="M2389" s="7">
        <v>3674.87</v>
      </c>
      <c r="N2389" s="7">
        <v>1</v>
      </c>
      <c r="O2389" s="7" t="s">
        <v>55</v>
      </c>
      <c r="P2389" s="7">
        <v>0</v>
      </c>
      <c r="Q2389" s="7">
        <v>0</v>
      </c>
      <c r="R2389" s="7">
        <v>3674.87</v>
      </c>
    </row>
    <row r="2390" spans="1:18" x14ac:dyDescent="0.25">
      <c r="A2390" s="7" t="s">
        <v>4779</v>
      </c>
      <c r="B2390" s="8">
        <v>43591</v>
      </c>
      <c r="C2390" s="7">
        <v>14</v>
      </c>
      <c r="D2390" s="7" t="s">
        <v>4780</v>
      </c>
      <c r="E2390" s="7" t="s">
        <v>1682</v>
      </c>
      <c r="F2390" s="7" t="s">
        <v>4781</v>
      </c>
      <c r="G2390" s="8">
        <v>43554.79027777</v>
      </c>
      <c r="H2390" s="7" t="s">
        <v>1684</v>
      </c>
      <c r="I2390" s="7"/>
      <c r="J2390" s="7"/>
      <c r="K2390" s="7">
        <v>0</v>
      </c>
      <c r="L2390" s="7">
        <v>0</v>
      </c>
      <c r="M2390" s="7">
        <v>489.98</v>
      </c>
      <c r="N2390" s="7">
        <v>1</v>
      </c>
      <c r="O2390" s="7" t="s">
        <v>55</v>
      </c>
      <c r="P2390" s="7">
        <v>0</v>
      </c>
      <c r="Q2390" s="7">
        <v>0</v>
      </c>
      <c r="R2390" s="7">
        <v>489.98</v>
      </c>
    </row>
    <row r="2391" spans="1:18" x14ac:dyDescent="0.25">
      <c r="A2391" s="7" t="s">
        <v>4779</v>
      </c>
      <c r="B2391" s="8">
        <v>43591</v>
      </c>
      <c r="C2391" s="7">
        <v>15</v>
      </c>
      <c r="D2391" s="7" t="s">
        <v>4780</v>
      </c>
      <c r="E2391" s="7" t="s">
        <v>1682</v>
      </c>
      <c r="F2391" s="7" t="s">
        <v>4781</v>
      </c>
      <c r="G2391" s="8">
        <v>43554.79027777</v>
      </c>
      <c r="H2391" s="7" t="s">
        <v>1684</v>
      </c>
      <c r="I2391" s="7"/>
      <c r="J2391" s="7"/>
      <c r="K2391" s="7">
        <v>0</v>
      </c>
      <c r="L2391" s="7">
        <v>0</v>
      </c>
      <c r="M2391" s="7">
        <v>1469.95</v>
      </c>
      <c r="N2391" s="7">
        <v>1</v>
      </c>
      <c r="O2391" s="7" t="s">
        <v>55</v>
      </c>
      <c r="P2391" s="7">
        <v>0</v>
      </c>
      <c r="Q2391" s="7">
        <v>0</v>
      </c>
      <c r="R2391" s="7">
        <v>1469.95</v>
      </c>
    </row>
    <row r="2392" spans="1:18" x14ac:dyDescent="0.25">
      <c r="A2392" s="7" t="s">
        <v>4779</v>
      </c>
      <c r="B2392" s="8">
        <v>43591</v>
      </c>
      <c r="C2392" s="7">
        <v>16</v>
      </c>
      <c r="D2392" s="7" t="s">
        <v>4780</v>
      </c>
      <c r="E2392" s="7" t="s">
        <v>1682</v>
      </c>
      <c r="F2392" s="7" t="s">
        <v>4781</v>
      </c>
      <c r="G2392" s="8">
        <v>43554.79027777</v>
      </c>
      <c r="H2392" s="7" t="s">
        <v>1684</v>
      </c>
      <c r="I2392" s="7"/>
      <c r="J2392" s="7"/>
      <c r="K2392" s="7">
        <v>0</v>
      </c>
      <c r="L2392" s="7">
        <v>0</v>
      </c>
      <c r="M2392" s="7">
        <v>2939.9</v>
      </c>
      <c r="N2392" s="7">
        <v>1</v>
      </c>
      <c r="O2392" s="7" t="s">
        <v>55</v>
      </c>
      <c r="P2392" s="7">
        <v>0</v>
      </c>
      <c r="Q2392" s="7">
        <v>0</v>
      </c>
      <c r="R2392" s="7">
        <v>2939.9</v>
      </c>
    </row>
    <row r="2393" spans="1:18" x14ac:dyDescent="0.25">
      <c r="A2393" s="7" t="s">
        <v>4779</v>
      </c>
      <c r="B2393" s="8">
        <v>43591</v>
      </c>
      <c r="C2393" s="7">
        <v>17</v>
      </c>
      <c r="D2393" s="7" t="s">
        <v>4780</v>
      </c>
      <c r="E2393" s="7" t="s">
        <v>1682</v>
      </c>
      <c r="F2393" s="7" t="s">
        <v>4781</v>
      </c>
      <c r="G2393" s="8">
        <v>43554.79027777</v>
      </c>
      <c r="H2393" s="7" t="s">
        <v>1684</v>
      </c>
      <c r="I2393" s="7"/>
      <c r="J2393" s="7"/>
      <c r="K2393" s="7">
        <v>0</v>
      </c>
      <c r="L2393" s="7">
        <v>0</v>
      </c>
      <c r="M2393" s="7">
        <v>7349.74</v>
      </c>
      <c r="N2393" s="7">
        <v>1</v>
      </c>
      <c r="O2393" s="7" t="s">
        <v>55</v>
      </c>
      <c r="P2393" s="7">
        <v>0</v>
      </c>
      <c r="Q2393" s="7">
        <v>0</v>
      </c>
      <c r="R2393" s="7">
        <v>7349.74</v>
      </c>
    </row>
    <row r="2394" spans="1:18" x14ac:dyDescent="0.25">
      <c r="A2394" s="7" t="s">
        <v>4779</v>
      </c>
      <c r="B2394" s="8">
        <v>43591</v>
      </c>
      <c r="C2394" s="7">
        <v>18</v>
      </c>
      <c r="D2394" s="7" t="s">
        <v>4780</v>
      </c>
      <c r="E2394" s="7" t="s">
        <v>1682</v>
      </c>
      <c r="F2394" s="7" t="s">
        <v>4781</v>
      </c>
      <c r="G2394" s="8">
        <v>43554.79027777</v>
      </c>
      <c r="H2394" s="7" t="s">
        <v>1684</v>
      </c>
      <c r="I2394" s="7"/>
      <c r="J2394" s="7"/>
      <c r="K2394" s="7">
        <v>0</v>
      </c>
      <c r="L2394" s="7">
        <v>0</v>
      </c>
      <c r="M2394" s="7">
        <v>6124.78</v>
      </c>
      <c r="N2394" s="7">
        <v>1</v>
      </c>
      <c r="O2394" s="7" t="s">
        <v>55</v>
      </c>
      <c r="P2394" s="7">
        <v>0</v>
      </c>
      <c r="Q2394" s="7">
        <v>0</v>
      </c>
      <c r="R2394" s="7">
        <v>6124.78</v>
      </c>
    </row>
    <row r="2395" spans="1:18" x14ac:dyDescent="0.25">
      <c r="A2395" s="7" t="s">
        <v>4779</v>
      </c>
      <c r="B2395" s="8">
        <v>43591</v>
      </c>
      <c r="C2395" s="7">
        <v>19</v>
      </c>
      <c r="D2395" s="7" t="s">
        <v>4780</v>
      </c>
      <c r="E2395" s="7" t="s">
        <v>1682</v>
      </c>
      <c r="F2395" s="7" t="s">
        <v>4781</v>
      </c>
      <c r="G2395" s="8">
        <v>43554.79027777</v>
      </c>
      <c r="H2395" s="7" t="s">
        <v>1684</v>
      </c>
      <c r="I2395" s="7"/>
      <c r="J2395" s="7"/>
      <c r="K2395" s="7">
        <v>0</v>
      </c>
      <c r="L2395" s="7">
        <v>0</v>
      </c>
      <c r="M2395" s="7">
        <v>244.99</v>
      </c>
      <c r="N2395" s="7">
        <v>1</v>
      </c>
      <c r="O2395" s="7" t="s">
        <v>55</v>
      </c>
      <c r="P2395" s="7">
        <v>0</v>
      </c>
      <c r="Q2395" s="7">
        <v>0</v>
      </c>
      <c r="R2395" s="7">
        <v>244.99</v>
      </c>
    </row>
    <row r="2396" spans="1:18" x14ac:dyDescent="0.25">
      <c r="A2396" s="7" t="s">
        <v>4779</v>
      </c>
      <c r="B2396" s="8">
        <v>43591</v>
      </c>
      <c r="C2396" s="7">
        <v>20</v>
      </c>
      <c r="D2396" s="7" t="s">
        <v>4780</v>
      </c>
      <c r="E2396" s="7" t="s">
        <v>1682</v>
      </c>
      <c r="F2396" s="7" t="s">
        <v>4781</v>
      </c>
      <c r="G2396" s="8">
        <v>43554.79027777</v>
      </c>
      <c r="H2396" s="7" t="s">
        <v>1684</v>
      </c>
      <c r="I2396" s="7"/>
      <c r="J2396" s="7"/>
      <c r="K2396" s="7">
        <v>0</v>
      </c>
      <c r="L2396" s="7">
        <v>0</v>
      </c>
      <c r="M2396" s="7">
        <v>832.97</v>
      </c>
      <c r="N2396" s="7">
        <v>1</v>
      </c>
      <c r="O2396" s="7" t="s">
        <v>55</v>
      </c>
      <c r="P2396" s="7">
        <v>0</v>
      </c>
      <c r="Q2396" s="7">
        <v>0</v>
      </c>
      <c r="R2396" s="7">
        <v>832.97</v>
      </c>
    </row>
    <row r="2397" spans="1:18" x14ac:dyDescent="0.25">
      <c r="A2397" s="7" t="s">
        <v>4779</v>
      </c>
      <c r="B2397" s="8">
        <v>43591</v>
      </c>
      <c r="C2397" s="7">
        <v>21</v>
      </c>
      <c r="D2397" s="7" t="s">
        <v>4780</v>
      </c>
      <c r="E2397" s="7" t="s">
        <v>1682</v>
      </c>
      <c r="F2397" s="7" t="s">
        <v>4781</v>
      </c>
      <c r="G2397" s="8">
        <v>43554.79027777</v>
      </c>
      <c r="H2397" s="7" t="s">
        <v>1684</v>
      </c>
      <c r="I2397" s="7"/>
      <c r="J2397" s="7"/>
      <c r="K2397" s="7">
        <v>0</v>
      </c>
      <c r="L2397" s="7">
        <v>0</v>
      </c>
      <c r="M2397" s="7">
        <v>391.99</v>
      </c>
      <c r="N2397" s="7">
        <v>1</v>
      </c>
      <c r="O2397" s="7" t="s">
        <v>55</v>
      </c>
      <c r="P2397" s="7">
        <v>0</v>
      </c>
      <c r="Q2397" s="7">
        <v>0</v>
      </c>
      <c r="R2397" s="7">
        <v>391.99</v>
      </c>
    </row>
    <row r="2398" spans="1:18" x14ac:dyDescent="0.25">
      <c r="A2398" s="7" t="s">
        <v>4782</v>
      </c>
      <c r="B2398" s="8">
        <v>43592</v>
      </c>
      <c r="C2398" s="7">
        <v>1</v>
      </c>
      <c r="D2398" s="7" t="s">
        <v>4783</v>
      </c>
      <c r="E2398" s="7" t="s">
        <v>1682</v>
      </c>
      <c r="F2398" s="7" t="s">
        <v>4784</v>
      </c>
      <c r="G2398" s="8">
        <v>43592.490277769997</v>
      </c>
      <c r="H2398" s="7" t="s">
        <v>1684</v>
      </c>
      <c r="I2398" s="7"/>
      <c r="J2398" s="7"/>
      <c r="K2398" s="7">
        <v>0</v>
      </c>
      <c r="L2398" s="7">
        <v>0</v>
      </c>
      <c r="M2398" s="7">
        <v>650</v>
      </c>
      <c r="N2398" s="7">
        <v>1</v>
      </c>
      <c r="O2398" s="7" t="s">
        <v>55</v>
      </c>
      <c r="P2398" s="7">
        <v>0</v>
      </c>
      <c r="Q2398" s="7">
        <v>0</v>
      </c>
      <c r="R2398" s="7">
        <v>650</v>
      </c>
    </row>
    <row r="2399" spans="1:18" x14ac:dyDescent="0.25">
      <c r="A2399" s="7" t="s">
        <v>4785</v>
      </c>
      <c r="B2399" s="8">
        <v>43592</v>
      </c>
      <c r="C2399" s="7">
        <v>1</v>
      </c>
      <c r="D2399" s="7" t="s">
        <v>4786</v>
      </c>
      <c r="E2399" s="7" t="s">
        <v>1682</v>
      </c>
      <c r="F2399" s="7" t="s">
        <v>4787</v>
      </c>
      <c r="G2399" s="8">
        <v>43584.84722222</v>
      </c>
      <c r="H2399" s="7" t="s">
        <v>1684</v>
      </c>
      <c r="I2399" s="7"/>
      <c r="J2399" s="7"/>
      <c r="K2399" s="7">
        <v>0</v>
      </c>
      <c r="L2399" s="7">
        <v>0</v>
      </c>
      <c r="M2399" s="7">
        <v>290</v>
      </c>
      <c r="N2399" s="7">
        <v>1</v>
      </c>
      <c r="O2399" s="7" t="s">
        <v>55</v>
      </c>
      <c r="P2399" s="7">
        <v>0</v>
      </c>
      <c r="Q2399" s="7">
        <v>0</v>
      </c>
      <c r="R2399" s="7">
        <v>290</v>
      </c>
    </row>
    <row r="2400" spans="1:18" x14ac:dyDescent="0.25">
      <c r="A2400" s="7" t="s">
        <v>4788</v>
      </c>
      <c r="B2400" s="8">
        <v>43599</v>
      </c>
      <c r="C2400" s="7">
        <v>1</v>
      </c>
      <c r="D2400" s="7" t="s">
        <v>4789</v>
      </c>
      <c r="E2400" s="7" t="s">
        <v>1682</v>
      </c>
      <c r="F2400" s="7" t="s">
        <v>4790</v>
      </c>
      <c r="G2400" s="8">
        <v>43561.607638879999</v>
      </c>
      <c r="H2400" s="7" t="s">
        <v>1684</v>
      </c>
      <c r="I2400" s="7"/>
      <c r="J2400" s="7"/>
      <c r="K2400" s="7">
        <v>0</v>
      </c>
      <c r="L2400" s="7">
        <v>0</v>
      </c>
      <c r="M2400" s="7">
        <v>137.51</v>
      </c>
      <c r="N2400" s="7">
        <v>1</v>
      </c>
      <c r="O2400" s="7" t="s">
        <v>83</v>
      </c>
      <c r="P2400" s="7">
        <v>0</v>
      </c>
      <c r="Q2400" s="7">
        <v>0</v>
      </c>
      <c r="R2400" s="7">
        <v>137.51</v>
      </c>
    </row>
    <row r="2401" spans="1:18" x14ac:dyDescent="0.25">
      <c r="A2401" s="7" t="s">
        <v>4788</v>
      </c>
      <c r="B2401" s="8">
        <v>43599</v>
      </c>
      <c r="C2401" s="7">
        <v>2</v>
      </c>
      <c r="D2401" s="7" t="s">
        <v>4789</v>
      </c>
      <c r="E2401" s="7" t="s">
        <v>1682</v>
      </c>
      <c r="F2401" s="7" t="s">
        <v>4790</v>
      </c>
      <c r="G2401" s="8">
        <v>43561.607638879999</v>
      </c>
      <c r="H2401" s="7" t="s">
        <v>1684</v>
      </c>
      <c r="I2401" s="7"/>
      <c r="J2401" s="7"/>
      <c r="K2401" s="7">
        <v>0</v>
      </c>
      <c r="L2401" s="7">
        <v>0</v>
      </c>
      <c r="M2401" s="7">
        <v>636.70000000000005</v>
      </c>
      <c r="N2401" s="7">
        <v>1</v>
      </c>
      <c r="O2401" s="7" t="s">
        <v>83</v>
      </c>
      <c r="P2401" s="7">
        <v>0</v>
      </c>
      <c r="Q2401" s="7">
        <v>0</v>
      </c>
      <c r="R2401" s="7">
        <v>636.69000000000005</v>
      </c>
    </row>
    <row r="2402" spans="1:18" x14ac:dyDescent="0.25">
      <c r="A2402" s="7" t="s">
        <v>4788</v>
      </c>
      <c r="B2402" s="8">
        <v>43599</v>
      </c>
      <c r="C2402" s="7">
        <v>3</v>
      </c>
      <c r="D2402" s="7" t="s">
        <v>4789</v>
      </c>
      <c r="E2402" s="7" t="s">
        <v>1682</v>
      </c>
      <c r="F2402" s="7" t="s">
        <v>4790</v>
      </c>
      <c r="G2402" s="8">
        <v>43561.607638879999</v>
      </c>
      <c r="H2402" s="7" t="s">
        <v>1684</v>
      </c>
      <c r="I2402" s="7"/>
      <c r="J2402" s="7"/>
      <c r="K2402" s="7">
        <v>0</v>
      </c>
      <c r="L2402" s="7">
        <v>0</v>
      </c>
      <c r="M2402" s="7">
        <v>508.83</v>
      </c>
      <c r="N2402" s="7">
        <v>1</v>
      </c>
      <c r="O2402" s="7" t="s">
        <v>83</v>
      </c>
      <c r="P2402" s="7">
        <v>0</v>
      </c>
      <c r="Q2402" s="7">
        <v>0</v>
      </c>
      <c r="R2402" s="7">
        <v>508.83</v>
      </c>
    </row>
    <row r="2403" spans="1:18" x14ac:dyDescent="0.25">
      <c r="A2403" s="7" t="s">
        <v>4788</v>
      </c>
      <c r="B2403" s="8">
        <v>43599</v>
      </c>
      <c r="C2403" s="7">
        <v>4</v>
      </c>
      <c r="D2403" s="7" t="s">
        <v>4789</v>
      </c>
      <c r="E2403" s="7" t="s">
        <v>1682</v>
      </c>
      <c r="F2403" s="7" t="s">
        <v>4790</v>
      </c>
      <c r="G2403" s="8">
        <v>43561.607638879999</v>
      </c>
      <c r="H2403" s="7" t="s">
        <v>1684</v>
      </c>
      <c r="I2403" s="7"/>
      <c r="J2403" s="7"/>
      <c r="K2403" s="7">
        <v>0</v>
      </c>
      <c r="L2403" s="7">
        <v>0</v>
      </c>
      <c r="M2403" s="7">
        <v>49.96</v>
      </c>
      <c r="N2403" s="7">
        <v>1</v>
      </c>
      <c r="O2403" s="7" t="s">
        <v>83</v>
      </c>
      <c r="P2403" s="7">
        <v>0</v>
      </c>
      <c r="Q2403" s="7">
        <v>0</v>
      </c>
      <c r="R2403" s="7">
        <v>49.96</v>
      </c>
    </row>
    <row r="2404" spans="1:18" x14ac:dyDescent="0.25">
      <c r="A2404" s="7" t="s">
        <v>4791</v>
      </c>
      <c r="B2404" s="8">
        <v>43599</v>
      </c>
      <c r="C2404" s="7">
        <v>1</v>
      </c>
      <c r="D2404" s="7" t="s">
        <v>4792</v>
      </c>
      <c r="E2404" s="7" t="s">
        <v>1682</v>
      </c>
      <c r="F2404" s="7" t="s">
        <v>4793</v>
      </c>
      <c r="G2404" s="8">
        <v>43577.340277770003</v>
      </c>
      <c r="H2404" s="7" t="s">
        <v>1684</v>
      </c>
      <c r="I2404" s="7"/>
      <c r="J2404" s="7"/>
      <c r="K2404" s="7">
        <v>0</v>
      </c>
      <c r="L2404" s="7">
        <v>0</v>
      </c>
      <c r="M2404" s="7">
        <v>1750</v>
      </c>
      <c r="N2404" s="7">
        <v>1</v>
      </c>
      <c r="O2404" s="7" t="s">
        <v>83</v>
      </c>
      <c r="P2404" s="7">
        <v>0</v>
      </c>
      <c r="Q2404" s="7">
        <v>0</v>
      </c>
      <c r="R2404" s="7">
        <v>1750</v>
      </c>
    </row>
    <row r="2405" spans="1:18" x14ac:dyDescent="0.25">
      <c r="A2405" s="7" t="s">
        <v>4794</v>
      </c>
      <c r="B2405" s="8">
        <v>43602</v>
      </c>
      <c r="C2405" s="7">
        <v>1</v>
      </c>
      <c r="D2405" s="7" t="s">
        <v>4795</v>
      </c>
      <c r="E2405" s="7" t="s">
        <v>1682</v>
      </c>
      <c r="F2405" s="7" t="s">
        <v>4796</v>
      </c>
      <c r="G2405" s="8">
        <v>43227.683333330002</v>
      </c>
      <c r="H2405" s="7" t="s">
        <v>1684</v>
      </c>
      <c r="I2405" s="7"/>
      <c r="J2405" s="7"/>
      <c r="K2405" s="7">
        <v>0</v>
      </c>
      <c r="L2405" s="7">
        <v>0</v>
      </c>
      <c r="M2405" s="7">
        <v>1515.8</v>
      </c>
      <c r="N2405" s="7">
        <v>1</v>
      </c>
      <c r="O2405" s="7" t="s">
        <v>55</v>
      </c>
      <c r="P2405" s="7">
        <v>0</v>
      </c>
      <c r="Q2405" s="7">
        <v>0</v>
      </c>
      <c r="R2405" s="7">
        <v>1430</v>
      </c>
    </row>
    <row r="2406" spans="1:18" x14ac:dyDescent="0.25">
      <c r="A2406" s="7" t="s">
        <v>4797</v>
      </c>
      <c r="B2406" s="8">
        <v>43602</v>
      </c>
      <c r="C2406" s="7">
        <v>1</v>
      </c>
      <c r="D2406" s="7" t="s">
        <v>4798</v>
      </c>
      <c r="E2406" s="7" t="s">
        <v>1682</v>
      </c>
      <c r="F2406" s="7" t="s">
        <v>4799</v>
      </c>
      <c r="G2406" s="8">
        <v>43267.607638879999</v>
      </c>
      <c r="H2406" s="7" t="s">
        <v>1684</v>
      </c>
      <c r="I2406" s="7"/>
      <c r="J2406" s="7"/>
      <c r="K2406" s="7">
        <v>0</v>
      </c>
      <c r="L2406" s="7">
        <v>0</v>
      </c>
      <c r="M2406" s="7">
        <v>17224</v>
      </c>
      <c r="N2406" s="7">
        <v>70.42</v>
      </c>
      <c r="O2406" s="7" t="s">
        <v>55</v>
      </c>
      <c r="P2406" s="7">
        <v>0</v>
      </c>
      <c r="Q2406" s="7">
        <v>0</v>
      </c>
      <c r="R2406" s="7">
        <v>17517.68</v>
      </c>
    </row>
    <row r="2407" spans="1:18" x14ac:dyDescent="0.25">
      <c r="A2407" s="7" t="s">
        <v>4797</v>
      </c>
      <c r="B2407" s="8">
        <v>43602</v>
      </c>
      <c r="C2407" s="7">
        <v>2</v>
      </c>
      <c r="D2407" s="7" t="s">
        <v>4798</v>
      </c>
      <c r="E2407" s="7" t="s">
        <v>1682</v>
      </c>
      <c r="F2407" s="7" t="s">
        <v>4799</v>
      </c>
      <c r="G2407" s="8">
        <v>43267.607638879999</v>
      </c>
      <c r="H2407" s="7" t="s">
        <v>1684</v>
      </c>
      <c r="I2407" s="7"/>
      <c r="J2407" s="7"/>
      <c r="K2407" s="7">
        <v>0</v>
      </c>
      <c r="L2407" s="7">
        <v>0</v>
      </c>
      <c r="M2407" s="7">
        <v>1</v>
      </c>
      <c r="N2407" s="7">
        <v>70.42</v>
      </c>
      <c r="O2407" s="7" t="s">
        <v>55</v>
      </c>
      <c r="P2407" s="7">
        <v>0</v>
      </c>
      <c r="Q2407" s="7">
        <v>0</v>
      </c>
      <c r="R2407" s="7">
        <v>87.32</v>
      </c>
    </row>
    <row r="2408" spans="1:18" x14ac:dyDescent="0.25">
      <c r="A2408" s="7" t="s">
        <v>4800</v>
      </c>
      <c r="B2408" s="8">
        <v>43603</v>
      </c>
      <c r="C2408" s="7">
        <v>1</v>
      </c>
      <c r="D2408" s="7" t="s">
        <v>4801</v>
      </c>
      <c r="E2408" s="7" t="s">
        <v>1682</v>
      </c>
      <c r="F2408" s="7" t="s">
        <v>4802</v>
      </c>
      <c r="G2408" s="8">
        <v>43272.683333330002</v>
      </c>
      <c r="H2408" s="7" t="s">
        <v>1684</v>
      </c>
      <c r="I2408" s="7"/>
      <c r="J2408" s="7"/>
      <c r="K2408" s="7">
        <v>0</v>
      </c>
      <c r="L2408" s="7">
        <v>0</v>
      </c>
      <c r="M2408" s="7">
        <v>3000</v>
      </c>
      <c r="N2408" s="7">
        <v>1</v>
      </c>
      <c r="O2408" s="7" t="s">
        <v>55</v>
      </c>
      <c r="P2408" s="7">
        <v>0</v>
      </c>
      <c r="Q2408" s="7">
        <v>0</v>
      </c>
      <c r="R2408" s="7">
        <v>2115.84</v>
      </c>
    </row>
    <row r="2409" spans="1:18" x14ac:dyDescent="0.25">
      <c r="A2409" s="7" t="s">
        <v>4800</v>
      </c>
      <c r="B2409" s="8">
        <v>43603</v>
      </c>
      <c r="C2409" s="7">
        <v>2</v>
      </c>
      <c r="D2409" s="7" t="s">
        <v>4801</v>
      </c>
      <c r="E2409" s="7" t="s">
        <v>1682</v>
      </c>
      <c r="F2409" s="7" t="s">
        <v>4802</v>
      </c>
      <c r="G2409" s="8">
        <v>43272.683333330002</v>
      </c>
      <c r="H2409" s="7" t="s">
        <v>1684</v>
      </c>
      <c r="I2409" s="7"/>
      <c r="J2409" s="7"/>
      <c r="K2409" s="7">
        <v>0</v>
      </c>
      <c r="L2409" s="7">
        <v>0</v>
      </c>
      <c r="M2409" s="7">
        <v>445</v>
      </c>
      <c r="N2409" s="7">
        <v>1</v>
      </c>
      <c r="O2409" s="7" t="s">
        <v>55</v>
      </c>
      <c r="P2409" s="7">
        <v>0</v>
      </c>
      <c r="Q2409" s="7">
        <v>0</v>
      </c>
      <c r="R2409" s="7">
        <v>1334.16</v>
      </c>
    </row>
    <row r="2410" spans="1:18" x14ac:dyDescent="0.25">
      <c r="A2410" s="7" t="s">
        <v>4803</v>
      </c>
      <c r="B2410" s="8">
        <v>43603</v>
      </c>
      <c r="C2410" s="7">
        <v>1</v>
      </c>
      <c r="D2410" s="7" t="s">
        <v>4804</v>
      </c>
      <c r="E2410" s="7" t="s">
        <v>1682</v>
      </c>
      <c r="F2410" s="7" t="s">
        <v>4805</v>
      </c>
      <c r="G2410" s="8">
        <v>43235.504166660001</v>
      </c>
      <c r="H2410" s="7" t="s">
        <v>1684</v>
      </c>
      <c r="I2410" s="7"/>
      <c r="J2410" s="7"/>
      <c r="K2410" s="7">
        <v>0</v>
      </c>
      <c r="L2410" s="7">
        <v>0</v>
      </c>
      <c r="M2410" s="7">
        <v>5000</v>
      </c>
      <c r="N2410" s="7">
        <v>1</v>
      </c>
      <c r="O2410" s="7" t="s">
        <v>55</v>
      </c>
      <c r="P2410" s="7">
        <v>0</v>
      </c>
      <c r="Q2410" s="7">
        <v>0</v>
      </c>
      <c r="R2410" s="7">
        <v>1561.7</v>
      </c>
    </row>
    <row r="2411" spans="1:18" x14ac:dyDescent="0.25">
      <c r="A2411" s="7" t="s">
        <v>4803</v>
      </c>
      <c r="B2411" s="8">
        <v>43603</v>
      </c>
      <c r="C2411" s="7">
        <v>2</v>
      </c>
      <c r="D2411" s="7" t="s">
        <v>4804</v>
      </c>
      <c r="E2411" s="7" t="s">
        <v>1682</v>
      </c>
      <c r="F2411" s="7" t="s">
        <v>4805</v>
      </c>
      <c r="G2411" s="8">
        <v>43235.504166660001</v>
      </c>
      <c r="H2411" s="7" t="s">
        <v>1684</v>
      </c>
      <c r="I2411" s="7"/>
      <c r="J2411" s="7"/>
      <c r="K2411" s="7">
        <v>0</v>
      </c>
      <c r="L2411" s="7">
        <v>0</v>
      </c>
      <c r="M2411" s="7">
        <v>5000</v>
      </c>
      <c r="N2411" s="7">
        <v>1</v>
      </c>
      <c r="O2411" s="7" t="s">
        <v>55</v>
      </c>
      <c r="P2411" s="7">
        <v>0</v>
      </c>
      <c r="Q2411" s="7">
        <v>0</v>
      </c>
      <c r="R2411" s="7">
        <v>3842.15</v>
      </c>
    </row>
    <row r="2412" spans="1:18" x14ac:dyDescent="0.25">
      <c r="A2412" s="7" t="s">
        <v>4803</v>
      </c>
      <c r="B2412" s="8">
        <v>43603</v>
      </c>
      <c r="C2412" s="7">
        <v>3</v>
      </c>
      <c r="D2412" s="7" t="s">
        <v>4804</v>
      </c>
      <c r="E2412" s="7" t="s">
        <v>1682</v>
      </c>
      <c r="F2412" s="7" t="s">
        <v>4805</v>
      </c>
      <c r="G2412" s="8">
        <v>43235.504166660001</v>
      </c>
      <c r="H2412" s="7" t="s">
        <v>1684</v>
      </c>
      <c r="I2412" s="7"/>
      <c r="J2412" s="7"/>
      <c r="K2412" s="7">
        <v>0</v>
      </c>
      <c r="L2412" s="7">
        <v>0</v>
      </c>
      <c r="M2412" s="7">
        <v>335</v>
      </c>
      <c r="N2412" s="7">
        <v>1</v>
      </c>
      <c r="O2412" s="7" t="s">
        <v>55</v>
      </c>
      <c r="P2412" s="7">
        <v>0</v>
      </c>
      <c r="Q2412" s="7">
        <v>0</v>
      </c>
      <c r="R2412" s="7">
        <v>4687.3999999999996</v>
      </c>
    </row>
    <row r="2413" spans="1:18" x14ac:dyDescent="0.25">
      <c r="A2413" s="7" t="s">
        <v>4806</v>
      </c>
      <c r="B2413" s="8">
        <v>43603</v>
      </c>
      <c r="C2413" s="7">
        <v>1</v>
      </c>
      <c r="D2413" s="7" t="s">
        <v>4807</v>
      </c>
      <c r="E2413" s="7" t="s">
        <v>1682</v>
      </c>
      <c r="F2413" s="7" t="s">
        <v>4808</v>
      </c>
      <c r="G2413" s="8">
        <v>43435.492361110002</v>
      </c>
      <c r="H2413" s="7" t="s">
        <v>1684</v>
      </c>
      <c r="I2413" s="7"/>
      <c r="J2413" s="7"/>
      <c r="K2413" s="7">
        <v>0</v>
      </c>
      <c r="L2413" s="7">
        <v>0</v>
      </c>
      <c r="M2413" s="7">
        <v>3445</v>
      </c>
      <c r="N2413" s="7">
        <v>70.42</v>
      </c>
      <c r="O2413" s="7" t="s">
        <v>55</v>
      </c>
      <c r="P2413" s="7">
        <v>0</v>
      </c>
      <c r="Q2413" s="7">
        <v>0</v>
      </c>
      <c r="R2413" s="7">
        <v>3379.46</v>
      </c>
    </row>
    <row r="2414" spans="1:18" x14ac:dyDescent="0.25">
      <c r="A2414" s="7" t="s">
        <v>4809</v>
      </c>
      <c r="B2414" s="8">
        <v>43606</v>
      </c>
      <c r="C2414" s="7">
        <v>1</v>
      </c>
      <c r="D2414" s="7" t="s">
        <v>4810</v>
      </c>
      <c r="E2414" s="7" t="s">
        <v>1682</v>
      </c>
      <c r="F2414" s="7" t="s">
        <v>4811</v>
      </c>
      <c r="G2414" s="8">
        <v>43600.706944439997</v>
      </c>
      <c r="H2414" s="7" t="s">
        <v>1684</v>
      </c>
      <c r="I2414" s="7"/>
      <c r="J2414" s="7"/>
      <c r="K2414" s="7">
        <v>0</v>
      </c>
      <c r="L2414" s="7">
        <v>0</v>
      </c>
      <c r="M2414" s="7">
        <v>57.14</v>
      </c>
      <c r="N2414" s="7">
        <v>1</v>
      </c>
      <c r="O2414" s="7" t="s">
        <v>55</v>
      </c>
      <c r="P2414" s="7">
        <v>0</v>
      </c>
      <c r="Q2414" s="7">
        <v>0</v>
      </c>
      <c r="R2414" s="7">
        <v>57.14</v>
      </c>
    </row>
    <row r="2415" spans="1:18" x14ac:dyDescent="0.25">
      <c r="A2415" s="7" t="s">
        <v>4809</v>
      </c>
      <c r="B2415" s="8">
        <v>43606</v>
      </c>
      <c r="C2415" s="7">
        <v>2</v>
      </c>
      <c r="D2415" s="7" t="s">
        <v>4810</v>
      </c>
      <c r="E2415" s="7" t="s">
        <v>1682</v>
      </c>
      <c r="F2415" s="7" t="s">
        <v>4811</v>
      </c>
      <c r="G2415" s="8">
        <v>43600.706944439997</v>
      </c>
      <c r="H2415" s="7" t="s">
        <v>1684</v>
      </c>
      <c r="I2415" s="7"/>
      <c r="J2415" s="7"/>
      <c r="K2415" s="7">
        <v>0</v>
      </c>
      <c r="L2415" s="7">
        <v>0</v>
      </c>
      <c r="M2415" s="7">
        <v>342.86</v>
      </c>
      <c r="N2415" s="7">
        <v>1</v>
      </c>
      <c r="O2415" s="7" t="s">
        <v>55</v>
      </c>
      <c r="P2415" s="7">
        <v>0</v>
      </c>
      <c r="Q2415" s="7">
        <v>0</v>
      </c>
      <c r="R2415" s="7">
        <v>342.86</v>
      </c>
    </row>
    <row r="2416" spans="1:18" x14ac:dyDescent="0.25">
      <c r="A2416" s="7" t="s">
        <v>4779</v>
      </c>
      <c r="B2416" s="8">
        <v>43591</v>
      </c>
      <c r="C2416" s="7">
        <v>1</v>
      </c>
      <c r="D2416" s="7" t="s">
        <v>4780</v>
      </c>
      <c r="E2416" s="7" t="s">
        <v>1682</v>
      </c>
      <c r="F2416" s="7" t="s">
        <v>4781</v>
      </c>
      <c r="G2416" s="8">
        <v>43554.79027777</v>
      </c>
      <c r="H2416" s="7" t="s">
        <v>1684</v>
      </c>
      <c r="I2416" s="7"/>
      <c r="J2416" s="7"/>
      <c r="K2416" s="7">
        <v>0</v>
      </c>
      <c r="L2416" s="7">
        <v>0</v>
      </c>
      <c r="M2416" s="7">
        <v>22049.23</v>
      </c>
      <c r="N2416" s="7">
        <v>1</v>
      </c>
      <c r="O2416" s="7" t="s">
        <v>55</v>
      </c>
      <c r="P2416" s="7">
        <v>0</v>
      </c>
      <c r="Q2416" s="7">
        <v>0</v>
      </c>
      <c r="R2416" s="7">
        <v>22049.23</v>
      </c>
    </row>
    <row r="2417" spans="1:18" x14ac:dyDescent="0.25">
      <c r="A2417" s="7" t="s">
        <v>4779</v>
      </c>
      <c r="B2417" s="8">
        <v>43591</v>
      </c>
      <c r="C2417" s="7">
        <v>2</v>
      </c>
      <c r="D2417" s="7" t="s">
        <v>4780</v>
      </c>
      <c r="E2417" s="7" t="s">
        <v>1682</v>
      </c>
      <c r="F2417" s="7" t="s">
        <v>4781</v>
      </c>
      <c r="G2417" s="8">
        <v>43554.79027777</v>
      </c>
      <c r="H2417" s="7" t="s">
        <v>1684</v>
      </c>
      <c r="I2417" s="7"/>
      <c r="J2417" s="7"/>
      <c r="K2417" s="7">
        <v>0</v>
      </c>
      <c r="L2417" s="7">
        <v>0</v>
      </c>
      <c r="M2417" s="7">
        <v>4777.34</v>
      </c>
      <c r="N2417" s="7">
        <v>1</v>
      </c>
      <c r="O2417" s="7" t="s">
        <v>55</v>
      </c>
      <c r="P2417" s="7">
        <v>0</v>
      </c>
      <c r="Q2417" s="7">
        <v>0</v>
      </c>
      <c r="R2417" s="7">
        <v>4777.33</v>
      </c>
    </row>
    <row r="2418" spans="1:18" x14ac:dyDescent="0.25">
      <c r="A2418" s="7" t="s">
        <v>4779</v>
      </c>
      <c r="B2418" s="8">
        <v>43591</v>
      </c>
      <c r="C2418" s="7">
        <v>3</v>
      </c>
      <c r="D2418" s="7" t="s">
        <v>4780</v>
      </c>
      <c r="E2418" s="7" t="s">
        <v>1682</v>
      </c>
      <c r="F2418" s="7" t="s">
        <v>4781</v>
      </c>
      <c r="G2418" s="8">
        <v>43554.79027777</v>
      </c>
      <c r="H2418" s="7" t="s">
        <v>1684</v>
      </c>
      <c r="I2418" s="7"/>
      <c r="J2418" s="7"/>
      <c r="K2418" s="7">
        <v>0</v>
      </c>
      <c r="L2418" s="7">
        <v>0</v>
      </c>
      <c r="M2418" s="7">
        <v>3919.86</v>
      </c>
      <c r="N2418" s="7">
        <v>1</v>
      </c>
      <c r="O2418" s="7" t="s">
        <v>55</v>
      </c>
      <c r="P2418" s="7">
        <v>0</v>
      </c>
      <c r="Q2418" s="7">
        <v>0</v>
      </c>
      <c r="R2418" s="7">
        <v>3919.86</v>
      </c>
    </row>
    <row r="2419" spans="1:18" x14ac:dyDescent="0.25">
      <c r="A2419" s="7" t="s">
        <v>4779</v>
      </c>
      <c r="B2419" s="8">
        <v>43591</v>
      </c>
      <c r="C2419" s="7">
        <v>4</v>
      </c>
      <c r="D2419" s="7" t="s">
        <v>4780</v>
      </c>
      <c r="E2419" s="7" t="s">
        <v>1682</v>
      </c>
      <c r="F2419" s="7" t="s">
        <v>4781</v>
      </c>
      <c r="G2419" s="8">
        <v>43554.79027777</v>
      </c>
      <c r="H2419" s="7" t="s">
        <v>1684</v>
      </c>
      <c r="I2419" s="7"/>
      <c r="J2419" s="7"/>
      <c r="K2419" s="7">
        <v>0</v>
      </c>
      <c r="L2419" s="7">
        <v>0</v>
      </c>
      <c r="M2419" s="7">
        <v>783.97</v>
      </c>
      <c r="N2419" s="7">
        <v>1</v>
      </c>
      <c r="O2419" s="7" t="s">
        <v>55</v>
      </c>
      <c r="P2419" s="7">
        <v>0</v>
      </c>
      <c r="Q2419" s="7">
        <v>0</v>
      </c>
      <c r="R2419" s="7">
        <v>783.97</v>
      </c>
    </row>
    <row r="2420" spans="1:18" x14ac:dyDescent="0.25">
      <c r="A2420" s="7" t="s">
        <v>4779</v>
      </c>
      <c r="B2420" s="8">
        <v>43591</v>
      </c>
      <c r="C2420" s="7">
        <v>5</v>
      </c>
      <c r="D2420" s="7" t="s">
        <v>4780</v>
      </c>
      <c r="E2420" s="7" t="s">
        <v>1682</v>
      </c>
      <c r="F2420" s="7" t="s">
        <v>4781</v>
      </c>
      <c r="G2420" s="8">
        <v>43554.79027777</v>
      </c>
      <c r="H2420" s="7" t="s">
        <v>1684</v>
      </c>
      <c r="I2420" s="7"/>
      <c r="J2420" s="7"/>
      <c r="K2420" s="7">
        <v>0</v>
      </c>
      <c r="L2420" s="7">
        <v>0</v>
      </c>
      <c r="M2420" s="7">
        <v>3307.38</v>
      </c>
      <c r="N2420" s="7">
        <v>1</v>
      </c>
      <c r="O2420" s="7" t="s">
        <v>55</v>
      </c>
      <c r="P2420" s="7">
        <v>0</v>
      </c>
      <c r="Q2420" s="7">
        <v>0</v>
      </c>
      <c r="R2420" s="7">
        <v>3307.38</v>
      </c>
    </row>
    <row r="2421" spans="1:18" x14ac:dyDescent="0.25">
      <c r="A2421" s="7" t="s">
        <v>4779</v>
      </c>
      <c r="B2421" s="8">
        <v>43591</v>
      </c>
      <c r="C2421" s="7">
        <v>6</v>
      </c>
      <c r="D2421" s="7" t="s">
        <v>4780</v>
      </c>
      <c r="E2421" s="7" t="s">
        <v>1682</v>
      </c>
      <c r="F2421" s="7" t="s">
        <v>4781</v>
      </c>
      <c r="G2421" s="8">
        <v>43554.79027777</v>
      </c>
      <c r="H2421" s="7" t="s">
        <v>1684</v>
      </c>
      <c r="I2421" s="7"/>
      <c r="J2421" s="7"/>
      <c r="K2421" s="7">
        <v>0</v>
      </c>
      <c r="L2421" s="7">
        <v>0</v>
      </c>
      <c r="M2421" s="7">
        <v>685.98</v>
      </c>
      <c r="N2421" s="7">
        <v>1</v>
      </c>
      <c r="O2421" s="7" t="s">
        <v>55</v>
      </c>
      <c r="P2421" s="7">
        <v>0</v>
      </c>
      <c r="Q2421" s="7">
        <v>0</v>
      </c>
      <c r="R2421" s="7">
        <v>685.98</v>
      </c>
    </row>
    <row r="2422" spans="1:18" x14ac:dyDescent="0.25">
      <c r="A2422" s="7" t="s">
        <v>4779</v>
      </c>
      <c r="B2422" s="8">
        <v>43591</v>
      </c>
      <c r="C2422" s="7">
        <v>7</v>
      </c>
      <c r="D2422" s="7" t="s">
        <v>4780</v>
      </c>
      <c r="E2422" s="7" t="s">
        <v>1682</v>
      </c>
      <c r="F2422" s="7" t="s">
        <v>4781</v>
      </c>
      <c r="G2422" s="8">
        <v>43554.79027777</v>
      </c>
      <c r="H2422" s="7" t="s">
        <v>1684</v>
      </c>
      <c r="I2422" s="7"/>
      <c r="J2422" s="7"/>
      <c r="K2422" s="7">
        <v>0</v>
      </c>
      <c r="L2422" s="7">
        <v>0</v>
      </c>
      <c r="M2422" s="7">
        <v>2082.4299999999998</v>
      </c>
      <c r="N2422" s="7">
        <v>1</v>
      </c>
      <c r="O2422" s="7" t="s">
        <v>55</v>
      </c>
      <c r="P2422" s="7">
        <v>0</v>
      </c>
      <c r="Q2422" s="7">
        <v>0</v>
      </c>
      <c r="R2422" s="7">
        <v>2082.4299999999998</v>
      </c>
    </row>
    <row r="2423" spans="1:18" x14ac:dyDescent="0.25">
      <c r="A2423" s="7" t="s">
        <v>4779</v>
      </c>
      <c r="B2423" s="8">
        <v>43591</v>
      </c>
      <c r="C2423" s="7">
        <v>8</v>
      </c>
      <c r="D2423" s="7" t="s">
        <v>4780</v>
      </c>
      <c r="E2423" s="7" t="s">
        <v>1682</v>
      </c>
      <c r="F2423" s="7" t="s">
        <v>4781</v>
      </c>
      <c r="G2423" s="8">
        <v>43554.79027777</v>
      </c>
      <c r="H2423" s="7" t="s">
        <v>1684</v>
      </c>
      <c r="I2423" s="7"/>
      <c r="J2423" s="7"/>
      <c r="K2423" s="7">
        <v>0</v>
      </c>
      <c r="L2423" s="7">
        <v>0</v>
      </c>
      <c r="M2423" s="7">
        <v>440.98</v>
      </c>
      <c r="N2423" s="7">
        <v>1</v>
      </c>
      <c r="O2423" s="7" t="s">
        <v>55</v>
      </c>
      <c r="P2423" s="7">
        <v>0</v>
      </c>
      <c r="Q2423" s="7">
        <v>0</v>
      </c>
      <c r="R2423" s="7">
        <v>440.98</v>
      </c>
    </row>
    <row r="2424" spans="1:18" x14ac:dyDescent="0.25">
      <c r="A2424" s="7" t="s">
        <v>4779</v>
      </c>
      <c r="B2424" s="8">
        <v>43591</v>
      </c>
      <c r="C2424" s="7">
        <v>9</v>
      </c>
      <c r="D2424" s="7" t="s">
        <v>4780</v>
      </c>
      <c r="E2424" s="7" t="s">
        <v>1682</v>
      </c>
      <c r="F2424" s="7" t="s">
        <v>4781</v>
      </c>
      <c r="G2424" s="8">
        <v>43554.79027777</v>
      </c>
      <c r="H2424" s="7" t="s">
        <v>1684</v>
      </c>
      <c r="I2424" s="7"/>
      <c r="J2424" s="7"/>
      <c r="K2424" s="7">
        <v>0</v>
      </c>
      <c r="L2424" s="7">
        <v>0</v>
      </c>
      <c r="M2424" s="7">
        <v>6859.76</v>
      </c>
      <c r="N2424" s="7">
        <v>1</v>
      </c>
      <c r="O2424" s="7" t="s">
        <v>55</v>
      </c>
      <c r="P2424" s="7">
        <v>0</v>
      </c>
      <c r="Q2424" s="7">
        <v>0</v>
      </c>
      <c r="R2424" s="7">
        <v>6859.76</v>
      </c>
    </row>
    <row r="2425" spans="1:18" x14ac:dyDescent="0.25">
      <c r="A2425" s="7" t="s">
        <v>4779</v>
      </c>
      <c r="B2425" s="8">
        <v>43591</v>
      </c>
      <c r="C2425" s="7">
        <v>10</v>
      </c>
      <c r="D2425" s="7" t="s">
        <v>4780</v>
      </c>
      <c r="E2425" s="7" t="s">
        <v>1682</v>
      </c>
      <c r="F2425" s="7" t="s">
        <v>4781</v>
      </c>
      <c r="G2425" s="8">
        <v>43554.79027777</v>
      </c>
      <c r="H2425" s="7" t="s">
        <v>1684</v>
      </c>
      <c r="I2425" s="7"/>
      <c r="J2425" s="7"/>
      <c r="K2425" s="7">
        <v>0</v>
      </c>
      <c r="L2425" s="7">
        <v>0</v>
      </c>
      <c r="M2425" s="7">
        <v>416.49</v>
      </c>
      <c r="N2425" s="7">
        <v>1</v>
      </c>
      <c r="O2425" s="7" t="s">
        <v>55</v>
      </c>
      <c r="P2425" s="7">
        <v>0</v>
      </c>
      <c r="Q2425" s="7">
        <v>0</v>
      </c>
      <c r="R2425" s="7">
        <v>416.49</v>
      </c>
    </row>
    <row r="2426" spans="1:18" x14ac:dyDescent="0.25">
      <c r="A2426" s="7" t="s">
        <v>4779</v>
      </c>
      <c r="B2426" s="8">
        <v>43591</v>
      </c>
      <c r="C2426" s="7">
        <v>11</v>
      </c>
      <c r="D2426" s="7" t="s">
        <v>4780</v>
      </c>
      <c r="E2426" s="7" t="s">
        <v>1682</v>
      </c>
      <c r="F2426" s="7" t="s">
        <v>4781</v>
      </c>
      <c r="G2426" s="8">
        <v>43554.79027777</v>
      </c>
      <c r="H2426" s="7" t="s">
        <v>1684</v>
      </c>
      <c r="I2426" s="7"/>
      <c r="J2426" s="7"/>
      <c r="K2426" s="7">
        <v>0</v>
      </c>
      <c r="L2426" s="7">
        <v>0</v>
      </c>
      <c r="M2426" s="7">
        <v>2449.91</v>
      </c>
      <c r="N2426" s="7">
        <v>1</v>
      </c>
      <c r="O2426" s="7" t="s">
        <v>55</v>
      </c>
      <c r="P2426" s="7">
        <v>0</v>
      </c>
      <c r="Q2426" s="7">
        <v>0</v>
      </c>
      <c r="R2426" s="7">
        <v>2449.91</v>
      </c>
    </row>
    <row r="2427" spans="1:18" x14ac:dyDescent="0.25">
      <c r="A2427" s="7" t="s">
        <v>4779</v>
      </c>
      <c r="B2427" s="8">
        <v>43591</v>
      </c>
      <c r="C2427" s="7">
        <v>12</v>
      </c>
      <c r="D2427" s="7" t="s">
        <v>4780</v>
      </c>
      <c r="E2427" s="7" t="s">
        <v>1682</v>
      </c>
      <c r="F2427" s="7" t="s">
        <v>4781</v>
      </c>
      <c r="G2427" s="8">
        <v>43554.79027777</v>
      </c>
      <c r="H2427" s="7" t="s">
        <v>1684</v>
      </c>
      <c r="I2427" s="7"/>
      <c r="J2427" s="7"/>
      <c r="K2427" s="7">
        <v>0</v>
      </c>
      <c r="L2427" s="7">
        <v>0</v>
      </c>
      <c r="M2427" s="7">
        <v>71047.5</v>
      </c>
      <c r="N2427" s="7">
        <v>1</v>
      </c>
      <c r="O2427" s="7" t="s">
        <v>55</v>
      </c>
      <c r="P2427" s="7">
        <v>0</v>
      </c>
      <c r="Q2427" s="7">
        <v>0</v>
      </c>
      <c r="R2427" s="7">
        <v>71047.5</v>
      </c>
    </row>
    <row r="2428" spans="1:18" x14ac:dyDescent="0.25">
      <c r="A2428" s="7" t="s">
        <v>4779</v>
      </c>
      <c r="B2428" s="8">
        <v>43591</v>
      </c>
      <c r="C2428" s="7">
        <v>13</v>
      </c>
      <c r="D2428" s="7" t="s">
        <v>4780</v>
      </c>
      <c r="E2428" s="7" t="s">
        <v>1682</v>
      </c>
      <c r="F2428" s="7" t="s">
        <v>4781</v>
      </c>
      <c r="G2428" s="8">
        <v>43554.79027777</v>
      </c>
      <c r="H2428" s="7" t="s">
        <v>1684</v>
      </c>
      <c r="I2428" s="7"/>
      <c r="J2428" s="7"/>
      <c r="K2428" s="7">
        <v>0</v>
      </c>
      <c r="L2428" s="7">
        <v>0</v>
      </c>
      <c r="M2428" s="7">
        <v>3674.87</v>
      </c>
      <c r="N2428" s="7">
        <v>1</v>
      </c>
      <c r="O2428" s="7" t="s">
        <v>55</v>
      </c>
      <c r="P2428" s="7">
        <v>0</v>
      </c>
      <c r="Q2428" s="7">
        <v>0</v>
      </c>
      <c r="R2428" s="7">
        <v>3674.87</v>
      </c>
    </row>
    <row r="2429" spans="1:18" x14ac:dyDescent="0.25">
      <c r="A2429" s="7" t="s">
        <v>4779</v>
      </c>
      <c r="B2429" s="8">
        <v>43591</v>
      </c>
      <c r="C2429" s="7">
        <v>14</v>
      </c>
      <c r="D2429" s="7" t="s">
        <v>4780</v>
      </c>
      <c r="E2429" s="7" t="s">
        <v>1682</v>
      </c>
      <c r="F2429" s="7" t="s">
        <v>4781</v>
      </c>
      <c r="G2429" s="8">
        <v>43554.79027777</v>
      </c>
      <c r="H2429" s="7" t="s">
        <v>1684</v>
      </c>
      <c r="I2429" s="7"/>
      <c r="J2429" s="7"/>
      <c r="K2429" s="7">
        <v>0</v>
      </c>
      <c r="L2429" s="7">
        <v>0</v>
      </c>
      <c r="M2429" s="7">
        <v>489.98</v>
      </c>
      <c r="N2429" s="7">
        <v>1</v>
      </c>
      <c r="O2429" s="7" t="s">
        <v>55</v>
      </c>
      <c r="P2429" s="7">
        <v>0</v>
      </c>
      <c r="Q2429" s="7">
        <v>0</v>
      </c>
      <c r="R2429" s="7">
        <v>489.98</v>
      </c>
    </row>
    <row r="2430" spans="1:18" x14ac:dyDescent="0.25">
      <c r="A2430" s="7" t="s">
        <v>4779</v>
      </c>
      <c r="B2430" s="8">
        <v>43591</v>
      </c>
      <c r="C2430" s="7">
        <v>15</v>
      </c>
      <c r="D2430" s="7" t="s">
        <v>4780</v>
      </c>
      <c r="E2430" s="7" t="s">
        <v>1682</v>
      </c>
      <c r="F2430" s="7" t="s">
        <v>4781</v>
      </c>
      <c r="G2430" s="8">
        <v>43554.79027777</v>
      </c>
      <c r="H2430" s="7" t="s">
        <v>1684</v>
      </c>
      <c r="I2430" s="7"/>
      <c r="J2430" s="7"/>
      <c r="K2430" s="7">
        <v>0</v>
      </c>
      <c r="L2430" s="7">
        <v>0</v>
      </c>
      <c r="M2430" s="7">
        <v>1469.95</v>
      </c>
      <c r="N2430" s="7">
        <v>1</v>
      </c>
      <c r="O2430" s="7" t="s">
        <v>55</v>
      </c>
      <c r="P2430" s="7">
        <v>0</v>
      </c>
      <c r="Q2430" s="7">
        <v>0</v>
      </c>
      <c r="R2430" s="7">
        <v>1469.95</v>
      </c>
    </row>
    <row r="2431" spans="1:18" x14ac:dyDescent="0.25">
      <c r="A2431" s="7" t="s">
        <v>4779</v>
      </c>
      <c r="B2431" s="8">
        <v>43591</v>
      </c>
      <c r="C2431" s="7">
        <v>16</v>
      </c>
      <c r="D2431" s="7" t="s">
        <v>4780</v>
      </c>
      <c r="E2431" s="7" t="s">
        <v>1682</v>
      </c>
      <c r="F2431" s="7" t="s">
        <v>4781</v>
      </c>
      <c r="G2431" s="8">
        <v>43554.79027777</v>
      </c>
      <c r="H2431" s="7" t="s">
        <v>1684</v>
      </c>
      <c r="I2431" s="7"/>
      <c r="J2431" s="7"/>
      <c r="K2431" s="7">
        <v>0</v>
      </c>
      <c r="L2431" s="7">
        <v>0</v>
      </c>
      <c r="M2431" s="7">
        <v>2939.9</v>
      </c>
      <c r="N2431" s="7">
        <v>1</v>
      </c>
      <c r="O2431" s="7" t="s">
        <v>55</v>
      </c>
      <c r="P2431" s="7">
        <v>0</v>
      </c>
      <c r="Q2431" s="7">
        <v>0</v>
      </c>
      <c r="R2431" s="7">
        <v>2939.9</v>
      </c>
    </row>
    <row r="2432" spans="1:18" x14ac:dyDescent="0.25">
      <c r="A2432" s="7" t="s">
        <v>4779</v>
      </c>
      <c r="B2432" s="8">
        <v>43591</v>
      </c>
      <c r="C2432" s="7">
        <v>17</v>
      </c>
      <c r="D2432" s="7" t="s">
        <v>4780</v>
      </c>
      <c r="E2432" s="7" t="s">
        <v>1682</v>
      </c>
      <c r="F2432" s="7" t="s">
        <v>4781</v>
      </c>
      <c r="G2432" s="8">
        <v>43554.79027777</v>
      </c>
      <c r="H2432" s="7" t="s">
        <v>1684</v>
      </c>
      <c r="I2432" s="7"/>
      <c r="J2432" s="7"/>
      <c r="K2432" s="7">
        <v>0</v>
      </c>
      <c r="L2432" s="7">
        <v>0</v>
      </c>
      <c r="M2432" s="7">
        <v>7349.74</v>
      </c>
      <c r="N2432" s="7">
        <v>1</v>
      </c>
      <c r="O2432" s="7" t="s">
        <v>55</v>
      </c>
      <c r="P2432" s="7">
        <v>0</v>
      </c>
      <c r="Q2432" s="7">
        <v>0</v>
      </c>
      <c r="R2432" s="7">
        <v>7349.74</v>
      </c>
    </row>
    <row r="2433" spans="1:18" x14ac:dyDescent="0.25">
      <c r="A2433" s="7" t="s">
        <v>4779</v>
      </c>
      <c r="B2433" s="8">
        <v>43591</v>
      </c>
      <c r="C2433" s="7">
        <v>18</v>
      </c>
      <c r="D2433" s="7" t="s">
        <v>4780</v>
      </c>
      <c r="E2433" s="7" t="s">
        <v>1682</v>
      </c>
      <c r="F2433" s="7" t="s">
        <v>4781</v>
      </c>
      <c r="G2433" s="8">
        <v>43554.79027777</v>
      </c>
      <c r="H2433" s="7" t="s">
        <v>1684</v>
      </c>
      <c r="I2433" s="7"/>
      <c r="J2433" s="7"/>
      <c r="K2433" s="7">
        <v>0</v>
      </c>
      <c r="L2433" s="7">
        <v>0</v>
      </c>
      <c r="M2433" s="7">
        <v>6124.78</v>
      </c>
      <c r="N2433" s="7">
        <v>1</v>
      </c>
      <c r="O2433" s="7" t="s">
        <v>55</v>
      </c>
      <c r="P2433" s="7">
        <v>0</v>
      </c>
      <c r="Q2433" s="7">
        <v>0</v>
      </c>
      <c r="R2433" s="7">
        <v>6124.78</v>
      </c>
    </row>
    <row r="2434" spans="1:18" x14ac:dyDescent="0.25">
      <c r="A2434" s="7" t="s">
        <v>4779</v>
      </c>
      <c r="B2434" s="8">
        <v>43591</v>
      </c>
      <c r="C2434" s="7">
        <v>19</v>
      </c>
      <c r="D2434" s="7" t="s">
        <v>4780</v>
      </c>
      <c r="E2434" s="7" t="s">
        <v>1682</v>
      </c>
      <c r="F2434" s="7" t="s">
        <v>4781</v>
      </c>
      <c r="G2434" s="8">
        <v>43554.79027777</v>
      </c>
      <c r="H2434" s="7" t="s">
        <v>1684</v>
      </c>
      <c r="I2434" s="7"/>
      <c r="J2434" s="7"/>
      <c r="K2434" s="7">
        <v>0</v>
      </c>
      <c r="L2434" s="7">
        <v>0</v>
      </c>
      <c r="M2434" s="7">
        <v>244.99</v>
      </c>
      <c r="N2434" s="7">
        <v>1</v>
      </c>
      <c r="O2434" s="7" t="s">
        <v>55</v>
      </c>
      <c r="P2434" s="7">
        <v>0</v>
      </c>
      <c r="Q2434" s="7">
        <v>0</v>
      </c>
      <c r="R2434" s="7">
        <v>244.99</v>
      </c>
    </row>
    <row r="2435" spans="1:18" x14ac:dyDescent="0.25">
      <c r="A2435" s="7" t="s">
        <v>4779</v>
      </c>
      <c r="B2435" s="8">
        <v>43591</v>
      </c>
      <c r="C2435" s="7">
        <v>20</v>
      </c>
      <c r="D2435" s="7" t="s">
        <v>4780</v>
      </c>
      <c r="E2435" s="7" t="s">
        <v>1682</v>
      </c>
      <c r="F2435" s="7" t="s">
        <v>4781</v>
      </c>
      <c r="G2435" s="8">
        <v>43554.79027777</v>
      </c>
      <c r="H2435" s="7" t="s">
        <v>1684</v>
      </c>
      <c r="I2435" s="7"/>
      <c r="J2435" s="7"/>
      <c r="K2435" s="7">
        <v>0</v>
      </c>
      <c r="L2435" s="7">
        <v>0</v>
      </c>
      <c r="M2435" s="7">
        <v>832.97</v>
      </c>
      <c r="N2435" s="7">
        <v>1</v>
      </c>
      <c r="O2435" s="7" t="s">
        <v>55</v>
      </c>
      <c r="P2435" s="7">
        <v>0</v>
      </c>
      <c r="Q2435" s="7">
        <v>0</v>
      </c>
      <c r="R2435" s="7">
        <v>832.97</v>
      </c>
    </row>
    <row r="2436" spans="1:18" x14ac:dyDescent="0.25">
      <c r="A2436" s="7" t="s">
        <v>4779</v>
      </c>
      <c r="B2436" s="8">
        <v>43591</v>
      </c>
      <c r="C2436" s="7">
        <v>21</v>
      </c>
      <c r="D2436" s="7" t="s">
        <v>4780</v>
      </c>
      <c r="E2436" s="7" t="s">
        <v>1682</v>
      </c>
      <c r="F2436" s="7" t="s">
        <v>4781</v>
      </c>
      <c r="G2436" s="8">
        <v>43554.79027777</v>
      </c>
      <c r="H2436" s="7" t="s">
        <v>1684</v>
      </c>
      <c r="I2436" s="7"/>
      <c r="J2436" s="7"/>
      <c r="K2436" s="7">
        <v>0</v>
      </c>
      <c r="L2436" s="7">
        <v>0</v>
      </c>
      <c r="M2436" s="7">
        <v>391.99</v>
      </c>
      <c r="N2436" s="7">
        <v>1</v>
      </c>
      <c r="O2436" s="7" t="s">
        <v>55</v>
      </c>
      <c r="P2436" s="7">
        <v>0</v>
      </c>
      <c r="Q2436" s="7">
        <v>0</v>
      </c>
      <c r="R2436" s="7">
        <v>391.99</v>
      </c>
    </row>
    <row r="2437" spans="1:18" x14ac:dyDescent="0.25">
      <c r="A2437" s="7" t="s">
        <v>4782</v>
      </c>
      <c r="B2437" s="8">
        <v>43592</v>
      </c>
      <c r="C2437" s="7">
        <v>1</v>
      </c>
      <c r="D2437" s="7" t="s">
        <v>4783</v>
      </c>
      <c r="E2437" s="7" t="s">
        <v>1682</v>
      </c>
      <c r="F2437" s="7" t="s">
        <v>4784</v>
      </c>
      <c r="G2437" s="8">
        <v>43592.490277769997</v>
      </c>
      <c r="H2437" s="7" t="s">
        <v>1684</v>
      </c>
      <c r="I2437" s="7"/>
      <c r="J2437" s="7"/>
      <c r="K2437" s="7">
        <v>0</v>
      </c>
      <c r="L2437" s="7">
        <v>0</v>
      </c>
      <c r="M2437" s="7">
        <v>650</v>
      </c>
      <c r="N2437" s="7">
        <v>1</v>
      </c>
      <c r="O2437" s="7" t="s">
        <v>55</v>
      </c>
      <c r="P2437" s="7">
        <v>0</v>
      </c>
      <c r="Q2437" s="7">
        <v>0</v>
      </c>
      <c r="R2437" s="7">
        <v>650</v>
      </c>
    </row>
    <row r="2438" spans="1:18" x14ac:dyDescent="0.25">
      <c r="A2438" s="7" t="s">
        <v>4785</v>
      </c>
      <c r="B2438" s="8">
        <v>43592</v>
      </c>
      <c r="C2438" s="7">
        <v>1</v>
      </c>
      <c r="D2438" s="7" t="s">
        <v>4786</v>
      </c>
      <c r="E2438" s="7" t="s">
        <v>1682</v>
      </c>
      <c r="F2438" s="7" t="s">
        <v>4787</v>
      </c>
      <c r="G2438" s="8">
        <v>43584.84722222</v>
      </c>
      <c r="H2438" s="7" t="s">
        <v>1684</v>
      </c>
      <c r="I2438" s="7"/>
      <c r="J2438" s="7"/>
      <c r="K2438" s="7">
        <v>0</v>
      </c>
      <c r="L2438" s="7">
        <v>0</v>
      </c>
      <c r="M2438" s="7">
        <v>290</v>
      </c>
      <c r="N2438" s="7">
        <v>1</v>
      </c>
      <c r="O2438" s="7" t="s">
        <v>55</v>
      </c>
      <c r="P2438" s="7">
        <v>0</v>
      </c>
      <c r="Q2438" s="7">
        <v>0</v>
      </c>
      <c r="R2438" s="7">
        <v>290</v>
      </c>
    </row>
    <row r="2439" spans="1:18" x14ac:dyDescent="0.25">
      <c r="A2439" s="7" t="s">
        <v>4788</v>
      </c>
      <c r="B2439" s="8">
        <v>43599</v>
      </c>
      <c r="C2439" s="7">
        <v>1</v>
      </c>
      <c r="D2439" s="7" t="s">
        <v>4789</v>
      </c>
      <c r="E2439" s="7" t="s">
        <v>1682</v>
      </c>
      <c r="F2439" s="7" t="s">
        <v>4790</v>
      </c>
      <c r="G2439" s="8">
        <v>43561.607638879999</v>
      </c>
      <c r="H2439" s="7" t="s">
        <v>1684</v>
      </c>
      <c r="I2439" s="7"/>
      <c r="J2439" s="7"/>
      <c r="K2439" s="7">
        <v>0</v>
      </c>
      <c r="L2439" s="7">
        <v>0</v>
      </c>
      <c r="M2439" s="7">
        <v>137.51</v>
      </c>
      <c r="N2439" s="7">
        <v>1</v>
      </c>
      <c r="O2439" s="7" t="s">
        <v>83</v>
      </c>
      <c r="P2439" s="7">
        <v>0</v>
      </c>
      <c r="Q2439" s="7">
        <v>0</v>
      </c>
      <c r="R2439" s="7">
        <v>137.51</v>
      </c>
    </row>
    <row r="2440" spans="1:18" x14ac:dyDescent="0.25">
      <c r="A2440" s="7" t="s">
        <v>4788</v>
      </c>
      <c r="B2440" s="8">
        <v>43599</v>
      </c>
      <c r="C2440" s="7">
        <v>2</v>
      </c>
      <c r="D2440" s="7" t="s">
        <v>4789</v>
      </c>
      <c r="E2440" s="7" t="s">
        <v>1682</v>
      </c>
      <c r="F2440" s="7" t="s">
        <v>4790</v>
      </c>
      <c r="G2440" s="8">
        <v>43561.607638879999</v>
      </c>
      <c r="H2440" s="7" t="s">
        <v>1684</v>
      </c>
      <c r="I2440" s="7"/>
      <c r="J2440" s="7"/>
      <c r="K2440" s="7">
        <v>0</v>
      </c>
      <c r="L2440" s="7">
        <v>0</v>
      </c>
      <c r="M2440" s="7">
        <v>636.70000000000005</v>
      </c>
      <c r="N2440" s="7">
        <v>1</v>
      </c>
      <c r="O2440" s="7" t="s">
        <v>83</v>
      </c>
      <c r="P2440" s="7">
        <v>0</v>
      </c>
      <c r="Q2440" s="7">
        <v>0</v>
      </c>
      <c r="R2440" s="7">
        <v>636.69000000000005</v>
      </c>
    </row>
    <row r="2441" spans="1:18" x14ac:dyDescent="0.25">
      <c r="A2441" s="7" t="s">
        <v>4788</v>
      </c>
      <c r="B2441" s="8">
        <v>43599</v>
      </c>
      <c r="C2441" s="7">
        <v>3</v>
      </c>
      <c r="D2441" s="7" t="s">
        <v>4789</v>
      </c>
      <c r="E2441" s="7" t="s">
        <v>1682</v>
      </c>
      <c r="F2441" s="7" t="s">
        <v>4790</v>
      </c>
      <c r="G2441" s="8">
        <v>43561.607638879999</v>
      </c>
      <c r="H2441" s="7" t="s">
        <v>1684</v>
      </c>
      <c r="I2441" s="7"/>
      <c r="J2441" s="7"/>
      <c r="K2441" s="7">
        <v>0</v>
      </c>
      <c r="L2441" s="7">
        <v>0</v>
      </c>
      <c r="M2441" s="7">
        <v>508.83</v>
      </c>
      <c r="N2441" s="7">
        <v>1</v>
      </c>
      <c r="O2441" s="7" t="s">
        <v>83</v>
      </c>
      <c r="P2441" s="7">
        <v>0</v>
      </c>
      <c r="Q2441" s="7">
        <v>0</v>
      </c>
      <c r="R2441" s="7">
        <v>508.83</v>
      </c>
    </row>
    <row r="2442" spans="1:18" x14ac:dyDescent="0.25">
      <c r="A2442" s="7" t="s">
        <v>4788</v>
      </c>
      <c r="B2442" s="8">
        <v>43599</v>
      </c>
      <c r="C2442" s="7">
        <v>4</v>
      </c>
      <c r="D2442" s="7" t="s">
        <v>4789</v>
      </c>
      <c r="E2442" s="7" t="s">
        <v>1682</v>
      </c>
      <c r="F2442" s="7" t="s">
        <v>4790</v>
      </c>
      <c r="G2442" s="8">
        <v>43561.607638879999</v>
      </c>
      <c r="H2442" s="7" t="s">
        <v>1684</v>
      </c>
      <c r="I2442" s="7"/>
      <c r="J2442" s="7"/>
      <c r="K2442" s="7">
        <v>0</v>
      </c>
      <c r="L2442" s="7">
        <v>0</v>
      </c>
      <c r="M2442" s="7">
        <v>49.96</v>
      </c>
      <c r="N2442" s="7">
        <v>1</v>
      </c>
      <c r="O2442" s="7" t="s">
        <v>83</v>
      </c>
      <c r="P2442" s="7">
        <v>0</v>
      </c>
      <c r="Q2442" s="7">
        <v>0</v>
      </c>
      <c r="R2442" s="7">
        <v>49.96</v>
      </c>
    </row>
    <row r="2443" spans="1:18" x14ac:dyDescent="0.25">
      <c r="A2443" s="7" t="s">
        <v>4791</v>
      </c>
      <c r="B2443" s="8">
        <v>43599</v>
      </c>
      <c r="C2443" s="7">
        <v>1</v>
      </c>
      <c r="D2443" s="7" t="s">
        <v>4792</v>
      </c>
      <c r="E2443" s="7" t="s">
        <v>1682</v>
      </c>
      <c r="F2443" s="7" t="s">
        <v>4793</v>
      </c>
      <c r="G2443" s="8">
        <v>43577.340277770003</v>
      </c>
      <c r="H2443" s="7" t="s">
        <v>1684</v>
      </c>
      <c r="I2443" s="7"/>
      <c r="J2443" s="7"/>
      <c r="K2443" s="7">
        <v>0</v>
      </c>
      <c r="L2443" s="7">
        <v>0</v>
      </c>
      <c r="M2443" s="7">
        <v>1750</v>
      </c>
      <c r="N2443" s="7">
        <v>1</v>
      </c>
      <c r="O2443" s="7" t="s">
        <v>83</v>
      </c>
      <c r="P2443" s="7">
        <v>0</v>
      </c>
      <c r="Q2443" s="7">
        <v>0</v>
      </c>
      <c r="R2443" s="7">
        <v>1750</v>
      </c>
    </row>
    <row r="2444" spans="1:18" x14ac:dyDescent="0.25">
      <c r="A2444" s="7" t="s">
        <v>4794</v>
      </c>
      <c r="B2444" s="8">
        <v>43602</v>
      </c>
      <c r="C2444" s="7">
        <v>1</v>
      </c>
      <c r="D2444" s="7" t="s">
        <v>4795</v>
      </c>
      <c r="E2444" s="7" t="s">
        <v>1682</v>
      </c>
      <c r="F2444" s="7" t="s">
        <v>4796</v>
      </c>
      <c r="G2444" s="8">
        <v>43227.683333330002</v>
      </c>
      <c r="H2444" s="7" t="s">
        <v>1684</v>
      </c>
      <c r="I2444" s="7"/>
      <c r="J2444" s="7"/>
      <c r="K2444" s="7">
        <v>0</v>
      </c>
      <c r="L2444" s="7">
        <v>0</v>
      </c>
      <c r="M2444" s="7">
        <v>1515.8</v>
      </c>
      <c r="N2444" s="7">
        <v>1</v>
      </c>
      <c r="O2444" s="7" t="s">
        <v>55</v>
      </c>
      <c r="P2444" s="7">
        <v>0</v>
      </c>
      <c r="Q2444" s="7">
        <v>0</v>
      </c>
      <c r="R2444" s="7">
        <v>1430</v>
      </c>
    </row>
    <row r="2445" spans="1:18" x14ac:dyDescent="0.25">
      <c r="A2445" s="7" t="s">
        <v>4797</v>
      </c>
      <c r="B2445" s="8">
        <v>43602</v>
      </c>
      <c r="C2445" s="7">
        <v>1</v>
      </c>
      <c r="D2445" s="7" t="s">
        <v>4798</v>
      </c>
      <c r="E2445" s="7" t="s">
        <v>1682</v>
      </c>
      <c r="F2445" s="7" t="s">
        <v>4799</v>
      </c>
      <c r="G2445" s="8">
        <v>43267.607638879999</v>
      </c>
      <c r="H2445" s="7" t="s">
        <v>1684</v>
      </c>
      <c r="I2445" s="7"/>
      <c r="J2445" s="7"/>
      <c r="K2445" s="7">
        <v>0</v>
      </c>
      <c r="L2445" s="7">
        <v>0</v>
      </c>
      <c r="M2445" s="7">
        <v>17224</v>
      </c>
      <c r="N2445" s="7">
        <v>70.42</v>
      </c>
      <c r="O2445" s="7" t="s">
        <v>55</v>
      </c>
      <c r="P2445" s="7">
        <v>0</v>
      </c>
      <c r="Q2445" s="7">
        <v>0</v>
      </c>
      <c r="R2445" s="7">
        <v>17517.68</v>
      </c>
    </row>
    <row r="2446" spans="1:18" x14ac:dyDescent="0.25">
      <c r="A2446" s="7" t="s">
        <v>4797</v>
      </c>
      <c r="B2446" s="8">
        <v>43602</v>
      </c>
      <c r="C2446" s="7">
        <v>2</v>
      </c>
      <c r="D2446" s="7" t="s">
        <v>4798</v>
      </c>
      <c r="E2446" s="7" t="s">
        <v>1682</v>
      </c>
      <c r="F2446" s="7" t="s">
        <v>4799</v>
      </c>
      <c r="G2446" s="8">
        <v>43267.607638879999</v>
      </c>
      <c r="H2446" s="7" t="s">
        <v>1684</v>
      </c>
      <c r="I2446" s="7"/>
      <c r="J2446" s="7"/>
      <c r="K2446" s="7">
        <v>0</v>
      </c>
      <c r="L2446" s="7">
        <v>0</v>
      </c>
      <c r="M2446" s="7">
        <v>1</v>
      </c>
      <c r="N2446" s="7">
        <v>70.42</v>
      </c>
      <c r="O2446" s="7" t="s">
        <v>55</v>
      </c>
      <c r="P2446" s="7">
        <v>0</v>
      </c>
      <c r="Q2446" s="7">
        <v>0</v>
      </c>
      <c r="R2446" s="7">
        <v>87.32</v>
      </c>
    </row>
    <row r="2447" spans="1:18" x14ac:dyDescent="0.25">
      <c r="A2447" s="7" t="s">
        <v>4800</v>
      </c>
      <c r="B2447" s="8">
        <v>43603</v>
      </c>
      <c r="C2447" s="7">
        <v>1</v>
      </c>
      <c r="D2447" s="7" t="s">
        <v>4801</v>
      </c>
      <c r="E2447" s="7" t="s">
        <v>1682</v>
      </c>
      <c r="F2447" s="7" t="s">
        <v>4802</v>
      </c>
      <c r="G2447" s="8">
        <v>43272.683333330002</v>
      </c>
      <c r="H2447" s="7" t="s">
        <v>1684</v>
      </c>
      <c r="I2447" s="7"/>
      <c r="J2447" s="7"/>
      <c r="K2447" s="7">
        <v>0</v>
      </c>
      <c r="L2447" s="7">
        <v>0</v>
      </c>
      <c r="M2447" s="7">
        <v>3000</v>
      </c>
      <c r="N2447" s="7">
        <v>1</v>
      </c>
      <c r="O2447" s="7" t="s">
        <v>55</v>
      </c>
      <c r="P2447" s="7">
        <v>0</v>
      </c>
      <c r="Q2447" s="7">
        <v>0</v>
      </c>
      <c r="R2447" s="7">
        <v>2115.84</v>
      </c>
    </row>
    <row r="2448" spans="1:18" x14ac:dyDescent="0.25">
      <c r="A2448" s="7" t="s">
        <v>4800</v>
      </c>
      <c r="B2448" s="8">
        <v>43603</v>
      </c>
      <c r="C2448" s="7">
        <v>2</v>
      </c>
      <c r="D2448" s="7" t="s">
        <v>4801</v>
      </c>
      <c r="E2448" s="7" t="s">
        <v>1682</v>
      </c>
      <c r="F2448" s="7" t="s">
        <v>4802</v>
      </c>
      <c r="G2448" s="8">
        <v>43272.683333330002</v>
      </c>
      <c r="H2448" s="7" t="s">
        <v>1684</v>
      </c>
      <c r="I2448" s="7"/>
      <c r="J2448" s="7"/>
      <c r="K2448" s="7">
        <v>0</v>
      </c>
      <c r="L2448" s="7">
        <v>0</v>
      </c>
      <c r="M2448" s="7">
        <v>445</v>
      </c>
      <c r="N2448" s="7">
        <v>1</v>
      </c>
      <c r="O2448" s="7" t="s">
        <v>55</v>
      </c>
      <c r="P2448" s="7">
        <v>0</v>
      </c>
      <c r="Q2448" s="7">
        <v>0</v>
      </c>
      <c r="R2448" s="7">
        <v>1334.16</v>
      </c>
    </row>
    <row r="2449" spans="1:18" x14ac:dyDescent="0.25">
      <c r="A2449" s="7" t="s">
        <v>4803</v>
      </c>
      <c r="B2449" s="8">
        <v>43603</v>
      </c>
      <c r="C2449" s="7">
        <v>1</v>
      </c>
      <c r="D2449" s="7" t="s">
        <v>4804</v>
      </c>
      <c r="E2449" s="7" t="s">
        <v>1682</v>
      </c>
      <c r="F2449" s="7" t="s">
        <v>4805</v>
      </c>
      <c r="G2449" s="8">
        <v>43235.504166660001</v>
      </c>
      <c r="H2449" s="7" t="s">
        <v>1684</v>
      </c>
      <c r="I2449" s="7"/>
      <c r="J2449" s="7"/>
      <c r="K2449" s="7">
        <v>0</v>
      </c>
      <c r="L2449" s="7">
        <v>0</v>
      </c>
      <c r="M2449" s="7">
        <v>5000</v>
      </c>
      <c r="N2449" s="7">
        <v>1</v>
      </c>
      <c r="O2449" s="7" t="s">
        <v>55</v>
      </c>
      <c r="P2449" s="7">
        <v>0</v>
      </c>
      <c r="Q2449" s="7">
        <v>0</v>
      </c>
      <c r="R2449" s="7">
        <v>1561.7</v>
      </c>
    </row>
    <row r="2450" spans="1:18" x14ac:dyDescent="0.25">
      <c r="A2450" s="7" t="s">
        <v>4803</v>
      </c>
      <c r="B2450" s="8">
        <v>43603</v>
      </c>
      <c r="C2450" s="7">
        <v>2</v>
      </c>
      <c r="D2450" s="7" t="s">
        <v>4804</v>
      </c>
      <c r="E2450" s="7" t="s">
        <v>1682</v>
      </c>
      <c r="F2450" s="7" t="s">
        <v>4805</v>
      </c>
      <c r="G2450" s="8">
        <v>43235.504166660001</v>
      </c>
      <c r="H2450" s="7" t="s">
        <v>1684</v>
      </c>
      <c r="I2450" s="7"/>
      <c r="J2450" s="7"/>
      <c r="K2450" s="7">
        <v>0</v>
      </c>
      <c r="L2450" s="7">
        <v>0</v>
      </c>
      <c r="M2450" s="7">
        <v>5000</v>
      </c>
      <c r="N2450" s="7">
        <v>1</v>
      </c>
      <c r="O2450" s="7" t="s">
        <v>55</v>
      </c>
      <c r="P2450" s="7">
        <v>0</v>
      </c>
      <c r="Q2450" s="7">
        <v>0</v>
      </c>
      <c r="R2450" s="7">
        <v>3842.15</v>
      </c>
    </row>
    <row r="2451" spans="1:18" x14ac:dyDescent="0.25">
      <c r="A2451" s="7" t="s">
        <v>4803</v>
      </c>
      <c r="B2451" s="8">
        <v>43603</v>
      </c>
      <c r="C2451" s="7">
        <v>3</v>
      </c>
      <c r="D2451" s="7" t="s">
        <v>4804</v>
      </c>
      <c r="E2451" s="7" t="s">
        <v>1682</v>
      </c>
      <c r="F2451" s="7" t="s">
        <v>4805</v>
      </c>
      <c r="G2451" s="8">
        <v>43235.504166660001</v>
      </c>
      <c r="H2451" s="7" t="s">
        <v>1684</v>
      </c>
      <c r="I2451" s="7"/>
      <c r="J2451" s="7"/>
      <c r="K2451" s="7">
        <v>0</v>
      </c>
      <c r="L2451" s="7">
        <v>0</v>
      </c>
      <c r="M2451" s="7">
        <v>335</v>
      </c>
      <c r="N2451" s="7">
        <v>1</v>
      </c>
      <c r="O2451" s="7" t="s">
        <v>55</v>
      </c>
      <c r="P2451" s="7">
        <v>0</v>
      </c>
      <c r="Q2451" s="7">
        <v>0</v>
      </c>
      <c r="R2451" s="7">
        <v>4687.3999999999996</v>
      </c>
    </row>
    <row r="2452" spans="1:18" x14ac:dyDescent="0.25">
      <c r="A2452" s="7" t="s">
        <v>4806</v>
      </c>
      <c r="B2452" s="8">
        <v>43603</v>
      </c>
      <c r="C2452" s="7">
        <v>1</v>
      </c>
      <c r="D2452" s="7" t="s">
        <v>4807</v>
      </c>
      <c r="E2452" s="7" t="s">
        <v>1682</v>
      </c>
      <c r="F2452" s="7" t="s">
        <v>4808</v>
      </c>
      <c r="G2452" s="8">
        <v>43435.492361110002</v>
      </c>
      <c r="H2452" s="7" t="s">
        <v>1684</v>
      </c>
      <c r="I2452" s="7"/>
      <c r="J2452" s="7"/>
      <c r="K2452" s="7">
        <v>0</v>
      </c>
      <c r="L2452" s="7">
        <v>0</v>
      </c>
      <c r="M2452" s="7">
        <v>3445</v>
      </c>
      <c r="N2452" s="7">
        <v>70.42</v>
      </c>
      <c r="O2452" s="7" t="s">
        <v>55</v>
      </c>
      <c r="P2452" s="7">
        <v>0</v>
      </c>
      <c r="Q2452" s="7">
        <v>0</v>
      </c>
      <c r="R2452" s="7">
        <v>3379.46</v>
      </c>
    </row>
    <row r="2453" spans="1:18" x14ac:dyDescent="0.25">
      <c r="A2453" s="7" t="s">
        <v>4809</v>
      </c>
      <c r="B2453" s="8">
        <v>43606</v>
      </c>
      <c r="C2453" s="7">
        <v>1</v>
      </c>
      <c r="D2453" s="7" t="s">
        <v>4810</v>
      </c>
      <c r="E2453" s="7" t="s">
        <v>1682</v>
      </c>
      <c r="F2453" s="7" t="s">
        <v>4811</v>
      </c>
      <c r="G2453" s="8">
        <v>43600.706944439997</v>
      </c>
      <c r="H2453" s="7" t="s">
        <v>1684</v>
      </c>
      <c r="I2453" s="7"/>
      <c r="J2453" s="7"/>
      <c r="K2453" s="7">
        <v>0</v>
      </c>
      <c r="L2453" s="7">
        <v>0</v>
      </c>
      <c r="M2453" s="7">
        <v>30</v>
      </c>
      <c r="N2453" s="7">
        <v>1</v>
      </c>
      <c r="O2453" s="7" t="s">
        <v>55</v>
      </c>
      <c r="P2453" s="7">
        <v>0</v>
      </c>
      <c r="Q2453" s="7">
        <v>0</v>
      </c>
      <c r="R2453" s="7">
        <v>57.14</v>
      </c>
    </row>
    <row r="2454" spans="1:18" x14ac:dyDescent="0.25">
      <c r="A2454" s="7" t="s">
        <v>4809</v>
      </c>
      <c r="B2454" s="8">
        <v>43606</v>
      </c>
      <c r="C2454" s="7">
        <v>2</v>
      </c>
      <c r="D2454" s="7" t="s">
        <v>4810</v>
      </c>
      <c r="E2454" s="7" t="s">
        <v>1682</v>
      </c>
      <c r="F2454" s="7" t="s">
        <v>4811</v>
      </c>
      <c r="G2454" s="8">
        <v>43600.706944439997</v>
      </c>
      <c r="H2454" s="7" t="s">
        <v>1684</v>
      </c>
      <c r="I2454" s="7"/>
      <c r="J2454" s="7"/>
      <c r="K2454" s="7">
        <v>0</v>
      </c>
      <c r="L2454" s="7">
        <v>0</v>
      </c>
      <c r="M2454" s="7">
        <v>100</v>
      </c>
      <c r="N2454" s="7">
        <v>1</v>
      </c>
      <c r="O2454" s="7" t="s">
        <v>55</v>
      </c>
      <c r="P2454" s="7">
        <v>0</v>
      </c>
      <c r="Q2454" s="7">
        <v>0</v>
      </c>
      <c r="R2454" s="7">
        <v>342.86</v>
      </c>
    </row>
    <row r="2455" spans="1:18" x14ac:dyDescent="0.25">
      <c r="A2455" s="7" t="s">
        <v>4812</v>
      </c>
      <c r="B2455" s="8">
        <v>43608</v>
      </c>
      <c r="C2455" s="7">
        <v>1</v>
      </c>
      <c r="D2455" s="7" t="s">
        <v>4813</v>
      </c>
      <c r="E2455" s="7" t="s">
        <v>1682</v>
      </c>
      <c r="F2455" s="7" t="s">
        <v>4814</v>
      </c>
      <c r="G2455" s="8">
        <v>43593.59583333</v>
      </c>
      <c r="H2455" s="7" t="s">
        <v>1684</v>
      </c>
      <c r="I2455" s="7"/>
      <c r="J2455" s="7"/>
      <c r="K2455" s="7">
        <v>0</v>
      </c>
      <c r="L2455" s="7">
        <v>0</v>
      </c>
      <c r="M2455" s="7">
        <v>50</v>
      </c>
      <c r="N2455" s="7">
        <v>1</v>
      </c>
      <c r="O2455" s="7" t="s">
        <v>83</v>
      </c>
      <c r="P2455" s="7">
        <v>0</v>
      </c>
      <c r="Q2455" s="7">
        <v>0</v>
      </c>
      <c r="R2455" s="7">
        <v>50</v>
      </c>
    </row>
    <row r="2456" spans="1:18" x14ac:dyDescent="0.25">
      <c r="A2456" s="7" t="s">
        <v>4815</v>
      </c>
      <c r="B2456" s="8">
        <v>43608</v>
      </c>
      <c r="C2456" s="7">
        <v>1</v>
      </c>
      <c r="D2456" s="7" t="s">
        <v>4816</v>
      </c>
      <c r="E2456" s="7" t="s">
        <v>1682</v>
      </c>
      <c r="F2456" s="7" t="s">
        <v>4817</v>
      </c>
      <c r="G2456" s="8">
        <v>43595.710416659997</v>
      </c>
      <c r="H2456" s="7" t="s">
        <v>1684</v>
      </c>
      <c r="I2456" s="7"/>
      <c r="J2456" s="7"/>
      <c r="K2456" s="7">
        <v>0</v>
      </c>
      <c r="L2456" s="7">
        <v>0</v>
      </c>
      <c r="M2456" s="7">
        <v>36.07</v>
      </c>
      <c r="N2456" s="7">
        <v>1</v>
      </c>
      <c r="O2456" s="7" t="s">
        <v>83</v>
      </c>
      <c r="P2456" s="7">
        <v>0</v>
      </c>
      <c r="Q2456" s="7">
        <v>0</v>
      </c>
      <c r="R2456" s="7">
        <v>36.07</v>
      </c>
    </row>
    <row r="2457" spans="1:18" x14ac:dyDescent="0.25">
      <c r="A2457" s="7" t="s">
        <v>4815</v>
      </c>
      <c r="B2457" s="8">
        <v>43608</v>
      </c>
      <c r="C2457" s="7">
        <v>2</v>
      </c>
      <c r="D2457" s="7" t="s">
        <v>4816</v>
      </c>
      <c r="E2457" s="7" t="s">
        <v>1682</v>
      </c>
      <c r="F2457" s="7" t="s">
        <v>4817</v>
      </c>
      <c r="G2457" s="8">
        <v>43595.710416659997</v>
      </c>
      <c r="H2457" s="7" t="s">
        <v>1684</v>
      </c>
      <c r="I2457" s="7"/>
      <c r="J2457" s="7"/>
      <c r="K2457" s="7">
        <v>0</v>
      </c>
      <c r="L2457" s="7">
        <v>0</v>
      </c>
      <c r="M2457" s="7">
        <v>63.93</v>
      </c>
      <c r="N2457" s="7">
        <v>1</v>
      </c>
      <c r="O2457" s="7" t="s">
        <v>83</v>
      </c>
      <c r="P2457" s="7">
        <v>0</v>
      </c>
      <c r="Q2457" s="7">
        <v>0</v>
      </c>
      <c r="R2457" s="7">
        <v>63.93</v>
      </c>
    </row>
    <row r="2458" spans="1:18" x14ac:dyDescent="0.25">
      <c r="A2458" s="7" t="s">
        <v>4818</v>
      </c>
      <c r="B2458" s="8">
        <v>43608</v>
      </c>
      <c r="C2458" s="7">
        <v>1</v>
      </c>
      <c r="D2458" s="7" t="s">
        <v>4819</v>
      </c>
      <c r="E2458" s="7" t="s">
        <v>1682</v>
      </c>
      <c r="F2458" s="7" t="s">
        <v>4820</v>
      </c>
      <c r="G2458" s="8">
        <v>43601.882638880001</v>
      </c>
      <c r="H2458" s="7" t="s">
        <v>1684</v>
      </c>
      <c r="I2458" s="7"/>
      <c r="J2458" s="7"/>
      <c r="K2458" s="7">
        <v>0</v>
      </c>
      <c r="L2458" s="7">
        <v>0</v>
      </c>
      <c r="M2458" s="7">
        <v>0</v>
      </c>
      <c r="N2458" s="7">
        <v>1</v>
      </c>
      <c r="O2458" s="7" t="s">
        <v>83</v>
      </c>
      <c r="P2458" s="7">
        <v>0</v>
      </c>
      <c r="Q2458" s="7">
        <v>0</v>
      </c>
      <c r="R2458" s="7">
        <v>50</v>
      </c>
    </row>
    <row r="2459" spans="1:18" x14ac:dyDescent="0.25">
      <c r="A2459" s="7" t="s">
        <v>4821</v>
      </c>
      <c r="B2459" s="8">
        <v>43612</v>
      </c>
      <c r="C2459" s="7">
        <v>1</v>
      </c>
      <c r="D2459" s="7" t="s">
        <v>4822</v>
      </c>
      <c r="E2459" s="7" t="s">
        <v>1682</v>
      </c>
      <c r="F2459" s="7" t="s">
        <v>4823</v>
      </c>
      <c r="G2459" s="8">
        <v>43611.610416659998</v>
      </c>
      <c r="H2459" s="7" t="s">
        <v>1684</v>
      </c>
      <c r="I2459" s="7"/>
      <c r="J2459" s="7"/>
      <c r="K2459" s="7">
        <v>0</v>
      </c>
      <c r="L2459" s="7">
        <v>0</v>
      </c>
      <c r="M2459" s="7"/>
      <c r="N2459" s="7">
        <v>1</v>
      </c>
      <c r="O2459" s="7" t="s">
        <v>83</v>
      </c>
      <c r="P2459" s="7">
        <v>0</v>
      </c>
      <c r="Q2459" s="7">
        <v>0</v>
      </c>
      <c r="R2459" s="7">
        <v>50</v>
      </c>
    </row>
    <row r="2460" spans="1:18" x14ac:dyDescent="0.25">
      <c r="A2460" s="7" t="s">
        <v>4824</v>
      </c>
      <c r="B2460" s="8">
        <v>43612</v>
      </c>
      <c r="C2460" s="7">
        <v>1</v>
      </c>
      <c r="D2460" s="7" t="s">
        <v>4825</v>
      </c>
      <c r="E2460" s="7" t="s">
        <v>1682</v>
      </c>
      <c r="F2460" s="7" t="s">
        <v>4826</v>
      </c>
      <c r="G2460" s="8">
        <v>43608.454166659998</v>
      </c>
      <c r="H2460" s="7" t="s">
        <v>1684</v>
      </c>
      <c r="I2460" s="7"/>
      <c r="J2460" s="7"/>
      <c r="K2460" s="7">
        <v>0</v>
      </c>
      <c r="L2460" s="7">
        <v>0</v>
      </c>
      <c r="M2460" s="7">
        <v>0</v>
      </c>
      <c r="N2460" s="7">
        <v>1</v>
      </c>
      <c r="O2460" s="7" t="s">
        <v>83</v>
      </c>
      <c r="P2460" s="7">
        <v>0</v>
      </c>
      <c r="Q2460" s="7">
        <v>0</v>
      </c>
      <c r="R2460" s="7">
        <v>50</v>
      </c>
    </row>
    <row r="2461" spans="1:18" x14ac:dyDescent="0.25">
      <c r="A2461" s="7" t="s">
        <v>4827</v>
      </c>
      <c r="B2461" s="8">
        <v>43627</v>
      </c>
      <c r="C2461" s="7">
        <v>1</v>
      </c>
      <c r="D2461" s="7" t="s">
        <v>4828</v>
      </c>
      <c r="E2461" s="7" t="s">
        <v>1682</v>
      </c>
      <c r="F2461" s="7" t="s">
        <v>4829</v>
      </c>
      <c r="G2461" s="8">
        <v>43591.413888880001</v>
      </c>
      <c r="H2461" s="7" t="s">
        <v>1684</v>
      </c>
      <c r="I2461" s="7"/>
      <c r="J2461" s="7"/>
      <c r="K2461" s="7">
        <v>0</v>
      </c>
      <c r="L2461" s="7">
        <v>0</v>
      </c>
      <c r="M2461" s="7">
        <v>2795.76</v>
      </c>
      <c r="N2461" s="7">
        <v>1</v>
      </c>
      <c r="O2461" s="7" t="s">
        <v>55</v>
      </c>
      <c r="P2461" s="7">
        <v>0</v>
      </c>
      <c r="Q2461" s="7">
        <v>0</v>
      </c>
      <c r="R2461" s="7">
        <v>2795.76</v>
      </c>
    </row>
    <row r="2462" spans="1:18" x14ac:dyDescent="0.25">
      <c r="A2462" s="7" t="s">
        <v>4827</v>
      </c>
      <c r="B2462" s="8">
        <v>43627</v>
      </c>
      <c r="C2462" s="7">
        <v>2</v>
      </c>
      <c r="D2462" s="7" t="s">
        <v>4828</v>
      </c>
      <c r="E2462" s="7" t="s">
        <v>1682</v>
      </c>
      <c r="F2462" s="7" t="s">
        <v>4829</v>
      </c>
      <c r="G2462" s="8">
        <v>43591.413888880001</v>
      </c>
      <c r="H2462" s="7" t="s">
        <v>1684</v>
      </c>
      <c r="I2462" s="7"/>
      <c r="J2462" s="7"/>
      <c r="K2462" s="7">
        <v>0</v>
      </c>
      <c r="L2462" s="7">
        <v>0</v>
      </c>
      <c r="M2462" s="7">
        <v>109032.24</v>
      </c>
      <c r="N2462" s="7">
        <v>1</v>
      </c>
      <c r="O2462" s="7" t="s">
        <v>55</v>
      </c>
      <c r="P2462" s="7">
        <v>0</v>
      </c>
      <c r="Q2462" s="7">
        <v>0</v>
      </c>
      <c r="R2462" s="7">
        <v>109032.24</v>
      </c>
    </row>
    <row r="2463" spans="1:18" x14ac:dyDescent="0.25">
      <c r="A2463" s="7" t="s">
        <v>4830</v>
      </c>
      <c r="B2463" s="8">
        <v>43615</v>
      </c>
      <c r="C2463" s="7">
        <v>1</v>
      </c>
      <c r="D2463" s="7" t="s">
        <v>4831</v>
      </c>
      <c r="E2463" s="7" t="s">
        <v>1682</v>
      </c>
      <c r="F2463" s="7" t="s">
        <v>4832</v>
      </c>
      <c r="G2463" s="8">
        <v>43606.686805550002</v>
      </c>
      <c r="H2463" s="7" t="s">
        <v>1684</v>
      </c>
      <c r="I2463" s="7"/>
      <c r="J2463" s="7"/>
      <c r="K2463" s="7">
        <v>0</v>
      </c>
      <c r="L2463" s="7">
        <v>0</v>
      </c>
      <c r="M2463" s="7">
        <v>226.47</v>
      </c>
      <c r="N2463" s="7">
        <v>1</v>
      </c>
      <c r="O2463" s="7" t="s">
        <v>55</v>
      </c>
      <c r="P2463" s="7">
        <v>0</v>
      </c>
      <c r="Q2463" s="7">
        <v>0</v>
      </c>
      <c r="R2463" s="7">
        <v>226.47</v>
      </c>
    </row>
    <row r="2464" spans="1:18" x14ac:dyDescent="0.25">
      <c r="A2464" s="7" t="s">
        <v>4830</v>
      </c>
      <c r="B2464" s="8">
        <v>43615</v>
      </c>
      <c r="C2464" s="7">
        <v>2</v>
      </c>
      <c r="D2464" s="7" t="s">
        <v>4831</v>
      </c>
      <c r="E2464" s="7" t="s">
        <v>1682</v>
      </c>
      <c r="F2464" s="7" t="s">
        <v>4832</v>
      </c>
      <c r="G2464" s="8">
        <v>43606.686805550002</v>
      </c>
      <c r="H2464" s="7" t="s">
        <v>1684</v>
      </c>
      <c r="I2464" s="7"/>
      <c r="J2464" s="7"/>
      <c r="K2464" s="7">
        <v>0</v>
      </c>
      <c r="L2464" s="7">
        <v>0</v>
      </c>
      <c r="M2464" s="7">
        <v>146.87</v>
      </c>
      <c r="N2464" s="7">
        <v>1</v>
      </c>
      <c r="O2464" s="7" t="s">
        <v>55</v>
      </c>
      <c r="P2464" s="7">
        <v>0</v>
      </c>
      <c r="Q2464" s="7">
        <v>0</v>
      </c>
      <c r="R2464" s="7">
        <v>146.87</v>
      </c>
    </row>
    <row r="2465" spans="1:18" x14ac:dyDescent="0.25">
      <c r="A2465" s="7" t="s">
        <v>4830</v>
      </c>
      <c r="B2465" s="8">
        <v>43615</v>
      </c>
      <c r="C2465" s="7">
        <v>3</v>
      </c>
      <c r="D2465" s="7" t="s">
        <v>4831</v>
      </c>
      <c r="E2465" s="7" t="s">
        <v>1682</v>
      </c>
      <c r="F2465" s="7" t="s">
        <v>4832</v>
      </c>
      <c r="G2465" s="8">
        <v>43606.686805550002</v>
      </c>
      <c r="H2465" s="7" t="s">
        <v>1684</v>
      </c>
      <c r="I2465" s="7"/>
      <c r="J2465" s="7"/>
      <c r="K2465" s="7">
        <v>0</v>
      </c>
      <c r="L2465" s="7">
        <v>0</v>
      </c>
      <c r="M2465" s="7">
        <v>93.6</v>
      </c>
      <c r="N2465" s="7">
        <v>1</v>
      </c>
      <c r="O2465" s="7" t="s">
        <v>55</v>
      </c>
      <c r="P2465" s="7">
        <v>0</v>
      </c>
      <c r="Q2465" s="7">
        <v>0</v>
      </c>
      <c r="R2465" s="7">
        <v>93.6</v>
      </c>
    </row>
    <row r="2466" spans="1:18" x14ac:dyDescent="0.25">
      <c r="A2466" s="7" t="s">
        <v>4830</v>
      </c>
      <c r="B2466" s="8">
        <v>43615</v>
      </c>
      <c r="C2466" s="7">
        <v>4</v>
      </c>
      <c r="D2466" s="7" t="s">
        <v>4831</v>
      </c>
      <c r="E2466" s="7" t="s">
        <v>1682</v>
      </c>
      <c r="F2466" s="7" t="s">
        <v>4832</v>
      </c>
      <c r="G2466" s="8">
        <v>43606.686805550002</v>
      </c>
      <c r="H2466" s="7" t="s">
        <v>1684</v>
      </c>
      <c r="I2466" s="7"/>
      <c r="J2466" s="7"/>
      <c r="K2466" s="7">
        <v>0</v>
      </c>
      <c r="L2466" s="7">
        <v>0</v>
      </c>
      <c r="M2466" s="7">
        <v>183.05</v>
      </c>
      <c r="N2466" s="7">
        <v>1</v>
      </c>
      <c r="O2466" s="7" t="s">
        <v>55</v>
      </c>
      <c r="P2466" s="7">
        <v>0</v>
      </c>
      <c r="Q2466" s="7">
        <v>0</v>
      </c>
      <c r="R2466" s="7">
        <v>183.05</v>
      </c>
    </row>
    <row r="2467" spans="1:18" x14ac:dyDescent="0.25">
      <c r="A2467" s="7" t="s">
        <v>4833</v>
      </c>
      <c r="B2467" s="8">
        <v>43629</v>
      </c>
      <c r="C2467" s="7">
        <v>1</v>
      </c>
      <c r="D2467" s="7" t="s">
        <v>4834</v>
      </c>
      <c r="E2467" s="7" t="s">
        <v>1682</v>
      </c>
      <c r="F2467" s="7" t="s">
        <v>4835</v>
      </c>
      <c r="G2467" s="8">
        <v>43596.606249999997</v>
      </c>
      <c r="H2467" s="7" t="s">
        <v>1684</v>
      </c>
      <c r="I2467" s="7"/>
      <c r="J2467" s="7"/>
      <c r="K2467" s="7">
        <v>0</v>
      </c>
      <c r="L2467" s="7">
        <v>0</v>
      </c>
      <c r="M2467" s="7">
        <v>22000</v>
      </c>
      <c r="N2467" s="7">
        <v>1</v>
      </c>
      <c r="O2467" s="7" t="s">
        <v>55</v>
      </c>
      <c r="P2467" s="7">
        <v>0</v>
      </c>
      <c r="Q2467" s="7">
        <v>0</v>
      </c>
      <c r="R2467" s="7">
        <v>22000</v>
      </c>
    </row>
    <row r="2468" spans="1:18" x14ac:dyDescent="0.25">
      <c r="A2468" s="7" t="s">
        <v>4836</v>
      </c>
      <c r="B2468" s="8">
        <v>43616</v>
      </c>
      <c r="C2468" s="7">
        <v>1</v>
      </c>
      <c r="D2468" s="7" t="s">
        <v>4837</v>
      </c>
      <c r="E2468" s="7" t="s">
        <v>1682</v>
      </c>
      <c r="F2468" s="7" t="s">
        <v>4838</v>
      </c>
      <c r="G2468" s="8">
        <v>43611.634722219998</v>
      </c>
      <c r="H2468" s="7" t="s">
        <v>1684</v>
      </c>
      <c r="I2468" s="7"/>
      <c r="J2468" s="7"/>
      <c r="K2468" s="7">
        <v>0</v>
      </c>
      <c r="L2468" s="7">
        <v>0</v>
      </c>
      <c r="M2468" s="7">
        <v>250.64</v>
      </c>
      <c r="N2468" s="7">
        <v>1</v>
      </c>
      <c r="O2468" s="7" t="s">
        <v>83</v>
      </c>
      <c r="P2468" s="7">
        <v>0</v>
      </c>
      <c r="Q2468" s="7">
        <v>0</v>
      </c>
      <c r="R2468" s="7">
        <v>250.63</v>
      </c>
    </row>
    <row r="2469" spans="1:18" x14ac:dyDescent="0.25">
      <c r="A2469" s="7" t="s">
        <v>4836</v>
      </c>
      <c r="B2469" s="8">
        <v>43616</v>
      </c>
      <c r="C2469" s="7">
        <v>2</v>
      </c>
      <c r="D2469" s="7" t="s">
        <v>4837</v>
      </c>
      <c r="E2469" s="7" t="s">
        <v>1682</v>
      </c>
      <c r="F2469" s="7" t="s">
        <v>4838</v>
      </c>
      <c r="G2469" s="8">
        <v>43611.634722219998</v>
      </c>
      <c r="H2469" s="7" t="s">
        <v>1684</v>
      </c>
      <c r="I2469" s="7"/>
      <c r="J2469" s="7"/>
      <c r="K2469" s="7">
        <v>0</v>
      </c>
      <c r="L2469" s="7">
        <v>0</v>
      </c>
      <c r="M2469" s="7">
        <v>40.75</v>
      </c>
      <c r="N2469" s="7">
        <v>1</v>
      </c>
      <c r="O2469" s="7" t="s">
        <v>83</v>
      </c>
      <c r="P2469" s="7">
        <v>0</v>
      </c>
      <c r="Q2469" s="7">
        <v>0</v>
      </c>
      <c r="R2469" s="7">
        <v>40.75</v>
      </c>
    </row>
    <row r="2470" spans="1:18" x14ac:dyDescent="0.25">
      <c r="A2470" s="7" t="s">
        <v>4836</v>
      </c>
      <c r="B2470" s="8">
        <v>43616</v>
      </c>
      <c r="C2470" s="7">
        <v>3</v>
      </c>
      <c r="D2470" s="7" t="s">
        <v>4837</v>
      </c>
      <c r="E2470" s="7" t="s">
        <v>1682</v>
      </c>
      <c r="F2470" s="7" t="s">
        <v>4838</v>
      </c>
      <c r="G2470" s="8">
        <v>43611.634722219998</v>
      </c>
      <c r="H2470" s="7" t="s">
        <v>1684</v>
      </c>
      <c r="I2470" s="7"/>
      <c r="J2470" s="7"/>
      <c r="K2470" s="7">
        <v>0</v>
      </c>
      <c r="L2470" s="7">
        <v>0</v>
      </c>
      <c r="M2470" s="7">
        <v>117.34</v>
      </c>
      <c r="N2470" s="7">
        <v>1</v>
      </c>
      <c r="O2470" s="7" t="s">
        <v>83</v>
      </c>
      <c r="P2470" s="7">
        <v>0</v>
      </c>
      <c r="Q2470" s="7">
        <v>0</v>
      </c>
      <c r="R2470" s="7">
        <v>117.34</v>
      </c>
    </row>
    <row r="2471" spans="1:18" x14ac:dyDescent="0.25">
      <c r="A2471" s="7" t="s">
        <v>4836</v>
      </c>
      <c r="B2471" s="8">
        <v>43616</v>
      </c>
      <c r="C2471" s="7">
        <v>4</v>
      </c>
      <c r="D2471" s="7" t="s">
        <v>4837</v>
      </c>
      <c r="E2471" s="7" t="s">
        <v>1682</v>
      </c>
      <c r="F2471" s="7" t="s">
        <v>4838</v>
      </c>
      <c r="G2471" s="8">
        <v>43611.634722219998</v>
      </c>
      <c r="H2471" s="7" t="s">
        <v>1684</v>
      </c>
      <c r="I2471" s="7"/>
      <c r="J2471" s="7"/>
      <c r="K2471" s="7">
        <v>0</v>
      </c>
      <c r="L2471" s="7">
        <v>0</v>
      </c>
      <c r="M2471" s="7">
        <v>97.4</v>
      </c>
      <c r="N2471" s="7">
        <v>1</v>
      </c>
      <c r="O2471" s="7" t="s">
        <v>83</v>
      </c>
      <c r="P2471" s="7">
        <v>0</v>
      </c>
      <c r="Q2471" s="7">
        <v>0</v>
      </c>
      <c r="R2471" s="7">
        <v>97.4</v>
      </c>
    </row>
    <row r="2472" spans="1:18" x14ac:dyDescent="0.25">
      <c r="A2472" s="7" t="s">
        <v>4836</v>
      </c>
      <c r="B2472" s="8">
        <v>43616</v>
      </c>
      <c r="C2472" s="7">
        <v>5</v>
      </c>
      <c r="D2472" s="7" t="s">
        <v>4837</v>
      </c>
      <c r="E2472" s="7" t="s">
        <v>1682</v>
      </c>
      <c r="F2472" s="7" t="s">
        <v>4838</v>
      </c>
      <c r="G2472" s="8">
        <v>43611.634722219998</v>
      </c>
      <c r="H2472" s="7" t="s">
        <v>1684</v>
      </c>
      <c r="I2472" s="7"/>
      <c r="J2472" s="7"/>
      <c r="K2472" s="7">
        <v>0</v>
      </c>
      <c r="L2472" s="7">
        <v>0</v>
      </c>
      <c r="M2472" s="7">
        <v>41.37</v>
      </c>
      <c r="N2472" s="7">
        <v>1</v>
      </c>
      <c r="O2472" s="7" t="s">
        <v>83</v>
      </c>
      <c r="P2472" s="7">
        <v>0</v>
      </c>
      <c r="Q2472" s="7">
        <v>0</v>
      </c>
      <c r="R2472" s="7">
        <v>41.37</v>
      </c>
    </row>
    <row r="2473" spans="1:18" x14ac:dyDescent="0.25">
      <c r="A2473" s="7" t="s">
        <v>4839</v>
      </c>
      <c r="B2473" s="8">
        <v>43616</v>
      </c>
      <c r="C2473" s="7">
        <v>1</v>
      </c>
      <c r="D2473" s="7" t="s">
        <v>4840</v>
      </c>
      <c r="E2473" s="7" t="s">
        <v>1682</v>
      </c>
      <c r="F2473" s="7" t="s">
        <v>4841</v>
      </c>
      <c r="G2473" s="8">
        <v>43616.37708333</v>
      </c>
      <c r="H2473" s="7" t="s">
        <v>1684</v>
      </c>
      <c r="I2473" s="7"/>
      <c r="J2473" s="7"/>
      <c r="K2473" s="7">
        <v>0</v>
      </c>
      <c r="L2473" s="7">
        <v>0</v>
      </c>
      <c r="M2473" s="7">
        <v>10</v>
      </c>
      <c r="N2473" s="7">
        <v>1</v>
      </c>
      <c r="O2473" s="7" t="s">
        <v>83</v>
      </c>
      <c r="P2473" s="7">
        <v>0</v>
      </c>
      <c r="Q2473" s="7">
        <v>0</v>
      </c>
      <c r="R2473" s="7">
        <v>4.7699999999999996</v>
      </c>
    </row>
    <row r="2474" spans="1:18" x14ac:dyDescent="0.25">
      <c r="A2474" s="7" t="s">
        <v>4839</v>
      </c>
      <c r="B2474" s="8">
        <v>43616</v>
      </c>
      <c r="C2474" s="7">
        <v>2</v>
      </c>
      <c r="D2474" s="7" t="s">
        <v>4840</v>
      </c>
      <c r="E2474" s="7" t="s">
        <v>1682</v>
      </c>
      <c r="F2474" s="7" t="s">
        <v>4841</v>
      </c>
      <c r="G2474" s="8">
        <v>43616.37708333</v>
      </c>
      <c r="H2474" s="7" t="s">
        <v>1684</v>
      </c>
      <c r="I2474" s="7"/>
      <c r="J2474" s="7"/>
      <c r="K2474" s="7">
        <v>0</v>
      </c>
      <c r="L2474" s="7">
        <v>0</v>
      </c>
      <c r="M2474" s="7">
        <v>175</v>
      </c>
      <c r="N2474" s="7">
        <v>1</v>
      </c>
      <c r="O2474" s="7" t="s">
        <v>83</v>
      </c>
      <c r="P2474" s="7">
        <v>0</v>
      </c>
      <c r="Q2474" s="7">
        <v>0</v>
      </c>
      <c r="R2474" s="7">
        <v>200.23</v>
      </c>
    </row>
    <row r="2475" spans="1:18" x14ac:dyDescent="0.25">
      <c r="A2475" s="7" t="s">
        <v>4842</v>
      </c>
      <c r="B2475" s="8">
        <v>43620</v>
      </c>
      <c r="C2475" s="7">
        <v>1</v>
      </c>
      <c r="D2475" s="7" t="s">
        <v>4843</v>
      </c>
      <c r="E2475" s="7" t="s">
        <v>1682</v>
      </c>
      <c r="F2475" s="7" t="s">
        <v>4844</v>
      </c>
      <c r="G2475" s="8">
        <v>43616.677083330003</v>
      </c>
      <c r="H2475" s="7" t="s">
        <v>1684</v>
      </c>
      <c r="I2475" s="7"/>
      <c r="J2475" s="7"/>
      <c r="K2475" s="7">
        <v>0</v>
      </c>
      <c r="L2475" s="7">
        <v>0</v>
      </c>
      <c r="M2475" s="7">
        <v>192.46</v>
      </c>
      <c r="N2475" s="7">
        <v>1</v>
      </c>
      <c r="O2475" s="7" t="s">
        <v>83</v>
      </c>
      <c r="P2475" s="7">
        <v>0</v>
      </c>
      <c r="Q2475" s="7">
        <v>0</v>
      </c>
      <c r="R2475" s="7">
        <v>252.47</v>
      </c>
    </row>
    <row r="2476" spans="1:18" x14ac:dyDescent="0.25">
      <c r="A2476" s="7" t="s">
        <v>4842</v>
      </c>
      <c r="B2476" s="8">
        <v>43620</v>
      </c>
      <c r="C2476" s="7">
        <v>2</v>
      </c>
      <c r="D2476" s="7" t="s">
        <v>4843</v>
      </c>
      <c r="E2476" s="7" t="s">
        <v>1682</v>
      </c>
      <c r="F2476" s="7" t="s">
        <v>4844</v>
      </c>
      <c r="G2476" s="8">
        <v>43616.677083330003</v>
      </c>
      <c r="H2476" s="7" t="s">
        <v>1684</v>
      </c>
      <c r="I2476" s="7"/>
      <c r="J2476" s="7"/>
      <c r="K2476" s="7">
        <v>0</v>
      </c>
      <c r="L2476" s="7">
        <v>0</v>
      </c>
      <c r="M2476" s="7">
        <v>9.0500000000000007</v>
      </c>
      <c r="N2476" s="7">
        <v>1</v>
      </c>
      <c r="O2476" s="7" t="s">
        <v>83</v>
      </c>
      <c r="P2476" s="7">
        <v>0</v>
      </c>
      <c r="Q2476" s="7">
        <v>0</v>
      </c>
      <c r="R2476" s="7">
        <v>9.0500000000000007</v>
      </c>
    </row>
    <row r="2477" spans="1:18" x14ac:dyDescent="0.25">
      <c r="A2477" s="7" t="s">
        <v>4842</v>
      </c>
      <c r="B2477" s="8">
        <v>43620</v>
      </c>
      <c r="C2477" s="7">
        <v>3</v>
      </c>
      <c r="D2477" s="7" t="s">
        <v>4843</v>
      </c>
      <c r="E2477" s="7" t="s">
        <v>1682</v>
      </c>
      <c r="F2477" s="7" t="s">
        <v>4844</v>
      </c>
      <c r="G2477" s="8">
        <v>43616.677083330003</v>
      </c>
      <c r="H2477" s="7" t="s">
        <v>1684</v>
      </c>
      <c r="I2477" s="7"/>
      <c r="J2477" s="7"/>
      <c r="K2477" s="7">
        <v>0</v>
      </c>
      <c r="L2477" s="7">
        <v>0</v>
      </c>
      <c r="M2477" s="7">
        <v>10.52</v>
      </c>
      <c r="N2477" s="7">
        <v>1</v>
      </c>
      <c r="O2477" s="7" t="s">
        <v>83</v>
      </c>
      <c r="P2477" s="7">
        <v>0</v>
      </c>
      <c r="Q2477" s="7">
        <v>0</v>
      </c>
      <c r="R2477" s="7">
        <v>10.52</v>
      </c>
    </row>
    <row r="2478" spans="1:18" x14ac:dyDescent="0.25">
      <c r="A2478" s="7" t="s">
        <v>4842</v>
      </c>
      <c r="B2478" s="8">
        <v>43620</v>
      </c>
      <c r="C2478" s="7">
        <v>4</v>
      </c>
      <c r="D2478" s="7" t="s">
        <v>4843</v>
      </c>
      <c r="E2478" s="7" t="s">
        <v>1682</v>
      </c>
      <c r="F2478" s="7" t="s">
        <v>4844</v>
      </c>
      <c r="G2478" s="8">
        <v>43616.677083330003</v>
      </c>
      <c r="H2478" s="7" t="s">
        <v>1684</v>
      </c>
      <c r="I2478" s="7"/>
      <c r="J2478" s="7"/>
      <c r="K2478" s="7">
        <v>0</v>
      </c>
      <c r="L2478" s="7">
        <v>0</v>
      </c>
      <c r="M2478" s="7">
        <v>114.46</v>
      </c>
      <c r="N2478" s="7">
        <v>1</v>
      </c>
      <c r="O2478" s="7" t="s">
        <v>83</v>
      </c>
      <c r="P2478" s="7">
        <v>0</v>
      </c>
      <c r="Q2478" s="7">
        <v>0</v>
      </c>
      <c r="R2478" s="7">
        <v>114.46</v>
      </c>
    </row>
    <row r="2479" spans="1:18" x14ac:dyDescent="0.25">
      <c r="A2479" s="7" t="s">
        <v>4842</v>
      </c>
      <c r="B2479" s="8">
        <v>43620</v>
      </c>
      <c r="C2479" s="7">
        <v>5</v>
      </c>
      <c r="D2479" s="7" t="s">
        <v>4843</v>
      </c>
      <c r="E2479" s="7" t="s">
        <v>1682</v>
      </c>
      <c r="F2479" s="7" t="s">
        <v>4844</v>
      </c>
      <c r="G2479" s="8">
        <v>43616.677083330003</v>
      </c>
      <c r="H2479" s="7" t="s">
        <v>1684</v>
      </c>
      <c r="I2479" s="7"/>
      <c r="J2479" s="7"/>
      <c r="K2479" s="7">
        <v>0</v>
      </c>
      <c r="L2479" s="7">
        <v>0</v>
      </c>
      <c r="M2479" s="7">
        <v>52.06</v>
      </c>
      <c r="N2479" s="7">
        <v>1</v>
      </c>
      <c r="O2479" s="7" t="s">
        <v>83</v>
      </c>
      <c r="P2479" s="7">
        <v>0</v>
      </c>
      <c r="Q2479" s="7">
        <v>0</v>
      </c>
      <c r="R2479" s="7">
        <v>52.06</v>
      </c>
    </row>
    <row r="2480" spans="1:18" x14ac:dyDescent="0.25">
      <c r="A2480" s="7" t="s">
        <v>4842</v>
      </c>
      <c r="B2480" s="8">
        <v>43620</v>
      </c>
      <c r="C2480" s="7">
        <v>6</v>
      </c>
      <c r="D2480" s="7" t="s">
        <v>4843</v>
      </c>
      <c r="E2480" s="7" t="s">
        <v>1682</v>
      </c>
      <c r="F2480" s="7" t="s">
        <v>4844</v>
      </c>
      <c r="G2480" s="8">
        <v>43616.677083330003</v>
      </c>
      <c r="H2480" s="7" t="s">
        <v>1684</v>
      </c>
      <c r="I2480" s="7"/>
      <c r="J2480" s="7"/>
      <c r="K2480" s="7">
        <v>0</v>
      </c>
      <c r="L2480" s="7">
        <v>0</v>
      </c>
      <c r="M2480" s="7">
        <v>207.07</v>
      </c>
      <c r="N2480" s="7">
        <v>1</v>
      </c>
      <c r="O2480" s="7" t="s">
        <v>83</v>
      </c>
      <c r="P2480" s="7">
        <v>0</v>
      </c>
      <c r="Q2480" s="7">
        <v>0</v>
      </c>
      <c r="R2480" s="7">
        <v>207.07</v>
      </c>
    </row>
    <row r="2481" spans="1:18" x14ac:dyDescent="0.25">
      <c r="A2481" s="7" t="s">
        <v>4842</v>
      </c>
      <c r="B2481" s="8">
        <v>43620</v>
      </c>
      <c r="C2481" s="7">
        <v>7</v>
      </c>
      <c r="D2481" s="7" t="s">
        <v>4843</v>
      </c>
      <c r="E2481" s="7" t="s">
        <v>1682</v>
      </c>
      <c r="F2481" s="7" t="s">
        <v>4844</v>
      </c>
      <c r="G2481" s="8">
        <v>43616.677083330003</v>
      </c>
      <c r="H2481" s="7" t="s">
        <v>1684</v>
      </c>
      <c r="I2481" s="7"/>
      <c r="J2481" s="7"/>
      <c r="K2481" s="7">
        <v>0</v>
      </c>
      <c r="L2481" s="7">
        <v>0</v>
      </c>
      <c r="M2481" s="7">
        <v>24.08</v>
      </c>
      <c r="N2481" s="7">
        <v>1</v>
      </c>
      <c r="O2481" s="7" t="s">
        <v>83</v>
      </c>
      <c r="P2481" s="7">
        <v>0</v>
      </c>
      <c r="Q2481" s="7">
        <v>0</v>
      </c>
      <c r="R2481" s="7">
        <v>24.08</v>
      </c>
    </row>
    <row r="2482" spans="1:18" x14ac:dyDescent="0.25">
      <c r="A2482" s="7" t="s">
        <v>4842</v>
      </c>
      <c r="B2482" s="8">
        <v>43620</v>
      </c>
      <c r="C2482" s="7">
        <v>8</v>
      </c>
      <c r="D2482" s="7" t="s">
        <v>4843</v>
      </c>
      <c r="E2482" s="7" t="s">
        <v>1682</v>
      </c>
      <c r="F2482" s="7" t="s">
        <v>4844</v>
      </c>
      <c r="G2482" s="8">
        <v>43616.677083330003</v>
      </c>
      <c r="H2482" s="7" t="s">
        <v>1684</v>
      </c>
      <c r="I2482" s="7"/>
      <c r="J2482" s="7"/>
      <c r="K2482" s="7">
        <v>0</v>
      </c>
      <c r="L2482" s="7">
        <v>0</v>
      </c>
      <c r="M2482" s="7">
        <v>12.23</v>
      </c>
      <c r="N2482" s="7">
        <v>1</v>
      </c>
      <c r="O2482" s="7" t="s">
        <v>83</v>
      </c>
      <c r="P2482" s="7">
        <v>0</v>
      </c>
      <c r="Q2482" s="7">
        <v>0</v>
      </c>
      <c r="R2482" s="7">
        <v>12.23</v>
      </c>
    </row>
    <row r="2483" spans="1:18" x14ac:dyDescent="0.25">
      <c r="A2483" s="7" t="s">
        <v>4842</v>
      </c>
      <c r="B2483" s="8">
        <v>43620</v>
      </c>
      <c r="C2483" s="7">
        <v>9</v>
      </c>
      <c r="D2483" s="7" t="s">
        <v>4843</v>
      </c>
      <c r="E2483" s="7" t="s">
        <v>1682</v>
      </c>
      <c r="F2483" s="7" t="s">
        <v>4844</v>
      </c>
      <c r="G2483" s="8">
        <v>43616.677083330003</v>
      </c>
      <c r="H2483" s="7" t="s">
        <v>1684</v>
      </c>
      <c r="I2483" s="7"/>
      <c r="J2483" s="7"/>
      <c r="K2483" s="7">
        <v>0</v>
      </c>
      <c r="L2483" s="7">
        <v>0</v>
      </c>
      <c r="M2483" s="7">
        <v>53</v>
      </c>
      <c r="N2483" s="7">
        <v>1</v>
      </c>
      <c r="O2483" s="7" t="s">
        <v>83</v>
      </c>
      <c r="P2483" s="7">
        <v>0</v>
      </c>
      <c r="Q2483" s="7">
        <v>0</v>
      </c>
      <c r="R2483" s="7">
        <v>53</v>
      </c>
    </row>
    <row r="2484" spans="1:18" x14ac:dyDescent="0.25">
      <c r="A2484" s="7" t="s">
        <v>4842</v>
      </c>
      <c r="B2484" s="8">
        <v>43620</v>
      </c>
      <c r="C2484" s="7">
        <v>10</v>
      </c>
      <c r="D2484" s="7" t="s">
        <v>4843</v>
      </c>
      <c r="E2484" s="7" t="s">
        <v>1682</v>
      </c>
      <c r="F2484" s="7" t="s">
        <v>4844</v>
      </c>
      <c r="G2484" s="8">
        <v>43616.677083330003</v>
      </c>
      <c r="H2484" s="7" t="s">
        <v>1684</v>
      </c>
      <c r="I2484" s="7"/>
      <c r="J2484" s="7"/>
      <c r="K2484" s="7">
        <v>0</v>
      </c>
      <c r="L2484" s="7">
        <v>0</v>
      </c>
      <c r="M2484" s="7">
        <v>78.06</v>
      </c>
      <c r="N2484" s="7">
        <v>1</v>
      </c>
      <c r="O2484" s="7" t="s">
        <v>83</v>
      </c>
      <c r="P2484" s="7">
        <v>0</v>
      </c>
      <c r="Q2484" s="7">
        <v>0</v>
      </c>
      <c r="R2484" s="7">
        <v>78.06</v>
      </c>
    </row>
    <row r="2485" spans="1:18" x14ac:dyDescent="0.25">
      <c r="A2485" s="7" t="s">
        <v>4842</v>
      </c>
      <c r="B2485" s="8">
        <v>43620</v>
      </c>
      <c r="C2485" s="7">
        <v>11</v>
      </c>
      <c r="D2485" s="7" t="s">
        <v>4843</v>
      </c>
      <c r="E2485" s="7" t="s">
        <v>1682</v>
      </c>
      <c r="F2485" s="7" t="s">
        <v>4844</v>
      </c>
      <c r="G2485" s="8">
        <v>43616.677083330003</v>
      </c>
      <c r="H2485" s="7" t="s">
        <v>1684</v>
      </c>
      <c r="I2485" s="7"/>
      <c r="J2485" s="7"/>
      <c r="K2485" s="7">
        <v>0</v>
      </c>
      <c r="L2485" s="7">
        <v>0</v>
      </c>
      <c r="M2485" s="7">
        <v>717.01</v>
      </c>
      <c r="N2485" s="7">
        <v>1</v>
      </c>
      <c r="O2485" s="7" t="s">
        <v>83</v>
      </c>
      <c r="P2485" s="7">
        <v>0</v>
      </c>
      <c r="Q2485" s="7">
        <v>0</v>
      </c>
      <c r="R2485" s="7">
        <v>717.01</v>
      </c>
    </row>
    <row r="2486" spans="1:18" x14ac:dyDescent="0.25">
      <c r="A2486" s="7" t="s">
        <v>4845</v>
      </c>
      <c r="B2486" s="8">
        <v>43622</v>
      </c>
      <c r="C2486" s="7">
        <v>1</v>
      </c>
      <c r="D2486" s="7" t="s">
        <v>4846</v>
      </c>
      <c r="E2486" s="7" t="s">
        <v>1682</v>
      </c>
      <c r="F2486" s="7" t="s">
        <v>4847</v>
      </c>
      <c r="G2486" s="8">
        <v>43616.810416660002</v>
      </c>
      <c r="H2486" s="7" t="s">
        <v>1684</v>
      </c>
      <c r="I2486" s="7"/>
      <c r="J2486" s="7"/>
      <c r="K2486" s="7">
        <v>0</v>
      </c>
      <c r="L2486" s="7">
        <v>0</v>
      </c>
      <c r="M2486" s="7">
        <v>50</v>
      </c>
      <c r="N2486" s="7">
        <v>1</v>
      </c>
      <c r="O2486" s="7" t="s">
        <v>83</v>
      </c>
      <c r="P2486" s="7">
        <v>0</v>
      </c>
      <c r="Q2486" s="7">
        <v>0</v>
      </c>
      <c r="R2486" s="7">
        <v>50</v>
      </c>
    </row>
    <row r="2487" spans="1:18" x14ac:dyDescent="0.25">
      <c r="A2487" s="7" t="s">
        <v>4848</v>
      </c>
      <c r="B2487" s="8">
        <v>43622</v>
      </c>
      <c r="C2487" s="7">
        <v>1</v>
      </c>
      <c r="D2487" s="7" t="s">
        <v>4849</v>
      </c>
      <c r="E2487" s="7" t="s">
        <v>1682</v>
      </c>
      <c r="F2487" s="7" t="s">
        <v>4850</v>
      </c>
      <c r="G2487" s="8">
        <v>43548.590277770003</v>
      </c>
      <c r="H2487" s="7" t="s">
        <v>1684</v>
      </c>
      <c r="I2487" s="7"/>
      <c r="J2487" s="7"/>
      <c r="K2487" s="7">
        <v>0</v>
      </c>
      <c r="L2487" s="7">
        <v>0</v>
      </c>
      <c r="M2487" s="7">
        <v>0</v>
      </c>
      <c r="N2487" s="7">
        <v>1</v>
      </c>
      <c r="O2487" s="7" t="s">
        <v>83</v>
      </c>
      <c r="P2487" s="7">
        <v>0</v>
      </c>
      <c r="Q2487" s="7">
        <v>0</v>
      </c>
      <c r="R2487" s="7">
        <v>50</v>
      </c>
    </row>
    <row r="2488" spans="1:18" x14ac:dyDescent="0.25">
      <c r="A2488" s="7" t="s">
        <v>4851</v>
      </c>
      <c r="B2488" s="8">
        <v>43623</v>
      </c>
      <c r="C2488" s="7">
        <v>1</v>
      </c>
      <c r="D2488" s="7" t="s">
        <v>4852</v>
      </c>
      <c r="E2488" s="7" t="s">
        <v>1682</v>
      </c>
      <c r="F2488" s="7" t="s">
        <v>4853</v>
      </c>
      <c r="G2488" s="8">
        <v>43617.522222220003</v>
      </c>
      <c r="H2488" s="7" t="s">
        <v>1684</v>
      </c>
      <c r="I2488" s="7"/>
      <c r="J2488" s="7"/>
      <c r="K2488" s="7">
        <v>0</v>
      </c>
      <c r="L2488" s="7">
        <v>0</v>
      </c>
      <c r="M2488" s="7">
        <v>331.23</v>
      </c>
      <c r="N2488" s="7">
        <v>1</v>
      </c>
      <c r="O2488" s="7" t="s">
        <v>334</v>
      </c>
      <c r="P2488" s="7">
        <v>0</v>
      </c>
      <c r="Q2488" s="7">
        <v>0</v>
      </c>
      <c r="R2488" s="7">
        <v>336.34</v>
      </c>
    </row>
    <row r="2489" spans="1:18" x14ac:dyDescent="0.25">
      <c r="A2489" s="7" t="s">
        <v>4851</v>
      </c>
      <c r="B2489" s="8">
        <v>43623</v>
      </c>
      <c r="C2489" s="7">
        <v>2</v>
      </c>
      <c r="D2489" s="7" t="s">
        <v>4852</v>
      </c>
      <c r="E2489" s="7" t="s">
        <v>1682</v>
      </c>
      <c r="F2489" s="7" t="s">
        <v>4853</v>
      </c>
      <c r="G2489" s="8">
        <v>43617.522222220003</v>
      </c>
      <c r="H2489" s="7" t="s">
        <v>1684</v>
      </c>
      <c r="I2489" s="7"/>
      <c r="J2489" s="7"/>
      <c r="K2489" s="7">
        <v>0</v>
      </c>
      <c r="L2489" s="7">
        <v>0</v>
      </c>
      <c r="M2489" s="7">
        <v>0</v>
      </c>
      <c r="N2489" s="7">
        <v>1</v>
      </c>
      <c r="O2489" s="7" t="s">
        <v>334</v>
      </c>
      <c r="P2489" s="7">
        <v>0</v>
      </c>
      <c r="Q2489" s="7">
        <v>0</v>
      </c>
      <c r="R2489" s="7">
        <v>272.05</v>
      </c>
    </row>
    <row r="2490" spans="1:18" x14ac:dyDescent="0.25">
      <c r="A2490" s="7" t="s">
        <v>4854</v>
      </c>
      <c r="B2490" s="8">
        <v>43626</v>
      </c>
      <c r="C2490" s="7">
        <v>1</v>
      </c>
      <c r="D2490" s="7" t="s">
        <v>4855</v>
      </c>
      <c r="E2490" s="7" t="s">
        <v>1682</v>
      </c>
      <c r="F2490" s="7" t="s">
        <v>4856</v>
      </c>
      <c r="G2490" s="8">
        <v>43593.522222220003</v>
      </c>
      <c r="H2490" s="7" t="s">
        <v>1684</v>
      </c>
      <c r="I2490" s="7"/>
      <c r="J2490" s="7"/>
      <c r="K2490" s="7">
        <v>0</v>
      </c>
      <c r="L2490" s="7">
        <v>0</v>
      </c>
      <c r="M2490" s="7">
        <v>122400</v>
      </c>
      <c r="N2490" s="7">
        <v>1</v>
      </c>
      <c r="O2490" s="7" t="s">
        <v>55</v>
      </c>
      <c r="P2490" s="7">
        <v>0</v>
      </c>
      <c r="Q2490" s="7">
        <v>0</v>
      </c>
      <c r="R2490" s="7">
        <v>122400</v>
      </c>
    </row>
    <row r="2491" spans="1:18" x14ac:dyDescent="0.25">
      <c r="A2491" s="7" t="s">
        <v>4857</v>
      </c>
      <c r="B2491" s="8">
        <v>43628</v>
      </c>
      <c r="C2491" s="7">
        <v>1</v>
      </c>
      <c r="D2491" s="7" t="s">
        <v>4858</v>
      </c>
      <c r="E2491" s="7" t="s">
        <v>1682</v>
      </c>
      <c r="F2491" s="7" t="s">
        <v>4859</v>
      </c>
      <c r="G2491" s="8">
        <v>43616.584722220003</v>
      </c>
      <c r="H2491" s="7" t="s">
        <v>1684</v>
      </c>
      <c r="I2491" s="7"/>
      <c r="J2491" s="7"/>
      <c r="K2491" s="7">
        <v>0</v>
      </c>
      <c r="L2491" s="7">
        <v>0</v>
      </c>
      <c r="M2491" s="7">
        <v>50</v>
      </c>
      <c r="N2491" s="7">
        <v>1</v>
      </c>
      <c r="O2491" s="7" t="s">
        <v>83</v>
      </c>
      <c r="P2491" s="7">
        <v>0</v>
      </c>
      <c r="Q2491" s="7">
        <v>0</v>
      </c>
      <c r="R2491" s="7">
        <v>55</v>
      </c>
    </row>
    <row r="2492" spans="1:18" x14ac:dyDescent="0.25">
      <c r="A2492" s="7" t="s">
        <v>4860</v>
      </c>
      <c r="B2492" s="8">
        <v>43628</v>
      </c>
      <c r="C2492" s="7">
        <v>1</v>
      </c>
      <c r="D2492" s="7" t="s">
        <v>4861</v>
      </c>
      <c r="E2492" s="7" t="s">
        <v>1682</v>
      </c>
      <c r="F2492" s="7" t="s">
        <v>4862</v>
      </c>
      <c r="G2492" s="8">
        <v>43622.447222219998</v>
      </c>
      <c r="H2492" s="7" t="s">
        <v>1684</v>
      </c>
      <c r="I2492" s="7"/>
      <c r="J2492" s="7"/>
      <c r="K2492" s="7">
        <v>0</v>
      </c>
      <c r="L2492" s="7">
        <v>0</v>
      </c>
      <c r="M2492" s="7">
        <v>1250</v>
      </c>
      <c r="N2492" s="7">
        <v>1</v>
      </c>
      <c r="O2492" s="7" t="s">
        <v>83</v>
      </c>
      <c r="P2492" s="7">
        <v>0</v>
      </c>
      <c r="Q2492" s="7">
        <v>0</v>
      </c>
      <c r="R2492" s="7">
        <v>1260</v>
      </c>
    </row>
    <row r="2493" spans="1:18" x14ac:dyDescent="0.25">
      <c r="A2493" s="7" t="s">
        <v>4863</v>
      </c>
      <c r="B2493" s="8">
        <v>43634</v>
      </c>
      <c r="C2493" s="7">
        <v>1</v>
      </c>
      <c r="D2493" s="7" t="s">
        <v>4864</v>
      </c>
      <c r="E2493" s="7" t="s">
        <v>1682</v>
      </c>
      <c r="F2493" s="7" t="s">
        <v>4865</v>
      </c>
      <c r="G2493" s="8">
        <v>43617.465972220001</v>
      </c>
      <c r="H2493" s="7" t="s">
        <v>1684</v>
      </c>
      <c r="I2493" s="7"/>
      <c r="J2493" s="7"/>
      <c r="K2493" s="7">
        <v>0</v>
      </c>
      <c r="L2493" s="7">
        <v>0</v>
      </c>
      <c r="M2493" s="7">
        <v>1</v>
      </c>
      <c r="N2493" s="7">
        <v>1</v>
      </c>
      <c r="O2493" s="7" t="s">
        <v>55</v>
      </c>
      <c r="P2493" s="7">
        <v>0</v>
      </c>
      <c r="Q2493" s="7">
        <v>0</v>
      </c>
      <c r="R2493" s="7">
        <v>1204.52</v>
      </c>
    </row>
    <row r="2494" spans="1:18" x14ac:dyDescent="0.25">
      <c r="A2494" s="7" t="s">
        <v>4863</v>
      </c>
      <c r="B2494" s="8">
        <v>43634</v>
      </c>
      <c r="C2494" s="7">
        <v>2</v>
      </c>
      <c r="D2494" s="7" t="s">
        <v>4864</v>
      </c>
      <c r="E2494" s="7" t="s">
        <v>1682</v>
      </c>
      <c r="F2494" s="7" t="s">
        <v>4865</v>
      </c>
      <c r="G2494" s="8">
        <v>43617.465972220001</v>
      </c>
      <c r="H2494" s="7" t="s">
        <v>1684</v>
      </c>
      <c r="I2494" s="7"/>
      <c r="J2494" s="7"/>
      <c r="K2494" s="7">
        <v>0</v>
      </c>
      <c r="L2494" s="7">
        <v>0</v>
      </c>
      <c r="M2494" s="7">
        <v>1</v>
      </c>
      <c r="N2494" s="7">
        <v>1</v>
      </c>
      <c r="O2494" s="7" t="s">
        <v>55</v>
      </c>
      <c r="P2494" s="7">
        <v>0</v>
      </c>
      <c r="Q2494" s="7">
        <v>0</v>
      </c>
      <c r="R2494" s="7">
        <v>447.93</v>
      </c>
    </row>
    <row r="2495" spans="1:18" x14ac:dyDescent="0.25">
      <c r="A2495" s="7" t="s">
        <v>4863</v>
      </c>
      <c r="B2495" s="8">
        <v>43634</v>
      </c>
      <c r="C2495" s="7">
        <v>3</v>
      </c>
      <c r="D2495" s="7" t="s">
        <v>4864</v>
      </c>
      <c r="E2495" s="7" t="s">
        <v>1682</v>
      </c>
      <c r="F2495" s="7" t="s">
        <v>4865</v>
      </c>
      <c r="G2495" s="8">
        <v>43617.465972220001</v>
      </c>
      <c r="H2495" s="7" t="s">
        <v>1684</v>
      </c>
      <c r="I2495" s="7"/>
      <c r="J2495" s="7"/>
      <c r="K2495" s="7">
        <v>0</v>
      </c>
      <c r="L2495" s="7">
        <v>0</v>
      </c>
      <c r="M2495" s="7">
        <v>1</v>
      </c>
      <c r="N2495" s="7">
        <v>1</v>
      </c>
      <c r="O2495" s="7" t="s">
        <v>55</v>
      </c>
      <c r="P2495" s="7">
        <v>0</v>
      </c>
      <c r="Q2495" s="7">
        <v>0</v>
      </c>
      <c r="R2495" s="7">
        <v>978.67</v>
      </c>
    </row>
    <row r="2496" spans="1:18" x14ac:dyDescent="0.25">
      <c r="A2496" s="7" t="s">
        <v>4863</v>
      </c>
      <c r="B2496" s="8">
        <v>43634</v>
      </c>
      <c r="C2496" s="7">
        <v>4</v>
      </c>
      <c r="D2496" s="7" t="s">
        <v>4864</v>
      </c>
      <c r="E2496" s="7" t="s">
        <v>1682</v>
      </c>
      <c r="F2496" s="7" t="s">
        <v>4865</v>
      </c>
      <c r="G2496" s="8">
        <v>43617.465972220001</v>
      </c>
      <c r="H2496" s="7" t="s">
        <v>1684</v>
      </c>
      <c r="I2496" s="7"/>
      <c r="J2496" s="7"/>
      <c r="K2496" s="7">
        <v>0</v>
      </c>
      <c r="L2496" s="7">
        <v>0</v>
      </c>
      <c r="M2496" s="7">
        <v>1</v>
      </c>
      <c r="N2496" s="7">
        <v>1</v>
      </c>
      <c r="O2496" s="7" t="s">
        <v>55</v>
      </c>
      <c r="P2496" s="7">
        <v>0</v>
      </c>
      <c r="Q2496" s="7">
        <v>0</v>
      </c>
      <c r="R2496" s="7">
        <v>368.88</v>
      </c>
    </row>
    <row r="2497" spans="1:18" x14ac:dyDescent="0.25">
      <c r="A2497" s="7" t="s">
        <v>4866</v>
      </c>
      <c r="B2497" s="8">
        <v>43634</v>
      </c>
      <c r="C2497" s="7">
        <v>1</v>
      </c>
      <c r="D2497" s="7" t="s">
        <v>4867</v>
      </c>
      <c r="E2497" s="7" t="s">
        <v>1682</v>
      </c>
      <c r="F2497" s="7" t="s">
        <v>4868</v>
      </c>
      <c r="G2497" s="8">
        <v>43630.402083330002</v>
      </c>
      <c r="H2497" s="7" t="s">
        <v>1684</v>
      </c>
      <c r="I2497" s="7"/>
      <c r="J2497" s="7"/>
      <c r="K2497" s="7">
        <v>0</v>
      </c>
      <c r="L2497" s="7">
        <v>0</v>
      </c>
      <c r="M2497" s="7">
        <v>50</v>
      </c>
      <c r="N2497" s="7">
        <v>1</v>
      </c>
      <c r="O2497" s="7" t="s">
        <v>83</v>
      </c>
      <c r="P2497" s="7">
        <v>0</v>
      </c>
      <c r="Q2497" s="7">
        <v>0</v>
      </c>
      <c r="R2497" s="7">
        <v>50</v>
      </c>
    </row>
    <row r="2498" spans="1:18" x14ac:dyDescent="0.25">
      <c r="A2498" s="7" t="s">
        <v>4869</v>
      </c>
      <c r="B2498" s="8">
        <v>43634</v>
      </c>
      <c r="C2498" s="7">
        <v>1</v>
      </c>
      <c r="D2498" s="7" t="s">
        <v>4870</v>
      </c>
      <c r="E2498" s="7" t="s">
        <v>1682</v>
      </c>
      <c r="F2498" s="7" t="s">
        <v>4871</v>
      </c>
      <c r="G2498" s="8">
        <v>43629.685416660002</v>
      </c>
      <c r="H2498" s="7" t="s">
        <v>1684</v>
      </c>
      <c r="I2498" s="7"/>
      <c r="J2498" s="7"/>
      <c r="K2498" s="7">
        <v>0</v>
      </c>
      <c r="L2498" s="7">
        <v>0</v>
      </c>
      <c r="M2498" s="7">
        <v>50</v>
      </c>
      <c r="N2498" s="7">
        <v>1</v>
      </c>
      <c r="O2498" s="7" t="s">
        <v>83</v>
      </c>
      <c r="P2498" s="7">
        <v>0</v>
      </c>
      <c r="Q2498" s="7">
        <v>0</v>
      </c>
      <c r="R2498" s="7">
        <v>50</v>
      </c>
    </row>
    <row r="2499" spans="1:18" x14ac:dyDescent="0.25">
      <c r="A2499" s="7" t="s">
        <v>4872</v>
      </c>
      <c r="B2499" s="8">
        <v>43634</v>
      </c>
      <c r="C2499" s="7">
        <v>1</v>
      </c>
      <c r="D2499" s="7" t="s">
        <v>4873</v>
      </c>
      <c r="E2499" s="7" t="s">
        <v>1682</v>
      </c>
      <c r="F2499" s="7" t="s">
        <v>4874</v>
      </c>
      <c r="G2499" s="8">
        <v>43620.481249999997</v>
      </c>
      <c r="H2499" s="7" t="s">
        <v>1684</v>
      </c>
      <c r="I2499" s="7"/>
      <c r="J2499" s="7"/>
      <c r="K2499" s="7">
        <v>0</v>
      </c>
      <c r="L2499" s="7">
        <v>0</v>
      </c>
      <c r="M2499" s="7">
        <v>0</v>
      </c>
      <c r="N2499" s="7">
        <v>1</v>
      </c>
      <c r="O2499" s="7" t="s">
        <v>83</v>
      </c>
      <c r="P2499" s="7">
        <v>0</v>
      </c>
      <c r="Q2499" s="7">
        <v>0</v>
      </c>
      <c r="R2499" s="7">
        <v>18.04</v>
      </c>
    </row>
    <row r="2500" spans="1:18" x14ac:dyDescent="0.25">
      <c r="A2500" s="7" t="s">
        <v>4872</v>
      </c>
      <c r="B2500" s="8">
        <v>43634</v>
      </c>
      <c r="C2500" s="7">
        <v>2</v>
      </c>
      <c r="D2500" s="7" t="s">
        <v>4873</v>
      </c>
      <c r="E2500" s="7" t="s">
        <v>1682</v>
      </c>
      <c r="F2500" s="7" t="s">
        <v>4874</v>
      </c>
      <c r="G2500" s="8">
        <v>43620.481249999997</v>
      </c>
      <c r="H2500" s="7" t="s">
        <v>1684</v>
      </c>
      <c r="I2500" s="7"/>
      <c r="J2500" s="7"/>
      <c r="K2500" s="7">
        <v>0</v>
      </c>
      <c r="L2500" s="7">
        <v>0</v>
      </c>
      <c r="M2500" s="7">
        <v>0</v>
      </c>
      <c r="N2500" s="7">
        <v>1</v>
      </c>
      <c r="O2500" s="7" t="s">
        <v>83</v>
      </c>
      <c r="P2500" s="7">
        <v>0</v>
      </c>
      <c r="Q2500" s="7">
        <v>0</v>
      </c>
      <c r="R2500" s="7">
        <v>0.37</v>
      </c>
    </row>
    <row r="2501" spans="1:18" x14ac:dyDescent="0.25">
      <c r="A2501" s="7" t="s">
        <v>4872</v>
      </c>
      <c r="B2501" s="8">
        <v>43634</v>
      </c>
      <c r="C2501" s="7">
        <v>3</v>
      </c>
      <c r="D2501" s="7" t="s">
        <v>4873</v>
      </c>
      <c r="E2501" s="7" t="s">
        <v>1682</v>
      </c>
      <c r="F2501" s="7" t="s">
        <v>4874</v>
      </c>
      <c r="G2501" s="8">
        <v>43620.481249999997</v>
      </c>
      <c r="H2501" s="7" t="s">
        <v>1684</v>
      </c>
      <c r="I2501" s="7"/>
      <c r="J2501" s="7"/>
      <c r="K2501" s="7">
        <v>0</v>
      </c>
      <c r="L2501" s="7">
        <v>0</v>
      </c>
      <c r="M2501" s="7">
        <v>0</v>
      </c>
      <c r="N2501" s="7">
        <v>1</v>
      </c>
      <c r="O2501" s="7" t="s">
        <v>83</v>
      </c>
      <c r="P2501" s="7">
        <v>0</v>
      </c>
      <c r="Q2501" s="7">
        <v>0</v>
      </c>
      <c r="R2501" s="7">
        <v>9.25</v>
      </c>
    </row>
    <row r="2502" spans="1:18" x14ac:dyDescent="0.25">
      <c r="A2502" s="7" t="s">
        <v>4872</v>
      </c>
      <c r="B2502" s="8">
        <v>43634</v>
      </c>
      <c r="C2502" s="7">
        <v>4</v>
      </c>
      <c r="D2502" s="7" t="s">
        <v>4873</v>
      </c>
      <c r="E2502" s="7" t="s">
        <v>1682</v>
      </c>
      <c r="F2502" s="7" t="s">
        <v>4874</v>
      </c>
      <c r="G2502" s="8">
        <v>43620.481249999997</v>
      </c>
      <c r="H2502" s="7" t="s">
        <v>1684</v>
      </c>
      <c r="I2502" s="7"/>
      <c r="J2502" s="7"/>
      <c r="K2502" s="7">
        <v>0</v>
      </c>
      <c r="L2502" s="7">
        <v>0</v>
      </c>
      <c r="M2502" s="7">
        <v>0</v>
      </c>
      <c r="N2502" s="7">
        <v>1</v>
      </c>
      <c r="O2502" s="7" t="s">
        <v>83</v>
      </c>
      <c r="P2502" s="7">
        <v>0</v>
      </c>
      <c r="Q2502" s="7">
        <v>0</v>
      </c>
      <c r="R2502" s="7">
        <v>3.33</v>
      </c>
    </row>
    <row r="2503" spans="1:18" x14ac:dyDescent="0.25">
      <c r="A2503" s="7" t="s">
        <v>4872</v>
      </c>
      <c r="B2503" s="8">
        <v>43634</v>
      </c>
      <c r="C2503" s="7">
        <v>5</v>
      </c>
      <c r="D2503" s="7" t="s">
        <v>4873</v>
      </c>
      <c r="E2503" s="7" t="s">
        <v>1682</v>
      </c>
      <c r="F2503" s="7" t="s">
        <v>4874</v>
      </c>
      <c r="G2503" s="8">
        <v>43620.481249999997</v>
      </c>
      <c r="H2503" s="7" t="s">
        <v>1684</v>
      </c>
      <c r="I2503" s="7"/>
      <c r="J2503" s="7"/>
      <c r="K2503" s="7">
        <v>0</v>
      </c>
      <c r="L2503" s="7">
        <v>0</v>
      </c>
      <c r="M2503" s="7">
        <v>0</v>
      </c>
      <c r="N2503" s="7">
        <v>1</v>
      </c>
      <c r="O2503" s="7" t="s">
        <v>83</v>
      </c>
      <c r="P2503" s="7">
        <v>0</v>
      </c>
      <c r="Q2503" s="7">
        <v>0</v>
      </c>
      <c r="R2503" s="7">
        <v>2.14</v>
      </c>
    </row>
    <row r="2504" spans="1:18" x14ac:dyDescent="0.25">
      <c r="A2504" s="7" t="s">
        <v>4872</v>
      </c>
      <c r="B2504" s="8">
        <v>43634</v>
      </c>
      <c r="C2504" s="7">
        <v>6</v>
      </c>
      <c r="D2504" s="7" t="s">
        <v>4873</v>
      </c>
      <c r="E2504" s="7" t="s">
        <v>1682</v>
      </c>
      <c r="F2504" s="7" t="s">
        <v>4874</v>
      </c>
      <c r="G2504" s="8">
        <v>43620.481249999997</v>
      </c>
      <c r="H2504" s="7" t="s">
        <v>1684</v>
      </c>
      <c r="I2504" s="7"/>
      <c r="J2504" s="7"/>
      <c r="K2504" s="7">
        <v>0</v>
      </c>
      <c r="L2504" s="7">
        <v>0</v>
      </c>
      <c r="M2504" s="7">
        <v>0</v>
      </c>
      <c r="N2504" s="7">
        <v>1</v>
      </c>
      <c r="O2504" s="7" t="s">
        <v>83</v>
      </c>
      <c r="P2504" s="7">
        <v>0</v>
      </c>
      <c r="Q2504" s="7">
        <v>0</v>
      </c>
      <c r="R2504" s="7">
        <v>4.17</v>
      </c>
    </row>
    <row r="2505" spans="1:18" x14ac:dyDescent="0.25">
      <c r="A2505" s="7" t="s">
        <v>4872</v>
      </c>
      <c r="B2505" s="8">
        <v>43634</v>
      </c>
      <c r="C2505" s="7">
        <v>7</v>
      </c>
      <c r="D2505" s="7" t="s">
        <v>4873</v>
      </c>
      <c r="E2505" s="7" t="s">
        <v>1682</v>
      </c>
      <c r="F2505" s="7" t="s">
        <v>4874</v>
      </c>
      <c r="G2505" s="8">
        <v>43620.481249999997</v>
      </c>
      <c r="H2505" s="7" t="s">
        <v>1684</v>
      </c>
      <c r="I2505" s="7"/>
      <c r="J2505" s="7"/>
      <c r="K2505" s="7">
        <v>0</v>
      </c>
      <c r="L2505" s="7">
        <v>0</v>
      </c>
      <c r="M2505" s="7">
        <v>0</v>
      </c>
      <c r="N2505" s="7">
        <v>1</v>
      </c>
      <c r="O2505" s="7" t="s">
        <v>83</v>
      </c>
      <c r="P2505" s="7">
        <v>0</v>
      </c>
      <c r="Q2505" s="7">
        <v>0</v>
      </c>
      <c r="R2505" s="7">
        <v>2.5499999999999998</v>
      </c>
    </row>
    <row r="2506" spans="1:18" x14ac:dyDescent="0.25">
      <c r="A2506" s="7" t="s">
        <v>4875</v>
      </c>
      <c r="B2506" s="8">
        <v>43634</v>
      </c>
      <c r="C2506" s="7">
        <v>1</v>
      </c>
      <c r="D2506" s="7" t="s">
        <v>4873</v>
      </c>
      <c r="E2506" s="7" t="s">
        <v>1682</v>
      </c>
      <c r="F2506" s="7" t="s">
        <v>4874</v>
      </c>
      <c r="G2506" s="8">
        <v>43620.481249999997</v>
      </c>
      <c r="H2506" s="7" t="s">
        <v>1684</v>
      </c>
      <c r="I2506" s="7"/>
      <c r="J2506" s="7"/>
      <c r="K2506" s="7">
        <v>0</v>
      </c>
      <c r="L2506" s="7">
        <v>0</v>
      </c>
      <c r="M2506" s="7">
        <v>0</v>
      </c>
      <c r="N2506" s="7">
        <v>1</v>
      </c>
      <c r="O2506" s="7" t="s">
        <v>83</v>
      </c>
      <c r="P2506" s="7">
        <v>0</v>
      </c>
      <c r="Q2506" s="7">
        <v>0</v>
      </c>
      <c r="R2506" s="7">
        <v>4.07</v>
      </c>
    </row>
    <row r="2507" spans="1:18" x14ac:dyDescent="0.25">
      <c r="A2507" s="7" t="s">
        <v>4876</v>
      </c>
      <c r="B2507" s="8">
        <v>43634</v>
      </c>
      <c r="C2507" s="7">
        <v>1</v>
      </c>
      <c r="D2507" s="7" t="s">
        <v>4877</v>
      </c>
      <c r="E2507" s="7" t="s">
        <v>1682</v>
      </c>
      <c r="F2507" s="7" t="s">
        <v>4878</v>
      </c>
      <c r="G2507" s="8">
        <v>43634.714583330002</v>
      </c>
      <c r="H2507" s="7" t="s">
        <v>1684</v>
      </c>
      <c r="I2507" s="7"/>
      <c r="J2507" s="7"/>
      <c r="K2507" s="7">
        <v>0</v>
      </c>
      <c r="L2507" s="7">
        <v>0</v>
      </c>
      <c r="M2507" s="7">
        <v>1000</v>
      </c>
      <c r="N2507" s="7">
        <v>1</v>
      </c>
      <c r="O2507" s="7" t="s">
        <v>55</v>
      </c>
      <c r="P2507" s="7">
        <v>0</v>
      </c>
      <c r="Q2507" s="7">
        <v>0</v>
      </c>
      <c r="R2507" s="7">
        <v>1000</v>
      </c>
    </row>
    <row r="2508" spans="1:18" x14ac:dyDescent="0.25">
      <c r="A2508" s="7" t="s">
        <v>4879</v>
      </c>
      <c r="B2508" s="8">
        <v>43635</v>
      </c>
      <c r="C2508" s="7">
        <v>1</v>
      </c>
      <c r="D2508" s="7" t="s">
        <v>4880</v>
      </c>
      <c r="E2508" s="7" t="s">
        <v>1682</v>
      </c>
      <c r="F2508" s="7" t="s">
        <v>4881</v>
      </c>
      <c r="G2508" s="8">
        <v>43620.483333329998</v>
      </c>
      <c r="H2508" s="7" t="s">
        <v>1684</v>
      </c>
      <c r="I2508" s="7"/>
      <c r="J2508" s="7"/>
      <c r="K2508" s="7">
        <v>0</v>
      </c>
      <c r="L2508" s="7">
        <v>0</v>
      </c>
      <c r="M2508" s="7">
        <v>0</v>
      </c>
      <c r="N2508" s="7">
        <v>1</v>
      </c>
      <c r="O2508" s="7" t="s">
        <v>55</v>
      </c>
      <c r="P2508" s="7">
        <v>0</v>
      </c>
      <c r="Q2508" s="7">
        <v>0</v>
      </c>
      <c r="R2508" s="7">
        <v>28253.57</v>
      </c>
    </row>
    <row r="2509" spans="1:18" x14ac:dyDescent="0.25">
      <c r="A2509" s="7" t="s">
        <v>4879</v>
      </c>
      <c r="B2509" s="8">
        <v>43635</v>
      </c>
      <c r="C2509" s="7">
        <v>2</v>
      </c>
      <c r="D2509" s="7" t="s">
        <v>4880</v>
      </c>
      <c r="E2509" s="7" t="s">
        <v>1682</v>
      </c>
      <c r="F2509" s="7" t="s">
        <v>4881</v>
      </c>
      <c r="G2509" s="8">
        <v>43620.483333329998</v>
      </c>
      <c r="H2509" s="7" t="s">
        <v>1684</v>
      </c>
      <c r="I2509" s="7"/>
      <c r="J2509" s="7"/>
      <c r="K2509" s="7">
        <v>0</v>
      </c>
      <c r="L2509" s="7">
        <v>0</v>
      </c>
      <c r="M2509" s="7">
        <v>0</v>
      </c>
      <c r="N2509" s="7">
        <v>1</v>
      </c>
      <c r="O2509" s="7" t="s">
        <v>55</v>
      </c>
      <c r="P2509" s="7">
        <v>0</v>
      </c>
      <c r="Q2509" s="7">
        <v>0</v>
      </c>
      <c r="R2509" s="7">
        <v>6121.61</v>
      </c>
    </row>
    <row r="2510" spans="1:18" x14ac:dyDescent="0.25">
      <c r="A2510" s="7" t="s">
        <v>4879</v>
      </c>
      <c r="B2510" s="8">
        <v>43635</v>
      </c>
      <c r="C2510" s="7">
        <v>3</v>
      </c>
      <c r="D2510" s="7" t="s">
        <v>4880</v>
      </c>
      <c r="E2510" s="7" t="s">
        <v>1682</v>
      </c>
      <c r="F2510" s="7" t="s">
        <v>4881</v>
      </c>
      <c r="G2510" s="8">
        <v>43620.483333329998</v>
      </c>
      <c r="H2510" s="7" t="s">
        <v>1684</v>
      </c>
      <c r="I2510" s="7"/>
      <c r="J2510" s="7"/>
      <c r="K2510" s="7">
        <v>0</v>
      </c>
      <c r="L2510" s="7">
        <v>0</v>
      </c>
      <c r="M2510" s="7">
        <v>0</v>
      </c>
      <c r="N2510" s="7">
        <v>1</v>
      </c>
      <c r="O2510" s="7" t="s">
        <v>55</v>
      </c>
      <c r="P2510" s="7">
        <v>0</v>
      </c>
      <c r="Q2510" s="7">
        <v>0</v>
      </c>
      <c r="R2510" s="7">
        <v>5022.8599999999997</v>
      </c>
    </row>
    <row r="2511" spans="1:18" x14ac:dyDescent="0.25">
      <c r="A2511" s="7" t="s">
        <v>4879</v>
      </c>
      <c r="B2511" s="8">
        <v>43635</v>
      </c>
      <c r="C2511" s="7">
        <v>4</v>
      </c>
      <c r="D2511" s="7" t="s">
        <v>4880</v>
      </c>
      <c r="E2511" s="7" t="s">
        <v>1682</v>
      </c>
      <c r="F2511" s="7" t="s">
        <v>4881</v>
      </c>
      <c r="G2511" s="8">
        <v>43620.483333329998</v>
      </c>
      <c r="H2511" s="7" t="s">
        <v>1684</v>
      </c>
      <c r="I2511" s="7"/>
      <c r="J2511" s="7"/>
      <c r="K2511" s="7">
        <v>0</v>
      </c>
      <c r="L2511" s="7">
        <v>0</v>
      </c>
      <c r="M2511" s="7">
        <v>0</v>
      </c>
      <c r="N2511" s="7">
        <v>1</v>
      </c>
      <c r="O2511" s="7" t="s">
        <v>55</v>
      </c>
      <c r="P2511" s="7">
        <v>0</v>
      </c>
      <c r="Q2511" s="7">
        <v>0</v>
      </c>
      <c r="R2511" s="7">
        <v>1004.57</v>
      </c>
    </row>
    <row r="2512" spans="1:18" x14ac:dyDescent="0.25">
      <c r="A2512" s="7" t="s">
        <v>4879</v>
      </c>
      <c r="B2512" s="8">
        <v>43635</v>
      </c>
      <c r="C2512" s="7">
        <v>5</v>
      </c>
      <c r="D2512" s="7" t="s">
        <v>4880</v>
      </c>
      <c r="E2512" s="7" t="s">
        <v>1682</v>
      </c>
      <c r="F2512" s="7" t="s">
        <v>4881</v>
      </c>
      <c r="G2512" s="8">
        <v>43620.483333329998</v>
      </c>
      <c r="H2512" s="7" t="s">
        <v>1684</v>
      </c>
      <c r="I2512" s="7"/>
      <c r="J2512" s="7"/>
      <c r="K2512" s="7">
        <v>0</v>
      </c>
      <c r="L2512" s="7">
        <v>0</v>
      </c>
      <c r="M2512" s="7">
        <v>0</v>
      </c>
      <c r="N2512" s="7">
        <v>1</v>
      </c>
      <c r="O2512" s="7" t="s">
        <v>55</v>
      </c>
      <c r="P2512" s="7">
        <v>0</v>
      </c>
      <c r="Q2512" s="7">
        <v>0</v>
      </c>
      <c r="R2512" s="7">
        <v>4238.04</v>
      </c>
    </row>
    <row r="2513" spans="1:18" x14ac:dyDescent="0.25">
      <c r="A2513" s="7" t="s">
        <v>4879</v>
      </c>
      <c r="B2513" s="8">
        <v>43635</v>
      </c>
      <c r="C2513" s="7">
        <v>6</v>
      </c>
      <c r="D2513" s="7" t="s">
        <v>4880</v>
      </c>
      <c r="E2513" s="7" t="s">
        <v>1682</v>
      </c>
      <c r="F2513" s="7" t="s">
        <v>4881</v>
      </c>
      <c r="G2513" s="8">
        <v>43620.483333329998</v>
      </c>
      <c r="H2513" s="7" t="s">
        <v>1684</v>
      </c>
      <c r="I2513" s="7"/>
      <c r="J2513" s="7"/>
      <c r="K2513" s="7">
        <v>0</v>
      </c>
      <c r="L2513" s="7">
        <v>0</v>
      </c>
      <c r="M2513" s="7">
        <v>0</v>
      </c>
      <c r="N2513" s="7">
        <v>1</v>
      </c>
      <c r="O2513" s="7" t="s">
        <v>55</v>
      </c>
      <c r="P2513" s="7">
        <v>0</v>
      </c>
      <c r="Q2513" s="7">
        <v>0</v>
      </c>
      <c r="R2513" s="7">
        <v>879</v>
      </c>
    </row>
    <row r="2514" spans="1:18" x14ac:dyDescent="0.25">
      <c r="A2514" s="7" t="s">
        <v>4879</v>
      </c>
      <c r="B2514" s="8">
        <v>43635</v>
      </c>
      <c r="C2514" s="7">
        <v>7</v>
      </c>
      <c r="D2514" s="7" t="s">
        <v>4880</v>
      </c>
      <c r="E2514" s="7" t="s">
        <v>1682</v>
      </c>
      <c r="F2514" s="7" t="s">
        <v>4881</v>
      </c>
      <c r="G2514" s="8">
        <v>43620.483333329998</v>
      </c>
      <c r="H2514" s="7" t="s">
        <v>1684</v>
      </c>
      <c r="I2514" s="7"/>
      <c r="J2514" s="7"/>
      <c r="K2514" s="7">
        <v>0</v>
      </c>
      <c r="L2514" s="7">
        <v>0</v>
      </c>
      <c r="M2514" s="7">
        <v>0</v>
      </c>
      <c r="N2514" s="7">
        <v>1</v>
      </c>
      <c r="O2514" s="7" t="s">
        <v>55</v>
      </c>
      <c r="P2514" s="7">
        <v>0</v>
      </c>
      <c r="Q2514" s="7">
        <v>0</v>
      </c>
      <c r="R2514" s="7">
        <v>2668.39</v>
      </c>
    </row>
    <row r="2515" spans="1:18" x14ac:dyDescent="0.25">
      <c r="A2515" s="7" t="s">
        <v>4879</v>
      </c>
      <c r="B2515" s="8">
        <v>43635</v>
      </c>
      <c r="C2515" s="7">
        <v>8</v>
      </c>
      <c r="D2515" s="7" t="s">
        <v>4880</v>
      </c>
      <c r="E2515" s="7" t="s">
        <v>1682</v>
      </c>
      <c r="F2515" s="7" t="s">
        <v>4881</v>
      </c>
      <c r="G2515" s="8">
        <v>43620.483333329998</v>
      </c>
      <c r="H2515" s="7" t="s">
        <v>1684</v>
      </c>
      <c r="I2515" s="7"/>
      <c r="J2515" s="7"/>
      <c r="K2515" s="7">
        <v>0</v>
      </c>
      <c r="L2515" s="7">
        <v>0</v>
      </c>
      <c r="M2515" s="7">
        <v>0</v>
      </c>
      <c r="N2515" s="7">
        <v>1</v>
      </c>
      <c r="O2515" s="7" t="s">
        <v>55</v>
      </c>
      <c r="P2515" s="7">
        <v>0</v>
      </c>
      <c r="Q2515" s="7">
        <v>0</v>
      </c>
      <c r="R2515" s="7">
        <v>565.07000000000005</v>
      </c>
    </row>
    <row r="2516" spans="1:18" x14ac:dyDescent="0.25">
      <c r="A2516" s="7" t="s">
        <v>4879</v>
      </c>
      <c r="B2516" s="8">
        <v>43635</v>
      </c>
      <c r="C2516" s="7">
        <v>9</v>
      </c>
      <c r="D2516" s="7" t="s">
        <v>4880</v>
      </c>
      <c r="E2516" s="7" t="s">
        <v>1682</v>
      </c>
      <c r="F2516" s="7" t="s">
        <v>4881</v>
      </c>
      <c r="G2516" s="8">
        <v>43620.483333329998</v>
      </c>
      <c r="H2516" s="7" t="s">
        <v>1684</v>
      </c>
      <c r="I2516" s="7"/>
      <c r="J2516" s="7"/>
      <c r="K2516" s="7">
        <v>0</v>
      </c>
      <c r="L2516" s="7">
        <v>0</v>
      </c>
      <c r="M2516" s="7">
        <v>0</v>
      </c>
      <c r="N2516" s="7">
        <v>1</v>
      </c>
      <c r="O2516" s="7" t="s">
        <v>55</v>
      </c>
      <c r="P2516" s="7">
        <v>0</v>
      </c>
      <c r="Q2516" s="7">
        <v>0</v>
      </c>
      <c r="R2516" s="7">
        <v>3767.14</v>
      </c>
    </row>
    <row r="2517" spans="1:18" x14ac:dyDescent="0.25">
      <c r="A2517" s="7" t="s">
        <v>4879</v>
      </c>
      <c r="B2517" s="8">
        <v>43635</v>
      </c>
      <c r="C2517" s="7">
        <v>10</v>
      </c>
      <c r="D2517" s="7" t="s">
        <v>4880</v>
      </c>
      <c r="E2517" s="7" t="s">
        <v>1682</v>
      </c>
      <c r="F2517" s="7" t="s">
        <v>4881</v>
      </c>
      <c r="G2517" s="8">
        <v>43620.483333329998</v>
      </c>
      <c r="H2517" s="7" t="s">
        <v>1684</v>
      </c>
      <c r="I2517" s="7"/>
      <c r="J2517" s="7"/>
      <c r="K2517" s="7">
        <v>0</v>
      </c>
      <c r="L2517" s="7">
        <v>0</v>
      </c>
      <c r="M2517" s="7">
        <v>0</v>
      </c>
      <c r="N2517" s="7">
        <v>1</v>
      </c>
      <c r="O2517" s="7" t="s">
        <v>55</v>
      </c>
      <c r="P2517" s="7">
        <v>0</v>
      </c>
      <c r="Q2517" s="7">
        <v>0</v>
      </c>
      <c r="R2517" s="7">
        <v>533.67999999999995</v>
      </c>
    </row>
    <row r="2518" spans="1:18" x14ac:dyDescent="0.25">
      <c r="A2518" s="7" t="s">
        <v>4879</v>
      </c>
      <c r="B2518" s="8">
        <v>43635</v>
      </c>
      <c r="C2518" s="7">
        <v>11</v>
      </c>
      <c r="D2518" s="7" t="s">
        <v>4880</v>
      </c>
      <c r="E2518" s="7" t="s">
        <v>1682</v>
      </c>
      <c r="F2518" s="7" t="s">
        <v>4881</v>
      </c>
      <c r="G2518" s="8">
        <v>43620.483333329998</v>
      </c>
      <c r="H2518" s="7" t="s">
        <v>1684</v>
      </c>
      <c r="I2518" s="7"/>
      <c r="J2518" s="7"/>
      <c r="K2518" s="7">
        <v>0</v>
      </c>
      <c r="L2518" s="7">
        <v>0</v>
      </c>
      <c r="M2518" s="7">
        <v>0</v>
      </c>
      <c r="N2518" s="7">
        <v>1</v>
      </c>
      <c r="O2518" s="7" t="s">
        <v>55</v>
      </c>
      <c r="P2518" s="7">
        <v>0</v>
      </c>
      <c r="Q2518" s="7">
        <v>0</v>
      </c>
      <c r="R2518" s="7">
        <v>3139.29</v>
      </c>
    </row>
    <row r="2519" spans="1:18" x14ac:dyDescent="0.25">
      <c r="A2519" s="7" t="s">
        <v>4879</v>
      </c>
      <c r="B2519" s="8">
        <v>43635</v>
      </c>
      <c r="C2519" s="7">
        <v>12</v>
      </c>
      <c r="D2519" s="7" t="s">
        <v>4880</v>
      </c>
      <c r="E2519" s="7" t="s">
        <v>1682</v>
      </c>
      <c r="F2519" s="7" t="s">
        <v>4881</v>
      </c>
      <c r="G2519" s="8">
        <v>43620.483333329998</v>
      </c>
      <c r="H2519" s="7" t="s">
        <v>1684</v>
      </c>
      <c r="I2519" s="7"/>
      <c r="J2519" s="7"/>
      <c r="K2519" s="7">
        <v>0</v>
      </c>
      <c r="L2519" s="7">
        <v>0</v>
      </c>
      <c r="M2519" s="7">
        <v>0</v>
      </c>
      <c r="N2519" s="7">
        <v>1</v>
      </c>
      <c r="O2519" s="7" t="s">
        <v>55</v>
      </c>
      <c r="P2519" s="7">
        <v>0</v>
      </c>
      <c r="Q2519" s="7">
        <v>0</v>
      </c>
      <c r="R2519" s="7">
        <v>91039.29</v>
      </c>
    </row>
    <row r="2520" spans="1:18" x14ac:dyDescent="0.25">
      <c r="A2520" s="7" t="s">
        <v>4879</v>
      </c>
      <c r="B2520" s="8">
        <v>43635</v>
      </c>
      <c r="C2520" s="7">
        <v>13</v>
      </c>
      <c r="D2520" s="7" t="s">
        <v>4880</v>
      </c>
      <c r="E2520" s="7" t="s">
        <v>1682</v>
      </c>
      <c r="F2520" s="7" t="s">
        <v>4881</v>
      </c>
      <c r="G2520" s="8">
        <v>43620.483333329998</v>
      </c>
      <c r="H2520" s="7" t="s">
        <v>1684</v>
      </c>
      <c r="I2520" s="7"/>
      <c r="J2520" s="7"/>
      <c r="K2520" s="7">
        <v>0</v>
      </c>
      <c r="L2520" s="7">
        <v>0</v>
      </c>
      <c r="M2520" s="7">
        <v>0</v>
      </c>
      <c r="N2520" s="7">
        <v>1</v>
      </c>
      <c r="O2520" s="7" t="s">
        <v>55</v>
      </c>
      <c r="P2520" s="7">
        <v>0</v>
      </c>
      <c r="Q2520" s="7">
        <v>0</v>
      </c>
      <c r="R2520" s="7">
        <v>4708.93</v>
      </c>
    </row>
    <row r="2521" spans="1:18" x14ac:dyDescent="0.25">
      <c r="A2521" s="7" t="s">
        <v>4879</v>
      </c>
      <c r="B2521" s="8">
        <v>43635</v>
      </c>
      <c r="C2521" s="7">
        <v>14</v>
      </c>
      <c r="D2521" s="7" t="s">
        <v>4880</v>
      </c>
      <c r="E2521" s="7" t="s">
        <v>1682</v>
      </c>
      <c r="F2521" s="7" t="s">
        <v>4881</v>
      </c>
      <c r="G2521" s="8">
        <v>43620.483333329998</v>
      </c>
      <c r="H2521" s="7" t="s">
        <v>1684</v>
      </c>
      <c r="I2521" s="7"/>
      <c r="J2521" s="7"/>
      <c r="K2521" s="7">
        <v>0</v>
      </c>
      <c r="L2521" s="7">
        <v>0</v>
      </c>
      <c r="M2521" s="7">
        <v>0</v>
      </c>
      <c r="N2521" s="7">
        <v>1</v>
      </c>
      <c r="O2521" s="7" t="s">
        <v>55</v>
      </c>
      <c r="P2521" s="7">
        <v>0</v>
      </c>
      <c r="Q2521" s="7">
        <v>0</v>
      </c>
      <c r="R2521" s="7">
        <v>627.86</v>
      </c>
    </row>
    <row r="2522" spans="1:18" x14ac:dyDescent="0.25">
      <c r="A2522" s="7" t="s">
        <v>4879</v>
      </c>
      <c r="B2522" s="8">
        <v>43635</v>
      </c>
      <c r="C2522" s="7">
        <v>15</v>
      </c>
      <c r="D2522" s="7" t="s">
        <v>4880</v>
      </c>
      <c r="E2522" s="7" t="s">
        <v>1682</v>
      </c>
      <c r="F2522" s="7" t="s">
        <v>4881</v>
      </c>
      <c r="G2522" s="8">
        <v>43620.483333329998</v>
      </c>
      <c r="H2522" s="7" t="s">
        <v>1684</v>
      </c>
      <c r="I2522" s="7"/>
      <c r="J2522" s="7"/>
      <c r="K2522" s="7">
        <v>0</v>
      </c>
      <c r="L2522" s="7">
        <v>0</v>
      </c>
      <c r="M2522" s="7">
        <v>0</v>
      </c>
      <c r="N2522" s="7">
        <v>1</v>
      </c>
      <c r="O2522" s="7" t="s">
        <v>55</v>
      </c>
      <c r="P2522" s="7">
        <v>0</v>
      </c>
      <c r="Q2522" s="7">
        <v>0</v>
      </c>
      <c r="R2522" s="7">
        <v>1883.57</v>
      </c>
    </row>
    <row r="2523" spans="1:18" x14ac:dyDescent="0.25">
      <c r="A2523" s="7" t="s">
        <v>4879</v>
      </c>
      <c r="B2523" s="8">
        <v>43635</v>
      </c>
      <c r="C2523" s="7">
        <v>16</v>
      </c>
      <c r="D2523" s="7" t="s">
        <v>4880</v>
      </c>
      <c r="E2523" s="7" t="s">
        <v>1682</v>
      </c>
      <c r="F2523" s="7" t="s">
        <v>4881</v>
      </c>
      <c r="G2523" s="8">
        <v>43620.483333329998</v>
      </c>
      <c r="H2523" s="7" t="s">
        <v>1684</v>
      </c>
      <c r="I2523" s="7"/>
      <c r="J2523" s="7"/>
      <c r="K2523" s="7">
        <v>0</v>
      </c>
      <c r="L2523" s="7">
        <v>0</v>
      </c>
      <c r="M2523" s="7">
        <v>0</v>
      </c>
      <c r="N2523" s="7">
        <v>1</v>
      </c>
      <c r="O2523" s="7" t="s">
        <v>55</v>
      </c>
      <c r="P2523" s="7">
        <v>0</v>
      </c>
      <c r="Q2523" s="7">
        <v>0</v>
      </c>
      <c r="R2523" s="7">
        <v>3767.14</v>
      </c>
    </row>
    <row r="2524" spans="1:18" x14ac:dyDescent="0.25">
      <c r="A2524" s="7" t="s">
        <v>4879</v>
      </c>
      <c r="B2524" s="8">
        <v>43635</v>
      </c>
      <c r="C2524" s="7">
        <v>17</v>
      </c>
      <c r="D2524" s="7" t="s">
        <v>4880</v>
      </c>
      <c r="E2524" s="7" t="s">
        <v>1682</v>
      </c>
      <c r="F2524" s="7" t="s">
        <v>4881</v>
      </c>
      <c r="G2524" s="8">
        <v>43620.483333329998</v>
      </c>
      <c r="H2524" s="7" t="s">
        <v>1684</v>
      </c>
      <c r="I2524" s="7"/>
      <c r="J2524" s="7"/>
      <c r="K2524" s="7">
        <v>0</v>
      </c>
      <c r="L2524" s="7">
        <v>0</v>
      </c>
      <c r="M2524" s="7">
        <v>0</v>
      </c>
      <c r="N2524" s="7">
        <v>1</v>
      </c>
      <c r="O2524" s="7" t="s">
        <v>55</v>
      </c>
      <c r="P2524" s="7">
        <v>0</v>
      </c>
      <c r="Q2524" s="7">
        <v>0</v>
      </c>
      <c r="R2524" s="7">
        <v>9417.86</v>
      </c>
    </row>
    <row r="2525" spans="1:18" x14ac:dyDescent="0.25">
      <c r="A2525" s="7" t="s">
        <v>4879</v>
      </c>
      <c r="B2525" s="8">
        <v>43635</v>
      </c>
      <c r="C2525" s="7">
        <v>18</v>
      </c>
      <c r="D2525" s="7" t="s">
        <v>4880</v>
      </c>
      <c r="E2525" s="7" t="s">
        <v>1682</v>
      </c>
      <c r="F2525" s="7" t="s">
        <v>4881</v>
      </c>
      <c r="G2525" s="8">
        <v>43620.483333329998</v>
      </c>
      <c r="H2525" s="7" t="s">
        <v>1684</v>
      </c>
      <c r="I2525" s="7"/>
      <c r="J2525" s="7"/>
      <c r="K2525" s="7">
        <v>0</v>
      </c>
      <c r="L2525" s="7">
        <v>0</v>
      </c>
      <c r="M2525" s="7">
        <v>0</v>
      </c>
      <c r="N2525" s="7">
        <v>1</v>
      </c>
      <c r="O2525" s="7" t="s">
        <v>55</v>
      </c>
      <c r="P2525" s="7">
        <v>0</v>
      </c>
      <c r="Q2525" s="7">
        <v>0</v>
      </c>
      <c r="R2525" s="7">
        <v>6278.57</v>
      </c>
    </row>
    <row r="2526" spans="1:18" x14ac:dyDescent="0.25">
      <c r="A2526" s="7" t="s">
        <v>4879</v>
      </c>
      <c r="B2526" s="8">
        <v>43635</v>
      </c>
      <c r="C2526" s="7">
        <v>19</v>
      </c>
      <c r="D2526" s="7" t="s">
        <v>4880</v>
      </c>
      <c r="E2526" s="7" t="s">
        <v>1682</v>
      </c>
      <c r="F2526" s="7" t="s">
        <v>4881</v>
      </c>
      <c r="G2526" s="8">
        <v>43620.483333329998</v>
      </c>
      <c r="H2526" s="7" t="s">
        <v>1684</v>
      </c>
      <c r="I2526" s="7"/>
      <c r="J2526" s="7"/>
      <c r="K2526" s="7">
        <v>0</v>
      </c>
      <c r="L2526" s="7">
        <v>0</v>
      </c>
      <c r="M2526" s="7">
        <v>0</v>
      </c>
      <c r="N2526" s="7">
        <v>1</v>
      </c>
      <c r="O2526" s="7" t="s">
        <v>55</v>
      </c>
      <c r="P2526" s="7">
        <v>0</v>
      </c>
      <c r="Q2526" s="7">
        <v>0</v>
      </c>
      <c r="R2526" s="7">
        <v>313.93</v>
      </c>
    </row>
    <row r="2527" spans="1:18" x14ac:dyDescent="0.25">
      <c r="A2527" s="7" t="s">
        <v>4879</v>
      </c>
      <c r="B2527" s="8">
        <v>43635</v>
      </c>
      <c r="C2527" s="7">
        <v>20</v>
      </c>
      <c r="D2527" s="7" t="s">
        <v>4880</v>
      </c>
      <c r="E2527" s="7" t="s">
        <v>1682</v>
      </c>
      <c r="F2527" s="7" t="s">
        <v>4881</v>
      </c>
      <c r="G2527" s="8">
        <v>43620.483333329998</v>
      </c>
      <c r="H2527" s="7" t="s">
        <v>1684</v>
      </c>
      <c r="I2527" s="7"/>
      <c r="J2527" s="7"/>
      <c r="K2527" s="7">
        <v>0</v>
      </c>
      <c r="L2527" s="7">
        <v>0</v>
      </c>
      <c r="M2527" s="7">
        <v>0</v>
      </c>
      <c r="N2527" s="7">
        <v>1</v>
      </c>
      <c r="O2527" s="7" t="s">
        <v>55</v>
      </c>
      <c r="P2527" s="7">
        <v>0</v>
      </c>
      <c r="Q2527" s="7">
        <v>0</v>
      </c>
      <c r="R2527" s="7">
        <v>1067.3599999999999</v>
      </c>
    </row>
    <row r="2528" spans="1:18" x14ac:dyDescent="0.25">
      <c r="A2528" s="7" t="s">
        <v>4879</v>
      </c>
      <c r="B2528" s="8">
        <v>43635</v>
      </c>
      <c r="C2528" s="7">
        <v>21</v>
      </c>
      <c r="D2528" s="7" t="s">
        <v>4880</v>
      </c>
      <c r="E2528" s="7" t="s">
        <v>1682</v>
      </c>
      <c r="F2528" s="7" t="s">
        <v>4881</v>
      </c>
      <c r="G2528" s="8">
        <v>43620.483333329998</v>
      </c>
      <c r="H2528" s="7" t="s">
        <v>1684</v>
      </c>
      <c r="I2528" s="7"/>
      <c r="J2528" s="7"/>
      <c r="K2528" s="7">
        <v>0</v>
      </c>
      <c r="L2528" s="7">
        <v>0</v>
      </c>
      <c r="M2528" s="7">
        <v>0</v>
      </c>
      <c r="N2528" s="7">
        <v>1</v>
      </c>
      <c r="O2528" s="7" t="s">
        <v>55</v>
      </c>
      <c r="P2528" s="7">
        <v>0</v>
      </c>
      <c r="Q2528" s="7">
        <v>0</v>
      </c>
      <c r="R2528" s="7">
        <v>502.29</v>
      </c>
    </row>
    <row r="2529" spans="1:18" x14ac:dyDescent="0.25">
      <c r="A2529" s="7" t="s">
        <v>4863</v>
      </c>
      <c r="B2529" s="8">
        <v>43634</v>
      </c>
      <c r="C2529" s="7">
        <v>1</v>
      </c>
      <c r="D2529" s="7" t="s">
        <v>4864</v>
      </c>
      <c r="E2529" s="7" t="s">
        <v>1682</v>
      </c>
      <c r="F2529" s="7" t="s">
        <v>4865</v>
      </c>
      <c r="G2529" s="8">
        <v>43617.465972220001</v>
      </c>
      <c r="H2529" s="7" t="s">
        <v>1684</v>
      </c>
      <c r="I2529" s="7"/>
      <c r="J2529" s="7"/>
      <c r="K2529" s="7">
        <v>0</v>
      </c>
      <c r="L2529" s="7">
        <v>0</v>
      </c>
      <c r="M2529" s="7">
        <v>1</v>
      </c>
      <c r="N2529" s="7">
        <v>1</v>
      </c>
      <c r="O2529" s="7" t="s">
        <v>55</v>
      </c>
      <c r="P2529" s="7">
        <v>0</v>
      </c>
      <c r="Q2529" s="7">
        <v>0</v>
      </c>
      <c r="R2529" s="7">
        <v>1204.52</v>
      </c>
    </row>
    <row r="2530" spans="1:18" x14ac:dyDescent="0.25">
      <c r="A2530" s="7" t="s">
        <v>4863</v>
      </c>
      <c r="B2530" s="8">
        <v>43634</v>
      </c>
      <c r="C2530" s="7">
        <v>2</v>
      </c>
      <c r="D2530" s="7" t="s">
        <v>4864</v>
      </c>
      <c r="E2530" s="7" t="s">
        <v>1682</v>
      </c>
      <c r="F2530" s="7" t="s">
        <v>4865</v>
      </c>
      <c r="G2530" s="8">
        <v>43617.465972220001</v>
      </c>
      <c r="H2530" s="7" t="s">
        <v>1684</v>
      </c>
      <c r="I2530" s="7"/>
      <c r="J2530" s="7"/>
      <c r="K2530" s="7">
        <v>0</v>
      </c>
      <c r="L2530" s="7">
        <v>0</v>
      </c>
      <c r="M2530" s="7">
        <v>1</v>
      </c>
      <c r="N2530" s="7">
        <v>1</v>
      </c>
      <c r="O2530" s="7" t="s">
        <v>55</v>
      </c>
      <c r="P2530" s="7">
        <v>0</v>
      </c>
      <c r="Q2530" s="7">
        <v>0</v>
      </c>
      <c r="R2530" s="7">
        <v>447.93</v>
      </c>
    </row>
    <row r="2531" spans="1:18" x14ac:dyDescent="0.25">
      <c r="A2531" s="7" t="s">
        <v>4863</v>
      </c>
      <c r="B2531" s="8">
        <v>43634</v>
      </c>
      <c r="C2531" s="7">
        <v>3</v>
      </c>
      <c r="D2531" s="7" t="s">
        <v>4864</v>
      </c>
      <c r="E2531" s="7" t="s">
        <v>1682</v>
      </c>
      <c r="F2531" s="7" t="s">
        <v>4865</v>
      </c>
      <c r="G2531" s="8">
        <v>43617.465972220001</v>
      </c>
      <c r="H2531" s="7" t="s">
        <v>1684</v>
      </c>
      <c r="I2531" s="7"/>
      <c r="J2531" s="7"/>
      <c r="K2531" s="7">
        <v>0</v>
      </c>
      <c r="L2531" s="7">
        <v>0</v>
      </c>
      <c r="M2531" s="7">
        <v>1</v>
      </c>
      <c r="N2531" s="7">
        <v>1</v>
      </c>
      <c r="O2531" s="7" t="s">
        <v>55</v>
      </c>
      <c r="P2531" s="7">
        <v>0</v>
      </c>
      <c r="Q2531" s="7">
        <v>0</v>
      </c>
      <c r="R2531" s="7">
        <v>978.67</v>
      </c>
    </row>
    <row r="2532" spans="1:18" x14ac:dyDescent="0.25">
      <c r="A2532" s="7" t="s">
        <v>4863</v>
      </c>
      <c r="B2532" s="8">
        <v>43634</v>
      </c>
      <c r="C2532" s="7">
        <v>4</v>
      </c>
      <c r="D2532" s="7" t="s">
        <v>4864</v>
      </c>
      <c r="E2532" s="7" t="s">
        <v>1682</v>
      </c>
      <c r="F2532" s="7" t="s">
        <v>4865</v>
      </c>
      <c r="G2532" s="8">
        <v>43617.465972220001</v>
      </c>
      <c r="H2532" s="7" t="s">
        <v>1684</v>
      </c>
      <c r="I2532" s="7"/>
      <c r="J2532" s="7"/>
      <c r="K2532" s="7">
        <v>0</v>
      </c>
      <c r="L2532" s="7">
        <v>0</v>
      </c>
      <c r="M2532" s="7">
        <v>1</v>
      </c>
      <c r="N2532" s="7">
        <v>1</v>
      </c>
      <c r="O2532" s="7" t="s">
        <v>55</v>
      </c>
      <c r="P2532" s="7">
        <v>0</v>
      </c>
      <c r="Q2532" s="7">
        <v>0</v>
      </c>
      <c r="R2532" s="7">
        <v>368.88</v>
      </c>
    </row>
    <row r="2533" spans="1:18" x14ac:dyDescent="0.25">
      <c r="A2533" s="7" t="s">
        <v>4866</v>
      </c>
      <c r="B2533" s="8">
        <v>43634</v>
      </c>
      <c r="C2533" s="7">
        <v>1</v>
      </c>
      <c r="D2533" s="7" t="s">
        <v>4867</v>
      </c>
      <c r="E2533" s="7" t="s">
        <v>1682</v>
      </c>
      <c r="F2533" s="7" t="s">
        <v>4868</v>
      </c>
      <c r="G2533" s="8">
        <v>43630.402083330002</v>
      </c>
      <c r="H2533" s="7" t="s">
        <v>1684</v>
      </c>
      <c r="I2533" s="7"/>
      <c r="J2533" s="7"/>
      <c r="K2533" s="7">
        <v>0</v>
      </c>
      <c r="L2533" s="7">
        <v>0</v>
      </c>
      <c r="M2533" s="7">
        <v>50</v>
      </c>
      <c r="N2533" s="7">
        <v>1</v>
      </c>
      <c r="O2533" s="7" t="s">
        <v>83</v>
      </c>
      <c r="P2533" s="7">
        <v>0</v>
      </c>
      <c r="Q2533" s="7">
        <v>0</v>
      </c>
      <c r="R2533" s="7">
        <v>50</v>
      </c>
    </row>
    <row r="2534" spans="1:18" x14ac:dyDescent="0.25">
      <c r="A2534" s="7" t="s">
        <v>4869</v>
      </c>
      <c r="B2534" s="8">
        <v>43634</v>
      </c>
      <c r="C2534" s="7">
        <v>1</v>
      </c>
      <c r="D2534" s="7" t="s">
        <v>4870</v>
      </c>
      <c r="E2534" s="7" t="s">
        <v>1682</v>
      </c>
      <c r="F2534" s="7" t="s">
        <v>4871</v>
      </c>
      <c r="G2534" s="8">
        <v>43629.685416660002</v>
      </c>
      <c r="H2534" s="7" t="s">
        <v>1684</v>
      </c>
      <c r="I2534" s="7"/>
      <c r="J2534" s="7"/>
      <c r="K2534" s="7">
        <v>0</v>
      </c>
      <c r="L2534" s="7">
        <v>0</v>
      </c>
      <c r="M2534" s="7">
        <v>50</v>
      </c>
      <c r="N2534" s="7">
        <v>1</v>
      </c>
      <c r="O2534" s="7" t="s">
        <v>83</v>
      </c>
      <c r="P2534" s="7">
        <v>0</v>
      </c>
      <c r="Q2534" s="7">
        <v>0</v>
      </c>
      <c r="R2534" s="7">
        <v>50</v>
      </c>
    </row>
    <row r="2535" spans="1:18" x14ac:dyDescent="0.25">
      <c r="A2535" s="7" t="s">
        <v>4872</v>
      </c>
      <c r="B2535" s="8">
        <v>43634</v>
      </c>
      <c r="C2535" s="7">
        <v>1</v>
      </c>
      <c r="D2535" s="7" t="s">
        <v>4873</v>
      </c>
      <c r="E2535" s="7" t="s">
        <v>1682</v>
      </c>
      <c r="F2535" s="7" t="s">
        <v>4874</v>
      </c>
      <c r="G2535" s="8">
        <v>43620.481249999997</v>
      </c>
      <c r="H2535" s="7" t="s">
        <v>1684</v>
      </c>
      <c r="I2535" s="7"/>
      <c r="J2535" s="7"/>
      <c r="K2535" s="7">
        <v>0</v>
      </c>
      <c r="L2535" s="7">
        <v>0</v>
      </c>
      <c r="M2535" s="7">
        <v>0</v>
      </c>
      <c r="N2535" s="7">
        <v>1</v>
      </c>
      <c r="O2535" s="7" t="s">
        <v>83</v>
      </c>
      <c r="P2535" s="7">
        <v>0</v>
      </c>
      <c r="Q2535" s="7">
        <v>0</v>
      </c>
      <c r="R2535" s="7">
        <v>18.04</v>
      </c>
    </row>
    <row r="2536" spans="1:18" x14ac:dyDescent="0.25">
      <c r="A2536" s="7" t="s">
        <v>4872</v>
      </c>
      <c r="B2536" s="8">
        <v>43634</v>
      </c>
      <c r="C2536" s="7">
        <v>2</v>
      </c>
      <c r="D2536" s="7" t="s">
        <v>4873</v>
      </c>
      <c r="E2536" s="7" t="s">
        <v>1682</v>
      </c>
      <c r="F2536" s="7" t="s">
        <v>4874</v>
      </c>
      <c r="G2536" s="8">
        <v>43620.481249999997</v>
      </c>
      <c r="H2536" s="7" t="s">
        <v>1684</v>
      </c>
      <c r="I2536" s="7"/>
      <c r="J2536" s="7"/>
      <c r="K2536" s="7">
        <v>0</v>
      </c>
      <c r="L2536" s="7">
        <v>0</v>
      </c>
      <c r="M2536" s="7">
        <v>0</v>
      </c>
      <c r="N2536" s="7">
        <v>1</v>
      </c>
      <c r="O2536" s="7" t="s">
        <v>83</v>
      </c>
      <c r="P2536" s="7">
        <v>0</v>
      </c>
      <c r="Q2536" s="7">
        <v>0</v>
      </c>
      <c r="R2536" s="7">
        <v>0.37</v>
      </c>
    </row>
    <row r="2537" spans="1:18" x14ac:dyDescent="0.25">
      <c r="A2537" s="7" t="s">
        <v>4872</v>
      </c>
      <c r="B2537" s="8">
        <v>43634</v>
      </c>
      <c r="C2537" s="7">
        <v>3</v>
      </c>
      <c r="D2537" s="7" t="s">
        <v>4873</v>
      </c>
      <c r="E2537" s="7" t="s">
        <v>1682</v>
      </c>
      <c r="F2537" s="7" t="s">
        <v>4874</v>
      </c>
      <c r="G2537" s="8">
        <v>43620.481249999997</v>
      </c>
      <c r="H2537" s="7" t="s">
        <v>1684</v>
      </c>
      <c r="I2537" s="7"/>
      <c r="J2537" s="7"/>
      <c r="K2537" s="7">
        <v>0</v>
      </c>
      <c r="L2537" s="7">
        <v>0</v>
      </c>
      <c r="M2537" s="7">
        <v>0</v>
      </c>
      <c r="N2537" s="7">
        <v>1</v>
      </c>
      <c r="O2537" s="7" t="s">
        <v>83</v>
      </c>
      <c r="P2537" s="7">
        <v>0</v>
      </c>
      <c r="Q2537" s="7">
        <v>0</v>
      </c>
      <c r="R2537" s="7">
        <v>9.25</v>
      </c>
    </row>
    <row r="2538" spans="1:18" x14ac:dyDescent="0.25">
      <c r="A2538" s="7" t="s">
        <v>4872</v>
      </c>
      <c r="B2538" s="8">
        <v>43634</v>
      </c>
      <c r="C2538" s="7">
        <v>4</v>
      </c>
      <c r="D2538" s="7" t="s">
        <v>4873</v>
      </c>
      <c r="E2538" s="7" t="s">
        <v>1682</v>
      </c>
      <c r="F2538" s="7" t="s">
        <v>4874</v>
      </c>
      <c r="G2538" s="8">
        <v>43620.481249999997</v>
      </c>
      <c r="H2538" s="7" t="s">
        <v>1684</v>
      </c>
      <c r="I2538" s="7"/>
      <c r="J2538" s="7"/>
      <c r="K2538" s="7">
        <v>0</v>
      </c>
      <c r="L2538" s="7">
        <v>0</v>
      </c>
      <c r="M2538" s="7">
        <v>0</v>
      </c>
      <c r="N2538" s="7">
        <v>1</v>
      </c>
      <c r="O2538" s="7" t="s">
        <v>83</v>
      </c>
      <c r="P2538" s="7">
        <v>0</v>
      </c>
      <c r="Q2538" s="7">
        <v>0</v>
      </c>
      <c r="R2538" s="7">
        <v>3.33</v>
      </c>
    </row>
    <row r="2539" spans="1:18" x14ac:dyDescent="0.25">
      <c r="A2539" s="7" t="s">
        <v>4872</v>
      </c>
      <c r="B2539" s="8">
        <v>43634</v>
      </c>
      <c r="C2539" s="7">
        <v>5</v>
      </c>
      <c r="D2539" s="7" t="s">
        <v>4873</v>
      </c>
      <c r="E2539" s="7" t="s">
        <v>1682</v>
      </c>
      <c r="F2539" s="7" t="s">
        <v>4874</v>
      </c>
      <c r="G2539" s="8">
        <v>43620.481249999997</v>
      </c>
      <c r="H2539" s="7" t="s">
        <v>1684</v>
      </c>
      <c r="I2539" s="7"/>
      <c r="J2539" s="7"/>
      <c r="K2539" s="7">
        <v>0</v>
      </c>
      <c r="L2539" s="7">
        <v>0</v>
      </c>
      <c r="M2539" s="7">
        <v>0</v>
      </c>
      <c r="N2539" s="7">
        <v>1</v>
      </c>
      <c r="O2539" s="7" t="s">
        <v>83</v>
      </c>
      <c r="P2539" s="7">
        <v>0</v>
      </c>
      <c r="Q2539" s="7">
        <v>0</v>
      </c>
      <c r="R2539" s="7">
        <v>2.14</v>
      </c>
    </row>
    <row r="2540" spans="1:18" x14ac:dyDescent="0.25">
      <c r="A2540" s="7" t="s">
        <v>4872</v>
      </c>
      <c r="B2540" s="8">
        <v>43634</v>
      </c>
      <c r="C2540" s="7">
        <v>6</v>
      </c>
      <c r="D2540" s="7" t="s">
        <v>4873</v>
      </c>
      <c r="E2540" s="7" t="s">
        <v>1682</v>
      </c>
      <c r="F2540" s="7" t="s">
        <v>4874</v>
      </c>
      <c r="G2540" s="8">
        <v>43620.481249999997</v>
      </c>
      <c r="H2540" s="7" t="s">
        <v>1684</v>
      </c>
      <c r="I2540" s="7"/>
      <c r="J2540" s="7"/>
      <c r="K2540" s="7">
        <v>0</v>
      </c>
      <c r="L2540" s="7">
        <v>0</v>
      </c>
      <c r="M2540" s="7">
        <v>0</v>
      </c>
      <c r="N2540" s="7">
        <v>1</v>
      </c>
      <c r="O2540" s="7" t="s">
        <v>83</v>
      </c>
      <c r="P2540" s="7">
        <v>0</v>
      </c>
      <c r="Q2540" s="7">
        <v>0</v>
      </c>
      <c r="R2540" s="7">
        <v>4.17</v>
      </c>
    </row>
    <row r="2541" spans="1:18" x14ac:dyDescent="0.25">
      <c r="A2541" s="7" t="s">
        <v>4872</v>
      </c>
      <c r="B2541" s="8">
        <v>43634</v>
      </c>
      <c r="C2541" s="7">
        <v>7</v>
      </c>
      <c r="D2541" s="7" t="s">
        <v>4873</v>
      </c>
      <c r="E2541" s="7" t="s">
        <v>1682</v>
      </c>
      <c r="F2541" s="7" t="s">
        <v>4874</v>
      </c>
      <c r="G2541" s="8">
        <v>43620.481249999997</v>
      </c>
      <c r="H2541" s="7" t="s">
        <v>1684</v>
      </c>
      <c r="I2541" s="7"/>
      <c r="J2541" s="7"/>
      <c r="K2541" s="7">
        <v>0</v>
      </c>
      <c r="L2541" s="7">
        <v>0</v>
      </c>
      <c r="M2541" s="7">
        <v>0</v>
      </c>
      <c r="N2541" s="7">
        <v>1</v>
      </c>
      <c r="O2541" s="7" t="s">
        <v>83</v>
      </c>
      <c r="P2541" s="7">
        <v>0</v>
      </c>
      <c r="Q2541" s="7">
        <v>0</v>
      </c>
      <c r="R2541" s="7">
        <v>2.5499999999999998</v>
      </c>
    </row>
    <row r="2542" spans="1:18" x14ac:dyDescent="0.25">
      <c r="A2542" s="7" t="s">
        <v>4875</v>
      </c>
      <c r="B2542" s="8">
        <v>43634</v>
      </c>
      <c r="C2542" s="7">
        <v>1</v>
      </c>
      <c r="D2542" s="7" t="s">
        <v>4873</v>
      </c>
      <c r="E2542" s="7" t="s">
        <v>1682</v>
      </c>
      <c r="F2542" s="7" t="s">
        <v>4874</v>
      </c>
      <c r="G2542" s="8">
        <v>43620.481249999997</v>
      </c>
      <c r="H2542" s="7" t="s">
        <v>1684</v>
      </c>
      <c r="I2542" s="7"/>
      <c r="J2542" s="7"/>
      <c r="K2542" s="7">
        <v>0</v>
      </c>
      <c r="L2542" s="7">
        <v>0</v>
      </c>
      <c r="M2542" s="7">
        <v>0</v>
      </c>
      <c r="N2542" s="7">
        <v>1</v>
      </c>
      <c r="O2542" s="7" t="s">
        <v>83</v>
      </c>
      <c r="P2542" s="7">
        <v>0</v>
      </c>
      <c r="Q2542" s="7">
        <v>0</v>
      </c>
      <c r="R2542" s="7">
        <v>4.07</v>
      </c>
    </row>
    <row r="2543" spans="1:18" x14ac:dyDescent="0.25">
      <c r="A2543" s="7" t="s">
        <v>4876</v>
      </c>
      <c r="B2543" s="8">
        <v>43634</v>
      </c>
      <c r="C2543" s="7">
        <v>1</v>
      </c>
      <c r="D2543" s="7" t="s">
        <v>4877</v>
      </c>
      <c r="E2543" s="7" t="s">
        <v>1682</v>
      </c>
      <c r="F2543" s="7" t="s">
        <v>4878</v>
      </c>
      <c r="G2543" s="8">
        <v>43634.714583330002</v>
      </c>
      <c r="H2543" s="7" t="s">
        <v>1684</v>
      </c>
      <c r="I2543" s="7"/>
      <c r="J2543" s="7"/>
      <c r="K2543" s="7">
        <v>0</v>
      </c>
      <c r="L2543" s="7">
        <v>0</v>
      </c>
      <c r="M2543" s="7">
        <v>1000</v>
      </c>
      <c r="N2543" s="7">
        <v>1</v>
      </c>
      <c r="O2543" s="7" t="s">
        <v>55</v>
      </c>
      <c r="P2543" s="7">
        <v>0</v>
      </c>
      <c r="Q2543" s="7">
        <v>0</v>
      </c>
      <c r="R2543" s="7">
        <v>1000</v>
      </c>
    </row>
    <row r="2544" spans="1:18" x14ac:dyDescent="0.25">
      <c r="A2544" s="7" t="s">
        <v>4879</v>
      </c>
      <c r="B2544" s="8">
        <v>43635</v>
      </c>
      <c r="C2544" s="7">
        <v>1</v>
      </c>
      <c r="D2544" s="7" t="s">
        <v>4880</v>
      </c>
      <c r="E2544" s="7" t="s">
        <v>1682</v>
      </c>
      <c r="F2544" s="7" t="s">
        <v>4881</v>
      </c>
      <c r="G2544" s="8">
        <v>43620.483333329998</v>
      </c>
      <c r="H2544" s="7" t="s">
        <v>1684</v>
      </c>
      <c r="I2544" s="7"/>
      <c r="J2544" s="7"/>
      <c r="K2544" s="7">
        <v>0</v>
      </c>
      <c r="L2544" s="7">
        <v>0</v>
      </c>
      <c r="M2544" s="7">
        <v>0</v>
      </c>
      <c r="N2544" s="7">
        <v>1</v>
      </c>
      <c r="O2544" s="7" t="s">
        <v>55</v>
      </c>
      <c r="P2544" s="7">
        <v>0</v>
      </c>
      <c r="Q2544" s="7">
        <v>0</v>
      </c>
      <c r="R2544" s="7">
        <v>28253.57</v>
      </c>
    </row>
    <row r="2545" spans="1:18" x14ac:dyDescent="0.25">
      <c r="A2545" s="7" t="s">
        <v>4879</v>
      </c>
      <c r="B2545" s="8">
        <v>43635</v>
      </c>
      <c r="C2545" s="7">
        <v>2</v>
      </c>
      <c r="D2545" s="7" t="s">
        <v>4880</v>
      </c>
      <c r="E2545" s="7" t="s">
        <v>1682</v>
      </c>
      <c r="F2545" s="7" t="s">
        <v>4881</v>
      </c>
      <c r="G2545" s="8">
        <v>43620.483333329998</v>
      </c>
      <c r="H2545" s="7" t="s">
        <v>1684</v>
      </c>
      <c r="I2545" s="7"/>
      <c r="J2545" s="7"/>
      <c r="K2545" s="7">
        <v>0</v>
      </c>
      <c r="L2545" s="7">
        <v>0</v>
      </c>
      <c r="M2545" s="7">
        <v>0</v>
      </c>
      <c r="N2545" s="7">
        <v>1</v>
      </c>
      <c r="O2545" s="7" t="s">
        <v>55</v>
      </c>
      <c r="P2545" s="7">
        <v>0</v>
      </c>
      <c r="Q2545" s="7">
        <v>0</v>
      </c>
      <c r="R2545" s="7">
        <v>6121.61</v>
      </c>
    </row>
    <row r="2546" spans="1:18" x14ac:dyDescent="0.25">
      <c r="A2546" s="7" t="s">
        <v>4879</v>
      </c>
      <c r="B2546" s="8">
        <v>43635</v>
      </c>
      <c r="C2546" s="7">
        <v>3</v>
      </c>
      <c r="D2546" s="7" t="s">
        <v>4880</v>
      </c>
      <c r="E2546" s="7" t="s">
        <v>1682</v>
      </c>
      <c r="F2546" s="7" t="s">
        <v>4881</v>
      </c>
      <c r="G2546" s="8">
        <v>43620.483333329998</v>
      </c>
      <c r="H2546" s="7" t="s">
        <v>1684</v>
      </c>
      <c r="I2546" s="7"/>
      <c r="J2546" s="7"/>
      <c r="K2546" s="7">
        <v>0</v>
      </c>
      <c r="L2546" s="7">
        <v>0</v>
      </c>
      <c r="M2546" s="7">
        <v>0</v>
      </c>
      <c r="N2546" s="7">
        <v>1</v>
      </c>
      <c r="O2546" s="7" t="s">
        <v>55</v>
      </c>
      <c r="P2546" s="7">
        <v>0</v>
      </c>
      <c r="Q2546" s="7">
        <v>0</v>
      </c>
      <c r="R2546" s="7">
        <v>5022.8599999999997</v>
      </c>
    </row>
    <row r="2547" spans="1:18" x14ac:dyDescent="0.25">
      <c r="A2547" s="7" t="s">
        <v>4879</v>
      </c>
      <c r="B2547" s="8">
        <v>43635</v>
      </c>
      <c r="C2547" s="7">
        <v>4</v>
      </c>
      <c r="D2547" s="7" t="s">
        <v>4880</v>
      </c>
      <c r="E2547" s="7" t="s">
        <v>1682</v>
      </c>
      <c r="F2547" s="7" t="s">
        <v>4881</v>
      </c>
      <c r="G2547" s="8">
        <v>43620.483333329998</v>
      </c>
      <c r="H2547" s="7" t="s">
        <v>1684</v>
      </c>
      <c r="I2547" s="7"/>
      <c r="J2547" s="7"/>
      <c r="K2547" s="7">
        <v>0</v>
      </c>
      <c r="L2547" s="7">
        <v>0</v>
      </c>
      <c r="M2547" s="7">
        <v>0</v>
      </c>
      <c r="N2547" s="7">
        <v>1</v>
      </c>
      <c r="O2547" s="7" t="s">
        <v>55</v>
      </c>
      <c r="P2547" s="7">
        <v>0</v>
      </c>
      <c r="Q2547" s="7">
        <v>0</v>
      </c>
      <c r="R2547" s="7">
        <v>1004.57</v>
      </c>
    </row>
    <row r="2548" spans="1:18" x14ac:dyDescent="0.25">
      <c r="A2548" s="7" t="s">
        <v>4879</v>
      </c>
      <c r="B2548" s="8">
        <v>43635</v>
      </c>
      <c r="C2548" s="7">
        <v>5</v>
      </c>
      <c r="D2548" s="7" t="s">
        <v>4880</v>
      </c>
      <c r="E2548" s="7" t="s">
        <v>1682</v>
      </c>
      <c r="F2548" s="7" t="s">
        <v>4881</v>
      </c>
      <c r="G2548" s="8">
        <v>43620.483333329998</v>
      </c>
      <c r="H2548" s="7" t="s">
        <v>1684</v>
      </c>
      <c r="I2548" s="7"/>
      <c r="J2548" s="7"/>
      <c r="K2548" s="7">
        <v>0</v>
      </c>
      <c r="L2548" s="7">
        <v>0</v>
      </c>
      <c r="M2548" s="7">
        <v>0</v>
      </c>
      <c r="N2548" s="7">
        <v>1</v>
      </c>
      <c r="O2548" s="7" t="s">
        <v>55</v>
      </c>
      <c r="P2548" s="7">
        <v>0</v>
      </c>
      <c r="Q2548" s="7">
        <v>0</v>
      </c>
      <c r="R2548" s="7">
        <v>4238.04</v>
      </c>
    </row>
    <row r="2549" spans="1:18" x14ac:dyDescent="0.25">
      <c r="A2549" s="7" t="s">
        <v>4879</v>
      </c>
      <c r="B2549" s="8">
        <v>43635</v>
      </c>
      <c r="C2549" s="7">
        <v>6</v>
      </c>
      <c r="D2549" s="7" t="s">
        <v>4880</v>
      </c>
      <c r="E2549" s="7" t="s">
        <v>1682</v>
      </c>
      <c r="F2549" s="7" t="s">
        <v>4881</v>
      </c>
      <c r="G2549" s="8">
        <v>43620.483333329998</v>
      </c>
      <c r="H2549" s="7" t="s">
        <v>1684</v>
      </c>
      <c r="I2549" s="7"/>
      <c r="J2549" s="7"/>
      <c r="K2549" s="7">
        <v>0</v>
      </c>
      <c r="L2549" s="7">
        <v>0</v>
      </c>
      <c r="M2549" s="7">
        <v>0</v>
      </c>
      <c r="N2549" s="7">
        <v>1</v>
      </c>
      <c r="O2549" s="7" t="s">
        <v>55</v>
      </c>
      <c r="P2549" s="7">
        <v>0</v>
      </c>
      <c r="Q2549" s="7">
        <v>0</v>
      </c>
      <c r="R2549" s="7">
        <v>879</v>
      </c>
    </row>
    <row r="2550" spans="1:18" x14ac:dyDescent="0.25">
      <c r="A2550" s="7" t="s">
        <v>4879</v>
      </c>
      <c r="B2550" s="8">
        <v>43635</v>
      </c>
      <c r="C2550" s="7">
        <v>7</v>
      </c>
      <c r="D2550" s="7" t="s">
        <v>4880</v>
      </c>
      <c r="E2550" s="7" t="s">
        <v>1682</v>
      </c>
      <c r="F2550" s="7" t="s">
        <v>4881</v>
      </c>
      <c r="G2550" s="8">
        <v>43620.483333329998</v>
      </c>
      <c r="H2550" s="7" t="s">
        <v>1684</v>
      </c>
      <c r="I2550" s="7"/>
      <c r="J2550" s="7"/>
      <c r="K2550" s="7">
        <v>0</v>
      </c>
      <c r="L2550" s="7">
        <v>0</v>
      </c>
      <c r="M2550" s="7">
        <v>0</v>
      </c>
      <c r="N2550" s="7">
        <v>1</v>
      </c>
      <c r="O2550" s="7" t="s">
        <v>55</v>
      </c>
      <c r="P2550" s="7">
        <v>0</v>
      </c>
      <c r="Q2550" s="7">
        <v>0</v>
      </c>
      <c r="R2550" s="7">
        <v>2668.39</v>
      </c>
    </row>
    <row r="2551" spans="1:18" x14ac:dyDescent="0.25">
      <c r="A2551" s="7" t="s">
        <v>4879</v>
      </c>
      <c r="B2551" s="8">
        <v>43635</v>
      </c>
      <c r="C2551" s="7">
        <v>8</v>
      </c>
      <c r="D2551" s="7" t="s">
        <v>4880</v>
      </c>
      <c r="E2551" s="7" t="s">
        <v>1682</v>
      </c>
      <c r="F2551" s="7" t="s">
        <v>4881</v>
      </c>
      <c r="G2551" s="8">
        <v>43620.483333329998</v>
      </c>
      <c r="H2551" s="7" t="s">
        <v>1684</v>
      </c>
      <c r="I2551" s="7"/>
      <c r="J2551" s="7"/>
      <c r="K2551" s="7">
        <v>0</v>
      </c>
      <c r="L2551" s="7">
        <v>0</v>
      </c>
      <c r="M2551" s="7">
        <v>0</v>
      </c>
      <c r="N2551" s="7">
        <v>1</v>
      </c>
      <c r="O2551" s="7" t="s">
        <v>55</v>
      </c>
      <c r="P2551" s="7">
        <v>0</v>
      </c>
      <c r="Q2551" s="7">
        <v>0</v>
      </c>
      <c r="R2551" s="7">
        <v>565.07000000000005</v>
      </c>
    </row>
    <row r="2552" spans="1:18" x14ac:dyDescent="0.25">
      <c r="A2552" s="7" t="s">
        <v>4879</v>
      </c>
      <c r="B2552" s="8">
        <v>43635</v>
      </c>
      <c r="C2552" s="7">
        <v>9</v>
      </c>
      <c r="D2552" s="7" t="s">
        <v>4880</v>
      </c>
      <c r="E2552" s="7" t="s">
        <v>1682</v>
      </c>
      <c r="F2552" s="7" t="s">
        <v>4881</v>
      </c>
      <c r="G2552" s="8">
        <v>43620.483333329998</v>
      </c>
      <c r="H2552" s="7" t="s">
        <v>1684</v>
      </c>
      <c r="I2552" s="7"/>
      <c r="J2552" s="7"/>
      <c r="K2552" s="7">
        <v>0</v>
      </c>
      <c r="L2552" s="7">
        <v>0</v>
      </c>
      <c r="M2552" s="7">
        <v>0</v>
      </c>
      <c r="N2552" s="7">
        <v>1</v>
      </c>
      <c r="O2552" s="7" t="s">
        <v>55</v>
      </c>
      <c r="P2552" s="7">
        <v>0</v>
      </c>
      <c r="Q2552" s="7">
        <v>0</v>
      </c>
      <c r="R2552" s="7">
        <v>3767.14</v>
      </c>
    </row>
    <row r="2553" spans="1:18" x14ac:dyDescent="0.25">
      <c r="A2553" s="7" t="s">
        <v>4879</v>
      </c>
      <c r="B2553" s="8">
        <v>43635</v>
      </c>
      <c r="C2553" s="7">
        <v>10</v>
      </c>
      <c r="D2553" s="7" t="s">
        <v>4880</v>
      </c>
      <c r="E2553" s="7" t="s">
        <v>1682</v>
      </c>
      <c r="F2553" s="7" t="s">
        <v>4881</v>
      </c>
      <c r="G2553" s="8">
        <v>43620.483333329998</v>
      </c>
      <c r="H2553" s="7" t="s">
        <v>1684</v>
      </c>
      <c r="I2553" s="7"/>
      <c r="J2553" s="7"/>
      <c r="K2553" s="7">
        <v>0</v>
      </c>
      <c r="L2553" s="7">
        <v>0</v>
      </c>
      <c r="M2553" s="7">
        <v>0</v>
      </c>
      <c r="N2553" s="7">
        <v>1</v>
      </c>
      <c r="O2553" s="7" t="s">
        <v>55</v>
      </c>
      <c r="P2553" s="7">
        <v>0</v>
      </c>
      <c r="Q2553" s="7">
        <v>0</v>
      </c>
      <c r="R2553" s="7">
        <v>533.67999999999995</v>
      </c>
    </row>
    <row r="2554" spans="1:18" x14ac:dyDescent="0.25">
      <c r="A2554" s="7" t="s">
        <v>4879</v>
      </c>
      <c r="B2554" s="8">
        <v>43635</v>
      </c>
      <c r="C2554" s="7">
        <v>11</v>
      </c>
      <c r="D2554" s="7" t="s">
        <v>4880</v>
      </c>
      <c r="E2554" s="7" t="s">
        <v>1682</v>
      </c>
      <c r="F2554" s="7" t="s">
        <v>4881</v>
      </c>
      <c r="G2554" s="8">
        <v>43620.483333329998</v>
      </c>
      <c r="H2554" s="7" t="s">
        <v>1684</v>
      </c>
      <c r="I2554" s="7"/>
      <c r="J2554" s="7"/>
      <c r="K2554" s="7">
        <v>0</v>
      </c>
      <c r="L2554" s="7">
        <v>0</v>
      </c>
      <c r="M2554" s="7">
        <v>0</v>
      </c>
      <c r="N2554" s="7">
        <v>1</v>
      </c>
      <c r="O2554" s="7" t="s">
        <v>55</v>
      </c>
      <c r="P2554" s="7">
        <v>0</v>
      </c>
      <c r="Q2554" s="7">
        <v>0</v>
      </c>
      <c r="R2554" s="7">
        <v>3139.29</v>
      </c>
    </row>
    <row r="2555" spans="1:18" x14ac:dyDescent="0.25">
      <c r="A2555" s="7" t="s">
        <v>4879</v>
      </c>
      <c r="B2555" s="8">
        <v>43635</v>
      </c>
      <c r="C2555" s="7">
        <v>12</v>
      </c>
      <c r="D2555" s="7" t="s">
        <v>4880</v>
      </c>
      <c r="E2555" s="7" t="s">
        <v>1682</v>
      </c>
      <c r="F2555" s="7" t="s">
        <v>4881</v>
      </c>
      <c r="G2555" s="8">
        <v>43620.483333329998</v>
      </c>
      <c r="H2555" s="7" t="s">
        <v>1684</v>
      </c>
      <c r="I2555" s="7"/>
      <c r="J2555" s="7"/>
      <c r="K2555" s="7">
        <v>0</v>
      </c>
      <c r="L2555" s="7">
        <v>0</v>
      </c>
      <c r="M2555" s="7">
        <v>0</v>
      </c>
      <c r="N2555" s="7">
        <v>1</v>
      </c>
      <c r="O2555" s="7" t="s">
        <v>55</v>
      </c>
      <c r="P2555" s="7">
        <v>0</v>
      </c>
      <c r="Q2555" s="7">
        <v>0</v>
      </c>
      <c r="R2555" s="7">
        <v>91039.29</v>
      </c>
    </row>
    <row r="2556" spans="1:18" x14ac:dyDescent="0.25">
      <c r="A2556" s="7" t="s">
        <v>4879</v>
      </c>
      <c r="B2556" s="8">
        <v>43635</v>
      </c>
      <c r="C2556" s="7">
        <v>13</v>
      </c>
      <c r="D2556" s="7" t="s">
        <v>4880</v>
      </c>
      <c r="E2556" s="7" t="s">
        <v>1682</v>
      </c>
      <c r="F2556" s="7" t="s">
        <v>4881</v>
      </c>
      <c r="G2556" s="8">
        <v>43620.483333329998</v>
      </c>
      <c r="H2556" s="7" t="s">
        <v>1684</v>
      </c>
      <c r="I2556" s="7"/>
      <c r="J2556" s="7"/>
      <c r="K2556" s="7">
        <v>0</v>
      </c>
      <c r="L2556" s="7">
        <v>0</v>
      </c>
      <c r="M2556" s="7">
        <v>0</v>
      </c>
      <c r="N2556" s="7">
        <v>1</v>
      </c>
      <c r="O2556" s="7" t="s">
        <v>55</v>
      </c>
      <c r="P2556" s="7">
        <v>0</v>
      </c>
      <c r="Q2556" s="7">
        <v>0</v>
      </c>
      <c r="R2556" s="7">
        <v>4708.93</v>
      </c>
    </row>
    <row r="2557" spans="1:18" x14ac:dyDescent="0.25">
      <c r="A2557" s="7" t="s">
        <v>4879</v>
      </c>
      <c r="B2557" s="8">
        <v>43635</v>
      </c>
      <c r="C2557" s="7">
        <v>14</v>
      </c>
      <c r="D2557" s="7" t="s">
        <v>4880</v>
      </c>
      <c r="E2557" s="7" t="s">
        <v>1682</v>
      </c>
      <c r="F2557" s="7" t="s">
        <v>4881</v>
      </c>
      <c r="G2557" s="8">
        <v>43620.483333329998</v>
      </c>
      <c r="H2557" s="7" t="s">
        <v>1684</v>
      </c>
      <c r="I2557" s="7"/>
      <c r="J2557" s="7"/>
      <c r="K2557" s="7">
        <v>0</v>
      </c>
      <c r="L2557" s="7">
        <v>0</v>
      </c>
      <c r="M2557" s="7">
        <v>0</v>
      </c>
      <c r="N2557" s="7">
        <v>1</v>
      </c>
      <c r="O2557" s="7" t="s">
        <v>55</v>
      </c>
      <c r="P2557" s="7">
        <v>0</v>
      </c>
      <c r="Q2557" s="7">
        <v>0</v>
      </c>
      <c r="R2557" s="7">
        <v>627.86</v>
      </c>
    </row>
    <row r="2558" spans="1:18" x14ac:dyDescent="0.25">
      <c r="A2558" s="7" t="s">
        <v>4879</v>
      </c>
      <c r="B2558" s="8">
        <v>43635</v>
      </c>
      <c r="C2558" s="7">
        <v>15</v>
      </c>
      <c r="D2558" s="7" t="s">
        <v>4880</v>
      </c>
      <c r="E2558" s="7" t="s">
        <v>1682</v>
      </c>
      <c r="F2558" s="7" t="s">
        <v>4881</v>
      </c>
      <c r="G2558" s="8">
        <v>43620.483333329998</v>
      </c>
      <c r="H2558" s="7" t="s">
        <v>1684</v>
      </c>
      <c r="I2558" s="7"/>
      <c r="J2558" s="7"/>
      <c r="K2558" s="7">
        <v>0</v>
      </c>
      <c r="L2558" s="7">
        <v>0</v>
      </c>
      <c r="M2558" s="7">
        <v>0</v>
      </c>
      <c r="N2558" s="7">
        <v>1</v>
      </c>
      <c r="O2558" s="7" t="s">
        <v>55</v>
      </c>
      <c r="P2558" s="7">
        <v>0</v>
      </c>
      <c r="Q2558" s="7">
        <v>0</v>
      </c>
      <c r="R2558" s="7">
        <v>1883.57</v>
      </c>
    </row>
    <row r="2559" spans="1:18" x14ac:dyDescent="0.25">
      <c r="A2559" s="7" t="s">
        <v>4879</v>
      </c>
      <c r="B2559" s="8">
        <v>43635</v>
      </c>
      <c r="C2559" s="7">
        <v>16</v>
      </c>
      <c r="D2559" s="7" t="s">
        <v>4880</v>
      </c>
      <c r="E2559" s="7" t="s">
        <v>1682</v>
      </c>
      <c r="F2559" s="7" t="s">
        <v>4881</v>
      </c>
      <c r="G2559" s="8">
        <v>43620.483333329998</v>
      </c>
      <c r="H2559" s="7" t="s">
        <v>1684</v>
      </c>
      <c r="I2559" s="7"/>
      <c r="J2559" s="7"/>
      <c r="K2559" s="7">
        <v>0</v>
      </c>
      <c r="L2559" s="7">
        <v>0</v>
      </c>
      <c r="M2559" s="7">
        <v>0</v>
      </c>
      <c r="N2559" s="7">
        <v>1</v>
      </c>
      <c r="O2559" s="7" t="s">
        <v>55</v>
      </c>
      <c r="P2559" s="7">
        <v>0</v>
      </c>
      <c r="Q2559" s="7">
        <v>0</v>
      </c>
      <c r="R2559" s="7">
        <v>3767.14</v>
      </c>
    </row>
    <row r="2560" spans="1:18" x14ac:dyDescent="0.25">
      <c r="A2560" s="7" t="s">
        <v>4879</v>
      </c>
      <c r="B2560" s="8">
        <v>43635</v>
      </c>
      <c r="C2560" s="7">
        <v>17</v>
      </c>
      <c r="D2560" s="7" t="s">
        <v>4880</v>
      </c>
      <c r="E2560" s="7" t="s">
        <v>1682</v>
      </c>
      <c r="F2560" s="7" t="s">
        <v>4881</v>
      </c>
      <c r="G2560" s="8">
        <v>43620.483333329998</v>
      </c>
      <c r="H2560" s="7" t="s">
        <v>1684</v>
      </c>
      <c r="I2560" s="7"/>
      <c r="J2560" s="7"/>
      <c r="K2560" s="7">
        <v>0</v>
      </c>
      <c r="L2560" s="7">
        <v>0</v>
      </c>
      <c r="M2560" s="7">
        <v>0</v>
      </c>
      <c r="N2560" s="7">
        <v>1</v>
      </c>
      <c r="O2560" s="7" t="s">
        <v>55</v>
      </c>
      <c r="P2560" s="7">
        <v>0</v>
      </c>
      <c r="Q2560" s="7">
        <v>0</v>
      </c>
      <c r="R2560" s="7">
        <v>9417.86</v>
      </c>
    </row>
    <row r="2561" spans="1:18" x14ac:dyDescent="0.25">
      <c r="A2561" s="7" t="s">
        <v>4879</v>
      </c>
      <c r="B2561" s="8">
        <v>43635</v>
      </c>
      <c r="C2561" s="7">
        <v>18</v>
      </c>
      <c r="D2561" s="7" t="s">
        <v>4880</v>
      </c>
      <c r="E2561" s="7" t="s">
        <v>1682</v>
      </c>
      <c r="F2561" s="7" t="s">
        <v>4881</v>
      </c>
      <c r="G2561" s="8">
        <v>43620.483333329998</v>
      </c>
      <c r="H2561" s="7" t="s">
        <v>1684</v>
      </c>
      <c r="I2561" s="7"/>
      <c r="J2561" s="7"/>
      <c r="K2561" s="7">
        <v>0</v>
      </c>
      <c r="L2561" s="7">
        <v>0</v>
      </c>
      <c r="M2561" s="7">
        <v>0</v>
      </c>
      <c r="N2561" s="7">
        <v>1</v>
      </c>
      <c r="O2561" s="7" t="s">
        <v>55</v>
      </c>
      <c r="P2561" s="7">
        <v>0</v>
      </c>
      <c r="Q2561" s="7">
        <v>0</v>
      </c>
      <c r="R2561" s="7">
        <v>6278.57</v>
      </c>
    </row>
    <row r="2562" spans="1:18" x14ac:dyDescent="0.25">
      <c r="A2562" s="7" t="s">
        <v>4879</v>
      </c>
      <c r="B2562" s="8">
        <v>43635</v>
      </c>
      <c r="C2562" s="7">
        <v>19</v>
      </c>
      <c r="D2562" s="7" t="s">
        <v>4880</v>
      </c>
      <c r="E2562" s="7" t="s">
        <v>1682</v>
      </c>
      <c r="F2562" s="7" t="s">
        <v>4881</v>
      </c>
      <c r="G2562" s="8">
        <v>43620.483333329998</v>
      </c>
      <c r="H2562" s="7" t="s">
        <v>1684</v>
      </c>
      <c r="I2562" s="7"/>
      <c r="J2562" s="7"/>
      <c r="K2562" s="7">
        <v>0</v>
      </c>
      <c r="L2562" s="7">
        <v>0</v>
      </c>
      <c r="M2562" s="7">
        <v>0</v>
      </c>
      <c r="N2562" s="7">
        <v>1</v>
      </c>
      <c r="O2562" s="7" t="s">
        <v>55</v>
      </c>
      <c r="P2562" s="7">
        <v>0</v>
      </c>
      <c r="Q2562" s="7">
        <v>0</v>
      </c>
      <c r="R2562" s="7">
        <v>313.93</v>
      </c>
    </row>
    <row r="2563" spans="1:18" x14ac:dyDescent="0.25">
      <c r="A2563" s="7" t="s">
        <v>4879</v>
      </c>
      <c r="B2563" s="8">
        <v>43635</v>
      </c>
      <c r="C2563" s="7">
        <v>20</v>
      </c>
      <c r="D2563" s="7" t="s">
        <v>4880</v>
      </c>
      <c r="E2563" s="7" t="s">
        <v>1682</v>
      </c>
      <c r="F2563" s="7" t="s">
        <v>4881</v>
      </c>
      <c r="G2563" s="8">
        <v>43620.483333329998</v>
      </c>
      <c r="H2563" s="7" t="s">
        <v>1684</v>
      </c>
      <c r="I2563" s="7"/>
      <c r="J2563" s="7"/>
      <c r="K2563" s="7">
        <v>0</v>
      </c>
      <c r="L2563" s="7">
        <v>0</v>
      </c>
      <c r="M2563" s="7">
        <v>0</v>
      </c>
      <c r="N2563" s="7">
        <v>1</v>
      </c>
      <c r="O2563" s="7" t="s">
        <v>55</v>
      </c>
      <c r="P2563" s="7">
        <v>0</v>
      </c>
      <c r="Q2563" s="7">
        <v>0</v>
      </c>
      <c r="R2563" s="7">
        <v>1067.3599999999999</v>
      </c>
    </row>
    <row r="2564" spans="1:18" x14ac:dyDescent="0.25">
      <c r="A2564" s="7" t="s">
        <v>4879</v>
      </c>
      <c r="B2564" s="8">
        <v>43635</v>
      </c>
      <c r="C2564" s="7">
        <v>21</v>
      </c>
      <c r="D2564" s="7" t="s">
        <v>4880</v>
      </c>
      <c r="E2564" s="7" t="s">
        <v>1682</v>
      </c>
      <c r="F2564" s="7" t="s">
        <v>4881</v>
      </c>
      <c r="G2564" s="8">
        <v>43620.483333329998</v>
      </c>
      <c r="H2564" s="7" t="s">
        <v>1684</v>
      </c>
      <c r="I2564" s="7"/>
      <c r="J2564" s="7"/>
      <c r="K2564" s="7">
        <v>0</v>
      </c>
      <c r="L2564" s="7">
        <v>0</v>
      </c>
      <c r="M2564" s="7">
        <v>0</v>
      </c>
      <c r="N2564" s="7">
        <v>1</v>
      </c>
      <c r="O2564" s="7" t="s">
        <v>55</v>
      </c>
      <c r="P2564" s="7">
        <v>0</v>
      </c>
      <c r="Q2564" s="7">
        <v>0</v>
      </c>
      <c r="R2564" s="7">
        <v>502.29</v>
      </c>
    </row>
    <row r="2565" spans="1:18" x14ac:dyDescent="0.25">
      <c r="A2565" s="7" t="s">
        <v>4882</v>
      </c>
      <c r="B2565" s="8">
        <v>43636</v>
      </c>
      <c r="C2565" s="7">
        <v>1</v>
      </c>
      <c r="D2565" s="7" t="s">
        <v>4883</v>
      </c>
      <c r="E2565" s="7" t="s">
        <v>1682</v>
      </c>
      <c r="F2565" s="7" t="s">
        <v>4884</v>
      </c>
      <c r="G2565" s="8">
        <v>43635.401388879996</v>
      </c>
      <c r="H2565" s="7" t="s">
        <v>1684</v>
      </c>
      <c r="I2565" s="7"/>
      <c r="J2565" s="7"/>
      <c r="K2565" s="7">
        <v>0</v>
      </c>
      <c r="L2565" s="7">
        <v>0</v>
      </c>
      <c r="M2565" s="7">
        <v>1400</v>
      </c>
      <c r="N2565" s="7">
        <v>1</v>
      </c>
      <c r="O2565" s="7" t="s">
        <v>55</v>
      </c>
      <c r="P2565" s="7">
        <v>0</v>
      </c>
      <c r="Q2565" s="7">
        <v>0</v>
      </c>
      <c r="R2565" s="7">
        <v>1400</v>
      </c>
    </row>
    <row r="2566" spans="1:18" x14ac:dyDescent="0.25">
      <c r="A2566" s="7" t="s">
        <v>4885</v>
      </c>
      <c r="B2566" s="8">
        <v>43636</v>
      </c>
      <c r="C2566" s="7">
        <v>1</v>
      </c>
      <c r="D2566" s="7" t="s">
        <v>4886</v>
      </c>
      <c r="E2566" s="7" t="s">
        <v>1682</v>
      </c>
      <c r="F2566" s="7" t="s">
        <v>4887</v>
      </c>
      <c r="G2566" s="8">
        <v>43628.612500000003</v>
      </c>
      <c r="H2566" s="7" t="s">
        <v>1684</v>
      </c>
      <c r="I2566" s="7"/>
      <c r="J2566" s="7"/>
      <c r="K2566" s="7">
        <v>0</v>
      </c>
      <c r="L2566" s="7">
        <v>0</v>
      </c>
      <c r="M2566" s="7">
        <v>4130</v>
      </c>
      <c r="N2566" s="7">
        <v>1</v>
      </c>
      <c r="O2566" s="7" t="s">
        <v>55</v>
      </c>
      <c r="P2566" s="7">
        <v>0</v>
      </c>
      <c r="Q2566" s="7">
        <v>0</v>
      </c>
      <c r="R2566" s="7">
        <v>4130</v>
      </c>
    </row>
    <row r="2567" spans="1:18" x14ac:dyDescent="0.25">
      <c r="A2567" s="7" t="s">
        <v>4888</v>
      </c>
      <c r="B2567" s="8">
        <v>43636</v>
      </c>
      <c r="C2567" s="7">
        <v>1</v>
      </c>
      <c r="D2567" s="7" t="s">
        <v>4889</v>
      </c>
      <c r="E2567" s="7" t="s">
        <v>1682</v>
      </c>
      <c r="F2567" s="7" t="s">
        <v>4890</v>
      </c>
      <c r="G2567" s="8">
        <v>43635.636805549999</v>
      </c>
      <c r="H2567" s="7" t="s">
        <v>1684</v>
      </c>
      <c r="I2567" s="7"/>
      <c r="J2567" s="7"/>
      <c r="K2567" s="7">
        <v>0</v>
      </c>
      <c r="L2567" s="7">
        <v>0</v>
      </c>
      <c r="M2567" s="7">
        <v>1500</v>
      </c>
      <c r="N2567" s="7">
        <v>1</v>
      </c>
      <c r="O2567" s="7" t="s">
        <v>55</v>
      </c>
      <c r="P2567" s="7">
        <v>0</v>
      </c>
      <c r="Q2567" s="7">
        <v>0</v>
      </c>
      <c r="R2567" s="7">
        <v>1500</v>
      </c>
    </row>
    <row r="2568" spans="1:18" x14ac:dyDescent="0.25">
      <c r="A2568" s="7" t="s">
        <v>4891</v>
      </c>
      <c r="B2568" s="8">
        <v>43636</v>
      </c>
      <c r="C2568" s="7">
        <v>1</v>
      </c>
      <c r="D2568" s="7" t="s">
        <v>4892</v>
      </c>
      <c r="E2568" s="7" t="s">
        <v>1682</v>
      </c>
      <c r="F2568" s="7" t="s">
        <v>4893</v>
      </c>
      <c r="G2568" s="8">
        <v>43616.47777777</v>
      </c>
      <c r="H2568" s="7" t="s">
        <v>1684</v>
      </c>
      <c r="I2568" s="7"/>
      <c r="J2568" s="7"/>
      <c r="K2568" s="7">
        <v>0</v>
      </c>
      <c r="L2568" s="7">
        <v>0</v>
      </c>
      <c r="M2568" s="7">
        <v>5000</v>
      </c>
      <c r="N2568" s="7">
        <v>1</v>
      </c>
      <c r="O2568" s="7" t="s">
        <v>55</v>
      </c>
      <c r="P2568" s="7">
        <v>0</v>
      </c>
      <c r="Q2568" s="7">
        <v>0</v>
      </c>
      <c r="R2568" s="7">
        <v>5000</v>
      </c>
    </row>
    <row r="2569" spans="1:18" x14ac:dyDescent="0.25">
      <c r="A2569" s="7" t="s">
        <v>4894</v>
      </c>
      <c r="B2569" s="8">
        <v>43636</v>
      </c>
      <c r="C2569" s="7">
        <v>1</v>
      </c>
      <c r="D2569" s="7" t="s">
        <v>4895</v>
      </c>
      <c r="E2569" s="7" t="s">
        <v>1682</v>
      </c>
      <c r="F2569" s="7" t="s">
        <v>4896</v>
      </c>
      <c r="G2569" s="8">
        <v>43620.518055549997</v>
      </c>
      <c r="H2569" s="7" t="s">
        <v>1684</v>
      </c>
      <c r="I2569" s="7"/>
      <c r="J2569" s="7"/>
      <c r="K2569" s="7">
        <v>0</v>
      </c>
      <c r="L2569" s="7">
        <v>0</v>
      </c>
      <c r="M2569" s="7">
        <v>0</v>
      </c>
      <c r="N2569" s="7">
        <v>1</v>
      </c>
      <c r="O2569" s="7" t="s">
        <v>55</v>
      </c>
      <c r="P2569" s="7">
        <v>0</v>
      </c>
      <c r="Q2569" s="7">
        <v>0</v>
      </c>
      <c r="R2569" s="7">
        <v>69930</v>
      </c>
    </row>
    <row r="2570" spans="1:18" x14ac:dyDescent="0.25">
      <c r="A2570" s="7" t="s">
        <v>4894</v>
      </c>
      <c r="B2570" s="8">
        <v>43636</v>
      </c>
      <c r="C2570" s="7">
        <v>2</v>
      </c>
      <c r="D2570" s="7" t="s">
        <v>4895</v>
      </c>
      <c r="E2570" s="7" t="s">
        <v>1682</v>
      </c>
      <c r="F2570" s="7" t="s">
        <v>4896</v>
      </c>
      <c r="G2570" s="8">
        <v>43620.518055549997</v>
      </c>
      <c r="H2570" s="7" t="s">
        <v>1684</v>
      </c>
      <c r="I2570" s="7"/>
      <c r="J2570" s="7"/>
      <c r="K2570" s="7">
        <v>0</v>
      </c>
      <c r="L2570" s="7">
        <v>0</v>
      </c>
      <c r="M2570" s="7">
        <v>0</v>
      </c>
      <c r="N2570" s="7">
        <v>1</v>
      </c>
      <c r="O2570" s="7" t="s">
        <v>55</v>
      </c>
      <c r="P2570" s="7">
        <v>0</v>
      </c>
      <c r="Q2570" s="7">
        <v>0</v>
      </c>
      <c r="R2570" s="7">
        <v>20250</v>
      </c>
    </row>
    <row r="2571" spans="1:18" x14ac:dyDescent="0.25">
      <c r="A2571" s="7" t="s">
        <v>4894</v>
      </c>
      <c r="B2571" s="8">
        <v>43636</v>
      </c>
      <c r="C2571" s="7">
        <v>3</v>
      </c>
      <c r="D2571" s="7" t="s">
        <v>4895</v>
      </c>
      <c r="E2571" s="7" t="s">
        <v>1682</v>
      </c>
      <c r="F2571" s="7" t="s">
        <v>4896</v>
      </c>
      <c r="G2571" s="8">
        <v>43620.518055549997</v>
      </c>
      <c r="H2571" s="7" t="s">
        <v>1684</v>
      </c>
      <c r="I2571" s="7"/>
      <c r="J2571" s="7"/>
      <c r="K2571" s="7">
        <v>0</v>
      </c>
      <c r="L2571" s="7">
        <v>0</v>
      </c>
      <c r="M2571" s="7">
        <v>0</v>
      </c>
      <c r="N2571" s="7">
        <v>1</v>
      </c>
      <c r="O2571" s="7" t="s">
        <v>55</v>
      </c>
      <c r="P2571" s="7">
        <v>0</v>
      </c>
      <c r="Q2571" s="7">
        <v>0</v>
      </c>
      <c r="R2571" s="7">
        <v>2790</v>
      </c>
    </row>
    <row r="2572" spans="1:18" x14ac:dyDescent="0.25">
      <c r="A2572" s="7" t="s">
        <v>4894</v>
      </c>
      <c r="B2572" s="8">
        <v>43636</v>
      </c>
      <c r="C2572" s="7">
        <v>4</v>
      </c>
      <c r="D2572" s="7" t="s">
        <v>4895</v>
      </c>
      <c r="E2572" s="7" t="s">
        <v>1682</v>
      </c>
      <c r="F2572" s="7" t="s">
        <v>4896</v>
      </c>
      <c r="G2572" s="8">
        <v>43620.518055549997</v>
      </c>
      <c r="H2572" s="7" t="s">
        <v>1684</v>
      </c>
      <c r="I2572" s="7"/>
      <c r="J2572" s="7"/>
      <c r="K2572" s="7">
        <v>0</v>
      </c>
      <c r="L2572" s="7">
        <v>0</v>
      </c>
      <c r="M2572" s="7">
        <v>0</v>
      </c>
      <c r="N2572" s="7">
        <v>1</v>
      </c>
      <c r="O2572" s="7" t="s">
        <v>55</v>
      </c>
      <c r="P2572" s="7">
        <v>0</v>
      </c>
      <c r="Q2572" s="7">
        <v>0</v>
      </c>
      <c r="R2572" s="7">
        <v>53730</v>
      </c>
    </row>
    <row r="2573" spans="1:18" x14ac:dyDescent="0.25">
      <c r="A2573" s="7" t="s">
        <v>4894</v>
      </c>
      <c r="B2573" s="8">
        <v>43636</v>
      </c>
      <c r="C2573" s="7">
        <v>5</v>
      </c>
      <c r="D2573" s="7" t="s">
        <v>4895</v>
      </c>
      <c r="E2573" s="7" t="s">
        <v>1682</v>
      </c>
      <c r="F2573" s="7" t="s">
        <v>4896</v>
      </c>
      <c r="G2573" s="8">
        <v>43620.518055549997</v>
      </c>
      <c r="H2573" s="7" t="s">
        <v>1684</v>
      </c>
      <c r="I2573" s="7"/>
      <c r="J2573" s="7"/>
      <c r="K2573" s="7">
        <v>0</v>
      </c>
      <c r="L2573" s="7">
        <v>0</v>
      </c>
      <c r="M2573" s="7">
        <v>0</v>
      </c>
      <c r="N2573" s="7">
        <v>1</v>
      </c>
      <c r="O2573" s="7" t="s">
        <v>55</v>
      </c>
      <c r="P2573" s="7">
        <v>0</v>
      </c>
      <c r="Q2573" s="7">
        <v>0</v>
      </c>
      <c r="R2573" s="7">
        <v>42930</v>
      </c>
    </row>
    <row r="2574" spans="1:18" x14ac:dyDescent="0.25">
      <c r="A2574" s="7" t="s">
        <v>4897</v>
      </c>
      <c r="B2574" s="8">
        <v>43636</v>
      </c>
      <c r="C2574" s="7">
        <v>1</v>
      </c>
      <c r="D2574" s="7" t="s">
        <v>4898</v>
      </c>
      <c r="E2574" s="7" t="s">
        <v>1682</v>
      </c>
      <c r="F2574" s="7" t="s">
        <v>4899</v>
      </c>
      <c r="G2574" s="8">
        <v>43615</v>
      </c>
      <c r="H2574" s="7" t="s">
        <v>1684</v>
      </c>
      <c r="I2574" s="7"/>
      <c r="J2574" s="7"/>
      <c r="K2574" s="7">
        <v>0</v>
      </c>
      <c r="L2574" s="7">
        <v>0</v>
      </c>
      <c r="M2574" s="7">
        <v>3668.4</v>
      </c>
      <c r="N2574" s="7">
        <v>1</v>
      </c>
      <c r="O2574" s="7" t="s">
        <v>55</v>
      </c>
      <c r="P2574" s="7">
        <v>0</v>
      </c>
      <c r="Q2574" s="7">
        <v>0</v>
      </c>
      <c r="R2574" s="7">
        <v>3668.4</v>
      </c>
    </row>
    <row r="2575" spans="1:18" x14ac:dyDescent="0.25">
      <c r="A2575" s="7" t="s">
        <v>4897</v>
      </c>
      <c r="B2575" s="8">
        <v>43636</v>
      </c>
      <c r="C2575" s="7">
        <v>2</v>
      </c>
      <c r="D2575" s="7" t="s">
        <v>4900</v>
      </c>
      <c r="E2575" s="7" t="s">
        <v>1682</v>
      </c>
      <c r="F2575" s="7" t="s">
        <v>4901</v>
      </c>
      <c r="G2575" s="8">
        <v>43615</v>
      </c>
      <c r="H2575" s="7" t="s">
        <v>1684</v>
      </c>
      <c r="I2575" s="7"/>
      <c r="J2575" s="7"/>
      <c r="K2575" s="7">
        <v>0</v>
      </c>
      <c r="L2575" s="7">
        <v>0</v>
      </c>
      <c r="M2575" s="7">
        <v>3297.6</v>
      </c>
      <c r="N2575" s="7">
        <v>1</v>
      </c>
      <c r="O2575" s="7" t="s">
        <v>55</v>
      </c>
      <c r="P2575" s="7">
        <v>0</v>
      </c>
      <c r="Q2575" s="7">
        <v>0</v>
      </c>
      <c r="R2575" s="7">
        <v>3297.6</v>
      </c>
    </row>
    <row r="2576" spans="1:18" x14ac:dyDescent="0.25">
      <c r="A2576" s="7" t="s">
        <v>4882</v>
      </c>
      <c r="B2576" s="8">
        <v>43636</v>
      </c>
      <c r="C2576" s="7">
        <v>1</v>
      </c>
      <c r="D2576" s="7" t="s">
        <v>4883</v>
      </c>
      <c r="E2576" s="7" t="s">
        <v>1682</v>
      </c>
      <c r="F2576" s="7" t="s">
        <v>4884</v>
      </c>
      <c r="G2576" s="8">
        <v>43635.401388879996</v>
      </c>
      <c r="H2576" s="7" t="s">
        <v>1684</v>
      </c>
      <c r="I2576" s="7"/>
      <c r="J2576" s="7"/>
      <c r="K2576" s="7">
        <v>0</v>
      </c>
      <c r="L2576" s="7">
        <v>0</v>
      </c>
      <c r="M2576" s="7">
        <v>1400</v>
      </c>
      <c r="N2576" s="7">
        <v>1</v>
      </c>
      <c r="O2576" s="7" t="s">
        <v>55</v>
      </c>
      <c r="P2576" s="7">
        <v>0</v>
      </c>
      <c r="Q2576" s="7">
        <v>0</v>
      </c>
      <c r="R2576" s="7">
        <v>1400</v>
      </c>
    </row>
    <row r="2577" spans="1:18" x14ac:dyDescent="0.25">
      <c r="A2577" s="7" t="s">
        <v>4885</v>
      </c>
      <c r="B2577" s="8">
        <v>43636</v>
      </c>
      <c r="C2577" s="7">
        <v>1</v>
      </c>
      <c r="D2577" s="7" t="s">
        <v>4886</v>
      </c>
      <c r="E2577" s="7" t="s">
        <v>1682</v>
      </c>
      <c r="F2577" s="7" t="s">
        <v>4887</v>
      </c>
      <c r="G2577" s="8">
        <v>43628.612500000003</v>
      </c>
      <c r="H2577" s="7" t="s">
        <v>1684</v>
      </c>
      <c r="I2577" s="7"/>
      <c r="J2577" s="7"/>
      <c r="K2577" s="7">
        <v>0</v>
      </c>
      <c r="L2577" s="7">
        <v>0</v>
      </c>
      <c r="M2577" s="7">
        <v>4130</v>
      </c>
      <c r="N2577" s="7">
        <v>1</v>
      </c>
      <c r="O2577" s="7" t="s">
        <v>55</v>
      </c>
      <c r="P2577" s="7">
        <v>0</v>
      </c>
      <c r="Q2577" s="7">
        <v>0</v>
      </c>
      <c r="R2577" s="7">
        <v>4130</v>
      </c>
    </row>
    <row r="2578" spans="1:18" x14ac:dyDescent="0.25">
      <c r="A2578" s="7" t="s">
        <v>4888</v>
      </c>
      <c r="B2578" s="8">
        <v>43636</v>
      </c>
      <c r="C2578" s="7">
        <v>1</v>
      </c>
      <c r="D2578" s="7" t="s">
        <v>4889</v>
      </c>
      <c r="E2578" s="7" t="s">
        <v>1682</v>
      </c>
      <c r="F2578" s="7" t="s">
        <v>4890</v>
      </c>
      <c r="G2578" s="8">
        <v>43635.636805549999</v>
      </c>
      <c r="H2578" s="7" t="s">
        <v>1684</v>
      </c>
      <c r="I2578" s="7"/>
      <c r="J2578" s="7"/>
      <c r="K2578" s="7">
        <v>0</v>
      </c>
      <c r="L2578" s="7">
        <v>0</v>
      </c>
      <c r="M2578" s="7">
        <v>1500</v>
      </c>
      <c r="N2578" s="7">
        <v>1</v>
      </c>
      <c r="O2578" s="7" t="s">
        <v>55</v>
      </c>
      <c r="P2578" s="7">
        <v>0</v>
      </c>
      <c r="Q2578" s="7">
        <v>0</v>
      </c>
      <c r="R2578" s="7">
        <v>1500</v>
      </c>
    </row>
    <row r="2579" spans="1:18" x14ac:dyDescent="0.25">
      <c r="A2579" s="7" t="s">
        <v>4891</v>
      </c>
      <c r="B2579" s="8">
        <v>43636</v>
      </c>
      <c r="C2579" s="7">
        <v>1</v>
      </c>
      <c r="D2579" s="7" t="s">
        <v>4892</v>
      </c>
      <c r="E2579" s="7" t="s">
        <v>1682</v>
      </c>
      <c r="F2579" s="7" t="s">
        <v>4893</v>
      </c>
      <c r="G2579" s="8">
        <v>43616.47777777</v>
      </c>
      <c r="H2579" s="7" t="s">
        <v>1684</v>
      </c>
      <c r="I2579" s="7"/>
      <c r="J2579" s="7"/>
      <c r="K2579" s="7">
        <v>0</v>
      </c>
      <c r="L2579" s="7">
        <v>0</v>
      </c>
      <c r="M2579" s="7">
        <v>5000</v>
      </c>
      <c r="N2579" s="7">
        <v>1</v>
      </c>
      <c r="O2579" s="7" t="s">
        <v>55</v>
      </c>
      <c r="P2579" s="7">
        <v>0</v>
      </c>
      <c r="Q2579" s="7">
        <v>0</v>
      </c>
      <c r="R2579" s="7">
        <v>5000</v>
      </c>
    </row>
    <row r="2580" spans="1:18" x14ac:dyDescent="0.25">
      <c r="A2580" s="7" t="s">
        <v>4894</v>
      </c>
      <c r="B2580" s="8">
        <v>43636</v>
      </c>
      <c r="C2580" s="7">
        <v>1</v>
      </c>
      <c r="D2580" s="7" t="s">
        <v>4895</v>
      </c>
      <c r="E2580" s="7" t="s">
        <v>1682</v>
      </c>
      <c r="F2580" s="7" t="s">
        <v>4896</v>
      </c>
      <c r="G2580" s="8">
        <v>43620.518055549997</v>
      </c>
      <c r="H2580" s="7" t="s">
        <v>1684</v>
      </c>
      <c r="I2580" s="7"/>
      <c r="J2580" s="7"/>
      <c r="K2580" s="7">
        <v>0</v>
      </c>
      <c r="L2580" s="7">
        <v>0</v>
      </c>
      <c r="M2580" s="7">
        <v>0</v>
      </c>
      <c r="N2580" s="7">
        <v>1</v>
      </c>
      <c r="O2580" s="7" t="s">
        <v>55</v>
      </c>
      <c r="P2580" s="7">
        <v>0</v>
      </c>
      <c r="Q2580" s="7">
        <v>0</v>
      </c>
      <c r="R2580" s="7">
        <v>69930</v>
      </c>
    </row>
    <row r="2581" spans="1:18" x14ac:dyDescent="0.25">
      <c r="A2581" s="7" t="s">
        <v>4894</v>
      </c>
      <c r="B2581" s="8">
        <v>43636</v>
      </c>
      <c r="C2581" s="7">
        <v>2</v>
      </c>
      <c r="D2581" s="7" t="s">
        <v>4895</v>
      </c>
      <c r="E2581" s="7" t="s">
        <v>1682</v>
      </c>
      <c r="F2581" s="7" t="s">
        <v>4896</v>
      </c>
      <c r="G2581" s="8">
        <v>43620.518055549997</v>
      </c>
      <c r="H2581" s="7" t="s">
        <v>1684</v>
      </c>
      <c r="I2581" s="7"/>
      <c r="J2581" s="7"/>
      <c r="K2581" s="7">
        <v>0</v>
      </c>
      <c r="L2581" s="7">
        <v>0</v>
      </c>
      <c r="M2581" s="7">
        <v>0</v>
      </c>
      <c r="N2581" s="7">
        <v>1</v>
      </c>
      <c r="O2581" s="7" t="s">
        <v>55</v>
      </c>
      <c r="P2581" s="7">
        <v>0</v>
      </c>
      <c r="Q2581" s="7">
        <v>0</v>
      </c>
      <c r="R2581" s="7">
        <v>20250</v>
      </c>
    </row>
    <row r="2582" spans="1:18" x14ac:dyDescent="0.25">
      <c r="A2582" s="7" t="s">
        <v>4894</v>
      </c>
      <c r="B2582" s="8">
        <v>43636</v>
      </c>
      <c r="C2582" s="7">
        <v>3</v>
      </c>
      <c r="D2582" s="7" t="s">
        <v>4895</v>
      </c>
      <c r="E2582" s="7" t="s">
        <v>1682</v>
      </c>
      <c r="F2582" s="7" t="s">
        <v>4896</v>
      </c>
      <c r="G2582" s="8">
        <v>43620.518055549997</v>
      </c>
      <c r="H2582" s="7" t="s">
        <v>1684</v>
      </c>
      <c r="I2582" s="7"/>
      <c r="J2582" s="7"/>
      <c r="K2582" s="7">
        <v>0</v>
      </c>
      <c r="L2582" s="7">
        <v>0</v>
      </c>
      <c r="M2582" s="7">
        <v>0</v>
      </c>
      <c r="N2582" s="7">
        <v>1</v>
      </c>
      <c r="O2582" s="7" t="s">
        <v>55</v>
      </c>
      <c r="P2582" s="7">
        <v>0</v>
      </c>
      <c r="Q2582" s="7">
        <v>0</v>
      </c>
      <c r="R2582" s="7">
        <v>2790</v>
      </c>
    </row>
    <row r="2583" spans="1:18" x14ac:dyDescent="0.25">
      <c r="A2583" s="7" t="s">
        <v>4894</v>
      </c>
      <c r="B2583" s="8">
        <v>43636</v>
      </c>
      <c r="C2583" s="7">
        <v>4</v>
      </c>
      <c r="D2583" s="7" t="s">
        <v>4895</v>
      </c>
      <c r="E2583" s="7" t="s">
        <v>1682</v>
      </c>
      <c r="F2583" s="7" t="s">
        <v>4896</v>
      </c>
      <c r="G2583" s="8">
        <v>43620.518055549997</v>
      </c>
      <c r="H2583" s="7" t="s">
        <v>1684</v>
      </c>
      <c r="I2583" s="7"/>
      <c r="J2583" s="7"/>
      <c r="K2583" s="7">
        <v>0</v>
      </c>
      <c r="L2583" s="7">
        <v>0</v>
      </c>
      <c r="M2583" s="7">
        <v>0</v>
      </c>
      <c r="N2583" s="7">
        <v>1</v>
      </c>
      <c r="O2583" s="7" t="s">
        <v>55</v>
      </c>
      <c r="P2583" s="7">
        <v>0</v>
      </c>
      <c r="Q2583" s="7">
        <v>0</v>
      </c>
      <c r="R2583" s="7">
        <v>53730</v>
      </c>
    </row>
    <row r="2584" spans="1:18" x14ac:dyDescent="0.25">
      <c r="A2584" s="7" t="s">
        <v>4894</v>
      </c>
      <c r="B2584" s="8">
        <v>43636</v>
      </c>
      <c r="C2584" s="7">
        <v>5</v>
      </c>
      <c r="D2584" s="7" t="s">
        <v>4895</v>
      </c>
      <c r="E2584" s="7" t="s">
        <v>1682</v>
      </c>
      <c r="F2584" s="7" t="s">
        <v>4896</v>
      </c>
      <c r="G2584" s="8">
        <v>43620.518055549997</v>
      </c>
      <c r="H2584" s="7" t="s">
        <v>1684</v>
      </c>
      <c r="I2584" s="7"/>
      <c r="J2584" s="7"/>
      <c r="K2584" s="7">
        <v>0</v>
      </c>
      <c r="L2584" s="7">
        <v>0</v>
      </c>
      <c r="M2584" s="7">
        <v>0</v>
      </c>
      <c r="N2584" s="7">
        <v>1</v>
      </c>
      <c r="O2584" s="7" t="s">
        <v>55</v>
      </c>
      <c r="P2584" s="7">
        <v>0</v>
      </c>
      <c r="Q2584" s="7">
        <v>0</v>
      </c>
      <c r="R2584" s="7">
        <v>42930</v>
      </c>
    </row>
    <row r="2585" spans="1:18" x14ac:dyDescent="0.25">
      <c r="A2585" s="7" t="s">
        <v>4897</v>
      </c>
      <c r="B2585" s="8">
        <v>43636</v>
      </c>
      <c r="C2585" s="7">
        <v>1</v>
      </c>
      <c r="D2585" s="7" t="s">
        <v>4898</v>
      </c>
      <c r="E2585" s="7" t="s">
        <v>1682</v>
      </c>
      <c r="F2585" s="7" t="s">
        <v>4899</v>
      </c>
      <c r="G2585" s="8">
        <v>43615</v>
      </c>
      <c r="H2585" s="7" t="s">
        <v>1684</v>
      </c>
      <c r="I2585" s="7"/>
      <c r="J2585" s="7"/>
      <c r="K2585" s="7">
        <v>0</v>
      </c>
      <c r="L2585" s="7">
        <v>0</v>
      </c>
      <c r="M2585" s="7">
        <v>3668.4</v>
      </c>
      <c r="N2585" s="7">
        <v>1</v>
      </c>
      <c r="O2585" s="7" t="s">
        <v>55</v>
      </c>
      <c r="P2585" s="7">
        <v>0</v>
      </c>
      <c r="Q2585" s="7">
        <v>0</v>
      </c>
      <c r="R2585" s="7">
        <v>3668.4</v>
      </c>
    </row>
    <row r="2586" spans="1:18" x14ac:dyDescent="0.25">
      <c r="A2586" s="7" t="s">
        <v>4897</v>
      </c>
      <c r="B2586" s="8">
        <v>43636</v>
      </c>
      <c r="C2586" s="7">
        <v>2</v>
      </c>
      <c r="D2586" s="7" t="s">
        <v>4900</v>
      </c>
      <c r="E2586" s="7" t="s">
        <v>1682</v>
      </c>
      <c r="F2586" s="7" t="s">
        <v>4901</v>
      </c>
      <c r="G2586" s="8">
        <v>43615</v>
      </c>
      <c r="H2586" s="7" t="s">
        <v>1684</v>
      </c>
      <c r="I2586" s="7"/>
      <c r="J2586" s="7"/>
      <c r="K2586" s="7">
        <v>0</v>
      </c>
      <c r="L2586" s="7">
        <v>0</v>
      </c>
      <c r="M2586" s="7">
        <v>3297.6</v>
      </c>
      <c r="N2586" s="7">
        <v>1</v>
      </c>
      <c r="O2586" s="7" t="s">
        <v>55</v>
      </c>
      <c r="P2586" s="7">
        <v>0</v>
      </c>
      <c r="Q2586" s="7">
        <v>0</v>
      </c>
      <c r="R2586" s="7">
        <v>3297.6</v>
      </c>
    </row>
    <row r="2587" spans="1:18" x14ac:dyDescent="0.25">
      <c r="A2587" s="7" t="s">
        <v>4902</v>
      </c>
      <c r="B2587" s="8">
        <v>43637</v>
      </c>
      <c r="C2587" s="7">
        <v>1</v>
      </c>
      <c r="D2587" s="7" t="s">
        <v>4903</v>
      </c>
      <c r="E2587" s="7" t="s">
        <v>1682</v>
      </c>
      <c r="F2587" s="7" t="s">
        <v>4904</v>
      </c>
      <c r="G2587" s="8">
        <v>43635.480555549999</v>
      </c>
      <c r="H2587" s="7" t="s">
        <v>1684</v>
      </c>
      <c r="I2587" s="7"/>
      <c r="J2587" s="7"/>
      <c r="K2587" s="7">
        <v>0</v>
      </c>
      <c r="L2587" s="7">
        <v>0</v>
      </c>
      <c r="M2587" s="7">
        <v>2040</v>
      </c>
      <c r="N2587" s="7">
        <v>1</v>
      </c>
      <c r="O2587" s="7" t="s">
        <v>55</v>
      </c>
      <c r="P2587" s="7">
        <v>0</v>
      </c>
      <c r="Q2587" s="7">
        <v>0</v>
      </c>
      <c r="R2587" s="7">
        <v>2040</v>
      </c>
    </row>
    <row r="2588" spans="1:18" x14ac:dyDescent="0.25">
      <c r="A2588" s="7" t="s">
        <v>4905</v>
      </c>
      <c r="B2588" s="8">
        <v>43637</v>
      </c>
      <c r="C2588" s="7">
        <v>1</v>
      </c>
      <c r="D2588" s="7" t="s">
        <v>4906</v>
      </c>
      <c r="E2588" s="7" t="s">
        <v>1682</v>
      </c>
      <c r="F2588" s="7" t="s">
        <v>4907</v>
      </c>
      <c r="G2588" s="8">
        <v>43439.386805549999</v>
      </c>
      <c r="H2588" s="7" t="s">
        <v>1684</v>
      </c>
      <c r="I2588" s="7"/>
      <c r="J2588" s="7"/>
      <c r="K2588" s="7">
        <v>0</v>
      </c>
      <c r="L2588" s="7">
        <v>0</v>
      </c>
      <c r="M2588" s="7">
        <v>179</v>
      </c>
      <c r="N2588" s="7">
        <v>1</v>
      </c>
      <c r="O2588" s="7" t="s">
        <v>83</v>
      </c>
      <c r="P2588" s="7">
        <v>0</v>
      </c>
      <c r="Q2588" s="7">
        <v>0</v>
      </c>
      <c r="R2588" s="7">
        <v>179</v>
      </c>
    </row>
    <row r="2589" spans="1:18" x14ac:dyDescent="0.25">
      <c r="A2589" s="7" t="s">
        <v>4908</v>
      </c>
      <c r="B2589" s="8">
        <v>43637</v>
      </c>
      <c r="C2589" s="7">
        <v>1</v>
      </c>
      <c r="D2589" s="7" t="s">
        <v>4909</v>
      </c>
      <c r="E2589" s="7" t="s">
        <v>1682</v>
      </c>
      <c r="F2589" s="7" t="s">
        <v>4910</v>
      </c>
      <c r="G2589" s="8">
        <v>43614.683333330002</v>
      </c>
      <c r="H2589" s="7" t="s">
        <v>1684</v>
      </c>
      <c r="I2589" s="7"/>
      <c r="J2589" s="7"/>
      <c r="K2589" s="7">
        <v>0</v>
      </c>
      <c r="L2589" s="7">
        <v>0</v>
      </c>
      <c r="M2589" s="7">
        <v>222.66</v>
      </c>
      <c r="N2589" s="7">
        <v>1</v>
      </c>
      <c r="O2589" s="7" t="s">
        <v>55</v>
      </c>
      <c r="P2589" s="7">
        <v>0</v>
      </c>
      <c r="Q2589" s="7">
        <v>0</v>
      </c>
      <c r="R2589" s="7">
        <v>222.66</v>
      </c>
    </row>
    <row r="2590" spans="1:18" x14ac:dyDescent="0.25">
      <c r="A2590" s="7" t="s">
        <v>4908</v>
      </c>
      <c r="B2590" s="8">
        <v>43637</v>
      </c>
      <c r="C2590" s="7">
        <v>2</v>
      </c>
      <c r="D2590" s="7" t="s">
        <v>4909</v>
      </c>
      <c r="E2590" s="7" t="s">
        <v>1682</v>
      </c>
      <c r="F2590" s="7" t="s">
        <v>4910</v>
      </c>
      <c r="G2590" s="8">
        <v>43614.683333330002</v>
      </c>
      <c r="H2590" s="7" t="s">
        <v>1684</v>
      </c>
      <c r="I2590" s="7"/>
      <c r="J2590" s="7"/>
      <c r="K2590" s="7">
        <v>0</v>
      </c>
      <c r="L2590" s="7">
        <v>0</v>
      </c>
      <c r="M2590" s="7">
        <v>127.34</v>
      </c>
      <c r="N2590" s="7">
        <v>1</v>
      </c>
      <c r="O2590" s="7" t="s">
        <v>55</v>
      </c>
      <c r="P2590" s="7">
        <v>0</v>
      </c>
      <c r="Q2590" s="7">
        <v>0</v>
      </c>
      <c r="R2590" s="7">
        <v>127.34</v>
      </c>
    </row>
    <row r="2591" spans="1:18" x14ac:dyDescent="0.25">
      <c r="A2591" s="7" t="s">
        <v>4911</v>
      </c>
      <c r="B2591" s="8">
        <v>43637</v>
      </c>
      <c r="C2591" s="7">
        <v>1</v>
      </c>
      <c r="D2591" s="7" t="s">
        <v>4912</v>
      </c>
      <c r="E2591" s="7" t="s">
        <v>1682</v>
      </c>
      <c r="F2591" s="7" t="s">
        <v>4913</v>
      </c>
      <c r="G2591" s="8">
        <v>43587.412499999999</v>
      </c>
      <c r="H2591" s="7" t="s">
        <v>1684</v>
      </c>
      <c r="I2591" s="7"/>
      <c r="J2591" s="7"/>
      <c r="K2591" s="7">
        <v>0</v>
      </c>
      <c r="L2591" s="7">
        <v>0</v>
      </c>
      <c r="M2591" s="7">
        <v>1</v>
      </c>
      <c r="N2591" s="7">
        <v>1</v>
      </c>
      <c r="O2591" s="7" t="s">
        <v>55</v>
      </c>
      <c r="P2591" s="7">
        <v>0</v>
      </c>
      <c r="Q2591" s="7">
        <v>0</v>
      </c>
      <c r="R2591" s="7">
        <v>2500</v>
      </c>
    </row>
    <row r="2592" spans="1:18" x14ac:dyDescent="0.25">
      <c r="A2592" s="7" t="s">
        <v>4914</v>
      </c>
      <c r="B2592" s="8">
        <v>43638</v>
      </c>
      <c r="C2592" s="7">
        <v>1</v>
      </c>
      <c r="D2592" s="7" t="s">
        <v>4915</v>
      </c>
      <c r="E2592" s="7" t="s">
        <v>1682</v>
      </c>
      <c r="F2592" s="7" t="s">
        <v>4916</v>
      </c>
      <c r="G2592" s="8">
        <v>43608.360416659998</v>
      </c>
      <c r="H2592" s="7" t="s">
        <v>1684</v>
      </c>
      <c r="I2592" s="7"/>
      <c r="J2592" s="7"/>
      <c r="K2592" s="7">
        <v>0</v>
      </c>
      <c r="L2592" s="7">
        <v>0</v>
      </c>
      <c r="M2592" s="7">
        <v>2006</v>
      </c>
      <c r="N2592" s="7">
        <v>1</v>
      </c>
      <c r="O2592" s="7" t="s">
        <v>55</v>
      </c>
      <c r="P2592" s="7">
        <v>0</v>
      </c>
      <c r="Q2592" s="7">
        <v>0</v>
      </c>
      <c r="R2592" s="7">
        <v>2006</v>
      </c>
    </row>
    <row r="2593" spans="1:18" x14ac:dyDescent="0.25">
      <c r="A2593" s="7" t="s">
        <v>4827</v>
      </c>
      <c r="B2593" s="8">
        <v>43627</v>
      </c>
      <c r="C2593" s="7">
        <v>1</v>
      </c>
      <c r="D2593" s="7" t="s">
        <v>4828</v>
      </c>
      <c r="E2593" s="7" t="s">
        <v>1682</v>
      </c>
      <c r="F2593" s="7" t="s">
        <v>4829</v>
      </c>
      <c r="G2593" s="8">
        <v>43591.413888880001</v>
      </c>
      <c r="H2593" s="7" t="s">
        <v>1684</v>
      </c>
      <c r="I2593" s="7"/>
      <c r="J2593" s="7"/>
      <c r="K2593" s="7">
        <v>0</v>
      </c>
      <c r="L2593" s="7">
        <v>0</v>
      </c>
      <c r="M2593" s="7">
        <v>2795.76</v>
      </c>
      <c r="N2593" s="7">
        <v>1</v>
      </c>
      <c r="O2593" s="7" t="s">
        <v>55</v>
      </c>
      <c r="P2593" s="7">
        <v>0</v>
      </c>
      <c r="Q2593" s="7">
        <v>0</v>
      </c>
      <c r="R2593" s="7">
        <v>2795.76</v>
      </c>
    </row>
    <row r="2594" spans="1:18" x14ac:dyDescent="0.25">
      <c r="A2594" s="7" t="s">
        <v>4827</v>
      </c>
      <c r="B2594" s="8">
        <v>43627</v>
      </c>
      <c r="C2594" s="7">
        <v>2</v>
      </c>
      <c r="D2594" s="7" t="s">
        <v>4828</v>
      </c>
      <c r="E2594" s="7" t="s">
        <v>1682</v>
      </c>
      <c r="F2594" s="7" t="s">
        <v>4829</v>
      </c>
      <c r="G2594" s="8">
        <v>43591.413888880001</v>
      </c>
      <c r="H2594" s="7" t="s">
        <v>1684</v>
      </c>
      <c r="I2594" s="7"/>
      <c r="J2594" s="7"/>
      <c r="K2594" s="7">
        <v>0</v>
      </c>
      <c r="L2594" s="7">
        <v>0</v>
      </c>
      <c r="M2594" s="7">
        <v>109032.24</v>
      </c>
      <c r="N2594" s="7">
        <v>1</v>
      </c>
      <c r="O2594" s="7" t="s">
        <v>55</v>
      </c>
      <c r="P2594" s="7">
        <v>0</v>
      </c>
      <c r="Q2594" s="7">
        <v>0</v>
      </c>
      <c r="R2594" s="7">
        <v>109032.24</v>
      </c>
    </row>
    <row r="2595" spans="1:18" x14ac:dyDescent="0.25">
      <c r="A2595" s="7" t="s">
        <v>4833</v>
      </c>
      <c r="B2595" s="8">
        <v>43629</v>
      </c>
      <c r="C2595" s="7">
        <v>1</v>
      </c>
      <c r="D2595" s="7" t="s">
        <v>4834</v>
      </c>
      <c r="E2595" s="7" t="s">
        <v>1682</v>
      </c>
      <c r="F2595" s="7" t="s">
        <v>4835</v>
      </c>
      <c r="G2595" s="8">
        <v>43596.606249999997</v>
      </c>
      <c r="H2595" s="7" t="s">
        <v>1684</v>
      </c>
      <c r="I2595" s="7"/>
      <c r="J2595" s="7"/>
      <c r="K2595" s="7">
        <v>0</v>
      </c>
      <c r="L2595" s="7">
        <v>0</v>
      </c>
      <c r="M2595" s="7">
        <v>22000</v>
      </c>
      <c r="N2595" s="7">
        <v>1</v>
      </c>
      <c r="O2595" s="7" t="s">
        <v>55</v>
      </c>
      <c r="P2595" s="7">
        <v>0</v>
      </c>
      <c r="Q2595" s="7">
        <v>0</v>
      </c>
      <c r="R2595" s="7">
        <v>22000</v>
      </c>
    </row>
    <row r="2596" spans="1:18" x14ac:dyDescent="0.25">
      <c r="A2596" s="7" t="s">
        <v>4854</v>
      </c>
      <c r="B2596" s="8">
        <v>43626</v>
      </c>
      <c r="C2596" s="7">
        <v>1</v>
      </c>
      <c r="D2596" s="7" t="s">
        <v>4855</v>
      </c>
      <c r="E2596" s="7" t="s">
        <v>1682</v>
      </c>
      <c r="F2596" s="7" t="s">
        <v>4856</v>
      </c>
      <c r="G2596" s="8">
        <v>43593.522222220003</v>
      </c>
      <c r="H2596" s="7" t="s">
        <v>1684</v>
      </c>
      <c r="I2596" s="7"/>
      <c r="J2596" s="7"/>
      <c r="K2596" s="7">
        <v>0</v>
      </c>
      <c r="L2596" s="7">
        <v>0</v>
      </c>
      <c r="M2596" s="7">
        <v>122400</v>
      </c>
      <c r="N2596" s="7">
        <v>1</v>
      </c>
      <c r="O2596" s="7" t="s">
        <v>55</v>
      </c>
      <c r="P2596" s="7">
        <v>0</v>
      </c>
      <c r="Q2596" s="7">
        <v>0</v>
      </c>
      <c r="R2596" s="7">
        <v>122400</v>
      </c>
    </row>
    <row r="2597" spans="1:18" x14ac:dyDescent="0.25">
      <c r="A2597" s="7" t="s">
        <v>4857</v>
      </c>
      <c r="B2597" s="8">
        <v>43628</v>
      </c>
      <c r="C2597" s="7">
        <v>1</v>
      </c>
      <c r="D2597" s="7" t="s">
        <v>4858</v>
      </c>
      <c r="E2597" s="7" t="s">
        <v>1682</v>
      </c>
      <c r="F2597" s="7" t="s">
        <v>4859</v>
      </c>
      <c r="G2597" s="8">
        <v>43616.584722220003</v>
      </c>
      <c r="H2597" s="7" t="s">
        <v>1684</v>
      </c>
      <c r="I2597" s="7"/>
      <c r="J2597" s="7"/>
      <c r="K2597" s="7">
        <v>0</v>
      </c>
      <c r="L2597" s="7">
        <v>0</v>
      </c>
      <c r="M2597" s="7">
        <v>50</v>
      </c>
      <c r="N2597" s="7">
        <v>1</v>
      </c>
      <c r="O2597" s="7" t="s">
        <v>83</v>
      </c>
      <c r="P2597" s="7">
        <v>0</v>
      </c>
      <c r="Q2597" s="7">
        <v>0</v>
      </c>
      <c r="R2597" s="7">
        <v>55</v>
      </c>
    </row>
    <row r="2598" spans="1:18" x14ac:dyDescent="0.25">
      <c r="A2598" s="7" t="s">
        <v>4860</v>
      </c>
      <c r="B2598" s="8">
        <v>43628</v>
      </c>
      <c r="C2598" s="7">
        <v>1</v>
      </c>
      <c r="D2598" s="7" t="s">
        <v>4861</v>
      </c>
      <c r="E2598" s="7" t="s">
        <v>1682</v>
      </c>
      <c r="F2598" s="7" t="s">
        <v>4862</v>
      </c>
      <c r="G2598" s="8">
        <v>43622.447222219998</v>
      </c>
      <c r="H2598" s="7" t="s">
        <v>1684</v>
      </c>
      <c r="I2598" s="7"/>
      <c r="J2598" s="7"/>
      <c r="K2598" s="7">
        <v>0</v>
      </c>
      <c r="L2598" s="7">
        <v>0</v>
      </c>
      <c r="M2598" s="7">
        <v>1250</v>
      </c>
      <c r="N2598" s="7">
        <v>1</v>
      </c>
      <c r="O2598" s="7" t="s">
        <v>83</v>
      </c>
      <c r="P2598" s="7">
        <v>0</v>
      </c>
      <c r="Q2598" s="7">
        <v>0</v>
      </c>
      <c r="R2598" s="7">
        <v>1260</v>
      </c>
    </row>
    <row r="2599" spans="1:18" x14ac:dyDescent="0.25">
      <c r="A2599" s="7" t="s">
        <v>4863</v>
      </c>
      <c r="B2599" s="8">
        <v>43634</v>
      </c>
      <c r="C2599" s="7">
        <v>1</v>
      </c>
      <c r="D2599" s="7" t="s">
        <v>4864</v>
      </c>
      <c r="E2599" s="7" t="s">
        <v>1682</v>
      </c>
      <c r="F2599" s="7" t="s">
        <v>4865</v>
      </c>
      <c r="G2599" s="8">
        <v>43617.465972220001</v>
      </c>
      <c r="H2599" s="7" t="s">
        <v>1684</v>
      </c>
      <c r="I2599" s="7"/>
      <c r="J2599" s="7"/>
      <c r="K2599" s="7">
        <v>0</v>
      </c>
      <c r="L2599" s="7">
        <v>0</v>
      </c>
      <c r="M2599" s="7">
        <v>1</v>
      </c>
      <c r="N2599" s="7">
        <v>1</v>
      </c>
      <c r="O2599" s="7" t="s">
        <v>55</v>
      </c>
      <c r="P2599" s="7">
        <v>0</v>
      </c>
      <c r="Q2599" s="7">
        <v>0</v>
      </c>
      <c r="R2599" s="7">
        <v>1204.52</v>
      </c>
    </row>
    <row r="2600" spans="1:18" x14ac:dyDescent="0.25">
      <c r="A2600" s="7" t="s">
        <v>4863</v>
      </c>
      <c r="B2600" s="8">
        <v>43634</v>
      </c>
      <c r="C2600" s="7">
        <v>2</v>
      </c>
      <c r="D2600" s="7" t="s">
        <v>4864</v>
      </c>
      <c r="E2600" s="7" t="s">
        <v>1682</v>
      </c>
      <c r="F2600" s="7" t="s">
        <v>4865</v>
      </c>
      <c r="G2600" s="8">
        <v>43617.465972220001</v>
      </c>
      <c r="H2600" s="7" t="s">
        <v>1684</v>
      </c>
      <c r="I2600" s="7"/>
      <c r="J2600" s="7"/>
      <c r="K2600" s="7">
        <v>0</v>
      </c>
      <c r="L2600" s="7">
        <v>0</v>
      </c>
      <c r="M2600" s="7">
        <v>1</v>
      </c>
      <c r="N2600" s="7">
        <v>1</v>
      </c>
      <c r="O2600" s="7" t="s">
        <v>55</v>
      </c>
      <c r="P2600" s="7">
        <v>0</v>
      </c>
      <c r="Q2600" s="7">
        <v>0</v>
      </c>
      <c r="R2600" s="7">
        <v>447.93</v>
      </c>
    </row>
    <row r="2601" spans="1:18" x14ac:dyDescent="0.25">
      <c r="A2601" s="7" t="s">
        <v>4863</v>
      </c>
      <c r="B2601" s="8">
        <v>43634</v>
      </c>
      <c r="C2601" s="7">
        <v>3</v>
      </c>
      <c r="D2601" s="7" t="s">
        <v>4864</v>
      </c>
      <c r="E2601" s="7" t="s">
        <v>1682</v>
      </c>
      <c r="F2601" s="7" t="s">
        <v>4865</v>
      </c>
      <c r="G2601" s="8">
        <v>43617.465972220001</v>
      </c>
      <c r="H2601" s="7" t="s">
        <v>1684</v>
      </c>
      <c r="I2601" s="7"/>
      <c r="J2601" s="7"/>
      <c r="K2601" s="7">
        <v>0</v>
      </c>
      <c r="L2601" s="7">
        <v>0</v>
      </c>
      <c r="M2601" s="7">
        <v>1</v>
      </c>
      <c r="N2601" s="7">
        <v>1</v>
      </c>
      <c r="O2601" s="7" t="s">
        <v>55</v>
      </c>
      <c r="P2601" s="7">
        <v>0</v>
      </c>
      <c r="Q2601" s="7">
        <v>0</v>
      </c>
      <c r="R2601" s="7">
        <v>978.67</v>
      </c>
    </row>
    <row r="2602" spans="1:18" x14ac:dyDescent="0.25">
      <c r="A2602" s="7" t="s">
        <v>4863</v>
      </c>
      <c r="B2602" s="8">
        <v>43634</v>
      </c>
      <c r="C2602" s="7">
        <v>4</v>
      </c>
      <c r="D2602" s="7" t="s">
        <v>4864</v>
      </c>
      <c r="E2602" s="7" t="s">
        <v>1682</v>
      </c>
      <c r="F2602" s="7" t="s">
        <v>4865</v>
      </c>
      <c r="G2602" s="8">
        <v>43617.465972220001</v>
      </c>
      <c r="H2602" s="7" t="s">
        <v>1684</v>
      </c>
      <c r="I2602" s="7"/>
      <c r="J2602" s="7"/>
      <c r="K2602" s="7">
        <v>0</v>
      </c>
      <c r="L2602" s="7">
        <v>0</v>
      </c>
      <c r="M2602" s="7">
        <v>1</v>
      </c>
      <c r="N2602" s="7">
        <v>1</v>
      </c>
      <c r="O2602" s="7" t="s">
        <v>55</v>
      </c>
      <c r="P2602" s="7">
        <v>0</v>
      </c>
      <c r="Q2602" s="7">
        <v>0</v>
      </c>
      <c r="R2602" s="7">
        <v>368.88</v>
      </c>
    </row>
    <row r="2603" spans="1:18" x14ac:dyDescent="0.25">
      <c r="A2603" s="7" t="s">
        <v>4866</v>
      </c>
      <c r="B2603" s="8">
        <v>43634</v>
      </c>
      <c r="C2603" s="7">
        <v>1</v>
      </c>
      <c r="D2603" s="7" t="s">
        <v>4867</v>
      </c>
      <c r="E2603" s="7" t="s">
        <v>1682</v>
      </c>
      <c r="F2603" s="7" t="s">
        <v>4868</v>
      </c>
      <c r="G2603" s="8">
        <v>43630.402083330002</v>
      </c>
      <c r="H2603" s="7" t="s">
        <v>1684</v>
      </c>
      <c r="I2603" s="7"/>
      <c r="J2603" s="7"/>
      <c r="K2603" s="7">
        <v>0</v>
      </c>
      <c r="L2603" s="7">
        <v>0</v>
      </c>
      <c r="M2603" s="7">
        <v>50</v>
      </c>
      <c r="N2603" s="7">
        <v>1</v>
      </c>
      <c r="O2603" s="7" t="s">
        <v>83</v>
      </c>
      <c r="P2603" s="7">
        <v>0</v>
      </c>
      <c r="Q2603" s="7">
        <v>0</v>
      </c>
      <c r="R2603" s="7">
        <v>50</v>
      </c>
    </row>
    <row r="2604" spans="1:18" x14ac:dyDescent="0.25">
      <c r="A2604" s="7" t="s">
        <v>4869</v>
      </c>
      <c r="B2604" s="8">
        <v>43634</v>
      </c>
      <c r="C2604" s="7">
        <v>1</v>
      </c>
      <c r="D2604" s="7" t="s">
        <v>4870</v>
      </c>
      <c r="E2604" s="7" t="s">
        <v>1682</v>
      </c>
      <c r="F2604" s="7" t="s">
        <v>4871</v>
      </c>
      <c r="G2604" s="8">
        <v>43629.685416660002</v>
      </c>
      <c r="H2604" s="7" t="s">
        <v>1684</v>
      </c>
      <c r="I2604" s="7"/>
      <c r="J2604" s="7"/>
      <c r="K2604" s="7">
        <v>0</v>
      </c>
      <c r="L2604" s="7">
        <v>0</v>
      </c>
      <c r="M2604" s="7">
        <v>50</v>
      </c>
      <c r="N2604" s="7">
        <v>1</v>
      </c>
      <c r="O2604" s="7" t="s">
        <v>83</v>
      </c>
      <c r="P2604" s="7">
        <v>0</v>
      </c>
      <c r="Q2604" s="7">
        <v>0</v>
      </c>
      <c r="R2604" s="7">
        <v>50</v>
      </c>
    </row>
    <row r="2605" spans="1:18" x14ac:dyDescent="0.25">
      <c r="A2605" s="7" t="s">
        <v>4872</v>
      </c>
      <c r="B2605" s="8">
        <v>43634</v>
      </c>
      <c r="C2605" s="7">
        <v>1</v>
      </c>
      <c r="D2605" s="7" t="s">
        <v>4873</v>
      </c>
      <c r="E2605" s="7" t="s">
        <v>1682</v>
      </c>
      <c r="F2605" s="7" t="s">
        <v>4874</v>
      </c>
      <c r="G2605" s="8">
        <v>43620.481249999997</v>
      </c>
      <c r="H2605" s="7" t="s">
        <v>1684</v>
      </c>
      <c r="I2605" s="7"/>
      <c r="J2605" s="7"/>
      <c r="K2605" s="7">
        <v>0</v>
      </c>
      <c r="L2605" s="7">
        <v>0</v>
      </c>
      <c r="M2605" s="7">
        <v>0</v>
      </c>
      <c r="N2605" s="7">
        <v>1</v>
      </c>
      <c r="O2605" s="7" t="s">
        <v>83</v>
      </c>
      <c r="P2605" s="7">
        <v>0</v>
      </c>
      <c r="Q2605" s="7">
        <v>0</v>
      </c>
      <c r="R2605" s="7">
        <v>18.04</v>
      </c>
    </row>
    <row r="2606" spans="1:18" x14ac:dyDescent="0.25">
      <c r="A2606" s="7" t="s">
        <v>4872</v>
      </c>
      <c r="B2606" s="8">
        <v>43634</v>
      </c>
      <c r="C2606" s="7">
        <v>2</v>
      </c>
      <c r="D2606" s="7" t="s">
        <v>4873</v>
      </c>
      <c r="E2606" s="7" t="s">
        <v>1682</v>
      </c>
      <c r="F2606" s="7" t="s">
        <v>4874</v>
      </c>
      <c r="G2606" s="8">
        <v>43620.481249999997</v>
      </c>
      <c r="H2606" s="7" t="s">
        <v>1684</v>
      </c>
      <c r="I2606" s="7"/>
      <c r="J2606" s="7"/>
      <c r="K2606" s="7">
        <v>0</v>
      </c>
      <c r="L2606" s="7">
        <v>0</v>
      </c>
      <c r="M2606" s="7">
        <v>0</v>
      </c>
      <c r="N2606" s="7">
        <v>1</v>
      </c>
      <c r="O2606" s="7" t="s">
        <v>83</v>
      </c>
      <c r="P2606" s="7">
        <v>0</v>
      </c>
      <c r="Q2606" s="7">
        <v>0</v>
      </c>
      <c r="R2606" s="7">
        <v>0.37</v>
      </c>
    </row>
    <row r="2607" spans="1:18" x14ac:dyDescent="0.25">
      <c r="A2607" s="7" t="s">
        <v>4872</v>
      </c>
      <c r="B2607" s="8">
        <v>43634</v>
      </c>
      <c r="C2607" s="7">
        <v>3</v>
      </c>
      <c r="D2607" s="7" t="s">
        <v>4873</v>
      </c>
      <c r="E2607" s="7" t="s">
        <v>1682</v>
      </c>
      <c r="F2607" s="7" t="s">
        <v>4874</v>
      </c>
      <c r="G2607" s="8">
        <v>43620.481249999997</v>
      </c>
      <c r="H2607" s="7" t="s">
        <v>1684</v>
      </c>
      <c r="I2607" s="7"/>
      <c r="J2607" s="7"/>
      <c r="K2607" s="7">
        <v>0</v>
      </c>
      <c r="L2607" s="7">
        <v>0</v>
      </c>
      <c r="M2607" s="7">
        <v>0</v>
      </c>
      <c r="N2607" s="7">
        <v>1</v>
      </c>
      <c r="O2607" s="7" t="s">
        <v>83</v>
      </c>
      <c r="P2607" s="7">
        <v>0</v>
      </c>
      <c r="Q2607" s="7">
        <v>0</v>
      </c>
      <c r="R2607" s="7">
        <v>9.25</v>
      </c>
    </row>
    <row r="2608" spans="1:18" x14ac:dyDescent="0.25">
      <c r="A2608" s="7" t="s">
        <v>4872</v>
      </c>
      <c r="B2608" s="8">
        <v>43634</v>
      </c>
      <c r="C2608" s="7">
        <v>4</v>
      </c>
      <c r="D2608" s="7" t="s">
        <v>4873</v>
      </c>
      <c r="E2608" s="7" t="s">
        <v>1682</v>
      </c>
      <c r="F2608" s="7" t="s">
        <v>4874</v>
      </c>
      <c r="G2608" s="8">
        <v>43620.481249999997</v>
      </c>
      <c r="H2608" s="7" t="s">
        <v>1684</v>
      </c>
      <c r="I2608" s="7"/>
      <c r="J2608" s="7"/>
      <c r="K2608" s="7">
        <v>0</v>
      </c>
      <c r="L2608" s="7">
        <v>0</v>
      </c>
      <c r="M2608" s="7">
        <v>0</v>
      </c>
      <c r="N2608" s="7">
        <v>1</v>
      </c>
      <c r="O2608" s="7" t="s">
        <v>83</v>
      </c>
      <c r="P2608" s="7">
        <v>0</v>
      </c>
      <c r="Q2608" s="7">
        <v>0</v>
      </c>
      <c r="R2608" s="7">
        <v>3.33</v>
      </c>
    </row>
    <row r="2609" spans="1:18" x14ac:dyDescent="0.25">
      <c r="A2609" s="7" t="s">
        <v>4872</v>
      </c>
      <c r="B2609" s="8">
        <v>43634</v>
      </c>
      <c r="C2609" s="7">
        <v>5</v>
      </c>
      <c r="D2609" s="7" t="s">
        <v>4873</v>
      </c>
      <c r="E2609" s="7" t="s">
        <v>1682</v>
      </c>
      <c r="F2609" s="7" t="s">
        <v>4874</v>
      </c>
      <c r="G2609" s="8">
        <v>43620.481249999997</v>
      </c>
      <c r="H2609" s="7" t="s">
        <v>1684</v>
      </c>
      <c r="I2609" s="7"/>
      <c r="J2609" s="7"/>
      <c r="K2609" s="7">
        <v>0</v>
      </c>
      <c r="L2609" s="7">
        <v>0</v>
      </c>
      <c r="M2609" s="7">
        <v>0</v>
      </c>
      <c r="N2609" s="7">
        <v>1</v>
      </c>
      <c r="O2609" s="7" t="s">
        <v>83</v>
      </c>
      <c r="P2609" s="7">
        <v>0</v>
      </c>
      <c r="Q2609" s="7">
        <v>0</v>
      </c>
      <c r="R2609" s="7">
        <v>2.14</v>
      </c>
    </row>
    <row r="2610" spans="1:18" x14ac:dyDescent="0.25">
      <c r="A2610" s="7" t="s">
        <v>4872</v>
      </c>
      <c r="B2610" s="8">
        <v>43634</v>
      </c>
      <c r="C2610" s="7">
        <v>6</v>
      </c>
      <c r="D2610" s="7" t="s">
        <v>4873</v>
      </c>
      <c r="E2610" s="7" t="s">
        <v>1682</v>
      </c>
      <c r="F2610" s="7" t="s">
        <v>4874</v>
      </c>
      <c r="G2610" s="8">
        <v>43620.481249999997</v>
      </c>
      <c r="H2610" s="7" t="s">
        <v>1684</v>
      </c>
      <c r="I2610" s="7"/>
      <c r="J2610" s="7"/>
      <c r="K2610" s="7">
        <v>0</v>
      </c>
      <c r="L2610" s="7">
        <v>0</v>
      </c>
      <c r="M2610" s="7">
        <v>0</v>
      </c>
      <c r="N2610" s="7">
        <v>1</v>
      </c>
      <c r="O2610" s="7" t="s">
        <v>83</v>
      </c>
      <c r="P2610" s="7">
        <v>0</v>
      </c>
      <c r="Q2610" s="7">
        <v>0</v>
      </c>
      <c r="R2610" s="7">
        <v>4.17</v>
      </c>
    </row>
    <row r="2611" spans="1:18" x14ac:dyDescent="0.25">
      <c r="A2611" s="7" t="s">
        <v>4872</v>
      </c>
      <c r="B2611" s="8">
        <v>43634</v>
      </c>
      <c r="C2611" s="7">
        <v>7</v>
      </c>
      <c r="D2611" s="7" t="s">
        <v>4873</v>
      </c>
      <c r="E2611" s="7" t="s">
        <v>1682</v>
      </c>
      <c r="F2611" s="7" t="s">
        <v>4874</v>
      </c>
      <c r="G2611" s="8">
        <v>43620.481249999997</v>
      </c>
      <c r="H2611" s="7" t="s">
        <v>1684</v>
      </c>
      <c r="I2611" s="7"/>
      <c r="J2611" s="7"/>
      <c r="K2611" s="7">
        <v>0</v>
      </c>
      <c r="L2611" s="7">
        <v>0</v>
      </c>
      <c r="M2611" s="7">
        <v>0</v>
      </c>
      <c r="N2611" s="7">
        <v>1</v>
      </c>
      <c r="O2611" s="7" t="s">
        <v>83</v>
      </c>
      <c r="P2611" s="7">
        <v>0</v>
      </c>
      <c r="Q2611" s="7">
        <v>0</v>
      </c>
      <c r="R2611" s="7">
        <v>2.5499999999999998</v>
      </c>
    </row>
    <row r="2612" spans="1:18" x14ac:dyDescent="0.25">
      <c r="A2612" s="7" t="s">
        <v>4875</v>
      </c>
      <c r="B2612" s="8">
        <v>43634</v>
      </c>
      <c r="C2612" s="7">
        <v>1</v>
      </c>
      <c r="D2612" s="7" t="s">
        <v>4873</v>
      </c>
      <c r="E2612" s="7" t="s">
        <v>1682</v>
      </c>
      <c r="F2612" s="7" t="s">
        <v>4874</v>
      </c>
      <c r="G2612" s="8">
        <v>43620.481249999997</v>
      </c>
      <c r="H2612" s="7" t="s">
        <v>1684</v>
      </c>
      <c r="I2612" s="7"/>
      <c r="J2612" s="7"/>
      <c r="K2612" s="7">
        <v>0</v>
      </c>
      <c r="L2612" s="7">
        <v>0</v>
      </c>
      <c r="M2612" s="7">
        <v>0</v>
      </c>
      <c r="N2612" s="7">
        <v>1</v>
      </c>
      <c r="O2612" s="7" t="s">
        <v>83</v>
      </c>
      <c r="P2612" s="7">
        <v>0</v>
      </c>
      <c r="Q2612" s="7">
        <v>0</v>
      </c>
      <c r="R2612" s="7">
        <v>4.07</v>
      </c>
    </row>
    <row r="2613" spans="1:18" x14ac:dyDescent="0.25">
      <c r="A2613" s="7" t="s">
        <v>4876</v>
      </c>
      <c r="B2613" s="8">
        <v>43634</v>
      </c>
      <c r="C2613" s="7">
        <v>1</v>
      </c>
      <c r="D2613" s="7" t="s">
        <v>4877</v>
      </c>
      <c r="E2613" s="7" t="s">
        <v>1682</v>
      </c>
      <c r="F2613" s="7" t="s">
        <v>4878</v>
      </c>
      <c r="G2613" s="8">
        <v>43634.714583330002</v>
      </c>
      <c r="H2613" s="7" t="s">
        <v>1684</v>
      </c>
      <c r="I2613" s="7"/>
      <c r="J2613" s="7"/>
      <c r="K2613" s="7">
        <v>0</v>
      </c>
      <c r="L2613" s="7">
        <v>0</v>
      </c>
      <c r="M2613" s="7">
        <v>1000</v>
      </c>
      <c r="N2613" s="7">
        <v>1</v>
      </c>
      <c r="O2613" s="7" t="s">
        <v>55</v>
      </c>
      <c r="P2613" s="7">
        <v>0</v>
      </c>
      <c r="Q2613" s="7">
        <v>0</v>
      </c>
      <c r="R2613" s="7">
        <v>1000</v>
      </c>
    </row>
    <row r="2614" spans="1:18" x14ac:dyDescent="0.25">
      <c r="A2614" s="7" t="s">
        <v>4879</v>
      </c>
      <c r="B2614" s="8">
        <v>43635</v>
      </c>
      <c r="C2614" s="7">
        <v>1</v>
      </c>
      <c r="D2614" s="7" t="s">
        <v>4880</v>
      </c>
      <c r="E2614" s="7" t="s">
        <v>1682</v>
      </c>
      <c r="F2614" s="7" t="s">
        <v>4881</v>
      </c>
      <c r="G2614" s="8">
        <v>43620.483333329998</v>
      </c>
      <c r="H2614" s="7" t="s">
        <v>1684</v>
      </c>
      <c r="I2614" s="7"/>
      <c r="J2614" s="7"/>
      <c r="K2614" s="7">
        <v>0</v>
      </c>
      <c r="L2614" s="7">
        <v>0</v>
      </c>
      <c r="M2614" s="7">
        <v>0</v>
      </c>
      <c r="N2614" s="7">
        <v>1</v>
      </c>
      <c r="O2614" s="7" t="s">
        <v>55</v>
      </c>
      <c r="P2614" s="7">
        <v>0</v>
      </c>
      <c r="Q2614" s="7">
        <v>0</v>
      </c>
      <c r="R2614" s="7">
        <v>28253.57</v>
      </c>
    </row>
    <row r="2615" spans="1:18" x14ac:dyDescent="0.25">
      <c r="A2615" s="7" t="s">
        <v>4879</v>
      </c>
      <c r="B2615" s="8">
        <v>43635</v>
      </c>
      <c r="C2615" s="7">
        <v>2</v>
      </c>
      <c r="D2615" s="7" t="s">
        <v>4880</v>
      </c>
      <c r="E2615" s="7" t="s">
        <v>1682</v>
      </c>
      <c r="F2615" s="7" t="s">
        <v>4881</v>
      </c>
      <c r="G2615" s="8">
        <v>43620.483333329998</v>
      </c>
      <c r="H2615" s="7" t="s">
        <v>1684</v>
      </c>
      <c r="I2615" s="7"/>
      <c r="J2615" s="7"/>
      <c r="K2615" s="7">
        <v>0</v>
      </c>
      <c r="L2615" s="7">
        <v>0</v>
      </c>
      <c r="M2615" s="7">
        <v>0</v>
      </c>
      <c r="N2615" s="7">
        <v>1</v>
      </c>
      <c r="O2615" s="7" t="s">
        <v>55</v>
      </c>
      <c r="P2615" s="7">
        <v>0</v>
      </c>
      <c r="Q2615" s="7">
        <v>0</v>
      </c>
      <c r="R2615" s="7">
        <v>6121.61</v>
      </c>
    </row>
    <row r="2616" spans="1:18" x14ac:dyDescent="0.25">
      <c r="A2616" s="7" t="s">
        <v>4879</v>
      </c>
      <c r="B2616" s="8">
        <v>43635</v>
      </c>
      <c r="C2616" s="7">
        <v>3</v>
      </c>
      <c r="D2616" s="7" t="s">
        <v>4880</v>
      </c>
      <c r="E2616" s="7" t="s">
        <v>1682</v>
      </c>
      <c r="F2616" s="7" t="s">
        <v>4881</v>
      </c>
      <c r="G2616" s="8">
        <v>43620.483333329998</v>
      </c>
      <c r="H2616" s="7" t="s">
        <v>1684</v>
      </c>
      <c r="I2616" s="7"/>
      <c r="J2616" s="7"/>
      <c r="K2616" s="7">
        <v>0</v>
      </c>
      <c r="L2616" s="7">
        <v>0</v>
      </c>
      <c r="M2616" s="7">
        <v>0</v>
      </c>
      <c r="N2616" s="7">
        <v>1</v>
      </c>
      <c r="O2616" s="7" t="s">
        <v>55</v>
      </c>
      <c r="P2616" s="7">
        <v>0</v>
      </c>
      <c r="Q2616" s="7">
        <v>0</v>
      </c>
      <c r="R2616" s="7">
        <v>5022.8599999999997</v>
      </c>
    </row>
    <row r="2617" spans="1:18" x14ac:dyDescent="0.25">
      <c r="A2617" s="7" t="s">
        <v>4879</v>
      </c>
      <c r="B2617" s="8">
        <v>43635</v>
      </c>
      <c r="C2617" s="7">
        <v>4</v>
      </c>
      <c r="D2617" s="7" t="s">
        <v>4880</v>
      </c>
      <c r="E2617" s="7" t="s">
        <v>1682</v>
      </c>
      <c r="F2617" s="7" t="s">
        <v>4881</v>
      </c>
      <c r="G2617" s="8">
        <v>43620.483333329998</v>
      </c>
      <c r="H2617" s="7" t="s">
        <v>1684</v>
      </c>
      <c r="I2617" s="7"/>
      <c r="J2617" s="7"/>
      <c r="K2617" s="7">
        <v>0</v>
      </c>
      <c r="L2617" s="7">
        <v>0</v>
      </c>
      <c r="M2617" s="7">
        <v>0</v>
      </c>
      <c r="N2617" s="7">
        <v>1</v>
      </c>
      <c r="O2617" s="7" t="s">
        <v>55</v>
      </c>
      <c r="P2617" s="7">
        <v>0</v>
      </c>
      <c r="Q2617" s="7">
        <v>0</v>
      </c>
      <c r="R2617" s="7">
        <v>1004.57</v>
      </c>
    </row>
    <row r="2618" spans="1:18" x14ac:dyDescent="0.25">
      <c r="A2618" s="7" t="s">
        <v>4879</v>
      </c>
      <c r="B2618" s="8">
        <v>43635</v>
      </c>
      <c r="C2618" s="7">
        <v>5</v>
      </c>
      <c r="D2618" s="7" t="s">
        <v>4880</v>
      </c>
      <c r="E2618" s="7" t="s">
        <v>1682</v>
      </c>
      <c r="F2618" s="7" t="s">
        <v>4881</v>
      </c>
      <c r="G2618" s="8">
        <v>43620.483333329998</v>
      </c>
      <c r="H2618" s="7" t="s">
        <v>1684</v>
      </c>
      <c r="I2618" s="7"/>
      <c r="J2618" s="7"/>
      <c r="K2618" s="7">
        <v>0</v>
      </c>
      <c r="L2618" s="7">
        <v>0</v>
      </c>
      <c r="M2618" s="7">
        <v>0</v>
      </c>
      <c r="N2618" s="7">
        <v>1</v>
      </c>
      <c r="O2618" s="7" t="s">
        <v>55</v>
      </c>
      <c r="P2618" s="7">
        <v>0</v>
      </c>
      <c r="Q2618" s="7">
        <v>0</v>
      </c>
      <c r="R2618" s="7">
        <v>4238.04</v>
      </c>
    </row>
    <row r="2619" spans="1:18" x14ac:dyDescent="0.25">
      <c r="A2619" s="7" t="s">
        <v>4879</v>
      </c>
      <c r="B2619" s="8">
        <v>43635</v>
      </c>
      <c r="C2619" s="7">
        <v>6</v>
      </c>
      <c r="D2619" s="7" t="s">
        <v>4880</v>
      </c>
      <c r="E2619" s="7" t="s">
        <v>1682</v>
      </c>
      <c r="F2619" s="7" t="s">
        <v>4881</v>
      </c>
      <c r="G2619" s="8">
        <v>43620.483333329998</v>
      </c>
      <c r="H2619" s="7" t="s">
        <v>1684</v>
      </c>
      <c r="I2619" s="7"/>
      <c r="J2619" s="7"/>
      <c r="K2619" s="7">
        <v>0</v>
      </c>
      <c r="L2619" s="7">
        <v>0</v>
      </c>
      <c r="M2619" s="7">
        <v>0</v>
      </c>
      <c r="N2619" s="7">
        <v>1</v>
      </c>
      <c r="O2619" s="7" t="s">
        <v>55</v>
      </c>
      <c r="P2619" s="7">
        <v>0</v>
      </c>
      <c r="Q2619" s="7">
        <v>0</v>
      </c>
      <c r="R2619" s="7">
        <v>879</v>
      </c>
    </row>
    <row r="2620" spans="1:18" x14ac:dyDescent="0.25">
      <c r="A2620" s="7" t="s">
        <v>4879</v>
      </c>
      <c r="B2620" s="8">
        <v>43635</v>
      </c>
      <c r="C2620" s="7">
        <v>7</v>
      </c>
      <c r="D2620" s="7" t="s">
        <v>4880</v>
      </c>
      <c r="E2620" s="7" t="s">
        <v>1682</v>
      </c>
      <c r="F2620" s="7" t="s">
        <v>4881</v>
      </c>
      <c r="G2620" s="8">
        <v>43620.483333329998</v>
      </c>
      <c r="H2620" s="7" t="s">
        <v>1684</v>
      </c>
      <c r="I2620" s="7"/>
      <c r="J2620" s="7"/>
      <c r="K2620" s="7">
        <v>0</v>
      </c>
      <c r="L2620" s="7">
        <v>0</v>
      </c>
      <c r="M2620" s="7">
        <v>0</v>
      </c>
      <c r="N2620" s="7">
        <v>1</v>
      </c>
      <c r="O2620" s="7" t="s">
        <v>55</v>
      </c>
      <c r="P2620" s="7">
        <v>0</v>
      </c>
      <c r="Q2620" s="7">
        <v>0</v>
      </c>
      <c r="R2620" s="7">
        <v>2668.39</v>
      </c>
    </row>
    <row r="2621" spans="1:18" x14ac:dyDescent="0.25">
      <c r="A2621" s="7" t="s">
        <v>4879</v>
      </c>
      <c r="B2621" s="8">
        <v>43635</v>
      </c>
      <c r="C2621" s="7">
        <v>8</v>
      </c>
      <c r="D2621" s="7" t="s">
        <v>4880</v>
      </c>
      <c r="E2621" s="7" t="s">
        <v>1682</v>
      </c>
      <c r="F2621" s="7" t="s">
        <v>4881</v>
      </c>
      <c r="G2621" s="8">
        <v>43620.483333329998</v>
      </c>
      <c r="H2621" s="7" t="s">
        <v>1684</v>
      </c>
      <c r="I2621" s="7"/>
      <c r="J2621" s="7"/>
      <c r="K2621" s="7">
        <v>0</v>
      </c>
      <c r="L2621" s="7">
        <v>0</v>
      </c>
      <c r="M2621" s="7">
        <v>0</v>
      </c>
      <c r="N2621" s="7">
        <v>1</v>
      </c>
      <c r="O2621" s="7" t="s">
        <v>55</v>
      </c>
      <c r="P2621" s="7">
        <v>0</v>
      </c>
      <c r="Q2621" s="7">
        <v>0</v>
      </c>
      <c r="R2621" s="7">
        <v>565.07000000000005</v>
      </c>
    </row>
    <row r="2622" spans="1:18" x14ac:dyDescent="0.25">
      <c r="A2622" s="7" t="s">
        <v>4879</v>
      </c>
      <c r="B2622" s="8">
        <v>43635</v>
      </c>
      <c r="C2622" s="7">
        <v>9</v>
      </c>
      <c r="D2622" s="7" t="s">
        <v>4880</v>
      </c>
      <c r="E2622" s="7" t="s">
        <v>1682</v>
      </c>
      <c r="F2622" s="7" t="s">
        <v>4881</v>
      </c>
      <c r="G2622" s="8">
        <v>43620.483333329998</v>
      </c>
      <c r="H2622" s="7" t="s">
        <v>1684</v>
      </c>
      <c r="I2622" s="7"/>
      <c r="J2622" s="7"/>
      <c r="K2622" s="7">
        <v>0</v>
      </c>
      <c r="L2622" s="7">
        <v>0</v>
      </c>
      <c r="M2622" s="7">
        <v>0</v>
      </c>
      <c r="N2622" s="7">
        <v>1</v>
      </c>
      <c r="O2622" s="7" t="s">
        <v>55</v>
      </c>
      <c r="P2622" s="7">
        <v>0</v>
      </c>
      <c r="Q2622" s="7">
        <v>0</v>
      </c>
      <c r="R2622" s="7">
        <v>3767.14</v>
      </c>
    </row>
    <row r="2623" spans="1:18" x14ac:dyDescent="0.25">
      <c r="A2623" s="7" t="s">
        <v>4879</v>
      </c>
      <c r="B2623" s="8">
        <v>43635</v>
      </c>
      <c r="C2623" s="7">
        <v>10</v>
      </c>
      <c r="D2623" s="7" t="s">
        <v>4880</v>
      </c>
      <c r="E2623" s="7" t="s">
        <v>1682</v>
      </c>
      <c r="F2623" s="7" t="s">
        <v>4881</v>
      </c>
      <c r="G2623" s="8">
        <v>43620.483333329998</v>
      </c>
      <c r="H2623" s="7" t="s">
        <v>1684</v>
      </c>
      <c r="I2623" s="7"/>
      <c r="J2623" s="7"/>
      <c r="K2623" s="7">
        <v>0</v>
      </c>
      <c r="L2623" s="7">
        <v>0</v>
      </c>
      <c r="M2623" s="7">
        <v>0</v>
      </c>
      <c r="N2623" s="7">
        <v>1</v>
      </c>
      <c r="O2623" s="7" t="s">
        <v>55</v>
      </c>
      <c r="P2623" s="7">
        <v>0</v>
      </c>
      <c r="Q2623" s="7">
        <v>0</v>
      </c>
      <c r="R2623" s="7">
        <v>533.67999999999995</v>
      </c>
    </row>
    <row r="2624" spans="1:18" x14ac:dyDescent="0.25">
      <c r="A2624" s="7" t="s">
        <v>4879</v>
      </c>
      <c r="B2624" s="8">
        <v>43635</v>
      </c>
      <c r="C2624" s="7">
        <v>11</v>
      </c>
      <c r="D2624" s="7" t="s">
        <v>4880</v>
      </c>
      <c r="E2624" s="7" t="s">
        <v>1682</v>
      </c>
      <c r="F2624" s="7" t="s">
        <v>4881</v>
      </c>
      <c r="G2624" s="8">
        <v>43620.483333329998</v>
      </c>
      <c r="H2624" s="7" t="s">
        <v>1684</v>
      </c>
      <c r="I2624" s="7"/>
      <c r="J2624" s="7"/>
      <c r="K2624" s="7">
        <v>0</v>
      </c>
      <c r="L2624" s="7">
        <v>0</v>
      </c>
      <c r="M2624" s="7">
        <v>0</v>
      </c>
      <c r="N2624" s="7">
        <v>1</v>
      </c>
      <c r="O2624" s="7" t="s">
        <v>55</v>
      </c>
      <c r="P2624" s="7">
        <v>0</v>
      </c>
      <c r="Q2624" s="7">
        <v>0</v>
      </c>
      <c r="R2624" s="7">
        <v>3139.29</v>
      </c>
    </row>
    <row r="2625" spans="1:18" x14ac:dyDescent="0.25">
      <c r="A2625" s="7" t="s">
        <v>4879</v>
      </c>
      <c r="B2625" s="8">
        <v>43635</v>
      </c>
      <c r="C2625" s="7">
        <v>12</v>
      </c>
      <c r="D2625" s="7" t="s">
        <v>4880</v>
      </c>
      <c r="E2625" s="7" t="s">
        <v>1682</v>
      </c>
      <c r="F2625" s="7" t="s">
        <v>4881</v>
      </c>
      <c r="G2625" s="8">
        <v>43620.483333329998</v>
      </c>
      <c r="H2625" s="7" t="s">
        <v>1684</v>
      </c>
      <c r="I2625" s="7"/>
      <c r="J2625" s="7"/>
      <c r="K2625" s="7">
        <v>0</v>
      </c>
      <c r="L2625" s="7">
        <v>0</v>
      </c>
      <c r="M2625" s="7">
        <v>0</v>
      </c>
      <c r="N2625" s="7">
        <v>1</v>
      </c>
      <c r="O2625" s="7" t="s">
        <v>55</v>
      </c>
      <c r="P2625" s="7">
        <v>0</v>
      </c>
      <c r="Q2625" s="7">
        <v>0</v>
      </c>
      <c r="R2625" s="7">
        <v>91039.29</v>
      </c>
    </row>
    <row r="2626" spans="1:18" x14ac:dyDescent="0.25">
      <c r="A2626" s="7" t="s">
        <v>4879</v>
      </c>
      <c r="B2626" s="8">
        <v>43635</v>
      </c>
      <c r="C2626" s="7">
        <v>13</v>
      </c>
      <c r="D2626" s="7" t="s">
        <v>4880</v>
      </c>
      <c r="E2626" s="7" t="s">
        <v>1682</v>
      </c>
      <c r="F2626" s="7" t="s">
        <v>4881</v>
      </c>
      <c r="G2626" s="8">
        <v>43620.483333329998</v>
      </c>
      <c r="H2626" s="7" t="s">
        <v>1684</v>
      </c>
      <c r="I2626" s="7"/>
      <c r="J2626" s="7"/>
      <c r="K2626" s="7">
        <v>0</v>
      </c>
      <c r="L2626" s="7">
        <v>0</v>
      </c>
      <c r="M2626" s="7">
        <v>0</v>
      </c>
      <c r="N2626" s="7">
        <v>1</v>
      </c>
      <c r="O2626" s="7" t="s">
        <v>55</v>
      </c>
      <c r="P2626" s="7">
        <v>0</v>
      </c>
      <c r="Q2626" s="7">
        <v>0</v>
      </c>
      <c r="R2626" s="7">
        <v>4708.93</v>
      </c>
    </row>
    <row r="2627" spans="1:18" x14ac:dyDescent="0.25">
      <c r="A2627" s="7" t="s">
        <v>4879</v>
      </c>
      <c r="B2627" s="8">
        <v>43635</v>
      </c>
      <c r="C2627" s="7">
        <v>14</v>
      </c>
      <c r="D2627" s="7" t="s">
        <v>4880</v>
      </c>
      <c r="E2627" s="7" t="s">
        <v>1682</v>
      </c>
      <c r="F2627" s="7" t="s">
        <v>4881</v>
      </c>
      <c r="G2627" s="8">
        <v>43620.483333329998</v>
      </c>
      <c r="H2627" s="7" t="s">
        <v>1684</v>
      </c>
      <c r="I2627" s="7"/>
      <c r="J2627" s="7"/>
      <c r="K2627" s="7">
        <v>0</v>
      </c>
      <c r="L2627" s="7">
        <v>0</v>
      </c>
      <c r="M2627" s="7">
        <v>0</v>
      </c>
      <c r="N2627" s="7">
        <v>1</v>
      </c>
      <c r="O2627" s="7" t="s">
        <v>55</v>
      </c>
      <c r="P2627" s="7">
        <v>0</v>
      </c>
      <c r="Q2627" s="7">
        <v>0</v>
      </c>
      <c r="R2627" s="7">
        <v>627.86</v>
      </c>
    </row>
    <row r="2628" spans="1:18" x14ac:dyDescent="0.25">
      <c r="A2628" s="7" t="s">
        <v>4879</v>
      </c>
      <c r="B2628" s="8">
        <v>43635</v>
      </c>
      <c r="C2628" s="7">
        <v>15</v>
      </c>
      <c r="D2628" s="7" t="s">
        <v>4880</v>
      </c>
      <c r="E2628" s="7" t="s">
        <v>1682</v>
      </c>
      <c r="F2628" s="7" t="s">
        <v>4881</v>
      </c>
      <c r="G2628" s="8">
        <v>43620.483333329998</v>
      </c>
      <c r="H2628" s="7" t="s">
        <v>1684</v>
      </c>
      <c r="I2628" s="7"/>
      <c r="J2628" s="7"/>
      <c r="K2628" s="7">
        <v>0</v>
      </c>
      <c r="L2628" s="7">
        <v>0</v>
      </c>
      <c r="M2628" s="7">
        <v>0</v>
      </c>
      <c r="N2628" s="7">
        <v>1</v>
      </c>
      <c r="O2628" s="7" t="s">
        <v>55</v>
      </c>
      <c r="P2628" s="7">
        <v>0</v>
      </c>
      <c r="Q2628" s="7">
        <v>0</v>
      </c>
      <c r="R2628" s="7">
        <v>1883.57</v>
      </c>
    </row>
    <row r="2629" spans="1:18" x14ac:dyDescent="0.25">
      <c r="A2629" s="7" t="s">
        <v>4879</v>
      </c>
      <c r="B2629" s="8">
        <v>43635</v>
      </c>
      <c r="C2629" s="7">
        <v>16</v>
      </c>
      <c r="D2629" s="7" t="s">
        <v>4880</v>
      </c>
      <c r="E2629" s="7" t="s">
        <v>1682</v>
      </c>
      <c r="F2629" s="7" t="s">
        <v>4881</v>
      </c>
      <c r="G2629" s="8">
        <v>43620.483333329998</v>
      </c>
      <c r="H2629" s="7" t="s">
        <v>1684</v>
      </c>
      <c r="I2629" s="7"/>
      <c r="J2629" s="7"/>
      <c r="K2629" s="7">
        <v>0</v>
      </c>
      <c r="L2629" s="7">
        <v>0</v>
      </c>
      <c r="M2629" s="7">
        <v>0</v>
      </c>
      <c r="N2629" s="7">
        <v>1</v>
      </c>
      <c r="O2629" s="7" t="s">
        <v>55</v>
      </c>
      <c r="P2629" s="7">
        <v>0</v>
      </c>
      <c r="Q2629" s="7">
        <v>0</v>
      </c>
      <c r="R2629" s="7">
        <v>3767.14</v>
      </c>
    </row>
    <row r="2630" spans="1:18" x14ac:dyDescent="0.25">
      <c r="A2630" s="7" t="s">
        <v>4879</v>
      </c>
      <c r="B2630" s="8">
        <v>43635</v>
      </c>
      <c r="C2630" s="7">
        <v>17</v>
      </c>
      <c r="D2630" s="7" t="s">
        <v>4880</v>
      </c>
      <c r="E2630" s="7" t="s">
        <v>1682</v>
      </c>
      <c r="F2630" s="7" t="s">
        <v>4881</v>
      </c>
      <c r="G2630" s="8">
        <v>43620.483333329998</v>
      </c>
      <c r="H2630" s="7" t="s">
        <v>1684</v>
      </c>
      <c r="I2630" s="7"/>
      <c r="J2630" s="7"/>
      <c r="K2630" s="7">
        <v>0</v>
      </c>
      <c r="L2630" s="7">
        <v>0</v>
      </c>
      <c r="M2630" s="7">
        <v>0</v>
      </c>
      <c r="N2630" s="7">
        <v>1</v>
      </c>
      <c r="O2630" s="7" t="s">
        <v>55</v>
      </c>
      <c r="P2630" s="7">
        <v>0</v>
      </c>
      <c r="Q2630" s="7">
        <v>0</v>
      </c>
      <c r="R2630" s="7">
        <v>9417.86</v>
      </c>
    </row>
    <row r="2631" spans="1:18" x14ac:dyDescent="0.25">
      <c r="A2631" s="7" t="s">
        <v>4879</v>
      </c>
      <c r="B2631" s="8">
        <v>43635</v>
      </c>
      <c r="C2631" s="7">
        <v>18</v>
      </c>
      <c r="D2631" s="7" t="s">
        <v>4880</v>
      </c>
      <c r="E2631" s="7" t="s">
        <v>1682</v>
      </c>
      <c r="F2631" s="7" t="s">
        <v>4881</v>
      </c>
      <c r="G2631" s="8">
        <v>43620.483333329998</v>
      </c>
      <c r="H2631" s="7" t="s">
        <v>1684</v>
      </c>
      <c r="I2631" s="7"/>
      <c r="J2631" s="7"/>
      <c r="K2631" s="7">
        <v>0</v>
      </c>
      <c r="L2631" s="7">
        <v>0</v>
      </c>
      <c r="M2631" s="7">
        <v>0</v>
      </c>
      <c r="N2631" s="7">
        <v>1</v>
      </c>
      <c r="O2631" s="7" t="s">
        <v>55</v>
      </c>
      <c r="P2631" s="7">
        <v>0</v>
      </c>
      <c r="Q2631" s="7">
        <v>0</v>
      </c>
      <c r="R2631" s="7">
        <v>6278.57</v>
      </c>
    </row>
    <row r="2632" spans="1:18" x14ac:dyDescent="0.25">
      <c r="A2632" s="7" t="s">
        <v>4879</v>
      </c>
      <c r="B2632" s="8">
        <v>43635</v>
      </c>
      <c r="C2632" s="7">
        <v>19</v>
      </c>
      <c r="D2632" s="7" t="s">
        <v>4880</v>
      </c>
      <c r="E2632" s="7" t="s">
        <v>1682</v>
      </c>
      <c r="F2632" s="7" t="s">
        <v>4881</v>
      </c>
      <c r="G2632" s="8">
        <v>43620.483333329998</v>
      </c>
      <c r="H2632" s="7" t="s">
        <v>1684</v>
      </c>
      <c r="I2632" s="7"/>
      <c r="J2632" s="7"/>
      <c r="K2632" s="7">
        <v>0</v>
      </c>
      <c r="L2632" s="7">
        <v>0</v>
      </c>
      <c r="M2632" s="7">
        <v>0</v>
      </c>
      <c r="N2632" s="7">
        <v>1</v>
      </c>
      <c r="O2632" s="7" t="s">
        <v>55</v>
      </c>
      <c r="P2632" s="7">
        <v>0</v>
      </c>
      <c r="Q2632" s="7">
        <v>0</v>
      </c>
      <c r="R2632" s="7">
        <v>313.93</v>
      </c>
    </row>
    <row r="2633" spans="1:18" x14ac:dyDescent="0.25">
      <c r="A2633" s="7" t="s">
        <v>4879</v>
      </c>
      <c r="B2633" s="8">
        <v>43635</v>
      </c>
      <c r="C2633" s="7">
        <v>20</v>
      </c>
      <c r="D2633" s="7" t="s">
        <v>4880</v>
      </c>
      <c r="E2633" s="7" t="s">
        <v>1682</v>
      </c>
      <c r="F2633" s="7" t="s">
        <v>4881</v>
      </c>
      <c r="G2633" s="8">
        <v>43620.483333329998</v>
      </c>
      <c r="H2633" s="7" t="s">
        <v>1684</v>
      </c>
      <c r="I2633" s="7"/>
      <c r="J2633" s="7"/>
      <c r="K2633" s="7">
        <v>0</v>
      </c>
      <c r="L2633" s="7">
        <v>0</v>
      </c>
      <c r="M2633" s="7">
        <v>0</v>
      </c>
      <c r="N2633" s="7">
        <v>1</v>
      </c>
      <c r="O2633" s="7" t="s">
        <v>55</v>
      </c>
      <c r="P2633" s="7">
        <v>0</v>
      </c>
      <c r="Q2633" s="7">
        <v>0</v>
      </c>
      <c r="R2633" s="7">
        <v>1067.3599999999999</v>
      </c>
    </row>
    <row r="2634" spans="1:18" x14ac:dyDescent="0.25">
      <c r="A2634" s="7" t="s">
        <v>4879</v>
      </c>
      <c r="B2634" s="8">
        <v>43635</v>
      </c>
      <c r="C2634" s="7">
        <v>21</v>
      </c>
      <c r="D2634" s="7" t="s">
        <v>4880</v>
      </c>
      <c r="E2634" s="7" t="s">
        <v>1682</v>
      </c>
      <c r="F2634" s="7" t="s">
        <v>4881</v>
      </c>
      <c r="G2634" s="8">
        <v>43620.483333329998</v>
      </c>
      <c r="H2634" s="7" t="s">
        <v>1684</v>
      </c>
      <c r="I2634" s="7"/>
      <c r="J2634" s="7"/>
      <c r="K2634" s="7">
        <v>0</v>
      </c>
      <c r="L2634" s="7">
        <v>0</v>
      </c>
      <c r="M2634" s="7">
        <v>0</v>
      </c>
      <c r="N2634" s="7">
        <v>1</v>
      </c>
      <c r="O2634" s="7" t="s">
        <v>55</v>
      </c>
      <c r="P2634" s="7">
        <v>0</v>
      </c>
      <c r="Q2634" s="7">
        <v>0</v>
      </c>
      <c r="R2634" s="7">
        <v>502.29</v>
      </c>
    </row>
    <row r="2635" spans="1:18" x14ac:dyDescent="0.25">
      <c r="A2635" s="7" t="s">
        <v>4882</v>
      </c>
      <c r="B2635" s="8">
        <v>43636</v>
      </c>
      <c r="C2635" s="7">
        <v>1</v>
      </c>
      <c r="D2635" s="7" t="s">
        <v>4883</v>
      </c>
      <c r="E2635" s="7" t="s">
        <v>1682</v>
      </c>
      <c r="F2635" s="7" t="s">
        <v>4884</v>
      </c>
      <c r="G2635" s="8">
        <v>43635.401388879996</v>
      </c>
      <c r="H2635" s="7" t="s">
        <v>1684</v>
      </c>
      <c r="I2635" s="7"/>
      <c r="J2635" s="7"/>
      <c r="K2635" s="7">
        <v>0</v>
      </c>
      <c r="L2635" s="7">
        <v>0</v>
      </c>
      <c r="M2635" s="7">
        <v>1400</v>
      </c>
      <c r="N2635" s="7">
        <v>1</v>
      </c>
      <c r="O2635" s="7" t="s">
        <v>55</v>
      </c>
      <c r="P2635" s="7">
        <v>0</v>
      </c>
      <c r="Q2635" s="7">
        <v>0</v>
      </c>
      <c r="R2635" s="7">
        <v>1400</v>
      </c>
    </row>
    <row r="2636" spans="1:18" x14ac:dyDescent="0.25">
      <c r="A2636" s="7" t="s">
        <v>4885</v>
      </c>
      <c r="B2636" s="8">
        <v>43636</v>
      </c>
      <c r="C2636" s="7">
        <v>1</v>
      </c>
      <c r="D2636" s="7" t="s">
        <v>4886</v>
      </c>
      <c r="E2636" s="7" t="s">
        <v>1682</v>
      </c>
      <c r="F2636" s="7" t="s">
        <v>4887</v>
      </c>
      <c r="G2636" s="8">
        <v>43628.612500000003</v>
      </c>
      <c r="H2636" s="7" t="s">
        <v>1684</v>
      </c>
      <c r="I2636" s="7"/>
      <c r="J2636" s="7"/>
      <c r="K2636" s="7">
        <v>0</v>
      </c>
      <c r="L2636" s="7">
        <v>0</v>
      </c>
      <c r="M2636" s="7">
        <v>4130</v>
      </c>
      <c r="N2636" s="7">
        <v>1</v>
      </c>
      <c r="O2636" s="7" t="s">
        <v>55</v>
      </c>
      <c r="P2636" s="7">
        <v>0</v>
      </c>
      <c r="Q2636" s="7">
        <v>0</v>
      </c>
      <c r="R2636" s="7">
        <v>4130</v>
      </c>
    </row>
    <row r="2637" spans="1:18" x14ac:dyDescent="0.25">
      <c r="A2637" s="7" t="s">
        <v>4888</v>
      </c>
      <c r="B2637" s="8">
        <v>43636</v>
      </c>
      <c r="C2637" s="7">
        <v>1</v>
      </c>
      <c r="D2637" s="7" t="s">
        <v>4889</v>
      </c>
      <c r="E2637" s="7" t="s">
        <v>1682</v>
      </c>
      <c r="F2637" s="7" t="s">
        <v>4890</v>
      </c>
      <c r="G2637" s="8">
        <v>43635.636805549999</v>
      </c>
      <c r="H2637" s="7" t="s">
        <v>1684</v>
      </c>
      <c r="I2637" s="7"/>
      <c r="J2637" s="7"/>
      <c r="K2637" s="7">
        <v>0</v>
      </c>
      <c r="L2637" s="7">
        <v>0</v>
      </c>
      <c r="M2637" s="7">
        <v>1500</v>
      </c>
      <c r="N2637" s="7">
        <v>1</v>
      </c>
      <c r="O2637" s="7" t="s">
        <v>55</v>
      </c>
      <c r="P2637" s="7">
        <v>0</v>
      </c>
      <c r="Q2637" s="7">
        <v>0</v>
      </c>
      <c r="R2637" s="7">
        <v>1500</v>
      </c>
    </row>
    <row r="2638" spans="1:18" x14ac:dyDescent="0.25">
      <c r="A2638" s="7" t="s">
        <v>4891</v>
      </c>
      <c r="B2638" s="8">
        <v>43636</v>
      </c>
      <c r="C2638" s="7">
        <v>1</v>
      </c>
      <c r="D2638" s="7" t="s">
        <v>4892</v>
      </c>
      <c r="E2638" s="7" t="s">
        <v>1682</v>
      </c>
      <c r="F2638" s="7" t="s">
        <v>4893</v>
      </c>
      <c r="G2638" s="8">
        <v>43616.47777777</v>
      </c>
      <c r="H2638" s="7" t="s">
        <v>1684</v>
      </c>
      <c r="I2638" s="7"/>
      <c r="J2638" s="7"/>
      <c r="K2638" s="7">
        <v>0</v>
      </c>
      <c r="L2638" s="7">
        <v>0</v>
      </c>
      <c r="M2638" s="7">
        <v>5000</v>
      </c>
      <c r="N2638" s="7">
        <v>1</v>
      </c>
      <c r="O2638" s="7" t="s">
        <v>55</v>
      </c>
      <c r="P2638" s="7">
        <v>0</v>
      </c>
      <c r="Q2638" s="7">
        <v>0</v>
      </c>
      <c r="R2638" s="7">
        <v>5000</v>
      </c>
    </row>
    <row r="2639" spans="1:18" x14ac:dyDescent="0.25">
      <c r="A2639" s="7" t="s">
        <v>4894</v>
      </c>
      <c r="B2639" s="8">
        <v>43636</v>
      </c>
      <c r="C2639" s="7">
        <v>1</v>
      </c>
      <c r="D2639" s="7" t="s">
        <v>4895</v>
      </c>
      <c r="E2639" s="7" t="s">
        <v>1682</v>
      </c>
      <c r="F2639" s="7" t="s">
        <v>4896</v>
      </c>
      <c r="G2639" s="8">
        <v>43620.518055549997</v>
      </c>
      <c r="H2639" s="7" t="s">
        <v>1684</v>
      </c>
      <c r="I2639" s="7"/>
      <c r="J2639" s="7"/>
      <c r="K2639" s="7">
        <v>0</v>
      </c>
      <c r="L2639" s="7">
        <v>0</v>
      </c>
      <c r="M2639" s="7">
        <v>0</v>
      </c>
      <c r="N2639" s="7">
        <v>1</v>
      </c>
      <c r="O2639" s="7" t="s">
        <v>55</v>
      </c>
      <c r="P2639" s="7">
        <v>0</v>
      </c>
      <c r="Q2639" s="7">
        <v>0</v>
      </c>
      <c r="R2639" s="7">
        <v>69930</v>
      </c>
    </row>
    <row r="2640" spans="1:18" x14ac:dyDescent="0.25">
      <c r="A2640" s="7" t="s">
        <v>4894</v>
      </c>
      <c r="B2640" s="8">
        <v>43636</v>
      </c>
      <c r="C2640" s="7">
        <v>2</v>
      </c>
      <c r="D2640" s="7" t="s">
        <v>4895</v>
      </c>
      <c r="E2640" s="7" t="s">
        <v>1682</v>
      </c>
      <c r="F2640" s="7" t="s">
        <v>4896</v>
      </c>
      <c r="G2640" s="8">
        <v>43620.518055549997</v>
      </c>
      <c r="H2640" s="7" t="s">
        <v>1684</v>
      </c>
      <c r="I2640" s="7"/>
      <c r="J2640" s="7"/>
      <c r="K2640" s="7">
        <v>0</v>
      </c>
      <c r="L2640" s="7">
        <v>0</v>
      </c>
      <c r="M2640" s="7">
        <v>0</v>
      </c>
      <c r="N2640" s="7">
        <v>1</v>
      </c>
      <c r="O2640" s="7" t="s">
        <v>55</v>
      </c>
      <c r="P2640" s="7">
        <v>0</v>
      </c>
      <c r="Q2640" s="7">
        <v>0</v>
      </c>
      <c r="R2640" s="7">
        <v>20250</v>
      </c>
    </row>
    <row r="2641" spans="1:18" x14ac:dyDescent="0.25">
      <c r="A2641" s="7" t="s">
        <v>4894</v>
      </c>
      <c r="B2641" s="8">
        <v>43636</v>
      </c>
      <c r="C2641" s="7">
        <v>3</v>
      </c>
      <c r="D2641" s="7" t="s">
        <v>4895</v>
      </c>
      <c r="E2641" s="7" t="s">
        <v>1682</v>
      </c>
      <c r="F2641" s="7" t="s">
        <v>4896</v>
      </c>
      <c r="G2641" s="8">
        <v>43620.518055549997</v>
      </c>
      <c r="H2641" s="7" t="s">
        <v>1684</v>
      </c>
      <c r="I2641" s="7"/>
      <c r="J2641" s="7"/>
      <c r="K2641" s="7">
        <v>0</v>
      </c>
      <c r="L2641" s="7">
        <v>0</v>
      </c>
      <c r="M2641" s="7">
        <v>0</v>
      </c>
      <c r="N2641" s="7">
        <v>1</v>
      </c>
      <c r="O2641" s="7" t="s">
        <v>55</v>
      </c>
      <c r="P2641" s="7">
        <v>0</v>
      </c>
      <c r="Q2641" s="7">
        <v>0</v>
      </c>
      <c r="R2641" s="7">
        <v>2790</v>
      </c>
    </row>
    <row r="2642" spans="1:18" x14ac:dyDescent="0.25">
      <c r="A2642" s="7" t="s">
        <v>4894</v>
      </c>
      <c r="B2642" s="8">
        <v>43636</v>
      </c>
      <c r="C2642" s="7">
        <v>4</v>
      </c>
      <c r="D2642" s="7" t="s">
        <v>4895</v>
      </c>
      <c r="E2642" s="7" t="s">
        <v>1682</v>
      </c>
      <c r="F2642" s="7" t="s">
        <v>4896</v>
      </c>
      <c r="G2642" s="8">
        <v>43620.518055549997</v>
      </c>
      <c r="H2642" s="7" t="s">
        <v>1684</v>
      </c>
      <c r="I2642" s="7"/>
      <c r="J2642" s="7"/>
      <c r="K2642" s="7">
        <v>0</v>
      </c>
      <c r="L2642" s="7">
        <v>0</v>
      </c>
      <c r="M2642" s="7">
        <v>0</v>
      </c>
      <c r="N2642" s="7">
        <v>1</v>
      </c>
      <c r="O2642" s="7" t="s">
        <v>55</v>
      </c>
      <c r="P2642" s="7">
        <v>0</v>
      </c>
      <c r="Q2642" s="7">
        <v>0</v>
      </c>
      <c r="R2642" s="7">
        <v>53730</v>
      </c>
    </row>
    <row r="2643" spans="1:18" x14ac:dyDescent="0.25">
      <c r="A2643" s="7" t="s">
        <v>4894</v>
      </c>
      <c r="B2643" s="8">
        <v>43636</v>
      </c>
      <c r="C2643" s="7">
        <v>5</v>
      </c>
      <c r="D2643" s="7" t="s">
        <v>4895</v>
      </c>
      <c r="E2643" s="7" t="s">
        <v>1682</v>
      </c>
      <c r="F2643" s="7" t="s">
        <v>4896</v>
      </c>
      <c r="G2643" s="8">
        <v>43620.518055549997</v>
      </c>
      <c r="H2643" s="7" t="s">
        <v>1684</v>
      </c>
      <c r="I2643" s="7"/>
      <c r="J2643" s="7"/>
      <c r="K2643" s="7">
        <v>0</v>
      </c>
      <c r="L2643" s="7">
        <v>0</v>
      </c>
      <c r="M2643" s="7">
        <v>0</v>
      </c>
      <c r="N2643" s="7">
        <v>1</v>
      </c>
      <c r="O2643" s="7" t="s">
        <v>55</v>
      </c>
      <c r="P2643" s="7">
        <v>0</v>
      </c>
      <c r="Q2643" s="7">
        <v>0</v>
      </c>
      <c r="R2643" s="7">
        <v>42930</v>
      </c>
    </row>
    <row r="2644" spans="1:18" x14ac:dyDescent="0.25">
      <c r="A2644" s="7" t="s">
        <v>4897</v>
      </c>
      <c r="B2644" s="8">
        <v>43636</v>
      </c>
      <c r="C2644" s="7">
        <v>1</v>
      </c>
      <c r="D2644" s="7" t="s">
        <v>4898</v>
      </c>
      <c r="E2644" s="7" t="s">
        <v>1682</v>
      </c>
      <c r="F2644" s="7" t="s">
        <v>4899</v>
      </c>
      <c r="G2644" s="8">
        <v>43615</v>
      </c>
      <c r="H2644" s="7" t="s">
        <v>1684</v>
      </c>
      <c r="I2644" s="7"/>
      <c r="J2644" s="7"/>
      <c r="K2644" s="7">
        <v>0</v>
      </c>
      <c r="L2644" s="7">
        <v>0</v>
      </c>
      <c r="M2644" s="7">
        <v>3668.4</v>
      </c>
      <c r="N2644" s="7">
        <v>1</v>
      </c>
      <c r="O2644" s="7" t="s">
        <v>55</v>
      </c>
      <c r="P2644" s="7">
        <v>0</v>
      </c>
      <c r="Q2644" s="7">
        <v>0</v>
      </c>
      <c r="R2644" s="7">
        <v>3668.4</v>
      </c>
    </row>
    <row r="2645" spans="1:18" x14ac:dyDescent="0.25">
      <c r="A2645" s="7" t="s">
        <v>4897</v>
      </c>
      <c r="B2645" s="8">
        <v>43636</v>
      </c>
      <c r="C2645" s="7">
        <v>2</v>
      </c>
      <c r="D2645" s="7" t="s">
        <v>4900</v>
      </c>
      <c r="E2645" s="7" t="s">
        <v>1682</v>
      </c>
      <c r="F2645" s="7" t="s">
        <v>4901</v>
      </c>
      <c r="G2645" s="8">
        <v>43615</v>
      </c>
      <c r="H2645" s="7" t="s">
        <v>1684</v>
      </c>
      <c r="I2645" s="7"/>
      <c r="J2645" s="7"/>
      <c r="K2645" s="7">
        <v>0</v>
      </c>
      <c r="L2645" s="7">
        <v>0</v>
      </c>
      <c r="M2645" s="7">
        <v>3297.6</v>
      </c>
      <c r="N2645" s="7">
        <v>1</v>
      </c>
      <c r="O2645" s="7" t="s">
        <v>55</v>
      </c>
      <c r="P2645" s="7">
        <v>0</v>
      </c>
      <c r="Q2645" s="7">
        <v>0</v>
      </c>
      <c r="R2645" s="7">
        <v>3297.6</v>
      </c>
    </row>
    <row r="2646" spans="1:18" x14ac:dyDescent="0.25">
      <c r="A2646" s="7" t="s">
        <v>4902</v>
      </c>
      <c r="B2646" s="8">
        <v>43637</v>
      </c>
      <c r="C2646" s="7">
        <v>1</v>
      </c>
      <c r="D2646" s="7" t="s">
        <v>4903</v>
      </c>
      <c r="E2646" s="7" t="s">
        <v>1682</v>
      </c>
      <c r="F2646" s="7" t="s">
        <v>4904</v>
      </c>
      <c r="G2646" s="8">
        <v>43635.480555549999</v>
      </c>
      <c r="H2646" s="7" t="s">
        <v>1684</v>
      </c>
      <c r="I2646" s="7"/>
      <c r="J2646" s="7"/>
      <c r="K2646" s="7">
        <v>0</v>
      </c>
      <c r="L2646" s="7">
        <v>0</v>
      </c>
      <c r="M2646" s="7">
        <v>2040</v>
      </c>
      <c r="N2646" s="7">
        <v>1</v>
      </c>
      <c r="O2646" s="7" t="s">
        <v>55</v>
      </c>
      <c r="P2646" s="7">
        <v>0</v>
      </c>
      <c r="Q2646" s="7">
        <v>0</v>
      </c>
      <c r="R2646" s="7">
        <v>2040</v>
      </c>
    </row>
    <row r="2647" spans="1:18" x14ac:dyDescent="0.25">
      <c r="A2647" s="7" t="s">
        <v>4905</v>
      </c>
      <c r="B2647" s="8">
        <v>43637</v>
      </c>
      <c r="C2647" s="7">
        <v>1</v>
      </c>
      <c r="D2647" s="7" t="s">
        <v>4906</v>
      </c>
      <c r="E2647" s="7" t="s">
        <v>1682</v>
      </c>
      <c r="F2647" s="7" t="s">
        <v>4907</v>
      </c>
      <c r="G2647" s="8">
        <v>43439.386805549999</v>
      </c>
      <c r="H2647" s="7" t="s">
        <v>1684</v>
      </c>
      <c r="I2647" s="7"/>
      <c r="J2647" s="7"/>
      <c r="K2647" s="7">
        <v>0</v>
      </c>
      <c r="L2647" s="7">
        <v>0</v>
      </c>
      <c r="M2647" s="7">
        <v>179</v>
      </c>
      <c r="N2647" s="7">
        <v>1</v>
      </c>
      <c r="O2647" s="7" t="s">
        <v>83</v>
      </c>
      <c r="P2647" s="7">
        <v>0</v>
      </c>
      <c r="Q2647" s="7">
        <v>0</v>
      </c>
      <c r="R2647" s="7">
        <v>179</v>
      </c>
    </row>
    <row r="2648" spans="1:18" x14ac:dyDescent="0.25">
      <c r="A2648" s="7" t="s">
        <v>4908</v>
      </c>
      <c r="B2648" s="8">
        <v>43637</v>
      </c>
      <c r="C2648" s="7">
        <v>1</v>
      </c>
      <c r="D2648" s="7" t="s">
        <v>4909</v>
      </c>
      <c r="E2648" s="7" t="s">
        <v>1682</v>
      </c>
      <c r="F2648" s="7" t="s">
        <v>4910</v>
      </c>
      <c r="G2648" s="8">
        <v>43614.683333330002</v>
      </c>
      <c r="H2648" s="7" t="s">
        <v>1684</v>
      </c>
      <c r="I2648" s="7"/>
      <c r="J2648" s="7"/>
      <c r="K2648" s="7">
        <v>0</v>
      </c>
      <c r="L2648" s="7">
        <v>0</v>
      </c>
      <c r="M2648" s="7">
        <v>222.66</v>
      </c>
      <c r="N2648" s="7">
        <v>1</v>
      </c>
      <c r="O2648" s="7" t="s">
        <v>55</v>
      </c>
      <c r="P2648" s="7">
        <v>0</v>
      </c>
      <c r="Q2648" s="7">
        <v>0</v>
      </c>
      <c r="R2648" s="7">
        <v>222.66</v>
      </c>
    </row>
    <row r="2649" spans="1:18" x14ac:dyDescent="0.25">
      <c r="A2649" s="7" t="s">
        <v>4908</v>
      </c>
      <c r="B2649" s="8">
        <v>43637</v>
      </c>
      <c r="C2649" s="7">
        <v>2</v>
      </c>
      <c r="D2649" s="7" t="s">
        <v>4909</v>
      </c>
      <c r="E2649" s="7" t="s">
        <v>1682</v>
      </c>
      <c r="F2649" s="7" t="s">
        <v>4910</v>
      </c>
      <c r="G2649" s="8">
        <v>43614.683333330002</v>
      </c>
      <c r="H2649" s="7" t="s">
        <v>1684</v>
      </c>
      <c r="I2649" s="7"/>
      <c r="J2649" s="7"/>
      <c r="K2649" s="7">
        <v>0</v>
      </c>
      <c r="L2649" s="7">
        <v>0</v>
      </c>
      <c r="M2649" s="7">
        <v>127.34</v>
      </c>
      <c r="N2649" s="7">
        <v>1</v>
      </c>
      <c r="O2649" s="7" t="s">
        <v>55</v>
      </c>
      <c r="P2649" s="7">
        <v>0</v>
      </c>
      <c r="Q2649" s="7">
        <v>0</v>
      </c>
      <c r="R2649" s="7">
        <v>127.34</v>
      </c>
    </row>
    <row r="2650" spans="1:18" x14ac:dyDescent="0.25">
      <c r="A2650" s="7" t="s">
        <v>4911</v>
      </c>
      <c r="B2650" s="8">
        <v>43637</v>
      </c>
      <c r="C2650" s="7">
        <v>1</v>
      </c>
      <c r="D2650" s="7" t="s">
        <v>4912</v>
      </c>
      <c r="E2650" s="7" t="s">
        <v>1682</v>
      </c>
      <c r="F2650" s="7" t="s">
        <v>4913</v>
      </c>
      <c r="G2650" s="8">
        <v>43587.412499999999</v>
      </c>
      <c r="H2650" s="7" t="s">
        <v>1684</v>
      </c>
      <c r="I2650" s="7"/>
      <c r="J2650" s="7"/>
      <c r="K2650" s="7">
        <v>0</v>
      </c>
      <c r="L2650" s="7">
        <v>0</v>
      </c>
      <c r="M2650" s="7">
        <v>1</v>
      </c>
      <c r="N2650" s="7">
        <v>1</v>
      </c>
      <c r="O2650" s="7" t="s">
        <v>55</v>
      </c>
      <c r="P2650" s="7">
        <v>0</v>
      </c>
      <c r="Q2650" s="7">
        <v>0</v>
      </c>
      <c r="R2650" s="7">
        <v>2500</v>
      </c>
    </row>
    <row r="2651" spans="1:18" x14ac:dyDescent="0.25">
      <c r="A2651" s="7" t="s">
        <v>4914</v>
      </c>
      <c r="B2651" s="8">
        <v>43638</v>
      </c>
      <c r="C2651" s="7">
        <v>1</v>
      </c>
      <c r="D2651" s="7" t="s">
        <v>4915</v>
      </c>
      <c r="E2651" s="7" t="s">
        <v>1682</v>
      </c>
      <c r="F2651" s="7" t="s">
        <v>4916</v>
      </c>
      <c r="G2651" s="8">
        <v>43608.360416659998</v>
      </c>
      <c r="H2651" s="7" t="s">
        <v>1684</v>
      </c>
      <c r="I2651" s="7"/>
      <c r="J2651" s="7"/>
      <c r="K2651" s="7">
        <v>0</v>
      </c>
      <c r="L2651" s="7">
        <v>0</v>
      </c>
      <c r="M2651" s="7">
        <v>2006</v>
      </c>
      <c r="N2651" s="7">
        <v>1</v>
      </c>
      <c r="O2651" s="7" t="s">
        <v>55</v>
      </c>
      <c r="P2651" s="7">
        <v>0</v>
      </c>
      <c r="Q2651" s="7">
        <v>0</v>
      </c>
      <c r="R2651" s="7">
        <v>2006</v>
      </c>
    </row>
    <row r="2652" spans="1:18" x14ac:dyDescent="0.25">
      <c r="A2652" s="7" t="s">
        <v>4917</v>
      </c>
      <c r="B2652" s="8">
        <v>43640</v>
      </c>
      <c r="C2652" s="7">
        <v>1</v>
      </c>
      <c r="D2652" s="7" t="s">
        <v>4918</v>
      </c>
      <c r="E2652" s="7" t="s">
        <v>1682</v>
      </c>
      <c r="F2652" s="7" t="s">
        <v>4919</v>
      </c>
      <c r="G2652" s="8">
        <v>43639.612500000003</v>
      </c>
      <c r="H2652" s="7" t="s">
        <v>1684</v>
      </c>
      <c r="I2652" s="7"/>
      <c r="J2652" s="7"/>
      <c r="K2652" s="7">
        <v>0</v>
      </c>
      <c r="L2652" s="7">
        <v>0</v>
      </c>
      <c r="M2652" s="7">
        <v>0</v>
      </c>
      <c r="N2652" s="7">
        <v>1</v>
      </c>
      <c r="O2652" s="7" t="s">
        <v>83</v>
      </c>
      <c r="P2652" s="7">
        <v>0</v>
      </c>
      <c r="Q2652" s="7">
        <v>0</v>
      </c>
      <c r="R2652" s="7">
        <v>50</v>
      </c>
    </row>
    <row r="2653" spans="1:18" x14ac:dyDescent="0.25">
      <c r="A2653" s="7" t="s">
        <v>4920</v>
      </c>
      <c r="B2653" s="8">
        <v>43650</v>
      </c>
      <c r="C2653" s="7">
        <v>1</v>
      </c>
      <c r="D2653" s="7" t="s">
        <v>4921</v>
      </c>
      <c r="E2653" s="7" t="s">
        <v>1682</v>
      </c>
      <c r="F2653" s="7" t="s">
        <v>4922</v>
      </c>
      <c r="G2653" s="8">
        <v>43648</v>
      </c>
      <c r="H2653" s="7" t="s">
        <v>1684</v>
      </c>
      <c r="I2653" s="7"/>
      <c r="J2653" s="7"/>
      <c r="K2653" s="7">
        <v>0</v>
      </c>
      <c r="L2653" s="7">
        <v>0</v>
      </c>
      <c r="M2653" s="7">
        <v>15840</v>
      </c>
      <c r="N2653" s="7">
        <v>1</v>
      </c>
      <c r="O2653" s="7" t="s">
        <v>55</v>
      </c>
      <c r="P2653" s="7">
        <v>0</v>
      </c>
      <c r="Q2653" s="7">
        <v>0</v>
      </c>
      <c r="R2653" s="7">
        <v>28195.200000000001</v>
      </c>
    </row>
    <row r="2654" spans="1:18" x14ac:dyDescent="0.25">
      <c r="A2654" s="7" t="s">
        <v>4923</v>
      </c>
      <c r="B2654" s="8">
        <v>43650</v>
      </c>
      <c r="C2654" s="7">
        <v>1</v>
      </c>
      <c r="D2654" s="7" t="s">
        <v>4924</v>
      </c>
      <c r="E2654" s="7" t="s">
        <v>1682</v>
      </c>
      <c r="F2654" s="7" t="s">
        <v>4925</v>
      </c>
      <c r="G2654" s="8">
        <v>43648</v>
      </c>
      <c r="H2654" s="7" t="s">
        <v>1684</v>
      </c>
      <c r="I2654" s="7"/>
      <c r="J2654" s="7"/>
      <c r="K2654" s="7">
        <v>0</v>
      </c>
      <c r="L2654" s="7">
        <v>0</v>
      </c>
      <c r="M2654" s="7">
        <v>14184</v>
      </c>
      <c r="N2654" s="7">
        <v>1</v>
      </c>
      <c r="O2654" s="7" t="s">
        <v>55</v>
      </c>
      <c r="P2654" s="7">
        <v>0</v>
      </c>
      <c r="Q2654" s="7">
        <v>0</v>
      </c>
      <c r="R2654" s="7">
        <v>25247.5</v>
      </c>
    </row>
    <row r="2655" spans="1:18" x14ac:dyDescent="0.25">
      <c r="A2655" s="7" t="s">
        <v>4926</v>
      </c>
      <c r="B2655" s="8">
        <v>43654</v>
      </c>
      <c r="C2655" s="7">
        <v>1</v>
      </c>
      <c r="D2655" s="7" t="s">
        <v>4927</v>
      </c>
      <c r="E2655" s="7" t="s">
        <v>1682</v>
      </c>
      <c r="F2655" s="7" t="s">
        <v>4928</v>
      </c>
      <c r="G2655" s="8">
        <v>43650</v>
      </c>
      <c r="H2655" s="7" t="s">
        <v>1684</v>
      </c>
      <c r="I2655" s="7"/>
      <c r="J2655" s="7"/>
      <c r="K2655" s="7">
        <v>0</v>
      </c>
      <c r="L2655" s="7">
        <v>0</v>
      </c>
      <c r="M2655" s="7">
        <v>5805</v>
      </c>
      <c r="N2655" s="7">
        <v>1</v>
      </c>
      <c r="O2655" s="7" t="s">
        <v>55</v>
      </c>
      <c r="P2655" s="7">
        <v>0</v>
      </c>
      <c r="Q2655" s="7">
        <v>0</v>
      </c>
      <c r="R2655" s="7">
        <v>5805</v>
      </c>
    </row>
    <row r="2656" spans="1:18" x14ac:dyDescent="0.25">
      <c r="A2656" s="7" t="s">
        <v>4929</v>
      </c>
      <c r="B2656" s="8">
        <v>43654</v>
      </c>
      <c r="C2656" s="7">
        <v>1</v>
      </c>
      <c r="D2656" s="7" t="s">
        <v>4930</v>
      </c>
      <c r="E2656" s="7" t="s">
        <v>1682</v>
      </c>
      <c r="F2656" s="7" t="s">
        <v>4931</v>
      </c>
      <c r="G2656" s="8">
        <v>43651</v>
      </c>
      <c r="H2656" s="7" t="s">
        <v>1684</v>
      </c>
      <c r="I2656" s="7"/>
      <c r="J2656" s="7"/>
      <c r="K2656" s="7">
        <v>0</v>
      </c>
      <c r="L2656" s="7">
        <v>0</v>
      </c>
      <c r="M2656" s="7">
        <v>0</v>
      </c>
      <c r="N2656" s="7">
        <v>1</v>
      </c>
      <c r="O2656" s="7" t="s">
        <v>83</v>
      </c>
      <c r="P2656" s="7">
        <v>0</v>
      </c>
      <c r="Q2656" s="7">
        <v>0</v>
      </c>
      <c r="R2656" s="7">
        <v>50</v>
      </c>
    </row>
    <row r="2657" spans="1:18" x14ac:dyDescent="0.25">
      <c r="A2657" s="7" t="s">
        <v>4932</v>
      </c>
      <c r="B2657" s="8">
        <v>43656</v>
      </c>
      <c r="C2657" s="7">
        <v>1</v>
      </c>
      <c r="D2657" s="7" t="s">
        <v>4933</v>
      </c>
      <c r="E2657" s="7" t="s">
        <v>1682</v>
      </c>
      <c r="F2657" s="7" t="s">
        <v>4934</v>
      </c>
      <c r="G2657" s="8">
        <v>43651</v>
      </c>
      <c r="H2657" s="7" t="s">
        <v>1684</v>
      </c>
      <c r="I2657" s="7"/>
      <c r="J2657" s="7"/>
      <c r="K2657" s="7">
        <v>0</v>
      </c>
      <c r="L2657" s="7">
        <v>0</v>
      </c>
      <c r="M2657" s="7">
        <v>25</v>
      </c>
      <c r="N2657" s="7">
        <v>1</v>
      </c>
      <c r="O2657" s="7" t="s">
        <v>83</v>
      </c>
      <c r="P2657" s="7">
        <v>0</v>
      </c>
      <c r="Q2657" s="7">
        <v>0</v>
      </c>
      <c r="R2657" s="7">
        <v>25</v>
      </c>
    </row>
    <row r="2658" spans="1:18" x14ac:dyDescent="0.25">
      <c r="A2658" s="7" t="s">
        <v>4935</v>
      </c>
      <c r="B2658" s="8">
        <v>43656</v>
      </c>
      <c r="C2658" s="7">
        <v>1</v>
      </c>
      <c r="D2658" s="7" t="s">
        <v>4936</v>
      </c>
      <c r="E2658" s="7" t="s">
        <v>1682</v>
      </c>
      <c r="F2658" s="7" t="s">
        <v>4937</v>
      </c>
      <c r="G2658" s="8">
        <v>43652</v>
      </c>
      <c r="H2658" s="7" t="s">
        <v>1684</v>
      </c>
      <c r="I2658" s="7"/>
      <c r="J2658" s="7"/>
      <c r="K2658" s="7">
        <v>0</v>
      </c>
      <c r="L2658" s="7">
        <v>0</v>
      </c>
      <c r="M2658" s="7">
        <v>140</v>
      </c>
      <c r="N2658" s="7">
        <v>1</v>
      </c>
      <c r="O2658" s="7" t="s">
        <v>83</v>
      </c>
      <c r="P2658" s="7">
        <v>0</v>
      </c>
      <c r="Q2658" s="7">
        <v>0</v>
      </c>
      <c r="R2658" s="7">
        <v>140</v>
      </c>
    </row>
    <row r="2659" spans="1:18" x14ac:dyDescent="0.25">
      <c r="A2659" s="7" t="s">
        <v>4938</v>
      </c>
      <c r="B2659" s="8">
        <v>43656</v>
      </c>
      <c r="C2659" s="7">
        <v>1</v>
      </c>
      <c r="D2659" s="7" t="s">
        <v>4939</v>
      </c>
      <c r="E2659" s="7" t="s">
        <v>1682</v>
      </c>
      <c r="F2659" s="7" t="s">
        <v>4940</v>
      </c>
      <c r="G2659" s="8">
        <v>43654</v>
      </c>
      <c r="H2659" s="7" t="s">
        <v>1684</v>
      </c>
      <c r="I2659" s="7"/>
      <c r="J2659" s="7"/>
      <c r="K2659" s="7">
        <v>0</v>
      </c>
      <c r="L2659" s="7">
        <v>0</v>
      </c>
      <c r="M2659" s="7">
        <v>50</v>
      </c>
      <c r="N2659" s="7">
        <v>1</v>
      </c>
      <c r="O2659" s="7" t="s">
        <v>83</v>
      </c>
      <c r="P2659" s="7">
        <v>0</v>
      </c>
      <c r="Q2659" s="7">
        <v>0</v>
      </c>
      <c r="R2659" s="7">
        <v>100</v>
      </c>
    </row>
    <row r="2660" spans="1:18" x14ac:dyDescent="0.25">
      <c r="A2660" s="7" t="s">
        <v>4941</v>
      </c>
      <c r="B2660" s="8">
        <v>43656</v>
      </c>
      <c r="C2660" s="7">
        <v>1</v>
      </c>
      <c r="D2660" s="7" t="s">
        <v>4942</v>
      </c>
      <c r="E2660" s="7" t="s">
        <v>1682</v>
      </c>
      <c r="F2660" s="7" t="s">
        <v>4943</v>
      </c>
      <c r="G2660" s="8">
        <v>43653</v>
      </c>
      <c r="H2660" s="7" t="s">
        <v>1684</v>
      </c>
      <c r="I2660" s="7"/>
      <c r="J2660" s="7"/>
      <c r="K2660" s="7">
        <v>0</v>
      </c>
      <c r="L2660" s="7">
        <v>0</v>
      </c>
      <c r="M2660" s="7">
        <v>0</v>
      </c>
      <c r="N2660" s="7">
        <v>1</v>
      </c>
      <c r="O2660" s="7" t="s">
        <v>83</v>
      </c>
      <c r="P2660" s="7">
        <v>0</v>
      </c>
      <c r="Q2660" s="7">
        <v>0</v>
      </c>
      <c r="R2660" s="7">
        <v>50</v>
      </c>
    </row>
    <row r="2661" spans="1:18" x14ac:dyDescent="0.25">
      <c r="A2661" s="7" t="s">
        <v>4944</v>
      </c>
      <c r="B2661" s="8">
        <v>43656</v>
      </c>
      <c r="C2661" s="7">
        <v>1</v>
      </c>
      <c r="D2661" s="7" t="s">
        <v>4918</v>
      </c>
      <c r="E2661" s="7" t="s">
        <v>1682</v>
      </c>
      <c r="F2661" s="7" t="s">
        <v>4945</v>
      </c>
      <c r="G2661" s="8">
        <v>43653</v>
      </c>
      <c r="H2661" s="7" t="s">
        <v>1684</v>
      </c>
      <c r="I2661" s="7"/>
      <c r="J2661" s="7"/>
      <c r="K2661" s="7">
        <v>0</v>
      </c>
      <c r="L2661" s="7">
        <v>0</v>
      </c>
      <c r="M2661" s="7">
        <v>0</v>
      </c>
      <c r="N2661" s="7">
        <v>1</v>
      </c>
      <c r="O2661" s="7" t="s">
        <v>83</v>
      </c>
      <c r="P2661" s="7">
        <v>0</v>
      </c>
      <c r="Q2661" s="7">
        <v>0</v>
      </c>
      <c r="R2661" s="7">
        <v>50</v>
      </c>
    </row>
    <row r="2662" spans="1:18" x14ac:dyDescent="0.25">
      <c r="A2662" s="7" t="s">
        <v>4946</v>
      </c>
      <c r="B2662" s="8">
        <v>43656</v>
      </c>
      <c r="C2662" s="7">
        <v>1</v>
      </c>
      <c r="D2662" s="7" t="s">
        <v>4947</v>
      </c>
      <c r="E2662" s="7" t="s">
        <v>1682</v>
      </c>
      <c r="F2662" s="7" t="s">
        <v>4948</v>
      </c>
      <c r="G2662" s="8">
        <v>43652</v>
      </c>
      <c r="H2662" s="7" t="s">
        <v>1684</v>
      </c>
      <c r="I2662" s="7"/>
      <c r="J2662" s="7"/>
      <c r="K2662" s="7">
        <v>0</v>
      </c>
      <c r="L2662" s="7">
        <v>0</v>
      </c>
      <c r="M2662" s="7">
        <v>60</v>
      </c>
      <c r="N2662" s="7">
        <v>1</v>
      </c>
      <c r="O2662" s="7" t="s">
        <v>83</v>
      </c>
      <c r="P2662" s="7">
        <v>0</v>
      </c>
      <c r="Q2662" s="7">
        <v>0</v>
      </c>
      <c r="R2662" s="7">
        <v>286</v>
      </c>
    </row>
    <row r="2663" spans="1:18" x14ac:dyDescent="0.25">
      <c r="A2663" s="7" t="s">
        <v>4949</v>
      </c>
      <c r="B2663" s="8">
        <v>43656</v>
      </c>
      <c r="C2663" s="7">
        <v>1</v>
      </c>
      <c r="D2663" s="7" t="s">
        <v>4950</v>
      </c>
      <c r="E2663" s="7" t="s">
        <v>1682</v>
      </c>
      <c r="F2663" s="7" t="s">
        <v>4951</v>
      </c>
      <c r="G2663" s="8">
        <v>43653</v>
      </c>
      <c r="H2663" s="7" t="s">
        <v>1684</v>
      </c>
      <c r="I2663" s="7"/>
      <c r="J2663" s="7"/>
      <c r="K2663" s="7">
        <v>0</v>
      </c>
      <c r="L2663" s="7">
        <v>0</v>
      </c>
      <c r="M2663" s="7">
        <v>50</v>
      </c>
      <c r="N2663" s="7">
        <v>1</v>
      </c>
      <c r="O2663" s="7" t="s">
        <v>83</v>
      </c>
      <c r="P2663" s="7">
        <v>0</v>
      </c>
      <c r="Q2663" s="7">
        <v>0</v>
      </c>
      <c r="R2663" s="7">
        <v>200</v>
      </c>
    </row>
    <row r="2664" spans="1:18" x14ac:dyDescent="0.25">
      <c r="A2664" s="7" t="s">
        <v>4952</v>
      </c>
      <c r="B2664" s="8">
        <v>43656</v>
      </c>
      <c r="C2664" s="7">
        <v>1</v>
      </c>
      <c r="D2664" s="7" t="s">
        <v>4953</v>
      </c>
      <c r="E2664" s="7" t="s">
        <v>1682</v>
      </c>
      <c r="F2664" s="7" t="s">
        <v>4954</v>
      </c>
      <c r="G2664" s="8">
        <v>43652</v>
      </c>
      <c r="H2664" s="7" t="s">
        <v>1684</v>
      </c>
      <c r="I2664" s="7"/>
      <c r="J2664" s="7"/>
      <c r="K2664" s="7">
        <v>0</v>
      </c>
      <c r="L2664" s="7">
        <v>0</v>
      </c>
      <c r="M2664" s="7">
        <v>0</v>
      </c>
      <c r="N2664" s="7">
        <v>1</v>
      </c>
      <c r="O2664" s="7" t="s">
        <v>83</v>
      </c>
      <c r="P2664" s="7">
        <v>0</v>
      </c>
      <c r="Q2664" s="7">
        <v>0</v>
      </c>
      <c r="R2664" s="7">
        <v>150</v>
      </c>
    </row>
    <row r="2665" spans="1:18" x14ac:dyDescent="0.25">
      <c r="A2665" s="7" t="s">
        <v>4955</v>
      </c>
      <c r="B2665" s="8">
        <v>43656</v>
      </c>
      <c r="C2665" s="7">
        <v>1</v>
      </c>
      <c r="D2665" s="7" t="s">
        <v>4956</v>
      </c>
      <c r="E2665" s="7" t="s">
        <v>1682</v>
      </c>
      <c r="F2665" s="7" t="s">
        <v>4957</v>
      </c>
      <c r="G2665" s="8">
        <v>43654</v>
      </c>
      <c r="H2665" s="7" t="s">
        <v>1684</v>
      </c>
      <c r="I2665" s="7"/>
      <c r="J2665" s="7"/>
      <c r="K2665" s="7">
        <v>0</v>
      </c>
      <c r="L2665" s="7">
        <v>0</v>
      </c>
      <c r="M2665" s="7">
        <v>50</v>
      </c>
      <c r="N2665" s="7">
        <v>1</v>
      </c>
      <c r="O2665" s="7" t="s">
        <v>83</v>
      </c>
      <c r="P2665" s="7">
        <v>0</v>
      </c>
      <c r="Q2665" s="7">
        <v>0</v>
      </c>
      <c r="R2665" s="7">
        <v>50</v>
      </c>
    </row>
    <row r="2666" spans="1:18" x14ac:dyDescent="0.25">
      <c r="A2666" s="7" t="s">
        <v>4958</v>
      </c>
      <c r="B2666" s="8">
        <v>43656</v>
      </c>
      <c r="C2666" s="7">
        <v>1</v>
      </c>
      <c r="D2666" s="7" t="s">
        <v>4959</v>
      </c>
      <c r="E2666" s="7" t="s">
        <v>1682</v>
      </c>
      <c r="F2666" s="7" t="s">
        <v>4960</v>
      </c>
      <c r="G2666" s="8">
        <v>43654</v>
      </c>
      <c r="H2666" s="7" t="s">
        <v>1684</v>
      </c>
      <c r="I2666" s="7"/>
      <c r="J2666" s="7"/>
      <c r="K2666" s="7">
        <v>0</v>
      </c>
      <c r="L2666" s="7">
        <v>0</v>
      </c>
      <c r="M2666" s="7">
        <v>0</v>
      </c>
      <c r="N2666" s="7">
        <v>1</v>
      </c>
      <c r="O2666" s="7" t="s">
        <v>83</v>
      </c>
      <c r="P2666" s="7">
        <v>0</v>
      </c>
      <c r="Q2666" s="7">
        <v>0</v>
      </c>
      <c r="R2666" s="7">
        <v>200</v>
      </c>
    </row>
    <row r="2667" spans="1:18" x14ac:dyDescent="0.25">
      <c r="A2667" s="7" t="s">
        <v>4961</v>
      </c>
      <c r="B2667" s="8">
        <v>43658</v>
      </c>
      <c r="C2667" s="7">
        <v>1</v>
      </c>
      <c r="D2667" s="7" t="s">
        <v>4962</v>
      </c>
      <c r="E2667" s="7" t="s">
        <v>1682</v>
      </c>
      <c r="F2667" s="7" t="s">
        <v>4963</v>
      </c>
      <c r="G2667" s="8">
        <v>43648</v>
      </c>
      <c r="H2667" s="7" t="s">
        <v>1684</v>
      </c>
      <c r="I2667" s="7"/>
      <c r="J2667" s="7"/>
      <c r="K2667" s="7">
        <v>0</v>
      </c>
      <c r="L2667" s="7">
        <v>0</v>
      </c>
      <c r="M2667" s="7">
        <v>850</v>
      </c>
      <c r="N2667" s="7">
        <v>1</v>
      </c>
      <c r="O2667" s="7" t="s">
        <v>55</v>
      </c>
      <c r="P2667" s="7">
        <v>0</v>
      </c>
      <c r="Q2667" s="7">
        <v>0</v>
      </c>
      <c r="R2667" s="7">
        <v>14780.2</v>
      </c>
    </row>
    <row r="2668" spans="1:18" x14ac:dyDescent="0.25">
      <c r="A2668" s="7" t="s">
        <v>4964</v>
      </c>
      <c r="B2668" s="8">
        <v>43662</v>
      </c>
      <c r="C2668" s="7">
        <v>1</v>
      </c>
      <c r="D2668" s="7" t="s">
        <v>4965</v>
      </c>
      <c r="E2668" s="7" t="s">
        <v>1682</v>
      </c>
      <c r="F2668" s="7" t="s">
        <v>4966</v>
      </c>
      <c r="G2668" s="8">
        <v>43659</v>
      </c>
      <c r="H2668" s="7" t="s">
        <v>1684</v>
      </c>
      <c r="I2668" s="7"/>
      <c r="J2668" s="7"/>
      <c r="K2668" s="7">
        <v>0</v>
      </c>
      <c r="L2668" s="7">
        <v>0</v>
      </c>
      <c r="M2668" s="7">
        <v>6000</v>
      </c>
      <c r="N2668" s="7">
        <v>1</v>
      </c>
      <c r="O2668" s="7" t="s">
        <v>55</v>
      </c>
      <c r="P2668" s="7">
        <v>0</v>
      </c>
      <c r="Q2668" s="7">
        <v>0</v>
      </c>
      <c r="R2668" s="7">
        <v>6000</v>
      </c>
    </row>
    <row r="2669" spans="1:18" x14ac:dyDescent="0.25">
      <c r="A2669" s="7" t="s">
        <v>4967</v>
      </c>
      <c r="B2669" s="8">
        <v>43662</v>
      </c>
      <c r="C2669" s="7">
        <v>1</v>
      </c>
      <c r="D2669" s="7" t="s">
        <v>4968</v>
      </c>
      <c r="E2669" s="7" t="s">
        <v>1682</v>
      </c>
      <c r="F2669" s="7" t="s">
        <v>4969</v>
      </c>
      <c r="G2669" s="8">
        <v>43658</v>
      </c>
      <c r="H2669" s="7" t="s">
        <v>1684</v>
      </c>
      <c r="I2669" s="7"/>
      <c r="J2669" s="7"/>
      <c r="K2669" s="7">
        <v>0</v>
      </c>
      <c r="L2669" s="7">
        <v>0</v>
      </c>
      <c r="M2669" s="7">
        <v>1500</v>
      </c>
      <c r="N2669" s="7">
        <v>1</v>
      </c>
      <c r="O2669" s="7" t="s">
        <v>55</v>
      </c>
      <c r="P2669" s="7">
        <v>0</v>
      </c>
      <c r="Q2669" s="7">
        <v>0</v>
      </c>
      <c r="R2669" s="7">
        <v>1500</v>
      </c>
    </row>
    <row r="2670" spans="1:18" x14ac:dyDescent="0.25">
      <c r="A2670" s="7" t="s">
        <v>4970</v>
      </c>
      <c r="B2670" s="8">
        <v>43662</v>
      </c>
      <c r="C2670" s="7">
        <v>1</v>
      </c>
      <c r="D2670" s="7" t="s">
        <v>4971</v>
      </c>
      <c r="E2670" s="7" t="s">
        <v>1682</v>
      </c>
      <c r="F2670" s="7" t="s">
        <v>4972</v>
      </c>
      <c r="G2670" s="8">
        <v>43656</v>
      </c>
      <c r="H2670" s="7" t="s">
        <v>1684</v>
      </c>
      <c r="I2670" s="7"/>
      <c r="J2670" s="7"/>
      <c r="K2670" s="7">
        <v>0</v>
      </c>
      <c r="L2670" s="7">
        <v>0</v>
      </c>
      <c r="M2670" s="7">
        <v>10620</v>
      </c>
      <c r="N2670" s="7">
        <v>1</v>
      </c>
      <c r="O2670" s="7" t="s">
        <v>55</v>
      </c>
      <c r="P2670" s="7">
        <v>0</v>
      </c>
      <c r="Q2670" s="7">
        <v>0</v>
      </c>
      <c r="R2670" s="7">
        <v>10620</v>
      </c>
    </row>
    <row r="2671" spans="1:18" x14ac:dyDescent="0.25">
      <c r="A2671" s="7" t="s">
        <v>4973</v>
      </c>
      <c r="B2671" s="8">
        <v>43663</v>
      </c>
      <c r="C2671" s="7">
        <v>1</v>
      </c>
      <c r="D2671" s="7" t="s">
        <v>4974</v>
      </c>
      <c r="E2671" s="7" t="s">
        <v>1682</v>
      </c>
      <c r="F2671" s="7" t="s">
        <v>4975</v>
      </c>
      <c r="G2671" s="8">
        <v>43662</v>
      </c>
      <c r="H2671" s="7" t="s">
        <v>1684</v>
      </c>
      <c r="I2671" s="7"/>
      <c r="J2671" s="7"/>
      <c r="K2671" s="7">
        <v>0</v>
      </c>
      <c r="L2671" s="7">
        <v>0</v>
      </c>
      <c r="M2671" s="7">
        <v>0</v>
      </c>
      <c r="N2671" s="7">
        <v>1</v>
      </c>
      <c r="O2671" s="7" t="s">
        <v>55</v>
      </c>
      <c r="P2671" s="7">
        <v>0</v>
      </c>
      <c r="Q2671" s="7">
        <v>0</v>
      </c>
      <c r="R2671" s="7">
        <v>2948</v>
      </c>
    </row>
    <row r="2672" spans="1:18" x14ac:dyDescent="0.25">
      <c r="A2672" s="7" t="s">
        <v>4976</v>
      </c>
      <c r="B2672" s="8">
        <v>43665</v>
      </c>
      <c r="C2672" s="7">
        <v>1</v>
      </c>
      <c r="D2672" s="7" t="s">
        <v>4977</v>
      </c>
      <c r="E2672" s="7" t="s">
        <v>1682</v>
      </c>
      <c r="F2672" s="7" t="s">
        <v>4978</v>
      </c>
      <c r="G2672" s="8">
        <v>43664</v>
      </c>
      <c r="H2672" s="7" t="s">
        <v>1684</v>
      </c>
      <c r="I2672" s="7"/>
      <c r="J2672" s="7"/>
      <c r="K2672" s="7">
        <v>0</v>
      </c>
      <c r="L2672" s="7">
        <v>0</v>
      </c>
      <c r="M2672" s="7">
        <v>0</v>
      </c>
      <c r="N2672" s="7">
        <v>1</v>
      </c>
      <c r="O2672" s="7" t="s">
        <v>55</v>
      </c>
      <c r="P2672" s="7">
        <v>0</v>
      </c>
      <c r="Q2672" s="7">
        <v>0</v>
      </c>
      <c r="R2672" s="7">
        <v>34513.49</v>
      </c>
    </row>
    <row r="2673" spans="1:18" x14ac:dyDescent="0.25">
      <c r="A2673" s="7" t="s">
        <v>4979</v>
      </c>
      <c r="B2673" s="8">
        <v>43669</v>
      </c>
      <c r="C2673" s="7">
        <v>1</v>
      </c>
      <c r="D2673" s="7" t="s">
        <v>4980</v>
      </c>
      <c r="E2673" s="7" t="s">
        <v>1682</v>
      </c>
      <c r="F2673" s="7" t="s">
        <v>4981</v>
      </c>
      <c r="G2673" s="8">
        <v>43666</v>
      </c>
      <c r="H2673" s="7" t="s">
        <v>1684</v>
      </c>
      <c r="I2673" s="7"/>
      <c r="J2673" s="7"/>
      <c r="K2673" s="7">
        <v>0</v>
      </c>
      <c r="L2673" s="7">
        <v>0</v>
      </c>
      <c r="M2673" s="7">
        <v>766.71</v>
      </c>
      <c r="N2673" s="7">
        <v>1</v>
      </c>
      <c r="O2673" s="7" t="s">
        <v>83</v>
      </c>
      <c r="P2673" s="7">
        <v>0</v>
      </c>
      <c r="Q2673" s="7">
        <v>0</v>
      </c>
      <c r="R2673" s="7">
        <v>766.25</v>
      </c>
    </row>
    <row r="2674" spans="1:18" x14ac:dyDescent="0.25">
      <c r="A2674" s="7" t="s">
        <v>4982</v>
      </c>
      <c r="B2674" s="8">
        <v>43670</v>
      </c>
      <c r="C2674" s="7">
        <v>1</v>
      </c>
      <c r="D2674" s="7" t="s">
        <v>4983</v>
      </c>
      <c r="E2674" s="7" t="s">
        <v>1682</v>
      </c>
      <c r="F2674" s="7" t="s">
        <v>4984</v>
      </c>
      <c r="G2674" s="8">
        <v>43667</v>
      </c>
      <c r="H2674" s="7" t="s">
        <v>1684</v>
      </c>
      <c r="I2674" s="7"/>
      <c r="J2674" s="7"/>
      <c r="K2674" s="7">
        <v>0</v>
      </c>
      <c r="L2674" s="7">
        <v>0</v>
      </c>
      <c r="M2674" s="7">
        <v>200</v>
      </c>
      <c r="N2674" s="7">
        <v>1</v>
      </c>
      <c r="O2674" s="7" t="s">
        <v>83</v>
      </c>
      <c r="P2674" s="7">
        <v>0</v>
      </c>
      <c r="Q2674" s="7">
        <v>0</v>
      </c>
      <c r="R2674" s="7">
        <v>200</v>
      </c>
    </row>
    <row r="2675" spans="1:18" x14ac:dyDescent="0.25">
      <c r="A2675" s="7" t="s">
        <v>4985</v>
      </c>
      <c r="B2675" s="8">
        <v>43670</v>
      </c>
      <c r="C2675" s="7">
        <v>1</v>
      </c>
      <c r="D2675" s="7" t="s">
        <v>4986</v>
      </c>
      <c r="E2675" s="7" t="s">
        <v>1682</v>
      </c>
      <c r="F2675" s="7" t="s">
        <v>4987</v>
      </c>
      <c r="G2675" s="8">
        <v>43660</v>
      </c>
      <c r="H2675" s="7" t="s">
        <v>1684</v>
      </c>
      <c r="I2675" s="7"/>
      <c r="J2675" s="7"/>
      <c r="K2675" s="7">
        <v>0</v>
      </c>
      <c r="L2675" s="7">
        <v>0</v>
      </c>
      <c r="M2675" s="7">
        <v>50</v>
      </c>
      <c r="N2675" s="7">
        <v>1</v>
      </c>
      <c r="O2675" s="7" t="s">
        <v>83</v>
      </c>
      <c r="P2675" s="7">
        <v>0</v>
      </c>
      <c r="Q2675" s="7">
        <v>0</v>
      </c>
      <c r="R2675" s="7">
        <v>50</v>
      </c>
    </row>
    <row r="2676" spans="1:18" x14ac:dyDescent="0.25">
      <c r="A2676" s="7" t="s">
        <v>4988</v>
      </c>
      <c r="B2676" s="8">
        <v>43670</v>
      </c>
      <c r="C2676" s="7">
        <v>1</v>
      </c>
      <c r="D2676" s="7" t="s">
        <v>4989</v>
      </c>
      <c r="E2676" s="7" t="s">
        <v>1682</v>
      </c>
      <c r="F2676" s="7" t="s">
        <v>4990</v>
      </c>
      <c r="G2676" s="8">
        <v>43665</v>
      </c>
      <c r="H2676" s="7" t="s">
        <v>1684</v>
      </c>
      <c r="I2676" s="7"/>
      <c r="J2676" s="7"/>
      <c r="K2676" s="7">
        <v>0</v>
      </c>
      <c r="L2676" s="7">
        <v>0</v>
      </c>
      <c r="M2676" s="7">
        <v>50</v>
      </c>
      <c r="N2676" s="7">
        <v>1</v>
      </c>
      <c r="O2676" s="7" t="s">
        <v>83</v>
      </c>
      <c r="P2676" s="7">
        <v>0</v>
      </c>
      <c r="Q2676" s="7">
        <v>0</v>
      </c>
      <c r="R2676" s="7">
        <v>50</v>
      </c>
    </row>
    <row r="2677" spans="1:18" x14ac:dyDescent="0.25">
      <c r="A2677" s="7" t="s">
        <v>4991</v>
      </c>
      <c r="B2677" s="8">
        <v>43670</v>
      </c>
      <c r="C2677" s="7">
        <v>1</v>
      </c>
      <c r="D2677" s="7" t="s">
        <v>4992</v>
      </c>
      <c r="E2677" s="7" t="s">
        <v>1682</v>
      </c>
      <c r="F2677" s="7" t="s">
        <v>4993</v>
      </c>
      <c r="G2677" s="8">
        <v>43658</v>
      </c>
      <c r="H2677" s="7" t="s">
        <v>1684</v>
      </c>
      <c r="I2677" s="7"/>
      <c r="J2677" s="7"/>
      <c r="K2677" s="7">
        <v>0</v>
      </c>
      <c r="L2677" s="7">
        <v>0</v>
      </c>
      <c r="M2677" s="7">
        <v>60</v>
      </c>
      <c r="N2677" s="7">
        <v>1</v>
      </c>
      <c r="O2677" s="7" t="s">
        <v>83</v>
      </c>
      <c r="P2677" s="7">
        <v>0</v>
      </c>
      <c r="Q2677" s="7">
        <v>0</v>
      </c>
      <c r="R2677" s="7">
        <v>60</v>
      </c>
    </row>
    <row r="2678" spans="1:18" x14ac:dyDescent="0.25">
      <c r="A2678" s="7" t="s">
        <v>4994</v>
      </c>
      <c r="B2678" s="8">
        <v>43658</v>
      </c>
      <c r="C2678" s="7">
        <v>1</v>
      </c>
      <c r="D2678" s="7" t="s">
        <v>4962</v>
      </c>
      <c r="E2678" s="7" t="s">
        <v>1682</v>
      </c>
      <c r="F2678" s="7" t="s">
        <v>4963</v>
      </c>
      <c r="G2678" s="8">
        <v>43648</v>
      </c>
      <c r="H2678" s="7" t="s">
        <v>1684</v>
      </c>
      <c r="I2678" s="7"/>
      <c r="J2678" s="7"/>
      <c r="K2678" s="7">
        <v>0</v>
      </c>
      <c r="L2678" s="7">
        <v>0</v>
      </c>
      <c r="M2678" s="7">
        <v>850</v>
      </c>
      <c r="N2678" s="7">
        <v>1</v>
      </c>
      <c r="O2678" s="7" t="s">
        <v>55</v>
      </c>
      <c r="P2678" s="7">
        <v>0</v>
      </c>
      <c r="Q2678" s="7">
        <v>0</v>
      </c>
      <c r="R2678" s="7">
        <v>14780.2</v>
      </c>
    </row>
    <row r="2679" spans="1:18" x14ac:dyDescent="0.25">
      <c r="A2679" s="7" t="s">
        <v>4995</v>
      </c>
      <c r="B2679" s="8">
        <v>43671</v>
      </c>
      <c r="C2679" s="7">
        <v>1</v>
      </c>
      <c r="D2679" s="7" t="s">
        <v>4996</v>
      </c>
      <c r="E2679" s="7" t="s">
        <v>1682</v>
      </c>
      <c r="F2679" s="7" t="s">
        <v>4997</v>
      </c>
      <c r="G2679" s="8">
        <v>43664</v>
      </c>
      <c r="H2679" s="7" t="s">
        <v>1684</v>
      </c>
      <c r="I2679" s="7"/>
      <c r="J2679" s="7"/>
      <c r="K2679" s="7">
        <v>0</v>
      </c>
      <c r="L2679" s="7">
        <v>0</v>
      </c>
      <c r="M2679" s="7">
        <v>6000</v>
      </c>
      <c r="N2679" s="7">
        <v>1</v>
      </c>
      <c r="O2679" s="7" t="s">
        <v>55</v>
      </c>
      <c r="P2679" s="7">
        <v>0</v>
      </c>
      <c r="Q2679" s="7">
        <v>0</v>
      </c>
      <c r="R2679" s="7">
        <v>6000</v>
      </c>
    </row>
    <row r="2680" spans="1:18" x14ac:dyDescent="0.25">
      <c r="A2680" s="7" t="s">
        <v>4998</v>
      </c>
      <c r="B2680" s="8">
        <v>43671</v>
      </c>
      <c r="C2680" s="7">
        <v>1</v>
      </c>
      <c r="D2680" s="7" t="s">
        <v>4999</v>
      </c>
      <c r="E2680" s="7" t="s">
        <v>1682</v>
      </c>
      <c r="F2680" s="7" t="s">
        <v>5000</v>
      </c>
      <c r="G2680" s="8">
        <v>43665</v>
      </c>
      <c r="H2680" s="7" t="s">
        <v>1684</v>
      </c>
      <c r="I2680" s="7"/>
      <c r="J2680" s="7"/>
      <c r="K2680" s="7">
        <v>0</v>
      </c>
      <c r="L2680" s="7">
        <v>0</v>
      </c>
      <c r="M2680" s="7">
        <v>6000</v>
      </c>
      <c r="N2680" s="7">
        <v>1</v>
      </c>
      <c r="O2680" s="7" t="s">
        <v>55</v>
      </c>
      <c r="P2680" s="7">
        <v>0</v>
      </c>
      <c r="Q2680" s="7">
        <v>0</v>
      </c>
      <c r="R2680" s="7">
        <v>6000</v>
      </c>
    </row>
    <row r="2681" spans="1:18" x14ac:dyDescent="0.25">
      <c r="A2681" s="7" t="s">
        <v>5001</v>
      </c>
      <c r="B2681" s="8">
        <v>43671</v>
      </c>
      <c r="C2681" s="7">
        <v>1</v>
      </c>
      <c r="D2681" s="7" t="s">
        <v>5002</v>
      </c>
      <c r="E2681" s="7" t="s">
        <v>1682</v>
      </c>
      <c r="F2681" s="7" t="s">
        <v>5003</v>
      </c>
      <c r="G2681" s="8">
        <v>43668</v>
      </c>
      <c r="H2681" s="7" t="s">
        <v>1684</v>
      </c>
      <c r="I2681" s="7"/>
      <c r="J2681" s="7"/>
      <c r="K2681" s="7">
        <v>0</v>
      </c>
      <c r="L2681" s="7">
        <v>0</v>
      </c>
      <c r="M2681" s="7">
        <v>1770</v>
      </c>
      <c r="N2681" s="7">
        <v>1</v>
      </c>
      <c r="O2681" s="7" t="s">
        <v>55</v>
      </c>
      <c r="P2681" s="7">
        <v>0</v>
      </c>
      <c r="Q2681" s="7">
        <v>0</v>
      </c>
      <c r="R2681" s="7">
        <v>1770</v>
      </c>
    </row>
    <row r="2682" spans="1:18" x14ac:dyDescent="0.25">
      <c r="A2682" s="7" t="s">
        <v>5004</v>
      </c>
      <c r="B2682" s="8">
        <v>43671</v>
      </c>
      <c r="C2682" s="7">
        <v>1</v>
      </c>
      <c r="D2682" s="7" t="s">
        <v>5005</v>
      </c>
      <c r="E2682" s="7" t="s">
        <v>1682</v>
      </c>
      <c r="F2682" s="7" t="s">
        <v>5006</v>
      </c>
      <c r="G2682" s="8">
        <v>43666</v>
      </c>
      <c r="H2682" s="7" t="s">
        <v>1684</v>
      </c>
      <c r="I2682" s="7"/>
      <c r="J2682" s="7"/>
      <c r="K2682" s="7">
        <v>0</v>
      </c>
      <c r="L2682" s="7">
        <v>0</v>
      </c>
      <c r="M2682" s="7">
        <v>4956</v>
      </c>
      <c r="N2682" s="7">
        <v>1</v>
      </c>
      <c r="O2682" s="7" t="s">
        <v>55</v>
      </c>
      <c r="P2682" s="7">
        <v>0</v>
      </c>
      <c r="Q2682" s="7">
        <v>0</v>
      </c>
      <c r="R2682" s="7">
        <v>4956</v>
      </c>
    </row>
    <row r="2683" spans="1:18" x14ac:dyDescent="0.25">
      <c r="A2683" s="7" t="s">
        <v>5007</v>
      </c>
      <c r="B2683" s="8">
        <v>43671</v>
      </c>
      <c r="C2683" s="7">
        <v>1</v>
      </c>
      <c r="D2683" s="7" t="s">
        <v>5008</v>
      </c>
      <c r="E2683" s="7" t="s">
        <v>1682</v>
      </c>
      <c r="F2683" s="7" t="s">
        <v>5009</v>
      </c>
      <c r="G2683" s="8">
        <v>43667</v>
      </c>
      <c r="H2683" s="7" t="s">
        <v>1684</v>
      </c>
      <c r="I2683" s="7"/>
      <c r="J2683" s="7"/>
      <c r="K2683" s="7">
        <v>0</v>
      </c>
      <c r="L2683" s="7">
        <v>0</v>
      </c>
      <c r="M2683" s="7">
        <v>944</v>
      </c>
      <c r="N2683" s="7">
        <v>1</v>
      </c>
      <c r="O2683" s="7" t="s">
        <v>55</v>
      </c>
      <c r="P2683" s="7">
        <v>0</v>
      </c>
      <c r="Q2683" s="7">
        <v>0</v>
      </c>
      <c r="R2683" s="7">
        <v>944</v>
      </c>
    </row>
    <row r="2684" spans="1:18" x14ac:dyDescent="0.25">
      <c r="A2684" s="7" t="s">
        <v>5010</v>
      </c>
      <c r="B2684" s="8">
        <v>43671</v>
      </c>
      <c r="C2684" s="7">
        <v>1</v>
      </c>
      <c r="D2684" s="7" t="s">
        <v>5011</v>
      </c>
      <c r="E2684" s="7" t="s">
        <v>1682</v>
      </c>
      <c r="F2684" s="7" t="s">
        <v>5012</v>
      </c>
      <c r="G2684" s="8">
        <v>43668</v>
      </c>
      <c r="H2684" s="7" t="s">
        <v>1684</v>
      </c>
      <c r="I2684" s="7"/>
      <c r="J2684" s="7"/>
      <c r="K2684" s="7">
        <v>0</v>
      </c>
      <c r="L2684" s="7">
        <v>0</v>
      </c>
      <c r="M2684" s="7">
        <v>4000</v>
      </c>
      <c r="N2684" s="7">
        <v>1</v>
      </c>
      <c r="O2684" s="7" t="s">
        <v>55</v>
      </c>
      <c r="P2684" s="7">
        <v>0</v>
      </c>
      <c r="Q2684" s="7">
        <v>0</v>
      </c>
      <c r="R2684" s="7">
        <v>4000</v>
      </c>
    </row>
    <row r="2685" spans="1:18" x14ac:dyDescent="0.25">
      <c r="A2685" s="7" t="s">
        <v>5013</v>
      </c>
      <c r="B2685" s="8">
        <v>43676</v>
      </c>
      <c r="C2685" s="7">
        <v>1</v>
      </c>
      <c r="D2685" s="7" t="s">
        <v>5014</v>
      </c>
      <c r="E2685" s="7" t="s">
        <v>1682</v>
      </c>
      <c r="F2685" s="7" t="s">
        <v>5015</v>
      </c>
      <c r="G2685" s="8">
        <v>43675</v>
      </c>
      <c r="H2685" s="7" t="s">
        <v>1684</v>
      </c>
      <c r="I2685" s="7"/>
      <c r="J2685" s="7"/>
      <c r="K2685" s="7">
        <v>0</v>
      </c>
      <c r="L2685" s="7">
        <v>0</v>
      </c>
      <c r="M2685" s="7">
        <v>0</v>
      </c>
      <c r="N2685" s="7">
        <v>1</v>
      </c>
      <c r="O2685" s="7" t="s">
        <v>83</v>
      </c>
      <c r="P2685" s="7">
        <v>0</v>
      </c>
      <c r="Q2685" s="7">
        <v>0</v>
      </c>
      <c r="R2685" s="7">
        <v>160</v>
      </c>
    </row>
    <row r="2686" spans="1:18" x14ac:dyDescent="0.25">
      <c r="A2686" s="7" t="s">
        <v>5016</v>
      </c>
      <c r="B2686" s="8">
        <v>43678</v>
      </c>
      <c r="C2686" s="7">
        <v>1</v>
      </c>
      <c r="D2686" s="7" t="s">
        <v>5017</v>
      </c>
      <c r="E2686" s="7" t="s">
        <v>1682</v>
      </c>
      <c r="F2686" s="7" t="s">
        <v>5018</v>
      </c>
      <c r="G2686" s="8">
        <v>43678</v>
      </c>
      <c r="H2686" s="7" t="s">
        <v>1684</v>
      </c>
      <c r="I2686" s="7"/>
      <c r="J2686" s="7"/>
      <c r="K2686" s="7">
        <v>0</v>
      </c>
      <c r="L2686" s="7">
        <v>0</v>
      </c>
      <c r="M2686" s="7">
        <v>0</v>
      </c>
      <c r="N2686" s="7">
        <v>1</v>
      </c>
      <c r="O2686" s="7" t="s">
        <v>83</v>
      </c>
      <c r="P2686" s="7">
        <v>0</v>
      </c>
      <c r="Q2686" s="7">
        <v>0</v>
      </c>
      <c r="R2686" s="7">
        <v>250</v>
      </c>
    </row>
    <row r="2687" spans="1:18" x14ac:dyDescent="0.25">
      <c r="A2687" s="7" t="s">
        <v>5019</v>
      </c>
      <c r="B2687" s="8">
        <v>43679</v>
      </c>
      <c r="C2687" s="7">
        <v>1</v>
      </c>
      <c r="D2687" s="7" t="s">
        <v>5020</v>
      </c>
      <c r="E2687" s="7" t="s">
        <v>1682</v>
      </c>
      <c r="F2687" s="7" t="s">
        <v>5021</v>
      </c>
      <c r="G2687" s="8">
        <v>43677</v>
      </c>
      <c r="H2687" s="7" t="s">
        <v>1684</v>
      </c>
      <c r="I2687" s="7"/>
      <c r="J2687" s="7"/>
      <c r="K2687" s="7">
        <v>0</v>
      </c>
      <c r="L2687" s="7">
        <v>0</v>
      </c>
      <c r="M2687" s="7">
        <v>50</v>
      </c>
      <c r="N2687" s="7">
        <v>1</v>
      </c>
      <c r="O2687" s="7" t="s">
        <v>83</v>
      </c>
      <c r="P2687" s="7">
        <v>0</v>
      </c>
      <c r="Q2687" s="7">
        <v>0</v>
      </c>
      <c r="R2687" s="7">
        <v>50</v>
      </c>
    </row>
    <row r="2688" spans="1:18" x14ac:dyDescent="0.25">
      <c r="A2688" s="7" t="s">
        <v>5022</v>
      </c>
      <c r="B2688" s="8">
        <v>43679</v>
      </c>
      <c r="C2688" s="7">
        <v>1</v>
      </c>
      <c r="D2688" s="7" t="s">
        <v>5023</v>
      </c>
      <c r="E2688" s="7" t="s">
        <v>1682</v>
      </c>
      <c r="F2688" s="7" t="s">
        <v>5024</v>
      </c>
      <c r="G2688" s="8">
        <v>43672</v>
      </c>
      <c r="H2688" s="7" t="s">
        <v>1684</v>
      </c>
      <c r="I2688" s="7"/>
      <c r="J2688" s="7"/>
      <c r="K2688" s="7">
        <v>0</v>
      </c>
      <c r="L2688" s="7">
        <v>0</v>
      </c>
      <c r="M2688" s="7">
        <v>50</v>
      </c>
      <c r="N2688" s="7">
        <v>1</v>
      </c>
      <c r="O2688" s="7" t="s">
        <v>83</v>
      </c>
      <c r="P2688" s="7">
        <v>0</v>
      </c>
      <c r="Q2688" s="7">
        <v>0</v>
      </c>
      <c r="R2688" s="7">
        <v>50</v>
      </c>
    </row>
    <row r="2689" spans="1:18" x14ac:dyDescent="0.25">
      <c r="A2689" s="7" t="s">
        <v>5025</v>
      </c>
      <c r="B2689" s="8">
        <v>43679</v>
      </c>
      <c r="C2689" s="7">
        <v>1</v>
      </c>
      <c r="D2689" s="7" t="s">
        <v>5026</v>
      </c>
      <c r="E2689" s="7" t="s">
        <v>1682</v>
      </c>
      <c r="F2689" s="7" t="s">
        <v>5027</v>
      </c>
      <c r="G2689" s="8">
        <v>43674</v>
      </c>
      <c r="H2689" s="7" t="s">
        <v>1684</v>
      </c>
      <c r="I2689" s="7"/>
      <c r="J2689" s="7"/>
      <c r="K2689" s="7">
        <v>0</v>
      </c>
      <c r="L2689" s="7">
        <v>0</v>
      </c>
      <c r="M2689" s="7">
        <v>50</v>
      </c>
      <c r="N2689" s="7">
        <v>1</v>
      </c>
      <c r="O2689" s="7" t="s">
        <v>83</v>
      </c>
      <c r="P2689" s="7">
        <v>0</v>
      </c>
      <c r="Q2689" s="7">
        <v>0</v>
      </c>
      <c r="R2689" s="7">
        <v>50</v>
      </c>
    </row>
    <row r="2690" spans="1:18" x14ac:dyDescent="0.25">
      <c r="A2690" s="7" t="s">
        <v>5028</v>
      </c>
      <c r="B2690" s="8">
        <v>43679</v>
      </c>
      <c r="C2690" s="7">
        <v>1</v>
      </c>
      <c r="D2690" s="7" t="s">
        <v>5029</v>
      </c>
      <c r="E2690" s="7" t="s">
        <v>1682</v>
      </c>
      <c r="F2690" s="7" t="s">
        <v>5030</v>
      </c>
      <c r="G2690" s="8">
        <v>43672</v>
      </c>
      <c r="H2690" s="7" t="s">
        <v>1684</v>
      </c>
      <c r="I2690" s="7"/>
      <c r="J2690" s="7"/>
      <c r="K2690" s="7">
        <v>0</v>
      </c>
      <c r="L2690" s="7">
        <v>0</v>
      </c>
      <c r="M2690" s="7">
        <v>50</v>
      </c>
      <c r="N2690" s="7">
        <v>1</v>
      </c>
      <c r="O2690" s="7" t="s">
        <v>83</v>
      </c>
      <c r="P2690" s="7">
        <v>0</v>
      </c>
      <c r="Q2690" s="7">
        <v>0</v>
      </c>
      <c r="R2690" s="7">
        <v>50</v>
      </c>
    </row>
    <row r="2691" spans="1:18" x14ac:dyDescent="0.25">
      <c r="A2691" s="7" t="s">
        <v>5031</v>
      </c>
      <c r="B2691" s="8">
        <v>43679</v>
      </c>
      <c r="C2691" s="7">
        <v>1</v>
      </c>
      <c r="D2691" s="7" t="s">
        <v>5032</v>
      </c>
      <c r="E2691" s="7" t="s">
        <v>1682</v>
      </c>
      <c r="F2691" s="7" t="s">
        <v>5033</v>
      </c>
      <c r="G2691" s="8">
        <v>43669</v>
      </c>
      <c r="H2691" s="7" t="s">
        <v>1684</v>
      </c>
      <c r="I2691" s="7"/>
      <c r="J2691" s="7"/>
      <c r="K2691" s="7">
        <v>0</v>
      </c>
      <c r="L2691" s="7">
        <v>0</v>
      </c>
      <c r="M2691" s="7">
        <v>1400</v>
      </c>
      <c r="N2691" s="7">
        <v>1</v>
      </c>
      <c r="O2691" s="7" t="s">
        <v>83</v>
      </c>
      <c r="P2691" s="7">
        <v>0</v>
      </c>
      <c r="Q2691" s="7">
        <v>0</v>
      </c>
      <c r="R2691" s="7">
        <v>1400</v>
      </c>
    </row>
    <row r="2692" spans="1:18" x14ac:dyDescent="0.25">
      <c r="A2692" s="7" t="s">
        <v>5034</v>
      </c>
      <c r="B2692" s="8">
        <v>43679</v>
      </c>
      <c r="C2692" s="7">
        <v>1</v>
      </c>
      <c r="D2692" s="7" t="s">
        <v>5035</v>
      </c>
      <c r="E2692" s="7" t="s">
        <v>1682</v>
      </c>
      <c r="F2692" s="7" t="s">
        <v>5036</v>
      </c>
      <c r="G2692" s="8">
        <v>43665</v>
      </c>
      <c r="H2692" s="7" t="s">
        <v>1684</v>
      </c>
      <c r="I2692" s="7"/>
      <c r="J2692" s="7"/>
      <c r="K2692" s="7">
        <v>0</v>
      </c>
      <c r="L2692" s="7">
        <v>0</v>
      </c>
      <c r="M2692" s="7">
        <v>0</v>
      </c>
      <c r="N2692" s="7">
        <v>1</v>
      </c>
      <c r="O2692" s="7" t="s">
        <v>83</v>
      </c>
      <c r="P2692" s="7">
        <v>0</v>
      </c>
      <c r="Q2692" s="7">
        <v>0</v>
      </c>
      <c r="R2692" s="7">
        <v>114</v>
      </c>
    </row>
    <row r="2693" spans="1:18" x14ac:dyDescent="0.25">
      <c r="A2693" s="7" t="s">
        <v>4827</v>
      </c>
      <c r="B2693" s="8">
        <v>43627</v>
      </c>
      <c r="C2693" s="7">
        <v>1</v>
      </c>
      <c r="D2693" s="7" t="s">
        <v>4828</v>
      </c>
      <c r="E2693" s="7" t="s">
        <v>1682</v>
      </c>
      <c r="F2693" s="7" t="s">
        <v>4829</v>
      </c>
      <c r="G2693" s="8">
        <v>43591.413888880001</v>
      </c>
      <c r="H2693" s="7" t="s">
        <v>1684</v>
      </c>
      <c r="I2693" s="7"/>
      <c r="J2693" s="7"/>
      <c r="K2693" s="7">
        <v>0</v>
      </c>
      <c r="L2693" s="7">
        <v>0</v>
      </c>
      <c r="M2693" s="7">
        <v>2795.76</v>
      </c>
      <c r="N2693" s="7">
        <v>1</v>
      </c>
      <c r="O2693" s="7" t="s">
        <v>55</v>
      </c>
      <c r="P2693" s="7">
        <v>0</v>
      </c>
      <c r="Q2693" s="7">
        <v>0</v>
      </c>
      <c r="R2693" s="7">
        <v>2795.76</v>
      </c>
    </row>
    <row r="2694" spans="1:18" x14ac:dyDescent="0.25">
      <c r="A2694" s="7" t="s">
        <v>4827</v>
      </c>
      <c r="B2694" s="8">
        <v>43627</v>
      </c>
      <c r="C2694" s="7">
        <v>2</v>
      </c>
      <c r="D2694" s="7" t="s">
        <v>4828</v>
      </c>
      <c r="E2694" s="7" t="s">
        <v>1682</v>
      </c>
      <c r="F2694" s="7" t="s">
        <v>4829</v>
      </c>
      <c r="G2694" s="8">
        <v>43591.413888880001</v>
      </c>
      <c r="H2694" s="7" t="s">
        <v>1684</v>
      </c>
      <c r="I2694" s="7"/>
      <c r="J2694" s="7"/>
      <c r="K2694" s="7">
        <v>0</v>
      </c>
      <c r="L2694" s="7">
        <v>0</v>
      </c>
      <c r="M2694" s="7">
        <v>109032.24</v>
      </c>
      <c r="N2694" s="7">
        <v>1</v>
      </c>
      <c r="O2694" s="7" t="s">
        <v>55</v>
      </c>
      <c r="P2694" s="7">
        <v>0</v>
      </c>
      <c r="Q2694" s="7">
        <v>0</v>
      </c>
      <c r="R2694" s="7">
        <v>109032.24</v>
      </c>
    </row>
    <row r="2695" spans="1:18" x14ac:dyDescent="0.25">
      <c r="A2695" s="7" t="s">
        <v>4833</v>
      </c>
      <c r="B2695" s="8">
        <v>43629</v>
      </c>
      <c r="C2695" s="7">
        <v>1</v>
      </c>
      <c r="D2695" s="7" t="s">
        <v>4834</v>
      </c>
      <c r="E2695" s="7" t="s">
        <v>1682</v>
      </c>
      <c r="F2695" s="7" t="s">
        <v>4835</v>
      </c>
      <c r="G2695" s="8">
        <v>43596.606249999997</v>
      </c>
      <c r="H2695" s="7" t="s">
        <v>1684</v>
      </c>
      <c r="I2695" s="7"/>
      <c r="J2695" s="7"/>
      <c r="K2695" s="7">
        <v>0</v>
      </c>
      <c r="L2695" s="7">
        <v>0</v>
      </c>
      <c r="M2695" s="7">
        <v>22000</v>
      </c>
      <c r="N2695" s="7">
        <v>1</v>
      </c>
      <c r="O2695" s="7" t="s">
        <v>55</v>
      </c>
      <c r="P2695" s="7">
        <v>0</v>
      </c>
      <c r="Q2695" s="7">
        <v>0</v>
      </c>
      <c r="R2695" s="7">
        <v>22000</v>
      </c>
    </row>
    <row r="2696" spans="1:18" x14ac:dyDescent="0.25">
      <c r="A2696" s="7" t="s">
        <v>4842</v>
      </c>
      <c r="B2696" s="8">
        <v>43620</v>
      </c>
      <c r="C2696" s="7">
        <v>1</v>
      </c>
      <c r="D2696" s="7" t="s">
        <v>4843</v>
      </c>
      <c r="E2696" s="7" t="s">
        <v>1682</v>
      </c>
      <c r="F2696" s="7" t="s">
        <v>4844</v>
      </c>
      <c r="G2696" s="8">
        <v>43616.677083330003</v>
      </c>
      <c r="H2696" s="7" t="s">
        <v>1684</v>
      </c>
      <c r="I2696" s="7"/>
      <c r="J2696" s="7"/>
      <c r="K2696" s="7">
        <v>0</v>
      </c>
      <c r="L2696" s="7">
        <v>0</v>
      </c>
      <c r="M2696" s="7">
        <v>192.46</v>
      </c>
      <c r="N2696" s="7">
        <v>1</v>
      </c>
      <c r="O2696" s="7" t="s">
        <v>83</v>
      </c>
      <c r="P2696" s="7">
        <v>0</v>
      </c>
      <c r="Q2696" s="7">
        <v>0</v>
      </c>
      <c r="R2696" s="7">
        <v>252.47</v>
      </c>
    </row>
    <row r="2697" spans="1:18" x14ac:dyDescent="0.25">
      <c r="A2697" s="7" t="s">
        <v>4842</v>
      </c>
      <c r="B2697" s="8">
        <v>43620</v>
      </c>
      <c r="C2697" s="7">
        <v>2</v>
      </c>
      <c r="D2697" s="7" t="s">
        <v>4843</v>
      </c>
      <c r="E2697" s="7" t="s">
        <v>1682</v>
      </c>
      <c r="F2697" s="7" t="s">
        <v>4844</v>
      </c>
      <c r="G2697" s="8">
        <v>43616.677083330003</v>
      </c>
      <c r="H2697" s="7" t="s">
        <v>1684</v>
      </c>
      <c r="I2697" s="7"/>
      <c r="J2697" s="7"/>
      <c r="K2697" s="7">
        <v>0</v>
      </c>
      <c r="L2697" s="7">
        <v>0</v>
      </c>
      <c r="M2697" s="7">
        <v>9.0500000000000007</v>
      </c>
      <c r="N2697" s="7">
        <v>1</v>
      </c>
      <c r="O2697" s="7" t="s">
        <v>83</v>
      </c>
      <c r="P2697" s="7">
        <v>0</v>
      </c>
      <c r="Q2697" s="7">
        <v>0</v>
      </c>
      <c r="R2697" s="7">
        <v>9.0500000000000007</v>
      </c>
    </row>
    <row r="2698" spans="1:18" x14ac:dyDescent="0.25">
      <c r="A2698" s="7" t="s">
        <v>4842</v>
      </c>
      <c r="B2698" s="8">
        <v>43620</v>
      </c>
      <c r="C2698" s="7">
        <v>3</v>
      </c>
      <c r="D2698" s="7" t="s">
        <v>4843</v>
      </c>
      <c r="E2698" s="7" t="s">
        <v>1682</v>
      </c>
      <c r="F2698" s="7" t="s">
        <v>4844</v>
      </c>
      <c r="G2698" s="8">
        <v>43616.677083330003</v>
      </c>
      <c r="H2698" s="7" t="s">
        <v>1684</v>
      </c>
      <c r="I2698" s="7"/>
      <c r="J2698" s="7"/>
      <c r="K2698" s="7">
        <v>0</v>
      </c>
      <c r="L2698" s="7">
        <v>0</v>
      </c>
      <c r="M2698" s="7">
        <v>10.52</v>
      </c>
      <c r="N2698" s="7">
        <v>1</v>
      </c>
      <c r="O2698" s="7" t="s">
        <v>83</v>
      </c>
      <c r="P2698" s="7">
        <v>0</v>
      </c>
      <c r="Q2698" s="7">
        <v>0</v>
      </c>
      <c r="R2698" s="7">
        <v>10.52</v>
      </c>
    </row>
    <row r="2699" spans="1:18" x14ac:dyDescent="0.25">
      <c r="A2699" s="7" t="s">
        <v>4842</v>
      </c>
      <c r="B2699" s="8">
        <v>43620</v>
      </c>
      <c r="C2699" s="7">
        <v>4</v>
      </c>
      <c r="D2699" s="7" t="s">
        <v>4843</v>
      </c>
      <c r="E2699" s="7" t="s">
        <v>1682</v>
      </c>
      <c r="F2699" s="7" t="s">
        <v>4844</v>
      </c>
      <c r="G2699" s="8">
        <v>43616.677083330003</v>
      </c>
      <c r="H2699" s="7" t="s">
        <v>1684</v>
      </c>
      <c r="I2699" s="7"/>
      <c r="J2699" s="7"/>
      <c r="K2699" s="7">
        <v>0</v>
      </c>
      <c r="L2699" s="7">
        <v>0</v>
      </c>
      <c r="M2699" s="7">
        <v>114.46</v>
      </c>
      <c r="N2699" s="7">
        <v>1</v>
      </c>
      <c r="O2699" s="7" t="s">
        <v>83</v>
      </c>
      <c r="P2699" s="7">
        <v>0</v>
      </c>
      <c r="Q2699" s="7">
        <v>0</v>
      </c>
      <c r="R2699" s="7">
        <v>114.46</v>
      </c>
    </row>
    <row r="2700" spans="1:18" x14ac:dyDescent="0.25">
      <c r="A2700" s="7" t="s">
        <v>4842</v>
      </c>
      <c r="B2700" s="8">
        <v>43620</v>
      </c>
      <c r="C2700" s="7">
        <v>5</v>
      </c>
      <c r="D2700" s="7" t="s">
        <v>4843</v>
      </c>
      <c r="E2700" s="7" t="s">
        <v>1682</v>
      </c>
      <c r="F2700" s="7" t="s">
        <v>4844</v>
      </c>
      <c r="G2700" s="8">
        <v>43616.677083330003</v>
      </c>
      <c r="H2700" s="7" t="s">
        <v>1684</v>
      </c>
      <c r="I2700" s="7"/>
      <c r="J2700" s="7"/>
      <c r="K2700" s="7">
        <v>0</v>
      </c>
      <c r="L2700" s="7">
        <v>0</v>
      </c>
      <c r="M2700" s="7">
        <v>52.06</v>
      </c>
      <c r="N2700" s="7">
        <v>1</v>
      </c>
      <c r="O2700" s="7" t="s">
        <v>83</v>
      </c>
      <c r="P2700" s="7">
        <v>0</v>
      </c>
      <c r="Q2700" s="7">
        <v>0</v>
      </c>
      <c r="R2700" s="7">
        <v>52.06</v>
      </c>
    </row>
    <row r="2701" spans="1:18" x14ac:dyDescent="0.25">
      <c r="A2701" s="7" t="s">
        <v>4842</v>
      </c>
      <c r="B2701" s="8">
        <v>43620</v>
      </c>
      <c r="C2701" s="7">
        <v>6</v>
      </c>
      <c r="D2701" s="7" t="s">
        <v>4843</v>
      </c>
      <c r="E2701" s="7" t="s">
        <v>1682</v>
      </c>
      <c r="F2701" s="7" t="s">
        <v>4844</v>
      </c>
      <c r="G2701" s="8">
        <v>43616.677083330003</v>
      </c>
      <c r="H2701" s="7" t="s">
        <v>1684</v>
      </c>
      <c r="I2701" s="7"/>
      <c r="J2701" s="7"/>
      <c r="K2701" s="7">
        <v>0</v>
      </c>
      <c r="L2701" s="7">
        <v>0</v>
      </c>
      <c r="M2701" s="7">
        <v>207.07</v>
      </c>
      <c r="N2701" s="7">
        <v>1</v>
      </c>
      <c r="O2701" s="7" t="s">
        <v>83</v>
      </c>
      <c r="P2701" s="7">
        <v>0</v>
      </c>
      <c r="Q2701" s="7">
        <v>0</v>
      </c>
      <c r="R2701" s="7">
        <v>207.07</v>
      </c>
    </row>
    <row r="2702" spans="1:18" x14ac:dyDescent="0.25">
      <c r="A2702" s="7" t="s">
        <v>4842</v>
      </c>
      <c r="B2702" s="8">
        <v>43620</v>
      </c>
      <c r="C2702" s="7">
        <v>7</v>
      </c>
      <c r="D2702" s="7" t="s">
        <v>4843</v>
      </c>
      <c r="E2702" s="7" t="s">
        <v>1682</v>
      </c>
      <c r="F2702" s="7" t="s">
        <v>4844</v>
      </c>
      <c r="G2702" s="8">
        <v>43616.677083330003</v>
      </c>
      <c r="H2702" s="7" t="s">
        <v>1684</v>
      </c>
      <c r="I2702" s="7"/>
      <c r="J2702" s="7"/>
      <c r="K2702" s="7">
        <v>0</v>
      </c>
      <c r="L2702" s="7">
        <v>0</v>
      </c>
      <c r="M2702" s="7">
        <v>24.08</v>
      </c>
      <c r="N2702" s="7">
        <v>1</v>
      </c>
      <c r="O2702" s="7" t="s">
        <v>83</v>
      </c>
      <c r="P2702" s="7">
        <v>0</v>
      </c>
      <c r="Q2702" s="7">
        <v>0</v>
      </c>
      <c r="R2702" s="7">
        <v>24.08</v>
      </c>
    </row>
    <row r="2703" spans="1:18" x14ac:dyDescent="0.25">
      <c r="A2703" s="7" t="s">
        <v>4842</v>
      </c>
      <c r="B2703" s="8">
        <v>43620</v>
      </c>
      <c r="C2703" s="7">
        <v>8</v>
      </c>
      <c r="D2703" s="7" t="s">
        <v>4843</v>
      </c>
      <c r="E2703" s="7" t="s">
        <v>1682</v>
      </c>
      <c r="F2703" s="7" t="s">
        <v>4844</v>
      </c>
      <c r="G2703" s="8">
        <v>43616.677083330003</v>
      </c>
      <c r="H2703" s="7" t="s">
        <v>1684</v>
      </c>
      <c r="I2703" s="7"/>
      <c r="J2703" s="7"/>
      <c r="K2703" s="7">
        <v>0</v>
      </c>
      <c r="L2703" s="7">
        <v>0</v>
      </c>
      <c r="M2703" s="7">
        <v>12.23</v>
      </c>
      <c r="N2703" s="7">
        <v>1</v>
      </c>
      <c r="O2703" s="7" t="s">
        <v>83</v>
      </c>
      <c r="P2703" s="7">
        <v>0</v>
      </c>
      <c r="Q2703" s="7">
        <v>0</v>
      </c>
      <c r="R2703" s="7">
        <v>12.23</v>
      </c>
    </row>
    <row r="2704" spans="1:18" x14ac:dyDescent="0.25">
      <c r="A2704" s="7" t="s">
        <v>4842</v>
      </c>
      <c r="B2704" s="8">
        <v>43620</v>
      </c>
      <c r="C2704" s="7">
        <v>9</v>
      </c>
      <c r="D2704" s="7" t="s">
        <v>4843</v>
      </c>
      <c r="E2704" s="7" t="s">
        <v>1682</v>
      </c>
      <c r="F2704" s="7" t="s">
        <v>4844</v>
      </c>
      <c r="G2704" s="8">
        <v>43616.677083330003</v>
      </c>
      <c r="H2704" s="7" t="s">
        <v>1684</v>
      </c>
      <c r="I2704" s="7"/>
      <c r="J2704" s="7"/>
      <c r="K2704" s="7">
        <v>0</v>
      </c>
      <c r="L2704" s="7">
        <v>0</v>
      </c>
      <c r="M2704" s="7">
        <v>53</v>
      </c>
      <c r="N2704" s="7">
        <v>1</v>
      </c>
      <c r="O2704" s="7" t="s">
        <v>83</v>
      </c>
      <c r="P2704" s="7">
        <v>0</v>
      </c>
      <c r="Q2704" s="7">
        <v>0</v>
      </c>
      <c r="R2704" s="7">
        <v>53</v>
      </c>
    </row>
    <row r="2705" spans="1:18" x14ac:dyDescent="0.25">
      <c r="A2705" s="7" t="s">
        <v>4842</v>
      </c>
      <c r="B2705" s="8">
        <v>43620</v>
      </c>
      <c r="C2705" s="7">
        <v>10</v>
      </c>
      <c r="D2705" s="7" t="s">
        <v>4843</v>
      </c>
      <c r="E2705" s="7" t="s">
        <v>1682</v>
      </c>
      <c r="F2705" s="7" t="s">
        <v>4844</v>
      </c>
      <c r="G2705" s="8">
        <v>43616.677083330003</v>
      </c>
      <c r="H2705" s="7" t="s">
        <v>1684</v>
      </c>
      <c r="I2705" s="7"/>
      <c r="J2705" s="7"/>
      <c r="K2705" s="7">
        <v>0</v>
      </c>
      <c r="L2705" s="7">
        <v>0</v>
      </c>
      <c r="M2705" s="7">
        <v>78.06</v>
      </c>
      <c r="N2705" s="7">
        <v>1</v>
      </c>
      <c r="O2705" s="7" t="s">
        <v>83</v>
      </c>
      <c r="P2705" s="7">
        <v>0</v>
      </c>
      <c r="Q2705" s="7">
        <v>0</v>
      </c>
      <c r="R2705" s="7">
        <v>78.06</v>
      </c>
    </row>
    <row r="2706" spans="1:18" x14ac:dyDescent="0.25">
      <c r="A2706" s="7" t="s">
        <v>4842</v>
      </c>
      <c r="B2706" s="8">
        <v>43620</v>
      </c>
      <c r="C2706" s="7">
        <v>11</v>
      </c>
      <c r="D2706" s="7" t="s">
        <v>4843</v>
      </c>
      <c r="E2706" s="7" t="s">
        <v>1682</v>
      </c>
      <c r="F2706" s="7" t="s">
        <v>4844</v>
      </c>
      <c r="G2706" s="8">
        <v>43616.677083330003</v>
      </c>
      <c r="H2706" s="7" t="s">
        <v>1684</v>
      </c>
      <c r="I2706" s="7"/>
      <c r="J2706" s="7"/>
      <c r="K2706" s="7">
        <v>0</v>
      </c>
      <c r="L2706" s="7">
        <v>0</v>
      </c>
      <c r="M2706" s="7">
        <v>717.01</v>
      </c>
      <c r="N2706" s="7">
        <v>1</v>
      </c>
      <c r="O2706" s="7" t="s">
        <v>83</v>
      </c>
      <c r="P2706" s="7">
        <v>0</v>
      </c>
      <c r="Q2706" s="7">
        <v>0</v>
      </c>
      <c r="R2706" s="7">
        <v>717.01</v>
      </c>
    </row>
    <row r="2707" spans="1:18" x14ac:dyDescent="0.25">
      <c r="A2707" s="7" t="s">
        <v>4845</v>
      </c>
      <c r="B2707" s="8">
        <v>43622</v>
      </c>
      <c r="C2707" s="7">
        <v>1</v>
      </c>
      <c r="D2707" s="7" t="s">
        <v>4846</v>
      </c>
      <c r="E2707" s="7" t="s">
        <v>1682</v>
      </c>
      <c r="F2707" s="7" t="s">
        <v>4847</v>
      </c>
      <c r="G2707" s="8">
        <v>43616.810416660002</v>
      </c>
      <c r="H2707" s="7" t="s">
        <v>1684</v>
      </c>
      <c r="I2707" s="7"/>
      <c r="J2707" s="7"/>
      <c r="K2707" s="7">
        <v>0</v>
      </c>
      <c r="L2707" s="7">
        <v>0</v>
      </c>
      <c r="M2707" s="7">
        <v>50</v>
      </c>
      <c r="N2707" s="7">
        <v>1</v>
      </c>
      <c r="O2707" s="7" t="s">
        <v>83</v>
      </c>
      <c r="P2707" s="7">
        <v>0</v>
      </c>
      <c r="Q2707" s="7">
        <v>0</v>
      </c>
      <c r="R2707" s="7">
        <v>50</v>
      </c>
    </row>
    <row r="2708" spans="1:18" x14ac:dyDescent="0.25">
      <c r="A2708" s="7" t="s">
        <v>4848</v>
      </c>
      <c r="B2708" s="8">
        <v>43622</v>
      </c>
      <c r="C2708" s="7">
        <v>1</v>
      </c>
      <c r="D2708" s="7" t="s">
        <v>4849</v>
      </c>
      <c r="E2708" s="7" t="s">
        <v>1682</v>
      </c>
      <c r="F2708" s="7" t="s">
        <v>4850</v>
      </c>
      <c r="G2708" s="8">
        <v>43548.590277770003</v>
      </c>
      <c r="H2708" s="7" t="s">
        <v>1684</v>
      </c>
      <c r="I2708" s="7"/>
      <c r="J2708" s="7"/>
      <c r="K2708" s="7">
        <v>0</v>
      </c>
      <c r="L2708" s="7">
        <v>0</v>
      </c>
      <c r="M2708" s="7">
        <v>0</v>
      </c>
      <c r="N2708" s="7">
        <v>1</v>
      </c>
      <c r="O2708" s="7" t="s">
        <v>83</v>
      </c>
      <c r="P2708" s="7">
        <v>0</v>
      </c>
      <c r="Q2708" s="7">
        <v>0</v>
      </c>
      <c r="R2708" s="7">
        <v>50</v>
      </c>
    </row>
    <row r="2709" spans="1:18" x14ac:dyDescent="0.25">
      <c r="A2709" s="7" t="s">
        <v>4851</v>
      </c>
      <c r="B2709" s="8">
        <v>43623</v>
      </c>
      <c r="C2709" s="7">
        <v>1</v>
      </c>
      <c r="D2709" s="7" t="s">
        <v>4852</v>
      </c>
      <c r="E2709" s="7" t="s">
        <v>1682</v>
      </c>
      <c r="F2709" s="7" t="s">
        <v>4853</v>
      </c>
      <c r="G2709" s="8">
        <v>43617.522222220003</v>
      </c>
      <c r="H2709" s="7" t="s">
        <v>1684</v>
      </c>
      <c r="I2709" s="7"/>
      <c r="J2709" s="7"/>
      <c r="K2709" s="7">
        <v>0</v>
      </c>
      <c r="L2709" s="7">
        <v>0</v>
      </c>
      <c r="M2709" s="7">
        <v>331.23</v>
      </c>
      <c r="N2709" s="7">
        <v>1</v>
      </c>
      <c r="O2709" s="7" t="s">
        <v>334</v>
      </c>
      <c r="P2709" s="7">
        <v>0</v>
      </c>
      <c r="Q2709" s="7">
        <v>0</v>
      </c>
      <c r="R2709" s="7">
        <v>336.34</v>
      </c>
    </row>
    <row r="2710" spans="1:18" x14ac:dyDescent="0.25">
      <c r="A2710" s="7" t="s">
        <v>4851</v>
      </c>
      <c r="B2710" s="8">
        <v>43623</v>
      </c>
      <c r="C2710" s="7">
        <v>2</v>
      </c>
      <c r="D2710" s="7" t="s">
        <v>4852</v>
      </c>
      <c r="E2710" s="7" t="s">
        <v>1682</v>
      </c>
      <c r="F2710" s="7" t="s">
        <v>4853</v>
      </c>
      <c r="G2710" s="8">
        <v>43617.522222220003</v>
      </c>
      <c r="H2710" s="7" t="s">
        <v>1684</v>
      </c>
      <c r="I2710" s="7"/>
      <c r="J2710" s="7"/>
      <c r="K2710" s="7">
        <v>0</v>
      </c>
      <c r="L2710" s="7">
        <v>0</v>
      </c>
      <c r="M2710" s="7">
        <v>0</v>
      </c>
      <c r="N2710" s="7">
        <v>1</v>
      </c>
      <c r="O2710" s="7" t="s">
        <v>334</v>
      </c>
      <c r="P2710" s="7">
        <v>0</v>
      </c>
      <c r="Q2710" s="7">
        <v>0</v>
      </c>
      <c r="R2710" s="7">
        <v>272.05</v>
      </c>
    </row>
    <row r="2711" spans="1:18" x14ac:dyDescent="0.25">
      <c r="A2711" s="7" t="s">
        <v>4854</v>
      </c>
      <c r="B2711" s="8">
        <v>43626</v>
      </c>
      <c r="C2711" s="7">
        <v>1</v>
      </c>
      <c r="D2711" s="7" t="s">
        <v>4855</v>
      </c>
      <c r="E2711" s="7" t="s">
        <v>1682</v>
      </c>
      <c r="F2711" s="7" t="s">
        <v>4856</v>
      </c>
      <c r="G2711" s="8">
        <v>43593.522222220003</v>
      </c>
      <c r="H2711" s="7" t="s">
        <v>1684</v>
      </c>
      <c r="I2711" s="7"/>
      <c r="J2711" s="7"/>
      <c r="K2711" s="7">
        <v>0</v>
      </c>
      <c r="L2711" s="7">
        <v>0</v>
      </c>
      <c r="M2711" s="7">
        <v>122400</v>
      </c>
      <c r="N2711" s="7">
        <v>1</v>
      </c>
      <c r="O2711" s="7" t="s">
        <v>55</v>
      </c>
      <c r="P2711" s="7">
        <v>0</v>
      </c>
      <c r="Q2711" s="7">
        <v>0</v>
      </c>
      <c r="R2711" s="7">
        <v>122400</v>
      </c>
    </row>
    <row r="2712" spans="1:18" x14ac:dyDescent="0.25">
      <c r="A2712" s="7" t="s">
        <v>4857</v>
      </c>
      <c r="B2712" s="8">
        <v>43628</v>
      </c>
      <c r="C2712" s="7">
        <v>1</v>
      </c>
      <c r="D2712" s="7" t="s">
        <v>4858</v>
      </c>
      <c r="E2712" s="7" t="s">
        <v>1682</v>
      </c>
      <c r="F2712" s="7" t="s">
        <v>4859</v>
      </c>
      <c r="G2712" s="8">
        <v>43616.584722220003</v>
      </c>
      <c r="H2712" s="7" t="s">
        <v>1684</v>
      </c>
      <c r="I2712" s="7"/>
      <c r="J2712" s="7"/>
      <c r="K2712" s="7">
        <v>0</v>
      </c>
      <c r="L2712" s="7">
        <v>0</v>
      </c>
      <c r="M2712" s="7">
        <v>50</v>
      </c>
      <c r="N2712" s="7">
        <v>1</v>
      </c>
      <c r="O2712" s="7" t="s">
        <v>83</v>
      </c>
      <c r="P2712" s="7">
        <v>0</v>
      </c>
      <c r="Q2712" s="7">
        <v>0</v>
      </c>
      <c r="R2712" s="7">
        <v>55</v>
      </c>
    </row>
    <row r="2713" spans="1:18" x14ac:dyDescent="0.25">
      <c r="A2713" s="7" t="s">
        <v>4860</v>
      </c>
      <c r="B2713" s="8">
        <v>43628</v>
      </c>
      <c r="C2713" s="7">
        <v>1</v>
      </c>
      <c r="D2713" s="7" t="s">
        <v>4861</v>
      </c>
      <c r="E2713" s="7" t="s">
        <v>1682</v>
      </c>
      <c r="F2713" s="7" t="s">
        <v>4862</v>
      </c>
      <c r="G2713" s="8">
        <v>43622.447222219998</v>
      </c>
      <c r="H2713" s="7" t="s">
        <v>1684</v>
      </c>
      <c r="I2713" s="7"/>
      <c r="J2713" s="7"/>
      <c r="K2713" s="7">
        <v>0</v>
      </c>
      <c r="L2713" s="7">
        <v>0</v>
      </c>
      <c r="M2713" s="7">
        <v>1250</v>
      </c>
      <c r="N2713" s="7">
        <v>1</v>
      </c>
      <c r="O2713" s="7" t="s">
        <v>83</v>
      </c>
      <c r="P2713" s="7">
        <v>0</v>
      </c>
      <c r="Q2713" s="7">
        <v>0</v>
      </c>
      <c r="R2713" s="7">
        <v>1260</v>
      </c>
    </row>
    <row r="2714" spans="1:18" x14ac:dyDescent="0.25">
      <c r="A2714" s="7" t="s">
        <v>4863</v>
      </c>
      <c r="B2714" s="8">
        <v>43634</v>
      </c>
      <c r="C2714" s="7">
        <v>1</v>
      </c>
      <c r="D2714" s="7" t="s">
        <v>4864</v>
      </c>
      <c r="E2714" s="7" t="s">
        <v>1682</v>
      </c>
      <c r="F2714" s="7" t="s">
        <v>4865</v>
      </c>
      <c r="G2714" s="8">
        <v>43617.465972220001</v>
      </c>
      <c r="H2714" s="7" t="s">
        <v>1684</v>
      </c>
      <c r="I2714" s="7"/>
      <c r="J2714" s="7"/>
      <c r="K2714" s="7">
        <v>0</v>
      </c>
      <c r="L2714" s="7">
        <v>0</v>
      </c>
      <c r="M2714" s="7">
        <v>1</v>
      </c>
      <c r="N2714" s="7">
        <v>1</v>
      </c>
      <c r="O2714" s="7" t="s">
        <v>55</v>
      </c>
      <c r="P2714" s="7">
        <v>0</v>
      </c>
      <c r="Q2714" s="7">
        <v>0</v>
      </c>
      <c r="R2714" s="7">
        <v>1204.52</v>
      </c>
    </row>
    <row r="2715" spans="1:18" x14ac:dyDescent="0.25">
      <c r="A2715" s="7" t="s">
        <v>4863</v>
      </c>
      <c r="B2715" s="8">
        <v>43634</v>
      </c>
      <c r="C2715" s="7">
        <v>2</v>
      </c>
      <c r="D2715" s="7" t="s">
        <v>4864</v>
      </c>
      <c r="E2715" s="7" t="s">
        <v>1682</v>
      </c>
      <c r="F2715" s="7" t="s">
        <v>4865</v>
      </c>
      <c r="G2715" s="8">
        <v>43617.465972220001</v>
      </c>
      <c r="H2715" s="7" t="s">
        <v>1684</v>
      </c>
      <c r="I2715" s="7"/>
      <c r="J2715" s="7"/>
      <c r="K2715" s="7">
        <v>0</v>
      </c>
      <c r="L2715" s="7">
        <v>0</v>
      </c>
      <c r="M2715" s="7">
        <v>1</v>
      </c>
      <c r="N2715" s="7">
        <v>1</v>
      </c>
      <c r="O2715" s="7" t="s">
        <v>55</v>
      </c>
      <c r="P2715" s="7">
        <v>0</v>
      </c>
      <c r="Q2715" s="7">
        <v>0</v>
      </c>
      <c r="R2715" s="7">
        <v>447.93</v>
      </c>
    </row>
    <row r="2716" spans="1:18" x14ac:dyDescent="0.25">
      <c r="A2716" s="7" t="s">
        <v>4863</v>
      </c>
      <c r="B2716" s="8">
        <v>43634</v>
      </c>
      <c r="C2716" s="7">
        <v>3</v>
      </c>
      <c r="D2716" s="7" t="s">
        <v>4864</v>
      </c>
      <c r="E2716" s="7" t="s">
        <v>1682</v>
      </c>
      <c r="F2716" s="7" t="s">
        <v>4865</v>
      </c>
      <c r="G2716" s="8">
        <v>43617.465972220001</v>
      </c>
      <c r="H2716" s="7" t="s">
        <v>1684</v>
      </c>
      <c r="I2716" s="7"/>
      <c r="J2716" s="7"/>
      <c r="K2716" s="7">
        <v>0</v>
      </c>
      <c r="L2716" s="7">
        <v>0</v>
      </c>
      <c r="M2716" s="7">
        <v>1</v>
      </c>
      <c r="N2716" s="7">
        <v>1</v>
      </c>
      <c r="O2716" s="7" t="s">
        <v>55</v>
      </c>
      <c r="P2716" s="7">
        <v>0</v>
      </c>
      <c r="Q2716" s="7">
        <v>0</v>
      </c>
      <c r="R2716" s="7">
        <v>978.67</v>
      </c>
    </row>
    <row r="2717" spans="1:18" x14ac:dyDescent="0.25">
      <c r="A2717" s="7" t="s">
        <v>4863</v>
      </c>
      <c r="B2717" s="8">
        <v>43634</v>
      </c>
      <c r="C2717" s="7">
        <v>4</v>
      </c>
      <c r="D2717" s="7" t="s">
        <v>4864</v>
      </c>
      <c r="E2717" s="7" t="s">
        <v>1682</v>
      </c>
      <c r="F2717" s="7" t="s">
        <v>4865</v>
      </c>
      <c r="G2717" s="8">
        <v>43617.465972220001</v>
      </c>
      <c r="H2717" s="7" t="s">
        <v>1684</v>
      </c>
      <c r="I2717" s="7"/>
      <c r="J2717" s="7"/>
      <c r="K2717" s="7">
        <v>0</v>
      </c>
      <c r="L2717" s="7">
        <v>0</v>
      </c>
      <c r="M2717" s="7">
        <v>1</v>
      </c>
      <c r="N2717" s="7">
        <v>1</v>
      </c>
      <c r="O2717" s="7" t="s">
        <v>55</v>
      </c>
      <c r="P2717" s="7">
        <v>0</v>
      </c>
      <c r="Q2717" s="7">
        <v>0</v>
      </c>
      <c r="R2717" s="7">
        <v>368.88</v>
      </c>
    </row>
    <row r="2718" spans="1:18" x14ac:dyDescent="0.25">
      <c r="A2718" s="7" t="s">
        <v>4866</v>
      </c>
      <c r="B2718" s="8">
        <v>43634</v>
      </c>
      <c r="C2718" s="7">
        <v>1</v>
      </c>
      <c r="D2718" s="7" t="s">
        <v>4867</v>
      </c>
      <c r="E2718" s="7" t="s">
        <v>1682</v>
      </c>
      <c r="F2718" s="7" t="s">
        <v>4868</v>
      </c>
      <c r="G2718" s="8">
        <v>43630.402083330002</v>
      </c>
      <c r="H2718" s="7" t="s">
        <v>1684</v>
      </c>
      <c r="I2718" s="7"/>
      <c r="J2718" s="7"/>
      <c r="K2718" s="7">
        <v>0</v>
      </c>
      <c r="L2718" s="7">
        <v>0</v>
      </c>
      <c r="M2718" s="7">
        <v>50</v>
      </c>
      <c r="N2718" s="7">
        <v>1</v>
      </c>
      <c r="O2718" s="7" t="s">
        <v>83</v>
      </c>
      <c r="P2718" s="7">
        <v>0</v>
      </c>
      <c r="Q2718" s="7">
        <v>0</v>
      </c>
      <c r="R2718" s="7">
        <v>50</v>
      </c>
    </row>
    <row r="2719" spans="1:18" x14ac:dyDescent="0.25">
      <c r="A2719" s="7" t="s">
        <v>4869</v>
      </c>
      <c r="B2719" s="8">
        <v>43634</v>
      </c>
      <c r="C2719" s="7">
        <v>1</v>
      </c>
      <c r="D2719" s="7" t="s">
        <v>4870</v>
      </c>
      <c r="E2719" s="7" t="s">
        <v>1682</v>
      </c>
      <c r="F2719" s="7" t="s">
        <v>4871</v>
      </c>
      <c r="G2719" s="8">
        <v>43629.685416660002</v>
      </c>
      <c r="H2719" s="7" t="s">
        <v>1684</v>
      </c>
      <c r="I2719" s="7"/>
      <c r="J2719" s="7"/>
      <c r="K2719" s="7">
        <v>0</v>
      </c>
      <c r="L2719" s="7">
        <v>0</v>
      </c>
      <c r="M2719" s="7">
        <v>50</v>
      </c>
      <c r="N2719" s="7">
        <v>1</v>
      </c>
      <c r="O2719" s="7" t="s">
        <v>83</v>
      </c>
      <c r="P2719" s="7">
        <v>0</v>
      </c>
      <c r="Q2719" s="7">
        <v>0</v>
      </c>
      <c r="R2719" s="7">
        <v>50</v>
      </c>
    </row>
    <row r="2720" spans="1:18" x14ac:dyDescent="0.25">
      <c r="A2720" s="7" t="s">
        <v>4872</v>
      </c>
      <c r="B2720" s="8">
        <v>43634</v>
      </c>
      <c r="C2720" s="7">
        <v>1</v>
      </c>
      <c r="D2720" s="7" t="s">
        <v>4873</v>
      </c>
      <c r="E2720" s="7" t="s">
        <v>1682</v>
      </c>
      <c r="F2720" s="7" t="s">
        <v>4874</v>
      </c>
      <c r="G2720" s="8">
        <v>43620.481249999997</v>
      </c>
      <c r="H2720" s="7" t="s">
        <v>1684</v>
      </c>
      <c r="I2720" s="7"/>
      <c r="J2720" s="7"/>
      <c r="K2720" s="7">
        <v>0</v>
      </c>
      <c r="L2720" s="7">
        <v>0</v>
      </c>
      <c r="M2720" s="7">
        <v>0</v>
      </c>
      <c r="N2720" s="7">
        <v>1</v>
      </c>
      <c r="O2720" s="7" t="s">
        <v>83</v>
      </c>
      <c r="P2720" s="7">
        <v>0</v>
      </c>
      <c r="Q2720" s="7">
        <v>0</v>
      </c>
      <c r="R2720" s="7">
        <v>18.04</v>
      </c>
    </row>
    <row r="2721" spans="1:18" x14ac:dyDescent="0.25">
      <c r="A2721" s="7" t="s">
        <v>4872</v>
      </c>
      <c r="B2721" s="8">
        <v>43634</v>
      </c>
      <c r="C2721" s="7">
        <v>2</v>
      </c>
      <c r="D2721" s="7" t="s">
        <v>4873</v>
      </c>
      <c r="E2721" s="7" t="s">
        <v>1682</v>
      </c>
      <c r="F2721" s="7" t="s">
        <v>4874</v>
      </c>
      <c r="G2721" s="8">
        <v>43620.481249999997</v>
      </c>
      <c r="H2721" s="7" t="s">
        <v>1684</v>
      </c>
      <c r="I2721" s="7"/>
      <c r="J2721" s="7"/>
      <c r="K2721" s="7">
        <v>0</v>
      </c>
      <c r="L2721" s="7">
        <v>0</v>
      </c>
      <c r="M2721" s="7">
        <v>0</v>
      </c>
      <c r="N2721" s="7">
        <v>1</v>
      </c>
      <c r="O2721" s="7" t="s">
        <v>83</v>
      </c>
      <c r="P2721" s="7">
        <v>0</v>
      </c>
      <c r="Q2721" s="7">
        <v>0</v>
      </c>
      <c r="R2721" s="7">
        <v>0.37</v>
      </c>
    </row>
    <row r="2722" spans="1:18" x14ac:dyDescent="0.25">
      <c r="A2722" s="7" t="s">
        <v>4872</v>
      </c>
      <c r="B2722" s="8">
        <v>43634</v>
      </c>
      <c r="C2722" s="7">
        <v>3</v>
      </c>
      <c r="D2722" s="7" t="s">
        <v>4873</v>
      </c>
      <c r="E2722" s="7" t="s">
        <v>1682</v>
      </c>
      <c r="F2722" s="7" t="s">
        <v>4874</v>
      </c>
      <c r="G2722" s="8">
        <v>43620.481249999997</v>
      </c>
      <c r="H2722" s="7" t="s">
        <v>1684</v>
      </c>
      <c r="I2722" s="7"/>
      <c r="J2722" s="7"/>
      <c r="K2722" s="7">
        <v>0</v>
      </c>
      <c r="L2722" s="7">
        <v>0</v>
      </c>
      <c r="M2722" s="7">
        <v>0</v>
      </c>
      <c r="N2722" s="7">
        <v>1</v>
      </c>
      <c r="O2722" s="7" t="s">
        <v>83</v>
      </c>
      <c r="P2722" s="7">
        <v>0</v>
      </c>
      <c r="Q2722" s="7">
        <v>0</v>
      </c>
      <c r="R2722" s="7">
        <v>9.25</v>
      </c>
    </row>
    <row r="2723" spans="1:18" x14ac:dyDescent="0.25">
      <c r="A2723" s="7" t="s">
        <v>4872</v>
      </c>
      <c r="B2723" s="8">
        <v>43634</v>
      </c>
      <c r="C2723" s="7">
        <v>4</v>
      </c>
      <c r="D2723" s="7" t="s">
        <v>4873</v>
      </c>
      <c r="E2723" s="7" t="s">
        <v>1682</v>
      </c>
      <c r="F2723" s="7" t="s">
        <v>4874</v>
      </c>
      <c r="G2723" s="8">
        <v>43620.481249999997</v>
      </c>
      <c r="H2723" s="7" t="s">
        <v>1684</v>
      </c>
      <c r="I2723" s="7"/>
      <c r="J2723" s="7"/>
      <c r="K2723" s="7">
        <v>0</v>
      </c>
      <c r="L2723" s="7">
        <v>0</v>
      </c>
      <c r="M2723" s="7">
        <v>0</v>
      </c>
      <c r="N2723" s="7">
        <v>1</v>
      </c>
      <c r="O2723" s="7" t="s">
        <v>83</v>
      </c>
      <c r="P2723" s="7">
        <v>0</v>
      </c>
      <c r="Q2723" s="7">
        <v>0</v>
      </c>
      <c r="R2723" s="7">
        <v>3.33</v>
      </c>
    </row>
    <row r="2724" spans="1:18" x14ac:dyDescent="0.25">
      <c r="A2724" s="7" t="s">
        <v>4872</v>
      </c>
      <c r="B2724" s="8">
        <v>43634</v>
      </c>
      <c r="C2724" s="7">
        <v>5</v>
      </c>
      <c r="D2724" s="7" t="s">
        <v>4873</v>
      </c>
      <c r="E2724" s="7" t="s">
        <v>1682</v>
      </c>
      <c r="F2724" s="7" t="s">
        <v>4874</v>
      </c>
      <c r="G2724" s="8">
        <v>43620.481249999997</v>
      </c>
      <c r="H2724" s="7" t="s">
        <v>1684</v>
      </c>
      <c r="I2724" s="7"/>
      <c r="J2724" s="7"/>
      <c r="K2724" s="7">
        <v>0</v>
      </c>
      <c r="L2724" s="7">
        <v>0</v>
      </c>
      <c r="M2724" s="7">
        <v>0</v>
      </c>
      <c r="N2724" s="7">
        <v>1</v>
      </c>
      <c r="O2724" s="7" t="s">
        <v>83</v>
      </c>
      <c r="P2724" s="7">
        <v>0</v>
      </c>
      <c r="Q2724" s="7">
        <v>0</v>
      </c>
      <c r="R2724" s="7">
        <v>2.14</v>
      </c>
    </row>
    <row r="2725" spans="1:18" x14ac:dyDescent="0.25">
      <c r="A2725" s="7" t="s">
        <v>4872</v>
      </c>
      <c r="B2725" s="8">
        <v>43634</v>
      </c>
      <c r="C2725" s="7">
        <v>6</v>
      </c>
      <c r="D2725" s="7" t="s">
        <v>4873</v>
      </c>
      <c r="E2725" s="7" t="s">
        <v>1682</v>
      </c>
      <c r="F2725" s="7" t="s">
        <v>4874</v>
      </c>
      <c r="G2725" s="8">
        <v>43620.481249999997</v>
      </c>
      <c r="H2725" s="7" t="s">
        <v>1684</v>
      </c>
      <c r="I2725" s="7"/>
      <c r="J2725" s="7"/>
      <c r="K2725" s="7">
        <v>0</v>
      </c>
      <c r="L2725" s="7">
        <v>0</v>
      </c>
      <c r="M2725" s="7">
        <v>0</v>
      </c>
      <c r="N2725" s="7">
        <v>1</v>
      </c>
      <c r="O2725" s="7" t="s">
        <v>83</v>
      </c>
      <c r="P2725" s="7">
        <v>0</v>
      </c>
      <c r="Q2725" s="7">
        <v>0</v>
      </c>
      <c r="R2725" s="7">
        <v>4.17</v>
      </c>
    </row>
    <row r="2726" spans="1:18" x14ac:dyDescent="0.25">
      <c r="A2726" s="7" t="s">
        <v>4872</v>
      </c>
      <c r="B2726" s="8">
        <v>43634</v>
      </c>
      <c r="C2726" s="7">
        <v>7</v>
      </c>
      <c r="D2726" s="7" t="s">
        <v>4873</v>
      </c>
      <c r="E2726" s="7" t="s">
        <v>1682</v>
      </c>
      <c r="F2726" s="7" t="s">
        <v>4874</v>
      </c>
      <c r="G2726" s="8">
        <v>43620.481249999997</v>
      </c>
      <c r="H2726" s="7" t="s">
        <v>1684</v>
      </c>
      <c r="I2726" s="7"/>
      <c r="J2726" s="7"/>
      <c r="K2726" s="7">
        <v>0</v>
      </c>
      <c r="L2726" s="7">
        <v>0</v>
      </c>
      <c r="M2726" s="7">
        <v>0</v>
      </c>
      <c r="N2726" s="7">
        <v>1</v>
      </c>
      <c r="O2726" s="7" t="s">
        <v>83</v>
      </c>
      <c r="P2726" s="7">
        <v>0</v>
      </c>
      <c r="Q2726" s="7">
        <v>0</v>
      </c>
      <c r="R2726" s="7">
        <v>2.5499999999999998</v>
      </c>
    </row>
    <row r="2727" spans="1:18" x14ac:dyDescent="0.25">
      <c r="A2727" s="7" t="s">
        <v>4875</v>
      </c>
      <c r="B2727" s="8">
        <v>43634</v>
      </c>
      <c r="C2727" s="7">
        <v>1</v>
      </c>
      <c r="D2727" s="7" t="s">
        <v>4873</v>
      </c>
      <c r="E2727" s="7" t="s">
        <v>1682</v>
      </c>
      <c r="F2727" s="7" t="s">
        <v>4874</v>
      </c>
      <c r="G2727" s="8">
        <v>43620.481249999997</v>
      </c>
      <c r="H2727" s="7" t="s">
        <v>1684</v>
      </c>
      <c r="I2727" s="7"/>
      <c r="J2727" s="7"/>
      <c r="K2727" s="7">
        <v>0</v>
      </c>
      <c r="L2727" s="7">
        <v>0</v>
      </c>
      <c r="M2727" s="7">
        <v>0</v>
      </c>
      <c r="N2727" s="7">
        <v>1</v>
      </c>
      <c r="O2727" s="7" t="s">
        <v>83</v>
      </c>
      <c r="P2727" s="7">
        <v>0</v>
      </c>
      <c r="Q2727" s="7">
        <v>0</v>
      </c>
      <c r="R2727" s="7">
        <v>4.07</v>
      </c>
    </row>
    <row r="2728" spans="1:18" x14ac:dyDescent="0.25">
      <c r="A2728" s="7" t="s">
        <v>4876</v>
      </c>
      <c r="B2728" s="8">
        <v>43634</v>
      </c>
      <c r="C2728" s="7">
        <v>1</v>
      </c>
      <c r="D2728" s="7" t="s">
        <v>4877</v>
      </c>
      <c r="E2728" s="7" t="s">
        <v>1682</v>
      </c>
      <c r="F2728" s="7" t="s">
        <v>4878</v>
      </c>
      <c r="G2728" s="8">
        <v>43634.714583330002</v>
      </c>
      <c r="H2728" s="7" t="s">
        <v>1684</v>
      </c>
      <c r="I2728" s="7"/>
      <c r="J2728" s="7"/>
      <c r="K2728" s="7">
        <v>0</v>
      </c>
      <c r="L2728" s="7">
        <v>0</v>
      </c>
      <c r="M2728" s="7">
        <v>1000</v>
      </c>
      <c r="N2728" s="7">
        <v>1</v>
      </c>
      <c r="O2728" s="7" t="s">
        <v>55</v>
      </c>
      <c r="P2728" s="7">
        <v>0</v>
      </c>
      <c r="Q2728" s="7">
        <v>0</v>
      </c>
      <c r="R2728" s="7">
        <v>1000</v>
      </c>
    </row>
    <row r="2729" spans="1:18" x14ac:dyDescent="0.25">
      <c r="A2729" s="7" t="s">
        <v>4879</v>
      </c>
      <c r="B2729" s="8">
        <v>43635</v>
      </c>
      <c r="C2729" s="7">
        <v>1</v>
      </c>
      <c r="D2729" s="7" t="s">
        <v>4880</v>
      </c>
      <c r="E2729" s="7" t="s">
        <v>1682</v>
      </c>
      <c r="F2729" s="7" t="s">
        <v>4881</v>
      </c>
      <c r="G2729" s="8">
        <v>43620.483333329998</v>
      </c>
      <c r="H2729" s="7" t="s">
        <v>1684</v>
      </c>
      <c r="I2729" s="7"/>
      <c r="J2729" s="7"/>
      <c r="K2729" s="7">
        <v>0</v>
      </c>
      <c r="L2729" s="7">
        <v>0</v>
      </c>
      <c r="M2729" s="7">
        <v>0</v>
      </c>
      <c r="N2729" s="7">
        <v>1</v>
      </c>
      <c r="O2729" s="7" t="s">
        <v>55</v>
      </c>
      <c r="P2729" s="7">
        <v>0</v>
      </c>
      <c r="Q2729" s="7">
        <v>0</v>
      </c>
      <c r="R2729" s="7">
        <v>28253.57</v>
      </c>
    </row>
    <row r="2730" spans="1:18" x14ac:dyDescent="0.25">
      <c r="A2730" s="7" t="s">
        <v>4879</v>
      </c>
      <c r="B2730" s="8">
        <v>43635</v>
      </c>
      <c r="C2730" s="7">
        <v>2</v>
      </c>
      <c r="D2730" s="7" t="s">
        <v>4880</v>
      </c>
      <c r="E2730" s="7" t="s">
        <v>1682</v>
      </c>
      <c r="F2730" s="7" t="s">
        <v>4881</v>
      </c>
      <c r="G2730" s="8">
        <v>43620.483333329998</v>
      </c>
      <c r="H2730" s="7" t="s">
        <v>1684</v>
      </c>
      <c r="I2730" s="7"/>
      <c r="J2730" s="7"/>
      <c r="K2730" s="7">
        <v>0</v>
      </c>
      <c r="L2730" s="7">
        <v>0</v>
      </c>
      <c r="M2730" s="7">
        <v>0</v>
      </c>
      <c r="N2730" s="7">
        <v>1</v>
      </c>
      <c r="O2730" s="7" t="s">
        <v>55</v>
      </c>
      <c r="P2730" s="7">
        <v>0</v>
      </c>
      <c r="Q2730" s="7">
        <v>0</v>
      </c>
      <c r="R2730" s="7">
        <v>6121.61</v>
      </c>
    </row>
    <row r="2731" spans="1:18" x14ac:dyDescent="0.25">
      <c r="A2731" s="7" t="s">
        <v>4879</v>
      </c>
      <c r="B2731" s="8">
        <v>43635</v>
      </c>
      <c r="C2731" s="7">
        <v>3</v>
      </c>
      <c r="D2731" s="7" t="s">
        <v>4880</v>
      </c>
      <c r="E2731" s="7" t="s">
        <v>1682</v>
      </c>
      <c r="F2731" s="7" t="s">
        <v>4881</v>
      </c>
      <c r="G2731" s="8">
        <v>43620.483333329998</v>
      </c>
      <c r="H2731" s="7" t="s">
        <v>1684</v>
      </c>
      <c r="I2731" s="7"/>
      <c r="J2731" s="7"/>
      <c r="K2731" s="7">
        <v>0</v>
      </c>
      <c r="L2731" s="7">
        <v>0</v>
      </c>
      <c r="M2731" s="7">
        <v>0</v>
      </c>
      <c r="N2731" s="7">
        <v>1</v>
      </c>
      <c r="O2731" s="7" t="s">
        <v>55</v>
      </c>
      <c r="P2731" s="7">
        <v>0</v>
      </c>
      <c r="Q2731" s="7">
        <v>0</v>
      </c>
      <c r="R2731" s="7">
        <v>5022.8599999999997</v>
      </c>
    </row>
    <row r="2732" spans="1:18" x14ac:dyDescent="0.25">
      <c r="A2732" s="7" t="s">
        <v>4879</v>
      </c>
      <c r="B2732" s="8">
        <v>43635</v>
      </c>
      <c r="C2732" s="7">
        <v>4</v>
      </c>
      <c r="D2732" s="7" t="s">
        <v>4880</v>
      </c>
      <c r="E2732" s="7" t="s">
        <v>1682</v>
      </c>
      <c r="F2732" s="7" t="s">
        <v>4881</v>
      </c>
      <c r="G2732" s="8">
        <v>43620.483333329998</v>
      </c>
      <c r="H2732" s="7" t="s">
        <v>1684</v>
      </c>
      <c r="I2732" s="7"/>
      <c r="J2732" s="7"/>
      <c r="K2732" s="7">
        <v>0</v>
      </c>
      <c r="L2732" s="7">
        <v>0</v>
      </c>
      <c r="M2732" s="7">
        <v>0</v>
      </c>
      <c r="N2732" s="7">
        <v>1</v>
      </c>
      <c r="O2732" s="7" t="s">
        <v>55</v>
      </c>
      <c r="P2732" s="7">
        <v>0</v>
      </c>
      <c r="Q2732" s="7">
        <v>0</v>
      </c>
      <c r="R2732" s="7">
        <v>1004.57</v>
      </c>
    </row>
    <row r="2733" spans="1:18" x14ac:dyDescent="0.25">
      <c r="A2733" s="7" t="s">
        <v>4879</v>
      </c>
      <c r="B2733" s="8">
        <v>43635</v>
      </c>
      <c r="C2733" s="7">
        <v>5</v>
      </c>
      <c r="D2733" s="7" t="s">
        <v>4880</v>
      </c>
      <c r="E2733" s="7" t="s">
        <v>1682</v>
      </c>
      <c r="F2733" s="7" t="s">
        <v>4881</v>
      </c>
      <c r="G2733" s="8">
        <v>43620.483333329998</v>
      </c>
      <c r="H2733" s="7" t="s">
        <v>1684</v>
      </c>
      <c r="I2733" s="7"/>
      <c r="J2733" s="7"/>
      <c r="K2733" s="7">
        <v>0</v>
      </c>
      <c r="L2733" s="7">
        <v>0</v>
      </c>
      <c r="M2733" s="7">
        <v>0</v>
      </c>
      <c r="N2733" s="7">
        <v>1</v>
      </c>
      <c r="O2733" s="7" t="s">
        <v>55</v>
      </c>
      <c r="P2733" s="7">
        <v>0</v>
      </c>
      <c r="Q2733" s="7">
        <v>0</v>
      </c>
      <c r="R2733" s="7">
        <v>4238.04</v>
      </c>
    </row>
    <row r="2734" spans="1:18" x14ac:dyDescent="0.25">
      <c r="A2734" s="7" t="s">
        <v>4879</v>
      </c>
      <c r="B2734" s="8">
        <v>43635</v>
      </c>
      <c r="C2734" s="7">
        <v>6</v>
      </c>
      <c r="D2734" s="7" t="s">
        <v>4880</v>
      </c>
      <c r="E2734" s="7" t="s">
        <v>1682</v>
      </c>
      <c r="F2734" s="7" t="s">
        <v>4881</v>
      </c>
      <c r="G2734" s="8">
        <v>43620.483333329998</v>
      </c>
      <c r="H2734" s="7" t="s">
        <v>1684</v>
      </c>
      <c r="I2734" s="7"/>
      <c r="J2734" s="7"/>
      <c r="K2734" s="7">
        <v>0</v>
      </c>
      <c r="L2734" s="7">
        <v>0</v>
      </c>
      <c r="M2734" s="7">
        <v>0</v>
      </c>
      <c r="N2734" s="7">
        <v>1</v>
      </c>
      <c r="O2734" s="7" t="s">
        <v>55</v>
      </c>
      <c r="P2734" s="7">
        <v>0</v>
      </c>
      <c r="Q2734" s="7">
        <v>0</v>
      </c>
      <c r="R2734" s="7">
        <v>879</v>
      </c>
    </row>
    <row r="2735" spans="1:18" x14ac:dyDescent="0.25">
      <c r="A2735" s="7" t="s">
        <v>4879</v>
      </c>
      <c r="B2735" s="8">
        <v>43635</v>
      </c>
      <c r="C2735" s="7">
        <v>7</v>
      </c>
      <c r="D2735" s="7" t="s">
        <v>4880</v>
      </c>
      <c r="E2735" s="7" t="s">
        <v>1682</v>
      </c>
      <c r="F2735" s="7" t="s">
        <v>4881</v>
      </c>
      <c r="G2735" s="8">
        <v>43620.483333329998</v>
      </c>
      <c r="H2735" s="7" t="s">
        <v>1684</v>
      </c>
      <c r="I2735" s="7"/>
      <c r="J2735" s="7"/>
      <c r="K2735" s="7">
        <v>0</v>
      </c>
      <c r="L2735" s="7">
        <v>0</v>
      </c>
      <c r="M2735" s="7">
        <v>0</v>
      </c>
      <c r="N2735" s="7">
        <v>1</v>
      </c>
      <c r="O2735" s="7" t="s">
        <v>55</v>
      </c>
      <c r="P2735" s="7">
        <v>0</v>
      </c>
      <c r="Q2735" s="7">
        <v>0</v>
      </c>
      <c r="R2735" s="7">
        <v>2668.39</v>
      </c>
    </row>
    <row r="2736" spans="1:18" x14ac:dyDescent="0.25">
      <c r="A2736" s="7" t="s">
        <v>4879</v>
      </c>
      <c r="B2736" s="8">
        <v>43635</v>
      </c>
      <c r="C2736" s="7">
        <v>8</v>
      </c>
      <c r="D2736" s="7" t="s">
        <v>4880</v>
      </c>
      <c r="E2736" s="7" t="s">
        <v>1682</v>
      </c>
      <c r="F2736" s="7" t="s">
        <v>4881</v>
      </c>
      <c r="G2736" s="8">
        <v>43620.483333329998</v>
      </c>
      <c r="H2736" s="7" t="s">
        <v>1684</v>
      </c>
      <c r="I2736" s="7"/>
      <c r="J2736" s="7"/>
      <c r="K2736" s="7">
        <v>0</v>
      </c>
      <c r="L2736" s="7">
        <v>0</v>
      </c>
      <c r="M2736" s="7">
        <v>0</v>
      </c>
      <c r="N2736" s="7">
        <v>1</v>
      </c>
      <c r="O2736" s="7" t="s">
        <v>55</v>
      </c>
      <c r="P2736" s="7">
        <v>0</v>
      </c>
      <c r="Q2736" s="7">
        <v>0</v>
      </c>
      <c r="R2736" s="7">
        <v>565.07000000000005</v>
      </c>
    </row>
    <row r="2737" spans="1:18" x14ac:dyDescent="0.25">
      <c r="A2737" s="7" t="s">
        <v>4879</v>
      </c>
      <c r="B2737" s="8">
        <v>43635</v>
      </c>
      <c r="C2737" s="7">
        <v>9</v>
      </c>
      <c r="D2737" s="7" t="s">
        <v>4880</v>
      </c>
      <c r="E2737" s="7" t="s">
        <v>1682</v>
      </c>
      <c r="F2737" s="7" t="s">
        <v>4881</v>
      </c>
      <c r="G2737" s="8">
        <v>43620.483333329998</v>
      </c>
      <c r="H2737" s="7" t="s">
        <v>1684</v>
      </c>
      <c r="I2737" s="7"/>
      <c r="J2737" s="7"/>
      <c r="K2737" s="7">
        <v>0</v>
      </c>
      <c r="L2737" s="7">
        <v>0</v>
      </c>
      <c r="M2737" s="7">
        <v>0</v>
      </c>
      <c r="N2737" s="7">
        <v>1</v>
      </c>
      <c r="O2737" s="7" t="s">
        <v>55</v>
      </c>
      <c r="P2737" s="7">
        <v>0</v>
      </c>
      <c r="Q2737" s="7">
        <v>0</v>
      </c>
      <c r="R2737" s="7">
        <v>3767.14</v>
      </c>
    </row>
    <row r="2738" spans="1:18" x14ac:dyDescent="0.25">
      <c r="A2738" s="7" t="s">
        <v>4879</v>
      </c>
      <c r="B2738" s="8">
        <v>43635</v>
      </c>
      <c r="C2738" s="7">
        <v>10</v>
      </c>
      <c r="D2738" s="7" t="s">
        <v>4880</v>
      </c>
      <c r="E2738" s="7" t="s">
        <v>1682</v>
      </c>
      <c r="F2738" s="7" t="s">
        <v>4881</v>
      </c>
      <c r="G2738" s="8">
        <v>43620.483333329998</v>
      </c>
      <c r="H2738" s="7" t="s">
        <v>1684</v>
      </c>
      <c r="I2738" s="7"/>
      <c r="J2738" s="7"/>
      <c r="K2738" s="7">
        <v>0</v>
      </c>
      <c r="L2738" s="7">
        <v>0</v>
      </c>
      <c r="M2738" s="7">
        <v>0</v>
      </c>
      <c r="N2738" s="7">
        <v>1</v>
      </c>
      <c r="O2738" s="7" t="s">
        <v>55</v>
      </c>
      <c r="P2738" s="7">
        <v>0</v>
      </c>
      <c r="Q2738" s="7">
        <v>0</v>
      </c>
      <c r="R2738" s="7">
        <v>533.67999999999995</v>
      </c>
    </row>
    <row r="2739" spans="1:18" x14ac:dyDescent="0.25">
      <c r="A2739" s="7" t="s">
        <v>4879</v>
      </c>
      <c r="B2739" s="8">
        <v>43635</v>
      </c>
      <c r="C2739" s="7">
        <v>11</v>
      </c>
      <c r="D2739" s="7" t="s">
        <v>4880</v>
      </c>
      <c r="E2739" s="7" t="s">
        <v>1682</v>
      </c>
      <c r="F2739" s="7" t="s">
        <v>4881</v>
      </c>
      <c r="G2739" s="8">
        <v>43620.483333329998</v>
      </c>
      <c r="H2739" s="7" t="s">
        <v>1684</v>
      </c>
      <c r="I2739" s="7"/>
      <c r="J2739" s="7"/>
      <c r="K2739" s="7">
        <v>0</v>
      </c>
      <c r="L2739" s="7">
        <v>0</v>
      </c>
      <c r="M2739" s="7">
        <v>0</v>
      </c>
      <c r="N2739" s="7">
        <v>1</v>
      </c>
      <c r="O2739" s="7" t="s">
        <v>55</v>
      </c>
      <c r="P2739" s="7">
        <v>0</v>
      </c>
      <c r="Q2739" s="7">
        <v>0</v>
      </c>
      <c r="R2739" s="7">
        <v>3139.29</v>
      </c>
    </row>
    <row r="2740" spans="1:18" x14ac:dyDescent="0.25">
      <c r="A2740" s="7" t="s">
        <v>4879</v>
      </c>
      <c r="B2740" s="8">
        <v>43635</v>
      </c>
      <c r="C2740" s="7">
        <v>12</v>
      </c>
      <c r="D2740" s="7" t="s">
        <v>4880</v>
      </c>
      <c r="E2740" s="7" t="s">
        <v>1682</v>
      </c>
      <c r="F2740" s="7" t="s">
        <v>4881</v>
      </c>
      <c r="G2740" s="8">
        <v>43620.483333329998</v>
      </c>
      <c r="H2740" s="7" t="s">
        <v>1684</v>
      </c>
      <c r="I2740" s="7"/>
      <c r="J2740" s="7"/>
      <c r="K2740" s="7">
        <v>0</v>
      </c>
      <c r="L2740" s="7">
        <v>0</v>
      </c>
      <c r="M2740" s="7">
        <v>0</v>
      </c>
      <c r="N2740" s="7">
        <v>1</v>
      </c>
      <c r="O2740" s="7" t="s">
        <v>55</v>
      </c>
      <c r="P2740" s="7">
        <v>0</v>
      </c>
      <c r="Q2740" s="7">
        <v>0</v>
      </c>
      <c r="R2740" s="7">
        <v>91039.29</v>
      </c>
    </row>
    <row r="2741" spans="1:18" x14ac:dyDescent="0.25">
      <c r="A2741" s="7" t="s">
        <v>4879</v>
      </c>
      <c r="B2741" s="8">
        <v>43635</v>
      </c>
      <c r="C2741" s="7">
        <v>13</v>
      </c>
      <c r="D2741" s="7" t="s">
        <v>4880</v>
      </c>
      <c r="E2741" s="7" t="s">
        <v>1682</v>
      </c>
      <c r="F2741" s="7" t="s">
        <v>4881</v>
      </c>
      <c r="G2741" s="8">
        <v>43620.483333329998</v>
      </c>
      <c r="H2741" s="7" t="s">
        <v>1684</v>
      </c>
      <c r="I2741" s="7"/>
      <c r="J2741" s="7"/>
      <c r="K2741" s="7">
        <v>0</v>
      </c>
      <c r="L2741" s="7">
        <v>0</v>
      </c>
      <c r="M2741" s="7">
        <v>0</v>
      </c>
      <c r="N2741" s="7">
        <v>1</v>
      </c>
      <c r="O2741" s="7" t="s">
        <v>55</v>
      </c>
      <c r="P2741" s="7">
        <v>0</v>
      </c>
      <c r="Q2741" s="7">
        <v>0</v>
      </c>
      <c r="R2741" s="7">
        <v>4708.93</v>
      </c>
    </row>
    <row r="2742" spans="1:18" x14ac:dyDescent="0.25">
      <c r="A2742" s="7" t="s">
        <v>4879</v>
      </c>
      <c r="B2742" s="8">
        <v>43635</v>
      </c>
      <c r="C2742" s="7">
        <v>14</v>
      </c>
      <c r="D2742" s="7" t="s">
        <v>4880</v>
      </c>
      <c r="E2742" s="7" t="s">
        <v>1682</v>
      </c>
      <c r="F2742" s="7" t="s">
        <v>4881</v>
      </c>
      <c r="G2742" s="8">
        <v>43620.483333329998</v>
      </c>
      <c r="H2742" s="7" t="s">
        <v>1684</v>
      </c>
      <c r="I2742" s="7"/>
      <c r="J2742" s="7"/>
      <c r="K2742" s="7">
        <v>0</v>
      </c>
      <c r="L2742" s="7">
        <v>0</v>
      </c>
      <c r="M2742" s="7">
        <v>0</v>
      </c>
      <c r="N2742" s="7">
        <v>1</v>
      </c>
      <c r="O2742" s="7" t="s">
        <v>55</v>
      </c>
      <c r="P2742" s="7">
        <v>0</v>
      </c>
      <c r="Q2742" s="7">
        <v>0</v>
      </c>
      <c r="R2742" s="7">
        <v>627.86</v>
      </c>
    </row>
    <row r="2743" spans="1:18" x14ac:dyDescent="0.25">
      <c r="A2743" s="7" t="s">
        <v>4879</v>
      </c>
      <c r="B2743" s="8">
        <v>43635</v>
      </c>
      <c r="C2743" s="7">
        <v>15</v>
      </c>
      <c r="D2743" s="7" t="s">
        <v>4880</v>
      </c>
      <c r="E2743" s="7" t="s">
        <v>1682</v>
      </c>
      <c r="F2743" s="7" t="s">
        <v>4881</v>
      </c>
      <c r="G2743" s="8">
        <v>43620.483333329998</v>
      </c>
      <c r="H2743" s="7" t="s">
        <v>1684</v>
      </c>
      <c r="I2743" s="7"/>
      <c r="J2743" s="7"/>
      <c r="K2743" s="7">
        <v>0</v>
      </c>
      <c r="L2743" s="7">
        <v>0</v>
      </c>
      <c r="M2743" s="7">
        <v>0</v>
      </c>
      <c r="N2743" s="7">
        <v>1</v>
      </c>
      <c r="O2743" s="7" t="s">
        <v>55</v>
      </c>
      <c r="P2743" s="7">
        <v>0</v>
      </c>
      <c r="Q2743" s="7">
        <v>0</v>
      </c>
      <c r="R2743" s="7">
        <v>1883.57</v>
      </c>
    </row>
    <row r="2744" spans="1:18" x14ac:dyDescent="0.25">
      <c r="A2744" s="7" t="s">
        <v>4879</v>
      </c>
      <c r="B2744" s="8">
        <v>43635</v>
      </c>
      <c r="C2744" s="7">
        <v>16</v>
      </c>
      <c r="D2744" s="7" t="s">
        <v>4880</v>
      </c>
      <c r="E2744" s="7" t="s">
        <v>1682</v>
      </c>
      <c r="F2744" s="7" t="s">
        <v>4881</v>
      </c>
      <c r="G2744" s="8">
        <v>43620.483333329998</v>
      </c>
      <c r="H2744" s="7" t="s">
        <v>1684</v>
      </c>
      <c r="I2744" s="7"/>
      <c r="J2744" s="7"/>
      <c r="K2744" s="7">
        <v>0</v>
      </c>
      <c r="L2744" s="7">
        <v>0</v>
      </c>
      <c r="M2744" s="7">
        <v>0</v>
      </c>
      <c r="N2744" s="7">
        <v>1</v>
      </c>
      <c r="O2744" s="7" t="s">
        <v>55</v>
      </c>
      <c r="P2744" s="7">
        <v>0</v>
      </c>
      <c r="Q2744" s="7">
        <v>0</v>
      </c>
      <c r="R2744" s="7">
        <v>3767.14</v>
      </c>
    </row>
    <row r="2745" spans="1:18" x14ac:dyDescent="0.25">
      <c r="A2745" s="7" t="s">
        <v>4879</v>
      </c>
      <c r="B2745" s="8">
        <v>43635</v>
      </c>
      <c r="C2745" s="7">
        <v>17</v>
      </c>
      <c r="D2745" s="7" t="s">
        <v>4880</v>
      </c>
      <c r="E2745" s="7" t="s">
        <v>1682</v>
      </c>
      <c r="F2745" s="7" t="s">
        <v>4881</v>
      </c>
      <c r="G2745" s="8">
        <v>43620.483333329998</v>
      </c>
      <c r="H2745" s="7" t="s">
        <v>1684</v>
      </c>
      <c r="I2745" s="7"/>
      <c r="J2745" s="7"/>
      <c r="K2745" s="7">
        <v>0</v>
      </c>
      <c r="L2745" s="7">
        <v>0</v>
      </c>
      <c r="M2745" s="7">
        <v>0</v>
      </c>
      <c r="N2745" s="7">
        <v>1</v>
      </c>
      <c r="O2745" s="7" t="s">
        <v>55</v>
      </c>
      <c r="P2745" s="7">
        <v>0</v>
      </c>
      <c r="Q2745" s="7">
        <v>0</v>
      </c>
      <c r="R2745" s="7">
        <v>9417.86</v>
      </c>
    </row>
    <row r="2746" spans="1:18" x14ac:dyDescent="0.25">
      <c r="A2746" s="7" t="s">
        <v>4879</v>
      </c>
      <c r="B2746" s="8">
        <v>43635</v>
      </c>
      <c r="C2746" s="7">
        <v>18</v>
      </c>
      <c r="D2746" s="7" t="s">
        <v>4880</v>
      </c>
      <c r="E2746" s="7" t="s">
        <v>1682</v>
      </c>
      <c r="F2746" s="7" t="s">
        <v>4881</v>
      </c>
      <c r="G2746" s="8">
        <v>43620.483333329998</v>
      </c>
      <c r="H2746" s="7" t="s">
        <v>1684</v>
      </c>
      <c r="I2746" s="7"/>
      <c r="J2746" s="7"/>
      <c r="K2746" s="7">
        <v>0</v>
      </c>
      <c r="L2746" s="7">
        <v>0</v>
      </c>
      <c r="M2746" s="7">
        <v>0</v>
      </c>
      <c r="N2746" s="7">
        <v>1</v>
      </c>
      <c r="O2746" s="7" t="s">
        <v>55</v>
      </c>
      <c r="P2746" s="7">
        <v>0</v>
      </c>
      <c r="Q2746" s="7">
        <v>0</v>
      </c>
      <c r="R2746" s="7">
        <v>6278.57</v>
      </c>
    </row>
    <row r="2747" spans="1:18" x14ac:dyDescent="0.25">
      <c r="A2747" s="7" t="s">
        <v>4879</v>
      </c>
      <c r="B2747" s="8">
        <v>43635</v>
      </c>
      <c r="C2747" s="7">
        <v>19</v>
      </c>
      <c r="D2747" s="7" t="s">
        <v>4880</v>
      </c>
      <c r="E2747" s="7" t="s">
        <v>1682</v>
      </c>
      <c r="F2747" s="7" t="s">
        <v>4881</v>
      </c>
      <c r="G2747" s="8">
        <v>43620.483333329998</v>
      </c>
      <c r="H2747" s="7" t="s">
        <v>1684</v>
      </c>
      <c r="I2747" s="7"/>
      <c r="J2747" s="7"/>
      <c r="K2747" s="7">
        <v>0</v>
      </c>
      <c r="L2747" s="7">
        <v>0</v>
      </c>
      <c r="M2747" s="7">
        <v>0</v>
      </c>
      <c r="N2747" s="7">
        <v>1</v>
      </c>
      <c r="O2747" s="7" t="s">
        <v>55</v>
      </c>
      <c r="P2747" s="7">
        <v>0</v>
      </c>
      <c r="Q2747" s="7">
        <v>0</v>
      </c>
      <c r="R2747" s="7">
        <v>313.93</v>
      </c>
    </row>
    <row r="2748" spans="1:18" x14ac:dyDescent="0.25">
      <c r="A2748" s="7" t="s">
        <v>4879</v>
      </c>
      <c r="B2748" s="8">
        <v>43635</v>
      </c>
      <c r="C2748" s="7">
        <v>20</v>
      </c>
      <c r="D2748" s="7" t="s">
        <v>4880</v>
      </c>
      <c r="E2748" s="7" t="s">
        <v>1682</v>
      </c>
      <c r="F2748" s="7" t="s">
        <v>4881</v>
      </c>
      <c r="G2748" s="8">
        <v>43620.483333329998</v>
      </c>
      <c r="H2748" s="7" t="s">
        <v>1684</v>
      </c>
      <c r="I2748" s="7"/>
      <c r="J2748" s="7"/>
      <c r="K2748" s="7">
        <v>0</v>
      </c>
      <c r="L2748" s="7">
        <v>0</v>
      </c>
      <c r="M2748" s="7">
        <v>0</v>
      </c>
      <c r="N2748" s="7">
        <v>1</v>
      </c>
      <c r="O2748" s="7" t="s">
        <v>55</v>
      </c>
      <c r="P2748" s="7">
        <v>0</v>
      </c>
      <c r="Q2748" s="7">
        <v>0</v>
      </c>
      <c r="R2748" s="7">
        <v>1067.3599999999999</v>
      </c>
    </row>
    <row r="2749" spans="1:18" x14ac:dyDescent="0.25">
      <c r="A2749" s="7" t="s">
        <v>4879</v>
      </c>
      <c r="B2749" s="8">
        <v>43635</v>
      </c>
      <c r="C2749" s="7">
        <v>21</v>
      </c>
      <c r="D2749" s="7" t="s">
        <v>4880</v>
      </c>
      <c r="E2749" s="7" t="s">
        <v>1682</v>
      </c>
      <c r="F2749" s="7" t="s">
        <v>4881</v>
      </c>
      <c r="G2749" s="8">
        <v>43620.483333329998</v>
      </c>
      <c r="H2749" s="7" t="s">
        <v>1684</v>
      </c>
      <c r="I2749" s="7"/>
      <c r="J2749" s="7"/>
      <c r="K2749" s="7">
        <v>0</v>
      </c>
      <c r="L2749" s="7">
        <v>0</v>
      </c>
      <c r="M2749" s="7">
        <v>0</v>
      </c>
      <c r="N2749" s="7">
        <v>1</v>
      </c>
      <c r="O2749" s="7" t="s">
        <v>55</v>
      </c>
      <c r="P2749" s="7">
        <v>0</v>
      </c>
      <c r="Q2749" s="7">
        <v>0</v>
      </c>
      <c r="R2749" s="7">
        <v>502.29</v>
      </c>
    </row>
    <row r="2750" spans="1:18" x14ac:dyDescent="0.25">
      <c r="A2750" s="7" t="s">
        <v>4882</v>
      </c>
      <c r="B2750" s="8">
        <v>43636</v>
      </c>
      <c r="C2750" s="7">
        <v>1</v>
      </c>
      <c r="D2750" s="7" t="s">
        <v>4883</v>
      </c>
      <c r="E2750" s="7" t="s">
        <v>1682</v>
      </c>
      <c r="F2750" s="7" t="s">
        <v>4884</v>
      </c>
      <c r="G2750" s="8">
        <v>43635.401388879996</v>
      </c>
      <c r="H2750" s="7" t="s">
        <v>1684</v>
      </c>
      <c r="I2750" s="7"/>
      <c r="J2750" s="7"/>
      <c r="K2750" s="7">
        <v>0</v>
      </c>
      <c r="L2750" s="7">
        <v>0</v>
      </c>
      <c r="M2750" s="7">
        <v>1400</v>
      </c>
      <c r="N2750" s="7">
        <v>1</v>
      </c>
      <c r="O2750" s="7" t="s">
        <v>55</v>
      </c>
      <c r="P2750" s="7">
        <v>0</v>
      </c>
      <c r="Q2750" s="7">
        <v>0</v>
      </c>
      <c r="R2750" s="7">
        <v>1400</v>
      </c>
    </row>
    <row r="2751" spans="1:18" x14ac:dyDescent="0.25">
      <c r="A2751" s="7" t="s">
        <v>4885</v>
      </c>
      <c r="B2751" s="8">
        <v>43636</v>
      </c>
      <c r="C2751" s="7">
        <v>1</v>
      </c>
      <c r="D2751" s="7" t="s">
        <v>4886</v>
      </c>
      <c r="E2751" s="7" t="s">
        <v>1682</v>
      </c>
      <c r="F2751" s="7" t="s">
        <v>4887</v>
      </c>
      <c r="G2751" s="8">
        <v>43628.612500000003</v>
      </c>
      <c r="H2751" s="7" t="s">
        <v>1684</v>
      </c>
      <c r="I2751" s="7"/>
      <c r="J2751" s="7"/>
      <c r="K2751" s="7">
        <v>0</v>
      </c>
      <c r="L2751" s="7">
        <v>0</v>
      </c>
      <c r="M2751" s="7">
        <v>4130</v>
      </c>
      <c r="N2751" s="7">
        <v>1</v>
      </c>
      <c r="O2751" s="7" t="s">
        <v>55</v>
      </c>
      <c r="P2751" s="7">
        <v>0</v>
      </c>
      <c r="Q2751" s="7">
        <v>0</v>
      </c>
      <c r="R2751" s="7">
        <v>4130</v>
      </c>
    </row>
    <row r="2752" spans="1:18" x14ac:dyDescent="0.25">
      <c r="A2752" s="7" t="s">
        <v>4888</v>
      </c>
      <c r="B2752" s="8">
        <v>43636</v>
      </c>
      <c r="C2752" s="7">
        <v>1</v>
      </c>
      <c r="D2752" s="7" t="s">
        <v>4889</v>
      </c>
      <c r="E2752" s="7" t="s">
        <v>1682</v>
      </c>
      <c r="F2752" s="7" t="s">
        <v>4890</v>
      </c>
      <c r="G2752" s="8">
        <v>43635.636805549999</v>
      </c>
      <c r="H2752" s="7" t="s">
        <v>1684</v>
      </c>
      <c r="I2752" s="7"/>
      <c r="J2752" s="7"/>
      <c r="K2752" s="7">
        <v>0</v>
      </c>
      <c r="L2752" s="7">
        <v>0</v>
      </c>
      <c r="M2752" s="7">
        <v>1500</v>
      </c>
      <c r="N2752" s="7">
        <v>1</v>
      </c>
      <c r="O2752" s="7" t="s">
        <v>55</v>
      </c>
      <c r="P2752" s="7">
        <v>0</v>
      </c>
      <c r="Q2752" s="7">
        <v>0</v>
      </c>
      <c r="R2752" s="7">
        <v>1500</v>
      </c>
    </row>
    <row r="2753" spans="1:18" x14ac:dyDescent="0.25">
      <c r="A2753" s="7" t="s">
        <v>4891</v>
      </c>
      <c r="B2753" s="8">
        <v>43636</v>
      </c>
      <c r="C2753" s="7">
        <v>1</v>
      </c>
      <c r="D2753" s="7" t="s">
        <v>4892</v>
      </c>
      <c r="E2753" s="7" t="s">
        <v>1682</v>
      </c>
      <c r="F2753" s="7" t="s">
        <v>4893</v>
      </c>
      <c r="G2753" s="8">
        <v>43616.47777777</v>
      </c>
      <c r="H2753" s="7" t="s">
        <v>1684</v>
      </c>
      <c r="I2753" s="7"/>
      <c r="J2753" s="7"/>
      <c r="K2753" s="7">
        <v>0</v>
      </c>
      <c r="L2753" s="7">
        <v>0</v>
      </c>
      <c r="M2753" s="7">
        <v>5000</v>
      </c>
      <c r="N2753" s="7">
        <v>1</v>
      </c>
      <c r="O2753" s="7" t="s">
        <v>55</v>
      </c>
      <c r="P2753" s="7">
        <v>0</v>
      </c>
      <c r="Q2753" s="7">
        <v>0</v>
      </c>
      <c r="R2753" s="7">
        <v>5000</v>
      </c>
    </row>
    <row r="2754" spans="1:18" x14ac:dyDescent="0.25">
      <c r="A2754" s="7" t="s">
        <v>4894</v>
      </c>
      <c r="B2754" s="8">
        <v>43636</v>
      </c>
      <c r="C2754" s="7">
        <v>1</v>
      </c>
      <c r="D2754" s="7" t="s">
        <v>4895</v>
      </c>
      <c r="E2754" s="7" t="s">
        <v>1682</v>
      </c>
      <c r="F2754" s="7" t="s">
        <v>4896</v>
      </c>
      <c r="G2754" s="8">
        <v>43620.518055549997</v>
      </c>
      <c r="H2754" s="7" t="s">
        <v>1684</v>
      </c>
      <c r="I2754" s="7"/>
      <c r="J2754" s="7"/>
      <c r="K2754" s="7">
        <v>0</v>
      </c>
      <c r="L2754" s="7">
        <v>0</v>
      </c>
      <c r="M2754" s="7">
        <v>0</v>
      </c>
      <c r="N2754" s="7">
        <v>1</v>
      </c>
      <c r="O2754" s="7" t="s">
        <v>55</v>
      </c>
      <c r="P2754" s="7">
        <v>0</v>
      </c>
      <c r="Q2754" s="7">
        <v>0</v>
      </c>
      <c r="R2754" s="7">
        <v>69930</v>
      </c>
    </row>
    <row r="2755" spans="1:18" x14ac:dyDescent="0.25">
      <c r="A2755" s="7" t="s">
        <v>4894</v>
      </c>
      <c r="B2755" s="8">
        <v>43636</v>
      </c>
      <c r="C2755" s="7">
        <v>2</v>
      </c>
      <c r="D2755" s="7" t="s">
        <v>4895</v>
      </c>
      <c r="E2755" s="7" t="s">
        <v>1682</v>
      </c>
      <c r="F2755" s="7" t="s">
        <v>4896</v>
      </c>
      <c r="G2755" s="8">
        <v>43620.518055549997</v>
      </c>
      <c r="H2755" s="7" t="s">
        <v>1684</v>
      </c>
      <c r="I2755" s="7"/>
      <c r="J2755" s="7"/>
      <c r="K2755" s="7">
        <v>0</v>
      </c>
      <c r="L2755" s="7">
        <v>0</v>
      </c>
      <c r="M2755" s="7">
        <v>0</v>
      </c>
      <c r="N2755" s="7">
        <v>1</v>
      </c>
      <c r="O2755" s="7" t="s">
        <v>55</v>
      </c>
      <c r="P2755" s="7">
        <v>0</v>
      </c>
      <c r="Q2755" s="7">
        <v>0</v>
      </c>
      <c r="R2755" s="7">
        <v>20250</v>
      </c>
    </row>
    <row r="2756" spans="1:18" x14ac:dyDescent="0.25">
      <c r="A2756" s="7" t="s">
        <v>4894</v>
      </c>
      <c r="B2756" s="8">
        <v>43636</v>
      </c>
      <c r="C2756" s="7">
        <v>3</v>
      </c>
      <c r="D2756" s="7" t="s">
        <v>4895</v>
      </c>
      <c r="E2756" s="7" t="s">
        <v>1682</v>
      </c>
      <c r="F2756" s="7" t="s">
        <v>4896</v>
      </c>
      <c r="G2756" s="8">
        <v>43620.518055549997</v>
      </c>
      <c r="H2756" s="7" t="s">
        <v>1684</v>
      </c>
      <c r="I2756" s="7"/>
      <c r="J2756" s="7"/>
      <c r="K2756" s="7">
        <v>0</v>
      </c>
      <c r="L2756" s="7">
        <v>0</v>
      </c>
      <c r="M2756" s="7">
        <v>0</v>
      </c>
      <c r="N2756" s="7">
        <v>1</v>
      </c>
      <c r="O2756" s="7" t="s">
        <v>55</v>
      </c>
      <c r="P2756" s="7">
        <v>0</v>
      </c>
      <c r="Q2756" s="7">
        <v>0</v>
      </c>
      <c r="R2756" s="7">
        <v>2790</v>
      </c>
    </row>
    <row r="2757" spans="1:18" x14ac:dyDescent="0.25">
      <c r="A2757" s="7" t="s">
        <v>4894</v>
      </c>
      <c r="B2757" s="8">
        <v>43636</v>
      </c>
      <c r="C2757" s="7">
        <v>4</v>
      </c>
      <c r="D2757" s="7" t="s">
        <v>4895</v>
      </c>
      <c r="E2757" s="7" t="s">
        <v>1682</v>
      </c>
      <c r="F2757" s="7" t="s">
        <v>4896</v>
      </c>
      <c r="G2757" s="8">
        <v>43620.518055549997</v>
      </c>
      <c r="H2757" s="7" t="s">
        <v>1684</v>
      </c>
      <c r="I2757" s="7"/>
      <c r="J2757" s="7"/>
      <c r="K2757" s="7">
        <v>0</v>
      </c>
      <c r="L2757" s="7">
        <v>0</v>
      </c>
      <c r="M2757" s="7">
        <v>0</v>
      </c>
      <c r="N2757" s="7">
        <v>1</v>
      </c>
      <c r="O2757" s="7" t="s">
        <v>55</v>
      </c>
      <c r="P2757" s="7">
        <v>0</v>
      </c>
      <c r="Q2757" s="7">
        <v>0</v>
      </c>
      <c r="R2757" s="7">
        <v>53730</v>
      </c>
    </row>
    <row r="2758" spans="1:18" x14ac:dyDescent="0.25">
      <c r="A2758" s="7" t="s">
        <v>4894</v>
      </c>
      <c r="B2758" s="8">
        <v>43636</v>
      </c>
      <c r="C2758" s="7">
        <v>5</v>
      </c>
      <c r="D2758" s="7" t="s">
        <v>4895</v>
      </c>
      <c r="E2758" s="7" t="s">
        <v>1682</v>
      </c>
      <c r="F2758" s="7" t="s">
        <v>4896</v>
      </c>
      <c r="G2758" s="8">
        <v>43620.518055549997</v>
      </c>
      <c r="H2758" s="7" t="s">
        <v>1684</v>
      </c>
      <c r="I2758" s="7"/>
      <c r="J2758" s="7"/>
      <c r="K2758" s="7">
        <v>0</v>
      </c>
      <c r="L2758" s="7">
        <v>0</v>
      </c>
      <c r="M2758" s="7">
        <v>0</v>
      </c>
      <c r="N2758" s="7">
        <v>1</v>
      </c>
      <c r="O2758" s="7" t="s">
        <v>55</v>
      </c>
      <c r="P2758" s="7">
        <v>0</v>
      </c>
      <c r="Q2758" s="7">
        <v>0</v>
      </c>
      <c r="R2758" s="7">
        <v>42930</v>
      </c>
    </row>
    <row r="2759" spans="1:18" x14ac:dyDescent="0.25">
      <c r="A2759" s="7" t="s">
        <v>4897</v>
      </c>
      <c r="B2759" s="8">
        <v>43636</v>
      </c>
      <c r="C2759" s="7">
        <v>1</v>
      </c>
      <c r="D2759" s="7" t="s">
        <v>4898</v>
      </c>
      <c r="E2759" s="7" t="s">
        <v>1682</v>
      </c>
      <c r="F2759" s="7" t="s">
        <v>4899</v>
      </c>
      <c r="G2759" s="8">
        <v>43615</v>
      </c>
      <c r="H2759" s="7" t="s">
        <v>1684</v>
      </c>
      <c r="I2759" s="7"/>
      <c r="J2759" s="7"/>
      <c r="K2759" s="7">
        <v>0</v>
      </c>
      <c r="L2759" s="7">
        <v>0</v>
      </c>
      <c r="M2759" s="7">
        <v>3668.4</v>
      </c>
      <c r="N2759" s="7">
        <v>1</v>
      </c>
      <c r="O2759" s="7" t="s">
        <v>55</v>
      </c>
      <c r="P2759" s="7">
        <v>0</v>
      </c>
      <c r="Q2759" s="7">
        <v>0</v>
      </c>
      <c r="R2759" s="7">
        <v>3668.4</v>
      </c>
    </row>
    <row r="2760" spans="1:18" x14ac:dyDescent="0.25">
      <c r="A2760" s="7" t="s">
        <v>4897</v>
      </c>
      <c r="B2760" s="8">
        <v>43636</v>
      </c>
      <c r="C2760" s="7">
        <v>2</v>
      </c>
      <c r="D2760" s="7" t="s">
        <v>4900</v>
      </c>
      <c r="E2760" s="7" t="s">
        <v>1682</v>
      </c>
      <c r="F2760" s="7" t="s">
        <v>4901</v>
      </c>
      <c r="G2760" s="8">
        <v>43615</v>
      </c>
      <c r="H2760" s="7" t="s">
        <v>1684</v>
      </c>
      <c r="I2760" s="7"/>
      <c r="J2760" s="7"/>
      <c r="K2760" s="7">
        <v>0</v>
      </c>
      <c r="L2760" s="7">
        <v>0</v>
      </c>
      <c r="M2760" s="7">
        <v>3297.6</v>
      </c>
      <c r="N2760" s="7">
        <v>1</v>
      </c>
      <c r="O2760" s="7" t="s">
        <v>55</v>
      </c>
      <c r="P2760" s="7">
        <v>0</v>
      </c>
      <c r="Q2760" s="7">
        <v>0</v>
      </c>
      <c r="R2760" s="7">
        <v>3297.6</v>
      </c>
    </row>
    <row r="2761" spans="1:18" x14ac:dyDescent="0.25">
      <c r="A2761" s="7" t="s">
        <v>4902</v>
      </c>
      <c r="B2761" s="8">
        <v>43637</v>
      </c>
      <c r="C2761" s="7">
        <v>1</v>
      </c>
      <c r="D2761" s="7" t="s">
        <v>4903</v>
      </c>
      <c r="E2761" s="7" t="s">
        <v>1682</v>
      </c>
      <c r="F2761" s="7" t="s">
        <v>4904</v>
      </c>
      <c r="G2761" s="8">
        <v>43635.480555549999</v>
      </c>
      <c r="H2761" s="7" t="s">
        <v>1684</v>
      </c>
      <c r="I2761" s="7"/>
      <c r="J2761" s="7"/>
      <c r="K2761" s="7">
        <v>0</v>
      </c>
      <c r="L2761" s="7">
        <v>0</v>
      </c>
      <c r="M2761" s="7">
        <v>2040</v>
      </c>
      <c r="N2761" s="7">
        <v>1</v>
      </c>
      <c r="O2761" s="7" t="s">
        <v>55</v>
      </c>
      <c r="P2761" s="7">
        <v>0</v>
      </c>
      <c r="Q2761" s="7">
        <v>0</v>
      </c>
      <c r="R2761" s="7">
        <v>2040</v>
      </c>
    </row>
    <row r="2762" spans="1:18" x14ac:dyDescent="0.25">
      <c r="A2762" s="7" t="s">
        <v>4905</v>
      </c>
      <c r="B2762" s="8">
        <v>43637</v>
      </c>
      <c r="C2762" s="7">
        <v>1</v>
      </c>
      <c r="D2762" s="7" t="s">
        <v>4906</v>
      </c>
      <c r="E2762" s="7" t="s">
        <v>1682</v>
      </c>
      <c r="F2762" s="7" t="s">
        <v>4907</v>
      </c>
      <c r="G2762" s="8">
        <v>43439.386805549999</v>
      </c>
      <c r="H2762" s="7" t="s">
        <v>1684</v>
      </c>
      <c r="I2762" s="7"/>
      <c r="J2762" s="7"/>
      <c r="K2762" s="7">
        <v>0</v>
      </c>
      <c r="L2762" s="7">
        <v>0</v>
      </c>
      <c r="M2762" s="7">
        <v>179</v>
      </c>
      <c r="N2762" s="7">
        <v>1</v>
      </c>
      <c r="O2762" s="7" t="s">
        <v>83</v>
      </c>
      <c r="P2762" s="7">
        <v>0</v>
      </c>
      <c r="Q2762" s="7">
        <v>0</v>
      </c>
      <c r="R2762" s="7">
        <v>179</v>
      </c>
    </row>
    <row r="2763" spans="1:18" x14ac:dyDescent="0.25">
      <c r="A2763" s="7" t="s">
        <v>4908</v>
      </c>
      <c r="B2763" s="8">
        <v>43637</v>
      </c>
      <c r="C2763" s="7">
        <v>1</v>
      </c>
      <c r="D2763" s="7" t="s">
        <v>4909</v>
      </c>
      <c r="E2763" s="7" t="s">
        <v>1682</v>
      </c>
      <c r="F2763" s="7" t="s">
        <v>4910</v>
      </c>
      <c r="G2763" s="8">
        <v>43614.683333330002</v>
      </c>
      <c r="H2763" s="7" t="s">
        <v>1684</v>
      </c>
      <c r="I2763" s="7"/>
      <c r="J2763" s="7"/>
      <c r="K2763" s="7">
        <v>0</v>
      </c>
      <c r="L2763" s="7">
        <v>0</v>
      </c>
      <c r="M2763" s="7">
        <v>222.66</v>
      </c>
      <c r="N2763" s="7">
        <v>1</v>
      </c>
      <c r="O2763" s="7" t="s">
        <v>55</v>
      </c>
      <c r="P2763" s="7">
        <v>0</v>
      </c>
      <c r="Q2763" s="7">
        <v>0</v>
      </c>
      <c r="R2763" s="7">
        <v>222.66</v>
      </c>
    </row>
    <row r="2764" spans="1:18" x14ac:dyDescent="0.25">
      <c r="A2764" s="7" t="s">
        <v>4908</v>
      </c>
      <c r="B2764" s="8">
        <v>43637</v>
      </c>
      <c r="C2764" s="7">
        <v>2</v>
      </c>
      <c r="D2764" s="7" t="s">
        <v>4909</v>
      </c>
      <c r="E2764" s="7" t="s">
        <v>1682</v>
      </c>
      <c r="F2764" s="7" t="s">
        <v>4910</v>
      </c>
      <c r="G2764" s="8">
        <v>43614.683333330002</v>
      </c>
      <c r="H2764" s="7" t="s">
        <v>1684</v>
      </c>
      <c r="I2764" s="7"/>
      <c r="J2764" s="7"/>
      <c r="K2764" s="7">
        <v>0</v>
      </c>
      <c r="L2764" s="7">
        <v>0</v>
      </c>
      <c r="M2764" s="7">
        <v>127.34</v>
      </c>
      <c r="N2764" s="7">
        <v>1</v>
      </c>
      <c r="O2764" s="7" t="s">
        <v>55</v>
      </c>
      <c r="P2764" s="7">
        <v>0</v>
      </c>
      <c r="Q2764" s="7">
        <v>0</v>
      </c>
      <c r="R2764" s="7">
        <v>127.34</v>
      </c>
    </row>
    <row r="2765" spans="1:18" x14ac:dyDescent="0.25">
      <c r="A2765" s="7" t="s">
        <v>4911</v>
      </c>
      <c r="B2765" s="8">
        <v>43637</v>
      </c>
      <c r="C2765" s="7">
        <v>1</v>
      </c>
      <c r="D2765" s="7" t="s">
        <v>4912</v>
      </c>
      <c r="E2765" s="7" t="s">
        <v>1682</v>
      </c>
      <c r="F2765" s="7" t="s">
        <v>4913</v>
      </c>
      <c r="G2765" s="8">
        <v>43587.412499999999</v>
      </c>
      <c r="H2765" s="7" t="s">
        <v>1684</v>
      </c>
      <c r="I2765" s="7"/>
      <c r="J2765" s="7"/>
      <c r="K2765" s="7">
        <v>0</v>
      </c>
      <c r="L2765" s="7">
        <v>0</v>
      </c>
      <c r="M2765" s="7">
        <v>1</v>
      </c>
      <c r="N2765" s="7">
        <v>1</v>
      </c>
      <c r="O2765" s="7" t="s">
        <v>55</v>
      </c>
      <c r="P2765" s="7">
        <v>0</v>
      </c>
      <c r="Q2765" s="7">
        <v>0</v>
      </c>
      <c r="R2765" s="7">
        <v>2500</v>
      </c>
    </row>
    <row r="2766" spans="1:18" x14ac:dyDescent="0.25">
      <c r="A2766" s="7" t="s">
        <v>4914</v>
      </c>
      <c r="B2766" s="8">
        <v>43638</v>
      </c>
      <c r="C2766" s="7">
        <v>1</v>
      </c>
      <c r="D2766" s="7" t="s">
        <v>4915</v>
      </c>
      <c r="E2766" s="7" t="s">
        <v>1682</v>
      </c>
      <c r="F2766" s="7" t="s">
        <v>4916</v>
      </c>
      <c r="G2766" s="8">
        <v>43608.360416659998</v>
      </c>
      <c r="H2766" s="7" t="s">
        <v>1684</v>
      </c>
      <c r="I2766" s="7"/>
      <c r="J2766" s="7"/>
      <c r="K2766" s="7">
        <v>0</v>
      </c>
      <c r="L2766" s="7">
        <v>0</v>
      </c>
      <c r="M2766" s="7">
        <v>2006</v>
      </c>
      <c r="N2766" s="7">
        <v>1</v>
      </c>
      <c r="O2766" s="7" t="s">
        <v>55</v>
      </c>
      <c r="P2766" s="7">
        <v>0</v>
      </c>
      <c r="Q2766" s="7">
        <v>0</v>
      </c>
      <c r="R2766" s="7">
        <v>2006</v>
      </c>
    </row>
    <row r="2767" spans="1:18" x14ac:dyDescent="0.25">
      <c r="A2767" s="7" t="s">
        <v>4917</v>
      </c>
      <c r="B2767" s="8">
        <v>43640</v>
      </c>
      <c r="C2767" s="7">
        <v>1</v>
      </c>
      <c r="D2767" s="7" t="s">
        <v>4918</v>
      </c>
      <c r="E2767" s="7" t="s">
        <v>1682</v>
      </c>
      <c r="F2767" s="7" t="s">
        <v>4919</v>
      </c>
      <c r="G2767" s="8">
        <v>43639.612500000003</v>
      </c>
      <c r="H2767" s="7" t="s">
        <v>1684</v>
      </c>
      <c r="I2767" s="7"/>
      <c r="J2767" s="7"/>
      <c r="K2767" s="7">
        <v>0</v>
      </c>
      <c r="L2767" s="7">
        <v>0</v>
      </c>
      <c r="M2767" s="7">
        <v>0</v>
      </c>
      <c r="N2767" s="7">
        <v>1</v>
      </c>
      <c r="O2767" s="7" t="s">
        <v>83</v>
      </c>
      <c r="P2767" s="7">
        <v>0</v>
      </c>
      <c r="Q2767" s="7">
        <v>0</v>
      </c>
      <c r="R2767" s="7">
        <v>50</v>
      </c>
    </row>
    <row r="2768" spans="1:18" x14ac:dyDescent="0.25">
      <c r="A2768" s="7" t="s">
        <v>5037</v>
      </c>
      <c r="B2768" s="8">
        <v>43643</v>
      </c>
      <c r="C2768" s="7">
        <v>1</v>
      </c>
      <c r="D2768" s="7" t="s">
        <v>5038</v>
      </c>
      <c r="E2768" s="7" t="s">
        <v>1682</v>
      </c>
      <c r="F2768" s="7" t="s">
        <v>5039</v>
      </c>
      <c r="G2768" s="8">
        <v>43642.399305550003</v>
      </c>
      <c r="H2768" s="7" t="s">
        <v>1684</v>
      </c>
      <c r="I2768" s="7"/>
      <c r="J2768" s="7"/>
      <c r="K2768" s="7">
        <v>0</v>
      </c>
      <c r="L2768" s="7">
        <v>0</v>
      </c>
      <c r="M2768" s="7">
        <v>1000</v>
      </c>
      <c r="N2768" s="7">
        <v>1</v>
      </c>
      <c r="O2768" s="7" t="s">
        <v>55</v>
      </c>
      <c r="P2768" s="7">
        <v>0</v>
      </c>
      <c r="Q2768" s="7">
        <v>0</v>
      </c>
      <c r="R2768" s="7">
        <v>1000</v>
      </c>
    </row>
    <row r="2769" spans="1:18" x14ac:dyDescent="0.25">
      <c r="A2769" s="7" t="s">
        <v>5040</v>
      </c>
      <c r="B2769" s="8">
        <v>43643</v>
      </c>
      <c r="C2769" s="7">
        <v>1</v>
      </c>
      <c r="D2769" s="7" t="s">
        <v>5041</v>
      </c>
      <c r="E2769" s="7" t="s">
        <v>1682</v>
      </c>
      <c r="F2769" s="7" t="s">
        <v>5042</v>
      </c>
      <c r="G2769" s="8">
        <v>43641.618055550003</v>
      </c>
      <c r="H2769" s="7" t="s">
        <v>1684</v>
      </c>
      <c r="I2769" s="7"/>
      <c r="J2769" s="7"/>
      <c r="K2769" s="7">
        <v>0</v>
      </c>
      <c r="L2769" s="7">
        <v>0</v>
      </c>
      <c r="M2769" s="7">
        <v>9.07</v>
      </c>
      <c r="N2769" s="7">
        <v>1</v>
      </c>
      <c r="O2769" s="7" t="s">
        <v>334</v>
      </c>
      <c r="P2769" s="7">
        <v>0</v>
      </c>
      <c r="Q2769" s="7">
        <v>0</v>
      </c>
      <c r="R2769" s="7">
        <v>9.07</v>
      </c>
    </row>
    <row r="2770" spans="1:18" x14ac:dyDescent="0.25">
      <c r="A2770" s="7" t="s">
        <v>5043</v>
      </c>
      <c r="B2770" s="8">
        <v>43643</v>
      </c>
      <c r="C2770" s="7">
        <v>1</v>
      </c>
      <c r="D2770" s="7" t="s">
        <v>5044</v>
      </c>
      <c r="E2770" s="7" t="s">
        <v>1682</v>
      </c>
      <c r="F2770" s="7" t="s">
        <v>5045</v>
      </c>
      <c r="G2770" s="8">
        <v>43642.822222219998</v>
      </c>
      <c r="H2770" s="7" t="s">
        <v>1684</v>
      </c>
      <c r="I2770" s="7"/>
      <c r="J2770" s="7"/>
      <c r="K2770" s="7">
        <v>0</v>
      </c>
      <c r="L2770" s="7">
        <v>0</v>
      </c>
      <c r="M2770" s="7">
        <v>50</v>
      </c>
      <c r="N2770" s="7">
        <v>1</v>
      </c>
      <c r="O2770" s="7" t="s">
        <v>83</v>
      </c>
      <c r="P2770" s="7">
        <v>0</v>
      </c>
      <c r="Q2770" s="7">
        <v>0</v>
      </c>
      <c r="R2770" s="7">
        <v>100</v>
      </c>
    </row>
    <row r="2771" spans="1:18" x14ac:dyDescent="0.25">
      <c r="A2771" s="7" t="s">
        <v>5046</v>
      </c>
      <c r="B2771" s="8">
        <v>43643</v>
      </c>
      <c r="C2771" s="7">
        <v>1</v>
      </c>
      <c r="D2771" s="7" t="s">
        <v>5047</v>
      </c>
      <c r="E2771" s="7" t="s">
        <v>1682</v>
      </c>
      <c r="F2771" s="7" t="s">
        <v>5048</v>
      </c>
      <c r="G2771" s="8">
        <v>43642.827083329998</v>
      </c>
      <c r="H2771" s="7" t="s">
        <v>1684</v>
      </c>
      <c r="I2771" s="7"/>
      <c r="J2771" s="7"/>
      <c r="K2771" s="7">
        <v>0</v>
      </c>
      <c r="L2771" s="7">
        <v>0</v>
      </c>
      <c r="M2771" s="7">
        <v>200</v>
      </c>
      <c r="N2771" s="7">
        <v>1</v>
      </c>
      <c r="O2771" s="7" t="s">
        <v>83</v>
      </c>
      <c r="P2771" s="7">
        <v>0</v>
      </c>
      <c r="Q2771" s="7">
        <v>0</v>
      </c>
      <c r="R2771" s="7">
        <v>200</v>
      </c>
    </row>
    <row r="2772" spans="1:18" x14ac:dyDescent="0.25">
      <c r="A2772" s="7" t="s">
        <v>5049</v>
      </c>
      <c r="B2772" s="8">
        <v>43644</v>
      </c>
      <c r="C2772" s="7">
        <v>1</v>
      </c>
      <c r="D2772" s="7" t="s">
        <v>5050</v>
      </c>
      <c r="E2772" s="7" t="s">
        <v>1682</v>
      </c>
      <c r="F2772" s="7" t="s">
        <v>5051</v>
      </c>
      <c r="G2772" s="8">
        <v>43641.343055550002</v>
      </c>
      <c r="H2772" s="7" t="s">
        <v>1684</v>
      </c>
      <c r="I2772" s="7"/>
      <c r="J2772" s="7"/>
      <c r="K2772" s="7">
        <v>0</v>
      </c>
      <c r="L2772" s="7">
        <v>0</v>
      </c>
      <c r="M2772" s="7">
        <v>50</v>
      </c>
      <c r="N2772" s="7">
        <v>1</v>
      </c>
      <c r="O2772" s="7" t="s">
        <v>83</v>
      </c>
      <c r="P2772" s="7">
        <v>0</v>
      </c>
      <c r="Q2772" s="7">
        <v>0</v>
      </c>
      <c r="R2772" s="7">
        <v>130</v>
      </c>
    </row>
    <row r="2773" spans="1:18" x14ac:dyDescent="0.25">
      <c r="A2773" s="7" t="s">
        <v>4627</v>
      </c>
      <c r="B2773" s="8">
        <v>43528</v>
      </c>
      <c r="C2773" s="7">
        <v>1</v>
      </c>
      <c r="D2773" s="7" t="s">
        <v>4628</v>
      </c>
      <c r="E2773" s="7" t="s">
        <v>1682</v>
      </c>
      <c r="F2773" s="7" t="s">
        <v>4629</v>
      </c>
      <c r="G2773" s="8">
        <v>43522.522222220003</v>
      </c>
      <c r="H2773" s="7" t="s">
        <v>1684</v>
      </c>
      <c r="I2773" s="7"/>
      <c r="J2773" s="7"/>
      <c r="K2773" s="7">
        <v>0</v>
      </c>
      <c r="L2773" s="7">
        <v>0</v>
      </c>
      <c r="M2773" s="7">
        <v>0</v>
      </c>
      <c r="N2773" s="7">
        <v>1</v>
      </c>
      <c r="O2773" s="7" t="s">
        <v>83</v>
      </c>
      <c r="P2773" s="7">
        <v>0</v>
      </c>
      <c r="Q2773" s="7">
        <v>0</v>
      </c>
      <c r="R2773" s="7">
        <v>44.71</v>
      </c>
    </row>
    <row r="2774" spans="1:18" x14ac:dyDescent="0.25">
      <c r="A2774" s="7" t="s">
        <v>4627</v>
      </c>
      <c r="B2774" s="8">
        <v>43528</v>
      </c>
      <c r="C2774" s="7">
        <v>2</v>
      </c>
      <c r="D2774" s="7" t="s">
        <v>4628</v>
      </c>
      <c r="E2774" s="7" t="s">
        <v>1682</v>
      </c>
      <c r="F2774" s="7" t="s">
        <v>4629</v>
      </c>
      <c r="G2774" s="8">
        <v>43522.522222220003</v>
      </c>
      <c r="H2774" s="7" t="s">
        <v>1684</v>
      </c>
      <c r="I2774" s="7"/>
      <c r="J2774" s="7"/>
      <c r="K2774" s="7">
        <v>0</v>
      </c>
      <c r="L2774" s="7">
        <v>0</v>
      </c>
      <c r="M2774" s="7">
        <v>0</v>
      </c>
      <c r="N2774" s="7">
        <v>1</v>
      </c>
      <c r="O2774" s="7" t="s">
        <v>83</v>
      </c>
      <c r="P2774" s="7">
        <v>0</v>
      </c>
      <c r="Q2774" s="7">
        <v>0</v>
      </c>
      <c r="R2774" s="7">
        <v>5.29</v>
      </c>
    </row>
    <row r="2775" spans="1:18" x14ac:dyDescent="0.25">
      <c r="A2775" s="7" t="s">
        <v>4630</v>
      </c>
      <c r="B2775" s="8">
        <v>43528</v>
      </c>
      <c r="C2775" s="7">
        <v>1</v>
      </c>
      <c r="D2775" s="7" t="s">
        <v>4631</v>
      </c>
      <c r="E2775" s="7" t="s">
        <v>1682</v>
      </c>
      <c r="F2775" s="7" t="s">
        <v>4632</v>
      </c>
      <c r="G2775" s="8">
        <v>43515.615972220003</v>
      </c>
      <c r="H2775" s="7" t="s">
        <v>1684</v>
      </c>
      <c r="I2775" s="7"/>
      <c r="J2775" s="7"/>
      <c r="K2775" s="7">
        <v>0</v>
      </c>
      <c r="L2775" s="7">
        <v>0</v>
      </c>
      <c r="M2775" s="7">
        <v>1800</v>
      </c>
      <c r="N2775" s="7">
        <v>1</v>
      </c>
      <c r="O2775" s="7" t="s">
        <v>55</v>
      </c>
      <c r="P2775" s="7">
        <v>0</v>
      </c>
      <c r="Q2775" s="7">
        <v>0</v>
      </c>
      <c r="R2775" s="7">
        <v>1800</v>
      </c>
    </row>
    <row r="2776" spans="1:18" x14ac:dyDescent="0.25">
      <c r="A2776" s="7" t="s">
        <v>4633</v>
      </c>
      <c r="B2776" s="8">
        <v>43528</v>
      </c>
      <c r="C2776" s="7">
        <v>1</v>
      </c>
      <c r="D2776" s="7" t="s">
        <v>4634</v>
      </c>
      <c r="E2776" s="7" t="s">
        <v>1682</v>
      </c>
      <c r="F2776" s="7" t="s">
        <v>4635</v>
      </c>
      <c r="G2776" s="8">
        <v>43519.597916660001</v>
      </c>
      <c r="H2776" s="7" t="s">
        <v>1684</v>
      </c>
      <c r="I2776" s="7"/>
      <c r="J2776" s="7"/>
      <c r="K2776" s="7">
        <v>0</v>
      </c>
      <c r="L2776" s="7">
        <v>0</v>
      </c>
      <c r="M2776" s="7">
        <v>3500</v>
      </c>
      <c r="N2776" s="7">
        <v>1</v>
      </c>
      <c r="O2776" s="7" t="s">
        <v>55</v>
      </c>
      <c r="P2776" s="7">
        <v>0</v>
      </c>
      <c r="Q2776" s="7">
        <v>0</v>
      </c>
      <c r="R2776" s="7">
        <v>3500</v>
      </c>
    </row>
    <row r="2777" spans="1:18" x14ac:dyDescent="0.25">
      <c r="A2777" s="7" t="s">
        <v>4636</v>
      </c>
      <c r="B2777" s="8">
        <v>43530</v>
      </c>
      <c r="C2777" s="7">
        <v>1</v>
      </c>
      <c r="D2777" s="7" t="s">
        <v>4637</v>
      </c>
      <c r="E2777" s="7" t="s">
        <v>1682</v>
      </c>
      <c r="F2777" s="7" t="s">
        <v>4638</v>
      </c>
      <c r="G2777" s="8">
        <v>43530.388194439998</v>
      </c>
      <c r="H2777" s="7" t="s">
        <v>1684</v>
      </c>
      <c r="I2777" s="7"/>
      <c r="J2777" s="7"/>
      <c r="K2777" s="7">
        <v>0</v>
      </c>
      <c r="L2777" s="7">
        <v>0</v>
      </c>
      <c r="M2777" s="7">
        <v>120</v>
      </c>
      <c r="N2777" s="7">
        <v>1</v>
      </c>
      <c r="O2777" s="7" t="s">
        <v>55</v>
      </c>
      <c r="P2777" s="7">
        <v>0</v>
      </c>
      <c r="Q2777" s="7">
        <v>0</v>
      </c>
      <c r="R2777" s="7">
        <v>120</v>
      </c>
    </row>
    <row r="2778" spans="1:18" x14ac:dyDescent="0.25">
      <c r="A2778" s="7" t="s">
        <v>4639</v>
      </c>
      <c r="B2778" s="8">
        <v>43530</v>
      </c>
      <c r="C2778" s="7">
        <v>1</v>
      </c>
      <c r="D2778" s="7" t="s">
        <v>4640</v>
      </c>
      <c r="E2778" s="7" t="s">
        <v>1682</v>
      </c>
      <c r="F2778" s="7" t="s">
        <v>4641</v>
      </c>
      <c r="G2778" s="8">
        <v>43515.794444439998</v>
      </c>
      <c r="H2778" s="7" t="s">
        <v>1684</v>
      </c>
      <c r="I2778" s="7"/>
      <c r="J2778" s="7"/>
      <c r="K2778" s="7">
        <v>0</v>
      </c>
      <c r="L2778" s="7">
        <v>0</v>
      </c>
      <c r="M2778" s="7">
        <v>12.67</v>
      </c>
      <c r="N2778" s="7">
        <v>1</v>
      </c>
      <c r="O2778" s="7" t="s">
        <v>83</v>
      </c>
      <c r="P2778" s="7">
        <v>0</v>
      </c>
      <c r="Q2778" s="7">
        <v>0</v>
      </c>
      <c r="R2778" s="7">
        <v>12.67</v>
      </c>
    </row>
    <row r="2779" spans="1:18" x14ac:dyDescent="0.25">
      <c r="A2779" s="7" t="s">
        <v>4639</v>
      </c>
      <c r="B2779" s="8">
        <v>43530</v>
      </c>
      <c r="C2779" s="7">
        <v>2</v>
      </c>
      <c r="D2779" s="7" t="s">
        <v>4640</v>
      </c>
      <c r="E2779" s="7" t="s">
        <v>1682</v>
      </c>
      <c r="F2779" s="7" t="s">
        <v>4641</v>
      </c>
      <c r="G2779" s="8">
        <v>43515.794444439998</v>
      </c>
      <c r="H2779" s="7" t="s">
        <v>1684</v>
      </c>
      <c r="I2779" s="7"/>
      <c r="J2779" s="7"/>
      <c r="K2779" s="7">
        <v>0</v>
      </c>
      <c r="L2779" s="7">
        <v>0</v>
      </c>
      <c r="M2779" s="7">
        <v>41.33</v>
      </c>
      <c r="N2779" s="7">
        <v>1</v>
      </c>
      <c r="O2779" s="7" t="s">
        <v>83</v>
      </c>
      <c r="P2779" s="7">
        <v>0</v>
      </c>
      <c r="Q2779" s="7">
        <v>0</v>
      </c>
      <c r="R2779" s="7">
        <v>41.33</v>
      </c>
    </row>
    <row r="2780" spans="1:18" x14ac:dyDescent="0.25">
      <c r="A2780" s="7" t="s">
        <v>4642</v>
      </c>
      <c r="B2780" s="8">
        <v>43530</v>
      </c>
      <c r="C2780" s="7">
        <v>1</v>
      </c>
      <c r="D2780" s="7" t="s">
        <v>4643</v>
      </c>
      <c r="E2780" s="7" t="s">
        <v>1682</v>
      </c>
      <c r="F2780" s="7" t="s">
        <v>4644</v>
      </c>
      <c r="G2780" s="8">
        <v>43527.354166659999</v>
      </c>
      <c r="H2780" s="7" t="s">
        <v>1684</v>
      </c>
      <c r="I2780" s="7"/>
      <c r="J2780" s="7"/>
      <c r="K2780" s="7">
        <v>0</v>
      </c>
      <c r="L2780" s="7">
        <v>0</v>
      </c>
      <c r="M2780" s="7">
        <v>0</v>
      </c>
      <c r="N2780" s="7">
        <v>1</v>
      </c>
      <c r="O2780" s="7" t="s">
        <v>334</v>
      </c>
      <c r="P2780" s="7">
        <v>0</v>
      </c>
      <c r="Q2780" s="7">
        <v>0</v>
      </c>
      <c r="R2780" s="7">
        <v>15</v>
      </c>
    </row>
    <row r="2781" spans="1:18" x14ac:dyDescent="0.25">
      <c r="A2781" s="7" t="s">
        <v>4645</v>
      </c>
      <c r="B2781" s="8">
        <v>43531</v>
      </c>
      <c r="C2781" s="7">
        <v>1</v>
      </c>
      <c r="D2781" s="7" t="s">
        <v>4646</v>
      </c>
      <c r="E2781" s="7" t="s">
        <v>1682</v>
      </c>
      <c r="F2781" s="7" t="s">
        <v>4647</v>
      </c>
      <c r="G2781" s="8">
        <v>43435.686111110001</v>
      </c>
      <c r="H2781" s="7" t="s">
        <v>1684</v>
      </c>
      <c r="I2781" s="7"/>
      <c r="J2781" s="7"/>
      <c r="K2781" s="7">
        <v>0</v>
      </c>
      <c r="L2781" s="7">
        <v>0</v>
      </c>
      <c r="M2781" s="7">
        <v>6000</v>
      </c>
      <c r="N2781" s="7">
        <v>1</v>
      </c>
      <c r="O2781" s="7" t="s">
        <v>55</v>
      </c>
      <c r="P2781" s="7">
        <v>0</v>
      </c>
      <c r="Q2781" s="7">
        <v>0</v>
      </c>
      <c r="R2781" s="7">
        <v>6000</v>
      </c>
    </row>
    <row r="2782" spans="1:18" x14ac:dyDescent="0.25">
      <c r="A2782" s="7" t="s">
        <v>4648</v>
      </c>
      <c r="B2782" s="8">
        <v>43531</v>
      </c>
      <c r="C2782" s="7">
        <v>1</v>
      </c>
      <c r="D2782" s="7" t="s">
        <v>4649</v>
      </c>
      <c r="E2782" s="7" t="s">
        <v>1682</v>
      </c>
      <c r="F2782" s="7" t="s">
        <v>4650</v>
      </c>
      <c r="G2782" s="8">
        <v>43508.624305550002</v>
      </c>
      <c r="H2782" s="7" t="s">
        <v>1684</v>
      </c>
      <c r="I2782" s="7"/>
      <c r="J2782" s="7"/>
      <c r="K2782" s="7">
        <v>0</v>
      </c>
      <c r="L2782" s="7">
        <v>0</v>
      </c>
      <c r="M2782" s="7">
        <v>640</v>
      </c>
      <c r="N2782" s="7">
        <v>1</v>
      </c>
      <c r="O2782" s="7" t="s">
        <v>83</v>
      </c>
      <c r="P2782" s="7">
        <v>0</v>
      </c>
      <c r="Q2782" s="7">
        <v>0</v>
      </c>
      <c r="R2782" s="7">
        <v>640</v>
      </c>
    </row>
    <row r="2783" spans="1:18" x14ac:dyDescent="0.25">
      <c r="A2783" s="7" t="s">
        <v>4651</v>
      </c>
      <c r="B2783" s="8">
        <v>43536</v>
      </c>
      <c r="C2783" s="7">
        <v>1</v>
      </c>
      <c r="D2783" s="7" t="s">
        <v>4652</v>
      </c>
      <c r="E2783" s="7" t="s">
        <v>1682</v>
      </c>
      <c r="F2783" s="7" t="s">
        <v>4653</v>
      </c>
      <c r="G2783" s="8">
        <v>43433.56944444</v>
      </c>
      <c r="H2783" s="7" t="s">
        <v>1684</v>
      </c>
      <c r="I2783" s="7"/>
      <c r="J2783" s="7"/>
      <c r="K2783" s="7">
        <v>0</v>
      </c>
      <c r="L2783" s="7">
        <v>0</v>
      </c>
      <c r="M2783" s="7">
        <v>0</v>
      </c>
      <c r="N2783" s="7">
        <v>1</v>
      </c>
      <c r="O2783" s="7" t="s">
        <v>83</v>
      </c>
      <c r="P2783" s="7">
        <v>0</v>
      </c>
      <c r="Q2783" s="7">
        <v>0</v>
      </c>
      <c r="R2783" s="7">
        <v>200</v>
      </c>
    </row>
    <row r="2784" spans="1:18" x14ac:dyDescent="0.25">
      <c r="A2784" s="7" t="s">
        <v>4654</v>
      </c>
      <c r="B2784" s="8">
        <v>43536</v>
      </c>
      <c r="C2784" s="7">
        <v>1</v>
      </c>
      <c r="D2784" s="7" t="s">
        <v>4655</v>
      </c>
      <c r="E2784" s="7" t="s">
        <v>1682</v>
      </c>
      <c r="F2784" s="7" t="s">
        <v>4656</v>
      </c>
      <c r="G2784" s="8">
        <v>43404.643750000003</v>
      </c>
      <c r="H2784" s="7" t="s">
        <v>1684</v>
      </c>
      <c r="I2784" s="7"/>
      <c r="J2784" s="7"/>
      <c r="K2784" s="7">
        <v>0</v>
      </c>
      <c r="L2784" s="7">
        <v>0</v>
      </c>
      <c r="M2784" s="7">
        <v>285</v>
      </c>
      <c r="N2784" s="7">
        <v>1</v>
      </c>
      <c r="O2784" s="7" t="s">
        <v>83</v>
      </c>
      <c r="P2784" s="7">
        <v>0</v>
      </c>
      <c r="Q2784" s="7">
        <v>0</v>
      </c>
      <c r="R2784" s="7">
        <v>335</v>
      </c>
    </row>
    <row r="2785" spans="1:18" x14ac:dyDescent="0.25">
      <c r="A2785" s="7" t="s">
        <v>4657</v>
      </c>
      <c r="B2785" s="8">
        <v>43536</v>
      </c>
      <c r="C2785" s="7">
        <v>1</v>
      </c>
      <c r="D2785" s="7" t="s">
        <v>4658</v>
      </c>
      <c r="E2785" s="7" t="s">
        <v>1682</v>
      </c>
      <c r="F2785" s="7" t="s">
        <v>4659</v>
      </c>
      <c r="G2785" s="8">
        <v>43436.703472219997</v>
      </c>
      <c r="H2785" s="7" t="s">
        <v>1684</v>
      </c>
      <c r="I2785" s="7"/>
      <c r="J2785" s="7"/>
      <c r="K2785" s="7">
        <v>0</v>
      </c>
      <c r="L2785" s="7">
        <v>0</v>
      </c>
      <c r="M2785" s="7">
        <v>50</v>
      </c>
      <c r="N2785" s="7">
        <v>1</v>
      </c>
      <c r="O2785" s="7" t="s">
        <v>83</v>
      </c>
      <c r="P2785" s="7">
        <v>0</v>
      </c>
      <c r="Q2785" s="7">
        <v>0</v>
      </c>
      <c r="R2785" s="7">
        <v>50</v>
      </c>
    </row>
    <row r="2786" spans="1:18" x14ac:dyDescent="0.25">
      <c r="A2786" s="7" t="s">
        <v>4660</v>
      </c>
      <c r="B2786" s="8">
        <v>43536</v>
      </c>
      <c r="C2786" s="7">
        <v>1</v>
      </c>
      <c r="D2786" s="7" t="s">
        <v>4661</v>
      </c>
      <c r="E2786" s="7" t="s">
        <v>1682</v>
      </c>
      <c r="F2786" s="7" t="s">
        <v>4662</v>
      </c>
      <c r="G2786" s="8">
        <v>43434.645833330003</v>
      </c>
      <c r="H2786" s="7" t="s">
        <v>1684</v>
      </c>
      <c r="I2786" s="7"/>
      <c r="J2786" s="7"/>
      <c r="K2786" s="7">
        <v>0</v>
      </c>
      <c r="L2786" s="7">
        <v>0</v>
      </c>
      <c r="M2786" s="7">
        <v>50</v>
      </c>
      <c r="N2786" s="7">
        <v>1</v>
      </c>
      <c r="O2786" s="7" t="s">
        <v>83</v>
      </c>
      <c r="P2786" s="7">
        <v>0</v>
      </c>
      <c r="Q2786" s="7">
        <v>0</v>
      </c>
      <c r="R2786" s="7">
        <v>50</v>
      </c>
    </row>
    <row r="2787" spans="1:18" x14ac:dyDescent="0.25">
      <c r="A2787" s="7" t="s">
        <v>4663</v>
      </c>
      <c r="B2787" s="8">
        <v>43536</v>
      </c>
      <c r="C2787" s="7">
        <v>1</v>
      </c>
      <c r="D2787" s="7" t="s">
        <v>4664</v>
      </c>
      <c r="E2787" s="7" t="s">
        <v>1682</v>
      </c>
      <c r="F2787" s="7" t="s">
        <v>4665</v>
      </c>
      <c r="G2787" s="8">
        <v>43505.414583329999</v>
      </c>
      <c r="H2787" s="7" t="s">
        <v>1684</v>
      </c>
      <c r="I2787" s="7"/>
      <c r="J2787" s="7"/>
      <c r="K2787" s="7">
        <v>0</v>
      </c>
      <c r="L2787" s="7">
        <v>0</v>
      </c>
      <c r="M2787" s="7">
        <v>24.84</v>
      </c>
      <c r="N2787" s="7">
        <v>1</v>
      </c>
      <c r="O2787" s="7" t="s">
        <v>83</v>
      </c>
      <c r="P2787" s="7">
        <v>0</v>
      </c>
      <c r="Q2787" s="7">
        <v>0</v>
      </c>
      <c r="R2787" s="7">
        <v>24.84</v>
      </c>
    </row>
    <row r="2788" spans="1:18" x14ac:dyDescent="0.25">
      <c r="A2788" s="7" t="s">
        <v>4663</v>
      </c>
      <c r="B2788" s="8">
        <v>43536</v>
      </c>
      <c r="C2788" s="7">
        <v>2</v>
      </c>
      <c r="D2788" s="7" t="s">
        <v>4664</v>
      </c>
      <c r="E2788" s="7" t="s">
        <v>1682</v>
      </c>
      <c r="F2788" s="7" t="s">
        <v>4665</v>
      </c>
      <c r="G2788" s="8">
        <v>43505.414583329999</v>
      </c>
      <c r="H2788" s="7" t="s">
        <v>1684</v>
      </c>
      <c r="I2788" s="7"/>
      <c r="J2788" s="7"/>
      <c r="K2788" s="7">
        <v>0</v>
      </c>
      <c r="L2788" s="7">
        <v>0</v>
      </c>
      <c r="M2788" s="7">
        <v>2.2200000000000002</v>
      </c>
      <c r="N2788" s="7">
        <v>1</v>
      </c>
      <c r="O2788" s="7" t="s">
        <v>83</v>
      </c>
      <c r="P2788" s="7">
        <v>0</v>
      </c>
      <c r="Q2788" s="7">
        <v>0</v>
      </c>
      <c r="R2788" s="7">
        <v>2.23</v>
      </c>
    </row>
    <row r="2789" spans="1:18" x14ac:dyDescent="0.25">
      <c r="A2789" s="7" t="s">
        <v>4663</v>
      </c>
      <c r="B2789" s="8">
        <v>43536</v>
      </c>
      <c r="C2789" s="7">
        <v>3</v>
      </c>
      <c r="D2789" s="7" t="s">
        <v>4664</v>
      </c>
      <c r="E2789" s="7" t="s">
        <v>1682</v>
      </c>
      <c r="F2789" s="7" t="s">
        <v>4665</v>
      </c>
      <c r="G2789" s="8">
        <v>43505.414583329999</v>
      </c>
      <c r="H2789" s="7" t="s">
        <v>1684</v>
      </c>
      <c r="I2789" s="7"/>
      <c r="J2789" s="7"/>
      <c r="K2789" s="7">
        <v>0</v>
      </c>
      <c r="L2789" s="7">
        <v>0</v>
      </c>
      <c r="M2789" s="7">
        <v>2.44</v>
      </c>
      <c r="N2789" s="7">
        <v>1</v>
      </c>
      <c r="O2789" s="7" t="s">
        <v>83</v>
      </c>
      <c r="P2789" s="7">
        <v>0</v>
      </c>
      <c r="Q2789" s="7">
        <v>0</v>
      </c>
      <c r="R2789" s="7">
        <v>2.44</v>
      </c>
    </row>
    <row r="2790" spans="1:18" x14ac:dyDescent="0.25">
      <c r="A2790" s="7" t="s">
        <v>4663</v>
      </c>
      <c r="B2790" s="8">
        <v>43536</v>
      </c>
      <c r="C2790" s="7">
        <v>4</v>
      </c>
      <c r="D2790" s="7" t="s">
        <v>4664</v>
      </c>
      <c r="E2790" s="7" t="s">
        <v>1682</v>
      </c>
      <c r="F2790" s="7" t="s">
        <v>4665</v>
      </c>
      <c r="G2790" s="8">
        <v>43505.414583329999</v>
      </c>
      <c r="H2790" s="7" t="s">
        <v>1684</v>
      </c>
      <c r="I2790" s="7"/>
      <c r="J2790" s="7"/>
      <c r="K2790" s="7">
        <v>0</v>
      </c>
      <c r="L2790" s="7">
        <v>0</v>
      </c>
      <c r="M2790" s="7">
        <v>3.1</v>
      </c>
      <c r="N2790" s="7">
        <v>1</v>
      </c>
      <c r="O2790" s="7" t="s">
        <v>83</v>
      </c>
      <c r="P2790" s="7">
        <v>0</v>
      </c>
      <c r="Q2790" s="7">
        <v>0</v>
      </c>
      <c r="R2790" s="7">
        <v>3.1</v>
      </c>
    </row>
    <row r="2791" spans="1:18" x14ac:dyDescent="0.25">
      <c r="A2791" s="7" t="s">
        <v>4663</v>
      </c>
      <c r="B2791" s="8">
        <v>43536</v>
      </c>
      <c r="C2791" s="7">
        <v>5</v>
      </c>
      <c r="D2791" s="7" t="s">
        <v>4664</v>
      </c>
      <c r="E2791" s="7" t="s">
        <v>1682</v>
      </c>
      <c r="F2791" s="7" t="s">
        <v>4665</v>
      </c>
      <c r="G2791" s="8">
        <v>43505.414583329999</v>
      </c>
      <c r="H2791" s="7" t="s">
        <v>1684</v>
      </c>
      <c r="I2791" s="7"/>
      <c r="J2791" s="7"/>
      <c r="K2791" s="7">
        <v>0</v>
      </c>
      <c r="L2791" s="7">
        <v>0</v>
      </c>
      <c r="M2791" s="7">
        <v>2.4500000000000002</v>
      </c>
      <c r="N2791" s="7">
        <v>1</v>
      </c>
      <c r="O2791" s="7" t="s">
        <v>83</v>
      </c>
      <c r="P2791" s="7">
        <v>0</v>
      </c>
      <c r="Q2791" s="7">
        <v>0</v>
      </c>
      <c r="R2791" s="7">
        <v>2.4500000000000002</v>
      </c>
    </row>
    <row r="2792" spans="1:18" x14ac:dyDescent="0.25">
      <c r="A2792" s="7" t="s">
        <v>4663</v>
      </c>
      <c r="B2792" s="8">
        <v>43536</v>
      </c>
      <c r="C2792" s="7">
        <v>6</v>
      </c>
      <c r="D2792" s="7" t="s">
        <v>4664</v>
      </c>
      <c r="E2792" s="7" t="s">
        <v>1682</v>
      </c>
      <c r="F2792" s="7" t="s">
        <v>4665</v>
      </c>
      <c r="G2792" s="8">
        <v>43505.414583329999</v>
      </c>
      <c r="H2792" s="7" t="s">
        <v>1684</v>
      </c>
      <c r="I2792" s="7"/>
      <c r="J2792" s="7"/>
      <c r="K2792" s="7">
        <v>0</v>
      </c>
      <c r="L2792" s="7">
        <v>0</v>
      </c>
      <c r="M2792" s="7">
        <v>2.63</v>
      </c>
      <c r="N2792" s="7">
        <v>1</v>
      </c>
      <c r="O2792" s="7" t="s">
        <v>83</v>
      </c>
      <c r="P2792" s="7">
        <v>0</v>
      </c>
      <c r="Q2792" s="7">
        <v>0</v>
      </c>
      <c r="R2792" s="7">
        <v>2.63</v>
      </c>
    </row>
    <row r="2793" spans="1:18" x14ac:dyDescent="0.25">
      <c r="A2793" s="7" t="s">
        <v>4663</v>
      </c>
      <c r="B2793" s="8">
        <v>43536</v>
      </c>
      <c r="C2793" s="7">
        <v>7</v>
      </c>
      <c r="D2793" s="7" t="s">
        <v>4664</v>
      </c>
      <c r="E2793" s="7" t="s">
        <v>1682</v>
      </c>
      <c r="F2793" s="7" t="s">
        <v>4665</v>
      </c>
      <c r="G2793" s="8">
        <v>43505.414583329999</v>
      </c>
      <c r="H2793" s="7" t="s">
        <v>1684</v>
      </c>
      <c r="I2793" s="7"/>
      <c r="J2793" s="7"/>
      <c r="K2793" s="7">
        <v>0</v>
      </c>
      <c r="L2793" s="7">
        <v>0</v>
      </c>
      <c r="M2793" s="7">
        <v>2.63</v>
      </c>
      <c r="N2793" s="7">
        <v>1</v>
      </c>
      <c r="O2793" s="7" t="s">
        <v>83</v>
      </c>
      <c r="P2793" s="7">
        <v>0</v>
      </c>
      <c r="Q2793" s="7">
        <v>0</v>
      </c>
      <c r="R2793" s="7">
        <v>2.63</v>
      </c>
    </row>
    <row r="2794" spans="1:18" x14ac:dyDescent="0.25">
      <c r="A2794" s="7" t="s">
        <v>4663</v>
      </c>
      <c r="B2794" s="8">
        <v>43536</v>
      </c>
      <c r="C2794" s="7">
        <v>8</v>
      </c>
      <c r="D2794" s="7" t="s">
        <v>4664</v>
      </c>
      <c r="E2794" s="7" t="s">
        <v>1682</v>
      </c>
      <c r="F2794" s="7" t="s">
        <v>4665</v>
      </c>
      <c r="G2794" s="8">
        <v>43505.414583329999</v>
      </c>
      <c r="H2794" s="7" t="s">
        <v>1684</v>
      </c>
      <c r="I2794" s="7"/>
      <c r="J2794" s="7"/>
      <c r="K2794" s="7">
        <v>0</v>
      </c>
      <c r="L2794" s="7">
        <v>0</v>
      </c>
      <c r="M2794" s="7">
        <v>2.44</v>
      </c>
      <c r="N2794" s="7">
        <v>1</v>
      </c>
      <c r="O2794" s="7" t="s">
        <v>83</v>
      </c>
      <c r="P2794" s="7">
        <v>0</v>
      </c>
      <c r="Q2794" s="7">
        <v>0</v>
      </c>
      <c r="R2794" s="7">
        <v>2.44</v>
      </c>
    </row>
    <row r="2795" spans="1:18" x14ac:dyDescent="0.25">
      <c r="A2795" s="7" t="s">
        <v>4663</v>
      </c>
      <c r="B2795" s="8">
        <v>43536</v>
      </c>
      <c r="C2795" s="7">
        <v>9</v>
      </c>
      <c r="D2795" s="7" t="s">
        <v>4664</v>
      </c>
      <c r="E2795" s="7" t="s">
        <v>1682</v>
      </c>
      <c r="F2795" s="7" t="s">
        <v>4665</v>
      </c>
      <c r="G2795" s="8">
        <v>43505.414583329999</v>
      </c>
      <c r="H2795" s="7" t="s">
        <v>1684</v>
      </c>
      <c r="I2795" s="7"/>
      <c r="J2795" s="7"/>
      <c r="K2795" s="7">
        <v>0</v>
      </c>
      <c r="L2795" s="7">
        <v>0</v>
      </c>
      <c r="M2795" s="7">
        <v>2.33</v>
      </c>
      <c r="N2795" s="7">
        <v>1</v>
      </c>
      <c r="O2795" s="7" t="s">
        <v>83</v>
      </c>
      <c r="P2795" s="7">
        <v>0</v>
      </c>
      <c r="Q2795" s="7">
        <v>0</v>
      </c>
      <c r="R2795" s="7">
        <v>2.33</v>
      </c>
    </row>
    <row r="2796" spans="1:18" x14ac:dyDescent="0.25">
      <c r="A2796" s="7" t="s">
        <v>4663</v>
      </c>
      <c r="B2796" s="8">
        <v>43536</v>
      </c>
      <c r="C2796" s="7">
        <v>10</v>
      </c>
      <c r="D2796" s="7" t="s">
        <v>4664</v>
      </c>
      <c r="E2796" s="7" t="s">
        <v>1682</v>
      </c>
      <c r="F2796" s="7" t="s">
        <v>4665</v>
      </c>
      <c r="G2796" s="8">
        <v>43505.414583329999</v>
      </c>
      <c r="H2796" s="7" t="s">
        <v>1684</v>
      </c>
      <c r="I2796" s="7"/>
      <c r="J2796" s="7"/>
      <c r="K2796" s="7">
        <v>0</v>
      </c>
      <c r="L2796" s="7">
        <v>0</v>
      </c>
      <c r="M2796" s="7">
        <v>2.63</v>
      </c>
      <c r="N2796" s="7">
        <v>1</v>
      </c>
      <c r="O2796" s="7" t="s">
        <v>83</v>
      </c>
      <c r="P2796" s="7">
        <v>0</v>
      </c>
      <c r="Q2796" s="7">
        <v>0</v>
      </c>
      <c r="R2796" s="7">
        <v>2.63</v>
      </c>
    </row>
    <row r="2797" spans="1:18" x14ac:dyDescent="0.25">
      <c r="A2797" s="7" t="s">
        <v>4663</v>
      </c>
      <c r="B2797" s="8">
        <v>43536</v>
      </c>
      <c r="C2797" s="7">
        <v>11</v>
      </c>
      <c r="D2797" s="7" t="s">
        <v>4664</v>
      </c>
      <c r="E2797" s="7" t="s">
        <v>1682</v>
      </c>
      <c r="F2797" s="7" t="s">
        <v>4665</v>
      </c>
      <c r="G2797" s="8">
        <v>43505.414583329999</v>
      </c>
      <c r="H2797" s="7" t="s">
        <v>1684</v>
      </c>
      <c r="I2797" s="7"/>
      <c r="J2797" s="7"/>
      <c r="K2797" s="7">
        <v>0</v>
      </c>
      <c r="L2797" s="7">
        <v>0</v>
      </c>
      <c r="M2797" s="7">
        <v>2.29</v>
      </c>
      <c r="N2797" s="7">
        <v>1</v>
      </c>
      <c r="O2797" s="7" t="s">
        <v>83</v>
      </c>
      <c r="P2797" s="7">
        <v>0</v>
      </c>
      <c r="Q2797" s="7">
        <v>0</v>
      </c>
      <c r="R2797" s="7">
        <v>2.29</v>
      </c>
    </row>
    <row r="2798" spans="1:18" x14ac:dyDescent="0.25">
      <c r="A2798" s="7" t="s">
        <v>4666</v>
      </c>
      <c r="B2798" s="8">
        <v>43536</v>
      </c>
      <c r="C2798" s="7">
        <v>1</v>
      </c>
      <c r="D2798" s="7" t="s">
        <v>4667</v>
      </c>
      <c r="E2798" s="7" t="s">
        <v>1682</v>
      </c>
      <c r="F2798" s="7" t="s">
        <v>4668</v>
      </c>
      <c r="G2798" s="8">
        <v>43530.621527770003</v>
      </c>
      <c r="H2798" s="7" t="s">
        <v>1684</v>
      </c>
      <c r="I2798" s="7"/>
      <c r="J2798" s="7"/>
      <c r="K2798" s="7">
        <v>0</v>
      </c>
      <c r="L2798" s="7">
        <v>0</v>
      </c>
      <c r="M2798" s="7">
        <v>100</v>
      </c>
      <c r="N2798" s="7">
        <v>1</v>
      </c>
      <c r="O2798" s="7" t="s">
        <v>55</v>
      </c>
      <c r="P2798" s="7">
        <v>0</v>
      </c>
      <c r="Q2798" s="7">
        <v>0</v>
      </c>
      <c r="R2798" s="7">
        <v>100</v>
      </c>
    </row>
    <row r="2799" spans="1:18" x14ac:dyDescent="0.25">
      <c r="A2799" s="7" t="s">
        <v>4666</v>
      </c>
      <c r="B2799" s="8">
        <v>43536</v>
      </c>
      <c r="C2799" s="7">
        <v>2</v>
      </c>
      <c r="D2799" s="7" t="s">
        <v>4667</v>
      </c>
      <c r="E2799" s="7" t="s">
        <v>1682</v>
      </c>
      <c r="F2799" s="7" t="s">
        <v>4668</v>
      </c>
      <c r="G2799" s="8">
        <v>43530.621527770003</v>
      </c>
      <c r="H2799" s="7" t="s">
        <v>1684</v>
      </c>
      <c r="I2799" s="7"/>
      <c r="J2799" s="7"/>
      <c r="K2799" s="7">
        <v>0</v>
      </c>
      <c r="L2799" s="7">
        <v>0</v>
      </c>
      <c r="M2799" s="7">
        <v>50</v>
      </c>
      <c r="N2799" s="7">
        <v>1</v>
      </c>
      <c r="O2799" s="7" t="s">
        <v>55</v>
      </c>
      <c r="P2799" s="7">
        <v>0</v>
      </c>
      <c r="Q2799" s="7">
        <v>0</v>
      </c>
      <c r="R2799" s="7">
        <v>50</v>
      </c>
    </row>
    <row r="2800" spans="1:18" x14ac:dyDescent="0.25">
      <c r="A2800" s="7" t="s">
        <v>4666</v>
      </c>
      <c r="B2800" s="8">
        <v>43536</v>
      </c>
      <c r="C2800" s="7">
        <v>3</v>
      </c>
      <c r="D2800" s="7" t="s">
        <v>4667</v>
      </c>
      <c r="E2800" s="7" t="s">
        <v>1682</v>
      </c>
      <c r="F2800" s="7" t="s">
        <v>4668</v>
      </c>
      <c r="G2800" s="8">
        <v>43530.621527770003</v>
      </c>
      <c r="H2800" s="7" t="s">
        <v>1684</v>
      </c>
      <c r="I2800" s="7"/>
      <c r="J2800" s="7"/>
      <c r="K2800" s="7">
        <v>0</v>
      </c>
      <c r="L2800" s="7">
        <v>0</v>
      </c>
      <c r="M2800" s="7">
        <v>50</v>
      </c>
      <c r="N2800" s="7">
        <v>1</v>
      </c>
      <c r="O2800" s="7" t="s">
        <v>55</v>
      </c>
      <c r="P2800" s="7">
        <v>0</v>
      </c>
      <c r="Q2800" s="7">
        <v>0</v>
      </c>
      <c r="R2800" s="7">
        <v>50</v>
      </c>
    </row>
    <row r="2801" spans="1:18" x14ac:dyDescent="0.25">
      <c r="A2801" s="7" t="s">
        <v>4669</v>
      </c>
      <c r="B2801" s="8">
        <v>43536</v>
      </c>
      <c r="C2801" s="7">
        <v>1</v>
      </c>
      <c r="D2801" s="7" t="s">
        <v>4670</v>
      </c>
      <c r="E2801" s="7" t="s">
        <v>1682</v>
      </c>
      <c r="F2801" s="7" t="s">
        <v>4671</v>
      </c>
      <c r="G2801" s="8">
        <v>43530.654861110001</v>
      </c>
      <c r="H2801" s="7" t="s">
        <v>1684</v>
      </c>
      <c r="I2801" s="7"/>
      <c r="J2801" s="7"/>
      <c r="K2801" s="7">
        <v>0</v>
      </c>
      <c r="L2801" s="7">
        <v>0</v>
      </c>
      <c r="M2801" s="7">
        <v>400</v>
      </c>
      <c r="N2801" s="7">
        <v>1</v>
      </c>
      <c r="O2801" s="7" t="s">
        <v>55</v>
      </c>
      <c r="P2801" s="7">
        <v>0</v>
      </c>
      <c r="Q2801" s="7">
        <v>0</v>
      </c>
      <c r="R2801" s="7">
        <v>400</v>
      </c>
    </row>
    <row r="2802" spans="1:18" x14ac:dyDescent="0.25">
      <c r="A2802" s="7" t="s">
        <v>4672</v>
      </c>
      <c r="B2802" s="8">
        <v>43536</v>
      </c>
      <c r="C2802" s="7">
        <v>1</v>
      </c>
      <c r="D2802" s="7" t="s">
        <v>4673</v>
      </c>
      <c r="E2802" s="7" t="s">
        <v>1682</v>
      </c>
      <c r="F2802" s="7" t="s">
        <v>4674</v>
      </c>
      <c r="G2802" s="8">
        <v>43530.65625</v>
      </c>
      <c r="H2802" s="7" t="s">
        <v>1684</v>
      </c>
      <c r="I2802" s="7"/>
      <c r="J2802" s="7"/>
      <c r="K2802" s="7">
        <v>0</v>
      </c>
      <c r="L2802" s="7">
        <v>0</v>
      </c>
      <c r="M2802" s="7">
        <v>100</v>
      </c>
      <c r="N2802" s="7">
        <v>1</v>
      </c>
      <c r="O2802" s="7" t="s">
        <v>55</v>
      </c>
      <c r="P2802" s="7">
        <v>0</v>
      </c>
      <c r="Q2802" s="7">
        <v>0</v>
      </c>
      <c r="R2802" s="7">
        <v>100</v>
      </c>
    </row>
    <row r="2803" spans="1:18" x14ac:dyDescent="0.25">
      <c r="A2803" s="7" t="s">
        <v>4672</v>
      </c>
      <c r="B2803" s="8">
        <v>43536</v>
      </c>
      <c r="C2803" s="7">
        <v>2</v>
      </c>
      <c r="D2803" s="7" t="s">
        <v>4673</v>
      </c>
      <c r="E2803" s="7" t="s">
        <v>1682</v>
      </c>
      <c r="F2803" s="7" t="s">
        <v>4674</v>
      </c>
      <c r="G2803" s="8">
        <v>43530.65625</v>
      </c>
      <c r="H2803" s="7" t="s">
        <v>1684</v>
      </c>
      <c r="I2803" s="7"/>
      <c r="J2803" s="7"/>
      <c r="K2803" s="7">
        <v>0</v>
      </c>
      <c r="L2803" s="7">
        <v>0</v>
      </c>
      <c r="M2803" s="7">
        <v>300</v>
      </c>
      <c r="N2803" s="7">
        <v>1</v>
      </c>
      <c r="O2803" s="7" t="s">
        <v>55</v>
      </c>
      <c r="P2803" s="7">
        <v>0</v>
      </c>
      <c r="Q2803" s="7">
        <v>0</v>
      </c>
      <c r="R2803" s="7">
        <v>300</v>
      </c>
    </row>
    <row r="2804" spans="1:18" x14ac:dyDescent="0.25">
      <c r="A2804" s="7" t="s">
        <v>4675</v>
      </c>
      <c r="B2804" s="8">
        <v>43536</v>
      </c>
      <c r="C2804" s="7">
        <v>1</v>
      </c>
      <c r="D2804" s="7" t="s">
        <v>4676</v>
      </c>
      <c r="E2804" s="7" t="s">
        <v>1682</v>
      </c>
      <c r="F2804" s="7" t="s">
        <v>4677</v>
      </c>
      <c r="G2804" s="8">
        <v>43530.727083329999</v>
      </c>
      <c r="H2804" s="7" t="s">
        <v>1684</v>
      </c>
      <c r="I2804" s="7"/>
      <c r="J2804" s="7"/>
      <c r="K2804" s="7">
        <v>0</v>
      </c>
      <c r="L2804" s="7">
        <v>0</v>
      </c>
      <c r="M2804" s="7">
        <v>50</v>
      </c>
      <c r="N2804" s="7">
        <v>1</v>
      </c>
      <c r="O2804" s="7" t="s">
        <v>83</v>
      </c>
      <c r="P2804" s="7">
        <v>0</v>
      </c>
      <c r="Q2804" s="7">
        <v>0</v>
      </c>
      <c r="R2804" s="7">
        <v>50</v>
      </c>
    </row>
    <row r="2805" spans="1:18" x14ac:dyDescent="0.25">
      <c r="A2805" s="7" t="s">
        <v>4678</v>
      </c>
      <c r="B2805" s="8">
        <v>43536</v>
      </c>
      <c r="C2805" s="7">
        <v>1</v>
      </c>
      <c r="D2805" s="7" t="s">
        <v>4679</v>
      </c>
      <c r="E2805" s="7" t="s">
        <v>1682</v>
      </c>
      <c r="F2805" s="7" t="s">
        <v>4680</v>
      </c>
      <c r="G2805" s="8">
        <v>43531.431944440003</v>
      </c>
      <c r="H2805" s="7" t="s">
        <v>1684</v>
      </c>
      <c r="I2805" s="7"/>
      <c r="J2805" s="7"/>
      <c r="K2805" s="7">
        <v>0</v>
      </c>
      <c r="L2805" s="7">
        <v>0</v>
      </c>
      <c r="M2805" s="7">
        <v>0</v>
      </c>
      <c r="N2805" s="7">
        <v>1</v>
      </c>
      <c r="O2805" s="7" t="s">
        <v>83</v>
      </c>
      <c r="P2805" s="7">
        <v>0</v>
      </c>
      <c r="Q2805" s="7">
        <v>0</v>
      </c>
      <c r="R2805" s="7">
        <v>50</v>
      </c>
    </row>
    <row r="2806" spans="1:18" x14ac:dyDescent="0.25">
      <c r="A2806" s="7" t="s">
        <v>4681</v>
      </c>
      <c r="B2806" s="8">
        <v>43536</v>
      </c>
      <c r="C2806" s="7">
        <v>1</v>
      </c>
      <c r="D2806" s="7" t="s">
        <v>4682</v>
      </c>
      <c r="E2806" s="7" t="s">
        <v>1682</v>
      </c>
      <c r="F2806" s="7" t="s">
        <v>4683</v>
      </c>
      <c r="G2806" s="8">
        <v>43533.473611109999</v>
      </c>
      <c r="H2806" s="7" t="s">
        <v>1684</v>
      </c>
      <c r="I2806" s="7"/>
      <c r="J2806" s="7"/>
      <c r="K2806" s="7">
        <v>0</v>
      </c>
      <c r="L2806" s="7">
        <v>0</v>
      </c>
      <c r="M2806" s="7">
        <v>0</v>
      </c>
      <c r="N2806" s="7">
        <v>1</v>
      </c>
      <c r="O2806" s="7" t="s">
        <v>83</v>
      </c>
      <c r="P2806" s="7">
        <v>0</v>
      </c>
      <c r="Q2806" s="7">
        <v>0</v>
      </c>
      <c r="R2806" s="7">
        <v>50</v>
      </c>
    </row>
    <row r="2807" spans="1:18" x14ac:dyDescent="0.25">
      <c r="A2807" s="7" t="s">
        <v>4684</v>
      </c>
      <c r="B2807" s="8">
        <v>43539</v>
      </c>
      <c r="C2807" s="7">
        <v>1</v>
      </c>
      <c r="D2807" s="7" t="s">
        <v>4685</v>
      </c>
      <c r="E2807" s="7" t="s">
        <v>1682</v>
      </c>
      <c r="F2807" s="7" t="s">
        <v>4686</v>
      </c>
      <c r="G2807" s="8">
        <v>43517.772916659997</v>
      </c>
      <c r="H2807" s="7" t="s">
        <v>1684</v>
      </c>
      <c r="I2807" s="7"/>
      <c r="J2807" s="7"/>
      <c r="K2807" s="7">
        <v>0</v>
      </c>
      <c r="L2807" s="7">
        <v>0</v>
      </c>
      <c r="M2807" s="7">
        <v>5</v>
      </c>
      <c r="N2807" s="7">
        <v>1</v>
      </c>
      <c r="O2807" s="7" t="s">
        <v>83</v>
      </c>
      <c r="P2807" s="7">
        <v>0</v>
      </c>
      <c r="Q2807" s="7">
        <v>0</v>
      </c>
      <c r="R2807" s="7">
        <v>5</v>
      </c>
    </row>
    <row r="2808" spans="1:18" x14ac:dyDescent="0.25">
      <c r="A2808" s="7" t="s">
        <v>4687</v>
      </c>
      <c r="B2808" s="8">
        <v>43539</v>
      </c>
      <c r="C2808" s="7">
        <v>1</v>
      </c>
      <c r="D2808" s="7" t="s">
        <v>4688</v>
      </c>
      <c r="E2808" s="7" t="s">
        <v>1682</v>
      </c>
      <c r="F2808" s="7" t="s">
        <v>4689</v>
      </c>
      <c r="G2808" s="8">
        <v>43522.482638879999</v>
      </c>
      <c r="H2808" s="7" t="s">
        <v>1684</v>
      </c>
      <c r="I2808" s="7"/>
      <c r="J2808" s="7"/>
      <c r="K2808" s="7">
        <v>0</v>
      </c>
      <c r="L2808" s="7">
        <v>0</v>
      </c>
      <c r="M2808" s="7">
        <v>50</v>
      </c>
      <c r="N2808" s="7">
        <v>1</v>
      </c>
      <c r="O2808" s="7" t="s">
        <v>83</v>
      </c>
      <c r="P2808" s="7">
        <v>0</v>
      </c>
      <c r="Q2808" s="7">
        <v>0</v>
      </c>
      <c r="R2808" s="7">
        <v>50</v>
      </c>
    </row>
    <row r="2809" spans="1:18" x14ac:dyDescent="0.25">
      <c r="A2809" s="7" t="s">
        <v>4690</v>
      </c>
      <c r="B2809" s="8">
        <v>43539</v>
      </c>
      <c r="C2809" s="7">
        <v>1</v>
      </c>
      <c r="D2809" s="7" t="s">
        <v>4691</v>
      </c>
      <c r="E2809" s="7" t="s">
        <v>1682</v>
      </c>
      <c r="F2809" s="7" t="s">
        <v>4692</v>
      </c>
      <c r="G2809" s="8">
        <v>43527.434027770003</v>
      </c>
      <c r="H2809" s="7" t="s">
        <v>1684</v>
      </c>
      <c r="I2809" s="7"/>
      <c r="J2809" s="7"/>
      <c r="K2809" s="7">
        <v>0</v>
      </c>
      <c r="L2809" s="7">
        <v>0</v>
      </c>
      <c r="M2809" s="7">
        <v>4.3099999999999996</v>
      </c>
      <c r="N2809" s="7">
        <v>1</v>
      </c>
      <c r="O2809" s="7" t="s">
        <v>83</v>
      </c>
      <c r="P2809" s="7">
        <v>0</v>
      </c>
      <c r="Q2809" s="7">
        <v>0</v>
      </c>
      <c r="R2809" s="7">
        <v>4.3099999999999996</v>
      </c>
    </row>
    <row r="2810" spans="1:18" x14ac:dyDescent="0.25">
      <c r="A2810" s="7" t="s">
        <v>4690</v>
      </c>
      <c r="B2810" s="8">
        <v>43539</v>
      </c>
      <c r="C2810" s="7">
        <v>2</v>
      </c>
      <c r="D2810" s="7" t="s">
        <v>4691</v>
      </c>
      <c r="E2810" s="7" t="s">
        <v>1682</v>
      </c>
      <c r="F2810" s="7" t="s">
        <v>4692</v>
      </c>
      <c r="G2810" s="8">
        <v>43527.434027770003</v>
      </c>
      <c r="H2810" s="7" t="s">
        <v>1684</v>
      </c>
      <c r="I2810" s="7"/>
      <c r="J2810" s="7"/>
      <c r="K2810" s="7">
        <v>0</v>
      </c>
      <c r="L2810" s="7">
        <v>0</v>
      </c>
      <c r="M2810" s="7">
        <v>25.14</v>
      </c>
      <c r="N2810" s="7">
        <v>1</v>
      </c>
      <c r="O2810" s="7" t="s">
        <v>83</v>
      </c>
      <c r="P2810" s="7">
        <v>0</v>
      </c>
      <c r="Q2810" s="7">
        <v>0</v>
      </c>
      <c r="R2810" s="7">
        <v>25.14</v>
      </c>
    </row>
    <row r="2811" spans="1:18" x14ac:dyDescent="0.25">
      <c r="A2811" s="7" t="s">
        <v>4690</v>
      </c>
      <c r="B2811" s="8">
        <v>43539</v>
      </c>
      <c r="C2811" s="7">
        <v>3</v>
      </c>
      <c r="D2811" s="7" t="s">
        <v>4691</v>
      </c>
      <c r="E2811" s="7" t="s">
        <v>1682</v>
      </c>
      <c r="F2811" s="7" t="s">
        <v>4692</v>
      </c>
      <c r="G2811" s="8">
        <v>43527.434027770003</v>
      </c>
      <c r="H2811" s="7" t="s">
        <v>1684</v>
      </c>
      <c r="I2811" s="7"/>
      <c r="J2811" s="7"/>
      <c r="K2811" s="7">
        <v>0</v>
      </c>
      <c r="L2811" s="7">
        <v>0</v>
      </c>
      <c r="M2811" s="7">
        <v>31.83</v>
      </c>
      <c r="N2811" s="7">
        <v>1</v>
      </c>
      <c r="O2811" s="7" t="s">
        <v>83</v>
      </c>
      <c r="P2811" s="7">
        <v>0</v>
      </c>
      <c r="Q2811" s="7">
        <v>0</v>
      </c>
      <c r="R2811" s="7">
        <v>31.83</v>
      </c>
    </row>
    <row r="2812" spans="1:18" x14ac:dyDescent="0.25">
      <c r="A2812" s="7" t="s">
        <v>4690</v>
      </c>
      <c r="B2812" s="8">
        <v>43539</v>
      </c>
      <c r="C2812" s="7">
        <v>4</v>
      </c>
      <c r="D2812" s="7" t="s">
        <v>4691</v>
      </c>
      <c r="E2812" s="7" t="s">
        <v>1682</v>
      </c>
      <c r="F2812" s="7" t="s">
        <v>4692</v>
      </c>
      <c r="G2812" s="8">
        <v>43527.434027770003</v>
      </c>
      <c r="H2812" s="7" t="s">
        <v>1684</v>
      </c>
      <c r="I2812" s="7"/>
      <c r="J2812" s="7"/>
      <c r="K2812" s="7">
        <v>0</v>
      </c>
      <c r="L2812" s="7">
        <v>0</v>
      </c>
      <c r="M2812" s="7">
        <v>8.7200000000000006</v>
      </c>
      <c r="N2812" s="7">
        <v>1</v>
      </c>
      <c r="O2812" s="7" t="s">
        <v>83</v>
      </c>
      <c r="P2812" s="7">
        <v>0</v>
      </c>
      <c r="Q2812" s="7">
        <v>0</v>
      </c>
      <c r="R2812" s="7">
        <v>8.7200000000000006</v>
      </c>
    </row>
    <row r="2813" spans="1:18" x14ac:dyDescent="0.25">
      <c r="A2813" s="7" t="s">
        <v>4693</v>
      </c>
      <c r="B2813" s="8">
        <v>43539</v>
      </c>
      <c r="C2813" s="7">
        <v>1</v>
      </c>
      <c r="D2813" s="7" t="s">
        <v>4694</v>
      </c>
      <c r="E2813" s="7" t="s">
        <v>1682</v>
      </c>
      <c r="F2813" s="7" t="s">
        <v>4695</v>
      </c>
      <c r="G2813" s="8">
        <v>43528.604166659999</v>
      </c>
      <c r="H2813" s="7" t="s">
        <v>1684</v>
      </c>
      <c r="I2813" s="7"/>
      <c r="J2813" s="7"/>
      <c r="K2813" s="7">
        <v>0</v>
      </c>
      <c r="L2813" s="7">
        <v>0</v>
      </c>
      <c r="M2813" s="7">
        <v>0</v>
      </c>
      <c r="N2813" s="7">
        <v>1</v>
      </c>
      <c r="O2813" s="7" t="s">
        <v>83</v>
      </c>
      <c r="P2813" s="7">
        <v>0</v>
      </c>
      <c r="Q2813" s="7">
        <v>0</v>
      </c>
      <c r="R2813" s="7">
        <v>27.5</v>
      </c>
    </row>
    <row r="2814" spans="1:18" x14ac:dyDescent="0.25">
      <c r="A2814" s="7" t="s">
        <v>4696</v>
      </c>
      <c r="B2814" s="8">
        <v>43542</v>
      </c>
      <c r="C2814" s="7">
        <v>1</v>
      </c>
      <c r="D2814" s="7" t="s">
        <v>4697</v>
      </c>
      <c r="E2814" s="7" t="s">
        <v>1682</v>
      </c>
      <c r="F2814" s="7" t="s">
        <v>4698</v>
      </c>
      <c r="G2814" s="8">
        <v>43538.595138880002</v>
      </c>
      <c r="H2814" s="7" t="s">
        <v>1684</v>
      </c>
      <c r="I2814" s="7"/>
      <c r="J2814" s="7"/>
      <c r="K2814" s="7">
        <v>0</v>
      </c>
      <c r="L2814" s="7">
        <v>0</v>
      </c>
      <c r="M2814" s="7">
        <v>3800</v>
      </c>
      <c r="N2814" s="7">
        <v>1</v>
      </c>
      <c r="O2814" s="7" t="s">
        <v>55</v>
      </c>
      <c r="P2814" s="7">
        <v>0</v>
      </c>
      <c r="Q2814" s="7">
        <v>0</v>
      </c>
      <c r="R2814" s="7">
        <v>3800</v>
      </c>
    </row>
    <row r="2815" spans="1:18" x14ac:dyDescent="0.25">
      <c r="A2815" s="7" t="s">
        <v>4699</v>
      </c>
      <c r="B2815" s="8">
        <v>43542</v>
      </c>
      <c r="C2815" s="7">
        <v>1</v>
      </c>
      <c r="D2815" s="7" t="s">
        <v>4700</v>
      </c>
      <c r="E2815" s="7" t="s">
        <v>1682</v>
      </c>
      <c r="F2815" s="7" t="s">
        <v>4701</v>
      </c>
      <c r="G2815" s="8">
        <v>43530.742361110002</v>
      </c>
      <c r="H2815" s="7" t="s">
        <v>1684</v>
      </c>
      <c r="I2815" s="7"/>
      <c r="J2815" s="7"/>
      <c r="K2815" s="7">
        <v>0</v>
      </c>
      <c r="L2815" s="7">
        <v>0</v>
      </c>
      <c r="M2815" s="7">
        <v>407.98</v>
      </c>
      <c r="N2815" s="7">
        <v>1</v>
      </c>
      <c r="O2815" s="7" t="s">
        <v>55</v>
      </c>
      <c r="P2815" s="7">
        <v>0</v>
      </c>
      <c r="Q2815" s="7">
        <v>0</v>
      </c>
      <c r="R2815" s="7">
        <v>407.98</v>
      </c>
    </row>
    <row r="2816" spans="1:18" x14ac:dyDescent="0.25">
      <c r="A2816" s="7" t="s">
        <v>4699</v>
      </c>
      <c r="B2816" s="8">
        <v>43542</v>
      </c>
      <c r="C2816" s="7">
        <v>2</v>
      </c>
      <c r="D2816" s="7" t="s">
        <v>4700</v>
      </c>
      <c r="E2816" s="7" t="s">
        <v>1682</v>
      </c>
      <c r="F2816" s="7" t="s">
        <v>4701</v>
      </c>
      <c r="G2816" s="8">
        <v>43530.742361110002</v>
      </c>
      <c r="H2816" s="7" t="s">
        <v>1684</v>
      </c>
      <c r="I2816" s="7"/>
      <c r="J2816" s="7"/>
      <c r="K2816" s="7">
        <v>0</v>
      </c>
      <c r="L2816" s="7">
        <v>0</v>
      </c>
      <c r="M2816" s="7">
        <v>477.02</v>
      </c>
      <c r="N2816" s="7">
        <v>1</v>
      </c>
      <c r="O2816" s="7" t="s">
        <v>55</v>
      </c>
      <c r="P2816" s="7">
        <v>0</v>
      </c>
      <c r="Q2816" s="7">
        <v>0</v>
      </c>
      <c r="R2816" s="7">
        <v>477.02</v>
      </c>
    </row>
    <row r="2817" spans="1:18" x14ac:dyDescent="0.25">
      <c r="A2817" s="7" t="s">
        <v>4702</v>
      </c>
      <c r="B2817" s="8">
        <v>43542</v>
      </c>
      <c r="C2817" s="7">
        <v>1</v>
      </c>
      <c r="D2817" s="7" t="s">
        <v>4703</v>
      </c>
      <c r="E2817" s="7" t="s">
        <v>1682</v>
      </c>
      <c r="F2817" s="7" t="s">
        <v>4704</v>
      </c>
      <c r="G2817" s="8">
        <v>43542.374305550002</v>
      </c>
      <c r="H2817" s="7" t="s">
        <v>1684</v>
      </c>
      <c r="I2817" s="7"/>
      <c r="J2817" s="7"/>
      <c r="K2817" s="7">
        <v>0</v>
      </c>
      <c r="L2817" s="7">
        <v>0</v>
      </c>
      <c r="M2817" s="7">
        <v>10620</v>
      </c>
      <c r="N2817" s="7">
        <v>1</v>
      </c>
      <c r="O2817" s="7" t="s">
        <v>55</v>
      </c>
      <c r="P2817" s="7">
        <v>0</v>
      </c>
      <c r="Q2817" s="7">
        <v>0</v>
      </c>
      <c r="R2817" s="7">
        <v>10620</v>
      </c>
    </row>
    <row r="2818" spans="1:18" x14ac:dyDescent="0.25">
      <c r="A2818" s="7" t="s">
        <v>4705</v>
      </c>
      <c r="B2818" s="8">
        <v>43542</v>
      </c>
      <c r="C2818" s="7">
        <v>1</v>
      </c>
      <c r="D2818" s="7" t="s">
        <v>4706</v>
      </c>
      <c r="E2818" s="7" t="s">
        <v>1682</v>
      </c>
      <c r="F2818" s="7" t="s">
        <v>4707</v>
      </c>
      <c r="G2818" s="8">
        <v>43537.482638879999</v>
      </c>
      <c r="H2818" s="7" t="s">
        <v>1684</v>
      </c>
      <c r="I2818" s="7"/>
      <c r="J2818" s="7"/>
      <c r="K2818" s="7">
        <v>0</v>
      </c>
      <c r="L2818" s="7">
        <v>0</v>
      </c>
      <c r="M2818" s="7">
        <v>31.78</v>
      </c>
      <c r="N2818" s="7">
        <v>1</v>
      </c>
      <c r="O2818" s="7" t="s">
        <v>83</v>
      </c>
      <c r="P2818" s="7">
        <v>0</v>
      </c>
      <c r="Q2818" s="7">
        <v>0</v>
      </c>
      <c r="R2818" s="7">
        <v>31.78</v>
      </c>
    </row>
    <row r="2819" spans="1:18" x14ac:dyDescent="0.25">
      <c r="A2819" s="7" t="s">
        <v>4705</v>
      </c>
      <c r="B2819" s="8">
        <v>43542</v>
      </c>
      <c r="C2819" s="7">
        <v>2</v>
      </c>
      <c r="D2819" s="7" t="s">
        <v>4706</v>
      </c>
      <c r="E2819" s="7" t="s">
        <v>1682</v>
      </c>
      <c r="F2819" s="7" t="s">
        <v>4707</v>
      </c>
      <c r="G2819" s="8">
        <v>43537.482638879999</v>
      </c>
      <c r="H2819" s="7" t="s">
        <v>1684</v>
      </c>
      <c r="I2819" s="7"/>
      <c r="J2819" s="7"/>
      <c r="K2819" s="7">
        <v>0</v>
      </c>
      <c r="L2819" s="7">
        <v>0</v>
      </c>
      <c r="M2819" s="7">
        <v>18.22</v>
      </c>
      <c r="N2819" s="7">
        <v>1</v>
      </c>
      <c r="O2819" s="7" t="s">
        <v>83</v>
      </c>
      <c r="P2819" s="7">
        <v>0</v>
      </c>
      <c r="Q2819" s="7">
        <v>0</v>
      </c>
      <c r="R2819" s="7">
        <v>18.22</v>
      </c>
    </row>
    <row r="2820" spans="1:18" x14ac:dyDescent="0.25">
      <c r="A2820" s="7" t="s">
        <v>4708</v>
      </c>
      <c r="B2820" s="8">
        <v>43542</v>
      </c>
      <c r="C2820" s="7">
        <v>1</v>
      </c>
      <c r="D2820" s="7" t="s">
        <v>4709</v>
      </c>
      <c r="E2820" s="7" t="s">
        <v>1682</v>
      </c>
      <c r="F2820" s="7" t="s">
        <v>4710</v>
      </c>
      <c r="G2820" s="8">
        <v>43539.873611110001</v>
      </c>
      <c r="H2820" s="7" t="s">
        <v>1684</v>
      </c>
      <c r="I2820" s="7"/>
      <c r="J2820" s="7"/>
      <c r="K2820" s="7">
        <v>0</v>
      </c>
      <c r="L2820" s="7">
        <v>0</v>
      </c>
      <c r="M2820" s="7">
        <v>4.21</v>
      </c>
      <c r="N2820" s="7">
        <v>1</v>
      </c>
      <c r="O2820" s="7" t="s">
        <v>83</v>
      </c>
      <c r="P2820" s="7">
        <v>0</v>
      </c>
      <c r="Q2820" s="7">
        <v>0</v>
      </c>
      <c r="R2820" s="7">
        <v>4.21</v>
      </c>
    </row>
    <row r="2821" spans="1:18" x14ac:dyDescent="0.25">
      <c r="A2821" s="7" t="s">
        <v>4708</v>
      </c>
      <c r="B2821" s="8">
        <v>43542</v>
      </c>
      <c r="C2821" s="7">
        <v>2</v>
      </c>
      <c r="D2821" s="7" t="s">
        <v>4709</v>
      </c>
      <c r="E2821" s="7" t="s">
        <v>1682</v>
      </c>
      <c r="F2821" s="7" t="s">
        <v>4710</v>
      </c>
      <c r="G2821" s="8">
        <v>43539.873611110001</v>
      </c>
      <c r="H2821" s="7" t="s">
        <v>1684</v>
      </c>
      <c r="I2821" s="7"/>
      <c r="J2821" s="7"/>
      <c r="K2821" s="7">
        <v>0</v>
      </c>
      <c r="L2821" s="7">
        <v>0</v>
      </c>
      <c r="M2821" s="7">
        <v>15.79</v>
      </c>
      <c r="N2821" s="7">
        <v>1</v>
      </c>
      <c r="O2821" s="7" t="s">
        <v>83</v>
      </c>
      <c r="P2821" s="7">
        <v>0</v>
      </c>
      <c r="Q2821" s="7">
        <v>0</v>
      </c>
      <c r="R2821" s="7">
        <v>15.79</v>
      </c>
    </row>
    <row r="2822" spans="1:18" x14ac:dyDescent="0.25">
      <c r="A2822" s="7" t="s">
        <v>4711</v>
      </c>
      <c r="B2822" s="8">
        <v>43549</v>
      </c>
      <c r="C2822" s="7">
        <v>1</v>
      </c>
      <c r="D2822" s="7" t="s">
        <v>4712</v>
      </c>
      <c r="E2822" s="7" t="s">
        <v>1682</v>
      </c>
      <c r="F2822" s="7" t="s">
        <v>4713</v>
      </c>
      <c r="G2822" s="8">
        <v>43545.840277770003</v>
      </c>
      <c r="H2822" s="7" t="s">
        <v>1684</v>
      </c>
      <c r="I2822" s="7"/>
      <c r="J2822" s="7"/>
      <c r="K2822" s="7">
        <v>0</v>
      </c>
      <c r="L2822" s="7">
        <v>0</v>
      </c>
      <c r="M2822" s="7">
        <v>400</v>
      </c>
      <c r="N2822" s="7">
        <v>1</v>
      </c>
      <c r="O2822" s="7" t="s">
        <v>55</v>
      </c>
      <c r="P2822" s="7">
        <v>0</v>
      </c>
      <c r="Q2822" s="7">
        <v>0</v>
      </c>
      <c r="R2822" s="7">
        <v>400</v>
      </c>
    </row>
    <row r="2823" spans="1:18" x14ac:dyDescent="0.25">
      <c r="A2823" s="7" t="s">
        <v>4714</v>
      </c>
      <c r="B2823" s="8">
        <v>43551</v>
      </c>
      <c r="C2823" s="7">
        <v>1</v>
      </c>
      <c r="D2823" s="7" t="s">
        <v>4715</v>
      </c>
      <c r="E2823" s="7" t="s">
        <v>1682</v>
      </c>
      <c r="F2823" s="7" t="s">
        <v>4716</v>
      </c>
      <c r="G2823" s="8">
        <v>43549.65833333</v>
      </c>
      <c r="H2823" s="7" t="s">
        <v>1684</v>
      </c>
      <c r="I2823" s="7"/>
      <c r="J2823" s="7"/>
      <c r="K2823" s="7">
        <v>0</v>
      </c>
      <c r="L2823" s="7">
        <v>0</v>
      </c>
      <c r="M2823" s="7">
        <v>3000</v>
      </c>
      <c r="N2823" s="7">
        <v>1</v>
      </c>
      <c r="O2823" s="7" t="s">
        <v>55</v>
      </c>
      <c r="P2823" s="7">
        <v>0</v>
      </c>
      <c r="Q2823" s="7">
        <v>0</v>
      </c>
      <c r="R2823" s="7">
        <v>2000</v>
      </c>
    </row>
    <row r="2824" spans="1:18" x14ac:dyDescent="0.25">
      <c r="A2824" s="7" t="s">
        <v>4717</v>
      </c>
      <c r="B2824" s="8">
        <v>43551</v>
      </c>
      <c r="C2824" s="7">
        <v>1</v>
      </c>
      <c r="D2824" s="7" t="s">
        <v>4718</v>
      </c>
      <c r="E2824" s="7" t="s">
        <v>1682</v>
      </c>
      <c r="F2824" s="7" t="s">
        <v>4719</v>
      </c>
      <c r="G2824" s="8">
        <v>43550.461111110002</v>
      </c>
      <c r="H2824" s="7" t="s">
        <v>1684</v>
      </c>
      <c r="I2824" s="7"/>
      <c r="J2824" s="7"/>
      <c r="K2824" s="7">
        <v>0</v>
      </c>
      <c r="L2824" s="7">
        <v>0</v>
      </c>
      <c r="M2824" s="7">
        <v>250</v>
      </c>
      <c r="N2824" s="7">
        <v>1</v>
      </c>
      <c r="O2824" s="7" t="s">
        <v>55</v>
      </c>
      <c r="P2824" s="7">
        <v>0</v>
      </c>
      <c r="Q2824" s="7">
        <v>0</v>
      </c>
      <c r="R2824" s="7">
        <v>250</v>
      </c>
    </row>
    <row r="2825" spans="1:18" x14ac:dyDescent="0.25">
      <c r="A2825" s="7" t="s">
        <v>4723</v>
      </c>
      <c r="B2825" s="8">
        <v>43552</v>
      </c>
      <c r="C2825" s="7">
        <v>1</v>
      </c>
      <c r="D2825" s="7" t="s">
        <v>4724</v>
      </c>
      <c r="E2825" s="7" t="s">
        <v>1682</v>
      </c>
      <c r="F2825" s="7" t="s">
        <v>4725</v>
      </c>
      <c r="G2825" s="8">
        <v>43551.742361110002</v>
      </c>
      <c r="H2825" s="7" t="s">
        <v>1684</v>
      </c>
      <c r="I2825" s="7"/>
      <c r="J2825" s="7"/>
      <c r="K2825" s="7">
        <v>0</v>
      </c>
      <c r="L2825" s="7">
        <v>0</v>
      </c>
      <c r="M2825" s="7">
        <v>1900</v>
      </c>
      <c r="N2825" s="7">
        <v>1</v>
      </c>
      <c r="O2825" s="7" t="s">
        <v>55</v>
      </c>
      <c r="P2825" s="7">
        <v>0</v>
      </c>
      <c r="Q2825" s="7">
        <v>0</v>
      </c>
      <c r="R2825" s="7">
        <v>1900</v>
      </c>
    </row>
    <row r="2826" spans="1:18" x14ac:dyDescent="0.25">
      <c r="A2826" s="7" t="s">
        <v>4726</v>
      </c>
      <c r="B2826" s="8">
        <v>43552</v>
      </c>
      <c r="C2826" s="7">
        <v>1</v>
      </c>
      <c r="D2826" s="7" t="s">
        <v>4727</v>
      </c>
      <c r="E2826" s="7" t="s">
        <v>1682</v>
      </c>
      <c r="F2826" s="7" t="s">
        <v>4728</v>
      </c>
      <c r="G2826" s="8">
        <v>43534.611805549997</v>
      </c>
      <c r="H2826" s="7" t="s">
        <v>1684</v>
      </c>
      <c r="I2826" s="7"/>
      <c r="J2826" s="7"/>
      <c r="K2826" s="7">
        <v>0</v>
      </c>
      <c r="L2826" s="7">
        <v>0</v>
      </c>
      <c r="M2826" s="7">
        <v>16.47</v>
      </c>
      <c r="N2826" s="7">
        <v>1</v>
      </c>
      <c r="O2826" s="7" t="s">
        <v>83</v>
      </c>
      <c r="P2826" s="7">
        <v>0</v>
      </c>
      <c r="Q2826" s="7">
        <v>0</v>
      </c>
      <c r="R2826" s="7">
        <v>16.47</v>
      </c>
    </row>
    <row r="2827" spans="1:18" x14ac:dyDescent="0.25">
      <c r="A2827" s="7" t="s">
        <v>4726</v>
      </c>
      <c r="B2827" s="8">
        <v>43552</v>
      </c>
      <c r="C2827" s="7">
        <v>2</v>
      </c>
      <c r="D2827" s="7" t="s">
        <v>4727</v>
      </c>
      <c r="E2827" s="7" t="s">
        <v>1682</v>
      </c>
      <c r="F2827" s="7" t="s">
        <v>4728</v>
      </c>
      <c r="G2827" s="8">
        <v>43534.611805549997</v>
      </c>
      <c r="H2827" s="7" t="s">
        <v>1684</v>
      </c>
      <c r="I2827" s="7"/>
      <c r="J2827" s="7"/>
      <c r="K2827" s="7">
        <v>0</v>
      </c>
      <c r="L2827" s="7">
        <v>0</v>
      </c>
      <c r="M2827" s="7">
        <v>33.53</v>
      </c>
      <c r="N2827" s="7">
        <v>1</v>
      </c>
      <c r="O2827" s="7" t="s">
        <v>83</v>
      </c>
      <c r="P2827" s="7">
        <v>0</v>
      </c>
      <c r="Q2827" s="7">
        <v>0</v>
      </c>
      <c r="R2827" s="7">
        <v>33.53</v>
      </c>
    </row>
    <row r="2828" spans="1:18" x14ac:dyDescent="0.25">
      <c r="A2828" s="7" t="s">
        <v>4729</v>
      </c>
      <c r="B2828" s="8">
        <v>43553</v>
      </c>
      <c r="C2828" s="7">
        <v>1</v>
      </c>
      <c r="D2828" s="7" t="s">
        <v>4730</v>
      </c>
      <c r="E2828" s="7" t="s">
        <v>1682</v>
      </c>
      <c r="F2828" s="7" t="s">
        <v>4731</v>
      </c>
      <c r="G2828" s="8">
        <v>43553.558333330002</v>
      </c>
      <c r="H2828" s="7" t="s">
        <v>1684</v>
      </c>
      <c r="I2828" s="7"/>
      <c r="J2828" s="7"/>
      <c r="K2828" s="7">
        <v>0</v>
      </c>
      <c r="L2828" s="7">
        <v>0</v>
      </c>
      <c r="M2828" s="7">
        <v>3943.55</v>
      </c>
      <c r="N2828" s="7">
        <v>1</v>
      </c>
      <c r="O2828" s="7" t="s">
        <v>55</v>
      </c>
      <c r="P2828" s="7">
        <v>0</v>
      </c>
      <c r="Q2828" s="7">
        <v>0</v>
      </c>
      <c r="R2828" s="7">
        <v>3943.55</v>
      </c>
    </row>
    <row r="2829" spans="1:18" x14ac:dyDescent="0.25">
      <c r="A2829" s="7" t="s">
        <v>4729</v>
      </c>
      <c r="B2829" s="8">
        <v>43553</v>
      </c>
      <c r="C2829" s="7">
        <v>2</v>
      </c>
      <c r="D2829" s="7" t="s">
        <v>4730</v>
      </c>
      <c r="E2829" s="7" t="s">
        <v>1682</v>
      </c>
      <c r="F2829" s="7" t="s">
        <v>4731</v>
      </c>
      <c r="G2829" s="8">
        <v>43553.558333330002</v>
      </c>
      <c r="H2829" s="7" t="s">
        <v>1684</v>
      </c>
      <c r="I2829" s="7"/>
      <c r="J2829" s="7"/>
      <c r="K2829" s="7">
        <v>0</v>
      </c>
      <c r="L2829" s="7">
        <v>0</v>
      </c>
      <c r="M2829" s="7">
        <v>56.45</v>
      </c>
      <c r="N2829" s="7">
        <v>1</v>
      </c>
      <c r="O2829" s="7" t="s">
        <v>55</v>
      </c>
      <c r="P2829" s="7">
        <v>0</v>
      </c>
      <c r="Q2829" s="7">
        <v>0</v>
      </c>
      <c r="R2829" s="7">
        <v>56.45</v>
      </c>
    </row>
    <row r="2830" spans="1:18" x14ac:dyDescent="0.25">
      <c r="A2830" s="7" t="s">
        <v>4732</v>
      </c>
      <c r="B2830" s="8">
        <v>43553</v>
      </c>
      <c r="C2830" s="7">
        <v>1</v>
      </c>
      <c r="D2830" s="7" t="s">
        <v>4733</v>
      </c>
      <c r="E2830" s="7" t="s">
        <v>1682</v>
      </c>
      <c r="F2830" s="7" t="s">
        <v>4734</v>
      </c>
      <c r="G2830" s="8">
        <v>43550.476388880001</v>
      </c>
      <c r="H2830" s="7" t="s">
        <v>1684</v>
      </c>
      <c r="I2830" s="7"/>
      <c r="J2830" s="7"/>
      <c r="K2830" s="7">
        <v>0</v>
      </c>
      <c r="L2830" s="7">
        <v>0</v>
      </c>
      <c r="M2830" s="7">
        <v>50</v>
      </c>
      <c r="N2830" s="7">
        <v>1</v>
      </c>
      <c r="O2830" s="7" t="s">
        <v>83</v>
      </c>
      <c r="P2830" s="7">
        <v>0</v>
      </c>
      <c r="Q2830" s="7">
        <v>0</v>
      </c>
      <c r="R2830" s="7">
        <v>50</v>
      </c>
    </row>
    <row r="2831" spans="1:18" x14ac:dyDescent="0.25">
      <c r="A2831" s="7" t="s">
        <v>4735</v>
      </c>
      <c r="B2831" s="8">
        <v>43553</v>
      </c>
      <c r="C2831" s="7">
        <v>1</v>
      </c>
      <c r="D2831" s="7" t="s">
        <v>4736</v>
      </c>
      <c r="E2831" s="7" t="s">
        <v>1682</v>
      </c>
      <c r="F2831" s="7" t="s">
        <v>4737</v>
      </c>
      <c r="G2831" s="8">
        <v>43552.4375</v>
      </c>
      <c r="H2831" s="7" t="s">
        <v>1684</v>
      </c>
      <c r="I2831" s="7"/>
      <c r="J2831" s="7"/>
      <c r="K2831" s="7">
        <v>0</v>
      </c>
      <c r="L2831" s="7">
        <v>0</v>
      </c>
      <c r="M2831" s="7">
        <v>0</v>
      </c>
      <c r="N2831" s="7">
        <v>1</v>
      </c>
      <c r="O2831" s="7" t="s">
        <v>83</v>
      </c>
      <c r="P2831" s="7">
        <v>0</v>
      </c>
      <c r="Q2831" s="7">
        <v>0</v>
      </c>
      <c r="R2831" s="7">
        <v>50</v>
      </c>
    </row>
    <row r="2832" spans="1:18" x14ac:dyDescent="0.25">
      <c r="A2832" s="7" t="s">
        <v>4720</v>
      </c>
      <c r="B2832" s="8">
        <v>43553</v>
      </c>
      <c r="C2832" s="7">
        <v>1</v>
      </c>
      <c r="D2832" s="7" t="s">
        <v>4721</v>
      </c>
      <c r="E2832" s="7" t="s">
        <v>1682</v>
      </c>
      <c r="F2832" s="7" t="s">
        <v>4722</v>
      </c>
      <c r="G2832" s="8">
        <v>43439.606249999997</v>
      </c>
      <c r="H2832" s="7" t="s">
        <v>1684</v>
      </c>
      <c r="I2832" s="7"/>
      <c r="J2832" s="7"/>
      <c r="K2832" s="7">
        <v>0</v>
      </c>
      <c r="L2832" s="7">
        <v>0</v>
      </c>
      <c r="M2832" s="7">
        <v>0</v>
      </c>
      <c r="N2832" s="7">
        <v>69.209999999999994</v>
      </c>
      <c r="O2832" s="7" t="s">
        <v>55</v>
      </c>
      <c r="P2832" s="7">
        <v>0</v>
      </c>
      <c r="Q2832" s="7">
        <v>0</v>
      </c>
      <c r="R2832" s="7">
        <v>10381.5</v>
      </c>
    </row>
    <row r="2833" spans="1:18" x14ac:dyDescent="0.25">
      <c r="A2833" s="7" t="s">
        <v>4738</v>
      </c>
      <c r="B2833" s="8">
        <v>43554</v>
      </c>
      <c r="C2833" s="7">
        <v>1</v>
      </c>
      <c r="D2833" s="7" t="s">
        <v>4739</v>
      </c>
      <c r="E2833" s="7" t="s">
        <v>1682</v>
      </c>
      <c r="F2833" s="7" t="s">
        <v>4740</v>
      </c>
      <c r="G2833" s="8">
        <v>43440.611111110004</v>
      </c>
      <c r="H2833" s="7" t="s">
        <v>1684</v>
      </c>
      <c r="I2833" s="7"/>
      <c r="J2833" s="7"/>
      <c r="K2833" s="7">
        <v>0</v>
      </c>
      <c r="L2833" s="7">
        <v>0</v>
      </c>
      <c r="M2833" s="7">
        <v>0</v>
      </c>
      <c r="N2833" s="7">
        <v>69.209999999999994</v>
      </c>
      <c r="O2833" s="7" t="s">
        <v>55</v>
      </c>
      <c r="P2833" s="7">
        <v>0</v>
      </c>
      <c r="Q2833" s="7">
        <v>0</v>
      </c>
      <c r="R2833" s="7">
        <v>3460.5</v>
      </c>
    </row>
    <row r="2834" spans="1:18" x14ac:dyDescent="0.25">
      <c r="A2834" s="7" t="s">
        <v>4741</v>
      </c>
      <c r="B2834" s="8">
        <v>43554</v>
      </c>
      <c r="C2834" s="7">
        <v>1</v>
      </c>
      <c r="D2834" s="7" t="s">
        <v>4742</v>
      </c>
      <c r="E2834" s="7" t="s">
        <v>1682</v>
      </c>
      <c r="F2834" s="7" t="s">
        <v>4743</v>
      </c>
      <c r="G2834" s="8">
        <v>43260.543749999997</v>
      </c>
      <c r="H2834" s="7" t="s">
        <v>1684</v>
      </c>
      <c r="I2834" s="7"/>
      <c r="J2834" s="7"/>
      <c r="K2834" s="7">
        <v>0</v>
      </c>
      <c r="L2834" s="7">
        <v>0</v>
      </c>
      <c r="M2834" s="7">
        <v>0</v>
      </c>
      <c r="N2834" s="7">
        <v>1</v>
      </c>
      <c r="O2834" s="7" t="s">
        <v>55</v>
      </c>
      <c r="P2834" s="7">
        <v>0</v>
      </c>
      <c r="Q2834" s="7">
        <v>0</v>
      </c>
      <c r="R2834" s="7">
        <v>654.24</v>
      </c>
    </row>
    <row r="2835" spans="1:18" x14ac:dyDescent="0.25">
      <c r="A2835" s="7" t="s">
        <v>4741</v>
      </c>
      <c r="B2835" s="8">
        <v>43554</v>
      </c>
      <c r="C2835" s="7">
        <v>2</v>
      </c>
      <c r="D2835" s="7" t="s">
        <v>4742</v>
      </c>
      <c r="E2835" s="7" t="s">
        <v>1682</v>
      </c>
      <c r="F2835" s="7" t="s">
        <v>4743</v>
      </c>
      <c r="G2835" s="8">
        <v>43260.543749999997</v>
      </c>
      <c r="H2835" s="7" t="s">
        <v>1684</v>
      </c>
      <c r="I2835" s="7"/>
      <c r="J2835" s="7"/>
      <c r="K2835" s="7">
        <v>0</v>
      </c>
      <c r="L2835" s="7">
        <v>0</v>
      </c>
      <c r="M2835" s="7">
        <v>0</v>
      </c>
      <c r="N2835" s="7">
        <v>1</v>
      </c>
      <c r="O2835" s="7" t="s">
        <v>55</v>
      </c>
      <c r="P2835" s="7">
        <v>0</v>
      </c>
      <c r="Q2835" s="7">
        <v>0</v>
      </c>
      <c r="R2835" s="7">
        <v>436.16</v>
      </c>
    </row>
    <row r="2836" spans="1:18" x14ac:dyDescent="0.25">
      <c r="A2836" s="7" t="s">
        <v>4741</v>
      </c>
      <c r="B2836" s="8">
        <v>43554</v>
      </c>
      <c r="C2836" s="7">
        <v>3</v>
      </c>
      <c r="D2836" s="7" t="s">
        <v>4742</v>
      </c>
      <c r="E2836" s="7" t="s">
        <v>1682</v>
      </c>
      <c r="F2836" s="7" t="s">
        <v>4743</v>
      </c>
      <c r="G2836" s="8">
        <v>43260.543749999997</v>
      </c>
      <c r="H2836" s="7" t="s">
        <v>1684</v>
      </c>
      <c r="I2836" s="7"/>
      <c r="J2836" s="7"/>
      <c r="K2836" s="7">
        <v>0</v>
      </c>
      <c r="L2836" s="7">
        <v>0</v>
      </c>
      <c r="M2836" s="7">
        <v>0</v>
      </c>
      <c r="N2836" s="7">
        <v>1</v>
      </c>
      <c r="O2836" s="7" t="s">
        <v>55</v>
      </c>
      <c r="P2836" s="7">
        <v>0</v>
      </c>
      <c r="Q2836" s="7">
        <v>0</v>
      </c>
      <c r="R2836" s="7">
        <v>1308.47</v>
      </c>
    </row>
    <row r="2837" spans="1:18" x14ac:dyDescent="0.25">
      <c r="A2837" s="7" t="s">
        <v>4741</v>
      </c>
      <c r="B2837" s="8">
        <v>43554</v>
      </c>
      <c r="C2837" s="7">
        <v>4</v>
      </c>
      <c r="D2837" s="7" t="s">
        <v>4742</v>
      </c>
      <c r="E2837" s="7" t="s">
        <v>1682</v>
      </c>
      <c r="F2837" s="7" t="s">
        <v>4743</v>
      </c>
      <c r="G2837" s="8">
        <v>43260.543749999997</v>
      </c>
      <c r="H2837" s="7" t="s">
        <v>1684</v>
      </c>
      <c r="I2837" s="7"/>
      <c r="J2837" s="7"/>
      <c r="K2837" s="7">
        <v>0</v>
      </c>
      <c r="L2837" s="7">
        <v>0</v>
      </c>
      <c r="M2837" s="7">
        <v>3438</v>
      </c>
      <c r="N2837" s="7">
        <v>1</v>
      </c>
      <c r="O2837" s="7" t="s">
        <v>55</v>
      </c>
      <c r="P2837" s="7">
        <v>0</v>
      </c>
      <c r="Q2837" s="7">
        <v>0</v>
      </c>
      <c r="R2837" s="7">
        <v>1051.1400000000001</v>
      </c>
    </row>
    <row r="2838" spans="1:18" x14ac:dyDescent="0.25">
      <c r="A2838" s="7" t="s">
        <v>4744</v>
      </c>
      <c r="B2838" s="8">
        <v>43555</v>
      </c>
      <c r="C2838" s="7">
        <v>1</v>
      </c>
      <c r="D2838" s="7" t="s">
        <v>4745</v>
      </c>
      <c r="E2838" s="7" t="s">
        <v>1682</v>
      </c>
      <c r="F2838" s="7" t="s">
        <v>4746</v>
      </c>
      <c r="G2838" s="8">
        <v>43550.385416659999</v>
      </c>
      <c r="H2838" s="7" t="s">
        <v>1684</v>
      </c>
      <c r="I2838" s="7"/>
      <c r="J2838" s="7"/>
      <c r="K2838" s="7">
        <v>0</v>
      </c>
      <c r="L2838" s="7">
        <v>0</v>
      </c>
      <c r="M2838" s="7">
        <v>10400</v>
      </c>
      <c r="N2838" s="7">
        <v>1</v>
      </c>
      <c r="O2838" s="7" t="s">
        <v>55</v>
      </c>
      <c r="P2838" s="7">
        <v>0</v>
      </c>
      <c r="Q2838" s="7">
        <v>0</v>
      </c>
      <c r="R2838" s="7">
        <v>10400</v>
      </c>
    </row>
    <row r="2839" spans="1:18" x14ac:dyDescent="0.25">
      <c r="A2839" s="7" t="s">
        <v>4747</v>
      </c>
      <c r="B2839" s="8">
        <v>43555</v>
      </c>
      <c r="C2839" s="7">
        <v>1</v>
      </c>
      <c r="D2839" s="7" t="s">
        <v>4748</v>
      </c>
      <c r="E2839" s="7" t="s">
        <v>1682</v>
      </c>
      <c r="F2839" s="7" t="s">
        <v>4749</v>
      </c>
      <c r="G2839" s="8">
        <v>43551.45</v>
      </c>
      <c r="H2839" s="7" t="s">
        <v>1684</v>
      </c>
      <c r="I2839" s="7"/>
      <c r="J2839" s="7"/>
      <c r="K2839" s="7">
        <v>0</v>
      </c>
      <c r="L2839" s="7">
        <v>0</v>
      </c>
      <c r="M2839" s="7">
        <v>10</v>
      </c>
      <c r="N2839" s="7">
        <v>1</v>
      </c>
      <c r="O2839" s="7" t="s">
        <v>83</v>
      </c>
      <c r="P2839" s="7">
        <v>0</v>
      </c>
      <c r="Q2839" s="7">
        <v>0</v>
      </c>
      <c r="R2839" s="7">
        <v>34</v>
      </c>
    </row>
    <row r="2840" spans="1:18" x14ac:dyDescent="0.25">
      <c r="A2840" s="7" t="s">
        <v>4750</v>
      </c>
      <c r="B2840" s="8">
        <v>43555</v>
      </c>
      <c r="C2840" s="7">
        <v>1</v>
      </c>
      <c r="D2840" s="7" t="s">
        <v>4751</v>
      </c>
      <c r="E2840" s="7" t="s">
        <v>1682</v>
      </c>
      <c r="F2840" s="7" t="s">
        <v>4752</v>
      </c>
      <c r="G2840" s="8">
        <v>43552.594444440001</v>
      </c>
      <c r="H2840" s="7" t="s">
        <v>1684</v>
      </c>
      <c r="I2840" s="7"/>
      <c r="J2840" s="7"/>
      <c r="K2840" s="7">
        <v>0</v>
      </c>
      <c r="L2840" s="7">
        <v>0</v>
      </c>
      <c r="M2840" s="7">
        <v>50</v>
      </c>
      <c r="N2840" s="7">
        <v>1</v>
      </c>
      <c r="O2840" s="7" t="s">
        <v>83</v>
      </c>
      <c r="P2840" s="7">
        <v>0</v>
      </c>
      <c r="Q2840" s="7">
        <v>0</v>
      </c>
      <c r="R2840" s="7">
        <v>50</v>
      </c>
    </row>
    <row r="2841" spans="1:18" x14ac:dyDescent="0.25">
      <c r="A2841" s="7" t="s">
        <v>5052</v>
      </c>
      <c r="B2841" s="8">
        <v>43555</v>
      </c>
      <c r="C2841" s="7">
        <v>5</v>
      </c>
      <c r="D2841" s="7" t="s">
        <v>4765</v>
      </c>
      <c r="E2841" s="7" t="s">
        <v>1682</v>
      </c>
      <c r="F2841" s="7" t="s">
        <v>4766</v>
      </c>
      <c r="G2841" s="8">
        <v>43252.681250000001</v>
      </c>
      <c r="H2841" s="7" t="s">
        <v>1684</v>
      </c>
      <c r="I2841" s="7"/>
      <c r="J2841" s="7"/>
      <c r="K2841" s="7">
        <v>0</v>
      </c>
      <c r="L2841" s="7">
        <v>0</v>
      </c>
      <c r="M2841" s="7">
        <v>0</v>
      </c>
      <c r="N2841" s="7">
        <v>1</v>
      </c>
      <c r="O2841" s="7" t="s">
        <v>55</v>
      </c>
      <c r="P2841" s="7">
        <v>0</v>
      </c>
      <c r="Q2841" s="7">
        <v>0</v>
      </c>
      <c r="R2841" s="7">
        <v>6800</v>
      </c>
    </row>
    <row r="2842" spans="1:18" x14ac:dyDescent="0.25">
      <c r="A2842" s="7" t="s">
        <v>4753</v>
      </c>
      <c r="B2842" s="8">
        <v>43555</v>
      </c>
      <c r="C2842" s="7">
        <v>1</v>
      </c>
      <c r="D2842" s="7" t="s">
        <v>4748</v>
      </c>
      <c r="E2842" s="7" t="s">
        <v>1682</v>
      </c>
      <c r="F2842" s="7" t="s">
        <v>4749</v>
      </c>
      <c r="G2842" s="8">
        <v>43551.45</v>
      </c>
      <c r="H2842" s="7" t="s">
        <v>1684</v>
      </c>
      <c r="I2842" s="7"/>
      <c r="J2842" s="7"/>
      <c r="K2842" s="7">
        <v>0</v>
      </c>
      <c r="L2842" s="7">
        <v>0</v>
      </c>
      <c r="M2842" s="7">
        <v>10</v>
      </c>
      <c r="N2842" s="7">
        <v>1</v>
      </c>
      <c r="O2842" s="7" t="s">
        <v>83</v>
      </c>
      <c r="P2842" s="7">
        <v>0</v>
      </c>
      <c r="Q2842" s="7">
        <v>0</v>
      </c>
      <c r="R2842" s="7">
        <v>34</v>
      </c>
    </row>
    <row r="2843" spans="1:18" x14ac:dyDescent="0.25">
      <c r="A2843" s="7" t="s">
        <v>4754</v>
      </c>
      <c r="B2843" s="8">
        <v>43555</v>
      </c>
      <c r="C2843" s="7">
        <v>1</v>
      </c>
      <c r="D2843" s="7" t="s">
        <v>4751</v>
      </c>
      <c r="E2843" s="7" t="s">
        <v>1682</v>
      </c>
      <c r="F2843" s="7" t="s">
        <v>4752</v>
      </c>
      <c r="G2843" s="8">
        <v>43552.594444440001</v>
      </c>
      <c r="H2843" s="7" t="s">
        <v>1684</v>
      </c>
      <c r="I2843" s="7"/>
      <c r="J2843" s="7"/>
      <c r="K2843" s="7">
        <v>0</v>
      </c>
      <c r="L2843" s="7">
        <v>0</v>
      </c>
      <c r="M2843" s="7">
        <v>50</v>
      </c>
      <c r="N2843" s="7">
        <v>1</v>
      </c>
      <c r="O2843" s="7" t="s">
        <v>83</v>
      </c>
      <c r="P2843" s="7">
        <v>0</v>
      </c>
      <c r="Q2843" s="7">
        <v>0</v>
      </c>
      <c r="R2843" s="7">
        <v>50</v>
      </c>
    </row>
    <row r="2844" spans="1:18" x14ac:dyDescent="0.25">
      <c r="A2844" s="7" t="s">
        <v>4920</v>
      </c>
      <c r="B2844" s="8">
        <v>43650</v>
      </c>
      <c r="C2844" s="7">
        <v>1</v>
      </c>
      <c r="D2844" s="7" t="s">
        <v>4921</v>
      </c>
      <c r="E2844" s="7" t="s">
        <v>1682</v>
      </c>
      <c r="F2844" s="7" t="s">
        <v>4922</v>
      </c>
      <c r="G2844" s="8">
        <v>43648</v>
      </c>
      <c r="H2844" s="7" t="s">
        <v>1684</v>
      </c>
      <c r="I2844" s="7"/>
      <c r="J2844" s="7"/>
      <c r="K2844" s="7">
        <v>0</v>
      </c>
      <c r="L2844" s="7">
        <v>0</v>
      </c>
      <c r="M2844" s="7">
        <v>15840</v>
      </c>
      <c r="N2844" s="7">
        <v>1</v>
      </c>
      <c r="O2844" s="7" t="s">
        <v>55</v>
      </c>
      <c r="P2844" s="7">
        <v>0</v>
      </c>
      <c r="Q2844" s="7">
        <v>0</v>
      </c>
      <c r="R2844" s="7">
        <v>28195.200000000001</v>
      </c>
    </row>
    <row r="2845" spans="1:18" x14ac:dyDescent="0.25">
      <c r="A2845" s="7" t="s">
        <v>4923</v>
      </c>
      <c r="B2845" s="8">
        <v>43650</v>
      </c>
      <c r="C2845" s="7">
        <v>1</v>
      </c>
      <c r="D2845" s="7" t="s">
        <v>4924</v>
      </c>
      <c r="E2845" s="7" t="s">
        <v>1682</v>
      </c>
      <c r="F2845" s="7" t="s">
        <v>4925</v>
      </c>
      <c r="G2845" s="8">
        <v>43648</v>
      </c>
      <c r="H2845" s="7" t="s">
        <v>1684</v>
      </c>
      <c r="I2845" s="7"/>
      <c r="J2845" s="7"/>
      <c r="K2845" s="7">
        <v>0</v>
      </c>
      <c r="L2845" s="7">
        <v>0</v>
      </c>
      <c r="M2845" s="7">
        <v>14184</v>
      </c>
      <c r="N2845" s="7">
        <v>1</v>
      </c>
      <c r="O2845" s="7" t="s">
        <v>55</v>
      </c>
      <c r="P2845" s="7">
        <v>0</v>
      </c>
      <c r="Q2845" s="7">
        <v>0</v>
      </c>
      <c r="R2845" s="7">
        <v>25247.5</v>
      </c>
    </row>
    <row r="2846" spans="1:18" x14ac:dyDescent="0.25">
      <c r="A2846" s="7" t="s">
        <v>4926</v>
      </c>
      <c r="B2846" s="8">
        <v>43654</v>
      </c>
      <c r="C2846" s="7">
        <v>1</v>
      </c>
      <c r="D2846" s="7" t="s">
        <v>4927</v>
      </c>
      <c r="E2846" s="7" t="s">
        <v>1682</v>
      </c>
      <c r="F2846" s="7" t="s">
        <v>4928</v>
      </c>
      <c r="G2846" s="8">
        <v>43650</v>
      </c>
      <c r="H2846" s="7" t="s">
        <v>1684</v>
      </c>
      <c r="I2846" s="7"/>
      <c r="J2846" s="7"/>
      <c r="K2846" s="7">
        <v>0</v>
      </c>
      <c r="L2846" s="7">
        <v>0</v>
      </c>
      <c r="M2846" s="7">
        <v>5805</v>
      </c>
      <c r="N2846" s="7">
        <v>1</v>
      </c>
      <c r="O2846" s="7" t="s">
        <v>55</v>
      </c>
      <c r="P2846" s="7">
        <v>0</v>
      </c>
      <c r="Q2846" s="7">
        <v>0</v>
      </c>
      <c r="R2846" s="7">
        <v>5805</v>
      </c>
    </row>
    <row r="2847" spans="1:18" x14ac:dyDescent="0.25">
      <c r="A2847" s="7" t="s">
        <v>4929</v>
      </c>
      <c r="B2847" s="8">
        <v>43654</v>
      </c>
      <c r="C2847" s="7">
        <v>1</v>
      </c>
      <c r="D2847" s="7" t="s">
        <v>4930</v>
      </c>
      <c r="E2847" s="7" t="s">
        <v>1682</v>
      </c>
      <c r="F2847" s="7" t="s">
        <v>4931</v>
      </c>
      <c r="G2847" s="8">
        <v>43651</v>
      </c>
      <c r="H2847" s="7" t="s">
        <v>1684</v>
      </c>
      <c r="I2847" s="7"/>
      <c r="J2847" s="7"/>
      <c r="K2847" s="7">
        <v>0</v>
      </c>
      <c r="L2847" s="7">
        <v>0</v>
      </c>
      <c r="M2847" s="7">
        <v>0</v>
      </c>
      <c r="N2847" s="7">
        <v>1</v>
      </c>
      <c r="O2847" s="7" t="s">
        <v>83</v>
      </c>
      <c r="P2847" s="7">
        <v>0</v>
      </c>
      <c r="Q2847" s="7">
        <v>0</v>
      </c>
      <c r="R2847" s="7">
        <v>50</v>
      </c>
    </row>
    <row r="2848" spans="1:18" x14ac:dyDescent="0.25">
      <c r="A2848" s="7" t="s">
        <v>4932</v>
      </c>
      <c r="B2848" s="8">
        <v>43656</v>
      </c>
      <c r="C2848" s="7">
        <v>1</v>
      </c>
      <c r="D2848" s="7" t="s">
        <v>4933</v>
      </c>
      <c r="E2848" s="7" t="s">
        <v>1682</v>
      </c>
      <c r="F2848" s="7" t="s">
        <v>4934</v>
      </c>
      <c r="G2848" s="8">
        <v>43651</v>
      </c>
      <c r="H2848" s="7" t="s">
        <v>1684</v>
      </c>
      <c r="I2848" s="7"/>
      <c r="J2848" s="7"/>
      <c r="K2848" s="7">
        <v>0</v>
      </c>
      <c r="L2848" s="7">
        <v>0</v>
      </c>
      <c r="M2848" s="7">
        <v>25</v>
      </c>
      <c r="N2848" s="7">
        <v>1</v>
      </c>
      <c r="O2848" s="7" t="s">
        <v>83</v>
      </c>
      <c r="P2848" s="7">
        <v>0</v>
      </c>
      <c r="Q2848" s="7">
        <v>0</v>
      </c>
      <c r="R2848" s="7">
        <v>25</v>
      </c>
    </row>
    <row r="2849" spans="1:18" x14ac:dyDescent="0.25">
      <c r="A2849" s="7" t="s">
        <v>4935</v>
      </c>
      <c r="B2849" s="8">
        <v>43656</v>
      </c>
      <c r="C2849" s="7">
        <v>1</v>
      </c>
      <c r="D2849" s="7" t="s">
        <v>4936</v>
      </c>
      <c r="E2849" s="7" t="s">
        <v>1682</v>
      </c>
      <c r="F2849" s="7" t="s">
        <v>4937</v>
      </c>
      <c r="G2849" s="8">
        <v>43652</v>
      </c>
      <c r="H2849" s="7" t="s">
        <v>1684</v>
      </c>
      <c r="I2849" s="7"/>
      <c r="J2849" s="7"/>
      <c r="K2849" s="7">
        <v>0</v>
      </c>
      <c r="L2849" s="7">
        <v>0</v>
      </c>
      <c r="M2849" s="7">
        <v>140</v>
      </c>
      <c r="N2849" s="7">
        <v>1</v>
      </c>
      <c r="O2849" s="7" t="s">
        <v>83</v>
      </c>
      <c r="P2849" s="7">
        <v>0</v>
      </c>
      <c r="Q2849" s="7">
        <v>0</v>
      </c>
      <c r="R2849" s="7">
        <v>140</v>
      </c>
    </row>
    <row r="2850" spans="1:18" x14ac:dyDescent="0.25">
      <c r="A2850" s="7" t="s">
        <v>4938</v>
      </c>
      <c r="B2850" s="8">
        <v>43656</v>
      </c>
      <c r="C2850" s="7">
        <v>1</v>
      </c>
      <c r="D2850" s="7" t="s">
        <v>4939</v>
      </c>
      <c r="E2850" s="7" t="s">
        <v>1682</v>
      </c>
      <c r="F2850" s="7" t="s">
        <v>4940</v>
      </c>
      <c r="G2850" s="8">
        <v>43654</v>
      </c>
      <c r="H2850" s="7" t="s">
        <v>1684</v>
      </c>
      <c r="I2850" s="7"/>
      <c r="J2850" s="7"/>
      <c r="K2850" s="7">
        <v>0</v>
      </c>
      <c r="L2850" s="7">
        <v>0</v>
      </c>
      <c r="M2850" s="7">
        <v>50</v>
      </c>
      <c r="N2850" s="7">
        <v>1</v>
      </c>
      <c r="O2850" s="7" t="s">
        <v>83</v>
      </c>
      <c r="P2850" s="7">
        <v>0</v>
      </c>
      <c r="Q2850" s="7">
        <v>0</v>
      </c>
      <c r="R2850" s="7">
        <v>100</v>
      </c>
    </row>
    <row r="2851" spans="1:18" x14ac:dyDescent="0.25">
      <c r="A2851" s="7" t="s">
        <v>4941</v>
      </c>
      <c r="B2851" s="8">
        <v>43656</v>
      </c>
      <c r="C2851" s="7">
        <v>1</v>
      </c>
      <c r="D2851" s="7" t="s">
        <v>4942</v>
      </c>
      <c r="E2851" s="7" t="s">
        <v>1682</v>
      </c>
      <c r="F2851" s="7" t="s">
        <v>4943</v>
      </c>
      <c r="G2851" s="8">
        <v>43653</v>
      </c>
      <c r="H2851" s="7" t="s">
        <v>1684</v>
      </c>
      <c r="I2851" s="7"/>
      <c r="J2851" s="7"/>
      <c r="K2851" s="7">
        <v>0</v>
      </c>
      <c r="L2851" s="7">
        <v>0</v>
      </c>
      <c r="M2851" s="7">
        <v>0</v>
      </c>
      <c r="N2851" s="7">
        <v>1</v>
      </c>
      <c r="O2851" s="7" t="s">
        <v>83</v>
      </c>
      <c r="P2851" s="7">
        <v>0</v>
      </c>
      <c r="Q2851" s="7">
        <v>0</v>
      </c>
      <c r="R2851" s="7">
        <v>50</v>
      </c>
    </row>
    <row r="2852" spans="1:18" x14ac:dyDescent="0.25">
      <c r="A2852" s="7" t="s">
        <v>4944</v>
      </c>
      <c r="B2852" s="8">
        <v>43656</v>
      </c>
      <c r="C2852" s="7">
        <v>1</v>
      </c>
      <c r="D2852" s="7" t="s">
        <v>4918</v>
      </c>
      <c r="E2852" s="7" t="s">
        <v>1682</v>
      </c>
      <c r="F2852" s="7" t="s">
        <v>4945</v>
      </c>
      <c r="G2852" s="8">
        <v>43653</v>
      </c>
      <c r="H2852" s="7" t="s">
        <v>1684</v>
      </c>
      <c r="I2852" s="7"/>
      <c r="J2852" s="7"/>
      <c r="K2852" s="7">
        <v>0</v>
      </c>
      <c r="L2852" s="7">
        <v>0</v>
      </c>
      <c r="M2852" s="7">
        <v>0</v>
      </c>
      <c r="N2852" s="7">
        <v>1</v>
      </c>
      <c r="O2852" s="7" t="s">
        <v>83</v>
      </c>
      <c r="P2852" s="7">
        <v>0</v>
      </c>
      <c r="Q2852" s="7">
        <v>0</v>
      </c>
      <c r="R2852" s="7">
        <v>50</v>
      </c>
    </row>
    <row r="2853" spans="1:18" x14ac:dyDescent="0.25">
      <c r="A2853" s="7" t="s">
        <v>4946</v>
      </c>
      <c r="B2853" s="8">
        <v>43656</v>
      </c>
      <c r="C2853" s="7">
        <v>1</v>
      </c>
      <c r="D2853" s="7" t="s">
        <v>4947</v>
      </c>
      <c r="E2853" s="7" t="s">
        <v>1682</v>
      </c>
      <c r="F2853" s="7" t="s">
        <v>4948</v>
      </c>
      <c r="G2853" s="8">
        <v>43652</v>
      </c>
      <c r="H2853" s="7" t="s">
        <v>1684</v>
      </c>
      <c r="I2853" s="7"/>
      <c r="J2853" s="7"/>
      <c r="K2853" s="7">
        <v>0</v>
      </c>
      <c r="L2853" s="7">
        <v>0</v>
      </c>
      <c r="M2853" s="7">
        <v>60</v>
      </c>
      <c r="N2853" s="7">
        <v>1</v>
      </c>
      <c r="O2853" s="7" t="s">
        <v>83</v>
      </c>
      <c r="P2853" s="7">
        <v>0</v>
      </c>
      <c r="Q2853" s="7">
        <v>0</v>
      </c>
      <c r="R2853" s="7">
        <v>286</v>
      </c>
    </row>
    <row r="2854" spans="1:18" x14ac:dyDescent="0.25">
      <c r="A2854" s="7" t="s">
        <v>4949</v>
      </c>
      <c r="B2854" s="8">
        <v>43656</v>
      </c>
      <c r="C2854" s="7">
        <v>1</v>
      </c>
      <c r="D2854" s="7" t="s">
        <v>4950</v>
      </c>
      <c r="E2854" s="7" t="s">
        <v>1682</v>
      </c>
      <c r="F2854" s="7" t="s">
        <v>4951</v>
      </c>
      <c r="G2854" s="8">
        <v>43653</v>
      </c>
      <c r="H2854" s="7" t="s">
        <v>1684</v>
      </c>
      <c r="I2854" s="7"/>
      <c r="J2854" s="7"/>
      <c r="K2854" s="7">
        <v>0</v>
      </c>
      <c r="L2854" s="7">
        <v>0</v>
      </c>
      <c r="M2854" s="7">
        <v>50</v>
      </c>
      <c r="N2854" s="7">
        <v>1</v>
      </c>
      <c r="O2854" s="7" t="s">
        <v>83</v>
      </c>
      <c r="P2854" s="7">
        <v>0</v>
      </c>
      <c r="Q2854" s="7">
        <v>0</v>
      </c>
      <c r="R2854" s="7">
        <v>200</v>
      </c>
    </row>
    <row r="2855" spans="1:18" x14ac:dyDescent="0.25">
      <c r="A2855" s="7" t="s">
        <v>4952</v>
      </c>
      <c r="B2855" s="8">
        <v>43656</v>
      </c>
      <c r="C2855" s="7">
        <v>1</v>
      </c>
      <c r="D2855" s="7" t="s">
        <v>4953</v>
      </c>
      <c r="E2855" s="7" t="s">
        <v>1682</v>
      </c>
      <c r="F2855" s="7" t="s">
        <v>4954</v>
      </c>
      <c r="G2855" s="8">
        <v>43652</v>
      </c>
      <c r="H2855" s="7" t="s">
        <v>1684</v>
      </c>
      <c r="I2855" s="7"/>
      <c r="J2855" s="7"/>
      <c r="K2855" s="7">
        <v>0</v>
      </c>
      <c r="L2855" s="7">
        <v>0</v>
      </c>
      <c r="M2855" s="7">
        <v>0</v>
      </c>
      <c r="N2855" s="7">
        <v>1</v>
      </c>
      <c r="O2855" s="7" t="s">
        <v>83</v>
      </c>
      <c r="P2855" s="7">
        <v>0</v>
      </c>
      <c r="Q2855" s="7">
        <v>0</v>
      </c>
      <c r="R2855" s="7">
        <v>150</v>
      </c>
    </row>
    <row r="2856" spans="1:18" x14ac:dyDescent="0.25">
      <c r="A2856" s="7" t="s">
        <v>4955</v>
      </c>
      <c r="B2856" s="8">
        <v>43656</v>
      </c>
      <c r="C2856" s="7">
        <v>1</v>
      </c>
      <c r="D2856" s="7" t="s">
        <v>4956</v>
      </c>
      <c r="E2856" s="7" t="s">
        <v>1682</v>
      </c>
      <c r="F2856" s="7" t="s">
        <v>4957</v>
      </c>
      <c r="G2856" s="8">
        <v>43654</v>
      </c>
      <c r="H2856" s="7" t="s">
        <v>1684</v>
      </c>
      <c r="I2856" s="7"/>
      <c r="J2856" s="7"/>
      <c r="K2856" s="7">
        <v>0</v>
      </c>
      <c r="L2856" s="7">
        <v>0</v>
      </c>
      <c r="M2856" s="7">
        <v>50</v>
      </c>
      <c r="N2856" s="7">
        <v>1</v>
      </c>
      <c r="O2856" s="7" t="s">
        <v>83</v>
      </c>
      <c r="P2856" s="7">
        <v>0</v>
      </c>
      <c r="Q2856" s="7">
        <v>0</v>
      </c>
      <c r="R2856" s="7">
        <v>50</v>
      </c>
    </row>
    <row r="2857" spans="1:18" x14ac:dyDescent="0.25">
      <c r="A2857" s="7" t="s">
        <v>4958</v>
      </c>
      <c r="B2857" s="8">
        <v>43656</v>
      </c>
      <c r="C2857" s="7">
        <v>1</v>
      </c>
      <c r="D2857" s="7" t="s">
        <v>4959</v>
      </c>
      <c r="E2857" s="7" t="s">
        <v>1682</v>
      </c>
      <c r="F2857" s="7" t="s">
        <v>4960</v>
      </c>
      <c r="G2857" s="8">
        <v>43654</v>
      </c>
      <c r="H2857" s="7" t="s">
        <v>1684</v>
      </c>
      <c r="I2857" s="7"/>
      <c r="J2857" s="7"/>
      <c r="K2857" s="7">
        <v>0</v>
      </c>
      <c r="L2857" s="7">
        <v>0</v>
      </c>
      <c r="M2857" s="7">
        <v>0</v>
      </c>
      <c r="N2857" s="7">
        <v>1</v>
      </c>
      <c r="O2857" s="7" t="s">
        <v>83</v>
      </c>
      <c r="P2857" s="7">
        <v>0</v>
      </c>
      <c r="Q2857" s="7">
        <v>0</v>
      </c>
      <c r="R2857" s="7">
        <v>200</v>
      </c>
    </row>
    <row r="2858" spans="1:18" x14ac:dyDescent="0.25">
      <c r="A2858" s="7" t="s">
        <v>4961</v>
      </c>
      <c r="B2858" s="8">
        <v>43658</v>
      </c>
      <c r="C2858" s="7">
        <v>1</v>
      </c>
      <c r="D2858" s="7" t="s">
        <v>4962</v>
      </c>
      <c r="E2858" s="7" t="s">
        <v>1682</v>
      </c>
      <c r="F2858" s="7" t="s">
        <v>4963</v>
      </c>
      <c r="G2858" s="8">
        <v>43648</v>
      </c>
      <c r="H2858" s="7" t="s">
        <v>1684</v>
      </c>
      <c r="I2858" s="7"/>
      <c r="J2858" s="7"/>
      <c r="K2858" s="7">
        <v>0</v>
      </c>
      <c r="L2858" s="7">
        <v>0</v>
      </c>
      <c r="M2858" s="7">
        <v>850</v>
      </c>
      <c r="N2858" s="7">
        <v>1</v>
      </c>
      <c r="O2858" s="7" t="s">
        <v>55</v>
      </c>
      <c r="P2858" s="7">
        <v>0</v>
      </c>
      <c r="Q2858" s="7">
        <v>0</v>
      </c>
      <c r="R2858" s="7">
        <v>14780.2</v>
      </c>
    </row>
    <row r="2859" spans="1:18" x14ac:dyDescent="0.25">
      <c r="A2859" s="7" t="s">
        <v>4964</v>
      </c>
      <c r="B2859" s="8">
        <v>43662</v>
      </c>
      <c r="C2859" s="7">
        <v>1</v>
      </c>
      <c r="D2859" s="7" t="s">
        <v>4965</v>
      </c>
      <c r="E2859" s="7" t="s">
        <v>1682</v>
      </c>
      <c r="F2859" s="7" t="s">
        <v>4966</v>
      </c>
      <c r="G2859" s="8">
        <v>43659</v>
      </c>
      <c r="H2859" s="7" t="s">
        <v>1684</v>
      </c>
      <c r="I2859" s="7"/>
      <c r="J2859" s="7"/>
      <c r="K2859" s="7">
        <v>0</v>
      </c>
      <c r="L2859" s="7">
        <v>0</v>
      </c>
      <c r="M2859" s="7">
        <v>6000</v>
      </c>
      <c r="N2859" s="7">
        <v>1</v>
      </c>
      <c r="O2859" s="7" t="s">
        <v>55</v>
      </c>
      <c r="P2859" s="7">
        <v>0</v>
      </c>
      <c r="Q2859" s="7">
        <v>0</v>
      </c>
      <c r="R2859" s="7">
        <v>6000</v>
      </c>
    </row>
    <row r="2860" spans="1:18" x14ac:dyDescent="0.25">
      <c r="A2860" s="7" t="s">
        <v>4967</v>
      </c>
      <c r="B2860" s="8">
        <v>43662</v>
      </c>
      <c r="C2860" s="7">
        <v>1</v>
      </c>
      <c r="D2860" s="7" t="s">
        <v>4968</v>
      </c>
      <c r="E2860" s="7" t="s">
        <v>1682</v>
      </c>
      <c r="F2860" s="7" t="s">
        <v>4969</v>
      </c>
      <c r="G2860" s="8">
        <v>43658</v>
      </c>
      <c r="H2860" s="7" t="s">
        <v>1684</v>
      </c>
      <c r="I2860" s="7"/>
      <c r="J2860" s="7"/>
      <c r="K2860" s="7">
        <v>0</v>
      </c>
      <c r="L2860" s="7">
        <v>0</v>
      </c>
      <c r="M2860" s="7">
        <v>1500</v>
      </c>
      <c r="N2860" s="7">
        <v>1</v>
      </c>
      <c r="O2860" s="7" t="s">
        <v>55</v>
      </c>
      <c r="P2860" s="7">
        <v>0</v>
      </c>
      <c r="Q2860" s="7">
        <v>0</v>
      </c>
      <c r="R2860" s="7">
        <v>1500</v>
      </c>
    </row>
    <row r="2861" spans="1:18" x14ac:dyDescent="0.25">
      <c r="A2861" s="7" t="s">
        <v>4970</v>
      </c>
      <c r="B2861" s="8">
        <v>43662</v>
      </c>
      <c r="C2861" s="7">
        <v>1</v>
      </c>
      <c r="D2861" s="7" t="s">
        <v>4971</v>
      </c>
      <c r="E2861" s="7" t="s">
        <v>1682</v>
      </c>
      <c r="F2861" s="7" t="s">
        <v>4972</v>
      </c>
      <c r="G2861" s="8">
        <v>43656</v>
      </c>
      <c r="H2861" s="7" t="s">
        <v>1684</v>
      </c>
      <c r="I2861" s="7"/>
      <c r="J2861" s="7"/>
      <c r="K2861" s="7">
        <v>0</v>
      </c>
      <c r="L2861" s="7">
        <v>0</v>
      </c>
      <c r="M2861" s="7">
        <v>10620</v>
      </c>
      <c r="N2861" s="7">
        <v>1</v>
      </c>
      <c r="O2861" s="7" t="s">
        <v>55</v>
      </c>
      <c r="P2861" s="7">
        <v>0</v>
      </c>
      <c r="Q2861" s="7">
        <v>0</v>
      </c>
      <c r="R2861" s="7">
        <v>10620</v>
      </c>
    </row>
    <row r="2862" spans="1:18" x14ac:dyDescent="0.25">
      <c r="A2862" s="7" t="s">
        <v>4973</v>
      </c>
      <c r="B2862" s="8">
        <v>43663</v>
      </c>
      <c r="C2862" s="7">
        <v>1</v>
      </c>
      <c r="D2862" s="7" t="s">
        <v>4974</v>
      </c>
      <c r="E2862" s="7" t="s">
        <v>1682</v>
      </c>
      <c r="F2862" s="7" t="s">
        <v>4975</v>
      </c>
      <c r="G2862" s="8">
        <v>43662</v>
      </c>
      <c r="H2862" s="7" t="s">
        <v>1684</v>
      </c>
      <c r="I2862" s="7"/>
      <c r="J2862" s="7"/>
      <c r="K2862" s="7">
        <v>0</v>
      </c>
      <c r="L2862" s="7">
        <v>0</v>
      </c>
      <c r="M2862" s="7">
        <v>0</v>
      </c>
      <c r="N2862" s="7">
        <v>1</v>
      </c>
      <c r="O2862" s="7" t="s">
        <v>55</v>
      </c>
      <c r="P2862" s="7">
        <v>0</v>
      </c>
      <c r="Q2862" s="7">
        <v>0</v>
      </c>
      <c r="R2862" s="7">
        <v>2948</v>
      </c>
    </row>
    <row r="2863" spans="1:18" x14ac:dyDescent="0.25">
      <c r="A2863" s="7" t="s">
        <v>4976</v>
      </c>
      <c r="B2863" s="8">
        <v>43665</v>
      </c>
      <c r="C2863" s="7">
        <v>1</v>
      </c>
      <c r="D2863" s="7" t="s">
        <v>4977</v>
      </c>
      <c r="E2863" s="7" t="s">
        <v>1682</v>
      </c>
      <c r="F2863" s="7" t="s">
        <v>4978</v>
      </c>
      <c r="G2863" s="8">
        <v>43664</v>
      </c>
      <c r="H2863" s="7" t="s">
        <v>1684</v>
      </c>
      <c r="I2863" s="7"/>
      <c r="J2863" s="7"/>
      <c r="K2863" s="7">
        <v>0</v>
      </c>
      <c r="L2863" s="7">
        <v>0</v>
      </c>
      <c r="M2863" s="7">
        <v>0</v>
      </c>
      <c r="N2863" s="7">
        <v>1</v>
      </c>
      <c r="O2863" s="7" t="s">
        <v>55</v>
      </c>
      <c r="P2863" s="7">
        <v>0</v>
      </c>
      <c r="Q2863" s="7">
        <v>0</v>
      </c>
      <c r="R2863" s="7">
        <v>34513.49</v>
      </c>
    </row>
    <row r="2864" spans="1:18" x14ac:dyDescent="0.25">
      <c r="A2864" s="7" t="s">
        <v>4979</v>
      </c>
      <c r="B2864" s="8">
        <v>43669</v>
      </c>
      <c r="C2864" s="7">
        <v>1</v>
      </c>
      <c r="D2864" s="7" t="s">
        <v>4980</v>
      </c>
      <c r="E2864" s="7" t="s">
        <v>1682</v>
      </c>
      <c r="F2864" s="7" t="s">
        <v>4981</v>
      </c>
      <c r="G2864" s="8">
        <v>43666</v>
      </c>
      <c r="H2864" s="7" t="s">
        <v>1684</v>
      </c>
      <c r="I2864" s="7"/>
      <c r="J2864" s="7"/>
      <c r="K2864" s="7">
        <v>0</v>
      </c>
      <c r="L2864" s="7">
        <v>0</v>
      </c>
      <c r="M2864" s="7">
        <v>766.71</v>
      </c>
      <c r="N2864" s="7">
        <v>1</v>
      </c>
      <c r="O2864" s="7" t="s">
        <v>83</v>
      </c>
      <c r="P2864" s="7">
        <v>0</v>
      </c>
      <c r="Q2864" s="7">
        <v>0</v>
      </c>
      <c r="R2864" s="7">
        <v>766.25</v>
      </c>
    </row>
    <row r="2865" spans="1:18" x14ac:dyDescent="0.25">
      <c r="A2865" s="7" t="s">
        <v>4982</v>
      </c>
      <c r="B2865" s="8">
        <v>43670</v>
      </c>
      <c r="C2865" s="7">
        <v>1</v>
      </c>
      <c r="D2865" s="7" t="s">
        <v>4983</v>
      </c>
      <c r="E2865" s="7" t="s">
        <v>1682</v>
      </c>
      <c r="F2865" s="7" t="s">
        <v>4984</v>
      </c>
      <c r="G2865" s="8">
        <v>43667</v>
      </c>
      <c r="H2865" s="7" t="s">
        <v>1684</v>
      </c>
      <c r="I2865" s="7"/>
      <c r="J2865" s="7"/>
      <c r="K2865" s="7">
        <v>0</v>
      </c>
      <c r="L2865" s="7">
        <v>0</v>
      </c>
      <c r="M2865" s="7">
        <v>200</v>
      </c>
      <c r="N2865" s="7">
        <v>1</v>
      </c>
      <c r="O2865" s="7" t="s">
        <v>83</v>
      </c>
      <c r="P2865" s="7">
        <v>0</v>
      </c>
      <c r="Q2865" s="7">
        <v>0</v>
      </c>
      <c r="R2865" s="7">
        <v>200</v>
      </c>
    </row>
    <row r="2866" spans="1:18" x14ac:dyDescent="0.25">
      <c r="A2866" s="7" t="s">
        <v>4985</v>
      </c>
      <c r="B2866" s="8">
        <v>43670</v>
      </c>
      <c r="C2866" s="7">
        <v>1</v>
      </c>
      <c r="D2866" s="7" t="s">
        <v>4986</v>
      </c>
      <c r="E2866" s="7" t="s">
        <v>1682</v>
      </c>
      <c r="F2866" s="7" t="s">
        <v>4987</v>
      </c>
      <c r="G2866" s="8">
        <v>43660</v>
      </c>
      <c r="H2866" s="7" t="s">
        <v>1684</v>
      </c>
      <c r="I2866" s="7"/>
      <c r="J2866" s="7"/>
      <c r="K2866" s="7">
        <v>0</v>
      </c>
      <c r="L2866" s="7">
        <v>0</v>
      </c>
      <c r="M2866" s="7">
        <v>50</v>
      </c>
      <c r="N2866" s="7">
        <v>1</v>
      </c>
      <c r="O2866" s="7" t="s">
        <v>83</v>
      </c>
      <c r="P2866" s="7">
        <v>0</v>
      </c>
      <c r="Q2866" s="7">
        <v>0</v>
      </c>
      <c r="R2866" s="7">
        <v>50</v>
      </c>
    </row>
    <row r="2867" spans="1:18" x14ac:dyDescent="0.25">
      <c r="A2867" s="7" t="s">
        <v>4988</v>
      </c>
      <c r="B2867" s="8">
        <v>43670</v>
      </c>
      <c r="C2867" s="7">
        <v>1</v>
      </c>
      <c r="D2867" s="7" t="s">
        <v>4989</v>
      </c>
      <c r="E2867" s="7" t="s">
        <v>1682</v>
      </c>
      <c r="F2867" s="7" t="s">
        <v>4990</v>
      </c>
      <c r="G2867" s="8">
        <v>43665</v>
      </c>
      <c r="H2867" s="7" t="s">
        <v>1684</v>
      </c>
      <c r="I2867" s="7"/>
      <c r="J2867" s="7"/>
      <c r="K2867" s="7">
        <v>0</v>
      </c>
      <c r="L2867" s="7">
        <v>0</v>
      </c>
      <c r="M2867" s="7">
        <v>50</v>
      </c>
      <c r="N2867" s="7">
        <v>1</v>
      </c>
      <c r="O2867" s="7" t="s">
        <v>83</v>
      </c>
      <c r="P2867" s="7">
        <v>0</v>
      </c>
      <c r="Q2867" s="7">
        <v>0</v>
      </c>
      <c r="R2867" s="7">
        <v>50</v>
      </c>
    </row>
    <row r="2868" spans="1:18" x14ac:dyDescent="0.25">
      <c r="A2868" s="7" t="s">
        <v>4991</v>
      </c>
      <c r="B2868" s="8">
        <v>43670</v>
      </c>
      <c r="C2868" s="7">
        <v>1</v>
      </c>
      <c r="D2868" s="7" t="s">
        <v>4992</v>
      </c>
      <c r="E2868" s="7" t="s">
        <v>1682</v>
      </c>
      <c r="F2868" s="7" t="s">
        <v>4993</v>
      </c>
      <c r="G2868" s="8">
        <v>43658</v>
      </c>
      <c r="H2868" s="7" t="s">
        <v>1684</v>
      </c>
      <c r="I2868" s="7"/>
      <c r="J2868" s="7"/>
      <c r="K2868" s="7">
        <v>0</v>
      </c>
      <c r="L2868" s="7">
        <v>0</v>
      </c>
      <c r="M2868" s="7">
        <v>60</v>
      </c>
      <c r="N2868" s="7">
        <v>1</v>
      </c>
      <c r="O2868" s="7" t="s">
        <v>83</v>
      </c>
      <c r="P2868" s="7">
        <v>0</v>
      </c>
      <c r="Q2868" s="7">
        <v>0</v>
      </c>
      <c r="R2868" s="7">
        <v>60</v>
      </c>
    </row>
    <row r="2869" spans="1:18" x14ac:dyDescent="0.25">
      <c r="A2869" s="7" t="s">
        <v>4994</v>
      </c>
      <c r="B2869" s="8">
        <v>43658</v>
      </c>
      <c r="C2869" s="7">
        <v>1</v>
      </c>
      <c r="D2869" s="7" t="s">
        <v>4962</v>
      </c>
      <c r="E2869" s="7" t="s">
        <v>1682</v>
      </c>
      <c r="F2869" s="7" t="s">
        <v>4963</v>
      </c>
      <c r="G2869" s="8">
        <v>43648</v>
      </c>
      <c r="H2869" s="7" t="s">
        <v>1684</v>
      </c>
      <c r="I2869" s="7"/>
      <c r="J2869" s="7"/>
      <c r="K2869" s="7">
        <v>0</v>
      </c>
      <c r="L2869" s="7">
        <v>0</v>
      </c>
      <c r="M2869" s="7">
        <v>850</v>
      </c>
      <c r="N2869" s="7">
        <v>1</v>
      </c>
      <c r="O2869" s="7" t="s">
        <v>55</v>
      </c>
      <c r="P2869" s="7">
        <v>0</v>
      </c>
      <c r="Q2869" s="7">
        <v>0</v>
      </c>
      <c r="R2869" s="7">
        <v>14780.2</v>
      </c>
    </row>
    <row r="2870" spans="1:18" x14ac:dyDescent="0.25">
      <c r="A2870" s="7" t="s">
        <v>4995</v>
      </c>
      <c r="B2870" s="8">
        <v>43671</v>
      </c>
      <c r="C2870" s="7">
        <v>1</v>
      </c>
      <c r="D2870" s="7" t="s">
        <v>4996</v>
      </c>
      <c r="E2870" s="7" t="s">
        <v>1682</v>
      </c>
      <c r="F2870" s="7" t="s">
        <v>4997</v>
      </c>
      <c r="G2870" s="8">
        <v>43664</v>
      </c>
      <c r="H2870" s="7" t="s">
        <v>1684</v>
      </c>
      <c r="I2870" s="7"/>
      <c r="J2870" s="7"/>
      <c r="K2870" s="7">
        <v>0</v>
      </c>
      <c r="L2870" s="7">
        <v>0</v>
      </c>
      <c r="M2870" s="7">
        <v>6000</v>
      </c>
      <c r="N2870" s="7">
        <v>1</v>
      </c>
      <c r="O2870" s="7" t="s">
        <v>55</v>
      </c>
      <c r="P2870" s="7">
        <v>0</v>
      </c>
      <c r="Q2870" s="7">
        <v>0</v>
      </c>
      <c r="R2870" s="7">
        <v>6000</v>
      </c>
    </row>
    <row r="2871" spans="1:18" x14ac:dyDescent="0.25">
      <c r="A2871" s="7" t="s">
        <v>4998</v>
      </c>
      <c r="B2871" s="8">
        <v>43671</v>
      </c>
      <c r="C2871" s="7">
        <v>1</v>
      </c>
      <c r="D2871" s="7" t="s">
        <v>4999</v>
      </c>
      <c r="E2871" s="7" t="s">
        <v>1682</v>
      </c>
      <c r="F2871" s="7" t="s">
        <v>5000</v>
      </c>
      <c r="G2871" s="8">
        <v>43665</v>
      </c>
      <c r="H2871" s="7" t="s">
        <v>1684</v>
      </c>
      <c r="I2871" s="7"/>
      <c r="J2871" s="7"/>
      <c r="K2871" s="7">
        <v>0</v>
      </c>
      <c r="L2871" s="7">
        <v>0</v>
      </c>
      <c r="M2871" s="7">
        <v>6000</v>
      </c>
      <c r="N2871" s="7">
        <v>1</v>
      </c>
      <c r="O2871" s="7" t="s">
        <v>55</v>
      </c>
      <c r="P2871" s="7">
        <v>0</v>
      </c>
      <c r="Q2871" s="7">
        <v>0</v>
      </c>
      <c r="R2871" s="7">
        <v>6000</v>
      </c>
    </row>
    <row r="2872" spans="1:18" x14ac:dyDescent="0.25">
      <c r="A2872" s="7" t="s">
        <v>5001</v>
      </c>
      <c r="B2872" s="8">
        <v>43671</v>
      </c>
      <c r="C2872" s="7">
        <v>1</v>
      </c>
      <c r="D2872" s="7" t="s">
        <v>5002</v>
      </c>
      <c r="E2872" s="7" t="s">
        <v>1682</v>
      </c>
      <c r="F2872" s="7" t="s">
        <v>5003</v>
      </c>
      <c r="G2872" s="8">
        <v>43668</v>
      </c>
      <c r="H2872" s="7" t="s">
        <v>1684</v>
      </c>
      <c r="I2872" s="7"/>
      <c r="J2872" s="7"/>
      <c r="K2872" s="7">
        <v>0</v>
      </c>
      <c r="L2872" s="7">
        <v>0</v>
      </c>
      <c r="M2872" s="7">
        <v>1770</v>
      </c>
      <c r="N2872" s="7">
        <v>1</v>
      </c>
      <c r="O2872" s="7" t="s">
        <v>55</v>
      </c>
      <c r="P2872" s="7">
        <v>0</v>
      </c>
      <c r="Q2872" s="7">
        <v>0</v>
      </c>
      <c r="R2872" s="7">
        <v>1770</v>
      </c>
    </row>
    <row r="2873" spans="1:18" x14ac:dyDescent="0.25">
      <c r="A2873" s="7" t="s">
        <v>5004</v>
      </c>
      <c r="B2873" s="8">
        <v>43671</v>
      </c>
      <c r="C2873" s="7">
        <v>1</v>
      </c>
      <c r="D2873" s="7" t="s">
        <v>5005</v>
      </c>
      <c r="E2873" s="7" t="s">
        <v>1682</v>
      </c>
      <c r="F2873" s="7" t="s">
        <v>5006</v>
      </c>
      <c r="G2873" s="8">
        <v>43666</v>
      </c>
      <c r="H2873" s="7" t="s">
        <v>1684</v>
      </c>
      <c r="I2873" s="7"/>
      <c r="J2873" s="7"/>
      <c r="K2873" s="7">
        <v>0</v>
      </c>
      <c r="L2873" s="7">
        <v>0</v>
      </c>
      <c r="M2873" s="7">
        <v>4956</v>
      </c>
      <c r="N2873" s="7">
        <v>1</v>
      </c>
      <c r="O2873" s="7" t="s">
        <v>55</v>
      </c>
      <c r="P2873" s="7">
        <v>0</v>
      </c>
      <c r="Q2873" s="7">
        <v>0</v>
      </c>
      <c r="R2873" s="7">
        <v>4956</v>
      </c>
    </row>
    <row r="2874" spans="1:18" x14ac:dyDescent="0.25">
      <c r="A2874" s="7" t="s">
        <v>5007</v>
      </c>
      <c r="B2874" s="8">
        <v>43671</v>
      </c>
      <c r="C2874" s="7">
        <v>1</v>
      </c>
      <c r="D2874" s="7" t="s">
        <v>5008</v>
      </c>
      <c r="E2874" s="7" t="s">
        <v>1682</v>
      </c>
      <c r="F2874" s="7" t="s">
        <v>5009</v>
      </c>
      <c r="G2874" s="8">
        <v>43667</v>
      </c>
      <c r="H2874" s="7" t="s">
        <v>1684</v>
      </c>
      <c r="I2874" s="7"/>
      <c r="J2874" s="7"/>
      <c r="K2874" s="7">
        <v>0</v>
      </c>
      <c r="L2874" s="7">
        <v>0</v>
      </c>
      <c r="M2874" s="7">
        <v>944</v>
      </c>
      <c r="N2874" s="7">
        <v>1</v>
      </c>
      <c r="O2874" s="7" t="s">
        <v>55</v>
      </c>
      <c r="P2874" s="7">
        <v>0</v>
      </c>
      <c r="Q2874" s="7">
        <v>0</v>
      </c>
      <c r="R2874" s="7">
        <v>944</v>
      </c>
    </row>
    <row r="2875" spans="1:18" x14ac:dyDescent="0.25">
      <c r="A2875" s="7" t="s">
        <v>5010</v>
      </c>
      <c r="B2875" s="8">
        <v>43671</v>
      </c>
      <c r="C2875" s="7">
        <v>1</v>
      </c>
      <c r="D2875" s="7" t="s">
        <v>5011</v>
      </c>
      <c r="E2875" s="7" t="s">
        <v>1682</v>
      </c>
      <c r="F2875" s="7" t="s">
        <v>5012</v>
      </c>
      <c r="G2875" s="8">
        <v>43668</v>
      </c>
      <c r="H2875" s="7" t="s">
        <v>1684</v>
      </c>
      <c r="I2875" s="7"/>
      <c r="J2875" s="7"/>
      <c r="K2875" s="7">
        <v>0</v>
      </c>
      <c r="L2875" s="7">
        <v>0</v>
      </c>
      <c r="M2875" s="7">
        <v>4000</v>
      </c>
      <c r="N2875" s="7">
        <v>1</v>
      </c>
      <c r="O2875" s="7" t="s">
        <v>55</v>
      </c>
      <c r="P2875" s="7">
        <v>0</v>
      </c>
      <c r="Q2875" s="7">
        <v>0</v>
      </c>
      <c r="R2875" s="7">
        <v>4000</v>
      </c>
    </row>
    <row r="2876" spans="1:18" x14ac:dyDescent="0.25">
      <c r="A2876" s="7" t="s">
        <v>5013</v>
      </c>
      <c r="B2876" s="8">
        <v>43676</v>
      </c>
      <c r="C2876" s="7">
        <v>1</v>
      </c>
      <c r="D2876" s="7" t="s">
        <v>5014</v>
      </c>
      <c r="E2876" s="7" t="s">
        <v>1682</v>
      </c>
      <c r="F2876" s="7" t="s">
        <v>5015</v>
      </c>
      <c r="G2876" s="8">
        <v>43675</v>
      </c>
      <c r="H2876" s="7" t="s">
        <v>1684</v>
      </c>
      <c r="I2876" s="7"/>
      <c r="J2876" s="7"/>
      <c r="K2876" s="7">
        <v>0</v>
      </c>
      <c r="L2876" s="7">
        <v>0</v>
      </c>
      <c r="M2876" s="7">
        <v>0</v>
      </c>
      <c r="N2876" s="7">
        <v>1</v>
      </c>
      <c r="O2876" s="7" t="s">
        <v>83</v>
      </c>
      <c r="P2876" s="7">
        <v>0</v>
      </c>
      <c r="Q2876" s="7">
        <v>0</v>
      </c>
      <c r="R2876" s="7">
        <v>160</v>
      </c>
    </row>
    <row r="2877" spans="1:18" x14ac:dyDescent="0.25">
      <c r="A2877" s="7" t="s">
        <v>5016</v>
      </c>
      <c r="B2877" s="8">
        <v>43678</v>
      </c>
      <c r="C2877" s="7">
        <v>1</v>
      </c>
      <c r="D2877" s="7" t="s">
        <v>5017</v>
      </c>
      <c r="E2877" s="7" t="s">
        <v>1682</v>
      </c>
      <c r="F2877" s="7" t="s">
        <v>5018</v>
      </c>
      <c r="G2877" s="8">
        <v>43678</v>
      </c>
      <c r="H2877" s="7" t="s">
        <v>1684</v>
      </c>
      <c r="I2877" s="7"/>
      <c r="J2877" s="7"/>
      <c r="K2877" s="7">
        <v>0</v>
      </c>
      <c r="L2877" s="7">
        <v>0</v>
      </c>
      <c r="M2877" s="7">
        <v>0</v>
      </c>
      <c r="N2877" s="7">
        <v>1</v>
      </c>
      <c r="O2877" s="7" t="s">
        <v>83</v>
      </c>
      <c r="P2877" s="7">
        <v>0</v>
      </c>
      <c r="Q2877" s="7">
        <v>0</v>
      </c>
      <c r="R2877" s="7">
        <v>250</v>
      </c>
    </row>
    <row r="2878" spans="1:18" x14ac:dyDescent="0.25">
      <c r="A2878" s="7" t="s">
        <v>5019</v>
      </c>
      <c r="B2878" s="8">
        <v>43679</v>
      </c>
      <c r="C2878" s="7">
        <v>1</v>
      </c>
      <c r="D2878" s="7" t="s">
        <v>5020</v>
      </c>
      <c r="E2878" s="7" t="s">
        <v>1682</v>
      </c>
      <c r="F2878" s="7" t="s">
        <v>5021</v>
      </c>
      <c r="G2878" s="8">
        <v>43677</v>
      </c>
      <c r="H2878" s="7" t="s">
        <v>1684</v>
      </c>
      <c r="I2878" s="7"/>
      <c r="J2878" s="7"/>
      <c r="K2878" s="7">
        <v>0</v>
      </c>
      <c r="L2878" s="7">
        <v>0</v>
      </c>
      <c r="M2878" s="7">
        <v>50</v>
      </c>
      <c r="N2878" s="7">
        <v>1</v>
      </c>
      <c r="O2878" s="7" t="s">
        <v>83</v>
      </c>
      <c r="P2878" s="7">
        <v>0</v>
      </c>
      <c r="Q2878" s="7">
        <v>0</v>
      </c>
      <c r="R2878" s="7">
        <v>50</v>
      </c>
    </row>
    <row r="2879" spans="1:18" x14ac:dyDescent="0.25">
      <c r="A2879" s="7" t="s">
        <v>5022</v>
      </c>
      <c r="B2879" s="8">
        <v>43679</v>
      </c>
      <c r="C2879" s="7">
        <v>1</v>
      </c>
      <c r="D2879" s="7" t="s">
        <v>5023</v>
      </c>
      <c r="E2879" s="7" t="s">
        <v>1682</v>
      </c>
      <c r="F2879" s="7" t="s">
        <v>5024</v>
      </c>
      <c r="G2879" s="8">
        <v>43672</v>
      </c>
      <c r="H2879" s="7" t="s">
        <v>1684</v>
      </c>
      <c r="I2879" s="7"/>
      <c r="J2879" s="7"/>
      <c r="K2879" s="7">
        <v>0</v>
      </c>
      <c r="L2879" s="7">
        <v>0</v>
      </c>
      <c r="M2879" s="7">
        <v>50</v>
      </c>
      <c r="N2879" s="7">
        <v>1</v>
      </c>
      <c r="O2879" s="7" t="s">
        <v>83</v>
      </c>
      <c r="P2879" s="7">
        <v>0</v>
      </c>
      <c r="Q2879" s="7">
        <v>0</v>
      </c>
      <c r="R2879" s="7">
        <v>50</v>
      </c>
    </row>
    <row r="2880" spans="1:18" x14ac:dyDescent="0.25">
      <c r="A2880" s="7" t="s">
        <v>5025</v>
      </c>
      <c r="B2880" s="8">
        <v>43679</v>
      </c>
      <c r="C2880" s="7">
        <v>1</v>
      </c>
      <c r="D2880" s="7" t="s">
        <v>5026</v>
      </c>
      <c r="E2880" s="7" t="s">
        <v>1682</v>
      </c>
      <c r="F2880" s="7" t="s">
        <v>5027</v>
      </c>
      <c r="G2880" s="8">
        <v>43674</v>
      </c>
      <c r="H2880" s="7" t="s">
        <v>1684</v>
      </c>
      <c r="I2880" s="7"/>
      <c r="J2880" s="7"/>
      <c r="K2880" s="7">
        <v>0</v>
      </c>
      <c r="L2880" s="7">
        <v>0</v>
      </c>
      <c r="M2880" s="7">
        <v>50</v>
      </c>
      <c r="N2880" s="7">
        <v>1</v>
      </c>
      <c r="O2880" s="7" t="s">
        <v>83</v>
      </c>
      <c r="P2880" s="7">
        <v>0</v>
      </c>
      <c r="Q2880" s="7">
        <v>0</v>
      </c>
      <c r="R2880" s="7">
        <v>50</v>
      </c>
    </row>
    <row r="2881" spans="1:18" x14ac:dyDescent="0.25">
      <c r="A2881" s="7" t="s">
        <v>5028</v>
      </c>
      <c r="B2881" s="8">
        <v>43679</v>
      </c>
      <c r="C2881" s="7">
        <v>1</v>
      </c>
      <c r="D2881" s="7" t="s">
        <v>5029</v>
      </c>
      <c r="E2881" s="7" t="s">
        <v>1682</v>
      </c>
      <c r="F2881" s="7" t="s">
        <v>5030</v>
      </c>
      <c r="G2881" s="8">
        <v>43672</v>
      </c>
      <c r="H2881" s="7" t="s">
        <v>1684</v>
      </c>
      <c r="I2881" s="7"/>
      <c r="J2881" s="7"/>
      <c r="K2881" s="7">
        <v>0</v>
      </c>
      <c r="L2881" s="7">
        <v>0</v>
      </c>
      <c r="M2881" s="7">
        <v>50</v>
      </c>
      <c r="N2881" s="7">
        <v>1</v>
      </c>
      <c r="O2881" s="7" t="s">
        <v>83</v>
      </c>
      <c r="P2881" s="7">
        <v>0</v>
      </c>
      <c r="Q2881" s="7">
        <v>0</v>
      </c>
      <c r="R2881" s="7">
        <v>50</v>
      </c>
    </row>
    <row r="2882" spans="1:18" x14ac:dyDescent="0.25">
      <c r="A2882" s="7" t="s">
        <v>5031</v>
      </c>
      <c r="B2882" s="8">
        <v>43679</v>
      </c>
      <c r="C2882" s="7">
        <v>1</v>
      </c>
      <c r="D2882" s="7" t="s">
        <v>5032</v>
      </c>
      <c r="E2882" s="7" t="s">
        <v>1682</v>
      </c>
      <c r="F2882" s="7" t="s">
        <v>5033</v>
      </c>
      <c r="G2882" s="8">
        <v>43669</v>
      </c>
      <c r="H2882" s="7" t="s">
        <v>1684</v>
      </c>
      <c r="I2882" s="7"/>
      <c r="J2882" s="7"/>
      <c r="K2882" s="7">
        <v>0</v>
      </c>
      <c r="L2882" s="7">
        <v>0</v>
      </c>
      <c r="M2882" s="7">
        <v>1400</v>
      </c>
      <c r="N2882" s="7">
        <v>1</v>
      </c>
      <c r="O2882" s="7" t="s">
        <v>83</v>
      </c>
      <c r="P2882" s="7">
        <v>0</v>
      </c>
      <c r="Q2882" s="7">
        <v>0</v>
      </c>
      <c r="R2882" s="7">
        <v>1400</v>
      </c>
    </row>
    <row r="2883" spans="1:18" x14ac:dyDescent="0.25">
      <c r="A2883" s="7" t="s">
        <v>5034</v>
      </c>
      <c r="B2883" s="8">
        <v>43679</v>
      </c>
      <c r="C2883" s="7">
        <v>1</v>
      </c>
      <c r="D2883" s="7" t="s">
        <v>5035</v>
      </c>
      <c r="E2883" s="7" t="s">
        <v>1682</v>
      </c>
      <c r="F2883" s="7" t="s">
        <v>5036</v>
      </c>
      <c r="G2883" s="8">
        <v>43665</v>
      </c>
      <c r="H2883" s="7" t="s">
        <v>1684</v>
      </c>
      <c r="I2883" s="7"/>
      <c r="J2883" s="7"/>
      <c r="K2883" s="7">
        <v>0</v>
      </c>
      <c r="L2883" s="7">
        <v>0</v>
      </c>
      <c r="M2883" s="7">
        <v>0</v>
      </c>
      <c r="N2883" s="7">
        <v>1</v>
      </c>
      <c r="O2883" s="7" t="s">
        <v>83</v>
      </c>
      <c r="P2883" s="7">
        <v>0</v>
      </c>
      <c r="Q2883" s="7">
        <v>0</v>
      </c>
      <c r="R2883" s="7">
        <v>114</v>
      </c>
    </row>
    <row r="2884" spans="1:18" x14ac:dyDescent="0.25">
      <c r="A2884" s="7" t="s">
        <v>5053</v>
      </c>
      <c r="B2884" s="8">
        <v>43682</v>
      </c>
      <c r="C2884" s="7">
        <v>1</v>
      </c>
      <c r="D2884" s="7" t="s">
        <v>5054</v>
      </c>
      <c r="E2884" s="7" t="s">
        <v>1682</v>
      </c>
      <c r="F2884" s="7" t="s">
        <v>5055</v>
      </c>
      <c r="G2884" s="8">
        <v>43670</v>
      </c>
      <c r="H2884" s="7" t="s">
        <v>1684</v>
      </c>
      <c r="I2884" s="7"/>
      <c r="J2884" s="7"/>
      <c r="K2884" s="7">
        <v>0</v>
      </c>
      <c r="L2884" s="7">
        <v>0</v>
      </c>
      <c r="M2884" s="7">
        <v>1500</v>
      </c>
      <c r="N2884" s="7">
        <v>1</v>
      </c>
      <c r="O2884" s="7" t="s">
        <v>55</v>
      </c>
      <c r="P2884" s="7">
        <v>0</v>
      </c>
      <c r="Q2884" s="7">
        <v>0</v>
      </c>
      <c r="R2884" s="7">
        <v>4650</v>
      </c>
    </row>
    <row r="2885" spans="1:18" x14ac:dyDescent="0.25">
      <c r="A2885" s="7" t="s">
        <v>5056</v>
      </c>
      <c r="B2885" s="8">
        <v>43683</v>
      </c>
      <c r="C2885" s="7">
        <v>1</v>
      </c>
      <c r="D2885" s="7" t="s">
        <v>4810</v>
      </c>
      <c r="E2885" s="7" t="s">
        <v>1682</v>
      </c>
      <c r="F2885" s="7" t="s">
        <v>5057</v>
      </c>
      <c r="G2885" s="8">
        <v>43670</v>
      </c>
      <c r="H2885" s="7" t="s">
        <v>1684</v>
      </c>
      <c r="I2885" s="7"/>
      <c r="J2885" s="7"/>
      <c r="K2885" s="7">
        <v>0</v>
      </c>
      <c r="L2885" s="7">
        <v>0</v>
      </c>
      <c r="M2885" s="7">
        <v>190</v>
      </c>
      <c r="N2885" s="7">
        <v>1</v>
      </c>
      <c r="O2885" s="7" t="s">
        <v>55</v>
      </c>
      <c r="P2885" s="7">
        <v>0</v>
      </c>
      <c r="Q2885" s="7">
        <v>0</v>
      </c>
      <c r="R2885" s="7">
        <v>400</v>
      </c>
    </row>
    <row r="2886" spans="1:18" x14ac:dyDescent="0.25">
      <c r="A2886" s="7" t="s">
        <v>5058</v>
      </c>
      <c r="B2886" s="8">
        <v>43683</v>
      </c>
      <c r="C2886" s="7">
        <v>1</v>
      </c>
      <c r="D2886" s="7" t="s">
        <v>5059</v>
      </c>
      <c r="E2886" s="7" t="s">
        <v>1682</v>
      </c>
      <c r="F2886" s="7" t="s">
        <v>5060</v>
      </c>
      <c r="G2886" s="8">
        <v>43665</v>
      </c>
      <c r="H2886" s="7" t="s">
        <v>1684</v>
      </c>
      <c r="I2886" s="7"/>
      <c r="J2886" s="7"/>
      <c r="K2886" s="7">
        <v>0</v>
      </c>
      <c r="L2886" s="7">
        <v>0</v>
      </c>
      <c r="M2886" s="7">
        <v>12000</v>
      </c>
      <c r="N2886" s="7">
        <v>1</v>
      </c>
      <c r="O2886" s="7" t="s">
        <v>55</v>
      </c>
      <c r="P2886" s="7">
        <v>0</v>
      </c>
      <c r="Q2886" s="7">
        <v>0</v>
      </c>
      <c r="R2886" s="7">
        <v>12000</v>
      </c>
    </row>
    <row r="2887" spans="1:18" x14ac:dyDescent="0.25">
      <c r="A2887" s="7" t="s">
        <v>5061</v>
      </c>
      <c r="B2887" s="8">
        <v>43684</v>
      </c>
      <c r="C2887" s="7">
        <v>1</v>
      </c>
      <c r="D2887" s="7" t="s">
        <v>5062</v>
      </c>
      <c r="E2887" s="7" t="s">
        <v>1682</v>
      </c>
      <c r="F2887" s="7" t="s">
        <v>5063</v>
      </c>
      <c r="G2887" s="8">
        <v>43671</v>
      </c>
      <c r="H2887" s="7" t="s">
        <v>1684</v>
      </c>
      <c r="I2887" s="7"/>
      <c r="J2887" s="7"/>
      <c r="K2887" s="7">
        <v>0</v>
      </c>
      <c r="L2887" s="7">
        <v>0</v>
      </c>
      <c r="M2887" s="7">
        <v>270</v>
      </c>
      <c r="N2887" s="7">
        <v>1</v>
      </c>
      <c r="O2887" s="7" t="s">
        <v>55</v>
      </c>
      <c r="P2887" s="7">
        <v>0</v>
      </c>
      <c r="Q2887" s="7">
        <v>0</v>
      </c>
      <c r="R2887" s="7">
        <v>16200</v>
      </c>
    </row>
    <row r="2888" spans="1:18" x14ac:dyDescent="0.25">
      <c r="A2888" s="7" t="s">
        <v>5064</v>
      </c>
      <c r="B2888" s="8">
        <v>43684</v>
      </c>
      <c r="C2888" s="7">
        <v>1</v>
      </c>
      <c r="D2888" s="7" t="s">
        <v>5065</v>
      </c>
      <c r="E2888" s="7" t="s">
        <v>1682</v>
      </c>
      <c r="F2888" s="7" t="s">
        <v>5066</v>
      </c>
      <c r="G2888" s="8">
        <v>43671</v>
      </c>
      <c r="H2888" s="7" t="s">
        <v>1684</v>
      </c>
      <c r="I2888" s="7"/>
      <c r="J2888" s="7"/>
      <c r="K2888" s="7">
        <v>0</v>
      </c>
      <c r="L2888" s="7">
        <v>0</v>
      </c>
      <c r="M2888" s="7">
        <v>270</v>
      </c>
      <c r="N2888" s="7">
        <v>1</v>
      </c>
      <c r="O2888" s="7" t="s">
        <v>55</v>
      </c>
      <c r="P2888" s="7">
        <v>0</v>
      </c>
      <c r="Q2888" s="7">
        <v>0</v>
      </c>
      <c r="R2888" s="7">
        <v>16200</v>
      </c>
    </row>
    <row r="2889" spans="1:18" x14ac:dyDescent="0.25">
      <c r="A2889" s="7" t="s">
        <v>5067</v>
      </c>
      <c r="B2889" s="8">
        <v>43684</v>
      </c>
      <c r="C2889" s="7">
        <v>1</v>
      </c>
      <c r="D2889" s="7" t="s">
        <v>5068</v>
      </c>
      <c r="E2889" s="7" t="s">
        <v>1682</v>
      </c>
      <c r="F2889" s="7" t="s">
        <v>5069</v>
      </c>
      <c r="G2889" s="8">
        <v>43671</v>
      </c>
      <c r="H2889" s="7" t="s">
        <v>1684</v>
      </c>
      <c r="I2889" s="7"/>
      <c r="J2889" s="7"/>
      <c r="K2889" s="7">
        <v>0</v>
      </c>
      <c r="L2889" s="7">
        <v>0</v>
      </c>
      <c r="M2889" s="7">
        <v>270</v>
      </c>
      <c r="N2889" s="7">
        <v>1</v>
      </c>
      <c r="O2889" s="7" t="s">
        <v>55</v>
      </c>
      <c r="P2889" s="7">
        <v>0</v>
      </c>
      <c r="Q2889" s="7">
        <v>0</v>
      </c>
      <c r="R2889" s="7">
        <v>16200</v>
      </c>
    </row>
    <row r="2890" spans="1:18" x14ac:dyDescent="0.25">
      <c r="A2890" s="7" t="s">
        <v>5070</v>
      </c>
      <c r="B2890" s="8">
        <v>43684</v>
      </c>
      <c r="C2890" s="7">
        <v>1</v>
      </c>
      <c r="D2890" s="7" t="s">
        <v>5071</v>
      </c>
      <c r="E2890" s="7" t="s">
        <v>1682</v>
      </c>
      <c r="F2890" s="7" t="s">
        <v>5072</v>
      </c>
      <c r="G2890" s="8">
        <v>43682</v>
      </c>
      <c r="H2890" s="7" t="s">
        <v>1684</v>
      </c>
      <c r="I2890" s="7"/>
      <c r="J2890" s="7"/>
      <c r="K2890" s="7">
        <v>0</v>
      </c>
      <c r="L2890" s="7">
        <v>0</v>
      </c>
      <c r="M2890" s="7">
        <v>13858</v>
      </c>
      <c r="N2890" s="7">
        <v>1</v>
      </c>
      <c r="O2890" s="7" t="s">
        <v>55</v>
      </c>
      <c r="P2890" s="7">
        <v>0</v>
      </c>
      <c r="Q2890" s="7">
        <v>0</v>
      </c>
      <c r="R2890" s="7">
        <v>13858</v>
      </c>
    </row>
    <row r="2891" spans="1:18" x14ac:dyDescent="0.25">
      <c r="A2891" s="7" t="s">
        <v>5073</v>
      </c>
      <c r="B2891" s="8">
        <v>43684</v>
      </c>
      <c r="C2891" s="7">
        <v>1</v>
      </c>
      <c r="D2891" s="7" t="s">
        <v>5074</v>
      </c>
      <c r="E2891" s="7" t="s">
        <v>1682</v>
      </c>
      <c r="F2891" s="7" t="s">
        <v>5075</v>
      </c>
      <c r="G2891" s="8">
        <v>43682</v>
      </c>
      <c r="H2891" s="7" t="s">
        <v>1684</v>
      </c>
      <c r="I2891" s="7"/>
      <c r="J2891" s="7"/>
      <c r="K2891" s="7">
        <v>0</v>
      </c>
      <c r="L2891" s="7">
        <v>0</v>
      </c>
      <c r="M2891" s="7">
        <v>21316</v>
      </c>
      <c r="N2891" s="7">
        <v>1</v>
      </c>
      <c r="O2891" s="7" t="s">
        <v>55</v>
      </c>
      <c r="P2891" s="7">
        <v>0</v>
      </c>
      <c r="Q2891" s="7">
        <v>0</v>
      </c>
      <c r="R2891" s="7">
        <v>21316</v>
      </c>
    </row>
    <row r="2892" spans="1:18" x14ac:dyDescent="0.25">
      <c r="A2892" s="7" t="s">
        <v>5076</v>
      </c>
      <c r="B2892" s="8">
        <v>43684</v>
      </c>
      <c r="C2892" s="7">
        <v>1</v>
      </c>
      <c r="D2892" s="7" t="s">
        <v>5077</v>
      </c>
      <c r="E2892" s="7" t="s">
        <v>1682</v>
      </c>
      <c r="F2892" s="7" t="s">
        <v>5078</v>
      </c>
      <c r="G2892" s="8">
        <v>43677</v>
      </c>
      <c r="H2892" s="7" t="s">
        <v>1684</v>
      </c>
      <c r="I2892" s="7"/>
      <c r="J2892" s="7"/>
      <c r="K2892" s="7">
        <v>0</v>
      </c>
      <c r="L2892" s="7">
        <v>0</v>
      </c>
      <c r="M2892" s="7">
        <v>4130</v>
      </c>
      <c r="N2892" s="7">
        <v>1</v>
      </c>
      <c r="O2892" s="7" t="s">
        <v>55</v>
      </c>
      <c r="P2892" s="7">
        <v>0</v>
      </c>
      <c r="Q2892" s="7">
        <v>0</v>
      </c>
      <c r="R2892" s="7">
        <v>4130</v>
      </c>
    </row>
    <row r="2893" spans="1:18" x14ac:dyDescent="0.25">
      <c r="A2893" s="7" t="s">
        <v>5079</v>
      </c>
      <c r="B2893" s="8">
        <v>43684</v>
      </c>
      <c r="C2893" s="7">
        <v>1</v>
      </c>
      <c r="D2893" s="7" t="s">
        <v>5080</v>
      </c>
      <c r="E2893" s="7" t="s">
        <v>1682</v>
      </c>
      <c r="F2893" s="7" t="s">
        <v>5081</v>
      </c>
      <c r="G2893" s="8">
        <v>43682</v>
      </c>
      <c r="H2893" s="7" t="s">
        <v>1684</v>
      </c>
      <c r="I2893" s="7"/>
      <c r="J2893" s="7"/>
      <c r="K2893" s="7">
        <v>0</v>
      </c>
      <c r="L2893" s="7">
        <v>0</v>
      </c>
      <c r="M2893" s="7">
        <v>1888</v>
      </c>
      <c r="N2893" s="7">
        <v>1</v>
      </c>
      <c r="O2893" s="7" t="s">
        <v>55</v>
      </c>
      <c r="P2893" s="7">
        <v>0</v>
      </c>
      <c r="Q2893" s="7">
        <v>0</v>
      </c>
      <c r="R2893" s="7">
        <v>1888</v>
      </c>
    </row>
    <row r="2894" spans="1:18" x14ac:dyDescent="0.25">
      <c r="A2894" s="7" t="s">
        <v>5082</v>
      </c>
      <c r="B2894" s="8">
        <v>43684</v>
      </c>
      <c r="C2894" s="7">
        <v>1</v>
      </c>
      <c r="D2894" s="7" t="s">
        <v>5083</v>
      </c>
      <c r="E2894" s="7" t="s">
        <v>1682</v>
      </c>
      <c r="F2894" s="7" t="s">
        <v>5084</v>
      </c>
      <c r="G2894" s="8">
        <v>43683</v>
      </c>
      <c r="H2894" s="7" t="s">
        <v>1684</v>
      </c>
      <c r="I2894" s="7"/>
      <c r="J2894" s="7"/>
      <c r="K2894" s="7">
        <v>0</v>
      </c>
      <c r="L2894" s="7">
        <v>0</v>
      </c>
      <c r="M2894" s="7">
        <v>885</v>
      </c>
      <c r="N2894" s="7">
        <v>1</v>
      </c>
      <c r="O2894" s="7" t="s">
        <v>55</v>
      </c>
      <c r="P2894" s="7">
        <v>0</v>
      </c>
      <c r="Q2894" s="7">
        <v>0</v>
      </c>
      <c r="R2894" s="7">
        <v>885</v>
      </c>
    </row>
    <row r="2895" spans="1:18" x14ac:dyDescent="0.25">
      <c r="A2895" s="7" t="s">
        <v>5085</v>
      </c>
      <c r="B2895" s="8">
        <v>43684</v>
      </c>
      <c r="C2895" s="7">
        <v>1</v>
      </c>
      <c r="D2895" s="7" t="s">
        <v>5086</v>
      </c>
      <c r="E2895" s="7" t="s">
        <v>1682</v>
      </c>
      <c r="F2895" s="7" t="s">
        <v>5087</v>
      </c>
      <c r="G2895" s="8">
        <v>43680</v>
      </c>
      <c r="H2895" s="7" t="s">
        <v>1684</v>
      </c>
      <c r="I2895" s="7"/>
      <c r="J2895" s="7"/>
      <c r="K2895" s="7">
        <v>0</v>
      </c>
      <c r="L2895" s="7">
        <v>0</v>
      </c>
      <c r="M2895" s="7">
        <v>3026.48</v>
      </c>
      <c r="N2895" s="7">
        <v>1</v>
      </c>
      <c r="O2895" s="7" t="s">
        <v>55</v>
      </c>
      <c r="P2895" s="7">
        <v>0</v>
      </c>
      <c r="Q2895" s="7">
        <v>0</v>
      </c>
      <c r="R2895" s="7">
        <v>3026.48</v>
      </c>
    </row>
    <row r="2896" spans="1:18" x14ac:dyDescent="0.25">
      <c r="A2896" s="7" t="s">
        <v>5088</v>
      </c>
      <c r="B2896" s="8">
        <v>43684</v>
      </c>
      <c r="C2896" s="7">
        <v>1</v>
      </c>
      <c r="D2896" s="7" t="s">
        <v>5089</v>
      </c>
      <c r="E2896" s="7" t="s">
        <v>1682</v>
      </c>
      <c r="F2896" s="7" t="s">
        <v>5090</v>
      </c>
      <c r="G2896" s="8">
        <v>43669</v>
      </c>
      <c r="H2896" s="7" t="s">
        <v>1684</v>
      </c>
      <c r="I2896" s="7"/>
      <c r="J2896" s="7"/>
      <c r="K2896" s="7">
        <v>0</v>
      </c>
      <c r="L2896" s="7">
        <v>0</v>
      </c>
      <c r="M2896" s="7">
        <v>11800</v>
      </c>
      <c r="N2896" s="7">
        <v>1</v>
      </c>
      <c r="O2896" s="7" t="s">
        <v>55</v>
      </c>
      <c r="P2896" s="7">
        <v>0</v>
      </c>
      <c r="Q2896" s="7">
        <v>0</v>
      </c>
      <c r="R2896" s="7">
        <v>11800</v>
      </c>
    </row>
    <row r="2897" spans="1:18" x14ac:dyDescent="0.25">
      <c r="A2897" s="7" t="s">
        <v>5091</v>
      </c>
      <c r="B2897" s="8">
        <v>43685</v>
      </c>
      <c r="C2897" s="7">
        <v>1</v>
      </c>
      <c r="D2897" s="7" t="s">
        <v>5092</v>
      </c>
      <c r="E2897" s="7" t="s">
        <v>1682</v>
      </c>
      <c r="F2897" s="7" t="s">
        <v>5093</v>
      </c>
      <c r="G2897" s="8">
        <v>43669</v>
      </c>
      <c r="H2897" s="7" t="s">
        <v>1684</v>
      </c>
      <c r="I2897" s="7"/>
      <c r="J2897" s="7"/>
      <c r="K2897" s="7">
        <v>0</v>
      </c>
      <c r="L2897" s="7">
        <v>0</v>
      </c>
      <c r="M2897" s="7">
        <v>7602</v>
      </c>
      <c r="N2897" s="7">
        <v>1</v>
      </c>
      <c r="O2897" s="7" t="s">
        <v>55</v>
      </c>
      <c r="P2897" s="7">
        <v>0</v>
      </c>
      <c r="Q2897" s="7">
        <v>0</v>
      </c>
      <c r="R2897" s="7">
        <v>7602</v>
      </c>
    </row>
    <row r="2898" spans="1:18" x14ac:dyDescent="0.25">
      <c r="A2898" s="7" t="s">
        <v>5094</v>
      </c>
      <c r="B2898" s="8">
        <v>43685</v>
      </c>
      <c r="C2898" s="7">
        <v>1</v>
      </c>
      <c r="D2898" s="7" t="s">
        <v>5095</v>
      </c>
      <c r="E2898" s="7" t="s">
        <v>1682</v>
      </c>
      <c r="F2898" s="7" t="s">
        <v>5096</v>
      </c>
      <c r="G2898" s="8">
        <v>43661</v>
      </c>
      <c r="H2898" s="7" t="s">
        <v>1684</v>
      </c>
      <c r="I2898" s="7"/>
      <c r="J2898" s="7"/>
      <c r="K2898" s="7">
        <v>0</v>
      </c>
      <c r="L2898" s="7">
        <v>0</v>
      </c>
      <c r="M2898" s="7">
        <v>4000</v>
      </c>
      <c r="N2898" s="7">
        <v>1</v>
      </c>
      <c r="O2898" s="7" t="s">
        <v>55</v>
      </c>
      <c r="P2898" s="7">
        <v>0</v>
      </c>
      <c r="Q2898" s="7">
        <v>0</v>
      </c>
      <c r="R2898" s="7">
        <v>4000</v>
      </c>
    </row>
    <row r="2899" spans="1:18" x14ac:dyDescent="0.25">
      <c r="A2899" s="7" t="s">
        <v>5016</v>
      </c>
      <c r="B2899" s="8">
        <v>43678</v>
      </c>
      <c r="C2899" s="7">
        <v>1</v>
      </c>
      <c r="D2899" s="7" t="s">
        <v>5017</v>
      </c>
      <c r="E2899" s="7" t="s">
        <v>1682</v>
      </c>
      <c r="F2899" s="7" t="s">
        <v>5018</v>
      </c>
      <c r="G2899" s="8">
        <v>43678</v>
      </c>
      <c r="H2899" s="7" t="s">
        <v>1684</v>
      </c>
      <c r="I2899" s="7"/>
      <c r="J2899" s="7"/>
      <c r="K2899" s="7">
        <v>0</v>
      </c>
      <c r="L2899" s="7">
        <v>0</v>
      </c>
      <c r="M2899" s="7">
        <v>0</v>
      </c>
      <c r="N2899" s="7">
        <v>1</v>
      </c>
      <c r="O2899" s="7" t="s">
        <v>83</v>
      </c>
      <c r="P2899" s="7">
        <v>0</v>
      </c>
      <c r="Q2899" s="7">
        <v>0</v>
      </c>
      <c r="R2899" s="7">
        <v>250</v>
      </c>
    </row>
    <row r="2900" spans="1:18" x14ac:dyDescent="0.25">
      <c r="A2900" s="7" t="s">
        <v>5019</v>
      </c>
      <c r="B2900" s="8">
        <v>43679</v>
      </c>
      <c r="C2900" s="7">
        <v>1</v>
      </c>
      <c r="D2900" s="7" t="s">
        <v>5020</v>
      </c>
      <c r="E2900" s="7" t="s">
        <v>1682</v>
      </c>
      <c r="F2900" s="7" t="s">
        <v>5021</v>
      </c>
      <c r="G2900" s="8">
        <v>43677</v>
      </c>
      <c r="H2900" s="7" t="s">
        <v>1684</v>
      </c>
      <c r="I2900" s="7"/>
      <c r="J2900" s="7"/>
      <c r="K2900" s="7">
        <v>0</v>
      </c>
      <c r="L2900" s="7">
        <v>0</v>
      </c>
      <c r="M2900" s="7">
        <v>50</v>
      </c>
      <c r="N2900" s="7">
        <v>1</v>
      </c>
      <c r="O2900" s="7" t="s">
        <v>83</v>
      </c>
      <c r="P2900" s="7">
        <v>0</v>
      </c>
      <c r="Q2900" s="7">
        <v>0</v>
      </c>
      <c r="R2900" s="7">
        <v>50</v>
      </c>
    </row>
    <row r="2901" spans="1:18" x14ac:dyDescent="0.25">
      <c r="A2901" s="7" t="s">
        <v>5022</v>
      </c>
      <c r="B2901" s="8">
        <v>43679</v>
      </c>
      <c r="C2901" s="7">
        <v>1</v>
      </c>
      <c r="D2901" s="7" t="s">
        <v>5023</v>
      </c>
      <c r="E2901" s="7" t="s">
        <v>1682</v>
      </c>
      <c r="F2901" s="7" t="s">
        <v>5024</v>
      </c>
      <c r="G2901" s="8">
        <v>43672</v>
      </c>
      <c r="H2901" s="7" t="s">
        <v>1684</v>
      </c>
      <c r="I2901" s="7"/>
      <c r="J2901" s="7"/>
      <c r="K2901" s="7">
        <v>0</v>
      </c>
      <c r="L2901" s="7">
        <v>0</v>
      </c>
      <c r="M2901" s="7">
        <v>50</v>
      </c>
      <c r="N2901" s="7">
        <v>1</v>
      </c>
      <c r="O2901" s="7" t="s">
        <v>83</v>
      </c>
      <c r="P2901" s="7">
        <v>0</v>
      </c>
      <c r="Q2901" s="7">
        <v>0</v>
      </c>
      <c r="R2901" s="7">
        <v>50</v>
      </c>
    </row>
    <row r="2902" spans="1:18" x14ac:dyDescent="0.25">
      <c r="A2902" s="7" t="s">
        <v>5025</v>
      </c>
      <c r="B2902" s="8">
        <v>43679</v>
      </c>
      <c r="C2902" s="7">
        <v>1</v>
      </c>
      <c r="D2902" s="7" t="s">
        <v>5026</v>
      </c>
      <c r="E2902" s="7" t="s">
        <v>1682</v>
      </c>
      <c r="F2902" s="7" t="s">
        <v>5027</v>
      </c>
      <c r="G2902" s="8">
        <v>43674</v>
      </c>
      <c r="H2902" s="7" t="s">
        <v>1684</v>
      </c>
      <c r="I2902" s="7"/>
      <c r="J2902" s="7"/>
      <c r="K2902" s="7">
        <v>0</v>
      </c>
      <c r="L2902" s="7">
        <v>0</v>
      </c>
      <c r="M2902" s="7">
        <v>50</v>
      </c>
      <c r="N2902" s="7">
        <v>1</v>
      </c>
      <c r="O2902" s="7" t="s">
        <v>83</v>
      </c>
      <c r="P2902" s="7">
        <v>0</v>
      </c>
      <c r="Q2902" s="7">
        <v>0</v>
      </c>
      <c r="R2902" s="7">
        <v>50</v>
      </c>
    </row>
    <row r="2903" spans="1:18" x14ac:dyDescent="0.25">
      <c r="A2903" s="7" t="s">
        <v>5028</v>
      </c>
      <c r="B2903" s="8">
        <v>43679</v>
      </c>
      <c r="C2903" s="7">
        <v>1</v>
      </c>
      <c r="D2903" s="7" t="s">
        <v>5029</v>
      </c>
      <c r="E2903" s="7" t="s">
        <v>1682</v>
      </c>
      <c r="F2903" s="7" t="s">
        <v>5030</v>
      </c>
      <c r="G2903" s="8">
        <v>43672</v>
      </c>
      <c r="H2903" s="7" t="s">
        <v>1684</v>
      </c>
      <c r="I2903" s="7"/>
      <c r="J2903" s="7"/>
      <c r="K2903" s="7">
        <v>0</v>
      </c>
      <c r="L2903" s="7">
        <v>0</v>
      </c>
      <c r="M2903" s="7">
        <v>50</v>
      </c>
      <c r="N2903" s="7">
        <v>1</v>
      </c>
      <c r="O2903" s="7" t="s">
        <v>83</v>
      </c>
      <c r="P2903" s="7">
        <v>0</v>
      </c>
      <c r="Q2903" s="7">
        <v>0</v>
      </c>
      <c r="R2903" s="7">
        <v>50</v>
      </c>
    </row>
    <row r="2904" spans="1:18" x14ac:dyDescent="0.25">
      <c r="A2904" s="7" t="s">
        <v>5031</v>
      </c>
      <c r="B2904" s="8">
        <v>43679</v>
      </c>
      <c r="C2904" s="7">
        <v>1</v>
      </c>
      <c r="D2904" s="7" t="s">
        <v>5032</v>
      </c>
      <c r="E2904" s="7" t="s">
        <v>1682</v>
      </c>
      <c r="F2904" s="7" t="s">
        <v>5033</v>
      </c>
      <c r="G2904" s="8">
        <v>43669</v>
      </c>
      <c r="H2904" s="7" t="s">
        <v>1684</v>
      </c>
      <c r="I2904" s="7"/>
      <c r="J2904" s="7"/>
      <c r="K2904" s="7">
        <v>0</v>
      </c>
      <c r="L2904" s="7">
        <v>0</v>
      </c>
      <c r="M2904" s="7">
        <v>1400</v>
      </c>
      <c r="N2904" s="7">
        <v>1</v>
      </c>
      <c r="O2904" s="7" t="s">
        <v>83</v>
      </c>
      <c r="P2904" s="7">
        <v>0</v>
      </c>
      <c r="Q2904" s="7">
        <v>0</v>
      </c>
      <c r="R2904" s="7">
        <v>1400</v>
      </c>
    </row>
    <row r="2905" spans="1:18" x14ac:dyDescent="0.25">
      <c r="A2905" s="7" t="s">
        <v>5034</v>
      </c>
      <c r="B2905" s="8">
        <v>43679</v>
      </c>
      <c r="C2905" s="7">
        <v>1</v>
      </c>
      <c r="D2905" s="7" t="s">
        <v>5035</v>
      </c>
      <c r="E2905" s="7" t="s">
        <v>1682</v>
      </c>
      <c r="F2905" s="7" t="s">
        <v>5036</v>
      </c>
      <c r="G2905" s="8">
        <v>43665</v>
      </c>
      <c r="H2905" s="7" t="s">
        <v>1684</v>
      </c>
      <c r="I2905" s="7"/>
      <c r="J2905" s="7"/>
      <c r="K2905" s="7">
        <v>0</v>
      </c>
      <c r="L2905" s="7">
        <v>0</v>
      </c>
      <c r="M2905" s="7">
        <v>0</v>
      </c>
      <c r="N2905" s="7">
        <v>1</v>
      </c>
      <c r="O2905" s="7" t="s">
        <v>83</v>
      </c>
      <c r="P2905" s="7">
        <v>0</v>
      </c>
      <c r="Q2905" s="7">
        <v>0</v>
      </c>
      <c r="R2905" s="7">
        <v>114</v>
      </c>
    </row>
    <row r="2906" spans="1:18" x14ac:dyDescent="0.25">
      <c r="A2906" s="7" t="s">
        <v>5053</v>
      </c>
      <c r="B2906" s="8">
        <v>43682</v>
      </c>
      <c r="C2906" s="7">
        <v>1</v>
      </c>
      <c r="D2906" s="7" t="s">
        <v>5054</v>
      </c>
      <c r="E2906" s="7" t="s">
        <v>1682</v>
      </c>
      <c r="F2906" s="7" t="s">
        <v>5055</v>
      </c>
      <c r="G2906" s="8">
        <v>43670</v>
      </c>
      <c r="H2906" s="7" t="s">
        <v>1684</v>
      </c>
      <c r="I2906" s="7"/>
      <c r="J2906" s="7"/>
      <c r="K2906" s="7">
        <v>0</v>
      </c>
      <c r="L2906" s="7">
        <v>0</v>
      </c>
      <c r="M2906" s="7">
        <v>1500</v>
      </c>
      <c r="N2906" s="7">
        <v>1</v>
      </c>
      <c r="O2906" s="7" t="s">
        <v>55</v>
      </c>
      <c r="P2906" s="7">
        <v>0</v>
      </c>
      <c r="Q2906" s="7">
        <v>0</v>
      </c>
      <c r="R2906" s="7">
        <v>4650</v>
      </c>
    </row>
    <row r="2907" spans="1:18" x14ac:dyDescent="0.25">
      <c r="A2907" s="7" t="s">
        <v>5056</v>
      </c>
      <c r="B2907" s="8">
        <v>43683</v>
      </c>
      <c r="C2907" s="7">
        <v>1</v>
      </c>
      <c r="D2907" s="7" t="s">
        <v>4810</v>
      </c>
      <c r="E2907" s="7" t="s">
        <v>1682</v>
      </c>
      <c r="F2907" s="7" t="s">
        <v>5057</v>
      </c>
      <c r="G2907" s="8">
        <v>43670</v>
      </c>
      <c r="H2907" s="7" t="s">
        <v>1684</v>
      </c>
      <c r="I2907" s="7"/>
      <c r="J2907" s="7"/>
      <c r="K2907" s="7">
        <v>0</v>
      </c>
      <c r="L2907" s="7">
        <v>0</v>
      </c>
      <c r="M2907" s="7">
        <v>190</v>
      </c>
      <c r="N2907" s="7">
        <v>1</v>
      </c>
      <c r="O2907" s="7" t="s">
        <v>55</v>
      </c>
      <c r="P2907" s="7">
        <v>0</v>
      </c>
      <c r="Q2907" s="7">
        <v>0</v>
      </c>
      <c r="R2907" s="7">
        <v>400</v>
      </c>
    </row>
    <row r="2908" spans="1:18" x14ac:dyDescent="0.25">
      <c r="A2908" s="7" t="s">
        <v>5058</v>
      </c>
      <c r="B2908" s="8">
        <v>43683</v>
      </c>
      <c r="C2908" s="7">
        <v>1</v>
      </c>
      <c r="D2908" s="7" t="s">
        <v>5059</v>
      </c>
      <c r="E2908" s="7" t="s">
        <v>1682</v>
      </c>
      <c r="F2908" s="7" t="s">
        <v>5060</v>
      </c>
      <c r="G2908" s="8">
        <v>43665</v>
      </c>
      <c r="H2908" s="7" t="s">
        <v>1684</v>
      </c>
      <c r="I2908" s="7"/>
      <c r="J2908" s="7"/>
      <c r="K2908" s="7">
        <v>0</v>
      </c>
      <c r="L2908" s="7">
        <v>0</v>
      </c>
      <c r="M2908" s="7">
        <v>12000</v>
      </c>
      <c r="N2908" s="7">
        <v>1</v>
      </c>
      <c r="O2908" s="7" t="s">
        <v>55</v>
      </c>
      <c r="P2908" s="7">
        <v>0</v>
      </c>
      <c r="Q2908" s="7">
        <v>0</v>
      </c>
      <c r="R2908" s="7">
        <v>12000</v>
      </c>
    </row>
    <row r="2909" spans="1:18" x14ac:dyDescent="0.25">
      <c r="A2909" s="7" t="s">
        <v>5061</v>
      </c>
      <c r="B2909" s="8">
        <v>43684</v>
      </c>
      <c r="C2909" s="7">
        <v>1</v>
      </c>
      <c r="D2909" s="7" t="s">
        <v>5062</v>
      </c>
      <c r="E2909" s="7" t="s">
        <v>1682</v>
      </c>
      <c r="F2909" s="7" t="s">
        <v>5063</v>
      </c>
      <c r="G2909" s="8">
        <v>43671</v>
      </c>
      <c r="H2909" s="7" t="s">
        <v>1684</v>
      </c>
      <c r="I2909" s="7"/>
      <c r="J2909" s="7"/>
      <c r="K2909" s="7">
        <v>0</v>
      </c>
      <c r="L2909" s="7">
        <v>0</v>
      </c>
      <c r="M2909" s="7">
        <v>270</v>
      </c>
      <c r="N2909" s="7">
        <v>1</v>
      </c>
      <c r="O2909" s="7" t="s">
        <v>55</v>
      </c>
      <c r="P2909" s="7">
        <v>0</v>
      </c>
      <c r="Q2909" s="7">
        <v>0</v>
      </c>
      <c r="R2909" s="7">
        <v>16200</v>
      </c>
    </row>
    <row r="2910" spans="1:18" x14ac:dyDescent="0.25">
      <c r="A2910" s="7" t="s">
        <v>5064</v>
      </c>
      <c r="B2910" s="8">
        <v>43684</v>
      </c>
      <c r="C2910" s="7">
        <v>1</v>
      </c>
      <c r="D2910" s="7" t="s">
        <v>5065</v>
      </c>
      <c r="E2910" s="7" t="s">
        <v>1682</v>
      </c>
      <c r="F2910" s="7" t="s">
        <v>5066</v>
      </c>
      <c r="G2910" s="8">
        <v>43671</v>
      </c>
      <c r="H2910" s="7" t="s">
        <v>1684</v>
      </c>
      <c r="I2910" s="7"/>
      <c r="J2910" s="7"/>
      <c r="K2910" s="7">
        <v>0</v>
      </c>
      <c r="L2910" s="7">
        <v>0</v>
      </c>
      <c r="M2910" s="7">
        <v>270</v>
      </c>
      <c r="N2910" s="7">
        <v>1</v>
      </c>
      <c r="O2910" s="7" t="s">
        <v>55</v>
      </c>
      <c r="P2910" s="7">
        <v>0</v>
      </c>
      <c r="Q2910" s="7">
        <v>0</v>
      </c>
      <c r="R2910" s="7">
        <v>16200</v>
      </c>
    </row>
    <row r="2911" spans="1:18" x14ac:dyDescent="0.25">
      <c r="A2911" s="7" t="s">
        <v>5067</v>
      </c>
      <c r="B2911" s="8">
        <v>43684</v>
      </c>
      <c r="C2911" s="7">
        <v>1</v>
      </c>
      <c r="D2911" s="7" t="s">
        <v>5068</v>
      </c>
      <c r="E2911" s="7" t="s">
        <v>1682</v>
      </c>
      <c r="F2911" s="7" t="s">
        <v>5069</v>
      </c>
      <c r="G2911" s="8">
        <v>43671</v>
      </c>
      <c r="H2911" s="7" t="s">
        <v>1684</v>
      </c>
      <c r="I2911" s="7"/>
      <c r="J2911" s="7"/>
      <c r="K2911" s="7">
        <v>0</v>
      </c>
      <c r="L2911" s="7">
        <v>0</v>
      </c>
      <c r="M2911" s="7">
        <v>270</v>
      </c>
      <c r="N2911" s="7">
        <v>1</v>
      </c>
      <c r="O2911" s="7" t="s">
        <v>55</v>
      </c>
      <c r="P2911" s="7">
        <v>0</v>
      </c>
      <c r="Q2911" s="7">
        <v>0</v>
      </c>
      <c r="R2911" s="7">
        <v>16200</v>
      </c>
    </row>
    <row r="2912" spans="1:18" x14ac:dyDescent="0.25">
      <c r="A2912" s="7" t="s">
        <v>5070</v>
      </c>
      <c r="B2912" s="8">
        <v>43684</v>
      </c>
      <c r="C2912" s="7">
        <v>1</v>
      </c>
      <c r="D2912" s="7" t="s">
        <v>5071</v>
      </c>
      <c r="E2912" s="7" t="s">
        <v>1682</v>
      </c>
      <c r="F2912" s="7" t="s">
        <v>5072</v>
      </c>
      <c r="G2912" s="8">
        <v>43682</v>
      </c>
      <c r="H2912" s="7" t="s">
        <v>1684</v>
      </c>
      <c r="I2912" s="7"/>
      <c r="J2912" s="7"/>
      <c r="K2912" s="7">
        <v>0</v>
      </c>
      <c r="L2912" s="7">
        <v>0</v>
      </c>
      <c r="M2912" s="7">
        <v>0</v>
      </c>
      <c r="N2912" s="7">
        <v>1</v>
      </c>
      <c r="O2912" s="7" t="s">
        <v>55</v>
      </c>
      <c r="P2912" s="7">
        <v>0</v>
      </c>
      <c r="Q2912" s="7">
        <v>0</v>
      </c>
      <c r="R2912" s="7">
        <v>13858</v>
      </c>
    </row>
    <row r="2913" spans="1:18" x14ac:dyDescent="0.25">
      <c r="A2913" s="7" t="s">
        <v>5073</v>
      </c>
      <c r="B2913" s="8">
        <v>43684</v>
      </c>
      <c r="C2913" s="7">
        <v>1</v>
      </c>
      <c r="D2913" s="7" t="s">
        <v>5074</v>
      </c>
      <c r="E2913" s="7" t="s">
        <v>1682</v>
      </c>
      <c r="F2913" s="7" t="s">
        <v>5075</v>
      </c>
      <c r="G2913" s="8">
        <v>43682</v>
      </c>
      <c r="H2913" s="7" t="s">
        <v>1684</v>
      </c>
      <c r="I2913" s="7"/>
      <c r="J2913" s="7"/>
      <c r="K2913" s="7">
        <v>0</v>
      </c>
      <c r="L2913" s="7">
        <v>0</v>
      </c>
      <c r="M2913" s="7">
        <v>0</v>
      </c>
      <c r="N2913" s="7">
        <v>1</v>
      </c>
      <c r="O2913" s="7" t="s">
        <v>55</v>
      </c>
      <c r="P2913" s="7">
        <v>0</v>
      </c>
      <c r="Q2913" s="7">
        <v>0</v>
      </c>
      <c r="R2913" s="7">
        <v>21316</v>
      </c>
    </row>
    <row r="2914" spans="1:18" x14ac:dyDescent="0.25">
      <c r="A2914" s="7" t="s">
        <v>5076</v>
      </c>
      <c r="B2914" s="8">
        <v>43684</v>
      </c>
      <c r="C2914" s="7">
        <v>1</v>
      </c>
      <c r="D2914" s="7" t="s">
        <v>5077</v>
      </c>
      <c r="E2914" s="7" t="s">
        <v>1682</v>
      </c>
      <c r="F2914" s="7" t="s">
        <v>5078</v>
      </c>
      <c r="G2914" s="8">
        <v>43677</v>
      </c>
      <c r="H2914" s="7" t="s">
        <v>1684</v>
      </c>
      <c r="I2914" s="7"/>
      <c r="J2914" s="7"/>
      <c r="K2914" s="7">
        <v>0</v>
      </c>
      <c r="L2914" s="7">
        <v>0</v>
      </c>
      <c r="M2914" s="7">
        <v>4130</v>
      </c>
      <c r="N2914" s="7">
        <v>1</v>
      </c>
      <c r="O2914" s="7" t="s">
        <v>55</v>
      </c>
      <c r="P2914" s="7">
        <v>0</v>
      </c>
      <c r="Q2914" s="7">
        <v>0</v>
      </c>
      <c r="R2914" s="7">
        <v>4130</v>
      </c>
    </row>
    <row r="2915" spans="1:18" x14ac:dyDescent="0.25">
      <c r="A2915" s="7" t="s">
        <v>5079</v>
      </c>
      <c r="B2915" s="8">
        <v>43684</v>
      </c>
      <c r="C2915" s="7">
        <v>1</v>
      </c>
      <c r="D2915" s="7" t="s">
        <v>5080</v>
      </c>
      <c r="E2915" s="7" t="s">
        <v>1682</v>
      </c>
      <c r="F2915" s="7" t="s">
        <v>5081</v>
      </c>
      <c r="G2915" s="8">
        <v>43682</v>
      </c>
      <c r="H2915" s="7" t="s">
        <v>1684</v>
      </c>
      <c r="I2915" s="7"/>
      <c r="J2915" s="7"/>
      <c r="K2915" s="7">
        <v>0</v>
      </c>
      <c r="L2915" s="7">
        <v>0</v>
      </c>
      <c r="M2915" s="7">
        <v>1888</v>
      </c>
      <c r="N2915" s="7">
        <v>1</v>
      </c>
      <c r="O2915" s="7" t="s">
        <v>55</v>
      </c>
      <c r="P2915" s="7">
        <v>0</v>
      </c>
      <c r="Q2915" s="7">
        <v>0</v>
      </c>
      <c r="R2915" s="7">
        <v>1888</v>
      </c>
    </row>
    <row r="2916" spans="1:18" x14ac:dyDescent="0.25">
      <c r="A2916" s="7" t="s">
        <v>5082</v>
      </c>
      <c r="B2916" s="8">
        <v>43684</v>
      </c>
      <c r="C2916" s="7">
        <v>1</v>
      </c>
      <c r="D2916" s="7" t="s">
        <v>5083</v>
      </c>
      <c r="E2916" s="7" t="s">
        <v>1682</v>
      </c>
      <c r="F2916" s="7" t="s">
        <v>5084</v>
      </c>
      <c r="G2916" s="8">
        <v>43683</v>
      </c>
      <c r="H2916" s="7" t="s">
        <v>1684</v>
      </c>
      <c r="I2916" s="7"/>
      <c r="J2916" s="7"/>
      <c r="K2916" s="7">
        <v>0</v>
      </c>
      <c r="L2916" s="7">
        <v>0</v>
      </c>
      <c r="M2916" s="7">
        <v>885</v>
      </c>
      <c r="N2916" s="7">
        <v>1</v>
      </c>
      <c r="O2916" s="7" t="s">
        <v>55</v>
      </c>
      <c r="P2916" s="7">
        <v>0</v>
      </c>
      <c r="Q2916" s="7">
        <v>0</v>
      </c>
      <c r="R2916" s="7">
        <v>885</v>
      </c>
    </row>
    <row r="2917" spans="1:18" x14ac:dyDescent="0.25">
      <c r="A2917" s="7" t="s">
        <v>5085</v>
      </c>
      <c r="B2917" s="8">
        <v>43684</v>
      </c>
      <c r="C2917" s="7">
        <v>1</v>
      </c>
      <c r="D2917" s="7" t="s">
        <v>5086</v>
      </c>
      <c r="E2917" s="7" t="s">
        <v>1682</v>
      </c>
      <c r="F2917" s="7" t="s">
        <v>5087</v>
      </c>
      <c r="G2917" s="8">
        <v>43680</v>
      </c>
      <c r="H2917" s="7" t="s">
        <v>1684</v>
      </c>
      <c r="I2917" s="7"/>
      <c r="J2917" s="7"/>
      <c r="K2917" s="7">
        <v>0</v>
      </c>
      <c r="L2917" s="7">
        <v>0</v>
      </c>
      <c r="M2917" s="7">
        <v>3026</v>
      </c>
      <c r="N2917" s="7">
        <v>1</v>
      </c>
      <c r="O2917" s="7" t="s">
        <v>55</v>
      </c>
      <c r="P2917" s="7">
        <v>0</v>
      </c>
      <c r="Q2917" s="7">
        <v>0</v>
      </c>
      <c r="R2917" s="7">
        <v>3026</v>
      </c>
    </row>
    <row r="2918" spans="1:18" x14ac:dyDescent="0.25">
      <c r="A2918" s="7" t="s">
        <v>5088</v>
      </c>
      <c r="B2918" s="8">
        <v>43684</v>
      </c>
      <c r="C2918" s="7">
        <v>1</v>
      </c>
      <c r="D2918" s="7" t="s">
        <v>5089</v>
      </c>
      <c r="E2918" s="7" t="s">
        <v>1682</v>
      </c>
      <c r="F2918" s="7" t="s">
        <v>5090</v>
      </c>
      <c r="G2918" s="8">
        <v>43669</v>
      </c>
      <c r="H2918" s="7" t="s">
        <v>1684</v>
      </c>
      <c r="I2918" s="7"/>
      <c r="J2918" s="7"/>
      <c r="K2918" s="7">
        <v>0</v>
      </c>
      <c r="L2918" s="7">
        <v>0</v>
      </c>
      <c r="M2918" s="7">
        <v>11800</v>
      </c>
      <c r="N2918" s="7">
        <v>1</v>
      </c>
      <c r="O2918" s="7" t="s">
        <v>55</v>
      </c>
      <c r="P2918" s="7">
        <v>0</v>
      </c>
      <c r="Q2918" s="7">
        <v>0</v>
      </c>
      <c r="R2918" s="7">
        <v>11800</v>
      </c>
    </row>
    <row r="2919" spans="1:18" x14ac:dyDescent="0.25">
      <c r="A2919" s="7" t="s">
        <v>5091</v>
      </c>
      <c r="B2919" s="8">
        <v>43685</v>
      </c>
      <c r="C2919" s="7">
        <v>1</v>
      </c>
      <c r="D2919" s="7" t="s">
        <v>5092</v>
      </c>
      <c r="E2919" s="7" t="s">
        <v>1682</v>
      </c>
      <c r="F2919" s="7" t="s">
        <v>5093</v>
      </c>
      <c r="G2919" s="8">
        <v>43669</v>
      </c>
      <c r="H2919" s="7" t="s">
        <v>1684</v>
      </c>
      <c r="I2919" s="7"/>
      <c r="J2919" s="7"/>
      <c r="K2919" s="7">
        <v>0</v>
      </c>
      <c r="L2919" s="7">
        <v>0</v>
      </c>
      <c r="M2919" s="7">
        <v>7602</v>
      </c>
      <c r="N2919" s="7">
        <v>1</v>
      </c>
      <c r="O2919" s="7" t="s">
        <v>55</v>
      </c>
      <c r="P2919" s="7">
        <v>0</v>
      </c>
      <c r="Q2919" s="7">
        <v>0</v>
      </c>
      <c r="R2919" s="7">
        <v>7602</v>
      </c>
    </row>
    <row r="2920" spans="1:18" x14ac:dyDescent="0.25">
      <c r="A2920" s="7" t="s">
        <v>5094</v>
      </c>
      <c r="B2920" s="8">
        <v>43685</v>
      </c>
      <c r="C2920" s="7">
        <v>1</v>
      </c>
      <c r="D2920" s="7" t="s">
        <v>5095</v>
      </c>
      <c r="E2920" s="7" t="s">
        <v>1682</v>
      </c>
      <c r="F2920" s="7" t="s">
        <v>5096</v>
      </c>
      <c r="G2920" s="8">
        <v>43661</v>
      </c>
      <c r="H2920" s="7" t="s">
        <v>1684</v>
      </c>
      <c r="I2920" s="7"/>
      <c r="J2920" s="7"/>
      <c r="K2920" s="7">
        <v>0</v>
      </c>
      <c r="L2920" s="7">
        <v>0</v>
      </c>
      <c r="M2920" s="7">
        <v>4000</v>
      </c>
      <c r="N2920" s="7">
        <v>1</v>
      </c>
      <c r="O2920" s="7" t="s">
        <v>55</v>
      </c>
      <c r="P2920" s="7">
        <v>0</v>
      </c>
      <c r="Q2920" s="7">
        <v>0</v>
      </c>
      <c r="R2920" s="7">
        <v>4000</v>
      </c>
    </row>
    <row r="2921" spans="1:18" x14ac:dyDescent="0.25">
      <c r="A2921" s="7" t="s">
        <v>5097</v>
      </c>
      <c r="B2921" s="8">
        <v>43685</v>
      </c>
      <c r="C2921" s="7">
        <v>1</v>
      </c>
      <c r="D2921" s="7" t="s">
        <v>5098</v>
      </c>
      <c r="E2921" s="7" t="s">
        <v>1682</v>
      </c>
      <c r="F2921" s="7" t="s">
        <v>5099</v>
      </c>
      <c r="G2921" s="8">
        <v>43666</v>
      </c>
      <c r="H2921" s="7" t="s">
        <v>1684</v>
      </c>
      <c r="I2921" s="7"/>
      <c r="J2921" s="7"/>
      <c r="K2921" s="7">
        <v>0</v>
      </c>
      <c r="L2921" s="7">
        <v>0</v>
      </c>
      <c r="M2921" s="7">
        <v>1046</v>
      </c>
      <c r="N2921" s="7">
        <v>1</v>
      </c>
      <c r="O2921" s="7" t="s">
        <v>83</v>
      </c>
      <c r="P2921" s="7">
        <v>0</v>
      </c>
      <c r="Q2921" s="7">
        <v>0</v>
      </c>
      <c r="R2921" s="7">
        <v>1044</v>
      </c>
    </row>
    <row r="2922" spans="1:18" x14ac:dyDescent="0.25">
      <c r="A2922" s="7" t="s">
        <v>5100</v>
      </c>
      <c r="B2922" s="8">
        <v>43685</v>
      </c>
      <c r="C2922" s="7">
        <v>1</v>
      </c>
      <c r="D2922" s="7" t="s">
        <v>5101</v>
      </c>
      <c r="E2922" s="7" t="s">
        <v>1682</v>
      </c>
      <c r="F2922" s="7" t="s">
        <v>5102</v>
      </c>
      <c r="G2922" s="8">
        <v>43683</v>
      </c>
      <c r="H2922" s="7" t="s">
        <v>1684</v>
      </c>
      <c r="I2922" s="7"/>
      <c r="J2922" s="7"/>
      <c r="K2922" s="7">
        <v>0</v>
      </c>
      <c r="L2922" s="7">
        <v>0</v>
      </c>
      <c r="M2922" s="7">
        <v>85</v>
      </c>
      <c r="N2922" s="7">
        <v>1</v>
      </c>
      <c r="O2922" s="7" t="s">
        <v>83</v>
      </c>
      <c r="P2922" s="7">
        <v>0</v>
      </c>
      <c r="Q2922" s="7">
        <v>0</v>
      </c>
      <c r="R2922" s="7">
        <v>95</v>
      </c>
    </row>
    <row r="2923" spans="1:18" x14ac:dyDescent="0.25">
      <c r="A2923" s="7" t="s">
        <v>5103</v>
      </c>
      <c r="B2923" s="8">
        <v>43685</v>
      </c>
      <c r="C2923" s="7">
        <v>1</v>
      </c>
      <c r="D2923" s="7" t="s">
        <v>5104</v>
      </c>
      <c r="E2923" s="7" t="s">
        <v>1682</v>
      </c>
      <c r="F2923" s="7" t="s">
        <v>5105</v>
      </c>
      <c r="G2923" s="8">
        <v>43681</v>
      </c>
      <c r="H2923" s="7" t="s">
        <v>1684</v>
      </c>
      <c r="I2923" s="7"/>
      <c r="J2923" s="7"/>
      <c r="K2923" s="7">
        <v>0</v>
      </c>
      <c r="L2923" s="7">
        <v>0</v>
      </c>
      <c r="M2923" s="7">
        <v>1500</v>
      </c>
      <c r="N2923" s="7">
        <v>1</v>
      </c>
      <c r="O2923" s="7" t="s">
        <v>55</v>
      </c>
      <c r="P2923" s="7">
        <v>0</v>
      </c>
      <c r="Q2923" s="7">
        <v>0</v>
      </c>
      <c r="R2923" s="7">
        <v>1500</v>
      </c>
    </row>
    <row r="2924" spans="1:18" x14ac:dyDescent="0.25">
      <c r="A2924" s="7" t="s">
        <v>5106</v>
      </c>
      <c r="B2924" s="8">
        <v>43685</v>
      </c>
      <c r="C2924" s="7">
        <v>1</v>
      </c>
      <c r="D2924" s="7" t="s">
        <v>5107</v>
      </c>
      <c r="E2924" s="7" t="s">
        <v>1682</v>
      </c>
      <c r="F2924" s="7" t="s">
        <v>5108</v>
      </c>
      <c r="G2924" s="8">
        <v>43682</v>
      </c>
      <c r="H2924" s="7" t="s">
        <v>1684</v>
      </c>
      <c r="I2924" s="7"/>
      <c r="J2924" s="7"/>
      <c r="K2924" s="7">
        <v>0</v>
      </c>
      <c r="L2924" s="7">
        <v>0</v>
      </c>
      <c r="M2924" s="7">
        <v>50</v>
      </c>
      <c r="N2924" s="7">
        <v>1</v>
      </c>
      <c r="O2924" s="7" t="s">
        <v>83</v>
      </c>
      <c r="P2924" s="7">
        <v>0</v>
      </c>
      <c r="Q2924" s="7">
        <v>0</v>
      </c>
      <c r="R2924" s="7">
        <v>50</v>
      </c>
    </row>
    <row r="2925" spans="1:18" x14ac:dyDescent="0.25">
      <c r="A2925" s="7" t="s">
        <v>5109</v>
      </c>
      <c r="B2925" s="8">
        <v>43685</v>
      </c>
      <c r="C2925" s="7">
        <v>1</v>
      </c>
      <c r="D2925" s="7" t="s">
        <v>5110</v>
      </c>
      <c r="E2925" s="7" t="s">
        <v>1682</v>
      </c>
      <c r="F2925" s="7" t="s">
        <v>5111</v>
      </c>
      <c r="G2925" s="8">
        <v>43683</v>
      </c>
      <c r="H2925" s="7" t="s">
        <v>1684</v>
      </c>
      <c r="I2925" s="7"/>
      <c r="J2925" s="7"/>
      <c r="K2925" s="7">
        <v>0</v>
      </c>
      <c r="L2925" s="7">
        <v>0</v>
      </c>
      <c r="M2925" s="7">
        <v>0</v>
      </c>
      <c r="N2925" s="7">
        <v>1</v>
      </c>
      <c r="O2925" s="7" t="s">
        <v>83</v>
      </c>
      <c r="P2925" s="7">
        <v>0</v>
      </c>
      <c r="Q2925" s="7">
        <v>0</v>
      </c>
      <c r="R2925" s="7">
        <v>50</v>
      </c>
    </row>
    <row r="2926" spans="1:18" x14ac:dyDescent="0.25">
      <c r="A2926" s="7" t="s">
        <v>5112</v>
      </c>
      <c r="B2926" s="8">
        <v>43685</v>
      </c>
      <c r="C2926" s="7">
        <v>1</v>
      </c>
      <c r="D2926" s="7" t="s">
        <v>5113</v>
      </c>
      <c r="E2926" s="7" t="s">
        <v>1682</v>
      </c>
      <c r="F2926" s="7" t="s">
        <v>5114</v>
      </c>
      <c r="G2926" s="8">
        <v>43682</v>
      </c>
      <c r="H2926" s="7" t="s">
        <v>1684</v>
      </c>
      <c r="I2926" s="7"/>
      <c r="J2926" s="7"/>
      <c r="K2926" s="7">
        <v>0</v>
      </c>
      <c r="L2926" s="7">
        <v>0</v>
      </c>
      <c r="M2926" s="7">
        <v>60</v>
      </c>
      <c r="N2926" s="7">
        <v>1</v>
      </c>
      <c r="O2926" s="7" t="s">
        <v>83</v>
      </c>
      <c r="P2926" s="7">
        <v>0</v>
      </c>
      <c r="Q2926" s="7">
        <v>0</v>
      </c>
      <c r="R2926" s="7">
        <v>60</v>
      </c>
    </row>
    <row r="2927" spans="1:18" x14ac:dyDescent="0.25">
      <c r="A2927" s="7" t="s">
        <v>4920</v>
      </c>
      <c r="B2927" s="8">
        <v>43650</v>
      </c>
      <c r="C2927" s="7">
        <v>1</v>
      </c>
      <c r="D2927" s="7" t="s">
        <v>4921</v>
      </c>
      <c r="E2927" s="7" t="s">
        <v>1682</v>
      </c>
      <c r="F2927" s="7" t="s">
        <v>4922</v>
      </c>
      <c r="G2927" s="8">
        <v>43648</v>
      </c>
      <c r="H2927" s="7" t="s">
        <v>1684</v>
      </c>
      <c r="I2927" s="7"/>
      <c r="J2927" s="7"/>
      <c r="K2927" s="7">
        <v>0</v>
      </c>
      <c r="L2927" s="7">
        <v>0</v>
      </c>
      <c r="M2927" s="7">
        <v>15840</v>
      </c>
      <c r="N2927" s="7">
        <v>1</v>
      </c>
      <c r="O2927" s="7" t="s">
        <v>55</v>
      </c>
      <c r="P2927" s="7">
        <v>0</v>
      </c>
      <c r="Q2927" s="7">
        <v>0</v>
      </c>
      <c r="R2927" s="7">
        <v>28195.200000000001</v>
      </c>
    </row>
    <row r="2928" spans="1:18" x14ac:dyDescent="0.25">
      <c r="A2928" s="7" t="s">
        <v>4923</v>
      </c>
      <c r="B2928" s="8">
        <v>43650</v>
      </c>
      <c r="C2928" s="7">
        <v>1</v>
      </c>
      <c r="D2928" s="7" t="s">
        <v>4924</v>
      </c>
      <c r="E2928" s="7" t="s">
        <v>1682</v>
      </c>
      <c r="F2928" s="7" t="s">
        <v>4925</v>
      </c>
      <c r="G2928" s="8">
        <v>43648</v>
      </c>
      <c r="H2928" s="7" t="s">
        <v>1684</v>
      </c>
      <c r="I2928" s="7"/>
      <c r="J2928" s="7"/>
      <c r="K2928" s="7">
        <v>0</v>
      </c>
      <c r="L2928" s="7">
        <v>0</v>
      </c>
      <c r="M2928" s="7">
        <v>14184</v>
      </c>
      <c r="N2928" s="7">
        <v>1</v>
      </c>
      <c r="O2928" s="7" t="s">
        <v>55</v>
      </c>
      <c r="P2928" s="7">
        <v>0</v>
      </c>
      <c r="Q2928" s="7">
        <v>0</v>
      </c>
      <c r="R2928" s="7">
        <v>25247.5</v>
      </c>
    </row>
    <row r="2929" spans="1:18" x14ac:dyDescent="0.25">
      <c r="A2929" s="7" t="s">
        <v>4926</v>
      </c>
      <c r="B2929" s="8">
        <v>43654</v>
      </c>
      <c r="C2929" s="7">
        <v>1</v>
      </c>
      <c r="D2929" s="7" t="s">
        <v>4927</v>
      </c>
      <c r="E2929" s="7" t="s">
        <v>1682</v>
      </c>
      <c r="F2929" s="7" t="s">
        <v>4928</v>
      </c>
      <c r="G2929" s="8">
        <v>43650</v>
      </c>
      <c r="H2929" s="7" t="s">
        <v>1684</v>
      </c>
      <c r="I2929" s="7"/>
      <c r="J2929" s="7"/>
      <c r="K2929" s="7">
        <v>0</v>
      </c>
      <c r="L2929" s="7">
        <v>0</v>
      </c>
      <c r="M2929" s="7">
        <v>5805</v>
      </c>
      <c r="N2929" s="7">
        <v>1</v>
      </c>
      <c r="O2929" s="7" t="s">
        <v>55</v>
      </c>
      <c r="P2929" s="7">
        <v>0</v>
      </c>
      <c r="Q2929" s="7">
        <v>0</v>
      </c>
      <c r="R2929" s="7">
        <v>5805</v>
      </c>
    </row>
    <row r="2930" spans="1:18" x14ac:dyDescent="0.25">
      <c r="A2930" s="7" t="s">
        <v>4929</v>
      </c>
      <c r="B2930" s="8">
        <v>43654</v>
      </c>
      <c r="C2930" s="7">
        <v>1</v>
      </c>
      <c r="D2930" s="7" t="s">
        <v>4930</v>
      </c>
      <c r="E2930" s="7" t="s">
        <v>1682</v>
      </c>
      <c r="F2930" s="7" t="s">
        <v>4931</v>
      </c>
      <c r="G2930" s="8">
        <v>43651</v>
      </c>
      <c r="H2930" s="7" t="s">
        <v>1684</v>
      </c>
      <c r="I2930" s="7"/>
      <c r="J2930" s="7"/>
      <c r="K2930" s="7">
        <v>0</v>
      </c>
      <c r="L2930" s="7">
        <v>0</v>
      </c>
      <c r="M2930" s="7">
        <v>0</v>
      </c>
      <c r="N2930" s="7">
        <v>1</v>
      </c>
      <c r="O2930" s="7" t="s">
        <v>83</v>
      </c>
      <c r="P2930" s="7">
        <v>0</v>
      </c>
      <c r="Q2930" s="7">
        <v>0</v>
      </c>
      <c r="R2930" s="7">
        <v>50</v>
      </c>
    </row>
    <row r="2931" spans="1:18" x14ac:dyDescent="0.25">
      <c r="A2931" s="7" t="s">
        <v>4932</v>
      </c>
      <c r="B2931" s="8">
        <v>43656</v>
      </c>
      <c r="C2931" s="7">
        <v>1</v>
      </c>
      <c r="D2931" s="7" t="s">
        <v>4933</v>
      </c>
      <c r="E2931" s="7" t="s">
        <v>1682</v>
      </c>
      <c r="F2931" s="7" t="s">
        <v>4934</v>
      </c>
      <c r="G2931" s="8">
        <v>43651</v>
      </c>
      <c r="H2931" s="7" t="s">
        <v>1684</v>
      </c>
      <c r="I2931" s="7"/>
      <c r="J2931" s="7"/>
      <c r="K2931" s="7">
        <v>0</v>
      </c>
      <c r="L2931" s="7">
        <v>0</v>
      </c>
      <c r="M2931" s="7">
        <v>25</v>
      </c>
      <c r="N2931" s="7">
        <v>1</v>
      </c>
      <c r="O2931" s="7" t="s">
        <v>83</v>
      </c>
      <c r="P2931" s="7">
        <v>0</v>
      </c>
      <c r="Q2931" s="7">
        <v>0</v>
      </c>
      <c r="R2931" s="7">
        <v>25</v>
      </c>
    </row>
    <row r="2932" spans="1:18" x14ac:dyDescent="0.25">
      <c r="A2932" s="7" t="s">
        <v>4935</v>
      </c>
      <c r="B2932" s="8">
        <v>43656</v>
      </c>
      <c r="C2932" s="7">
        <v>1</v>
      </c>
      <c r="D2932" s="7" t="s">
        <v>4936</v>
      </c>
      <c r="E2932" s="7" t="s">
        <v>1682</v>
      </c>
      <c r="F2932" s="7" t="s">
        <v>4937</v>
      </c>
      <c r="G2932" s="8">
        <v>43652</v>
      </c>
      <c r="H2932" s="7" t="s">
        <v>1684</v>
      </c>
      <c r="I2932" s="7"/>
      <c r="J2932" s="7"/>
      <c r="K2932" s="7">
        <v>0</v>
      </c>
      <c r="L2932" s="7">
        <v>0</v>
      </c>
      <c r="M2932" s="7">
        <v>140</v>
      </c>
      <c r="N2932" s="7">
        <v>1</v>
      </c>
      <c r="O2932" s="7" t="s">
        <v>83</v>
      </c>
      <c r="P2932" s="7">
        <v>0</v>
      </c>
      <c r="Q2932" s="7">
        <v>0</v>
      </c>
      <c r="R2932" s="7">
        <v>140</v>
      </c>
    </row>
    <row r="2933" spans="1:18" x14ac:dyDescent="0.25">
      <c r="A2933" s="7" t="s">
        <v>4938</v>
      </c>
      <c r="B2933" s="8">
        <v>43656</v>
      </c>
      <c r="C2933" s="7">
        <v>1</v>
      </c>
      <c r="D2933" s="7" t="s">
        <v>4939</v>
      </c>
      <c r="E2933" s="7" t="s">
        <v>1682</v>
      </c>
      <c r="F2933" s="7" t="s">
        <v>4940</v>
      </c>
      <c r="G2933" s="8">
        <v>43654</v>
      </c>
      <c r="H2933" s="7" t="s">
        <v>1684</v>
      </c>
      <c r="I2933" s="7"/>
      <c r="J2933" s="7"/>
      <c r="K2933" s="7">
        <v>0</v>
      </c>
      <c r="L2933" s="7">
        <v>0</v>
      </c>
      <c r="M2933" s="7">
        <v>50</v>
      </c>
      <c r="N2933" s="7">
        <v>1</v>
      </c>
      <c r="O2933" s="7" t="s">
        <v>83</v>
      </c>
      <c r="P2933" s="7">
        <v>0</v>
      </c>
      <c r="Q2933" s="7">
        <v>0</v>
      </c>
      <c r="R2933" s="7">
        <v>100</v>
      </c>
    </row>
    <row r="2934" spans="1:18" x14ac:dyDescent="0.25">
      <c r="A2934" s="7" t="s">
        <v>4941</v>
      </c>
      <c r="B2934" s="8">
        <v>43656</v>
      </c>
      <c r="C2934" s="7">
        <v>1</v>
      </c>
      <c r="D2934" s="7" t="s">
        <v>4942</v>
      </c>
      <c r="E2934" s="7" t="s">
        <v>1682</v>
      </c>
      <c r="F2934" s="7" t="s">
        <v>4943</v>
      </c>
      <c r="G2934" s="8">
        <v>43653</v>
      </c>
      <c r="H2934" s="7" t="s">
        <v>1684</v>
      </c>
      <c r="I2934" s="7"/>
      <c r="J2934" s="7"/>
      <c r="K2934" s="7">
        <v>0</v>
      </c>
      <c r="L2934" s="7">
        <v>0</v>
      </c>
      <c r="M2934" s="7">
        <v>0</v>
      </c>
      <c r="N2934" s="7">
        <v>1</v>
      </c>
      <c r="O2934" s="7" t="s">
        <v>83</v>
      </c>
      <c r="P2934" s="7">
        <v>0</v>
      </c>
      <c r="Q2934" s="7">
        <v>0</v>
      </c>
      <c r="R2934" s="7">
        <v>50</v>
      </c>
    </row>
    <row r="2935" spans="1:18" x14ac:dyDescent="0.25">
      <c r="A2935" s="7" t="s">
        <v>4944</v>
      </c>
      <c r="B2935" s="8">
        <v>43656</v>
      </c>
      <c r="C2935" s="7">
        <v>1</v>
      </c>
      <c r="D2935" s="7" t="s">
        <v>4918</v>
      </c>
      <c r="E2935" s="7" t="s">
        <v>1682</v>
      </c>
      <c r="F2935" s="7" t="s">
        <v>4945</v>
      </c>
      <c r="G2935" s="8">
        <v>43653</v>
      </c>
      <c r="H2935" s="7" t="s">
        <v>1684</v>
      </c>
      <c r="I2935" s="7"/>
      <c r="J2935" s="7"/>
      <c r="K2935" s="7">
        <v>0</v>
      </c>
      <c r="L2935" s="7">
        <v>0</v>
      </c>
      <c r="M2935" s="7">
        <v>0</v>
      </c>
      <c r="N2935" s="7">
        <v>1</v>
      </c>
      <c r="O2935" s="7" t="s">
        <v>83</v>
      </c>
      <c r="P2935" s="7">
        <v>0</v>
      </c>
      <c r="Q2935" s="7">
        <v>0</v>
      </c>
      <c r="R2935" s="7">
        <v>50</v>
      </c>
    </row>
    <row r="2936" spans="1:18" x14ac:dyDescent="0.25">
      <c r="A2936" s="7" t="s">
        <v>4946</v>
      </c>
      <c r="B2936" s="8">
        <v>43656</v>
      </c>
      <c r="C2936" s="7">
        <v>1</v>
      </c>
      <c r="D2936" s="7" t="s">
        <v>4947</v>
      </c>
      <c r="E2936" s="7" t="s">
        <v>1682</v>
      </c>
      <c r="F2936" s="7" t="s">
        <v>4948</v>
      </c>
      <c r="G2936" s="8">
        <v>43652</v>
      </c>
      <c r="H2936" s="7" t="s">
        <v>1684</v>
      </c>
      <c r="I2936" s="7"/>
      <c r="J2936" s="7"/>
      <c r="K2936" s="7">
        <v>0</v>
      </c>
      <c r="L2936" s="7">
        <v>0</v>
      </c>
      <c r="M2936" s="7">
        <v>60</v>
      </c>
      <c r="N2936" s="7">
        <v>1</v>
      </c>
      <c r="O2936" s="7" t="s">
        <v>83</v>
      </c>
      <c r="P2936" s="7">
        <v>0</v>
      </c>
      <c r="Q2936" s="7">
        <v>0</v>
      </c>
      <c r="R2936" s="7">
        <v>286</v>
      </c>
    </row>
    <row r="2937" spans="1:18" x14ac:dyDescent="0.25">
      <c r="A2937" s="7" t="s">
        <v>4949</v>
      </c>
      <c r="B2937" s="8">
        <v>43656</v>
      </c>
      <c r="C2937" s="7">
        <v>1</v>
      </c>
      <c r="D2937" s="7" t="s">
        <v>4950</v>
      </c>
      <c r="E2937" s="7" t="s">
        <v>1682</v>
      </c>
      <c r="F2937" s="7" t="s">
        <v>4951</v>
      </c>
      <c r="G2937" s="8">
        <v>43653</v>
      </c>
      <c r="H2937" s="7" t="s">
        <v>1684</v>
      </c>
      <c r="I2937" s="7"/>
      <c r="J2937" s="7"/>
      <c r="K2937" s="7">
        <v>0</v>
      </c>
      <c r="L2937" s="7">
        <v>0</v>
      </c>
      <c r="M2937" s="7">
        <v>50</v>
      </c>
      <c r="N2937" s="7">
        <v>1</v>
      </c>
      <c r="O2937" s="7" t="s">
        <v>83</v>
      </c>
      <c r="P2937" s="7">
        <v>0</v>
      </c>
      <c r="Q2937" s="7">
        <v>0</v>
      </c>
      <c r="R2937" s="7">
        <v>200</v>
      </c>
    </row>
    <row r="2938" spans="1:18" x14ac:dyDescent="0.25">
      <c r="A2938" s="7" t="s">
        <v>4952</v>
      </c>
      <c r="B2938" s="8">
        <v>43656</v>
      </c>
      <c r="C2938" s="7">
        <v>1</v>
      </c>
      <c r="D2938" s="7" t="s">
        <v>4953</v>
      </c>
      <c r="E2938" s="7" t="s">
        <v>1682</v>
      </c>
      <c r="F2938" s="7" t="s">
        <v>4954</v>
      </c>
      <c r="G2938" s="8">
        <v>43652</v>
      </c>
      <c r="H2938" s="7" t="s">
        <v>1684</v>
      </c>
      <c r="I2938" s="7"/>
      <c r="J2938" s="7"/>
      <c r="K2938" s="7">
        <v>0</v>
      </c>
      <c r="L2938" s="7">
        <v>0</v>
      </c>
      <c r="M2938" s="7">
        <v>0</v>
      </c>
      <c r="N2938" s="7">
        <v>1</v>
      </c>
      <c r="O2938" s="7" t="s">
        <v>83</v>
      </c>
      <c r="P2938" s="7">
        <v>0</v>
      </c>
      <c r="Q2938" s="7">
        <v>0</v>
      </c>
      <c r="R2938" s="7">
        <v>150</v>
      </c>
    </row>
    <row r="2939" spans="1:18" x14ac:dyDescent="0.25">
      <c r="A2939" s="7" t="s">
        <v>4955</v>
      </c>
      <c r="B2939" s="8">
        <v>43656</v>
      </c>
      <c r="C2939" s="7">
        <v>1</v>
      </c>
      <c r="D2939" s="7" t="s">
        <v>4956</v>
      </c>
      <c r="E2939" s="7" t="s">
        <v>1682</v>
      </c>
      <c r="F2939" s="7" t="s">
        <v>4957</v>
      </c>
      <c r="G2939" s="8">
        <v>43654</v>
      </c>
      <c r="H2939" s="7" t="s">
        <v>1684</v>
      </c>
      <c r="I2939" s="7"/>
      <c r="J2939" s="7"/>
      <c r="K2939" s="7">
        <v>0</v>
      </c>
      <c r="L2939" s="7">
        <v>0</v>
      </c>
      <c r="M2939" s="7">
        <v>50</v>
      </c>
      <c r="N2939" s="7">
        <v>1</v>
      </c>
      <c r="O2939" s="7" t="s">
        <v>83</v>
      </c>
      <c r="P2939" s="7">
        <v>0</v>
      </c>
      <c r="Q2939" s="7">
        <v>0</v>
      </c>
      <c r="R2939" s="7">
        <v>50</v>
      </c>
    </row>
    <row r="2940" spans="1:18" x14ac:dyDescent="0.25">
      <c r="A2940" s="7" t="s">
        <v>4958</v>
      </c>
      <c r="B2940" s="8">
        <v>43656</v>
      </c>
      <c r="C2940" s="7">
        <v>1</v>
      </c>
      <c r="D2940" s="7" t="s">
        <v>4959</v>
      </c>
      <c r="E2940" s="7" t="s">
        <v>1682</v>
      </c>
      <c r="F2940" s="7" t="s">
        <v>4960</v>
      </c>
      <c r="G2940" s="8">
        <v>43654</v>
      </c>
      <c r="H2940" s="7" t="s">
        <v>1684</v>
      </c>
      <c r="I2940" s="7"/>
      <c r="J2940" s="7"/>
      <c r="K2940" s="7">
        <v>0</v>
      </c>
      <c r="L2940" s="7">
        <v>0</v>
      </c>
      <c r="M2940" s="7">
        <v>0</v>
      </c>
      <c r="N2940" s="7">
        <v>1</v>
      </c>
      <c r="O2940" s="7" t="s">
        <v>83</v>
      </c>
      <c r="P2940" s="7">
        <v>0</v>
      </c>
      <c r="Q2940" s="7">
        <v>0</v>
      </c>
      <c r="R2940" s="7">
        <v>200</v>
      </c>
    </row>
    <row r="2941" spans="1:18" x14ac:dyDescent="0.25">
      <c r="A2941" s="7" t="s">
        <v>4961</v>
      </c>
      <c r="B2941" s="8">
        <v>43658</v>
      </c>
      <c r="C2941" s="7">
        <v>1</v>
      </c>
      <c r="D2941" s="7" t="s">
        <v>4962</v>
      </c>
      <c r="E2941" s="7" t="s">
        <v>1682</v>
      </c>
      <c r="F2941" s="7" t="s">
        <v>4963</v>
      </c>
      <c r="G2941" s="8">
        <v>43648</v>
      </c>
      <c r="H2941" s="7" t="s">
        <v>1684</v>
      </c>
      <c r="I2941" s="7"/>
      <c r="J2941" s="7"/>
      <c r="K2941" s="7">
        <v>0</v>
      </c>
      <c r="L2941" s="7">
        <v>0</v>
      </c>
      <c r="M2941" s="7">
        <v>850</v>
      </c>
      <c r="N2941" s="7">
        <v>1</v>
      </c>
      <c r="O2941" s="7" t="s">
        <v>55</v>
      </c>
      <c r="P2941" s="7">
        <v>0</v>
      </c>
      <c r="Q2941" s="7">
        <v>0</v>
      </c>
      <c r="R2941" s="7">
        <v>14780.2</v>
      </c>
    </row>
    <row r="2942" spans="1:18" x14ac:dyDescent="0.25">
      <c r="A2942" s="7" t="s">
        <v>4964</v>
      </c>
      <c r="B2942" s="8">
        <v>43662</v>
      </c>
      <c r="C2942" s="7">
        <v>1</v>
      </c>
      <c r="D2942" s="7" t="s">
        <v>4965</v>
      </c>
      <c r="E2942" s="7" t="s">
        <v>1682</v>
      </c>
      <c r="F2942" s="7" t="s">
        <v>4966</v>
      </c>
      <c r="G2942" s="8">
        <v>43659</v>
      </c>
      <c r="H2942" s="7" t="s">
        <v>1684</v>
      </c>
      <c r="I2942" s="7"/>
      <c r="J2942" s="7"/>
      <c r="K2942" s="7">
        <v>0</v>
      </c>
      <c r="L2942" s="7">
        <v>0</v>
      </c>
      <c r="M2942" s="7">
        <v>6000</v>
      </c>
      <c r="N2942" s="7">
        <v>1</v>
      </c>
      <c r="O2942" s="7" t="s">
        <v>55</v>
      </c>
      <c r="P2942" s="7">
        <v>0</v>
      </c>
      <c r="Q2942" s="7">
        <v>0</v>
      </c>
      <c r="R2942" s="7">
        <v>6000</v>
      </c>
    </row>
    <row r="2943" spans="1:18" x14ac:dyDescent="0.25">
      <c r="A2943" s="7" t="s">
        <v>4967</v>
      </c>
      <c r="B2943" s="8">
        <v>43662</v>
      </c>
      <c r="C2943" s="7">
        <v>1</v>
      </c>
      <c r="D2943" s="7" t="s">
        <v>4968</v>
      </c>
      <c r="E2943" s="7" t="s">
        <v>1682</v>
      </c>
      <c r="F2943" s="7" t="s">
        <v>4969</v>
      </c>
      <c r="G2943" s="8">
        <v>43658</v>
      </c>
      <c r="H2943" s="7" t="s">
        <v>1684</v>
      </c>
      <c r="I2943" s="7"/>
      <c r="J2943" s="7"/>
      <c r="K2943" s="7">
        <v>0</v>
      </c>
      <c r="L2943" s="7">
        <v>0</v>
      </c>
      <c r="M2943" s="7">
        <v>1500</v>
      </c>
      <c r="N2943" s="7">
        <v>1</v>
      </c>
      <c r="O2943" s="7" t="s">
        <v>55</v>
      </c>
      <c r="P2943" s="7">
        <v>0</v>
      </c>
      <c r="Q2943" s="7">
        <v>0</v>
      </c>
      <c r="R2943" s="7">
        <v>1500</v>
      </c>
    </row>
    <row r="2944" spans="1:18" x14ac:dyDescent="0.25">
      <c r="A2944" s="7" t="s">
        <v>4970</v>
      </c>
      <c r="B2944" s="8">
        <v>43662</v>
      </c>
      <c r="C2944" s="7">
        <v>1</v>
      </c>
      <c r="D2944" s="7" t="s">
        <v>4971</v>
      </c>
      <c r="E2944" s="7" t="s">
        <v>1682</v>
      </c>
      <c r="F2944" s="7" t="s">
        <v>4972</v>
      </c>
      <c r="G2944" s="8">
        <v>43656</v>
      </c>
      <c r="H2944" s="7" t="s">
        <v>1684</v>
      </c>
      <c r="I2944" s="7"/>
      <c r="J2944" s="7"/>
      <c r="K2944" s="7">
        <v>0</v>
      </c>
      <c r="L2944" s="7">
        <v>0</v>
      </c>
      <c r="M2944" s="7">
        <v>10620</v>
      </c>
      <c r="N2944" s="7">
        <v>1</v>
      </c>
      <c r="O2944" s="7" t="s">
        <v>55</v>
      </c>
      <c r="P2944" s="7">
        <v>0</v>
      </c>
      <c r="Q2944" s="7">
        <v>0</v>
      </c>
      <c r="R2944" s="7">
        <v>10620</v>
      </c>
    </row>
    <row r="2945" spans="1:18" x14ac:dyDescent="0.25">
      <c r="A2945" s="7" t="s">
        <v>4973</v>
      </c>
      <c r="B2945" s="8">
        <v>43663</v>
      </c>
      <c r="C2945" s="7">
        <v>1</v>
      </c>
      <c r="D2945" s="7" t="s">
        <v>4974</v>
      </c>
      <c r="E2945" s="7" t="s">
        <v>1682</v>
      </c>
      <c r="F2945" s="7" t="s">
        <v>4975</v>
      </c>
      <c r="G2945" s="8">
        <v>43662</v>
      </c>
      <c r="H2945" s="7" t="s">
        <v>1684</v>
      </c>
      <c r="I2945" s="7"/>
      <c r="J2945" s="7"/>
      <c r="K2945" s="7">
        <v>0</v>
      </c>
      <c r="L2945" s="7">
        <v>0</v>
      </c>
      <c r="M2945" s="7">
        <v>0</v>
      </c>
      <c r="N2945" s="7">
        <v>1</v>
      </c>
      <c r="O2945" s="7" t="s">
        <v>55</v>
      </c>
      <c r="P2945" s="7">
        <v>0</v>
      </c>
      <c r="Q2945" s="7">
        <v>0</v>
      </c>
      <c r="R2945" s="7">
        <v>2948</v>
      </c>
    </row>
    <row r="2946" spans="1:18" x14ac:dyDescent="0.25">
      <c r="A2946" s="7" t="s">
        <v>4976</v>
      </c>
      <c r="B2946" s="8">
        <v>43665</v>
      </c>
      <c r="C2946" s="7">
        <v>1</v>
      </c>
      <c r="D2946" s="7" t="s">
        <v>4977</v>
      </c>
      <c r="E2946" s="7" t="s">
        <v>1682</v>
      </c>
      <c r="F2946" s="7" t="s">
        <v>4978</v>
      </c>
      <c r="G2946" s="8">
        <v>43664</v>
      </c>
      <c r="H2946" s="7" t="s">
        <v>1684</v>
      </c>
      <c r="I2946" s="7"/>
      <c r="J2946" s="7"/>
      <c r="K2946" s="7">
        <v>0</v>
      </c>
      <c r="L2946" s="7">
        <v>0</v>
      </c>
      <c r="M2946" s="7">
        <v>0</v>
      </c>
      <c r="N2946" s="7">
        <v>1</v>
      </c>
      <c r="O2946" s="7" t="s">
        <v>55</v>
      </c>
      <c r="P2946" s="7">
        <v>0</v>
      </c>
      <c r="Q2946" s="7">
        <v>0</v>
      </c>
      <c r="R2946" s="7">
        <v>34513.49</v>
      </c>
    </row>
    <row r="2947" spans="1:18" x14ac:dyDescent="0.25">
      <c r="A2947" s="7" t="s">
        <v>4979</v>
      </c>
      <c r="B2947" s="8">
        <v>43669</v>
      </c>
      <c r="C2947" s="7">
        <v>1</v>
      </c>
      <c r="D2947" s="7" t="s">
        <v>4980</v>
      </c>
      <c r="E2947" s="7" t="s">
        <v>1682</v>
      </c>
      <c r="F2947" s="7" t="s">
        <v>4981</v>
      </c>
      <c r="G2947" s="8">
        <v>43666</v>
      </c>
      <c r="H2947" s="7" t="s">
        <v>1684</v>
      </c>
      <c r="I2947" s="7"/>
      <c r="J2947" s="7"/>
      <c r="K2947" s="7">
        <v>0</v>
      </c>
      <c r="L2947" s="7">
        <v>0</v>
      </c>
      <c r="M2947" s="7">
        <v>766.71</v>
      </c>
      <c r="N2947" s="7">
        <v>1</v>
      </c>
      <c r="O2947" s="7" t="s">
        <v>83</v>
      </c>
      <c r="P2947" s="7">
        <v>0</v>
      </c>
      <c r="Q2947" s="7">
        <v>0</v>
      </c>
      <c r="R2947" s="7">
        <v>766.25</v>
      </c>
    </row>
    <row r="2948" spans="1:18" x14ac:dyDescent="0.25">
      <c r="A2948" s="7" t="s">
        <v>4982</v>
      </c>
      <c r="B2948" s="8">
        <v>43670</v>
      </c>
      <c r="C2948" s="7">
        <v>1</v>
      </c>
      <c r="D2948" s="7" t="s">
        <v>4983</v>
      </c>
      <c r="E2948" s="7" t="s">
        <v>1682</v>
      </c>
      <c r="F2948" s="7" t="s">
        <v>4984</v>
      </c>
      <c r="G2948" s="8">
        <v>43667</v>
      </c>
      <c r="H2948" s="7" t="s">
        <v>1684</v>
      </c>
      <c r="I2948" s="7"/>
      <c r="J2948" s="7"/>
      <c r="K2948" s="7">
        <v>0</v>
      </c>
      <c r="L2948" s="7">
        <v>0</v>
      </c>
      <c r="M2948" s="7">
        <v>200</v>
      </c>
      <c r="N2948" s="7">
        <v>1</v>
      </c>
      <c r="O2948" s="7" t="s">
        <v>83</v>
      </c>
      <c r="P2948" s="7">
        <v>0</v>
      </c>
      <c r="Q2948" s="7">
        <v>0</v>
      </c>
      <c r="R2948" s="7">
        <v>200</v>
      </c>
    </row>
    <row r="2949" spans="1:18" x14ac:dyDescent="0.25">
      <c r="A2949" s="7" t="s">
        <v>4985</v>
      </c>
      <c r="B2949" s="8">
        <v>43670</v>
      </c>
      <c r="C2949" s="7">
        <v>1</v>
      </c>
      <c r="D2949" s="7" t="s">
        <v>4986</v>
      </c>
      <c r="E2949" s="7" t="s">
        <v>1682</v>
      </c>
      <c r="F2949" s="7" t="s">
        <v>4987</v>
      </c>
      <c r="G2949" s="8">
        <v>43660</v>
      </c>
      <c r="H2949" s="7" t="s">
        <v>1684</v>
      </c>
      <c r="I2949" s="7"/>
      <c r="J2949" s="7"/>
      <c r="K2949" s="7">
        <v>0</v>
      </c>
      <c r="L2949" s="7">
        <v>0</v>
      </c>
      <c r="M2949" s="7">
        <v>50</v>
      </c>
      <c r="N2949" s="7">
        <v>1</v>
      </c>
      <c r="O2949" s="7" t="s">
        <v>83</v>
      </c>
      <c r="P2949" s="7">
        <v>0</v>
      </c>
      <c r="Q2949" s="7">
        <v>0</v>
      </c>
      <c r="R2949" s="7">
        <v>50</v>
      </c>
    </row>
    <row r="2950" spans="1:18" x14ac:dyDescent="0.25">
      <c r="A2950" s="7" t="s">
        <v>4988</v>
      </c>
      <c r="B2950" s="8">
        <v>43670</v>
      </c>
      <c r="C2950" s="7">
        <v>1</v>
      </c>
      <c r="D2950" s="7" t="s">
        <v>4989</v>
      </c>
      <c r="E2950" s="7" t="s">
        <v>1682</v>
      </c>
      <c r="F2950" s="7" t="s">
        <v>4990</v>
      </c>
      <c r="G2950" s="8">
        <v>43665</v>
      </c>
      <c r="H2950" s="7" t="s">
        <v>1684</v>
      </c>
      <c r="I2950" s="7"/>
      <c r="J2950" s="7"/>
      <c r="K2950" s="7">
        <v>0</v>
      </c>
      <c r="L2950" s="7">
        <v>0</v>
      </c>
      <c r="M2950" s="7">
        <v>50</v>
      </c>
      <c r="N2950" s="7">
        <v>1</v>
      </c>
      <c r="O2950" s="7" t="s">
        <v>83</v>
      </c>
      <c r="P2950" s="7">
        <v>0</v>
      </c>
      <c r="Q2950" s="7">
        <v>0</v>
      </c>
      <c r="R2950" s="7">
        <v>50</v>
      </c>
    </row>
    <row r="2951" spans="1:18" x14ac:dyDescent="0.25">
      <c r="A2951" s="7" t="s">
        <v>4991</v>
      </c>
      <c r="B2951" s="8">
        <v>43670</v>
      </c>
      <c r="C2951" s="7">
        <v>1</v>
      </c>
      <c r="D2951" s="7" t="s">
        <v>4992</v>
      </c>
      <c r="E2951" s="7" t="s">
        <v>1682</v>
      </c>
      <c r="F2951" s="7" t="s">
        <v>4993</v>
      </c>
      <c r="G2951" s="8">
        <v>43658</v>
      </c>
      <c r="H2951" s="7" t="s">
        <v>1684</v>
      </c>
      <c r="I2951" s="7"/>
      <c r="J2951" s="7"/>
      <c r="K2951" s="7">
        <v>0</v>
      </c>
      <c r="L2951" s="7">
        <v>0</v>
      </c>
      <c r="M2951" s="7">
        <v>60</v>
      </c>
      <c r="N2951" s="7">
        <v>1</v>
      </c>
      <c r="O2951" s="7" t="s">
        <v>83</v>
      </c>
      <c r="P2951" s="7">
        <v>0</v>
      </c>
      <c r="Q2951" s="7">
        <v>0</v>
      </c>
      <c r="R2951" s="7">
        <v>60</v>
      </c>
    </row>
    <row r="2952" spans="1:18" x14ac:dyDescent="0.25">
      <c r="A2952" s="7" t="s">
        <v>4994</v>
      </c>
      <c r="B2952" s="8">
        <v>43658</v>
      </c>
      <c r="C2952" s="7">
        <v>1</v>
      </c>
      <c r="D2952" s="7" t="s">
        <v>4962</v>
      </c>
      <c r="E2952" s="7" t="s">
        <v>1682</v>
      </c>
      <c r="F2952" s="7" t="s">
        <v>4963</v>
      </c>
      <c r="G2952" s="8">
        <v>43648</v>
      </c>
      <c r="H2952" s="7" t="s">
        <v>1684</v>
      </c>
      <c r="I2952" s="7"/>
      <c r="J2952" s="7"/>
      <c r="K2952" s="7">
        <v>0</v>
      </c>
      <c r="L2952" s="7">
        <v>0</v>
      </c>
      <c r="M2952" s="7">
        <v>850</v>
      </c>
      <c r="N2952" s="7">
        <v>1</v>
      </c>
      <c r="O2952" s="7" t="s">
        <v>55</v>
      </c>
      <c r="P2952" s="7">
        <v>0</v>
      </c>
      <c r="Q2952" s="7">
        <v>0</v>
      </c>
      <c r="R2952" s="7">
        <v>14780.2</v>
      </c>
    </row>
    <row r="2953" spans="1:18" x14ac:dyDescent="0.25">
      <c r="A2953" s="7" t="s">
        <v>4995</v>
      </c>
      <c r="B2953" s="8">
        <v>43671</v>
      </c>
      <c r="C2953" s="7">
        <v>1</v>
      </c>
      <c r="D2953" s="7" t="s">
        <v>4996</v>
      </c>
      <c r="E2953" s="7" t="s">
        <v>1682</v>
      </c>
      <c r="F2953" s="7" t="s">
        <v>4997</v>
      </c>
      <c r="G2953" s="8">
        <v>43664</v>
      </c>
      <c r="H2953" s="7" t="s">
        <v>1684</v>
      </c>
      <c r="I2953" s="7"/>
      <c r="J2953" s="7"/>
      <c r="K2953" s="7">
        <v>0</v>
      </c>
      <c r="L2953" s="7">
        <v>0</v>
      </c>
      <c r="M2953" s="7">
        <v>6000</v>
      </c>
      <c r="N2953" s="7">
        <v>1</v>
      </c>
      <c r="O2953" s="7" t="s">
        <v>55</v>
      </c>
      <c r="P2953" s="7">
        <v>0</v>
      </c>
      <c r="Q2953" s="7">
        <v>0</v>
      </c>
      <c r="R2953" s="7">
        <v>6000</v>
      </c>
    </row>
    <row r="2954" spans="1:18" x14ac:dyDescent="0.25">
      <c r="A2954" s="7" t="s">
        <v>4998</v>
      </c>
      <c r="B2954" s="8">
        <v>43671</v>
      </c>
      <c r="C2954" s="7">
        <v>1</v>
      </c>
      <c r="D2954" s="7" t="s">
        <v>4999</v>
      </c>
      <c r="E2954" s="7" t="s">
        <v>1682</v>
      </c>
      <c r="F2954" s="7" t="s">
        <v>5000</v>
      </c>
      <c r="G2954" s="8">
        <v>43665</v>
      </c>
      <c r="H2954" s="7" t="s">
        <v>1684</v>
      </c>
      <c r="I2954" s="7"/>
      <c r="J2954" s="7"/>
      <c r="K2954" s="7">
        <v>0</v>
      </c>
      <c r="L2954" s="7">
        <v>0</v>
      </c>
      <c r="M2954" s="7">
        <v>6000</v>
      </c>
      <c r="N2954" s="7">
        <v>1</v>
      </c>
      <c r="O2954" s="7" t="s">
        <v>55</v>
      </c>
      <c r="P2954" s="7">
        <v>0</v>
      </c>
      <c r="Q2954" s="7">
        <v>0</v>
      </c>
      <c r="R2954" s="7">
        <v>6000</v>
      </c>
    </row>
    <row r="2955" spans="1:18" x14ac:dyDescent="0.25">
      <c r="A2955" s="7" t="s">
        <v>5001</v>
      </c>
      <c r="B2955" s="8">
        <v>43671</v>
      </c>
      <c r="C2955" s="7">
        <v>1</v>
      </c>
      <c r="D2955" s="7" t="s">
        <v>5002</v>
      </c>
      <c r="E2955" s="7" t="s">
        <v>1682</v>
      </c>
      <c r="F2955" s="7" t="s">
        <v>5003</v>
      </c>
      <c r="G2955" s="8">
        <v>43668</v>
      </c>
      <c r="H2955" s="7" t="s">
        <v>1684</v>
      </c>
      <c r="I2955" s="7"/>
      <c r="J2955" s="7"/>
      <c r="K2955" s="7">
        <v>0</v>
      </c>
      <c r="L2955" s="7">
        <v>0</v>
      </c>
      <c r="M2955" s="7">
        <v>1770</v>
      </c>
      <c r="N2955" s="7">
        <v>1</v>
      </c>
      <c r="O2955" s="7" t="s">
        <v>55</v>
      </c>
      <c r="P2955" s="7">
        <v>0</v>
      </c>
      <c r="Q2955" s="7">
        <v>0</v>
      </c>
      <c r="R2955" s="7">
        <v>1770</v>
      </c>
    </row>
    <row r="2956" spans="1:18" x14ac:dyDescent="0.25">
      <c r="A2956" s="7" t="s">
        <v>5004</v>
      </c>
      <c r="B2956" s="8">
        <v>43671</v>
      </c>
      <c r="C2956" s="7">
        <v>1</v>
      </c>
      <c r="D2956" s="7" t="s">
        <v>5005</v>
      </c>
      <c r="E2956" s="7" t="s">
        <v>1682</v>
      </c>
      <c r="F2956" s="7" t="s">
        <v>5006</v>
      </c>
      <c r="G2956" s="8">
        <v>43666</v>
      </c>
      <c r="H2956" s="7" t="s">
        <v>1684</v>
      </c>
      <c r="I2956" s="7"/>
      <c r="J2956" s="7"/>
      <c r="K2956" s="7">
        <v>0</v>
      </c>
      <c r="L2956" s="7">
        <v>0</v>
      </c>
      <c r="M2956" s="7">
        <v>4956</v>
      </c>
      <c r="N2956" s="7">
        <v>1</v>
      </c>
      <c r="O2956" s="7" t="s">
        <v>55</v>
      </c>
      <c r="P2956" s="7">
        <v>0</v>
      </c>
      <c r="Q2956" s="7">
        <v>0</v>
      </c>
      <c r="R2956" s="7">
        <v>4956</v>
      </c>
    </row>
    <row r="2957" spans="1:18" x14ac:dyDescent="0.25">
      <c r="A2957" s="7" t="s">
        <v>5007</v>
      </c>
      <c r="B2957" s="8">
        <v>43671</v>
      </c>
      <c r="C2957" s="7">
        <v>1</v>
      </c>
      <c r="D2957" s="7" t="s">
        <v>5008</v>
      </c>
      <c r="E2957" s="7" t="s">
        <v>1682</v>
      </c>
      <c r="F2957" s="7" t="s">
        <v>5009</v>
      </c>
      <c r="G2957" s="8">
        <v>43667</v>
      </c>
      <c r="H2957" s="7" t="s">
        <v>1684</v>
      </c>
      <c r="I2957" s="7"/>
      <c r="J2957" s="7"/>
      <c r="K2957" s="7">
        <v>0</v>
      </c>
      <c r="L2957" s="7">
        <v>0</v>
      </c>
      <c r="M2957" s="7">
        <v>944</v>
      </c>
      <c r="N2957" s="7">
        <v>1</v>
      </c>
      <c r="O2957" s="7" t="s">
        <v>55</v>
      </c>
      <c r="P2957" s="7">
        <v>0</v>
      </c>
      <c r="Q2957" s="7">
        <v>0</v>
      </c>
      <c r="R2957" s="7">
        <v>944</v>
      </c>
    </row>
    <row r="2958" spans="1:18" x14ac:dyDescent="0.25">
      <c r="A2958" s="7" t="s">
        <v>5010</v>
      </c>
      <c r="B2958" s="8">
        <v>43671</v>
      </c>
      <c r="C2958" s="7">
        <v>1</v>
      </c>
      <c r="D2958" s="7" t="s">
        <v>5011</v>
      </c>
      <c r="E2958" s="7" t="s">
        <v>1682</v>
      </c>
      <c r="F2958" s="7" t="s">
        <v>5012</v>
      </c>
      <c r="G2958" s="8">
        <v>43668</v>
      </c>
      <c r="H2958" s="7" t="s">
        <v>1684</v>
      </c>
      <c r="I2958" s="7"/>
      <c r="J2958" s="7"/>
      <c r="K2958" s="7">
        <v>0</v>
      </c>
      <c r="L2958" s="7">
        <v>0</v>
      </c>
      <c r="M2958" s="7">
        <v>4000</v>
      </c>
      <c r="N2958" s="7">
        <v>1</v>
      </c>
      <c r="O2958" s="7" t="s">
        <v>55</v>
      </c>
      <c r="P2958" s="7">
        <v>0</v>
      </c>
      <c r="Q2958" s="7">
        <v>0</v>
      </c>
      <c r="R2958" s="7">
        <v>4000</v>
      </c>
    </row>
    <row r="2959" spans="1:18" x14ac:dyDescent="0.25">
      <c r="A2959" s="7" t="s">
        <v>5013</v>
      </c>
      <c r="B2959" s="8">
        <v>43676</v>
      </c>
      <c r="C2959" s="7">
        <v>1</v>
      </c>
      <c r="D2959" s="7" t="s">
        <v>5014</v>
      </c>
      <c r="E2959" s="7" t="s">
        <v>1682</v>
      </c>
      <c r="F2959" s="7" t="s">
        <v>5015</v>
      </c>
      <c r="G2959" s="8">
        <v>43675</v>
      </c>
      <c r="H2959" s="7" t="s">
        <v>1684</v>
      </c>
      <c r="I2959" s="7"/>
      <c r="J2959" s="7"/>
      <c r="K2959" s="7">
        <v>0</v>
      </c>
      <c r="L2959" s="7">
        <v>0</v>
      </c>
      <c r="M2959" s="7">
        <v>0</v>
      </c>
      <c r="N2959" s="7">
        <v>1</v>
      </c>
      <c r="O2959" s="7" t="s">
        <v>83</v>
      </c>
      <c r="P2959" s="7">
        <v>0</v>
      </c>
      <c r="Q2959" s="7">
        <v>0</v>
      </c>
      <c r="R2959" s="7">
        <v>160</v>
      </c>
    </row>
    <row r="2960" spans="1:18" x14ac:dyDescent="0.25">
      <c r="A2960" s="7" t="s">
        <v>5016</v>
      </c>
      <c r="B2960" s="8">
        <v>43678</v>
      </c>
      <c r="C2960" s="7">
        <v>1</v>
      </c>
      <c r="D2960" s="7" t="s">
        <v>5017</v>
      </c>
      <c r="E2960" s="7" t="s">
        <v>1682</v>
      </c>
      <c r="F2960" s="7" t="s">
        <v>5018</v>
      </c>
      <c r="G2960" s="8">
        <v>43678</v>
      </c>
      <c r="H2960" s="7" t="s">
        <v>1684</v>
      </c>
      <c r="I2960" s="7"/>
      <c r="J2960" s="7"/>
      <c r="K2960" s="7">
        <v>0</v>
      </c>
      <c r="L2960" s="7">
        <v>0</v>
      </c>
      <c r="M2960" s="7">
        <v>0</v>
      </c>
      <c r="N2960" s="7">
        <v>1</v>
      </c>
      <c r="O2960" s="7" t="s">
        <v>83</v>
      </c>
      <c r="P2960" s="7">
        <v>0</v>
      </c>
      <c r="Q2960" s="7">
        <v>0</v>
      </c>
      <c r="R2960" s="7">
        <v>250</v>
      </c>
    </row>
    <row r="2961" spans="1:18" x14ac:dyDescent="0.25">
      <c r="A2961" s="7" t="s">
        <v>5019</v>
      </c>
      <c r="B2961" s="8">
        <v>43679</v>
      </c>
      <c r="C2961" s="7">
        <v>1</v>
      </c>
      <c r="D2961" s="7" t="s">
        <v>5020</v>
      </c>
      <c r="E2961" s="7" t="s">
        <v>1682</v>
      </c>
      <c r="F2961" s="7" t="s">
        <v>5021</v>
      </c>
      <c r="G2961" s="8">
        <v>43677</v>
      </c>
      <c r="H2961" s="7" t="s">
        <v>1684</v>
      </c>
      <c r="I2961" s="7"/>
      <c r="J2961" s="7"/>
      <c r="K2961" s="7">
        <v>0</v>
      </c>
      <c r="L2961" s="7">
        <v>0</v>
      </c>
      <c r="M2961" s="7">
        <v>50</v>
      </c>
      <c r="N2961" s="7">
        <v>1</v>
      </c>
      <c r="O2961" s="7" t="s">
        <v>83</v>
      </c>
      <c r="P2961" s="7">
        <v>0</v>
      </c>
      <c r="Q2961" s="7">
        <v>0</v>
      </c>
      <c r="R2961" s="7">
        <v>50</v>
      </c>
    </row>
    <row r="2962" spans="1:18" x14ac:dyDescent="0.25">
      <c r="A2962" s="7" t="s">
        <v>5022</v>
      </c>
      <c r="B2962" s="8">
        <v>43679</v>
      </c>
      <c r="C2962" s="7">
        <v>1</v>
      </c>
      <c r="D2962" s="7" t="s">
        <v>5023</v>
      </c>
      <c r="E2962" s="7" t="s">
        <v>1682</v>
      </c>
      <c r="F2962" s="7" t="s">
        <v>5024</v>
      </c>
      <c r="G2962" s="8">
        <v>43672</v>
      </c>
      <c r="H2962" s="7" t="s">
        <v>1684</v>
      </c>
      <c r="I2962" s="7"/>
      <c r="J2962" s="7"/>
      <c r="K2962" s="7">
        <v>0</v>
      </c>
      <c r="L2962" s="7">
        <v>0</v>
      </c>
      <c r="M2962" s="7">
        <v>50</v>
      </c>
      <c r="N2962" s="7">
        <v>1</v>
      </c>
      <c r="O2962" s="7" t="s">
        <v>83</v>
      </c>
      <c r="P2962" s="7">
        <v>0</v>
      </c>
      <c r="Q2962" s="7">
        <v>0</v>
      </c>
      <c r="R2962" s="7">
        <v>50</v>
      </c>
    </row>
    <row r="2963" spans="1:18" x14ac:dyDescent="0.25">
      <c r="A2963" s="7" t="s">
        <v>5025</v>
      </c>
      <c r="B2963" s="8">
        <v>43679</v>
      </c>
      <c r="C2963" s="7">
        <v>1</v>
      </c>
      <c r="D2963" s="7" t="s">
        <v>5026</v>
      </c>
      <c r="E2963" s="7" t="s">
        <v>1682</v>
      </c>
      <c r="F2963" s="7" t="s">
        <v>5027</v>
      </c>
      <c r="G2963" s="8">
        <v>43674</v>
      </c>
      <c r="H2963" s="7" t="s">
        <v>1684</v>
      </c>
      <c r="I2963" s="7"/>
      <c r="J2963" s="7"/>
      <c r="K2963" s="7">
        <v>0</v>
      </c>
      <c r="L2963" s="7">
        <v>0</v>
      </c>
      <c r="M2963" s="7">
        <v>50</v>
      </c>
      <c r="N2963" s="7">
        <v>1</v>
      </c>
      <c r="O2963" s="7" t="s">
        <v>83</v>
      </c>
      <c r="P2963" s="7">
        <v>0</v>
      </c>
      <c r="Q2963" s="7">
        <v>0</v>
      </c>
      <c r="R2963" s="7">
        <v>50</v>
      </c>
    </row>
    <row r="2964" spans="1:18" x14ac:dyDescent="0.25">
      <c r="A2964" s="7" t="s">
        <v>5028</v>
      </c>
      <c r="B2964" s="8">
        <v>43679</v>
      </c>
      <c r="C2964" s="7">
        <v>1</v>
      </c>
      <c r="D2964" s="7" t="s">
        <v>5029</v>
      </c>
      <c r="E2964" s="7" t="s">
        <v>1682</v>
      </c>
      <c r="F2964" s="7" t="s">
        <v>5030</v>
      </c>
      <c r="G2964" s="8">
        <v>43672</v>
      </c>
      <c r="H2964" s="7" t="s">
        <v>1684</v>
      </c>
      <c r="I2964" s="7"/>
      <c r="J2964" s="7"/>
      <c r="K2964" s="7">
        <v>0</v>
      </c>
      <c r="L2964" s="7">
        <v>0</v>
      </c>
      <c r="M2964" s="7">
        <v>50</v>
      </c>
      <c r="N2964" s="7">
        <v>1</v>
      </c>
      <c r="O2964" s="7" t="s">
        <v>83</v>
      </c>
      <c r="P2964" s="7">
        <v>0</v>
      </c>
      <c r="Q2964" s="7">
        <v>0</v>
      </c>
      <c r="R2964" s="7">
        <v>50</v>
      </c>
    </row>
    <row r="2965" spans="1:18" x14ac:dyDescent="0.25">
      <c r="A2965" s="7" t="s">
        <v>5031</v>
      </c>
      <c r="B2965" s="8">
        <v>43679</v>
      </c>
      <c r="C2965" s="7">
        <v>1</v>
      </c>
      <c r="D2965" s="7" t="s">
        <v>5032</v>
      </c>
      <c r="E2965" s="7" t="s">
        <v>1682</v>
      </c>
      <c r="F2965" s="7" t="s">
        <v>5033</v>
      </c>
      <c r="G2965" s="8">
        <v>43669</v>
      </c>
      <c r="H2965" s="7" t="s">
        <v>1684</v>
      </c>
      <c r="I2965" s="7"/>
      <c r="J2965" s="7"/>
      <c r="K2965" s="7">
        <v>0</v>
      </c>
      <c r="L2965" s="7">
        <v>0</v>
      </c>
      <c r="M2965" s="7">
        <v>1400</v>
      </c>
      <c r="N2965" s="7">
        <v>1</v>
      </c>
      <c r="O2965" s="7" t="s">
        <v>83</v>
      </c>
      <c r="P2965" s="7">
        <v>0</v>
      </c>
      <c r="Q2965" s="7">
        <v>0</v>
      </c>
      <c r="R2965" s="7">
        <v>1400</v>
      </c>
    </row>
    <row r="2966" spans="1:18" x14ac:dyDescent="0.25">
      <c r="A2966" s="7" t="s">
        <v>5034</v>
      </c>
      <c r="B2966" s="8">
        <v>43679</v>
      </c>
      <c r="C2966" s="7">
        <v>1</v>
      </c>
      <c r="D2966" s="7" t="s">
        <v>5035</v>
      </c>
      <c r="E2966" s="7" t="s">
        <v>1682</v>
      </c>
      <c r="F2966" s="7" t="s">
        <v>5036</v>
      </c>
      <c r="G2966" s="8">
        <v>43665</v>
      </c>
      <c r="H2966" s="7" t="s">
        <v>1684</v>
      </c>
      <c r="I2966" s="7"/>
      <c r="J2966" s="7"/>
      <c r="K2966" s="7">
        <v>0</v>
      </c>
      <c r="L2966" s="7">
        <v>0</v>
      </c>
      <c r="M2966" s="7">
        <v>0</v>
      </c>
      <c r="N2966" s="7">
        <v>1</v>
      </c>
      <c r="O2966" s="7" t="s">
        <v>83</v>
      </c>
      <c r="P2966" s="7">
        <v>0</v>
      </c>
      <c r="Q2966" s="7">
        <v>0</v>
      </c>
      <c r="R2966" s="7">
        <v>114</v>
      </c>
    </row>
    <row r="2967" spans="1:18" x14ac:dyDescent="0.25">
      <c r="A2967" s="7" t="s">
        <v>5053</v>
      </c>
      <c r="B2967" s="8">
        <v>43682</v>
      </c>
      <c r="C2967" s="7">
        <v>1</v>
      </c>
      <c r="D2967" s="7" t="s">
        <v>5054</v>
      </c>
      <c r="E2967" s="7" t="s">
        <v>1682</v>
      </c>
      <c r="F2967" s="7" t="s">
        <v>5055</v>
      </c>
      <c r="G2967" s="8">
        <v>43670</v>
      </c>
      <c r="H2967" s="7" t="s">
        <v>1684</v>
      </c>
      <c r="I2967" s="7"/>
      <c r="J2967" s="7"/>
      <c r="K2967" s="7">
        <v>0</v>
      </c>
      <c r="L2967" s="7">
        <v>0</v>
      </c>
      <c r="M2967" s="7">
        <v>1500</v>
      </c>
      <c r="N2967" s="7">
        <v>1</v>
      </c>
      <c r="O2967" s="7" t="s">
        <v>55</v>
      </c>
      <c r="P2967" s="7">
        <v>0</v>
      </c>
      <c r="Q2967" s="7">
        <v>0</v>
      </c>
      <c r="R2967" s="7">
        <v>4650</v>
      </c>
    </row>
    <row r="2968" spans="1:18" x14ac:dyDescent="0.25">
      <c r="A2968" s="7" t="s">
        <v>5056</v>
      </c>
      <c r="B2968" s="8">
        <v>43683</v>
      </c>
      <c r="C2968" s="7">
        <v>1</v>
      </c>
      <c r="D2968" s="7" t="s">
        <v>4810</v>
      </c>
      <c r="E2968" s="7" t="s">
        <v>1682</v>
      </c>
      <c r="F2968" s="7" t="s">
        <v>5057</v>
      </c>
      <c r="G2968" s="8">
        <v>43670</v>
      </c>
      <c r="H2968" s="7" t="s">
        <v>1684</v>
      </c>
      <c r="I2968" s="7"/>
      <c r="J2968" s="7"/>
      <c r="K2968" s="7">
        <v>0</v>
      </c>
      <c r="L2968" s="7">
        <v>0</v>
      </c>
      <c r="M2968" s="7">
        <v>190</v>
      </c>
      <c r="N2968" s="7">
        <v>1</v>
      </c>
      <c r="O2968" s="7" t="s">
        <v>55</v>
      </c>
      <c r="P2968" s="7">
        <v>0</v>
      </c>
      <c r="Q2968" s="7">
        <v>0</v>
      </c>
      <c r="R2968" s="7">
        <v>400</v>
      </c>
    </row>
    <row r="2969" spans="1:18" x14ac:dyDescent="0.25">
      <c r="A2969" s="7" t="s">
        <v>5058</v>
      </c>
      <c r="B2969" s="8">
        <v>43683</v>
      </c>
      <c r="C2969" s="7">
        <v>1</v>
      </c>
      <c r="D2969" s="7" t="s">
        <v>5059</v>
      </c>
      <c r="E2969" s="7" t="s">
        <v>1682</v>
      </c>
      <c r="F2969" s="7" t="s">
        <v>5060</v>
      </c>
      <c r="G2969" s="8">
        <v>43665</v>
      </c>
      <c r="H2969" s="7" t="s">
        <v>1684</v>
      </c>
      <c r="I2969" s="7"/>
      <c r="J2969" s="7"/>
      <c r="K2969" s="7">
        <v>0</v>
      </c>
      <c r="L2969" s="7">
        <v>0</v>
      </c>
      <c r="M2969" s="7">
        <v>12000</v>
      </c>
      <c r="N2969" s="7">
        <v>1</v>
      </c>
      <c r="O2969" s="7" t="s">
        <v>55</v>
      </c>
      <c r="P2969" s="7">
        <v>0</v>
      </c>
      <c r="Q2969" s="7">
        <v>0</v>
      </c>
      <c r="R2969" s="7">
        <v>12000</v>
      </c>
    </row>
    <row r="2970" spans="1:18" x14ac:dyDescent="0.25">
      <c r="A2970" s="7" t="s">
        <v>5061</v>
      </c>
      <c r="B2970" s="8">
        <v>43684</v>
      </c>
      <c r="C2970" s="7">
        <v>1</v>
      </c>
      <c r="D2970" s="7" t="s">
        <v>5062</v>
      </c>
      <c r="E2970" s="7" t="s">
        <v>1682</v>
      </c>
      <c r="F2970" s="7" t="s">
        <v>5063</v>
      </c>
      <c r="G2970" s="8">
        <v>43671</v>
      </c>
      <c r="H2970" s="7" t="s">
        <v>1684</v>
      </c>
      <c r="I2970" s="7"/>
      <c r="J2970" s="7"/>
      <c r="K2970" s="7">
        <v>0</v>
      </c>
      <c r="L2970" s="7">
        <v>0</v>
      </c>
      <c r="M2970" s="7">
        <v>0</v>
      </c>
      <c r="N2970" s="7">
        <v>1</v>
      </c>
      <c r="O2970" s="7" t="s">
        <v>55</v>
      </c>
      <c r="P2970" s="7">
        <v>0</v>
      </c>
      <c r="Q2970" s="7">
        <v>0</v>
      </c>
      <c r="R2970" s="7">
        <v>16200</v>
      </c>
    </row>
    <row r="2971" spans="1:18" x14ac:dyDescent="0.25">
      <c r="A2971" s="7" t="s">
        <v>5064</v>
      </c>
      <c r="B2971" s="8">
        <v>43684</v>
      </c>
      <c r="C2971" s="7">
        <v>1</v>
      </c>
      <c r="D2971" s="7" t="s">
        <v>5065</v>
      </c>
      <c r="E2971" s="7" t="s">
        <v>1682</v>
      </c>
      <c r="F2971" s="7" t="s">
        <v>5066</v>
      </c>
      <c r="G2971" s="8">
        <v>43671</v>
      </c>
      <c r="H2971" s="7" t="s">
        <v>1684</v>
      </c>
      <c r="I2971" s="7"/>
      <c r="J2971" s="7"/>
      <c r="K2971" s="7">
        <v>0</v>
      </c>
      <c r="L2971" s="7">
        <v>0</v>
      </c>
      <c r="M2971" s="7">
        <v>0</v>
      </c>
      <c r="N2971" s="7">
        <v>1</v>
      </c>
      <c r="O2971" s="7" t="s">
        <v>55</v>
      </c>
      <c r="P2971" s="7">
        <v>0</v>
      </c>
      <c r="Q2971" s="7">
        <v>0</v>
      </c>
      <c r="R2971" s="7">
        <v>16200</v>
      </c>
    </row>
    <row r="2972" spans="1:18" x14ac:dyDescent="0.25">
      <c r="A2972" s="7" t="s">
        <v>5067</v>
      </c>
      <c r="B2972" s="8">
        <v>43684</v>
      </c>
      <c r="C2972" s="7">
        <v>1</v>
      </c>
      <c r="D2972" s="7" t="s">
        <v>5068</v>
      </c>
      <c r="E2972" s="7" t="s">
        <v>1682</v>
      </c>
      <c r="F2972" s="7" t="s">
        <v>5069</v>
      </c>
      <c r="G2972" s="8">
        <v>43671</v>
      </c>
      <c r="H2972" s="7" t="s">
        <v>1684</v>
      </c>
      <c r="I2972" s="7"/>
      <c r="J2972" s="7"/>
      <c r="K2972" s="7">
        <v>0</v>
      </c>
      <c r="L2972" s="7">
        <v>0</v>
      </c>
      <c r="M2972" s="7">
        <v>0</v>
      </c>
      <c r="N2972" s="7">
        <v>1</v>
      </c>
      <c r="O2972" s="7" t="s">
        <v>55</v>
      </c>
      <c r="P2972" s="7">
        <v>0</v>
      </c>
      <c r="Q2972" s="7">
        <v>0</v>
      </c>
      <c r="R2972" s="7">
        <v>16200</v>
      </c>
    </row>
    <row r="2973" spans="1:18" x14ac:dyDescent="0.25">
      <c r="A2973" s="7" t="s">
        <v>5070</v>
      </c>
      <c r="B2973" s="8">
        <v>43684</v>
      </c>
      <c r="C2973" s="7">
        <v>1</v>
      </c>
      <c r="D2973" s="7" t="s">
        <v>5071</v>
      </c>
      <c r="E2973" s="7" t="s">
        <v>1682</v>
      </c>
      <c r="F2973" s="7" t="s">
        <v>5072</v>
      </c>
      <c r="G2973" s="8">
        <v>43682</v>
      </c>
      <c r="H2973" s="7" t="s">
        <v>1684</v>
      </c>
      <c r="I2973" s="7"/>
      <c r="J2973" s="7"/>
      <c r="K2973" s="7">
        <v>0</v>
      </c>
      <c r="L2973" s="7">
        <v>0</v>
      </c>
      <c r="M2973" s="7">
        <v>0</v>
      </c>
      <c r="N2973" s="7">
        <v>1</v>
      </c>
      <c r="O2973" s="7" t="s">
        <v>55</v>
      </c>
      <c r="P2973" s="7">
        <v>0</v>
      </c>
      <c r="Q2973" s="7">
        <v>0</v>
      </c>
      <c r="R2973" s="7">
        <v>13858</v>
      </c>
    </row>
    <row r="2974" spans="1:18" x14ac:dyDescent="0.25">
      <c r="A2974" s="7" t="s">
        <v>5073</v>
      </c>
      <c r="B2974" s="8">
        <v>43684</v>
      </c>
      <c r="C2974" s="7">
        <v>1</v>
      </c>
      <c r="D2974" s="7" t="s">
        <v>5074</v>
      </c>
      <c r="E2974" s="7" t="s">
        <v>1682</v>
      </c>
      <c r="F2974" s="7" t="s">
        <v>5075</v>
      </c>
      <c r="G2974" s="8">
        <v>43682</v>
      </c>
      <c r="H2974" s="7" t="s">
        <v>1684</v>
      </c>
      <c r="I2974" s="7"/>
      <c r="J2974" s="7"/>
      <c r="K2974" s="7">
        <v>0</v>
      </c>
      <c r="L2974" s="7">
        <v>0</v>
      </c>
      <c r="M2974" s="7">
        <v>0</v>
      </c>
      <c r="N2974" s="7">
        <v>1</v>
      </c>
      <c r="O2974" s="7" t="s">
        <v>55</v>
      </c>
      <c r="P2974" s="7">
        <v>0</v>
      </c>
      <c r="Q2974" s="7">
        <v>0</v>
      </c>
      <c r="R2974" s="7">
        <v>21316</v>
      </c>
    </row>
    <row r="2975" spans="1:18" x14ac:dyDescent="0.25">
      <c r="A2975" s="7" t="s">
        <v>5076</v>
      </c>
      <c r="B2975" s="8">
        <v>43684</v>
      </c>
      <c r="C2975" s="7">
        <v>1</v>
      </c>
      <c r="D2975" s="7" t="s">
        <v>5077</v>
      </c>
      <c r="E2975" s="7" t="s">
        <v>1682</v>
      </c>
      <c r="F2975" s="7" t="s">
        <v>5078</v>
      </c>
      <c r="G2975" s="8">
        <v>43677</v>
      </c>
      <c r="H2975" s="7" t="s">
        <v>1684</v>
      </c>
      <c r="I2975" s="7"/>
      <c r="J2975" s="7"/>
      <c r="K2975" s="7">
        <v>0</v>
      </c>
      <c r="L2975" s="7">
        <v>0</v>
      </c>
      <c r="M2975" s="7">
        <v>4130</v>
      </c>
      <c r="N2975" s="7">
        <v>1</v>
      </c>
      <c r="O2975" s="7" t="s">
        <v>55</v>
      </c>
      <c r="P2975" s="7">
        <v>0</v>
      </c>
      <c r="Q2975" s="7">
        <v>0</v>
      </c>
      <c r="R2975" s="7">
        <v>4130</v>
      </c>
    </row>
    <row r="2976" spans="1:18" x14ac:dyDescent="0.25">
      <c r="A2976" s="7" t="s">
        <v>5079</v>
      </c>
      <c r="B2976" s="8">
        <v>43684</v>
      </c>
      <c r="C2976" s="7">
        <v>1</v>
      </c>
      <c r="D2976" s="7" t="s">
        <v>5080</v>
      </c>
      <c r="E2976" s="7" t="s">
        <v>1682</v>
      </c>
      <c r="F2976" s="7" t="s">
        <v>5081</v>
      </c>
      <c r="G2976" s="8">
        <v>43682</v>
      </c>
      <c r="H2976" s="7" t="s">
        <v>1684</v>
      </c>
      <c r="I2976" s="7"/>
      <c r="J2976" s="7"/>
      <c r="K2976" s="7">
        <v>0</v>
      </c>
      <c r="L2976" s="7">
        <v>0</v>
      </c>
      <c r="M2976" s="7">
        <v>1888</v>
      </c>
      <c r="N2976" s="7">
        <v>1</v>
      </c>
      <c r="O2976" s="7" t="s">
        <v>55</v>
      </c>
      <c r="P2976" s="7">
        <v>0</v>
      </c>
      <c r="Q2976" s="7">
        <v>0</v>
      </c>
      <c r="R2976" s="7">
        <v>1888</v>
      </c>
    </row>
    <row r="2977" spans="1:18" x14ac:dyDescent="0.25">
      <c r="A2977" s="7" t="s">
        <v>5082</v>
      </c>
      <c r="B2977" s="8">
        <v>43684</v>
      </c>
      <c r="C2977" s="7">
        <v>1</v>
      </c>
      <c r="D2977" s="7" t="s">
        <v>5083</v>
      </c>
      <c r="E2977" s="7" t="s">
        <v>1682</v>
      </c>
      <c r="F2977" s="7" t="s">
        <v>5084</v>
      </c>
      <c r="G2977" s="8">
        <v>43683</v>
      </c>
      <c r="H2977" s="7" t="s">
        <v>1684</v>
      </c>
      <c r="I2977" s="7"/>
      <c r="J2977" s="7"/>
      <c r="K2977" s="7">
        <v>0</v>
      </c>
      <c r="L2977" s="7">
        <v>0</v>
      </c>
      <c r="M2977" s="7">
        <v>885</v>
      </c>
      <c r="N2977" s="7">
        <v>1</v>
      </c>
      <c r="O2977" s="7" t="s">
        <v>55</v>
      </c>
      <c r="P2977" s="7">
        <v>0</v>
      </c>
      <c r="Q2977" s="7">
        <v>0</v>
      </c>
      <c r="R2977" s="7">
        <v>885</v>
      </c>
    </row>
    <row r="2978" spans="1:18" x14ac:dyDescent="0.25">
      <c r="A2978" s="7" t="s">
        <v>5085</v>
      </c>
      <c r="B2978" s="8">
        <v>43684</v>
      </c>
      <c r="C2978" s="7">
        <v>1</v>
      </c>
      <c r="D2978" s="7" t="s">
        <v>5086</v>
      </c>
      <c r="E2978" s="7" t="s">
        <v>1682</v>
      </c>
      <c r="F2978" s="7" t="s">
        <v>5087</v>
      </c>
      <c r="G2978" s="8">
        <v>43680</v>
      </c>
      <c r="H2978" s="7" t="s">
        <v>1684</v>
      </c>
      <c r="I2978" s="7"/>
      <c r="J2978" s="7"/>
      <c r="K2978" s="7">
        <v>0</v>
      </c>
      <c r="L2978" s="7">
        <v>0</v>
      </c>
      <c r="M2978" s="7">
        <v>3026.48</v>
      </c>
      <c r="N2978" s="7">
        <v>1</v>
      </c>
      <c r="O2978" s="7" t="s">
        <v>55</v>
      </c>
      <c r="P2978" s="7">
        <v>0</v>
      </c>
      <c r="Q2978" s="7">
        <v>0</v>
      </c>
      <c r="R2978" s="7">
        <v>3026.48</v>
      </c>
    </row>
    <row r="2979" spans="1:18" x14ac:dyDescent="0.25">
      <c r="A2979" s="7" t="s">
        <v>5088</v>
      </c>
      <c r="B2979" s="8">
        <v>43684</v>
      </c>
      <c r="C2979" s="7">
        <v>1</v>
      </c>
      <c r="D2979" s="7" t="s">
        <v>5089</v>
      </c>
      <c r="E2979" s="7" t="s">
        <v>1682</v>
      </c>
      <c r="F2979" s="7" t="s">
        <v>5090</v>
      </c>
      <c r="G2979" s="8">
        <v>43669</v>
      </c>
      <c r="H2979" s="7" t="s">
        <v>1684</v>
      </c>
      <c r="I2979" s="7"/>
      <c r="J2979" s="7"/>
      <c r="K2979" s="7">
        <v>0</v>
      </c>
      <c r="L2979" s="7">
        <v>0</v>
      </c>
      <c r="M2979" s="7">
        <v>11800</v>
      </c>
      <c r="N2979" s="7">
        <v>1</v>
      </c>
      <c r="O2979" s="7" t="s">
        <v>55</v>
      </c>
      <c r="P2979" s="7">
        <v>0</v>
      </c>
      <c r="Q2979" s="7">
        <v>0</v>
      </c>
      <c r="R2979" s="7">
        <v>11800</v>
      </c>
    </row>
    <row r="2980" spans="1:18" x14ac:dyDescent="0.25">
      <c r="A2980" s="7" t="s">
        <v>5091</v>
      </c>
      <c r="B2980" s="8">
        <v>43685</v>
      </c>
      <c r="C2980" s="7">
        <v>1</v>
      </c>
      <c r="D2980" s="7" t="s">
        <v>5092</v>
      </c>
      <c r="E2980" s="7" t="s">
        <v>1682</v>
      </c>
      <c r="F2980" s="7" t="s">
        <v>5093</v>
      </c>
      <c r="G2980" s="8">
        <v>43669</v>
      </c>
      <c r="H2980" s="7" t="s">
        <v>1684</v>
      </c>
      <c r="I2980" s="7"/>
      <c r="J2980" s="7"/>
      <c r="K2980" s="7">
        <v>0</v>
      </c>
      <c r="L2980" s="7">
        <v>0</v>
      </c>
      <c r="M2980" s="7">
        <v>7602</v>
      </c>
      <c r="N2980" s="7">
        <v>1</v>
      </c>
      <c r="O2980" s="7" t="s">
        <v>55</v>
      </c>
      <c r="P2980" s="7">
        <v>0</v>
      </c>
      <c r="Q2980" s="7">
        <v>0</v>
      </c>
      <c r="R2980" s="7">
        <v>7602</v>
      </c>
    </row>
    <row r="2981" spans="1:18" x14ac:dyDescent="0.25">
      <c r="A2981" s="7" t="s">
        <v>5094</v>
      </c>
      <c r="B2981" s="8">
        <v>43685</v>
      </c>
      <c r="C2981" s="7">
        <v>1</v>
      </c>
      <c r="D2981" s="7" t="s">
        <v>5095</v>
      </c>
      <c r="E2981" s="7" t="s">
        <v>1682</v>
      </c>
      <c r="F2981" s="7" t="s">
        <v>5096</v>
      </c>
      <c r="G2981" s="8">
        <v>43661</v>
      </c>
      <c r="H2981" s="7" t="s">
        <v>1684</v>
      </c>
      <c r="I2981" s="7"/>
      <c r="J2981" s="7"/>
      <c r="K2981" s="7">
        <v>0</v>
      </c>
      <c r="L2981" s="7">
        <v>0</v>
      </c>
      <c r="M2981" s="7">
        <v>4000</v>
      </c>
      <c r="N2981" s="7">
        <v>1</v>
      </c>
      <c r="O2981" s="7" t="s">
        <v>55</v>
      </c>
      <c r="P2981" s="7">
        <v>0</v>
      </c>
      <c r="Q2981" s="7">
        <v>0</v>
      </c>
      <c r="R2981" s="7">
        <v>4000</v>
      </c>
    </row>
    <row r="2982" spans="1:18" x14ac:dyDescent="0.25">
      <c r="A2982" s="7" t="s">
        <v>5097</v>
      </c>
      <c r="B2982" s="8">
        <v>43685</v>
      </c>
      <c r="C2982" s="7">
        <v>1</v>
      </c>
      <c r="D2982" s="7" t="s">
        <v>5098</v>
      </c>
      <c r="E2982" s="7" t="s">
        <v>1682</v>
      </c>
      <c r="F2982" s="7" t="s">
        <v>5099</v>
      </c>
      <c r="G2982" s="8">
        <v>43666</v>
      </c>
      <c r="H2982" s="7" t="s">
        <v>1684</v>
      </c>
      <c r="I2982" s="7"/>
      <c r="J2982" s="7"/>
      <c r="K2982" s="7">
        <v>0</v>
      </c>
      <c r="L2982" s="7">
        <v>0</v>
      </c>
      <c r="M2982" s="7">
        <v>1046.03</v>
      </c>
      <c r="N2982" s="7">
        <v>1</v>
      </c>
      <c r="O2982" s="7" t="s">
        <v>83</v>
      </c>
      <c r="P2982" s="7">
        <v>0</v>
      </c>
      <c r="Q2982" s="7">
        <v>0</v>
      </c>
      <c r="R2982" s="7">
        <v>1043.75</v>
      </c>
    </row>
    <row r="2983" spans="1:18" x14ac:dyDescent="0.25">
      <c r="A2983" s="7" t="s">
        <v>5100</v>
      </c>
      <c r="B2983" s="8">
        <v>43685</v>
      </c>
      <c r="C2983" s="7">
        <v>1</v>
      </c>
      <c r="D2983" s="7" t="s">
        <v>5101</v>
      </c>
      <c r="E2983" s="7" t="s">
        <v>1682</v>
      </c>
      <c r="F2983" s="7" t="s">
        <v>5102</v>
      </c>
      <c r="G2983" s="8">
        <v>43683</v>
      </c>
      <c r="H2983" s="7" t="s">
        <v>1684</v>
      </c>
      <c r="I2983" s="7"/>
      <c r="J2983" s="7"/>
      <c r="K2983" s="7">
        <v>0</v>
      </c>
      <c r="L2983" s="7">
        <v>0</v>
      </c>
      <c r="M2983" s="7">
        <v>85</v>
      </c>
      <c r="N2983" s="7">
        <v>1</v>
      </c>
      <c r="O2983" s="7" t="s">
        <v>83</v>
      </c>
      <c r="P2983" s="7">
        <v>0</v>
      </c>
      <c r="Q2983" s="7">
        <v>0</v>
      </c>
      <c r="R2983" s="7">
        <v>95</v>
      </c>
    </row>
    <row r="2984" spans="1:18" x14ac:dyDescent="0.25">
      <c r="A2984" s="7" t="s">
        <v>5103</v>
      </c>
      <c r="B2984" s="8">
        <v>43685</v>
      </c>
      <c r="C2984" s="7">
        <v>1</v>
      </c>
      <c r="D2984" s="7" t="s">
        <v>5104</v>
      </c>
      <c r="E2984" s="7" t="s">
        <v>1682</v>
      </c>
      <c r="F2984" s="7" t="s">
        <v>5105</v>
      </c>
      <c r="G2984" s="8">
        <v>43681</v>
      </c>
      <c r="H2984" s="7" t="s">
        <v>1684</v>
      </c>
      <c r="I2984" s="7"/>
      <c r="J2984" s="7"/>
      <c r="K2984" s="7">
        <v>0</v>
      </c>
      <c r="L2984" s="7">
        <v>0</v>
      </c>
      <c r="M2984" s="7">
        <v>1500</v>
      </c>
      <c r="N2984" s="7">
        <v>1</v>
      </c>
      <c r="O2984" s="7" t="s">
        <v>55</v>
      </c>
      <c r="P2984" s="7">
        <v>0</v>
      </c>
      <c r="Q2984" s="7">
        <v>0</v>
      </c>
      <c r="R2984" s="7">
        <v>1500</v>
      </c>
    </row>
    <row r="2985" spans="1:18" x14ac:dyDescent="0.25">
      <c r="A2985" s="7" t="s">
        <v>5106</v>
      </c>
      <c r="B2985" s="8">
        <v>43685</v>
      </c>
      <c r="C2985" s="7">
        <v>1</v>
      </c>
      <c r="D2985" s="7" t="s">
        <v>5107</v>
      </c>
      <c r="E2985" s="7" t="s">
        <v>1682</v>
      </c>
      <c r="F2985" s="7" t="s">
        <v>5108</v>
      </c>
      <c r="G2985" s="8">
        <v>43682</v>
      </c>
      <c r="H2985" s="7" t="s">
        <v>1684</v>
      </c>
      <c r="I2985" s="7"/>
      <c r="J2985" s="7"/>
      <c r="K2985" s="7">
        <v>0</v>
      </c>
      <c r="L2985" s="7">
        <v>0</v>
      </c>
      <c r="M2985" s="7">
        <v>50</v>
      </c>
      <c r="N2985" s="7">
        <v>1</v>
      </c>
      <c r="O2985" s="7" t="s">
        <v>83</v>
      </c>
      <c r="P2985" s="7">
        <v>0</v>
      </c>
      <c r="Q2985" s="7">
        <v>0</v>
      </c>
      <c r="R2985" s="7">
        <v>50</v>
      </c>
    </row>
    <row r="2986" spans="1:18" x14ac:dyDescent="0.25">
      <c r="A2986" s="7" t="s">
        <v>5109</v>
      </c>
      <c r="B2986" s="8">
        <v>43685</v>
      </c>
      <c r="C2986" s="7">
        <v>1</v>
      </c>
      <c r="D2986" s="7" t="s">
        <v>5110</v>
      </c>
      <c r="E2986" s="7" t="s">
        <v>1682</v>
      </c>
      <c r="F2986" s="7" t="s">
        <v>5111</v>
      </c>
      <c r="G2986" s="8">
        <v>43683</v>
      </c>
      <c r="H2986" s="7" t="s">
        <v>1684</v>
      </c>
      <c r="I2986" s="7"/>
      <c r="J2986" s="7"/>
      <c r="K2986" s="7">
        <v>0</v>
      </c>
      <c r="L2986" s="7">
        <v>0</v>
      </c>
      <c r="M2986" s="7">
        <v>0</v>
      </c>
      <c r="N2986" s="7">
        <v>1</v>
      </c>
      <c r="O2986" s="7" t="s">
        <v>83</v>
      </c>
      <c r="P2986" s="7">
        <v>0</v>
      </c>
      <c r="Q2986" s="7">
        <v>0</v>
      </c>
      <c r="R2986" s="7">
        <v>50</v>
      </c>
    </row>
    <row r="2987" spans="1:18" x14ac:dyDescent="0.25">
      <c r="A2987" s="7" t="s">
        <v>5112</v>
      </c>
      <c r="B2987" s="8">
        <v>43685</v>
      </c>
      <c r="C2987" s="7">
        <v>1</v>
      </c>
      <c r="D2987" s="7" t="s">
        <v>5113</v>
      </c>
      <c r="E2987" s="7" t="s">
        <v>1682</v>
      </c>
      <c r="F2987" s="7" t="s">
        <v>5114</v>
      </c>
      <c r="G2987" s="8">
        <v>43682</v>
      </c>
      <c r="H2987" s="7" t="s">
        <v>1684</v>
      </c>
      <c r="I2987" s="7"/>
      <c r="J2987" s="7"/>
      <c r="K2987" s="7">
        <v>0</v>
      </c>
      <c r="L2987" s="7">
        <v>0</v>
      </c>
      <c r="M2987" s="7">
        <v>60</v>
      </c>
      <c r="N2987" s="7">
        <v>1</v>
      </c>
      <c r="O2987" s="7" t="s">
        <v>83</v>
      </c>
      <c r="P2987" s="7">
        <v>0</v>
      </c>
      <c r="Q2987" s="7">
        <v>0</v>
      </c>
      <c r="R2987" s="7">
        <v>60</v>
      </c>
    </row>
    <row r="2988" spans="1:18" x14ac:dyDescent="0.25">
      <c r="A2988" s="7" t="s">
        <v>5115</v>
      </c>
      <c r="B2988" s="8">
        <v>43693</v>
      </c>
      <c r="C2988" s="7">
        <v>1</v>
      </c>
      <c r="D2988" s="7" t="s">
        <v>5116</v>
      </c>
      <c r="E2988" s="7" t="s">
        <v>1682</v>
      </c>
      <c r="F2988" s="7" t="s">
        <v>5117</v>
      </c>
      <c r="G2988" s="8">
        <v>43686</v>
      </c>
      <c r="H2988" s="7" t="s">
        <v>1684</v>
      </c>
      <c r="I2988" s="7"/>
      <c r="J2988" s="7"/>
      <c r="K2988" s="7">
        <v>0</v>
      </c>
      <c r="L2988" s="7">
        <v>0</v>
      </c>
      <c r="M2988" s="7">
        <v>3000</v>
      </c>
      <c r="N2988" s="7">
        <v>1</v>
      </c>
      <c r="O2988" s="7" t="s">
        <v>55</v>
      </c>
      <c r="P2988" s="7">
        <v>0</v>
      </c>
      <c r="Q2988" s="7">
        <v>0</v>
      </c>
      <c r="R2988" s="7">
        <v>3000</v>
      </c>
    </row>
    <row r="2989" spans="1:18" x14ac:dyDescent="0.25">
      <c r="A2989" s="7" t="s">
        <v>5118</v>
      </c>
      <c r="B2989" s="8">
        <v>43693</v>
      </c>
      <c r="C2989" s="7">
        <v>1</v>
      </c>
      <c r="D2989" s="7" t="s">
        <v>5119</v>
      </c>
      <c r="E2989" s="7" t="s">
        <v>1682</v>
      </c>
      <c r="F2989" s="7" t="s">
        <v>5120</v>
      </c>
      <c r="G2989" s="8">
        <v>43689</v>
      </c>
      <c r="H2989" s="7" t="s">
        <v>1684</v>
      </c>
      <c r="I2989" s="7"/>
      <c r="J2989" s="7"/>
      <c r="K2989" s="7">
        <v>0</v>
      </c>
      <c r="L2989" s="7">
        <v>0</v>
      </c>
      <c r="M2989" s="7">
        <v>2500</v>
      </c>
      <c r="N2989" s="7">
        <v>1</v>
      </c>
      <c r="O2989" s="7" t="s">
        <v>55</v>
      </c>
      <c r="P2989" s="7">
        <v>0</v>
      </c>
      <c r="Q2989" s="7">
        <v>0</v>
      </c>
      <c r="R2989" s="7">
        <v>2500</v>
      </c>
    </row>
    <row r="2990" spans="1:18" x14ac:dyDescent="0.25">
      <c r="A2990" s="7" t="s">
        <v>5121</v>
      </c>
      <c r="B2990" s="8">
        <v>43693</v>
      </c>
      <c r="C2990" s="7">
        <v>1</v>
      </c>
      <c r="D2990" s="7" t="s">
        <v>5122</v>
      </c>
      <c r="E2990" s="7" t="s">
        <v>1682</v>
      </c>
      <c r="F2990" s="7" t="s">
        <v>5123</v>
      </c>
      <c r="G2990" s="8">
        <v>43689</v>
      </c>
      <c r="H2990" s="7" t="s">
        <v>1684</v>
      </c>
      <c r="I2990" s="7"/>
      <c r="J2990" s="7"/>
      <c r="K2990" s="7">
        <v>0</v>
      </c>
      <c r="L2990" s="7">
        <v>0</v>
      </c>
      <c r="M2990" s="7">
        <v>50</v>
      </c>
      <c r="N2990" s="7">
        <v>1</v>
      </c>
      <c r="O2990" s="7" t="s">
        <v>83</v>
      </c>
      <c r="P2990" s="7">
        <v>0</v>
      </c>
      <c r="Q2990" s="7">
        <v>0</v>
      </c>
      <c r="R2990" s="7">
        <v>50</v>
      </c>
    </row>
    <row r="2991" spans="1:18" x14ac:dyDescent="0.25">
      <c r="A2991" s="7" t="s">
        <v>5124</v>
      </c>
      <c r="B2991" s="8">
        <v>43693</v>
      </c>
      <c r="C2991" s="7">
        <v>1</v>
      </c>
      <c r="D2991" s="7" t="s">
        <v>5125</v>
      </c>
      <c r="E2991" s="7" t="s">
        <v>1682</v>
      </c>
      <c r="F2991" s="7" t="s">
        <v>5126</v>
      </c>
      <c r="G2991" s="8">
        <v>43689</v>
      </c>
      <c r="H2991" s="7" t="s">
        <v>1684</v>
      </c>
      <c r="I2991" s="7"/>
      <c r="J2991" s="7"/>
      <c r="K2991" s="7">
        <v>0</v>
      </c>
      <c r="L2991" s="7">
        <v>0</v>
      </c>
      <c r="M2991" s="7">
        <v>200</v>
      </c>
      <c r="N2991" s="7">
        <v>1</v>
      </c>
      <c r="O2991" s="7" t="s">
        <v>83</v>
      </c>
      <c r="P2991" s="7">
        <v>0</v>
      </c>
      <c r="Q2991" s="7">
        <v>0</v>
      </c>
      <c r="R2991" s="7">
        <v>200</v>
      </c>
    </row>
    <row r="2992" spans="1:18" x14ac:dyDescent="0.25">
      <c r="A2992" s="7" t="s">
        <v>5127</v>
      </c>
      <c r="B2992" s="8">
        <v>43693</v>
      </c>
      <c r="C2992" s="7">
        <v>1</v>
      </c>
      <c r="D2992" s="7" t="s">
        <v>5128</v>
      </c>
      <c r="E2992" s="7" t="s">
        <v>1682</v>
      </c>
      <c r="F2992" s="7" t="s">
        <v>5129</v>
      </c>
      <c r="G2992" s="8">
        <v>43692</v>
      </c>
      <c r="H2992" s="7" t="s">
        <v>1684</v>
      </c>
      <c r="I2992" s="7"/>
      <c r="J2992" s="7"/>
      <c r="K2992" s="7">
        <v>0</v>
      </c>
      <c r="L2992" s="7">
        <v>0</v>
      </c>
      <c r="M2992" s="7">
        <v>50</v>
      </c>
      <c r="N2992" s="7">
        <v>1</v>
      </c>
      <c r="O2992" s="7" t="s">
        <v>83</v>
      </c>
      <c r="P2992" s="7">
        <v>0</v>
      </c>
      <c r="Q2992" s="7">
        <v>0</v>
      </c>
      <c r="R2992" s="7">
        <v>50</v>
      </c>
    </row>
    <row r="2993" spans="1:18" x14ac:dyDescent="0.25">
      <c r="A2993" s="7" t="s">
        <v>5130</v>
      </c>
      <c r="B2993" s="8">
        <v>43693</v>
      </c>
      <c r="C2993" s="7">
        <v>1</v>
      </c>
      <c r="D2993" s="7" t="s">
        <v>5131</v>
      </c>
      <c r="E2993" s="7" t="s">
        <v>1682</v>
      </c>
      <c r="F2993" s="7" t="s">
        <v>5132</v>
      </c>
      <c r="G2993" s="8">
        <v>43684</v>
      </c>
      <c r="H2993" s="7" t="s">
        <v>1684</v>
      </c>
      <c r="I2993" s="7"/>
      <c r="J2993" s="7"/>
      <c r="K2993" s="7">
        <v>0</v>
      </c>
      <c r="L2993" s="7">
        <v>0</v>
      </c>
      <c r="M2993" s="7">
        <v>40</v>
      </c>
      <c r="N2993" s="7">
        <v>1</v>
      </c>
      <c r="O2993" s="7" t="s">
        <v>1718</v>
      </c>
      <c r="P2993" s="7">
        <v>0</v>
      </c>
      <c r="Q2993" s="7">
        <v>0</v>
      </c>
      <c r="R2993" s="7">
        <v>40</v>
      </c>
    </row>
    <row r="2994" spans="1:18" x14ac:dyDescent="0.25">
      <c r="A2994" s="7" t="s">
        <v>5133</v>
      </c>
      <c r="B2994" s="8">
        <v>43696</v>
      </c>
      <c r="C2994" s="7">
        <v>1</v>
      </c>
      <c r="D2994" s="7" t="s">
        <v>5134</v>
      </c>
      <c r="E2994" s="7" t="s">
        <v>1682</v>
      </c>
      <c r="F2994" s="7" t="s">
        <v>5135</v>
      </c>
      <c r="G2994" s="8">
        <v>43682</v>
      </c>
      <c r="H2994" s="7" t="s">
        <v>1684</v>
      </c>
      <c r="I2994" s="7"/>
      <c r="J2994" s="7"/>
      <c r="K2994" s="7">
        <v>0</v>
      </c>
      <c r="L2994" s="7">
        <v>0</v>
      </c>
      <c r="M2994" s="7">
        <v>300</v>
      </c>
      <c r="N2994" s="7">
        <v>1</v>
      </c>
      <c r="O2994" s="7" t="s">
        <v>83</v>
      </c>
      <c r="P2994" s="7">
        <v>0</v>
      </c>
      <c r="Q2994" s="7">
        <v>0</v>
      </c>
      <c r="R2994" s="7">
        <v>300</v>
      </c>
    </row>
    <row r="2995" spans="1:18" x14ac:dyDescent="0.25">
      <c r="A2995" s="7" t="s">
        <v>5136</v>
      </c>
      <c r="B2995" s="8">
        <v>43697</v>
      </c>
      <c r="C2995" s="7">
        <v>1</v>
      </c>
      <c r="D2995" s="7" t="s">
        <v>5137</v>
      </c>
      <c r="E2995" s="7" t="s">
        <v>1682</v>
      </c>
      <c r="F2995" s="7" t="s">
        <v>5138</v>
      </c>
      <c r="G2995" s="8">
        <v>43674</v>
      </c>
      <c r="H2995" s="7" t="s">
        <v>1684</v>
      </c>
      <c r="I2995" s="7"/>
      <c r="J2995" s="7"/>
      <c r="K2995" s="7">
        <v>0</v>
      </c>
      <c r="L2995" s="7">
        <v>0</v>
      </c>
      <c r="M2995" s="7">
        <v>413.85</v>
      </c>
      <c r="N2995" s="7">
        <v>1</v>
      </c>
      <c r="O2995" s="7" t="s">
        <v>334</v>
      </c>
      <c r="P2995" s="7">
        <v>0</v>
      </c>
      <c r="Q2995" s="7">
        <v>0</v>
      </c>
      <c r="R2995" s="7">
        <v>413.84</v>
      </c>
    </row>
    <row r="2996" spans="1:18" x14ac:dyDescent="0.25">
      <c r="A2996" s="7" t="s">
        <v>5139</v>
      </c>
      <c r="B2996" s="8">
        <v>43697</v>
      </c>
      <c r="C2996" s="7">
        <v>1</v>
      </c>
      <c r="D2996" s="7" t="s">
        <v>5140</v>
      </c>
      <c r="E2996" s="7" t="s">
        <v>1682</v>
      </c>
      <c r="F2996" s="7" t="s">
        <v>5141</v>
      </c>
      <c r="G2996" s="8">
        <v>43664</v>
      </c>
      <c r="H2996" s="7" t="s">
        <v>1684</v>
      </c>
      <c r="I2996" s="7"/>
      <c r="J2996" s="7"/>
      <c r="K2996" s="7">
        <v>0</v>
      </c>
      <c r="L2996" s="7">
        <v>0</v>
      </c>
      <c r="M2996" s="7">
        <v>37.479999999999997</v>
      </c>
      <c r="N2996" s="7">
        <v>1</v>
      </c>
      <c r="O2996" s="7" t="s">
        <v>334</v>
      </c>
      <c r="P2996" s="7">
        <v>0</v>
      </c>
      <c r="Q2996" s="7">
        <v>0</v>
      </c>
      <c r="R2996" s="7">
        <v>48.36</v>
      </c>
    </row>
    <row r="2997" spans="1:18" x14ac:dyDescent="0.25">
      <c r="A2997" s="7" t="s">
        <v>5142</v>
      </c>
      <c r="B2997" s="8">
        <v>43697</v>
      </c>
      <c r="C2997" s="7">
        <v>1</v>
      </c>
      <c r="D2997" s="7" t="s">
        <v>5143</v>
      </c>
      <c r="E2997" s="7" t="s">
        <v>1682</v>
      </c>
      <c r="F2997" s="7" t="s">
        <v>5144</v>
      </c>
      <c r="G2997" s="8">
        <v>43692</v>
      </c>
      <c r="H2997" s="7" t="s">
        <v>1684</v>
      </c>
      <c r="I2997" s="7"/>
      <c r="J2997" s="7"/>
      <c r="K2997" s="7">
        <v>0</v>
      </c>
      <c r="L2997" s="7">
        <v>0</v>
      </c>
      <c r="M2997" s="7">
        <v>18.13</v>
      </c>
      <c r="N2997" s="7">
        <v>1</v>
      </c>
      <c r="O2997" s="7" t="s">
        <v>334</v>
      </c>
      <c r="P2997" s="7">
        <v>0</v>
      </c>
      <c r="Q2997" s="7">
        <v>0</v>
      </c>
      <c r="R2997" s="7">
        <v>18.13</v>
      </c>
    </row>
    <row r="2998" spans="1:18" x14ac:dyDescent="0.25">
      <c r="A2998" s="7" t="s">
        <v>5145</v>
      </c>
      <c r="B2998" s="8">
        <v>43698</v>
      </c>
      <c r="C2998" s="7">
        <v>1</v>
      </c>
      <c r="D2998" s="7" t="s">
        <v>5146</v>
      </c>
      <c r="E2998" s="7" t="s">
        <v>1682</v>
      </c>
      <c r="F2998" s="7" t="s">
        <v>5147</v>
      </c>
      <c r="G2998" s="8">
        <v>43693</v>
      </c>
      <c r="H2998" s="7" t="s">
        <v>1684</v>
      </c>
      <c r="I2998" s="7"/>
      <c r="J2998" s="7"/>
      <c r="K2998" s="7">
        <v>0</v>
      </c>
      <c r="L2998" s="7">
        <v>0</v>
      </c>
      <c r="M2998" s="7">
        <v>2500</v>
      </c>
      <c r="N2998" s="7">
        <v>1</v>
      </c>
      <c r="O2998" s="7" t="s">
        <v>55</v>
      </c>
      <c r="P2998" s="7">
        <v>0</v>
      </c>
      <c r="Q2998" s="7">
        <v>0</v>
      </c>
      <c r="R2998" s="7">
        <v>2500</v>
      </c>
    </row>
    <row r="2999" spans="1:18" x14ac:dyDescent="0.25">
      <c r="A2999" s="7" t="s">
        <v>5148</v>
      </c>
      <c r="B2999" s="8">
        <v>43698</v>
      </c>
      <c r="C2999" s="7">
        <v>1</v>
      </c>
      <c r="D2999" s="7" t="s">
        <v>5149</v>
      </c>
      <c r="E2999" s="7" t="s">
        <v>1682</v>
      </c>
      <c r="F2999" s="7" t="s">
        <v>5150</v>
      </c>
      <c r="G2999" s="8">
        <v>43695</v>
      </c>
      <c r="H2999" s="7" t="s">
        <v>1684</v>
      </c>
      <c r="I2999" s="7"/>
      <c r="J2999" s="7"/>
      <c r="K2999" s="7">
        <v>0</v>
      </c>
      <c r="L2999" s="7">
        <v>0</v>
      </c>
      <c r="M2999" s="7">
        <v>50</v>
      </c>
      <c r="N2999" s="7">
        <v>1</v>
      </c>
      <c r="O2999" s="7" t="s">
        <v>83</v>
      </c>
      <c r="P2999" s="7">
        <v>0</v>
      </c>
      <c r="Q2999" s="7">
        <v>0</v>
      </c>
      <c r="R2999" s="7">
        <v>50</v>
      </c>
    </row>
    <row r="3000" spans="1:18" x14ac:dyDescent="0.25">
      <c r="A3000" s="7" t="s">
        <v>5151</v>
      </c>
      <c r="B3000" s="8">
        <v>43698</v>
      </c>
      <c r="C3000" s="7">
        <v>1</v>
      </c>
      <c r="D3000" s="7" t="s">
        <v>5152</v>
      </c>
      <c r="E3000" s="7" t="s">
        <v>1682</v>
      </c>
      <c r="F3000" s="7" t="s">
        <v>5153</v>
      </c>
      <c r="G3000" s="8">
        <v>43693</v>
      </c>
      <c r="H3000" s="7" t="s">
        <v>1684</v>
      </c>
      <c r="I3000" s="7"/>
      <c r="J3000" s="7"/>
      <c r="K3000" s="7">
        <v>0</v>
      </c>
      <c r="L3000" s="7">
        <v>0</v>
      </c>
      <c r="M3000" s="7">
        <v>50</v>
      </c>
      <c r="N3000" s="7">
        <v>1</v>
      </c>
      <c r="O3000" s="7" t="s">
        <v>83</v>
      </c>
      <c r="P3000" s="7">
        <v>0</v>
      </c>
      <c r="Q3000" s="7">
        <v>0</v>
      </c>
      <c r="R3000" s="7">
        <v>50</v>
      </c>
    </row>
    <row r="3001" spans="1:18" x14ac:dyDescent="0.25">
      <c r="A3001" s="7" t="s">
        <v>5154</v>
      </c>
      <c r="B3001" s="8">
        <v>43698</v>
      </c>
      <c r="C3001" s="7">
        <v>1</v>
      </c>
      <c r="D3001" s="7" t="s">
        <v>5155</v>
      </c>
      <c r="E3001" s="7" t="s">
        <v>1682</v>
      </c>
      <c r="F3001" s="7" t="s">
        <v>5156</v>
      </c>
      <c r="G3001" s="8">
        <v>43694</v>
      </c>
      <c r="H3001" s="7" t="s">
        <v>1684</v>
      </c>
      <c r="I3001" s="7"/>
      <c r="J3001" s="7"/>
      <c r="K3001" s="7">
        <v>0</v>
      </c>
      <c r="L3001" s="7">
        <v>0</v>
      </c>
      <c r="M3001" s="7">
        <v>50</v>
      </c>
      <c r="N3001" s="7">
        <v>1</v>
      </c>
      <c r="O3001" s="7" t="s">
        <v>83</v>
      </c>
      <c r="P3001" s="7">
        <v>0</v>
      </c>
      <c r="Q3001" s="7">
        <v>0</v>
      </c>
      <c r="R3001" s="7">
        <v>50</v>
      </c>
    </row>
    <row r="3002" spans="1:18" x14ac:dyDescent="0.25">
      <c r="A3002" s="7" t="s">
        <v>5157</v>
      </c>
      <c r="B3002" s="8">
        <v>43698</v>
      </c>
      <c r="C3002" s="7">
        <v>1</v>
      </c>
      <c r="D3002" s="7" t="s">
        <v>5158</v>
      </c>
      <c r="E3002" s="7" t="s">
        <v>1682</v>
      </c>
      <c r="F3002" s="7" t="s">
        <v>5159</v>
      </c>
      <c r="G3002" s="8">
        <v>43695</v>
      </c>
      <c r="H3002" s="7" t="s">
        <v>1684</v>
      </c>
      <c r="I3002" s="7"/>
      <c r="J3002" s="7"/>
      <c r="K3002" s="7">
        <v>0</v>
      </c>
      <c r="L3002" s="7">
        <v>0</v>
      </c>
      <c r="M3002" s="7">
        <v>0</v>
      </c>
      <c r="N3002" s="7">
        <v>1</v>
      </c>
      <c r="O3002" s="7" t="s">
        <v>83</v>
      </c>
      <c r="P3002" s="7">
        <v>0</v>
      </c>
      <c r="Q3002" s="7">
        <v>0</v>
      </c>
      <c r="R3002" s="7">
        <v>50</v>
      </c>
    </row>
    <row r="3003" spans="1:18" x14ac:dyDescent="0.25">
      <c r="A3003" s="7" t="s">
        <v>5160</v>
      </c>
      <c r="B3003" s="8">
        <v>43698</v>
      </c>
      <c r="C3003" s="7">
        <v>1</v>
      </c>
      <c r="D3003" s="7" t="s">
        <v>5161</v>
      </c>
      <c r="E3003" s="7" t="s">
        <v>1682</v>
      </c>
      <c r="F3003" s="7" t="s">
        <v>5162</v>
      </c>
      <c r="G3003" s="8">
        <v>43694</v>
      </c>
      <c r="H3003" s="7" t="s">
        <v>1684</v>
      </c>
      <c r="I3003" s="7"/>
      <c r="J3003" s="7"/>
      <c r="K3003" s="7">
        <v>0</v>
      </c>
      <c r="L3003" s="7">
        <v>0</v>
      </c>
      <c r="M3003" s="7">
        <v>0</v>
      </c>
      <c r="N3003" s="7">
        <v>1</v>
      </c>
      <c r="O3003" s="7" t="s">
        <v>83</v>
      </c>
      <c r="P3003" s="7">
        <v>0</v>
      </c>
      <c r="Q3003" s="7">
        <v>0</v>
      </c>
      <c r="R3003" s="7">
        <v>50</v>
      </c>
    </row>
    <row r="3004" spans="1:18" x14ac:dyDescent="0.25">
      <c r="A3004" s="7" t="s">
        <v>5163</v>
      </c>
      <c r="B3004" s="8">
        <v>43698</v>
      </c>
      <c r="C3004" s="7">
        <v>1</v>
      </c>
      <c r="D3004" s="7" t="s">
        <v>5164</v>
      </c>
      <c r="E3004" s="7" t="s">
        <v>1682</v>
      </c>
      <c r="F3004" s="7" t="s">
        <v>5165</v>
      </c>
      <c r="G3004" s="8">
        <v>43698</v>
      </c>
      <c r="H3004" s="7" t="s">
        <v>1684</v>
      </c>
      <c r="I3004" s="7"/>
      <c r="J3004" s="7"/>
      <c r="K3004" s="7">
        <v>0</v>
      </c>
      <c r="L3004" s="7">
        <v>0</v>
      </c>
      <c r="M3004" s="7">
        <v>0</v>
      </c>
      <c r="N3004" s="7">
        <v>1</v>
      </c>
      <c r="O3004" s="7" t="s">
        <v>55</v>
      </c>
      <c r="P3004" s="7">
        <v>0</v>
      </c>
      <c r="Q3004" s="7">
        <v>0</v>
      </c>
      <c r="R3004" s="7">
        <v>5220.88</v>
      </c>
    </row>
    <row r="3005" spans="1:18" x14ac:dyDescent="0.25">
      <c r="A3005" s="7" t="s">
        <v>5166</v>
      </c>
      <c r="B3005" s="8">
        <v>43699</v>
      </c>
      <c r="C3005" s="7">
        <v>1</v>
      </c>
      <c r="D3005" s="7" t="s">
        <v>5167</v>
      </c>
      <c r="E3005" s="7" t="s">
        <v>1682</v>
      </c>
      <c r="F3005" s="7" t="s">
        <v>5168</v>
      </c>
      <c r="G3005" s="8">
        <v>43664</v>
      </c>
      <c r="H3005" s="7" t="s">
        <v>1684</v>
      </c>
      <c r="I3005" s="7"/>
      <c r="J3005" s="7"/>
      <c r="K3005" s="7">
        <v>0</v>
      </c>
      <c r="L3005" s="7">
        <v>0</v>
      </c>
      <c r="M3005" s="7">
        <v>5583</v>
      </c>
      <c r="N3005" s="7">
        <v>1</v>
      </c>
      <c r="O3005" s="7" t="s">
        <v>55</v>
      </c>
      <c r="P3005" s="7">
        <v>0</v>
      </c>
      <c r="Q3005" s="7">
        <v>0</v>
      </c>
      <c r="R3005" s="7">
        <v>5583</v>
      </c>
    </row>
    <row r="3006" spans="1:18" x14ac:dyDescent="0.25">
      <c r="A3006" s="7" t="s">
        <v>5169</v>
      </c>
      <c r="B3006" s="8">
        <v>43699</v>
      </c>
      <c r="C3006" s="7">
        <v>1</v>
      </c>
      <c r="D3006" s="7" t="s">
        <v>5170</v>
      </c>
      <c r="E3006" s="7" t="s">
        <v>1682</v>
      </c>
      <c r="F3006" s="7" t="s">
        <v>5171</v>
      </c>
      <c r="G3006" s="8">
        <v>43698</v>
      </c>
      <c r="H3006" s="7" t="s">
        <v>1684</v>
      </c>
      <c r="I3006" s="7"/>
      <c r="J3006" s="7"/>
      <c r="K3006" s="7">
        <v>0</v>
      </c>
      <c r="L3006" s="7">
        <v>0</v>
      </c>
      <c r="M3006" s="7">
        <v>0</v>
      </c>
      <c r="N3006" s="7">
        <v>1</v>
      </c>
      <c r="O3006" s="7" t="s">
        <v>55</v>
      </c>
      <c r="P3006" s="7">
        <v>0</v>
      </c>
      <c r="Q3006" s="7">
        <v>0</v>
      </c>
      <c r="R3006" s="7">
        <v>3815</v>
      </c>
    </row>
    <row r="3007" spans="1:18" x14ac:dyDescent="0.25">
      <c r="A3007" s="7" t="s">
        <v>5172</v>
      </c>
      <c r="B3007" s="8">
        <v>43699</v>
      </c>
      <c r="C3007" s="7">
        <v>1</v>
      </c>
      <c r="D3007" s="7" t="s">
        <v>5173</v>
      </c>
      <c r="E3007" s="7" t="s">
        <v>1682</v>
      </c>
      <c r="F3007" s="7" t="s">
        <v>5174</v>
      </c>
      <c r="G3007" s="8">
        <v>43698</v>
      </c>
      <c r="H3007" s="7" t="s">
        <v>1684</v>
      </c>
      <c r="I3007" s="7"/>
      <c r="J3007" s="7"/>
      <c r="K3007" s="7">
        <v>0</v>
      </c>
      <c r="L3007" s="7">
        <v>0</v>
      </c>
      <c r="M3007" s="7">
        <v>1653</v>
      </c>
      <c r="N3007" s="7">
        <v>1</v>
      </c>
      <c r="O3007" s="7" t="s">
        <v>55</v>
      </c>
      <c r="P3007" s="7">
        <v>0</v>
      </c>
      <c r="Q3007" s="7">
        <v>0</v>
      </c>
      <c r="R3007" s="7">
        <v>68029</v>
      </c>
    </row>
    <row r="3008" spans="1:18" x14ac:dyDescent="0.25">
      <c r="A3008" s="7" t="s">
        <v>5175</v>
      </c>
      <c r="B3008" s="8">
        <v>43703</v>
      </c>
      <c r="C3008" s="7">
        <v>1</v>
      </c>
      <c r="D3008" s="7" t="s">
        <v>5176</v>
      </c>
      <c r="E3008" s="7" t="s">
        <v>1682</v>
      </c>
      <c r="F3008" s="7" t="s">
        <v>5177</v>
      </c>
      <c r="G3008" s="8">
        <v>43701</v>
      </c>
      <c r="H3008" s="7" t="s">
        <v>1684</v>
      </c>
      <c r="I3008" s="7"/>
      <c r="J3008" s="7"/>
      <c r="K3008" s="7">
        <v>0</v>
      </c>
      <c r="L3008" s="7">
        <v>0</v>
      </c>
      <c r="M3008" s="7">
        <v>13000</v>
      </c>
      <c r="N3008" s="7">
        <v>1</v>
      </c>
      <c r="O3008" s="7" t="s">
        <v>55</v>
      </c>
      <c r="P3008" s="7">
        <v>0</v>
      </c>
      <c r="Q3008" s="7">
        <v>0</v>
      </c>
      <c r="R3008" s="7">
        <v>13000</v>
      </c>
    </row>
    <row r="3009" spans="1:18" x14ac:dyDescent="0.25">
      <c r="A3009" s="7" t="s">
        <v>5016</v>
      </c>
      <c r="B3009" s="8">
        <v>43678</v>
      </c>
      <c r="C3009" s="7">
        <v>1</v>
      </c>
      <c r="D3009" s="7" t="s">
        <v>5017</v>
      </c>
      <c r="E3009" s="7" t="s">
        <v>1682</v>
      </c>
      <c r="F3009" s="7" t="s">
        <v>5018</v>
      </c>
      <c r="G3009" s="8">
        <v>43678</v>
      </c>
      <c r="H3009" s="7" t="s">
        <v>1684</v>
      </c>
      <c r="I3009" s="7"/>
      <c r="J3009" s="7"/>
      <c r="K3009" s="7">
        <v>0</v>
      </c>
      <c r="L3009" s="7">
        <v>0</v>
      </c>
      <c r="M3009" s="7">
        <v>0</v>
      </c>
      <c r="N3009" s="7">
        <v>1</v>
      </c>
      <c r="O3009" s="7" t="s">
        <v>83</v>
      </c>
      <c r="P3009" s="7">
        <v>0</v>
      </c>
      <c r="Q3009" s="7">
        <v>0</v>
      </c>
      <c r="R3009" s="7">
        <v>250</v>
      </c>
    </row>
    <row r="3010" spans="1:18" x14ac:dyDescent="0.25">
      <c r="A3010" s="7" t="s">
        <v>5019</v>
      </c>
      <c r="B3010" s="8">
        <v>43679</v>
      </c>
      <c r="C3010" s="7">
        <v>1</v>
      </c>
      <c r="D3010" s="7" t="s">
        <v>5020</v>
      </c>
      <c r="E3010" s="7" t="s">
        <v>1682</v>
      </c>
      <c r="F3010" s="7" t="s">
        <v>5021</v>
      </c>
      <c r="G3010" s="8">
        <v>43677</v>
      </c>
      <c r="H3010" s="7" t="s">
        <v>1684</v>
      </c>
      <c r="I3010" s="7"/>
      <c r="J3010" s="7"/>
      <c r="K3010" s="7">
        <v>0</v>
      </c>
      <c r="L3010" s="7">
        <v>0</v>
      </c>
      <c r="M3010" s="7">
        <v>50</v>
      </c>
      <c r="N3010" s="7">
        <v>1</v>
      </c>
      <c r="O3010" s="7" t="s">
        <v>83</v>
      </c>
      <c r="P3010" s="7">
        <v>0</v>
      </c>
      <c r="Q3010" s="7">
        <v>0</v>
      </c>
      <c r="R3010" s="7">
        <v>50</v>
      </c>
    </row>
    <row r="3011" spans="1:18" x14ac:dyDescent="0.25">
      <c r="A3011" s="7" t="s">
        <v>5022</v>
      </c>
      <c r="B3011" s="8">
        <v>43679</v>
      </c>
      <c r="C3011" s="7">
        <v>1</v>
      </c>
      <c r="D3011" s="7" t="s">
        <v>5023</v>
      </c>
      <c r="E3011" s="7" t="s">
        <v>1682</v>
      </c>
      <c r="F3011" s="7" t="s">
        <v>5024</v>
      </c>
      <c r="G3011" s="8">
        <v>43672</v>
      </c>
      <c r="H3011" s="7" t="s">
        <v>1684</v>
      </c>
      <c r="I3011" s="7"/>
      <c r="J3011" s="7"/>
      <c r="K3011" s="7">
        <v>0</v>
      </c>
      <c r="L3011" s="7">
        <v>0</v>
      </c>
      <c r="M3011" s="7">
        <v>50</v>
      </c>
      <c r="N3011" s="7">
        <v>1</v>
      </c>
      <c r="O3011" s="7" t="s">
        <v>83</v>
      </c>
      <c r="P3011" s="7">
        <v>0</v>
      </c>
      <c r="Q3011" s="7">
        <v>0</v>
      </c>
      <c r="R3011" s="7">
        <v>50</v>
      </c>
    </row>
    <row r="3012" spans="1:18" x14ac:dyDescent="0.25">
      <c r="A3012" s="7" t="s">
        <v>5025</v>
      </c>
      <c r="B3012" s="8">
        <v>43679</v>
      </c>
      <c r="C3012" s="7">
        <v>1</v>
      </c>
      <c r="D3012" s="7" t="s">
        <v>5026</v>
      </c>
      <c r="E3012" s="7" t="s">
        <v>1682</v>
      </c>
      <c r="F3012" s="7" t="s">
        <v>5027</v>
      </c>
      <c r="G3012" s="8">
        <v>43674</v>
      </c>
      <c r="H3012" s="7" t="s">
        <v>1684</v>
      </c>
      <c r="I3012" s="7"/>
      <c r="J3012" s="7"/>
      <c r="K3012" s="7">
        <v>0</v>
      </c>
      <c r="L3012" s="7">
        <v>0</v>
      </c>
      <c r="M3012" s="7">
        <v>50</v>
      </c>
      <c r="N3012" s="7">
        <v>1</v>
      </c>
      <c r="O3012" s="7" t="s">
        <v>83</v>
      </c>
      <c r="P3012" s="7">
        <v>0</v>
      </c>
      <c r="Q3012" s="7">
        <v>0</v>
      </c>
      <c r="R3012" s="7">
        <v>50</v>
      </c>
    </row>
    <row r="3013" spans="1:18" x14ac:dyDescent="0.25">
      <c r="A3013" s="7" t="s">
        <v>5028</v>
      </c>
      <c r="B3013" s="8">
        <v>43679</v>
      </c>
      <c r="C3013" s="7">
        <v>1</v>
      </c>
      <c r="D3013" s="7" t="s">
        <v>5029</v>
      </c>
      <c r="E3013" s="7" t="s">
        <v>1682</v>
      </c>
      <c r="F3013" s="7" t="s">
        <v>5030</v>
      </c>
      <c r="G3013" s="8">
        <v>43672</v>
      </c>
      <c r="H3013" s="7" t="s">
        <v>1684</v>
      </c>
      <c r="I3013" s="7"/>
      <c r="J3013" s="7"/>
      <c r="K3013" s="7">
        <v>0</v>
      </c>
      <c r="L3013" s="7">
        <v>0</v>
      </c>
      <c r="M3013" s="7">
        <v>50</v>
      </c>
      <c r="N3013" s="7">
        <v>1</v>
      </c>
      <c r="O3013" s="7" t="s">
        <v>83</v>
      </c>
      <c r="P3013" s="7">
        <v>0</v>
      </c>
      <c r="Q3013" s="7">
        <v>0</v>
      </c>
      <c r="R3013" s="7">
        <v>50</v>
      </c>
    </row>
    <row r="3014" spans="1:18" x14ac:dyDescent="0.25">
      <c r="A3014" s="7" t="s">
        <v>5031</v>
      </c>
      <c r="B3014" s="8">
        <v>43679</v>
      </c>
      <c r="C3014" s="7">
        <v>1</v>
      </c>
      <c r="D3014" s="7" t="s">
        <v>5032</v>
      </c>
      <c r="E3014" s="7" t="s">
        <v>1682</v>
      </c>
      <c r="F3014" s="7" t="s">
        <v>5033</v>
      </c>
      <c r="G3014" s="8">
        <v>43669</v>
      </c>
      <c r="H3014" s="7" t="s">
        <v>1684</v>
      </c>
      <c r="I3014" s="7"/>
      <c r="J3014" s="7"/>
      <c r="K3014" s="7">
        <v>0</v>
      </c>
      <c r="L3014" s="7">
        <v>0</v>
      </c>
      <c r="M3014" s="7">
        <v>1400</v>
      </c>
      <c r="N3014" s="7">
        <v>1</v>
      </c>
      <c r="O3014" s="7" t="s">
        <v>83</v>
      </c>
      <c r="P3014" s="7">
        <v>0</v>
      </c>
      <c r="Q3014" s="7">
        <v>0</v>
      </c>
      <c r="R3014" s="7">
        <v>1400</v>
      </c>
    </row>
    <row r="3015" spans="1:18" x14ac:dyDescent="0.25">
      <c r="A3015" s="7" t="s">
        <v>5034</v>
      </c>
      <c r="B3015" s="8">
        <v>43679</v>
      </c>
      <c r="C3015" s="7">
        <v>1</v>
      </c>
      <c r="D3015" s="7" t="s">
        <v>5035</v>
      </c>
      <c r="E3015" s="7" t="s">
        <v>1682</v>
      </c>
      <c r="F3015" s="7" t="s">
        <v>5036</v>
      </c>
      <c r="G3015" s="8">
        <v>43665</v>
      </c>
      <c r="H3015" s="7" t="s">
        <v>1684</v>
      </c>
      <c r="I3015" s="7"/>
      <c r="J3015" s="7"/>
      <c r="K3015" s="7">
        <v>0</v>
      </c>
      <c r="L3015" s="7">
        <v>0</v>
      </c>
      <c r="M3015" s="7">
        <v>0</v>
      </c>
      <c r="N3015" s="7">
        <v>1</v>
      </c>
      <c r="O3015" s="7" t="s">
        <v>83</v>
      </c>
      <c r="P3015" s="7">
        <v>0</v>
      </c>
      <c r="Q3015" s="7">
        <v>0</v>
      </c>
      <c r="R3015" s="7">
        <v>114</v>
      </c>
    </row>
    <row r="3016" spans="1:18" x14ac:dyDescent="0.25">
      <c r="A3016" s="7" t="s">
        <v>5053</v>
      </c>
      <c r="B3016" s="8">
        <v>43682</v>
      </c>
      <c r="C3016" s="7">
        <v>1</v>
      </c>
      <c r="D3016" s="7" t="s">
        <v>5054</v>
      </c>
      <c r="E3016" s="7" t="s">
        <v>1682</v>
      </c>
      <c r="F3016" s="7" t="s">
        <v>5055</v>
      </c>
      <c r="G3016" s="8">
        <v>43670</v>
      </c>
      <c r="H3016" s="7" t="s">
        <v>1684</v>
      </c>
      <c r="I3016" s="7"/>
      <c r="J3016" s="7"/>
      <c r="K3016" s="7">
        <v>0</v>
      </c>
      <c r="L3016" s="7">
        <v>0</v>
      </c>
      <c r="M3016" s="7">
        <v>1500</v>
      </c>
      <c r="N3016" s="7">
        <v>1</v>
      </c>
      <c r="O3016" s="7" t="s">
        <v>55</v>
      </c>
      <c r="P3016" s="7">
        <v>0</v>
      </c>
      <c r="Q3016" s="7">
        <v>0</v>
      </c>
      <c r="R3016" s="7">
        <v>4650</v>
      </c>
    </row>
    <row r="3017" spans="1:18" x14ac:dyDescent="0.25">
      <c r="A3017" s="7" t="s">
        <v>5056</v>
      </c>
      <c r="B3017" s="8">
        <v>43683</v>
      </c>
      <c r="C3017" s="7">
        <v>1</v>
      </c>
      <c r="D3017" s="7" t="s">
        <v>4810</v>
      </c>
      <c r="E3017" s="7" t="s">
        <v>1682</v>
      </c>
      <c r="F3017" s="7" t="s">
        <v>5057</v>
      </c>
      <c r="G3017" s="8">
        <v>43670</v>
      </c>
      <c r="H3017" s="7" t="s">
        <v>1684</v>
      </c>
      <c r="I3017" s="7"/>
      <c r="J3017" s="7"/>
      <c r="K3017" s="7">
        <v>0</v>
      </c>
      <c r="L3017" s="7">
        <v>0</v>
      </c>
      <c r="M3017" s="7">
        <v>190</v>
      </c>
      <c r="N3017" s="7">
        <v>1</v>
      </c>
      <c r="O3017" s="7" t="s">
        <v>55</v>
      </c>
      <c r="P3017" s="7">
        <v>0</v>
      </c>
      <c r="Q3017" s="7">
        <v>0</v>
      </c>
      <c r="R3017" s="7">
        <v>400</v>
      </c>
    </row>
    <row r="3018" spans="1:18" x14ac:dyDescent="0.25">
      <c r="A3018" s="7" t="s">
        <v>5058</v>
      </c>
      <c r="B3018" s="8">
        <v>43683</v>
      </c>
      <c r="C3018" s="7">
        <v>1</v>
      </c>
      <c r="D3018" s="7" t="s">
        <v>5059</v>
      </c>
      <c r="E3018" s="7" t="s">
        <v>1682</v>
      </c>
      <c r="F3018" s="7" t="s">
        <v>5060</v>
      </c>
      <c r="G3018" s="8">
        <v>43665</v>
      </c>
      <c r="H3018" s="7" t="s">
        <v>1684</v>
      </c>
      <c r="I3018" s="7"/>
      <c r="J3018" s="7"/>
      <c r="K3018" s="7">
        <v>0</v>
      </c>
      <c r="L3018" s="7">
        <v>0</v>
      </c>
      <c r="M3018" s="7">
        <v>12000</v>
      </c>
      <c r="N3018" s="7">
        <v>1</v>
      </c>
      <c r="O3018" s="7" t="s">
        <v>55</v>
      </c>
      <c r="P3018" s="7">
        <v>0</v>
      </c>
      <c r="Q3018" s="7">
        <v>0</v>
      </c>
      <c r="R3018" s="7">
        <v>12000</v>
      </c>
    </row>
    <row r="3019" spans="1:18" x14ac:dyDescent="0.25">
      <c r="A3019" s="7" t="s">
        <v>5061</v>
      </c>
      <c r="B3019" s="8">
        <v>43684</v>
      </c>
      <c r="C3019" s="7">
        <v>1</v>
      </c>
      <c r="D3019" s="7" t="s">
        <v>5062</v>
      </c>
      <c r="E3019" s="7" t="s">
        <v>1682</v>
      </c>
      <c r="F3019" s="7" t="s">
        <v>5063</v>
      </c>
      <c r="G3019" s="8">
        <v>43671</v>
      </c>
      <c r="H3019" s="7" t="s">
        <v>1684</v>
      </c>
      <c r="I3019" s="7"/>
      <c r="J3019" s="7"/>
      <c r="K3019" s="7">
        <v>0</v>
      </c>
      <c r="L3019" s="7">
        <v>0</v>
      </c>
      <c r="M3019" s="7">
        <v>0</v>
      </c>
      <c r="N3019" s="7">
        <v>1</v>
      </c>
      <c r="O3019" s="7" t="s">
        <v>55</v>
      </c>
      <c r="P3019" s="7">
        <v>0</v>
      </c>
      <c r="Q3019" s="7">
        <v>0</v>
      </c>
      <c r="R3019" s="7">
        <v>16200</v>
      </c>
    </row>
    <row r="3020" spans="1:18" x14ac:dyDescent="0.25">
      <c r="A3020" s="7" t="s">
        <v>5064</v>
      </c>
      <c r="B3020" s="8">
        <v>43684</v>
      </c>
      <c r="C3020" s="7">
        <v>1</v>
      </c>
      <c r="D3020" s="7" t="s">
        <v>5065</v>
      </c>
      <c r="E3020" s="7" t="s">
        <v>1682</v>
      </c>
      <c r="F3020" s="7" t="s">
        <v>5066</v>
      </c>
      <c r="G3020" s="8">
        <v>43671</v>
      </c>
      <c r="H3020" s="7" t="s">
        <v>1684</v>
      </c>
      <c r="I3020" s="7"/>
      <c r="J3020" s="7"/>
      <c r="K3020" s="7">
        <v>0</v>
      </c>
      <c r="L3020" s="7">
        <v>0</v>
      </c>
      <c r="M3020" s="7">
        <v>0</v>
      </c>
      <c r="N3020" s="7">
        <v>1</v>
      </c>
      <c r="O3020" s="7" t="s">
        <v>55</v>
      </c>
      <c r="P3020" s="7">
        <v>0</v>
      </c>
      <c r="Q3020" s="7">
        <v>0</v>
      </c>
      <c r="R3020" s="7">
        <v>16200</v>
      </c>
    </row>
    <row r="3021" spans="1:18" x14ac:dyDescent="0.25">
      <c r="A3021" s="7" t="s">
        <v>5067</v>
      </c>
      <c r="B3021" s="8">
        <v>43684</v>
      </c>
      <c r="C3021" s="7">
        <v>1</v>
      </c>
      <c r="D3021" s="7" t="s">
        <v>5068</v>
      </c>
      <c r="E3021" s="7" t="s">
        <v>1682</v>
      </c>
      <c r="F3021" s="7" t="s">
        <v>5069</v>
      </c>
      <c r="G3021" s="8">
        <v>43671</v>
      </c>
      <c r="H3021" s="7" t="s">
        <v>1684</v>
      </c>
      <c r="I3021" s="7"/>
      <c r="J3021" s="7"/>
      <c r="K3021" s="7">
        <v>0</v>
      </c>
      <c r="L3021" s="7">
        <v>0</v>
      </c>
      <c r="M3021" s="7">
        <v>0</v>
      </c>
      <c r="N3021" s="7">
        <v>1</v>
      </c>
      <c r="O3021" s="7" t="s">
        <v>55</v>
      </c>
      <c r="P3021" s="7">
        <v>0</v>
      </c>
      <c r="Q3021" s="7">
        <v>0</v>
      </c>
      <c r="R3021" s="7">
        <v>16200</v>
      </c>
    </row>
    <row r="3022" spans="1:18" x14ac:dyDescent="0.25">
      <c r="A3022" s="7" t="s">
        <v>5070</v>
      </c>
      <c r="B3022" s="8">
        <v>43684</v>
      </c>
      <c r="C3022" s="7">
        <v>1</v>
      </c>
      <c r="D3022" s="7" t="s">
        <v>5071</v>
      </c>
      <c r="E3022" s="7" t="s">
        <v>1682</v>
      </c>
      <c r="F3022" s="7" t="s">
        <v>5072</v>
      </c>
      <c r="G3022" s="8">
        <v>43682</v>
      </c>
      <c r="H3022" s="7" t="s">
        <v>1684</v>
      </c>
      <c r="I3022" s="7"/>
      <c r="J3022" s="7"/>
      <c r="K3022" s="7">
        <v>0</v>
      </c>
      <c r="L3022" s="7">
        <v>0</v>
      </c>
      <c r="M3022" s="7">
        <v>0</v>
      </c>
      <c r="N3022" s="7">
        <v>1</v>
      </c>
      <c r="O3022" s="7" t="s">
        <v>55</v>
      </c>
      <c r="P3022" s="7">
        <v>0</v>
      </c>
      <c r="Q3022" s="7">
        <v>0</v>
      </c>
      <c r="R3022" s="7">
        <v>13858</v>
      </c>
    </row>
    <row r="3023" spans="1:18" x14ac:dyDescent="0.25">
      <c r="A3023" s="7" t="s">
        <v>5073</v>
      </c>
      <c r="B3023" s="8">
        <v>43684</v>
      </c>
      <c r="C3023" s="7">
        <v>1</v>
      </c>
      <c r="D3023" s="7" t="s">
        <v>5074</v>
      </c>
      <c r="E3023" s="7" t="s">
        <v>1682</v>
      </c>
      <c r="F3023" s="7" t="s">
        <v>5075</v>
      </c>
      <c r="G3023" s="8">
        <v>43682</v>
      </c>
      <c r="H3023" s="7" t="s">
        <v>1684</v>
      </c>
      <c r="I3023" s="7"/>
      <c r="J3023" s="7"/>
      <c r="K3023" s="7">
        <v>0</v>
      </c>
      <c r="L3023" s="7">
        <v>0</v>
      </c>
      <c r="M3023" s="7">
        <v>0</v>
      </c>
      <c r="N3023" s="7">
        <v>1</v>
      </c>
      <c r="O3023" s="7" t="s">
        <v>55</v>
      </c>
      <c r="P3023" s="7">
        <v>0</v>
      </c>
      <c r="Q3023" s="7">
        <v>0</v>
      </c>
      <c r="R3023" s="7">
        <v>21316</v>
      </c>
    </row>
    <row r="3024" spans="1:18" x14ac:dyDescent="0.25">
      <c r="A3024" s="7" t="s">
        <v>5076</v>
      </c>
      <c r="B3024" s="8">
        <v>43684</v>
      </c>
      <c r="C3024" s="7">
        <v>1</v>
      </c>
      <c r="D3024" s="7" t="s">
        <v>5077</v>
      </c>
      <c r="E3024" s="7" t="s">
        <v>1682</v>
      </c>
      <c r="F3024" s="7" t="s">
        <v>5078</v>
      </c>
      <c r="G3024" s="8">
        <v>43677</v>
      </c>
      <c r="H3024" s="7" t="s">
        <v>1684</v>
      </c>
      <c r="I3024" s="7"/>
      <c r="J3024" s="7"/>
      <c r="K3024" s="7">
        <v>0</v>
      </c>
      <c r="L3024" s="7">
        <v>0</v>
      </c>
      <c r="M3024" s="7">
        <v>4130</v>
      </c>
      <c r="N3024" s="7">
        <v>1</v>
      </c>
      <c r="O3024" s="7" t="s">
        <v>55</v>
      </c>
      <c r="P3024" s="7">
        <v>0</v>
      </c>
      <c r="Q3024" s="7">
        <v>0</v>
      </c>
      <c r="R3024" s="7">
        <v>4130</v>
      </c>
    </row>
    <row r="3025" spans="1:18" x14ac:dyDescent="0.25">
      <c r="A3025" s="7" t="s">
        <v>5079</v>
      </c>
      <c r="B3025" s="8">
        <v>43684</v>
      </c>
      <c r="C3025" s="7">
        <v>1</v>
      </c>
      <c r="D3025" s="7" t="s">
        <v>5080</v>
      </c>
      <c r="E3025" s="7" t="s">
        <v>1682</v>
      </c>
      <c r="F3025" s="7" t="s">
        <v>5081</v>
      </c>
      <c r="G3025" s="8">
        <v>43682</v>
      </c>
      <c r="H3025" s="7" t="s">
        <v>1684</v>
      </c>
      <c r="I3025" s="7"/>
      <c r="J3025" s="7"/>
      <c r="K3025" s="7">
        <v>0</v>
      </c>
      <c r="L3025" s="7">
        <v>0</v>
      </c>
      <c r="M3025" s="7">
        <v>1888</v>
      </c>
      <c r="N3025" s="7">
        <v>1</v>
      </c>
      <c r="O3025" s="7" t="s">
        <v>55</v>
      </c>
      <c r="P3025" s="7">
        <v>0</v>
      </c>
      <c r="Q3025" s="7">
        <v>0</v>
      </c>
      <c r="R3025" s="7">
        <v>1888</v>
      </c>
    </row>
    <row r="3026" spans="1:18" x14ac:dyDescent="0.25">
      <c r="A3026" s="7" t="s">
        <v>5082</v>
      </c>
      <c r="B3026" s="8">
        <v>43684</v>
      </c>
      <c r="C3026" s="7">
        <v>1</v>
      </c>
      <c r="D3026" s="7" t="s">
        <v>5083</v>
      </c>
      <c r="E3026" s="7" t="s">
        <v>1682</v>
      </c>
      <c r="F3026" s="7" t="s">
        <v>5084</v>
      </c>
      <c r="G3026" s="8">
        <v>43683</v>
      </c>
      <c r="H3026" s="7" t="s">
        <v>1684</v>
      </c>
      <c r="I3026" s="7"/>
      <c r="J3026" s="7"/>
      <c r="K3026" s="7">
        <v>0</v>
      </c>
      <c r="L3026" s="7">
        <v>0</v>
      </c>
      <c r="M3026" s="7">
        <v>885</v>
      </c>
      <c r="N3026" s="7">
        <v>1</v>
      </c>
      <c r="O3026" s="7" t="s">
        <v>55</v>
      </c>
      <c r="P3026" s="7">
        <v>0</v>
      </c>
      <c r="Q3026" s="7">
        <v>0</v>
      </c>
      <c r="R3026" s="7">
        <v>885</v>
      </c>
    </row>
    <row r="3027" spans="1:18" x14ac:dyDescent="0.25">
      <c r="A3027" s="7" t="s">
        <v>5085</v>
      </c>
      <c r="B3027" s="8">
        <v>43684</v>
      </c>
      <c r="C3027" s="7">
        <v>1</v>
      </c>
      <c r="D3027" s="7" t="s">
        <v>5086</v>
      </c>
      <c r="E3027" s="7" t="s">
        <v>1682</v>
      </c>
      <c r="F3027" s="7" t="s">
        <v>5087</v>
      </c>
      <c r="G3027" s="8">
        <v>43680</v>
      </c>
      <c r="H3027" s="7" t="s">
        <v>1684</v>
      </c>
      <c r="I3027" s="7"/>
      <c r="J3027" s="7"/>
      <c r="K3027" s="7">
        <v>0</v>
      </c>
      <c r="L3027" s="7">
        <v>0</v>
      </c>
      <c r="M3027" s="7">
        <v>0</v>
      </c>
      <c r="N3027" s="7">
        <v>1</v>
      </c>
      <c r="O3027" s="7" t="s">
        <v>55</v>
      </c>
      <c r="P3027" s="7">
        <v>0</v>
      </c>
      <c r="Q3027" s="7">
        <v>0</v>
      </c>
      <c r="R3027" s="7">
        <v>3026.48</v>
      </c>
    </row>
    <row r="3028" spans="1:18" x14ac:dyDescent="0.25">
      <c r="A3028" s="7" t="s">
        <v>5088</v>
      </c>
      <c r="B3028" s="8">
        <v>43684</v>
      </c>
      <c r="C3028" s="7">
        <v>1</v>
      </c>
      <c r="D3028" s="7" t="s">
        <v>5089</v>
      </c>
      <c r="E3028" s="7" t="s">
        <v>1682</v>
      </c>
      <c r="F3028" s="7" t="s">
        <v>5090</v>
      </c>
      <c r="G3028" s="8">
        <v>43669</v>
      </c>
      <c r="H3028" s="7" t="s">
        <v>1684</v>
      </c>
      <c r="I3028" s="7"/>
      <c r="J3028" s="7"/>
      <c r="K3028" s="7">
        <v>0</v>
      </c>
      <c r="L3028" s="7">
        <v>0</v>
      </c>
      <c r="M3028" s="7">
        <v>11800</v>
      </c>
      <c r="N3028" s="7">
        <v>1</v>
      </c>
      <c r="O3028" s="7" t="s">
        <v>55</v>
      </c>
      <c r="P3028" s="7">
        <v>0</v>
      </c>
      <c r="Q3028" s="7">
        <v>0</v>
      </c>
      <c r="R3028" s="7">
        <v>11800</v>
      </c>
    </row>
    <row r="3029" spans="1:18" x14ac:dyDescent="0.25">
      <c r="A3029" s="7" t="s">
        <v>5091</v>
      </c>
      <c r="B3029" s="8">
        <v>43685</v>
      </c>
      <c r="C3029" s="7">
        <v>1</v>
      </c>
      <c r="D3029" s="7" t="s">
        <v>5092</v>
      </c>
      <c r="E3029" s="7" t="s">
        <v>1682</v>
      </c>
      <c r="F3029" s="7" t="s">
        <v>5093</v>
      </c>
      <c r="G3029" s="8">
        <v>43669</v>
      </c>
      <c r="H3029" s="7" t="s">
        <v>1684</v>
      </c>
      <c r="I3029" s="7"/>
      <c r="J3029" s="7"/>
      <c r="K3029" s="7">
        <v>0</v>
      </c>
      <c r="L3029" s="7">
        <v>0</v>
      </c>
      <c r="M3029" s="7">
        <v>7602</v>
      </c>
      <c r="N3029" s="7">
        <v>1</v>
      </c>
      <c r="O3029" s="7" t="s">
        <v>55</v>
      </c>
      <c r="P3029" s="7">
        <v>0</v>
      </c>
      <c r="Q3029" s="7">
        <v>0</v>
      </c>
      <c r="R3029" s="7">
        <v>7602</v>
      </c>
    </row>
    <row r="3030" spans="1:18" x14ac:dyDescent="0.25">
      <c r="A3030" s="7" t="s">
        <v>5094</v>
      </c>
      <c r="B3030" s="8">
        <v>43685</v>
      </c>
      <c r="C3030" s="7">
        <v>1</v>
      </c>
      <c r="D3030" s="7" t="s">
        <v>5095</v>
      </c>
      <c r="E3030" s="7" t="s">
        <v>1682</v>
      </c>
      <c r="F3030" s="7" t="s">
        <v>5096</v>
      </c>
      <c r="G3030" s="8">
        <v>43661</v>
      </c>
      <c r="H3030" s="7" t="s">
        <v>1684</v>
      </c>
      <c r="I3030" s="7"/>
      <c r="J3030" s="7"/>
      <c r="K3030" s="7">
        <v>0</v>
      </c>
      <c r="L3030" s="7">
        <v>0</v>
      </c>
      <c r="M3030" s="7">
        <v>4000</v>
      </c>
      <c r="N3030" s="7">
        <v>1</v>
      </c>
      <c r="O3030" s="7" t="s">
        <v>55</v>
      </c>
      <c r="P3030" s="7">
        <v>0</v>
      </c>
      <c r="Q3030" s="7">
        <v>0</v>
      </c>
      <c r="R3030" s="7">
        <v>4000</v>
      </c>
    </row>
    <row r="3031" spans="1:18" x14ac:dyDescent="0.25">
      <c r="A3031" s="7" t="s">
        <v>5097</v>
      </c>
      <c r="B3031" s="8">
        <v>43685</v>
      </c>
      <c r="C3031" s="7">
        <v>1</v>
      </c>
      <c r="D3031" s="7" t="s">
        <v>5098</v>
      </c>
      <c r="E3031" s="7" t="s">
        <v>1682</v>
      </c>
      <c r="F3031" s="7" t="s">
        <v>5099</v>
      </c>
      <c r="G3031" s="8">
        <v>43666</v>
      </c>
      <c r="H3031" s="7" t="s">
        <v>1684</v>
      </c>
      <c r="I3031" s="7"/>
      <c r="J3031" s="7"/>
      <c r="K3031" s="7">
        <v>0</v>
      </c>
      <c r="L3031" s="7">
        <v>0</v>
      </c>
      <c r="M3031" s="7">
        <v>1046.03</v>
      </c>
      <c r="N3031" s="7">
        <v>1</v>
      </c>
      <c r="O3031" s="7" t="s">
        <v>83</v>
      </c>
      <c r="P3031" s="7">
        <v>0</v>
      </c>
      <c r="Q3031" s="7">
        <v>0</v>
      </c>
      <c r="R3031" s="7">
        <v>1043.75</v>
      </c>
    </row>
    <row r="3032" spans="1:18" x14ac:dyDescent="0.25">
      <c r="A3032" s="7" t="s">
        <v>5100</v>
      </c>
      <c r="B3032" s="8">
        <v>43685</v>
      </c>
      <c r="C3032" s="7">
        <v>1</v>
      </c>
      <c r="D3032" s="7" t="s">
        <v>5101</v>
      </c>
      <c r="E3032" s="7" t="s">
        <v>1682</v>
      </c>
      <c r="F3032" s="7" t="s">
        <v>5102</v>
      </c>
      <c r="G3032" s="8">
        <v>43683</v>
      </c>
      <c r="H3032" s="7" t="s">
        <v>1684</v>
      </c>
      <c r="I3032" s="7"/>
      <c r="J3032" s="7"/>
      <c r="K3032" s="7">
        <v>0</v>
      </c>
      <c r="L3032" s="7">
        <v>0</v>
      </c>
      <c r="M3032" s="7">
        <v>85</v>
      </c>
      <c r="N3032" s="7">
        <v>1</v>
      </c>
      <c r="O3032" s="7" t="s">
        <v>83</v>
      </c>
      <c r="P3032" s="7">
        <v>0</v>
      </c>
      <c r="Q3032" s="7">
        <v>0</v>
      </c>
      <c r="R3032" s="7">
        <v>95</v>
      </c>
    </row>
    <row r="3033" spans="1:18" x14ac:dyDescent="0.25">
      <c r="A3033" s="7" t="s">
        <v>5103</v>
      </c>
      <c r="B3033" s="8">
        <v>43685</v>
      </c>
      <c r="C3033" s="7">
        <v>1</v>
      </c>
      <c r="D3033" s="7" t="s">
        <v>5104</v>
      </c>
      <c r="E3033" s="7" t="s">
        <v>1682</v>
      </c>
      <c r="F3033" s="7" t="s">
        <v>5105</v>
      </c>
      <c r="G3033" s="8">
        <v>43681</v>
      </c>
      <c r="H3033" s="7" t="s">
        <v>1684</v>
      </c>
      <c r="I3033" s="7"/>
      <c r="J3033" s="7"/>
      <c r="K3033" s="7">
        <v>0</v>
      </c>
      <c r="L3033" s="7">
        <v>0</v>
      </c>
      <c r="M3033" s="7">
        <v>1500</v>
      </c>
      <c r="N3033" s="7">
        <v>1</v>
      </c>
      <c r="O3033" s="7" t="s">
        <v>55</v>
      </c>
      <c r="P3033" s="7">
        <v>0</v>
      </c>
      <c r="Q3033" s="7">
        <v>0</v>
      </c>
      <c r="R3033" s="7">
        <v>1500</v>
      </c>
    </row>
    <row r="3034" spans="1:18" x14ac:dyDescent="0.25">
      <c r="A3034" s="7" t="s">
        <v>5106</v>
      </c>
      <c r="B3034" s="8">
        <v>43685</v>
      </c>
      <c r="C3034" s="7">
        <v>1</v>
      </c>
      <c r="D3034" s="7" t="s">
        <v>5107</v>
      </c>
      <c r="E3034" s="7" t="s">
        <v>1682</v>
      </c>
      <c r="F3034" s="7" t="s">
        <v>5108</v>
      </c>
      <c r="G3034" s="8">
        <v>43682</v>
      </c>
      <c r="H3034" s="7" t="s">
        <v>1684</v>
      </c>
      <c r="I3034" s="7"/>
      <c r="J3034" s="7"/>
      <c r="K3034" s="7">
        <v>0</v>
      </c>
      <c r="L3034" s="7">
        <v>0</v>
      </c>
      <c r="M3034" s="7">
        <v>50</v>
      </c>
      <c r="N3034" s="7">
        <v>1</v>
      </c>
      <c r="O3034" s="7" t="s">
        <v>83</v>
      </c>
      <c r="P3034" s="7">
        <v>0</v>
      </c>
      <c r="Q3034" s="7">
        <v>0</v>
      </c>
      <c r="R3034" s="7">
        <v>50</v>
      </c>
    </row>
    <row r="3035" spans="1:18" x14ac:dyDescent="0.25">
      <c r="A3035" s="7" t="s">
        <v>5109</v>
      </c>
      <c r="B3035" s="8">
        <v>43685</v>
      </c>
      <c r="C3035" s="7">
        <v>1</v>
      </c>
      <c r="D3035" s="7" t="s">
        <v>5110</v>
      </c>
      <c r="E3035" s="7" t="s">
        <v>1682</v>
      </c>
      <c r="F3035" s="7" t="s">
        <v>5111</v>
      </c>
      <c r="G3035" s="8">
        <v>43683</v>
      </c>
      <c r="H3035" s="7" t="s">
        <v>1684</v>
      </c>
      <c r="I3035" s="7"/>
      <c r="J3035" s="7"/>
      <c r="K3035" s="7">
        <v>0</v>
      </c>
      <c r="L3035" s="7">
        <v>0</v>
      </c>
      <c r="M3035" s="7">
        <v>0</v>
      </c>
      <c r="N3035" s="7">
        <v>1</v>
      </c>
      <c r="O3035" s="7" t="s">
        <v>83</v>
      </c>
      <c r="P3035" s="7">
        <v>0</v>
      </c>
      <c r="Q3035" s="7">
        <v>0</v>
      </c>
      <c r="R3035" s="7">
        <v>50</v>
      </c>
    </row>
    <row r="3036" spans="1:18" x14ac:dyDescent="0.25">
      <c r="A3036" s="7" t="s">
        <v>5112</v>
      </c>
      <c r="B3036" s="8">
        <v>43685</v>
      </c>
      <c r="C3036" s="7">
        <v>1</v>
      </c>
      <c r="D3036" s="7" t="s">
        <v>5113</v>
      </c>
      <c r="E3036" s="7" t="s">
        <v>1682</v>
      </c>
      <c r="F3036" s="7" t="s">
        <v>5114</v>
      </c>
      <c r="G3036" s="8">
        <v>43682</v>
      </c>
      <c r="H3036" s="7" t="s">
        <v>1684</v>
      </c>
      <c r="I3036" s="7"/>
      <c r="J3036" s="7"/>
      <c r="K3036" s="7">
        <v>0</v>
      </c>
      <c r="L3036" s="7">
        <v>0</v>
      </c>
      <c r="M3036" s="7">
        <v>60</v>
      </c>
      <c r="N3036" s="7">
        <v>1</v>
      </c>
      <c r="O3036" s="7" t="s">
        <v>83</v>
      </c>
      <c r="P3036" s="7">
        <v>0</v>
      </c>
      <c r="Q3036" s="7">
        <v>0</v>
      </c>
      <c r="R3036" s="7">
        <v>60</v>
      </c>
    </row>
    <row r="3037" spans="1:18" x14ac:dyDescent="0.25">
      <c r="A3037" s="7" t="s">
        <v>5115</v>
      </c>
      <c r="B3037" s="8">
        <v>43693</v>
      </c>
      <c r="C3037" s="7">
        <v>1</v>
      </c>
      <c r="D3037" s="7" t="s">
        <v>5116</v>
      </c>
      <c r="E3037" s="7" t="s">
        <v>1682</v>
      </c>
      <c r="F3037" s="7" t="s">
        <v>5117</v>
      </c>
      <c r="G3037" s="8">
        <v>43686</v>
      </c>
      <c r="H3037" s="7" t="s">
        <v>1684</v>
      </c>
      <c r="I3037" s="7"/>
      <c r="J3037" s="7"/>
      <c r="K3037" s="7">
        <v>0</v>
      </c>
      <c r="L3037" s="7">
        <v>0</v>
      </c>
      <c r="M3037" s="7">
        <v>3000</v>
      </c>
      <c r="N3037" s="7">
        <v>1</v>
      </c>
      <c r="O3037" s="7" t="s">
        <v>55</v>
      </c>
      <c r="P3037" s="7">
        <v>0</v>
      </c>
      <c r="Q3037" s="7">
        <v>0</v>
      </c>
      <c r="R3037" s="7">
        <v>3000</v>
      </c>
    </row>
    <row r="3038" spans="1:18" x14ac:dyDescent="0.25">
      <c r="A3038" s="7" t="s">
        <v>5118</v>
      </c>
      <c r="B3038" s="8">
        <v>43693</v>
      </c>
      <c r="C3038" s="7">
        <v>1</v>
      </c>
      <c r="D3038" s="7" t="s">
        <v>5119</v>
      </c>
      <c r="E3038" s="7" t="s">
        <v>1682</v>
      </c>
      <c r="F3038" s="7" t="s">
        <v>5120</v>
      </c>
      <c r="G3038" s="8">
        <v>43689</v>
      </c>
      <c r="H3038" s="7" t="s">
        <v>1684</v>
      </c>
      <c r="I3038" s="7"/>
      <c r="J3038" s="7"/>
      <c r="K3038" s="7">
        <v>0</v>
      </c>
      <c r="L3038" s="7">
        <v>0</v>
      </c>
      <c r="M3038" s="7">
        <v>2500</v>
      </c>
      <c r="N3038" s="7">
        <v>1</v>
      </c>
      <c r="O3038" s="7" t="s">
        <v>55</v>
      </c>
      <c r="P3038" s="7">
        <v>0</v>
      </c>
      <c r="Q3038" s="7">
        <v>0</v>
      </c>
      <c r="R3038" s="7">
        <v>2500</v>
      </c>
    </row>
    <row r="3039" spans="1:18" x14ac:dyDescent="0.25">
      <c r="A3039" s="7" t="s">
        <v>5121</v>
      </c>
      <c r="B3039" s="8">
        <v>43693</v>
      </c>
      <c r="C3039" s="7">
        <v>1</v>
      </c>
      <c r="D3039" s="7" t="s">
        <v>5122</v>
      </c>
      <c r="E3039" s="7" t="s">
        <v>1682</v>
      </c>
      <c r="F3039" s="7" t="s">
        <v>5123</v>
      </c>
      <c r="G3039" s="8">
        <v>43689</v>
      </c>
      <c r="H3039" s="7" t="s">
        <v>1684</v>
      </c>
      <c r="I3039" s="7"/>
      <c r="J3039" s="7"/>
      <c r="K3039" s="7">
        <v>0</v>
      </c>
      <c r="L3039" s="7">
        <v>0</v>
      </c>
      <c r="M3039" s="7">
        <v>50</v>
      </c>
      <c r="N3039" s="7">
        <v>1</v>
      </c>
      <c r="O3039" s="7" t="s">
        <v>83</v>
      </c>
      <c r="P3039" s="7">
        <v>0</v>
      </c>
      <c r="Q3039" s="7">
        <v>0</v>
      </c>
      <c r="R3039" s="7">
        <v>50</v>
      </c>
    </row>
    <row r="3040" spans="1:18" x14ac:dyDescent="0.25">
      <c r="A3040" s="7" t="s">
        <v>5124</v>
      </c>
      <c r="B3040" s="8">
        <v>43693</v>
      </c>
      <c r="C3040" s="7">
        <v>1</v>
      </c>
      <c r="D3040" s="7" t="s">
        <v>5125</v>
      </c>
      <c r="E3040" s="7" t="s">
        <v>1682</v>
      </c>
      <c r="F3040" s="7" t="s">
        <v>5126</v>
      </c>
      <c r="G3040" s="8">
        <v>43689</v>
      </c>
      <c r="H3040" s="7" t="s">
        <v>1684</v>
      </c>
      <c r="I3040" s="7"/>
      <c r="J3040" s="7"/>
      <c r="K3040" s="7">
        <v>0</v>
      </c>
      <c r="L3040" s="7">
        <v>0</v>
      </c>
      <c r="M3040" s="7">
        <v>200</v>
      </c>
      <c r="N3040" s="7">
        <v>1</v>
      </c>
      <c r="O3040" s="7" t="s">
        <v>83</v>
      </c>
      <c r="P3040" s="7">
        <v>0</v>
      </c>
      <c r="Q3040" s="7">
        <v>0</v>
      </c>
      <c r="R3040" s="7">
        <v>200</v>
      </c>
    </row>
    <row r="3041" spans="1:18" x14ac:dyDescent="0.25">
      <c r="A3041" s="7" t="s">
        <v>5127</v>
      </c>
      <c r="B3041" s="8">
        <v>43693</v>
      </c>
      <c r="C3041" s="7">
        <v>1</v>
      </c>
      <c r="D3041" s="7" t="s">
        <v>5128</v>
      </c>
      <c r="E3041" s="7" t="s">
        <v>1682</v>
      </c>
      <c r="F3041" s="7" t="s">
        <v>5129</v>
      </c>
      <c r="G3041" s="8">
        <v>43692</v>
      </c>
      <c r="H3041" s="7" t="s">
        <v>1684</v>
      </c>
      <c r="I3041" s="7"/>
      <c r="J3041" s="7"/>
      <c r="K3041" s="7">
        <v>0</v>
      </c>
      <c r="L3041" s="7">
        <v>0</v>
      </c>
      <c r="M3041" s="7">
        <v>50</v>
      </c>
      <c r="N3041" s="7">
        <v>1</v>
      </c>
      <c r="O3041" s="7" t="s">
        <v>83</v>
      </c>
      <c r="P3041" s="7">
        <v>0</v>
      </c>
      <c r="Q3041" s="7">
        <v>0</v>
      </c>
      <c r="R3041" s="7">
        <v>50</v>
      </c>
    </row>
    <row r="3042" spans="1:18" x14ac:dyDescent="0.25">
      <c r="A3042" s="7" t="s">
        <v>5130</v>
      </c>
      <c r="B3042" s="8">
        <v>43693</v>
      </c>
      <c r="C3042" s="7">
        <v>1</v>
      </c>
      <c r="D3042" s="7" t="s">
        <v>5131</v>
      </c>
      <c r="E3042" s="7" t="s">
        <v>1682</v>
      </c>
      <c r="F3042" s="7" t="s">
        <v>5132</v>
      </c>
      <c r="G3042" s="8">
        <v>43684</v>
      </c>
      <c r="H3042" s="7" t="s">
        <v>1684</v>
      </c>
      <c r="I3042" s="7"/>
      <c r="J3042" s="7"/>
      <c r="K3042" s="7">
        <v>0</v>
      </c>
      <c r="L3042" s="7">
        <v>0</v>
      </c>
      <c r="M3042" s="7">
        <v>40</v>
      </c>
      <c r="N3042" s="7">
        <v>1</v>
      </c>
      <c r="O3042" s="7" t="s">
        <v>1718</v>
      </c>
      <c r="P3042" s="7">
        <v>0</v>
      </c>
      <c r="Q3042" s="7">
        <v>0</v>
      </c>
      <c r="R3042" s="7">
        <v>40</v>
      </c>
    </row>
    <row r="3043" spans="1:18" x14ac:dyDescent="0.25">
      <c r="A3043" s="7" t="s">
        <v>5133</v>
      </c>
      <c r="B3043" s="8">
        <v>43696</v>
      </c>
      <c r="C3043" s="7">
        <v>1</v>
      </c>
      <c r="D3043" s="7" t="s">
        <v>5134</v>
      </c>
      <c r="E3043" s="7" t="s">
        <v>1682</v>
      </c>
      <c r="F3043" s="7" t="s">
        <v>5135</v>
      </c>
      <c r="G3043" s="8">
        <v>43682</v>
      </c>
      <c r="H3043" s="7" t="s">
        <v>1684</v>
      </c>
      <c r="I3043" s="7"/>
      <c r="J3043" s="7"/>
      <c r="K3043" s="7">
        <v>0</v>
      </c>
      <c r="L3043" s="7">
        <v>0</v>
      </c>
      <c r="M3043" s="7">
        <v>300</v>
      </c>
      <c r="N3043" s="7">
        <v>1</v>
      </c>
      <c r="O3043" s="7" t="s">
        <v>83</v>
      </c>
      <c r="P3043" s="7">
        <v>0</v>
      </c>
      <c r="Q3043" s="7">
        <v>0</v>
      </c>
      <c r="R3043" s="7">
        <v>300</v>
      </c>
    </row>
    <row r="3044" spans="1:18" x14ac:dyDescent="0.25">
      <c r="A3044" s="7" t="s">
        <v>5136</v>
      </c>
      <c r="B3044" s="8">
        <v>43697</v>
      </c>
      <c r="C3044" s="7">
        <v>1</v>
      </c>
      <c r="D3044" s="7" t="s">
        <v>5137</v>
      </c>
      <c r="E3044" s="7" t="s">
        <v>1682</v>
      </c>
      <c r="F3044" s="7" t="s">
        <v>5138</v>
      </c>
      <c r="G3044" s="8">
        <v>43674</v>
      </c>
      <c r="H3044" s="7" t="s">
        <v>1684</v>
      </c>
      <c r="I3044" s="7"/>
      <c r="J3044" s="7"/>
      <c r="K3044" s="7">
        <v>0</v>
      </c>
      <c r="L3044" s="7">
        <v>0</v>
      </c>
      <c r="M3044" s="7">
        <v>413.85</v>
      </c>
      <c r="N3044" s="7">
        <v>1</v>
      </c>
      <c r="O3044" s="7" t="s">
        <v>334</v>
      </c>
      <c r="P3044" s="7">
        <v>0</v>
      </c>
      <c r="Q3044" s="7">
        <v>0</v>
      </c>
      <c r="R3044" s="7">
        <v>413.84</v>
      </c>
    </row>
    <row r="3045" spans="1:18" x14ac:dyDescent="0.25">
      <c r="A3045" s="7" t="s">
        <v>5139</v>
      </c>
      <c r="B3045" s="8">
        <v>43697</v>
      </c>
      <c r="C3045" s="7">
        <v>1</v>
      </c>
      <c r="D3045" s="7" t="s">
        <v>5140</v>
      </c>
      <c r="E3045" s="7" t="s">
        <v>1682</v>
      </c>
      <c r="F3045" s="7" t="s">
        <v>5141</v>
      </c>
      <c r="G3045" s="8">
        <v>43664</v>
      </c>
      <c r="H3045" s="7" t="s">
        <v>1684</v>
      </c>
      <c r="I3045" s="7"/>
      <c r="J3045" s="7"/>
      <c r="K3045" s="7">
        <v>0</v>
      </c>
      <c r="L3045" s="7">
        <v>0</v>
      </c>
      <c r="M3045" s="7">
        <v>37.479999999999997</v>
      </c>
      <c r="N3045" s="7">
        <v>1</v>
      </c>
      <c r="O3045" s="7" t="s">
        <v>334</v>
      </c>
      <c r="P3045" s="7">
        <v>0</v>
      </c>
      <c r="Q3045" s="7">
        <v>0</v>
      </c>
      <c r="R3045" s="7">
        <v>48.36</v>
      </c>
    </row>
    <row r="3046" spans="1:18" x14ac:dyDescent="0.25">
      <c r="A3046" s="7" t="s">
        <v>5142</v>
      </c>
      <c r="B3046" s="8">
        <v>43697</v>
      </c>
      <c r="C3046" s="7">
        <v>1</v>
      </c>
      <c r="D3046" s="7" t="s">
        <v>5143</v>
      </c>
      <c r="E3046" s="7" t="s">
        <v>1682</v>
      </c>
      <c r="F3046" s="7" t="s">
        <v>5144</v>
      </c>
      <c r="G3046" s="8">
        <v>43692</v>
      </c>
      <c r="H3046" s="7" t="s">
        <v>1684</v>
      </c>
      <c r="I3046" s="7"/>
      <c r="J3046" s="7"/>
      <c r="K3046" s="7">
        <v>0</v>
      </c>
      <c r="L3046" s="7">
        <v>0</v>
      </c>
      <c r="M3046" s="7">
        <v>18.13</v>
      </c>
      <c r="N3046" s="7">
        <v>1</v>
      </c>
      <c r="O3046" s="7" t="s">
        <v>334</v>
      </c>
      <c r="P3046" s="7">
        <v>0</v>
      </c>
      <c r="Q3046" s="7">
        <v>0</v>
      </c>
      <c r="R3046" s="7">
        <v>18.13</v>
      </c>
    </row>
    <row r="3047" spans="1:18" x14ac:dyDescent="0.25">
      <c r="A3047" s="7" t="s">
        <v>5145</v>
      </c>
      <c r="B3047" s="8">
        <v>43698</v>
      </c>
      <c r="C3047" s="7">
        <v>1</v>
      </c>
      <c r="D3047" s="7" t="s">
        <v>5146</v>
      </c>
      <c r="E3047" s="7" t="s">
        <v>1682</v>
      </c>
      <c r="F3047" s="7" t="s">
        <v>5147</v>
      </c>
      <c r="G3047" s="8">
        <v>43693</v>
      </c>
      <c r="H3047" s="7" t="s">
        <v>1684</v>
      </c>
      <c r="I3047" s="7"/>
      <c r="J3047" s="7"/>
      <c r="K3047" s="7">
        <v>0</v>
      </c>
      <c r="L3047" s="7">
        <v>0</v>
      </c>
      <c r="M3047" s="7">
        <v>2500</v>
      </c>
      <c r="N3047" s="7">
        <v>1</v>
      </c>
      <c r="O3047" s="7" t="s">
        <v>55</v>
      </c>
      <c r="P3047" s="7">
        <v>0</v>
      </c>
      <c r="Q3047" s="7">
        <v>0</v>
      </c>
      <c r="R3047" s="7">
        <v>2500</v>
      </c>
    </row>
    <row r="3048" spans="1:18" x14ac:dyDescent="0.25">
      <c r="A3048" s="7" t="s">
        <v>5148</v>
      </c>
      <c r="B3048" s="8">
        <v>43698</v>
      </c>
      <c r="C3048" s="7">
        <v>1</v>
      </c>
      <c r="D3048" s="7" t="s">
        <v>5149</v>
      </c>
      <c r="E3048" s="7" t="s">
        <v>1682</v>
      </c>
      <c r="F3048" s="7" t="s">
        <v>5150</v>
      </c>
      <c r="G3048" s="8">
        <v>43695</v>
      </c>
      <c r="H3048" s="7" t="s">
        <v>1684</v>
      </c>
      <c r="I3048" s="7"/>
      <c r="J3048" s="7"/>
      <c r="K3048" s="7">
        <v>0</v>
      </c>
      <c r="L3048" s="7">
        <v>0</v>
      </c>
      <c r="M3048" s="7">
        <v>50</v>
      </c>
      <c r="N3048" s="7">
        <v>1</v>
      </c>
      <c r="O3048" s="7" t="s">
        <v>83</v>
      </c>
      <c r="P3048" s="7">
        <v>0</v>
      </c>
      <c r="Q3048" s="7">
        <v>0</v>
      </c>
      <c r="R3048" s="7">
        <v>50</v>
      </c>
    </row>
    <row r="3049" spans="1:18" x14ac:dyDescent="0.25">
      <c r="A3049" s="7" t="s">
        <v>5151</v>
      </c>
      <c r="B3049" s="8">
        <v>43698</v>
      </c>
      <c r="C3049" s="7">
        <v>1</v>
      </c>
      <c r="D3049" s="7" t="s">
        <v>5152</v>
      </c>
      <c r="E3049" s="7" t="s">
        <v>1682</v>
      </c>
      <c r="F3049" s="7" t="s">
        <v>5153</v>
      </c>
      <c r="G3049" s="8">
        <v>43693</v>
      </c>
      <c r="H3049" s="7" t="s">
        <v>1684</v>
      </c>
      <c r="I3049" s="7"/>
      <c r="J3049" s="7"/>
      <c r="K3049" s="7">
        <v>0</v>
      </c>
      <c r="L3049" s="7">
        <v>0</v>
      </c>
      <c r="M3049" s="7">
        <v>50</v>
      </c>
      <c r="N3049" s="7">
        <v>1</v>
      </c>
      <c r="O3049" s="7" t="s">
        <v>83</v>
      </c>
      <c r="P3049" s="7">
        <v>0</v>
      </c>
      <c r="Q3049" s="7">
        <v>0</v>
      </c>
      <c r="R3049" s="7">
        <v>50</v>
      </c>
    </row>
    <row r="3050" spans="1:18" x14ac:dyDescent="0.25">
      <c r="A3050" s="7" t="s">
        <v>5154</v>
      </c>
      <c r="B3050" s="8">
        <v>43698</v>
      </c>
      <c r="C3050" s="7">
        <v>1</v>
      </c>
      <c r="D3050" s="7" t="s">
        <v>5155</v>
      </c>
      <c r="E3050" s="7" t="s">
        <v>1682</v>
      </c>
      <c r="F3050" s="7" t="s">
        <v>5156</v>
      </c>
      <c r="G3050" s="8">
        <v>43694</v>
      </c>
      <c r="H3050" s="7" t="s">
        <v>1684</v>
      </c>
      <c r="I3050" s="7"/>
      <c r="J3050" s="7"/>
      <c r="K3050" s="7">
        <v>0</v>
      </c>
      <c r="L3050" s="7">
        <v>0</v>
      </c>
      <c r="M3050" s="7">
        <v>50</v>
      </c>
      <c r="N3050" s="7">
        <v>1</v>
      </c>
      <c r="O3050" s="7" t="s">
        <v>83</v>
      </c>
      <c r="P3050" s="7">
        <v>0</v>
      </c>
      <c r="Q3050" s="7">
        <v>0</v>
      </c>
      <c r="R3050" s="7">
        <v>50</v>
      </c>
    </row>
    <row r="3051" spans="1:18" x14ac:dyDescent="0.25">
      <c r="A3051" s="7" t="s">
        <v>5157</v>
      </c>
      <c r="B3051" s="8">
        <v>43698</v>
      </c>
      <c r="C3051" s="7">
        <v>1</v>
      </c>
      <c r="D3051" s="7" t="s">
        <v>5158</v>
      </c>
      <c r="E3051" s="7" t="s">
        <v>1682</v>
      </c>
      <c r="F3051" s="7" t="s">
        <v>5159</v>
      </c>
      <c r="G3051" s="8">
        <v>43695</v>
      </c>
      <c r="H3051" s="7" t="s">
        <v>1684</v>
      </c>
      <c r="I3051" s="7"/>
      <c r="J3051" s="7"/>
      <c r="K3051" s="7">
        <v>0</v>
      </c>
      <c r="L3051" s="7">
        <v>0</v>
      </c>
      <c r="M3051" s="7">
        <v>0</v>
      </c>
      <c r="N3051" s="7">
        <v>1</v>
      </c>
      <c r="O3051" s="7" t="s">
        <v>83</v>
      </c>
      <c r="P3051" s="7">
        <v>0</v>
      </c>
      <c r="Q3051" s="7">
        <v>0</v>
      </c>
      <c r="R3051" s="7">
        <v>50</v>
      </c>
    </row>
    <row r="3052" spans="1:18" x14ac:dyDescent="0.25">
      <c r="A3052" s="7" t="s">
        <v>5160</v>
      </c>
      <c r="B3052" s="8">
        <v>43698</v>
      </c>
      <c r="C3052" s="7">
        <v>1</v>
      </c>
      <c r="D3052" s="7" t="s">
        <v>5161</v>
      </c>
      <c r="E3052" s="7" t="s">
        <v>1682</v>
      </c>
      <c r="F3052" s="7" t="s">
        <v>5162</v>
      </c>
      <c r="G3052" s="8">
        <v>43694</v>
      </c>
      <c r="H3052" s="7" t="s">
        <v>1684</v>
      </c>
      <c r="I3052" s="7"/>
      <c r="J3052" s="7"/>
      <c r="K3052" s="7">
        <v>0</v>
      </c>
      <c r="L3052" s="7">
        <v>0</v>
      </c>
      <c r="M3052" s="7">
        <v>0</v>
      </c>
      <c r="N3052" s="7">
        <v>1</v>
      </c>
      <c r="O3052" s="7" t="s">
        <v>83</v>
      </c>
      <c r="P3052" s="7">
        <v>0</v>
      </c>
      <c r="Q3052" s="7">
        <v>0</v>
      </c>
      <c r="R3052" s="7">
        <v>50</v>
      </c>
    </row>
    <row r="3053" spans="1:18" x14ac:dyDescent="0.25">
      <c r="A3053" s="7" t="s">
        <v>5163</v>
      </c>
      <c r="B3053" s="8">
        <v>43698</v>
      </c>
      <c r="C3053" s="7">
        <v>1</v>
      </c>
      <c r="D3053" s="7" t="s">
        <v>5164</v>
      </c>
      <c r="E3053" s="7" t="s">
        <v>1682</v>
      </c>
      <c r="F3053" s="7" t="s">
        <v>5165</v>
      </c>
      <c r="G3053" s="8">
        <v>43698</v>
      </c>
      <c r="H3053" s="7" t="s">
        <v>1684</v>
      </c>
      <c r="I3053" s="7"/>
      <c r="J3053" s="7"/>
      <c r="K3053" s="7">
        <v>0</v>
      </c>
      <c r="L3053" s="7">
        <v>0</v>
      </c>
      <c r="M3053" s="7">
        <v>0</v>
      </c>
      <c r="N3053" s="7">
        <v>1</v>
      </c>
      <c r="O3053" s="7" t="s">
        <v>55</v>
      </c>
      <c r="P3053" s="7">
        <v>0</v>
      </c>
      <c r="Q3053" s="7">
        <v>0</v>
      </c>
      <c r="R3053" s="7">
        <v>5220.88</v>
      </c>
    </row>
    <row r="3054" spans="1:18" x14ac:dyDescent="0.25">
      <c r="A3054" s="7" t="s">
        <v>5166</v>
      </c>
      <c r="B3054" s="8">
        <v>43699</v>
      </c>
      <c r="C3054" s="7">
        <v>1</v>
      </c>
      <c r="D3054" s="7" t="s">
        <v>5167</v>
      </c>
      <c r="E3054" s="7" t="s">
        <v>1682</v>
      </c>
      <c r="F3054" s="7" t="s">
        <v>5168</v>
      </c>
      <c r="G3054" s="8">
        <v>43664</v>
      </c>
      <c r="H3054" s="7" t="s">
        <v>1684</v>
      </c>
      <c r="I3054" s="7"/>
      <c r="J3054" s="7"/>
      <c r="K3054" s="7">
        <v>0</v>
      </c>
      <c r="L3054" s="7">
        <v>0</v>
      </c>
      <c r="M3054" s="7">
        <v>5583</v>
      </c>
      <c r="N3054" s="7">
        <v>1</v>
      </c>
      <c r="O3054" s="7" t="s">
        <v>55</v>
      </c>
      <c r="P3054" s="7">
        <v>0</v>
      </c>
      <c r="Q3054" s="7">
        <v>0</v>
      </c>
      <c r="R3054" s="7">
        <v>5583</v>
      </c>
    </row>
    <row r="3055" spans="1:18" x14ac:dyDescent="0.25">
      <c r="A3055" s="7" t="s">
        <v>5169</v>
      </c>
      <c r="B3055" s="8">
        <v>43699</v>
      </c>
      <c r="C3055" s="7">
        <v>1</v>
      </c>
      <c r="D3055" s="7" t="s">
        <v>5170</v>
      </c>
      <c r="E3055" s="7" t="s">
        <v>1682</v>
      </c>
      <c r="F3055" s="7" t="s">
        <v>5171</v>
      </c>
      <c r="G3055" s="8">
        <v>43698</v>
      </c>
      <c r="H3055" s="7" t="s">
        <v>1684</v>
      </c>
      <c r="I3055" s="7"/>
      <c r="J3055" s="7"/>
      <c r="K3055" s="7">
        <v>0</v>
      </c>
      <c r="L3055" s="7">
        <v>0</v>
      </c>
      <c r="M3055" s="7">
        <v>0</v>
      </c>
      <c r="N3055" s="7">
        <v>1</v>
      </c>
      <c r="O3055" s="7" t="s">
        <v>55</v>
      </c>
      <c r="P3055" s="7">
        <v>0</v>
      </c>
      <c r="Q3055" s="7">
        <v>0</v>
      </c>
      <c r="R3055" s="7">
        <v>3815</v>
      </c>
    </row>
    <row r="3056" spans="1:18" x14ac:dyDescent="0.25">
      <c r="A3056" s="7" t="s">
        <v>5172</v>
      </c>
      <c r="B3056" s="8">
        <v>43699</v>
      </c>
      <c r="C3056" s="7">
        <v>1</v>
      </c>
      <c r="D3056" s="7" t="s">
        <v>5173</v>
      </c>
      <c r="E3056" s="7" t="s">
        <v>1682</v>
      </c>
      <c r="F3056" s="7" t="s">
        <v>5174</v>
      </c>
      <c r="G3056" s="8">
        <v>43698</v>
      </c>
      <c r="H3056" s="7" t="s">
        <v>1684</v>
      </c>
      <c r="I3056" s="7"/>
      <c r="J3056" s="7"/>
      <c r="K3056" s="7">
        <v>0</v>
      </c>
      <c r="L3056" s="7">
        <v>0</v>
      </c>
      <c r="M3056" s="7">
        <v>1653</v>
      </c>
      <c r="N3056" s="7">
        <v>1</v>
      </c>
      <c r="O3056" s="7" t="s">
        <v>55</v>
      </c>
      <c r="P3056" s="7">
        <v>0</v>
      </c>
      <c r="Q3056" s="7">
        <v>0</v>
      </c>
      <c r="R3056" s="7">
        <v>68029</v>
      </c>
    </row>
    <row r="3057" spans="1:18" x14ac:dyDescent="0.25">
      <c r="A3057" s="7" t="s">
        <v>5175</v>
      </c>
      <c r="B3057" s="8">
        <v>43703</v>
      </c>
      <c r="C3057" s="7">
        <v>1</v>
      </c>
      <c r="D3057" s="7" t="s">
        <v>5176</v>
      </c>
      <c r="E3057" s="7" t="s">
        <v>1682</v>
      </c>
      <c r="F3057" s="7" t="s">
        <v>5177</v>
      </c>
      <c r="G3057" s="8">
        <v>43701</v>
      </c>
      <c r="H3057" s="7" t="s">
        <v>1684</v>
      </c>
      <c r="I3057" s="7"/>
      <c r="J3057" s="7"/>
      <c r="K3057" s="7">
        <v>0</v>
      </c>
      <c r="L3057" s="7">
        <v>0</v>
      </c>
      <c r="M3057" s="7">
        <v>13000</v>
      </c>
      <c r="N3057" s="7">
        <v>1</v>
      </c>
      <c r="O3057" s="7" t="s">
        <v>55</v>
      </c>
      <c r="P3057" s="7">
        <v>0</v>
      </c>
      <c r="Q3057" s="7">
        <v>0</v>
      </c>
      <c r="R3057" s="7">
        <v>13000</v>
      </c>
    </row>
    <row r="3058" spans="1:18" x14ac:dyDescent="0.25">
      <c r="A3058" s="7" t="s">
        <v>5178</v>
      </c>
      <c r="B3058" s="8">
        <v>43706</v>
      </c>
      <c r="C3058" s="7">
        <v>1</v>
      </c>
      <c r="D3058" s="7" t="s">
        <v>5179</v>
      </c>
      <c r="E3058" s="7" t="s">
        <v>1682</v>
      </c>
      <c r="F3058" s="7" t="s">
        <v>5180</v>
      </c>
      <c r="G3058" s="8">
        <v>43700</v>
      </c>
      <c r="H3058" s="7" t="s">
        <v>1684</v>
      </c>
      <c r="I3058" s="7"/>
      <c r="J3058" s="7"/>
      <c r="K3058" s="7">
        <v>0</v>
      </c>
      <c r="L3058" s="7">
        <v>0</v>
      </c>
      <c r="M3058" s="7">
        <v>40</v>
      </c>
      <c r="N3058" s="7">
        <v>1</v>
      </c>
      <c r="O3058" s="7" t="s">
        <v>1718</v>
      </c>
      <c r="P3058" s="7">
        <v>0</v>
      </c>
      <c r="Q3058" s="7">
        <v>0</v>
      </c>
      <c r="R3058" s="7">
        <v>40</v>
      </c>
    </row>
    <row r="3059" spans="1:18" x14ac:dyDescent="0.25">
      <c r="A3059" s="7" t="s">
        <v>5181</v>
      </c>
      <c r="B3059" s="8">
        <v>43706</v>
      </c>
      <c r="C3059" s="7">
        <v>1</v>
      </c>
      <c r="D3059" s="7" t="s">
        <v>5182</v>
      </c>
      <c r="E3059" s="7" t="s">
        <v>1682</v>
      </c>
      <c r="F3059" s="7" t="s">
        <v>5183</v>
      </c>
      <c r="G3059" s="8">
        <v>43705</v>
      </c>
      <c r="H3059" s="7" t="s">
        <v>1684</v>
      </c>
      <c r="I3059" s="7"/>
      <c r="J3059" s="7"/>
      <c r="K3059" s="7">
        <v>0</v>
      </c>
      <c r="L3059" s="7">
        <v>0</v>
      </c>
      <c r="M3059" s="7">
        <v>0</v>
      </c>
      <c r="N3059" s="7">
        <v>1</v>
      </c>
      <c r="O3059" s="7" t="s">
        <v>83</v>
      </c>
      <c r="P3059" s="7">
        <v>0</v>
      </c>
      <c r="Q3059" s="7">
        <v>0</v>
      </c>
      <c r="R3059" s="7">
        <v>50</v>
      </c>
    </row>
    <row r="3060" spans="1:18" x14ac:dyDescent="0.25">
      <c r="A3060" s="7" t="s">
        <v>5184</v>
      </c>
      <c r="B3060" s="8">
        <v>43706</v>
      </c>
      <c r="C3060" s="7">
        <v>1</v>
      </c>
      <c r="D3060" s="7" t="s">
        <v>5185</v>
      </c>
      <c r="E3060" s="7" t="s">
        <v>1682</v>
      </c>
      <c r="F3060" s="7" t="s">
        <v>5186</v>
      </c>
      <c r="G3060" s="8">
        <v>43705</v>
      </c>
      <c r="H3060" s="7" t="s">
        <v>1684</v>
      </c>
      <c r="I3060" s="7"/>
      <c r="J3060" s="7"/>
      <c r="K3060" s="7">
        <v>0</v>
      </c>
      <c r="L3060" s="7">
        <v>0</v>
      </c>
      <c r="M3060" s="7">
        <v>200</v>
      </c>
      <c r="N3060" s="7">
        <v>1</v>
      </c>
      <c r="O3060" s="7" t="s">
        <v>83</v>
      </c>
      <c r="P3060" s="7">
        <v>0</v>
      </c>
      <c r="Q3060" s="7">
        <v>0</v>
      </c>
      <c r="R3060" s="7">
        <v>200</v>
      </c>
    </row>
    <row r="3061" spans="1:18" x14ac:dyDescent="0.25">
      <c r="A3061" s="7" t="s">
        <v>5187</v>
      </c>
      <c r="B3061" s="8">
        <v>43706</v>
      </c>
      <c r="C3061" s="7">
        <v>1</v>
      </c>
      <c r="D3061" s="7" t="s">
        <v>5188</v>
      </c>
      <c r="E3061" s="7" t="s">
        <v>1682</v>
      </c>
      <c r="F3061" s="7" t="s">
        <v>5189</v>
      </c>
      <c r="G3061" s="8">
        <v>43704</v>
      </c>
      <c r="H3061" s="7" t="s">
        <v>1684</v>
      </c>
      <c r="I3061" s="7"/>
      <c r="J3061" s="7"/>
      <c r="K3061" s="7">
        <v>0</v>
      </c>
      <c r="L3061" s="7">
        <v>0</v>
      </c>
      <c r="M3061" s="7">
        <v>50</v>
      </c>
      <c r="N3061" s="7">
        <v>1</v>
      </c>
      <c r="O3061" s="7" t="s">
        <v>83</v>
      </c>
      <c r="P3061" s="7">
        <v>0</v>
      </c>
      <c r="Q3061" s="7">
        <v>0</v>
      </c>
      <c r="R3061" s="7">
        <v>50</v>
      </c>
    </row>
    <row r="3062" spans="1:18" x14ac:dyDescent="0.25">
      <c r="A3062" s="7" t="s">
        <v>5190</v>
      </c>
      <c r="B3062" s="8">
        <v>43706</v>
      </c>
      <c r="C3062" s="7">
        <v>1</v>
      </c>
      <c r="D3062" s="7" t="s">
        <v>5191</v>
      </c>
      <c r="E3062" s="7" t="s">
        <v>1682</v>
      </c>
      <c r="F3062" s="7" t="s">
        <v>5192</v>
      </c>
      <c r="G3062" s="8">
        <v>43705</v>
      </c>
      <c r="H3062" s="7" t="s">
        <v>1684</v>
      </c>
      <c r="I3062" s="7"/>
      <c r="J3062" s="7"/>
      <c r="K3062" s="7">
        <v>0</v>
      </c>
      <c r="L3062" s="7">
        <v>0</v>
      </c>
      <c r="M3062" s="7">
        <v>0</v>
      </c>
      <c r="N3062" s="7">
        <v>1</v>
      </c>
      <c r="O3062" s="7" t="s">
        <v>83</v>
      </c>
      <c r="P3062" s="7">
        <v>0</v>
      </c>
      <c r="Q3062" s="7">
        <v>0</v>
      </c>
      <c r="R3062" s="7">
        <v>50</v>
      </c>
    </row>
    <row r="3063" spans="1:18" x14ac:dyDescent="0.25">
      <c r="A3063" s="7" t="s">
        <v>5193</v>
      </c>
      <c r="B3063" s="8">
        <v>43706</v>
      </c>
      <c r="C3063" s="7">
        <v>1</v>
      </c>
      <c r="D3063" s="7" t="s">
        <v>5194</v>
      </c>
      <c r="E3063" s="7" t="s">
        <v>1682</v>
      </c>
      <c r="F3063" s="7" t="s">
        <v>5195</v>
      </c>
      <c r="G3063" s="8">
        <v>43706</v>
      </c>
      <c r="H3063" s="7" t="s">
        <v>1684</v>
      </c>
      <c r="I3063" s="7"/>
      <c r="J3063" s="7"/>
      <c r="K3063" s="7">
        <v>0</v>
      </c>
      <c r="L3063" s="7">
        <v>0</v>
      </c>
      <c r="M3063" s="7">
        <v>50</v>
      </c>
      <c r="N3063" s="7">
        <v>1</v>
      </c>
      <c r="O3063" s="7" t="s">
        <v>83</v>
      </c>
      <c r="P3063" s="7">
        <v>0</v>
      </c>
      <c r="Q3063" s="7">
        <v>0</v>
      </c>
      <c r="R3063" s="7">
        <v>50</v>
      </c>
    </row>
    <row r="3064" spans="1:18" x14ac:dyDescent="0.25">
      <c r="A3064" s="7" t="s">
        <v>5196</v>
      </c>
      <c r="B3064" s="8">
        <v>43707</v>
      </c>
      <c r="C3064" s="7">
        <v>1</v>
      </c>
      <c r="D3064" s="7" t="s">
        <v>5197</v>
      </c>
      <c r="E3064" s="7" t="s">
        <v>1682</v>
      </c>
      <c r="F3064" s="7" t="s">
        <v>5198</v>
      </c>
      <c r="G3064" s="8">
        <v>43706</v>
      </c>
      <c r="H3064" s="7" t="s">
        <v>1684</v>
      </c>
      <c r="I3064" s="7"/>
      <c r="J3064" s="7"/>
      <c r="K3064" s="7">
        <v>0</v>
      </c>
      <c r="L3064" s="7">
        <v>0</v>
      </c>
      <c r="M3064" s="7">
        <v>50</v>
      </c>
      <c r="N3064" s="7">
        <v>1</v>
      </c>
      <c r="O3064" s="7" t="s">
        <v>83</v>
      </c>
      <c r="P3064" s="7">
        <v>0</v>
      </c>
      <c r="Q3064" s="7">
        <v>0</v>
      </c>
      <c r="R3064" s="7">
        <v>50</v>
      </c>
    </row>
    <row r="3065" spans="1:18" x14ac:dyDescent="0.25">
      <c r="A3065" s="7" t="s">
        <v>5199</v>
      </c>
      <c r="B3065" s="8">
        <v>43707</v>
      </c>
      <c r="C3065" s="7">
        <v>1</v>
      </c>
      <c r="D3065" s="7" t="s">
        <v>5200</v>
      </c>
      <c r="E3065" s="7" t="s">
        <v>1682</v>
      </c>
      <c r="F3065" s="7" t="s">
        <v>5201</v>
      </c>
      <c r="G3065" s="8">
        <v>43706</v>
      </c>
      <c r="H3065" s="7" t="s">
        <v>1684</v>
      </c>
      <c r="I3065" s="7"/>
      <c r="J3065" s="7"/>
      <c r="K3065" s="7">
        <v>0</v>
      </c>
      <c r="L3065" s="7">
        <v>0</v>
      </c>
      <c r="M3065" s="7">
        <v>50</v>
      </c>
      <c r="N3065" s="7">
        <v>1</v>
      </c>
      <c r="O3065" s="7" t="s">
        <v>83</v>
      </c>
      <c r="P3065" s="7">
        <v>0</v>
      </c>
      <c r="Q3065" s="7">
        <v>0</v>
      </c>
      <c r="R3065" s="7">
        <v>50</v>
      </c>
    </row>
    <row r="3066" spans="1:18" x14ac:dyDescent="0.25">
      <c r="A3066" s="7" t="s">
        <v>5202</v>
      </c>
      <c r="B3066" s="8">
        <v>43707</v>
      </c>
      <c r="C3066" s="7">
        <v>1</v>
      </c>
      <c r="D3066" s="7" t="s">
        <v>5203</v>
      </c>
      <c r="E3066" s="7" t="s">
        <v>1682</v>
      </c>
      <c r="F3066" s="7" t="s">
        <v>5204</v>
      </c>
      <c r="G3066" s="8">
        <v>43698</v>
      </c>
      <c r="H3066" s="7" t="s">
        <v>1684</v>
      </c>
      <c r="I3066" s="7"/>
      <c r="J3066" s="7"/>
      <c r="K3066" s="7">
        <v>0</v>
      </c>
      <c r="L3066" s="7">
        <v>0</v>
      </c>
      <c r="M3066" s="7">
        <v>0</v>
      </c>
      <c r="N3066" s="7">
        <v>1</v>
      </c>
      <c r="O3066" s="7" t="s">
        <v>83</v>
      </c>
      <c r="P3066" s="7">
        <v>0</v>
      </c>
      <c r="Q3066" s="7">
        <v>0</v>
      </c>
      <c r="R3066" s="7">
        <v>336</v>
      </c>
    </row>
    <row r="3067" spans="1:18" x14ac:dyDescent="0.25">
      <c r="A3067" s="7" t="s">
        <v>5175</v>
      </c>
      <c r="B3067" s="8">
        <v>43703</v>
      </c>
      <c r="C3067" s="7">
        <v>1</v>
      </c>
      <c r="D3067" s="7" t="s">
        <v>5176</v>
      </c>
      <c r="E3067" s="7" t="s">
        <v>1682</v>
      </c>
      <c r="F3067" s="7" t="s">
        <v>5177</v>
      </c>
      <c r="G3067" s="8">
        <v>43701</v>
      </c>
      <c r="H3067" s="7" t="s">
        <v>1684</v>
      </c>
      <c r="I3067" s="7"/>
      <c r="J3067" s="7"/>
      <c r="K3067" s="7">
        <v>0</v>
      </c>
      <c r="L3067" s="7">
        <v>0</v>
      </c>
      <c r="M3067" s="7">
        <v>13000</v>
      </c>
      <c r="N3067" s="7">
        <v>1</v>
      </c>
      <c r="O3067" s="7" t="s">
        <v>55</v>
      </c>
      <c r="P3067" s="7">
        <v>0</v>
      </c>
      <c r="Q3067" s="7">
        <v>0</v>
      </c>
      <c r="R3067" s="7">
        <v>13000</v>
      </c>
    </row>
    <row r="3068" spans="1:18" x14ac:dyDescent="0.25">
      <c r="A3068" s="7" t="s">
        <v>5178</v>
      </c>
      <c r="B3068" s="8">
        <v>43706</v>
      </c>
      <c r="C3068" s="7">
        <v>1</v>
      </c>
      <c r="D3068" s="7" t="s">
        <v>5179</v>
      </c>
      <c r="E3068" s="7" t="s">
        <v>1682</v>
      </c>
      <c r="F3068" s="7" t="s">
        <v>5180</v>
      </c>
      <c r="G3068" s="8">
        <v>43700</v>
      </c>
      <c r="H3068" s="7" t="s">
        <v>1684</v>
      </c>
      <c r="I3068" s="7"/>
      <c r="J3068" s="7"/>
      <c r="K3068" s="7">
        <v>0</v>
      </c>
      <c r="L3068" s="7">
        <v>0</v>
      </c>
      <c r="M3068" s="7">
        <v>40</v>
      </c>
      <c r="N3068" s="7">
        <v>1</v>
      </c>
      <c r="O3068" s="7" t="s">
        <v>1718</v>
      </c>
      <c r="P3068" s="7">
        <v>0</v>
      </c>
      <c r="Q3068" s="7">
        <v>0</v>
      </c>
      <c r="R3068" s="7">
        <v>40</v>
      </c>
    </row>
    <row r="3069" spans="1:18" x14ac:dyDescent="0.25">
      <c r="A3069" s="7" t="s">
        <v>5181</v>
      </c>
      <c r="B3069" s="8">
        <v>43706</v>
      </c>
      <c r="C3069" s="7">
        <v>1</v>
      </c>
      <c r="D3069" s="7" t="s">
        <v>5182</v>
      </c>
      <c r="E3069" s="7" t="s">
        <v>1682</v>
      </c>
      <c r="F3069" s="7" t="s">
        <v>5183</v>
      </c>
      <c r="G3069" s="8">
        <v>43705</v>
      </c>
      <c r="H3069" s="7" t="s">
        <v>1684</v>
      </c>
      <c r="I3069" s="7"/>
      <c r="J3069" s="7"/>
      <c r="K3069" s="7">
        <v>0</v>
      </c>
      <c r="L3069" s="7">
        <v>0</v>
      </c>
      <c r="M3069" s="7">
        <v>0</v>
      </c>
      <c r="N3069" s="7">
        <v>1</v>
      </c>
      <c r="O3069" s="7" t="s">
        <v>83</v>
      </c>
      <c r="P3069" s="7">
        <v>0</v>
      </c>
      <c r="Q3069" s="7">
        <v>0</v>
      </c>
      <c r="R3069" s="7">
        <v>50</v>
      </c>
    </row>
    <row r="3070" spans="1:18" x14ac:dyDescent="0.25">
      <c r="A3070" s="7" t="s">
        <v>5184</v>
      </c>
      <c r="B3070" s="8">
        <v>43706</v>
      </c>
      <c r="C3070" s="7">
        <v>1</v>
      </c>
      <c r="D3070" s="7" t="s">
        <v>5185</v>
      </c>
      <c r="E3070" s="7" t="s">
        <v>1682</v>
      </c>
      <c r="F3070" s="7" t="s">
        <v>5186</v>
      </c>
      <c r="G3070" s="8">
        <v>43705</v>
      </c>
      <c r="H3070" s="7" t="s">
        <v>1684</v>
      </c>
      <c r="I3070" s="7"/>
      <c r="J3070" s="7"/>
      <c r="K3070" s="7">
        <v>0</v>
      </c>
      <c r="L3070" s="7">
        <v>0</v>
      </c>
      <c r="M3070" s="7">
        <v>200</v>
      </c>
      <c r="N3070" s="7">
        <v>1</v>
      </c>
      <c r="O3070" s="7" t="s">
        <v>83</v>
      </c>
      <c r="P3070" s="7">
        <v>0</v>
      </c>
      <c r="Q3070" s="7">
        <v>0</v>
      </c>
      <c r="R3070" s="7">
        <v>200</v>
      </c>
    </row>
    <row r="3071" spans="1:18" x14ac:dyDescent="0.25">
      <c r="A3071" s="7" t="s">
        <v>5187</v>
      </c>
      <c r="B3071" s="8">
        <v>43706</v>
      </c>
      <c r="C3071" s="7">
        <v>1</v>
      </c>
      <c r="D3071" s="7" t="s">
        <v>5188</v>
      </c>
      <c r="E3071" s="7" t="s">
        <v>1682</v>
      </c>
      <c r="F3071" s="7" t="s">
        <v>5189</v>
      </c>
      <c r="G3071" s="8">
        <v>43704</v>
      </c>
      <c r="H3071" s="7" t="s">
        <v>1684</v>
      </c>
      <c r="I3071" s="7"/>
      <c r="J3071" s="7"/>
      <c r="K3071" s="7">
        <v>0</v>
      </c>
      <c r="L3071" s="7">
        <v>0</v>
      </c>
      <c r="M3071" s="7">
        <v>50</v>
      </c>
      <c r="N3071" s="7">
        <v>1</v>
      </c>
      <c r="O3071" s="7" t="s">
        <v>83</v>
      </c>
      <c r="P3071" s="7">
        <v>0</v>
      </c>
      <c r="Q3071" s="7">
        <v>0</v>
      </c>
      <c r="R3071" s="7">
        <v>50</v>
      </c>
    </row>
    <row r="3072" spans="1:18" x14ac:dyDescent="0.25">
      <c r="A3072" s="7" t="s">
        <v>5190</v>
      </c>
      <c r="B3072" s="8">
        <v>43706</v>
      </c>
      <c r="C3072" s="7">
        <v>1</v>
      </c>
      <c r="D3072" s="7" t="s">
        <v>5191</v>
      </c>
      <c r="E3072" s="7" t="s">
        <v>1682</v>
      </c>
      <c r="F3072" s="7" t="s">
        <v>5192</v>
      </c>
      <c r="G3072" s="8">
        <v>43705</v>
      </c>
      <c r="H3072" s="7" t="s">
        <v>1684</v>
      </c>
      <c r="I3072" s="7"/>
      <c r="J3072" s="7"/>
      <c r="K3072" s="7">
        <v>0</v>
      </c>
      <c r="L3072" s="7">
        <v>0</v>
      </c>
      <c r="M3072" s="7">
        <v>0</v>
      </c>
      <c r="N3072" s="7">
        <v>1</v>
      </c>
      <c r="O3072" s="7" t="s">
        <v>83</v>
      </c>
      <c r="P3072" s="7">
        <v>0</v>
      </c>
      <c r="Q3072" s="7">
        <v>0</v>
      </c>
      <c r="R3072" s="7">
        <v>50</v>
      </c>
    </row>
    <row r="3073" spans="1:18" x14ac:dyDescent="0.25">
      <c r="A3073" s="7" t="s">
        <v>5193</v>
      </c>
      <c r="B3073" s="8">
        <v>43706</v>
      </c>
      <c r="C3073" s="7">
        <v>1</v>
      </c>
      <c r="D3073" s="7" t="s">
        <v>5194</v>
      </c>
      <c r="E3073" s="7" t="s">
        <v>1682</v>
      </c>
      <c r="F3073" s="7" t="s">
        <v>5195</v>
      </c>
      <c r="G3073" s="8">
        <v>43706</v>
      </c>
      <c r="H3073" s="7" t="s">
        <v>1684</v>
      </c>
      <c r="I3073" s="7"/>
      <c r="J3073" s="7"/>
      <c r="K3073" s="7">
        <v>0</v>
      </c>
      <c r="L3073" s="7">
        <v>0</v>
      </c>
      <c r="M3073" s="7">
        <v>50</v>
      </c>
      <c r="N3073" s="7">
        <v>1</v>
      </c>
      <c r="O3073" s="7" t="s">
        <v>83</v>
      </c>
      <c r="P3073" s="7">
        <v>0</v>
      </c>
      <c r="Q3073" s="7">
        <v>0</v>
      </c>
      <c r="R3073" s="7">
        <v>50</v>
      </c>
    </row>
    <row r="3074" spans="1:18" x14ac:dyDescent="0.25">
      <c r="A3074" s="7" t="s">
        <v>5196</v>
      </c>
      <c r="B3074" s="8">
        <v>43707</v>
      </c>
      <c r="C3074" s="7">
        <v>1</v>
      </c>
      <c r="D3074" s="7" t="s">
        <v>5197</v>
      </c>
      <c r="E3074" s="7" t="s">
        <v>1682</v>
      </c>
      <c r="F3074" s="7" t="s">
        <v>5198</v>
      </c>
      <c r="G3074" s="8">
        <v>43706</v>
      </c>
      <c r="H3074" s="7" t="s">
        <v>1684</v>
      </c>
      <c r="I3074" s="7"/>
      <c r="J3074" s="7"/>
      <c r="K3074" s="7">
        <v>0</v>
      </c>
      <c r="L3074" s="7">
        <v>0</v>
      </c>
      <c r="M3074" s="7">
        <v>50</v>
      </c>
      <c r="N3074" s="7">
        <v>1</v>
      </c>
      <c r="O3074" s="7" t="s">
        <v>83</v>
      </c>
      <c r="P3074" s="7">
        <v>0</v>
      </c>
      <c r="Q3074" s="7">
        <v>0</v>
      </c>
      <c r="R3074" s="7">
        <v>50</v>
      </c>
    </row>
    <row r="3075" spans="1:18" x14ac:dyDescent="0.25">
      <c r="A3075" s="7" t="s">
        <v>5199</v>
      </c>
      <c r="B3075" s="8">
        <v>43707</v>
      </c>
      <c r="C3075" s="7">
        <v>1</v>
      </c>
      <c r="D3075" s="7" t="s">
        <v>5200</v>
      </c>
      <c r="E3075" s="7" t="s">
        <v>1682</v>
      </c>
      <c r="F3075" s="7" t="s">
        <v>5201</v>
      </c>
      <c r="G3075" s="8">
        <v>43706</v>
      </c>
      <c r="H3075" s="7" t="s">
        <v>1684</v>
      </c>
      <c r="I3075" s="7"/>
      <c r="J3075" s="7"/>
      <c r="K3075" s="7">
        <v>0</v>
      </c>
      <c r="L3075" s="7">
        <v>0</v>
      </c>
      <c r="M3075" s="7">
        <v>50</v>
      </c>
      <c r="N3075" s="7">
        <v>1</v>
      </c>
      <c r="O3075" s="7" t="s">
        <v>83</v>
      </c>
      <c r="P3075" s="7">
        <v>0</v>
      </c>
      <c r="Q3075" s="7">
        <v>0</v>
      </c>
      <c r="R3075" s="7">
        <v>50</v>
      </c>
    </row>
    <row r="3076" spans="1:18" x14ac:dyDescent="0.25">
      <c r="A3076" s="7" t="s">
        <v>5202</v>
      </c>
      <c r="B3076" s="8">
        <v>43707</v>
      </c>
      <c r="C3076" s="7">
        <v>1</v>
      </c>
      <c r="D3076" s="7" t="s">
        <v>5203</v>
      </c>
      <c r="E3076" s="7" t="s">
        <v>1682</v>
      </c>
      <c r="F3076" s="7" t="s">
        <v>5204</v>
      </c>
      <c r="G3076" s="8">
        <v>43698</v>
      </c>
      <c r="H3076" s="7" t="s">
        <v>1684</v>
      </c>
      <c r="I3076" s="7"/>
      <c r="J3076" s="7"/>
      <c r="K3076" s="7">
        <v>0</v>
      </c>
      <c r="L3076" s="7">
        <v>0</v>
      </c>
      <c r="M3076" s="7">
        <v>0</v>
      </c>
      <c r="N3076" s="7">
        <v>1</v>
      </c>
      <c r="O3076" s="7" t="s">
        <v>83</v>
      </c>
      <c r="P3076" s="7">
        <v>0</v>
      </c>
      <c r="Q3076" s="7">
        <v>0</v>
      </c>
      <c r="R3076" s="7">
        <v>336</v>
      </c>
    </row>
    <row r="3077" spans="1:18" x14ac:dyDescent="0.25">
      <c r="A3077" s="7" t="s">
        <v>5205</v>
      </c>
      <c r="B3077" s="8">
        <v>43713</v>
      </c>
      <c r="C3077" s="7">
        <v>1</v>
      </c>
      <c r="D3077" s="7" t="s">
        <v>5206</v>
      </c>
      <c r="E3077" s="7" t="s">
        <v>1682</v>
      </c>
      <c r="F3077" s="7" t="s">
        <v>5207</v>
      </c>
      <c r="G3077" s="8">
        <v>43707</v>
      </c>
      <c r="H3077" s="7" t="s">
        <v>1684</v>
      </c>
      <c r="I3077" s="7"/>
      <c r="J3077" s="7"/>
      <c r="K3077" s="7">
        <v>0</v>
      </c>
      <c r="L3077" s="7">
        <v>0</v>
      </c>
      <c r="M3077" s="7">
        <v>50</v>
      </c>
      <c r="N3077" s="7">
        <v>1</v>
      </c>
      <c r="O3077" s="7" t="s">
        <v>83</v>
      </c>
      <c r="P3077" s="7">
        <v>0</v>
      </c>
      <c r="Q3077" s="7">
        <v>0</v>
      </c>
      <c r="R3077" s="7">
        <v>50</v>
      </c>
    </row>
    <row r="3078" spans="1:18" x14ac:dyDescent="0.25">
      <c r="A3078" s="7" t="s">
        <v>5208</v>
      </c>
      <c r="B3078" s="8">
        <v>43714</v>
      </c>
      <c r="C3078" s="7">
        <v>1</v>
      </c>
      <c r="D3078" s="7" t="s">
        <v>5209</v>
      </c>
      <c r="E3078" s="7" t="s">
        <v>1682</v>
      </c>
      <c r="F3078" s="7" t="s">
        <v>5210</v>
      </c>
      <c r="G3078" s="8">
        <v>43689</v>
      </c>
      <c r="H3078" s="7" t="s">
        <v>1684</v>
      </c>
      <c r="I3078" s="7"/>
      <c r="J3078" s="7"/>
      <c r="K3078" s="7">
        <v>0</v>
      </c>
      <c r="L3078" s="7">
        <v>0</v>
      </c>
      <c r="M3078" s="7">
        <v>1000</v>
      </c>
      <c r="N3078" s="7">
        <v>1</v>
      </c>
      <c r="O3078" s="7" t="s">
        <v>55</v>
      </c>
      <c r="P3078" s="7">
        <v>0</v>
      </c>
      <c r="Q3078" s="7">
        <v>0</v>
      </c>
      <c r="R3078" s="7">
        <v>1000</v>
      </c>
    </row>
    <row r="3079" spans="1:18" x14ac:dyDescent="0.25">
      <c r="A3079" s="7" t="s">
        <v>5211</v>
      </c>
      <c r="B3079" s="8">
        <v>43714</v>
      </c>
      <c r="C3079" s="7">
        <v>1</v>
      </c>
      <c r="D3079" s="7" t="s">
        <v>5212</v>
      </c>
      <c r="E3079" s="7" t="s">
        <v>1682</v>
      </c>
      <c r="F3079" s="7" t="s">
        <v>5213</v>
      </c>
      <c r="G3079" s="8">
        <v>43699</v>
      </c>
      <c r="H3079" s="7" t="s">
        <v>1684</v>
      </c>
      <c r="I3079" s="7"/>
      <c r="J3079" s="7"/>
      <c r="K3079" s="7">
        <v>0</v>
      </c>
      <c r="L3079" s="7">
        <v>0</v>
      </c>
      <c r="M3079" s="7">
        <v>5800</v>
      </c>
      <c r="N3079" s="7">
        <v>1</v>
      </c>
      <c r="O3079" s="7" t="s">
        <v>55</v>
      </c>
      <c r="P3079" s="7">
        <v>0</v>
      </c>
      <c r="Q3079" s="7">
        <v>0</v>
      </c>
      <c r="R3079" s="7">
        <v>5800</v>
      </c>
    </row>
    <row r="3080" spans="1:18" x14ac:dyDescent="0.25">
      <c r="A3080" s="7" t="s">
        <v>5214</v>
      </c>
      <c r="B3080" s="8">
        <v>43714</v>
      </c>
      <c r="C3080" s="7">
        <v>1</v>
      </c>
      <c r="D3080" s="7" t="s">
        <v>5215</v>
      </c>
      <c r="E3080" s="7" t="s">
        <v>1682</v>
      </c>
      <c r="F3080" s="7" t="s">
        <v>5216</v>
      </c>
      <c r="G3080" s="8">
        <v>43696</v>
      </c>
      <c r="H3080" s="7" t="s">
        <v>1684</v>
      </c>
      <c r="I3080" s="7"/>
      <c r="J3080" s="7"/>
      <c r="K3080" s="7">
        <v>0</v>
      </c>
      <c r="L3080" s="7">
        <v>0</v>
      </c>
      <c r="M3080" s="7">
        <v>1500</v>
      </c>
      <c r="N3080" s="7">
        <v>1</v>
      </c>
      <c r="O3080" s="7" t="s">
        <v>55</v>
      </c>
      <c r="P3080" s="7">
        <v>0</v>
      </c>
      <c r="Q3080" s="7">
        <v>0</v>
      </c>
      <c r="R3080" s="7">
        <v>1500</v>
      </c>
    </row>
    <row r="3081" spans="1:18" x14ac:dyDescent="0.25">
      <c r="A3081" s="7" t="s">
        <v>5217</v>
      </c>
      <c r="B3081" s="8">
        <v>43714</v>
      </c>
      <c r="C3081" s="7">
        <v>1</v>
      </c>
      <c r="D3081" s="7" t="s">
        <v>5218</v>
      </c>
      <c r="E3081" s="7" t="s">
        <v>1682</v>
      </c>
      <c r="F3081" s="7" t="s">
        <v>5219</v>
      </c>
      <c r="G3081" s="8">
        <v>43706</v>
      </c>
      <c r="H3081" s="7" t="s">
        <v>1684</v>
      </c>
      <c r="I3081" s="7"/>
      <c r="J3081" s="7"/>
      <c r="K3081" s="7">
        <v>0</v>
      </c>
      <c r="L3081" s="7">
        <v>0</v>
      </c>
      <c r="M3081" s="7">
        <v>4000</v>
      </c>
      <c r="N3081" s="7">
        <v>1</v>
      </c>
      <c r="O3081" s="7" t="s">
        <v>55</v>
      </c>
      <c r="P3081" s="7">
        <v>0</v>
      </c>
      <c r="Q3081" s="7">
        <v>0</v>
      </c>
      <c r="R3081" s="7">
        <v>4000</v>
      </c>
    </row>
    <row r="3082" spans="1:18" x14ac:dyDescent="0.25">
      <c r="A3082" s="7" t="s">
        <v>5217</v>
      </c>
      <c r="B3082" s="8">
        <v>43714</v>
      </c>
      <c r="C3082" s="7">
        <v>2</v>
      </c>
      <c r="D3082" s="7" t="s">
        <v>5220</v>
      </c>
      <c r="E3082" s="7" t="s">
        <v>1682</v>
      </c>
      <c r="F3082" s="7" t="s">
        <v>5221</v>
      </c>
      <c r="G3082" s="8">
        <v>43706</v>
      </c>
      <c r="H3082" s="7" t="s">
        <v>1684</v>
      </c>
      <c r="I3082" s="7"/>
      <c r="J3082" s="7"/>
      <c r="K3082" s="7">
        <v>0</v>
      </c>
      <c r="L3082" s="7">
        <v>0</v>
      </c>
      <c r="M3082" s="7">
        <v>16389.349999999999</v>
      </c>
      <c r="N3082" s="7">
        <v>1</v>
      </c>
      <c r="O3082" s="7" t="s">
        <v>55</v>
      </c>
      <c r="P3082" s="7">
        <v>0</v>
      </c>
      <c r="Q3082" s="7">
        <v>0</v>
      </c>
      <c r="R3082" s="7">
        <v>16389.349999999999</v>
      </c>
    </row>
    <row r="3083" spans="1:18" x14ac:dyDescent="0.25">
      <c r="A3083" s="7" t="s">
        <v>5222</v>
      </c>
      <c r="B3083" s="8">
        <v>43714</v>
      </c>
      <c r="C3083" s="7">
        <v>1</v>
      </c>
      <c r="D3083" s="7" t="s">
        <v>5223</v>
      </c>
      <c r="E3083" s="7" t="s">
        <v>1682</v>
      </c>
      <c r="F3083" s="7" t="s">
        <v>5224</v>
      </c>
      <c r="G3083" s="8">
        <v>43668</v>
      </c>
      <c r="H3083" s="7" t="s">
        <v>1684</v>
      </c>
      <c r="I3083" s="7"/>
      <c r="J3083" s="7"/>
      <c r="K3083" s="7">
        <v>0</v>
      </c>
      <c r="L3083" s="7">
        <v>0</v>
      </c>
      <c r="M3083" s="7">
        <v>9460</v>
      </c>
      <c r="N3083" s="7">
        <v>1</v>
      </c>
      <c r="O3083" s="7" t="s">
        <v>55</v>
      </c>
      <c r="P3083" s="7">
        <v>0</v>
      </c>
      <c r="Q3083" s="7">
        <v>0</v>
      </c>
      <c r="R3083" s="7">
        <v>9460</v>
      </c>
    </row>
    <row r="3084" spans="1:18" x14ac:dyDescent="0.25">
      <c r="A3084" s="7" t="s">
        <v>5225</v>
      </c>
      <c r="B3084" s="8">
        <v>43714</v>
      </c>
      <c r="C3084" s="7">
        <v>1</v>
      </c>
      <c r="D3084" s="7" t="s">
        <v>5226</v>
      </c>
      <c r="E3084" s="7" t="s">
        <v>1682</v>
      </c>
      <c r="F3084" s="7" t="s">
        <v>5227</v>
      </c>
      <c r="G3084" s="8">
        <v>43696</v>
      </c>
      <c r="H3084" s="7" t="s">
        <v>1684</v>
      </c>
      <c r="I3084" s="7"/>
      <c r="J3084" s="7"/>
      <c r="K3084" s="7">
        <v>0</v>
      </c>
      <c r="L3084" s="7">
        <v>0</v>
      </c>
      <c r="M3084" s="7">
        <v>1800</v>
      </c>
      <c r="N3084" s="7">
        <v>1</v>
      </c>
      <c r="O3084" s="7" t="s">
        <v>55</v>
      </c>
      <c r="P3084" s="7">
        <v>0</v>
      </c>
      <c r="Q3084" s="7">
        <v>0</v>
      </c>
      <c r="R3084" s="7">
        <v>1800</v>
      </c>
    </row>
    <row r="3085" spans="1:18" x14ac:dyDescent="0.25">
      <c r="A3085" s="7" t="s">
        <v>5228</v>
      </c>
      <c r="B3085" s="8">
        <v>43714</v>
      </c>
      <c r="C3085" s="7">
        <v>1</v>
      </c>
      <c r="D3085" s="7" t="s">
        <v>4141</v>
      </c>
      <c r="E3085" s="7" t="s">
        <v>1682</v>
      </c>
      <c r="F3085" s="7" t="s">
        <v>5229</v>
      </c>
      <c r="G3085" s="8">
        <v>43649</v>
      </c>
      <c r="H3085" s="7" t="s">
        <v>1684</v>
      </c>
      <c r="I3085" s="7"/>
      <c r="J3085" s="7"/>
      <c r="K3085" s="7">
        <v>0</v>
      </c>
      <c r="L3085" s="7">
        <v>0</v>
      </c>
      <c r="M3085" s="7">
        <v>8500</v>
      </c>
      <c r="N3085" s="7">
        <v>1</v>
      </c>
      <c r="O3085" s="7" t="s">
        <v>55</v>
      </c>
      <c r="P3085" s="7">
        <v>0</v>
      </c>
      <c r="Q3085" s="7">
        <v>0</v>
      </c>
      <c r="R3085" s="7">
        <v>8000</v>
      </c>
    </row>
    <row r="3086" spans="1:18" x14ac:dyDescent="0.25">
      <c r="A3086" s="7" t="s">
        <v>5205</v>
      </c>
      <c r="B3086" s="8">
        <v>43713</v>
      </c>
      <c r="C3086" s="7">
        <v>1</v>
      </c>
      <c r="D3086" s="7" t="s">
        <v>5206</v>
      </c>
      <c r="E3086" s="7" t="s">
        <v>1682</v>
      </c>
      <c r="F3086" s="7" t="s">
        <v>5207</v>
      </c>
      <c r="G3086" s="8">
        <v>43707</v>
      </c>
      <c r="H3086" s="7" t="s">
        <v>1684</v>
      </c>
      <c r="I3086" s="7"/>
      <c r="J3086" s="7"/>
      <c r="K3086" s="7">
        <v>0</v>
      </c>
      <c r="L3086" s="7">
        <v>0</v>
      </c>
      <c r="M3086" s="7">
        <v>50</v>
      </c>
      <c r="N3086" s="7">
        <v>1</v>
      </c>
      <c r="O3086" s="7" t="s">
        <v>83</v>
      </c>
      <c r="P3086" s="7">
        <v>0</v>
      </c>
      <c r="Q3086" s="7">
        <v>0</v>
      </c>
      <c r="R3086" s="7">
        <v>50</v>
      </c>
    </row>
    <row r="3087" spans="1:18" x14ac:dyDescent="0.25">
      <c r="A3087" s="7" t="s">
        <v>5208</v>
      </c>
      <c r="B3087" s="8">
        <v>43714</v>
      </c>
      <c r="C3087" s="7">
        <v>1</v>
      </c>
      <c r="D3087" s="7" t="s">
        <v>5209</v>
      </c>
      <c r="E3087" s="7" t="s">
        <v>1682</v>
      </c>
      <c r="F3087" s="7" t="s">
        <v>5210</v>
      </c>
      <c r="G3087" s="8">
        <v>43689</v>
      </c>
      <c r="H3087" s="7" t="s">
        <v>1684</v>
      </c>
      <c r="I3087" s="7"/>
      <c r="J3087" s="7"/>
      <c r="K3087" s="7">
        <v>0</v>
      </c>
      <c r="L3087" s="7">
        <v>0</v>
      </c>
      <c r="M3087" s="7">
        <v>1000</v>
      </c>
      <c r="N3087" s="7">
        <v>1</v>
      </c>
      <c r="O3087" s="7" t="s">
        <v>55</v>
      </c>
      <c r="P3087" s="7">
        <v>0</v>
      </c>
      <c r="Q3087" s="7">
        <v>0</v>
      </c>
      <c r="R3087" s="7">
        <v>1000</v>
      </c>
    </row>
    <row r="3088" spans="1:18" x14ac:dyDescent="0.25">
      <c r="A3088" s="7" t="s">
        <v>5211</v>
      </c>
      <c r="B3088" s="8">
        <v>43714</v>
      </c>
      <c r="C3088" s="7">
        <v>1</v>
      </c>
      <c r="D3088" s="7" t="s">
        <v>5212</v>
      </c>
      <c r="E3088" s="7" t="s">
        <v>1682</v>
      </c>
      <c r="F3088" s="7" t="s">
        <v>5213</v>
      </c>
      <c r="G3088" s="8">
        <v>43699</v>
      </c>
      <c r="H3088" s="7" t="s">
        <v>1684</v>
      </c>
      <c r="I3088" s="7"/>
      <c r="J3088" s="7"/>
      <c r="K3088" s="7">
        <v>0</v>
      </c>
      <c r="L3088" s="7">
        <v>0</v>
      </c>
      <c r="M3088" s="7">
        <v>5800</v>
      </c>
      <c r="N3088" s="7">
        <v>1</v>
      </c>
      <c r="O3088" s="7" t="s">
        <v>55</v>
      </c>
      <c r="P3088" s="7">
        <v>0</v>
      </c>
      <c r="Q3088" s="7">
        <v>0</v>
      </c>
      <c r="R3088" s="7">
        <v>5800</v>
      </c>
    </row>
    <row r="3089" spans="1:18" x14ac:dyDescent="0.25">
      <c r="A3089" s="7" t="s">
        <v>5214</v>
      </c>
      <c r="B3089" s="8">
        <v>43714</v>
      </c>
      <c r="C3089" s="7">
        <v>1</v>
      </c>
      <c r="D3089" s="7" t="s">
        <v>5215</v>
      </c>
      <c r="E3089" s="7" t="s">
        <v>1682</v>
      </c>
      <c r="F3089" s="7" t="s">
        <v>5216</v>
      </c>
      <c r="G3089" s="8">
        <v>43696</v>
      </c>
      <c r="H3089" s="7" t="s">
        <v>1684</v>
      </c>
      <c r="I3089" s="7"/>
      <c r="J3089" s="7"/>
      <c r="K3089" s="7">
        <v>0</v>
      </c>
      <c r="L3089" s="7">
        <v>0</v>
      </c>
      <c r="M3089" s="7">
        <v>1500</v>
      </c>
      <c r="N3089" s="7">
        <v>1</v>
      </c>
      <c r="O3089" s="7" t="s">
        <v>55</v>
      </c>
      <c r="P3089" s="7">
        <v>0</v>
      </c>
      <c r="Q3089" s="7">
        <v>0</v>
      </c>
      <c r="R3089" s="7">
        <v>1500</v>
      </c>
    </row>
    <row r="3090" spans="1:18" x14ac:dyDescent="0.25">
      <c r="A3090" s="7" t="s">
        <v>5217</v>
      </c>
      <c r="B3090" s="8">
        <v>43714</v>
      </c>
      <c r="C3090" s="7">
        <v>1</v>
      </c>
      <c r="D3090" s="7" t="s">
        <v>5218</v>
      </c>
      <c r="E3090" s="7" t="s">
        <v>1682</v>
      </c>
      <c r="F3090" s="7" t="s">
        <v>5219</v>
      </c>
      <c r="G3090" s="8">
        <v>43706</v>
      </c>
      <c r="H3090" s="7" t="s">
        <v>1684</v>
      </c>
      <c r="I3090" s="7"/>
      <c r="J3090" s="7"/>
      <c r="K3090" s="7">
        <v>0</v>
      </c>
      <c r="L3090" s="7">
        <v>0</v>
      </c>
      <c r="M3090" s="7">
        <v>4000</v>
      </c>
      <c r="N3090" s="7">
        <v>1</v>
      </c>
      <c r="O3090" s="7" t="s">
        <v>55</v>
      </c>
      <c r="P3090" s="7">
        <v>0</v>
      </c>
      <c r="Q3090" s="7">
        <v>0</v>
      </c>
      <c r="R3090" s="7">
        <v>4000</v>
      </c>
    </row>
    <row r="3091" spans="1:18" x14ac:dyDescent="0.25">
      <c r="A3091" s="7" t="s">
        <v>5217</v>
      </c>
      <c r="B3091" s="8">
        <v>43714</v>
      </c>
      <c r="C3091" s="7">
        <v>2</v>
      </c>
      <c r="D3091" s="7" t="s">
        <v>5220</v>
      </c>
      <c r="E3091" s="7" t="s">
        <v>1682</v>
      </c>
      <c r="F3091" s="7" t="s">
        <v>5221</v>
      </c>
      <c r="G3091" s="8">
        <v>43706</v>
      </c>
      <c r="H3091" s="7" t="s">
        <v>1684</v>
      </c>
      <c r="I3091" s="7"/>
      <c r="J3091" s="7"/>
      <c r="K3091" s="7">
        <v>0</v>
      </c>
      <c r="L3091" s="7">
        <v>0</v>
      </c>
      <c r="M3091" s="7">
        <v>16389.349999999999</v>
      </c>
      <c r="N3091" s="7">
        <v>1</v>
      </c>
      <c r="O3091" s="7" t="s">
        <v>55</v>
      </c>
      <c r="P3091" s="7">
        <v>0</v>
      </c>
      <c r="Q3091" s="7">
        <v>0</v>
      </c>
      <c r="R3091" s="7">
        <v>16389.349999999999</v>
      </c>
    </row>
    <row r="3092" spans="1:18" x14ac:dyDescent="0.25">
      <c r="A3092" s="7" t="s">
        <v>5222</v>
      </c>
      <c r="B3092" s="8">
        <v>43714</v>
      </c>
      <c r="C3092" s="7">
        <v>1</v>
      </c>
      <c r="D3092" s="7" t="s">
        <v>5223</v>
      </c>
      <c r="E3092" s="7" t="s">
        <v>1682</v>
      </c>
      <c r="F3092" s="7" t="s">
        <v>5224</v>
      </c>
      <c r="G3092" s="8">
        <v>43668</v>
      </c>
      <c r="H3092" s="7" t="s">
        <v>1684</v>
      </c>
      <c r="I3092" s="7"/>
      <c r="J3092" s="7"/>
      <c r="K3092" s="7">
        <v>0</v>
      </c>
      <c r="L3092" s="7">
        <v>0</v>
      </c>
      <c r="M3092" s="7">
        <v>9460</v>
      </c>
      <c r="N3092" s="7">
        <v>1</v>
      </c>
      <c r="O3092" s="7" t="s">
        <v>55</v>
      </c>
      <c r="P3092" s="7">
        <v>0</v>
      </c>
      <c r="Q3092" s="7">
        <v>0</v>
      </c>
      <c r="R3092" s="7">
        <v>9460</v>
      </c>
    </row>
    <row r="3093" spans="1:18" x14ac:dyDescent="0.25">
      <c r="A3093" s="7" t="s">
        <v>5225</v>
      </c>
      <c r="B3093" s="8">
        <v>43714</v>
      </c>
      <c r="C3093" s="7">
        <v>1</v>
      </c>
      <c r="D3093" s="7" t="s">
        <v>5226</v>
      </c>
      <c r="E3093" s="7" t="s">
        <v>1682</v>
      </c>
      <c r="F3093" s="7" t="s">
        <v>5227</v>
      </c>
      <c r="G3093" s="8">
        <v>43696</v>
      </c>
      <c r="H3093" s="7" t="s">
        <v>1684</v>
      </c>
      <c r="I3093" s="7"/>
      <c r="J3093" s="7"/>
      <c r="K3093" s="7">
        <v>0</v>
      </c>
      <c r="L3093" s="7">
        <v>0</v>
      </c>
      <c r="M3093" s="7">
        <v>1800</v>
      </c>
      <c r="N3093" s="7">
        <v>1</v>
      </c>
      <c r="O3093" s="7" t="s">
        <v>55</v>
      </c>
      <c r="P3093" s="7">
        <v>0</v>
      </c>
      <c r="Q3093" s="7">
        <v>0</v>
      </c>
      <c r="R3093" s="7">
        <v>1800</v>
      </c>
    </row>
    <row r="3094" spans="1:18" x14ac:dyDescent="0.25">
      <c r="A3094" s="7" t="s">
        <v>5228</v>
      </c>
      <c r="B3094" s="8">
        <v>43714</v>
      </c>
      <c r="C3094" s="7">
        <v>1</v>
      </c>
      <c r="D3094" s="7" t="s">
        <v>4141</v>
      </c>
      <c r="E3094" s="7" t="s">
        <v>1682</v>
      </c>
      <c r="F3094" s="7" t="s">
        <v>5229</v>
      </c>
      <c r="G3094" s="8">
        <v>43649</v>
      </c>
      <c r="H3094" s="7" t="s">
        <v>1684</v>
      </c>
      <c r="I3094" s="7"/>
      <c r="J3094" s="7"/>
      <c r="K3094" s="7">
        <v>0</v>
      </c>
      <c r="L3094" s="7">
        <v>0</v>
      </c>
      <c r="M3094" s="7">
        <v>8500</v>
      </c>
      <c r="N3094" s="7">
        <v>1</v>
      </c>
      <c r="O3094" s="7" t="s">
        <v>55</v>
      </c>
      <c r="P3094" s="7">
        <v>0</v>
      </c>
      <c r="Q3094" s="7">
        <v>0</v>
      </c>
      <c r="R3094" s="7">
        <v>8000</v>
      </c>
    </row>
    <row r="3095" spans="1:18" x14ac:dyDescent="0.25">
      <c r="A3095" s="7" t="s">
        <v>5230</v>
      </c>
      <c r="B3095" s="8">
        <v>43718</v>
      </c>
      <c r="C3095" s="7">
        <v>1</v>
      </c>
      <c r="D3095" s="7" t="s">
        <v>5231</v>
      </c>
      <c r="E3095" s="7" t="s">
        <v>1682</v>
      </c>
      <c r="F3095" s="7" t="s">
        <v>5232</v>
      </c>
      <c r="G3095" s="8">
        <v>43706</v>
      </c>
      <c r="H3095" s="7" t="s">
        <v>1684</v>
      </c>
      <c r="I3095" s="7"/>
      <c r="J3095" s="7"/>
      <c r="K3095" s="7">
        <v>0</v>
      </c>
      <c r="L3095" s="7">
        <v>0</v>
      </c>
      <c r="M3095" s="7">
        <v>5310</v>
      </c>
      <c r="N3095" s="7">
        <v>1</v>
      </c>
      <c r="O3095" s="7" t="s">
        <v>55</v>
      </c>
      <c r="P3095" s="7">
        <v>0</v>
      </c>
      <c r="Q3095" s="7">
        <v>0</v>
      </c>
      <c r="R3095" s="7">
        <v>5310</v>
      </c>
    </row>
    <row r="3096" spans="1:18" x14ac:dyDescent="0.25">
      <c r="A3096" s="7" t="s">
        <v>5233</v>
      </c>
      <c r="B3096" s="8">
        <v>43718</v>
      </c>
      <c r="C3096" s="7">
        <v>1</v>
      </c>
      <c r="D3096" s="7" t="s">
        <v>5234</v>
      </c>
      <c r="E3096" s="7" t="s">
        <v>1682</v>
      </c>
      <c r="F3096" s="7" t="s">
        <v>5235</v>
      </c>
      <c r="G3096" s="8">
        <v>43667</v>
      </c>
      <c r="H3096" s="7" t="s">
        <v>1684</v>
      </c>
      <c r="I3096" s="7"/>
      <c r="J3096" s="7"/>
      <c r="K3096" s="7">
        <v>0</v>
      </c>
      <c r="L3096" s="7">
        <v>0</v>
      </c>
      <c r="M3096" s="7">
        <v>8024</v>
      </c>
      <c r="N3096" s="7">
        <v>1</v>
      </c>
      <c r="O3096" s="7" t="s">
        <v>55</v>
      </c>
      <c r="P3096" s="7">
        <v>0</v>
      </c>
      <c r="Q3096" s="7">
        <v>0</v>
      </c>
      <c r="R3096" s="7">
        <v>8024</v>
      </c>
    </row>
    <row r="3097" spans="1:18" x14ac:dyDescent="0.25">
      <c r="A3097" s="7" t="s">
        <v>5236</v>
      </c>
      <c r="B3097" s="8">
        <v>43718</v>
      </c>
      <c r="C3097" s="7">
        <v>1</v>
      </c>
      <c r="D3097" s="7" t="s">
        <v>5237</v>
      </c>
      <c r="E3097" s="7" t="s">
        <v>1682</v>
      </c>
      <c r="F3097" s="7" t="s">
        <v>5238</v>
      </c>
      <c r="G3097" s="8">
        <v>43713</v>
      </c>
      <c r="H3097" s="7" t="s">
        <v>1684</v>
      </c>
      <c r="I3097" s="7"/>
      <c r="J3097" s="7"/>
      <c r="K3097" s="7">
        <v>0</v>
      </c>
      <c r="L3097" s="7">
        <v>0</v>
      </c>
      <c r="M3097" s="7">
        <v>284.60000000000002</v>
      </c>
      <c r="N3097" s="7">
        <v>1</v>
      </c>
      <c r="O3097" s="7" t="s">
        <v>83</v>
      </c>
      <c r="P3097" s="7">
        <v>0</v>
      </c>
      <c r="Q3097" s="7">
        <v>0</v>
      </c>
      <c r="R3097" s="7">
        <v>284.60000000000002</v>
      </c>
    </row>
    <row r="3098" spans="1:18" x14ac:dyDescent="0.25">
      <c r="A3098" s="7" t="s">
        <v>5239</v>
      </c>
      <c r="B3098" s="8">
        <v>43719</v>
      </c>
      <c r="C3098" s="7">
        <v>1</v>
      </c>
      <c r="D3098" s="7" t="s">
        <v>5240</v>
      </c>
      <c r="E3098" s="7" t="s">
        <v>1682</v>
      </c>
      <c r="F3098" s="7" t="s">
        <v>5241</v>
      </c>
      <c r="G3098" s="8">
        <v>43703</v>
      </c>
      <c r="H3098" s="7" t="s">
        <v>1684</v>
      </c>
      <c r="I3098" s="7"/>
      <c r="J3098" s="7"/>
      <c r="K3098" s="7">
        <v>0</v>
      </c>
      <c r="L3098" s="7">
        <v>0</v>
      </c>
      <c r="M3098" s="7">
        <v>22.5</v>
      </c>
      <c r="N3098" s="7">
        <v>1</v>
      </c>
      <c r="O3098" s="7" t="s">
        <v>83</v>
      </c>
      <c r="P3098" s="7">
        <v>0</v>
      </c>
      <c r="Q3098" s="7">
        <v>0</v>
      </c>
      <c r="R3098" s="7">
        <v>22.5</v>
      </c>
    </row>
    <row r="3099" spans="1:18" x14ac:dyDescent="0.25">
      <c r="A3099" s="7" t="s">
        <v>5242</v>
      </c>
      <c r="B3099" s="8">
        <v>43719</v>
      </c>
      <c r="C3099" s="7">
        <v>1</v>
      </c>
      <c r="D3099" s="7" t="s">
        <v>5243</v>
      </c>
      <c r="E3099" s="7" t="s">
        <v>1682</v>
      </c>
      <c r="F3099" s="7" t="s">
        <v>5244</v>
      </c>
      <c r="G3099" s="8">
        <v>43702</v>
      </c>
      <c r="H3099" s="7" t="s">
        <v>1684</v>
      </c>
      <c r="I3099" s="7"/>
      <c r="J3099" s="7"/>
      <c r="K3099" s="7">
        <v>0</v>
      </c>
      <c r="L3099" s="7">
        <v>0</v>
      </c>
      <c r="M3099" s="7">
        <v>385</v>
      </c>
      <c r="N3099" s="7">
        <v>1</v>
      </c>
      <c r="O3099" s="7" t="s">
        <v>83</v>
      </c>
      <c r="P3099" s="7">
        <v>0</v>
      </c>
      <c r="Q3099" s="7">
        <v>0</v>
      </c>
      <c r="R3099" s="7">
        <v>395</v>
      </c>
    </row>
    <row r="3100" spans="1:18" x14ac:dyDescent="0.25">
      <c r="A3100" s="7" t="s">
        <v>5245</v>
      </c>
      <c r="B3100" s="8">
        <v>43719</v>
      </c>
      <c r="C3100" s="7">
        <v>1</v>
      </c>
      <c r="D3100" s="7" t="s">
        <v>5246</v>
      </c>
      <c r="E3100" s="7" t="s">
        <v>1682</v>
      </c>
      <c r="F3100" s="7" t="s">
        <v>5247</v>
      </c>
      <c r="G3100" s="8">
        <v>43709</v>
      </c>
      <c r="H3100" s="7" t="s">
        <v>1684</v>
      </c>
      <c r="I3100" s="7"/>
      <c r="J3100" s="7"/>
      <c r="K3100" s="7">
        <v>0</v>
      </c>
      <c r="L3100" s="7">
        <v>0</v>
      </c>
      <c r="M3100" s="7">
        <v>385</v>
      </c>
      <c r="N3100" s="7">
        <v>1</v>
      </c>
      <c r="O3100" s="7" t="s">
        <v>83</v>
      </c>
      <c r="P3100" s="7">
        <v>0</v>
      </c>
      <c r="Q3100" s="7">
        <v>0</v>
      </c>
      <c r="R3100" s="7">
        <v>345</v>
      </c>
    </row>
    <row r="3101" spans="1:18" x14ac:dyDescent="0.25">
      <c r="A3101" s="7" t="s">
        <v>5248</v>
      </c>
      <c r="B3101" s="8">
        <v>43719</v>
      </c>
      <c r="C3101" s="7">
        <v>1</v>
      </c>
      <c r="D3101" s="7" t="s">
        <v>5249</v>
      </c>
      <c r="E3101" s="7" t="s">
        <v>1682</v>
      </c>
      <c r="F3101" s="7" t="s">
        <v>5250</v>
      </c>
      <c r="G3101" s="8">
        <v>43708</v>
      </c>
      <c r="H3101" s="7" t="s">
        <v>1684</v>
      </c>
      <c r="I3101" s="7"/>
      <c r="J3101" s="7"/>
      <c r="K3101" s="7">
        <v>0</v>
      </c>
      <c r="L3101" s="7">
        <v>0</v>
      </c>
      <c r="M3101" s="7">
        <v>375</v>
      </c>
      <c r="N3101" s="7">
        <v>1</v>
      </c>
      <c r="O3101" s="7" t="s">
        <v>83</v>
      </c>
      <c r="P3101" s="7">
        <v>0</v>
      </c>
      <c r="Q3101" s="7">
        <v>0</v>
      </c>
      <c r="R3101" s="7">
        <v>375</v>
      </c>
    </row>
    <row r="3102" spans="1:18" x14ac:dyDescent="0.25">
      <c r="A3102" s="7" t="s">
        <v>5251</v>
      </c>
      <c r="B3102" s="8">
        <v>43719</v>
      </c>
      <c r="C3102" s="7">
        <v>1</v>
      </c>
      <c r="D3102" s="7" t="s">
        <v>5252</v>
      </c>
      <c r="E3102" s="7" t="s">
        <v>1682</v>
      </c>
      <c r="F3102" s="7" t="s">
        <v>5253</v>
      </c>
      <c r="G3102" s="8">
        <v>43703</v>
      </c>
      <c r="H3102" s="7" t="s">
        <v>1684</v>
      </c>
      <c r="I3102" s="7"/>
      <c r="J3102" s="7"/>
      <c r="K3102" s="7">
        <v>0</v>
      </c>
      <c r="L3102" s="7">
        <v>0</v>
      </c>
      <c r="M3102" s="7">
        <v>10</v>
      </c>
      <c r="N3102" s="7">
        <v>1</v>
      </c>
      <c r="O3102" s="7" t="s">
        <v>83</v>
      </c>
      <c r="P3102" s="7">
        <v>0</v>
      </c>
      <c r="Q3102" s="7">
        <v>0</v>
      </c>
      <c r="R3102" s="7">
        <v>10</v>
      </c>
    </row>
    <row r="3103" spans="1:18" x14ac:dyDescent="0.25">
      <c r="A3103" s="7" t="s">
        <v>5254</v>
      </c>
      <c r="B3103" s="8">
        <v>43719</v>
      </c>
      <c r="C3103" s="7">
        <v>1</v>
      </c>
      <c r="D3103" s="7" t="s">
        <v>5255</v>
      </c>
      <c r="E3103" s="7" t="s">
        <v>1682</v>
      </c>
      <c r="F3103" s="7" t="s">
        <v>5256</v>
      </c>
      <c r="G3103" s="8">
        <v>43719</v>
      </c>
      <c r="H3103" s="7" t="s">
        <v>1684</v>
      </c>
      <c r="I3103" s="7"/>
      <c r="J3103" s="7"/>
      <c r="K3103" s="7">
        <v>0</v>
      </c>
      <c r="L3103" s="7">
        <v>0</v>
      </c>
      <c r="M3103" s="7">
        <v>130</v>
      </c>
      <c r="N3103" s="7">
        <v>1</v>
      </c>
      <c r="O3103" s="7" t="s">
        <v>83</v>
      </c>
      <c r="P3103" s="7">
        <v>0</v>
      </c>
      <c r="Q3103" s="7">
        <v>0</v>
      </c>
      <c r="R3103" s="7">
        <v>130</v>
      </c>
    </row>
    <row r="3104" spans="1:18" x14ac:dyDescent="0.25">
      <c r="A3104" s="7" t="s">
        <v>5257</v>
      </c>
      <c r="B3104" s="8">
        <v>43719</v>
      </c>
      <c r="C3104" s="7">
        <v>1</v>
      </c>
      <c r="D3104" s="7" t="s">
        <v>5258</v>
      </c>
      <c r="E3104" s="7" t="s">
        <v>1682</v>
      </c>
      <c r="F3104" s="7" t="s">
        <v>5259</v>
      </c>
      <c r="G3104" s="8">
        <v>43719</v>
      </c>
      <c r="H3104" s="7" t="s">
        <v>1684</v>
      </c>
      <c r="I3104" s="7"/>
      <c r="J3104" s="7"/>
      <c r="K3104" s="7">
        <v>0</v>
      </c>
      <c r="L3104" s="7">
        <v>0</v>
      </c>
      <c r="M3104" s="7">
        <v>70</v>
      </c>
      <c r="N3104" s="7">
        <v>1</v>
      </c>
      <c r="O3104" s="7" t="s">
        <v>83</v>
      </c>
      <c r="P3104" s="7">
        <v>0</v>
      </c>
      <c r="Q3104" s="7">
        <v>0</v>
      </c>
      <c r="R3104" s="7">
        <v>70</v>
      </c>
    </row>
    <row r="3105" spans="1:18" x14ac:dyDescent="0.25">
      <c r="A3105" s="7" t="s">
        <v>5260</v>
      </c>
      <c r="B3105" s="8">
        <v>43719</v>
      </c>
      <c r="C3105" s="7">
        <v>1</v>
      </c>
      <c r="D3105" s="7" t="s">
        <v>5261</v>
      </c>
      <c r="E3105" s="7" t="s">
        <v>1682</v>
      </c>
      <c r="F3105" s="7" t="s">
        <v>5262</v>
      </c>
      <c r="G3105" s="8">
        <v>43719</v>
      </c>
      <c r="H3105" s="7" t="s">
        <v>1684</v>
      </c>
      <c r="I3105" s="7"/>
      <c r="J3105" s="7"/>
      <c r="K3105" s="7">
        <v>0</v>
      </c>
      <c r="L3105" s="7">
        <v>0</v>
      </c>
      <c r="M3105" s="7">
        <v>20</v>
      </c>
      <c r="N3105" s="7">
        <v>1</v>
      </c>
      <c r="O3105" s="7" t="s">
        <v>83</v>
      </c>
      <c r="P3105" s="7">
        <v>0</v>
      </c>
      <c r="Q3105" s="7">
        <v>0</v>
      </c>
      <c r="R3105" s="7">
        <v>20</v>
      </c>
    </row>
    <row r="3106" spans="1:18" x14ac:dyDescent="0.25">
      <c r="A3106" s="7" t="s">
        <v>5205</v>
      </c>
      <c r="B3106" s="8">
        <v>43713</v>
      </c>
      <c r="C3106" s="7">
        <v>1</v>
      </c>
      <c r="D3106" s="7" t="s">
        <v>5206</v>
      </c>
      <c r="E3106" s="7" t="s">
        <v>1682</v>
      </c>
      <c r="F3106" s="7" t="s">
        <v>5207</v>
      </c>
      <c r="G3106" s="8">
        <v>43707</v>
      </c>
      <c r="H3106" s="7" t="s">
        <v>1684</v>
      </c>
      <c r="I3106" s="7"/>
      <c r="J3106" s="7"/>
      <c r="K3106" s="7">
        <v>0</v>
      </c>
      <c r="L3106" s="7">
        <v>0</v>
      </c>
      <c r="M3106" s="7">
        <v>50</v>
      </c>
      <c r="N3106" s="7">
        <v>1</v>
      </c>
      <c r="O3106" s="7" t="s">
        <v>83</v>
      </c>
      <c r="P3106" s="7">
        <v>0</v>
      </c>
      <c r="Q3106" s="7">
        <v>0</v>
      </c>
      <c r="R3106" s="7">
        <v>50</v>
      </c>
    </row>
    <row r="3107" spans="1:18" x14ac:dyDescent="0.25">
      <c r="A3107" s="7" t="s">
        <v>5208</v>
      </c>
      <c r="B3107" s="8">
        <v>43714</v>
      </c>
      <c r="C3107" s="7">
        <v>1</v>
      </c>
      <c r="D3107" s="7" t="s">
        <v>5209</v>
      </c>
      <c r="E3107" s="7" t="s">
        <v>1682</v>
      </c>
      <c r="F3107" s="7" t="s">
        <v>5210</v>
      </c>
      <c r="G3107" s="8">
        <v>43689</v>
      </c>
      <c r="H3107" s="7" t="s">
        <v>1684</v>
      </c>
      <c r="I3107" s="7"/>
      <c r="J3107" s="7"/>
      <c r="K3107" s="7">
        <v>0</v>
      </c>
      <c r="L3107" s="7">
        <v>0</v>
      </c>
      <c r="M3107" s="7">
        <v>1000</v>
      </c>
      <c r="N3107" s="7">
        <v>1</v>
      </c>
      <c r="O3107" s="7" t="s">
        <v>55</v>
      </c>
      <c r="P3107" s="7">
        <v>0</v>
      </c>
      <c r="Q3107" s="7">
        <v>0</v>
      </c>
      <c r="R3107" s="7">
        <v>1000</v>
      </c>
    </row>
    <row r="3108" spans="1:18" x14ac:dyDescent="0.25">
      <c r="A3108" s="7" t="s">
        <v>5211</v>
      </c>
      <c r="B3108" s="8">
        <v>43714</v>
      </c>
      <c r="C3108" s="7">
        <v>1</v>
      </c>
      <c r="D3108" s="7" t="s">
        <v>5212</v>
      </c>
      <c r="E3108" s="7" t="s">
        <v>1682</v>
      </c>
      <c r="F3108" s="7" t="s">
        <v>5213</v>
      </c>
      <c r="G3108" s="8">
        <v>43699</v>
      </c>
      <c r="H3108" s="7" t="s">
        <v>1684</v>
      </c>
      <c r="I3108" s="7"/>
      <c r="J3108" s="7"/>
      <c r="K3108" s="7">
        <v>0</v>
      </c>
      <c r="L3108" s="7">
        <v>0</v>
      </c>
      <c r="M3108" s="7">
        <v>5800</v>
      </c>
      <c r="N3108" s="7">
        <v>1</v>
      </c>
      <c r="O3108" s="7" t="s">
        <v>55</v>
      </c>
      <c r="P3108" s="7">
        <v>0</v>
      </c>
      <c r="Q3108" s="7">
        <v>0</v>
      </c>
      <c r="R3108" s="7">
        <v>5800</v>
      </c>
    </row>
    <row r="3109" spans="1:18" x14ac:dyDescent="0.25">
      <c r="A3109" s="7" t="s">
        <v>5214</v>
      </c>
      <c r="B3109" s="8">
        <v>43714</v>
      </c>
      <c r="C3109" s="7">
        <v>1</v>
      </c>
      <c r="D3109" s="7" t="s">
        <v>5215</v>
      </c>
      <c r="E3109" s="7" t="s">
        <v>1682</v>
      </c>
      <c r="F3109" s="7" t="s">
        <v>5216</v>
      </c>
      <c r="G3109" s="8">
        <v>43696</v>
      </c>
      <c r="H3109" s="7" t="s">
        <v>1684</v>
      </c>
      <c r="I3109" s="7"/>
      <c r="J3109" s="7"/>
      <c r="K3109" s="7">
        <v>0</v>
      </c>
      <c r="L3109" s="7">
        <v>0</v>
      </c>
      <c r="M3109" s="7">
        <v>1500</v>
      </c>
      <c r="N3109" s="7">
        <v>1</v>
      </c>
      <c r="O3109" s="7" t="s">
        <v>55</v>
      </c>
      <c r="P3109" s="7">
        <v>0</v>
      </c>
      <c r="Q3109" s="7">
        <v>0</v>
      </c>
      <c r="R3109" s="7">
        <v>1500</v>
      </c>
    </row>
    <row r="3110" spans="1:18" x14ac:dyDescent="0.25">
      <c r="A3110" s="7" t="s">
        <v>5217</v>
      </c>
      <c r="B3110" s="8">
        <v>43714</v>
      </c>
      <c r="C3110" s="7">
        <v>1</v>
      </c>
      <c r="D3110" s="7" t="s">
        <v>5218</v>
      </c>
      <c r="E3110" s="7" t="s">
        <v>1682</v>
      </c>
      <c r="F3110" s="7" t="s">
        <v>5219</v>
      </c>
      <c r="G3110" s="8">
        <v>43706</v>
      </c>
      <c r="H3110" s="7" t="s">
        <v>1684</v>
      </c>
      <c r="I3110" s="7"/>
      <c r="J3110" s="7"/>
      <c r="K3110" s="7">
        <v>0</v>
      </c>
      <c r="L3110" s="7">
        <v>0</v>
      </c>
      <c r="M3110" s="7">
        <v>4000</v>
      </c>
      <c r="N3110" s="7">
        <v>1</v>
      </c>
      <c r="O3110" s="7" t="s">
        <v>55</v>
      </c>
      <c r="P3110" s="7">
        <v>0</v>
      </c>
      <c r="Q3110" s="7">
        <v>0</v>
      </c>
      <c r="R3110" s="7">
        <v>4000</v>
      </c>
    </row>
    <row r="3111" spans="1:18" x14ac:dyDescent="0.25">
      <c r="A3111" s="7" t="s">
        <v>5217</v>
      </c>
      <c r="B3111" s="8">
        <v>43714</v>
      </c>
      <c r="C3111" s="7">
        <v>2</v>
      </c>
      <c r="D3111" s="7" t="s">
        <v>5220</v>
      </c>
      <c r="E3111" s="7" t="s">
        <v>1682</v>
      </c>
      <c r="F3111" s="7" t="s">
        <v>5221</v>
      </c>
      <c r="G3111" s="8">
        <v>43706</v>
      </c>
      <c r="H3111" s="7" t="s">
        <v>1684</v>
      </c>
      <c r="I3111" s="7"/>
      <c r="J3111" s="7"/>
      <c r="K3111" s="7">
        <v>0</v>
      </c>
      <c r="L3111" s="7">
        <v>0</v>
      </c>
      <c r="M3111" s="7">
        <v>16389</v>
      </c>
      <c r="N3111" s="7">
        <v>1</v>
      </c>
      <c r="O3111" s="7" t="s">
        <v>55</v>
      </c>
      <c r="P3111" s="7">
        <v>0</v>
      </c>
      <c r="Q3111" s="7">
        <v>0</v>
      </c>
      <c r="R3111" s="7">
        <v>16389</v>
      </c>
    </row>
    <row r="3112" spans="1:18" x14ac:dyDescent="0.25">
      <c r="A3112" s="7" t="s">
        <v>5222</v>
      </c>
      <c r="B3112" s="8">
        <v>43714</v>
      </c>
      <c r="C3112" s="7">
        <v>1</v>
      </c>
      <c r="D3112" s="7" t="s">
        <v>5223</v>
      </c>
      <c r="E3112" s="7" t="s">
        <v>1682</v>
      </c>
      <c r="F3112" s="7" t="s">
        <v>5224</v>
      </c>
      <c r="G3112" s="8">
        <v>43668</v>
      </c>
      <c r="H3112" s="7" t="s">
        <v>1684</v>
      </c>
      <c r="I3112" s="7"/>
      <c r="J3112" s="7"/>
      <c r="K3112" s="7">
        <v>0</v>
      </c>
      <c r="L3112" s="7">
        <v>0</v>
      </c>
      <c r="M3112" s="7">
        <v>9460</v>
      </c>
      <c r="N3112" s="7">
        <v>1</v>
      </c>
      <c r="O3112" s="7" t="s">
        <v>55</v>
      </c>
      <c r="P3112" s="7">
        <v>0</v>
      </c>
      <c r="Q3112" s="7">
        <v>0</v>
      </c>
      <c r="R3112" s="7">
        <v>9460</v>
      </c>
    </row>
    <row r="3113" spans="1:18" x14ac:dyDescent="0.25">
      <c r="A3113" s="7" t="s">
        <v>5225</v>
      </c>
      <c r="B3113" s="8">
        <v>43714</v>
      </c>
      <c r="C3113" s="7">
        <v>1</v>
      </c>
      <c r="D3113" s="7" t="s">
        <v>5226</v>
      </c>
      <c r="E3113" s="7" t="s">
        <v>1682</v>
      </c>
      <c r="F3113" s="7" t="s">
        <v>5227</v>
      </c>
      <c r="G3113" s="8">
        <v>43696</v>
      </c>
      <c r="H3113" s="7" t="s">
        <v>1684</v>
      </c>
      <c r="I3113" s="7"/>
      <c r="J3113" s="7"/>
      <c r="K3113" s="7">
        <v>0</v>
      </c>
      <c r="L3113" s="7">
        <v>0</v>
      </c>
      <c r="M3113" s="7">
        <v>1800</v>
      </c>
      <c r="N3113" s="7">
        <v>1</v>
      </c>
      <c r="O3113" s="7" t="s">
        <v>55</v>
      </c>
      <c r="P3113" s="7">
        <v>0</v>
      </c>
      <c r="Q3113" s="7">
        <v>0</v>
      </c>
      <c r="R3113" s="7">
        <v>1800</v>
      </c>
    </row>
    <row r="3114" spans="1:18" x14ac:dyDescent="0.25">
      <c r="A3114" s="7" t="s">
        <v>5228</v>
      </c>
      <c r="B3114" s="8">
        <v>43714</v>
      </c>
      <c r="C3114" s="7">
        <v>1</v>
      </c>
      <c r="D3114" s="7" t="s">
        <v>4141</v>
      </c>
      <c r="E3114" s="7" t="s">
        <v>1682</v>
      </c>
      <c r="F3114" s="7" t="s">
        <v>5229</v>
      </c>
      <c r="G3114" s="8">
        <v>43649</v>
      </c>
      <c r="H3114" s="7" t="s">
        <v>1684</v>
      </c>
      <c r="I3114" s="7"/>
      <c r="J3114" s="7"/>
      <c r="K3114" s="7">
        <v>0</v>
      </c>
      <c r="L3114" s="7">
        <v>0</v>
      </c>
      <c r="M3114" s="7">
        <v>8500</v>
      </c>
      <c r="N3114" s="7">
        <v>1</v>
      </c>
      <c r="O3114" s="7" t="s">
        <v>55</v>
      </c>
      <c r="P3114" s="7">
        <v>0</v>
      </c>
      <c r="Q3114" s="7">
        <v>0</v>
      </c>
      <c r="R3114" s="7">
        <v>8000</v>
      </c>
    </row>
    <row r="3115" spans="1:18" x14ac:dyDescent="0.25">
      <c r="A3115" s="7" t="s">
        <v>5230</v>
      </c>
      <c r="B3115" s="8">
        <v>43718</v>
      </c>
      <c r="C3115" s="7">
        <v>1</v>
      </c>
      <c r="D3115" s="7" t="s">
        <v>5231</v>
      </c>
      <c r="E3115" s="7" t="s">
        <v>1682</v>
      </c>
      <c r="F3115" s="7" t="s">
        <v>5232</v>
      </c>
      <c r="G3115" s="8">
        <v>43706</v>
      </c>
      <c r="H3115" s="7" t="s">
        <v>1684</v>
      </c>
      <c r="I3115" s="7"/>
      <c r="J3115" s="7"/>
      <c r="K3115" s="7">
        <v>0</v>
      </c>
      <c r="L3115" s="7">
        <v>0</v>
      </c>
      <c r="M3115" s="7">
        <v>5310</v>
      </c>
      <c r="N3115" s="7">
        <v>1</v>
      </c>
      <c r="O3115" s="7" t="s">
        <v>55</v>
      </c>
      <c r="P3115" s="7">
        <v>0</v>
      </c>
      <c r="Q3115" s="7">
        <v>0</v>
      </c>
      <c r="R3115" s="7">
        <v>5310</v>
      </c>
    </row>
    <row r="3116" spans="1:18" x14ac:dyDescent="0.25">
      <c r="A3116" s="7" t="s">
        <v>5233</v>
      </c>
      <c r="B3116" s="8">
        <v>43718</v>
      </c>
      <c r="C3116" s="7">
        <v>1</v>
      </c>
      <c r="D3116" s="7" t="s">
        <v>5234</v>
      </c>
      <c r="E3116" s="7" t="s">
        <v>1682</v>
      </c>
      <c r="F3116" s="7" t="s">
        <v>5235</v>
      </c>
      <c r="G3116" s="8">
        <v>43667</v>
      </c>
      <c r="H3116" s="7" t="s">
        <v>1684</v>
      </c>
      <c r="I3116" s="7"/>
      <c r="J3116" s="7"/>
      <c r="K3116" s="7">
        <v>0</v>
      </c>
      <c r="L3116" s="7">
        <v>0</v>
      </c>
      <c r="M3116" s="7">
        <v>8024</v>
      </c>
      <c r="N3116" s="7">
        <v>1</v>
      </c>
      <c r="O3116" s="7" t="s">
        <v>55</v>
      </c>
      <c r="P3116" s="7">
        <v>0</v>
      </c>
      <c r="Q3116" s="7">
        <v>0</v>
      </c>
      <c r="R3116" s="7">
        <v>8024</v>
      </c>
    </row>
    <row r="3117" spans="1:18" x14ac:dyDescent="0.25">
      <c r="A3117" s="7" t="s">
        <v>5236</v>
      </c>
      <c r="B3117" s="8">
        <v>43718</v>
      </c>
      <c r="C3117" s="7">
        <v>1</v>
      </c>
      <c r="D3117" s="7" t="s">
        <v>5237</v>
      </c>
      <c r="E3117" s="7" t="s">
        <v>1682</v>
      </c>
      <c r="F3117" s="7" t="s">
        <v>5238</v>
      </c>
      <c r="G3117" s="8">
        <v>43713</v>
      </c>
      <c r="H3117" s="7" t="s">
        <v>1684</v>
      </c>
      <c r="I3117" s="7"/>
      <c r="J3117" s="7"/>
      <c r="K3117" s="7">
        <v>0</v>
      </c>
      <c r="L3117" s="7">
        <v>0</v>
      </c>
      <c r="M3117" s="7">
        <v>285</v>
      </c>
      <c r="N3117" s="7">
        <v>1</v>
      </c>
      <c r="O3117" s="7" t="s">
        <v>83</v>
      </c>
      <c r="P3117" s="7">
        <v>0</v>
      </c>
      <c r="Q3117" s="7">
        <v>0</v>
      </c>
      <c r="R3117" s="7">
        <v>285</v>
      </c>
    </row>
    <row r="3118" spans="1:18" x14ac:dyDescent="0.25">
      <c r="A3118" s="7" t="s">
        <v>5239</v>
      </c>
      <c r="B3118" s="8">
        <v>43719</v>
      </c>
      <c r="C3118" s="7">
        <v>1</v>
      </c>
      <c r="D3118" s="7" t="s">
        <v>5240</v>
      </c>
      <c r="E3118" s="7" t="s">
        <v>1682</v>
      </c>
      <c r="F3118" s="7" t="s">
        <v>5241</v>
      </c>
      <c r="G3118" s="8">
        <v>43703</v>
      </c>
      <c r="H3118" s="7" t="s">
        <v>1684</v>
      </c>
      <c r="I3118" s="7"/>
      <c r="J3118" s="7"/>
      <c r="K3118" s="7">
        <v>0</v>
      </c>
      <c r="L3118" s="7">
        <v>0</v>
      </c>
      <c r="M3118" s="7">
        <v>23</v>
      </c>
      <c r="N3118" s="7">
        <v>1</v>
      </c>
      <c r="O3118" s="7" t="s">
        <v>83</v>
      </c>
      <c r="P3118" s="7">
        <v>0</v>
      </c>
      <c r="Q3118" s="7">
        <v>0</v>
      </c>
      <c r="R3118" s="7">
        <v>23</v>
      </c>
    </row>
    <row r="3119" spans="1:18" x14ac:dyDescent="0.25">
      <c r="A3119" s="7" t="s">
        <v>5242</v>
      </c>
      <c r="B3119" s="8">
        <v>43719</v>
      </c>
      <c r="C3119" s="7">
        <v>1</v>
      </c>
      <c r="D3119" s="7" t="s">
        <v>5243</v>
      </c>
      <c r="E3119" s="7" t="s">
        <v>1682</v>
      </c>
      <c r="F3119" s="7" t="s">
        <v>5244</v>
      </c>
      <c r="G3119" s="8">
        <v>43702</v>
      </c>
      <c r="H3119" s="7" t="s">
        <v>1684</v>
      </c>
      <c r="I3119" s="7"/>
      <c r="J3119" s="7"/>
      <c r="K3119" s="7">
        <v>0</v>
      </c>
      <c r="L3119" s="7">
        <v>0</v>
      </c>
      <c r="M3119" s="7">
        <v>385</v>
      </c>
      <c r="N3119" s="7">
        <v>1</v>
      </c>
      <c r="O3119" s="7" t="s">
        <v>83</v>
      </c>
      <c r="P3119" s="7">
        <v>0</v>
      </c>
      <c r="Q3119" s="7">
        <v>0</v>
      </c>
      <c r="R3119" s="7">
        <v>395</v>
      </c>
    </row>
    <row r="3120" spans="1:18" x14ac:dyDescent="0.25">
      <c r="A3120" s="7" t="s">
        <v>5245</v>
      </c>
      <c r="B3120" s="8">
        <v>43719</v>
      </c>
      <c r="C3120" s="7">
        <v>1</v>
      </c>
      <c r="D3120" s="7" t="s">
        <v>5246</v>
      </c>
      <c r="E3120" s="7" t="s">
        <v>1682</v>
      </c>
      <c r="F3120" s="7" t="s">
        <v>5247</v>
      </c>
      <c r="G3120" s="8">
        <v>43709</v>
      </c>
      <c r="H3120" s="7" t="s">
        <v>1684</v>
      </c>
      <c r="I3120" s="7"/>
      <c r="J3120" s="7"/>
      <c r="K3120" s="7">
        <v>0</v>
      </c>
      <c r="L3120" s="7">
        <v>0</v>
      </c>
      <c r="M3120" s="7">
        <v>385</v>
      </c>
      <c r="N3120" s="7">
        <v>1</v>
      </c>
      <c r="O3120" s="7" t="s">
        <v>83</v>
      </c>
      <c r="P3120" s="7">
        <v>0</v>
      </c>
      <c r="Q3120" s="7">
        <v>0</v>
      </c>
      <c r="R3120" s="7">
        <v>345</v>
      </c>
    </row>
    <row r="3121" spans="1:18" x14ac:dyDescent="0.25">
      <c r="A3121" s="7" t="s">
        <v>5248</v>
      </c>
      <c r="B3121" s="8">
        <v>43719</v>
      </c>
      <c r="C3121" s="7">
        <v>1</v>
      </c>
      <c r="D3121" s="7" t="s">
        <v>5249</v>
      </c>
      <c r="E3121" s="7" t="s">
        <v>1682</v>
      </c>
      <c r="F3121" s="7" t="s">
        <v>5250</v>
      </c>
      <c r="G3121" s="8">
        <v>43708</v>
      </c>
      <c r="H3121" s="7" t="s">
        <v>1684</v>
      </c>
      <c r="I3121" s="7"/>
      <c r="J3121" s="7"/>
      <c r="K3121" s="7">
        <v>0</v>
      </c>
      <c r="L3121" s="7">
        <v>0</v>
      </c>
      <c r="M3121" s="7">
        <v>375</v>
      </c>
      <c r="N3121" s="7">
        <v>1</v>
      </c>
      <c r="O3121" s="7" t="s">
        <v>83</v>
      </c>
      <c r="P3121" s="7">
        <v>0</v>
      </c>
      <c r="Q3121" s="7">
        <v>0</v>
      </c>
      <c r="R3121" s="7">
        <v>375</v>
      </c>
    </row>
    <row r="3122" spans="1:18" x14ac:dyDescent="0.25">
      <c r="A3122" s="7" t="s">
        <v>5251</v>
      </c>
      <c r="B3122" s="8">
        <v>43719</v>
      </c>
      <c r="C3122" s="7">
        <v>1</v>
      </c>
      <c r="D3122" s="7" t="s">
        <v>5252</v>
      </c>
      <c r="E3122" s="7" t="s">
        <v>1682</v>
      </c>
      <c r="F3122" s="7" t="s">
        <v>5253</v>
      </c>
      <c r="G3122" s="8">
        <v>43703</v>
      </c>
      <c r="H3122" s="7" t="s">
        <v>1684</v>
      </c>
      <c r="I3122" s="7"/>
      <c r="J3122" s="7"/>
      <c r="K3122" s="7">
        <v>0</v>
      </c>
      <c r="L3122" s="7">
        <v>0</v>
      </c>
      <c r="M3122" s="7">
        <v>10</v>
      </c>
      <c r="N3122" s="7">
        <v>1</v>
      </c>
      <c r="O3122" s="7" t="s">
        <v>83</v>
      </c>
      <c r="P3122" s="7">
        <v>0</v>
      </c>
      <c r="Q3122" s="7">
        <v>0</v>
      </c>
      <c r="R3122" s="7">
        <v>10</v>
      </c>
    </row>
    <row r="3123" spans="1:18" x14ac:dyDescent="0.25">
      <c r="A3123" s="7" t="s">
        <v>5254</v>
      </c>
      <c r="B3123" s="8">
        <v>43719</v>
      </c>
      <c r="C3123" s="7">
        <v>1</v>
      </c>
      <c r="D3123" s="7" t="s">
        <v>5255</v>
      </c>
      <c r="E3123" s="7" t="s">
        <v>1682</v>
      </c>
      <c r="F3123" s="7" t="s">
        <v>5256</v>
      </c>
      <c r="G3123" s="8">
        <v>43719</v>
      </c>
      <c r="H3123" s="7" t="s">
        <v>1684</v>
      </c>
      <c r="I3123" s="7"/>
      <c r="J3123" s="7"/>
      <c r="K3123" s="7">
        <v>0</v>
      </c>
      <c r="L3123" s="7">
        <v>0</v>
      </c>
      <c r="M3123" s="7">
        <v>130</v>
      </c>
      <c r="N3123" s="7">
        <v>1</v>
      </c>
      <c r="O3123" s="7" t="s">
        <v>83</v>
      </c>
      <c r="P3123" s="7">
        <v>0</v>
      </c>
      <c r="Q3123" s="7">
        <v>0</v>
      </c>
      <c r="R3123" s="7">
        <v>130</v>
      </c>
    </row>
    <row r="3124" spans="1:18" x14ac:dyDescent="0.25">
      <c r="A3124" s="7" t="s">
        <v>5257</v>
      </c>
      <c r="B3124" s="8">
        <v>43719</v>
      </c>
      <c r="C3124" s="7">
        <v>1</v>
      </c>
      <c r="D3124" s="7" t="s">
        <v>5258</v>
      </c>
      <c r="E3124" s="7" t="s">
        <v>1682</v>
      </c>
      <c r="F3124" s="7" t="s">
        <v>5259</v>
      </c>
      <c r="G3124" s="8">
        <v>43719</v>
      </c>
      <c r="H3124" s="7" t="s">
        <v>1684</v>
      </c>
      <c r="I3124" s="7"/>
      <c r="J3124" s="7"/>
      <c r="K3124" s="7">
        <v>0</v>
      </c>
      <c r="L3124" s="7">
        <v>0</v>
      </c>
      <c r="M3124" s="7">
        <v>70</v>
      </c>
      <c r="N3124" s="7">
        <v>1</v>
      </c>
      <c r="O3124" s="7" t="s">
        <v>83</v>
      </c>
      <c r="P3124" s="7">
        <v>0</v>
      </c>
      <c r="Q3124" s="7">
        <v>0</v>
      </c>
      <c r="R3124" s="7">
        <v>70</v>
      </c>
    </row>
    <row r="3125" spans="1:18" x14ac:dyDescent="0.25">
      <c r="A3125" s="7" t="s">
        <v>5260</v>
      </c>
      <c r="B3125" s="8">
        <v>43719</v>
      </c>
      <c r="C3125" s="7">
        <v>1</v>
      </c>
      <c r="D3125" s="7" t="s">
        <v>5261</v>
      </c>
      <c r="E3125" s="7" t="s">
        <v>1682</v>
      </c>
      <c r="F3125" s="7" t="s">
        <v>5262</v>
      </c>
      <c r="G3125" s="8">
        <v>43719</v>
      </c>
      <c r="H3125" s="7" t="s">
        <v>1684</v>
      </c>
      <c r="I3125" s="7"/>
      <c r="J3125" s="7"/>
      <c r="K3125" s="7">
        <v>0</v>
      </c>
      <c r="L3125" s="7">
        <v>0</v>
      </c>
      <c r="M3125" s="7">
        <v>20</v>
      </c>
      <c r="N3125" s="7">
        <v>1</v>
      </c>
      <c r="O3125" s="7" t="s">
        <v>83</v>
      </c>
      <c r="P3125" s="7">
        <v>0</v>
      </c>
      <c r="Q3125" s="7">
        <v>0</v>
      </c>
      <c r="R3125" s="7">
        <v>20</v>
      </c>
    </row>
    <row r="3126" spans="1:18" x14ac:dyDescent="0.25">
      <c r="A3126" s="7" t="s">
        <v>5263</v>
      </c>
      <c r="B3126" s="8">
        <v>43720</v>
      </c>
      <c r="C3126" s="7">
        <v>1</v>
      </c>
      <c r="D3126" s="7" t="s">
        <v>5264</v>
      </c>
      <c r="E3126" s="7" t="s">
        <v>1682</v>
      </c>
      <c r="F3126" s="7" t="s">
        <v>5265</v>
      </c>
      <c r="G3126" s="8">
        <v>43716</v>
      </c>
      <c r="H3126" s="7" t="s">
        <v>1684</v>
      </c>
      <c r="I3126" s="7"/>
      <c r="J3126" s="7"/>
      <c r="K3126" s="7">
        <v>0</v>
      </c>
      <c r="L3126" s="7">
        <v>0</v>
      </c>
      <c r="M3126" s="7">
        <v>150</v>
      </c>
      <c r="N3126" s="7">
        <v>1</v>
      </c>
      <c r="O3126" s="7" t="s">
        <v>83</v>
      </c>
      <c r="P3126" s="7">
        <v>0</v>
      </c>
      <c r="Q3126" s="7">
        <v>0</v>
      </c>
      <c r="R3126" s="7">
        <v>150</v>
      </c>
    </row>
    <row r="3127" spans="1:18" x14ac:dyDescent="0.25">
      <c r="A3127" s="7" t="s">
        <v>5266</v>
      </c>
      <c r="B3127" s="8">
        <v>43720</v>
      </c>
      <c r="C3127" s="7">
        <v>1</v>
      </c>
      <c r="D3127" s="7" t="s">
        <v>5267</v>
      </c>
      <c r="E3127" s="7" t="s">
        <v>1682</v>
      </c>
      <c r="F3127" s="7" t="s">
        <v>5268</v>
      </c>
      <c r="G3127" s="8">
        <v>43705</v>
      </c>
      <c r="H3127" s="7" t="s">
        <v>1684</v>
      </c>
      <c r="I3127" s="7"/>
      <c r="J3127" s="7"/>
      <c r="K3127" s="7">
        <v>0</v>
      </c>
      <c r="L3127" s="7">
        <v>0</v>
      </c>
      <c r="M3127" s="7">
        <v>150</v>
      </c>
      <c r="N3127" s="7">
        <v>1</v>
      </c>
      <c r="O3127" s="7" t="s">
        <v>83</v>
      </c>
      <c r="P3127" s="7">
        <v>0</v>
      </c>
      <c r="Q3127" s="7">
        <v>0</v>
      </c>
      <c r="R3127" s="7">
        <v>150</v>
      </c>
    </row>
    <row r="3128" spans="1:18" x14ac:dyDescent="0.25">
      <c r="A3128" s="7" t="s">
        <v>5269</v>
      </c>
      <c r="B3128" s="8">
        <v>43720</v>
      </c>
      <c r="C3128" s="7">
        <v>1</v>
      </c>
      <c r="D3128" s="7" t="s">
        <v>5270</v>
      </c>
      <c r="E3128" s="7" t="s">
        <v>1682</v>
      </c>
      <c r="F3128" s="7" t="s">
        <v>5271</v>
      </c>
      <c r="G3128" s="8">
        <v>43714</v>
      </c>
      <c r="H3128" s="7" t="s">
        <v>1684</v>
      </c>
      <c r="I3128" s="7"/>
      <c r="J3128" s="7"/>
      <c r="K3128" s="7">
        <v>0</v>
      </c>
      <c r="L3128" s="7">
        <v>0</v>
      </c>
      <c r="M3128" s="7">
        <v>286</v>
      </c>
      <c r="N3128" s="7">
        <v>1</v>
      </c>
      <c r="O3128" s="7" t="s">
        <v>83</v>
      </c>
      <c r="P3128" s="7">
        <v>0</v>
      </c>
      <c r="Q3128" s="7">
        <v>0</v>
      </c>
      <c r="R3128" s="7">
        <v>286</v>
      </c>
    </row>
    <row r="3129" spans="1:18" x14ac:dyDescent="0.25">
      <c r="A3129" s="7" t="s">
        <v>5272</v>
      </c>
      <c r="B3129" s="8">
        <v>43720</v>
      </c>
      <c r="C3129" s="7">
        <v>1</v>
      </c>
      <c r="D3129" s="7" t="s">
        <v>5273</v>
      </c>
      <c r="E3129" s="7" t="s">
        <v>1682</v>
      </c>
      <c r="F3129" s="7" t="s">
        <v>5274</v>
      </c>
      <c r="G3129" s="8">
        <v>43717</v>
      </c>
      <c r="H3129" s="7" t="s">
        <v>1684</v>
      </c>
      <c r="I3129" s="7"/>
      <c r="J3129" s="7"/>
      <c r="K3129" s="7">
        <v>0</v>
      </c>
      <c r="L3129" s="7">
        <v>0</v>
      </c>
      <c r="M3129" s="7">
        <v>0</v>
      </c>
      <c r="N3129" s="7">
        <v>1</v>
      </c>
      <c r="O3129" s="7" t="s">
        <v>83</v>
      </c>
      <c r="P3129" s="7">
        <v>0</v>
      </c>
      <c r="Q3129" s="7">
        <v>0</v>
      </c>
      <c r="R3129" s="7">
        <v>50</v>
      </c>
    </row>
    <row r="3130" spans="1:18" x14ac:dyDescent="0.25">
      <c r="A3130" s="7" t="s">
        <v>5275</v>
      </c>
      <c r="B3130" s="8">
        <v>43721</v>
      </c>
      <c r="C3130" s="7">
        <v>1</v>
      </c>
      <c r="D3130" s="7" t="s">
        <v>5276</v>
      </c>
      <c r="E3130" s="7" t="s">
        <v>1682</v>
      </c>
      <c r="F3130" s="7" t="s">
        <v>5277</v>
      </c>
      <c r="G3130" s="8">
        <v>43720</v>
      </c>
      <c r="H3130" s="7" t="s">
        <v>1684</v>
      </c>
      <c r="I3130" s="7"/>
      <c r="J3130" s="7"/>
      <c r="K3130" s="7">
        <v>0</v>
      </c>
      <c r="L3130" s="7">
        <v>0</v>
      </c>
      <c r="M3130" s="7">
        <v>0</v>
      </c>
      <c r="N3130" s="7">
        <v>1</v>
      </c>
      <c r="O3130" s="7" t="s">
        <v>55</v>
      </c>
      <c r="P3130" s="7">
        <v>0</v>
      </c>
      <c r="Q3130" s="7">
        <v>0</v>
      </c>
      <c r="R3130" s="7">
        <v>100980</v>
      </c>
    </row>
    <row r="3131" spans="1:18" x14ac:dyDescent="0.25">
      <c r="A3131" s="7" t="s">
        <v>5175</v>
      </c>
      <c r="B3131" s="8">
        <v>43726</v>
      </c>
      <c r="C3131" s="7">
        <v>1</v>
      </c>
      <c r="D3131" s="7" t="s">
        <v>5176</v>
      </c>
      <c r="E3131" s="7" t="s">
        <v>1682</v>
      </c>
      <c r="F3131" s="7" t="s">
        <v>5177</v>
      </c>
      <c r="G3131" s="8">
        <v>43701</v>
      </c>
      <c r="H3131" s="7" t="s">
        <v>1684</v>
      </c>
      <c r="I3131" s="7"/>
      <c r="J3131" s="7"/>
      <c r="K3131" s="7">
        <v>0</v>
      </c>
      <c r="L3131" s="7">
        <v>0</v>
      </c>
      <c r="M3131" s="7">
        <v>13000</v>
      </c>
      <c r="N3131" s="7">
        <v>1</v>
      </c>
      <c r="O3131" s="7" t="s">
        <v>55</v>
      </c>
      <c r="P3131" s="7">
        <v>0</v>
      </c>
      <c r="Q3131" s="7">
        <v>0</v>
      </c>
      <c r="R3131" s="7">
        <v>13000</v>
      </c>
    </row>
    <row r="3132" spans="1:18" x14ac:dyDescent="0.25">
      <c r="A3132" s="7" t="s">
        <v>5239</v>
      </c>
      <c r="B3132" s="8">
        <v>43719</v>
      </c>
      <c r="C3132" s="7">
        <v>1</v>
      </c>
      <c r="D3132" s="7" t="s">
        <v>5240</v>
      </c>
      <c r="E3132" s="7" t="s">
        <v>1682</v>
      </c>
      <c r="F3132" s="7" t="s">
        <v>5241</v>
      </c>
      <c r="G3132" s="8">
        <v>43703</v>
      </c>
      <c r="H3132" s="7" t="s">
        <v>1684</v>
      </c>
      <c r="I3132" s="7"/>
      <c r="J3132" s="7"/>
      <c r="K3132" s="7">
        <v>0</v>
      </c>
      <c r="L3132" s="7">
        <v>0</v>
      </c>
      <c r="M3132" s="7">
        <v>22.5</v>
      </c>
      <c r="N3132" s="7">
        <v>1</v>
      </c>
      <c r="O3132" s="7" t="s">
        <v>83</v>
      </c>
      <c r="P3132" s="7">
        <v>0</v>
      </c>
      <c r="Q3132" s="7">
        <v>0</v>
      </c>
      <c r="R3132" s="7">
        <v>22.5</v>
      </c>
    </row>
    <row r="3133" spans="1:18" x14ac:dyDescent="0.25">
      <c r="A3133" s="7" t="s">
        <v>5242</v>
      </c>
      <c r="B3133" s="8">
        <v>43719</v>
      </c>
      <c r="C3133" s="7">
        <v>1</v>
      </c>
      <c r="D3133" s="7" t="s">
        <v>5243</v>
      </c>
      <c r="E3133" s="7" t="s">
        <v>1682</v>
      </c>
      <c r="F3133" s="7" t="s">
        <v>5244</v>
      </c>
      <c r="G3133" s="8">
        <v>43702</v>
      </c>
      <c r="H3133" s="7" t="s">
        <v>1684</v>
      </c>
      <c r="I3133" s="7"/>
      <c r="J3133" s="7"/>
      <c r="K3133" s="7">
        <v>0</v>
      </c>
      <c r="L3133" s="7">
        <v>0</v>
      </c>
      <c r="M3133" s="7">
        <v>385</v>
      </c>
      <c r="N3133" s="7">
        <v>1</v>
      </c>
      <c r="O3133" s="7" t="s">
        <v>83</v>
      </c>
      <c r="P3133" s="7">
        <v>0</v>
      </c>
      <c r="Q3133" s="7">
        <v>0</v>
      </c>
      <c r="R3133" s="7">
        <v>395</v>
      </c>
    </row>
    <row r="3134" spans="1:18" x14ac:dyDescent="0.25">
      <c r="A3134" s="7" t="s">
        <v>5245</v>
      </c>
      <c r="B3134" s="8">
        <v>43719</v>
      </c>
      <c r="C3134" s="7">
        <v>1</v>
      </c>
      <c r="D3134" s="7" t="s">
        <v>5246</v>
      </c>
      <c r="E3134" s="7" t="s">
        <v>1682</v>
      </c>
      <c r="F3134" s="7" t="s">
        <v>5247</v>
      </c>
      <c r="G3134" s="8">
        <v>43709</v>
      </c>
      <c r="H3134" s="7" t="s">
        <v>1684</v>
      </c>
      <c r="I3134" s="7"/>
      <c r="J3134" s="7"/>
      <c r="K3134" s="7">
        <v>0</v>
      </c>
      <c r="L3134" s="7">
        <v>0</v>
      </c>
      <c r="M3134" s="7">
        <v>385</v>
      </c>
      <c r="N3134" s="7">
        <v>1</v>
      </c>
      <c r="O3134" s="7" t="s">
        <v>83</v>
      </c>
      <c r="P3134" s="7">
        <v>0</v>
      </c>
      <c r="Q3134" s="7">
        <v>0</v>
      </c>
      <c r="R3134" s="7">
        <v>345</v>
      </c>
    </row>
    <row r="3135" spans="1:18" x14ac:dyDescent="0.25">
      <c r="A3135" s="7" t="s">
        <v>5248</v>
      </c>
      <c r="B3135" s="8">
        <v>43719</v>
      </c>
      <c r="C3135" s="7">
        <v>1</v>
      </c>
      <c r="D3135" s="7" t="s">
        <v>5249</v>
      </c>
      <c r="E3135" s="7" t="s">
        <v>1682</v>
      </c>
      <c r="F3135" s="7" t="s">
        <v>5250</v>
      </c>
      <c r="G3135" s="8">
        <v>43708</v>
      </c>
      <c r="H3135" s="7" t="s">
        <v>1684</v>
      </c>
      <c r="I3135" s="7"/>
      <c r="J3135" s="7"/>
      <c r="K3135" s="7">
        <v>0</v>
      </c>
      <c r="L3135" s="7">
        <v>0</v>
      </c>
      <c r="M3135" s="7">
        <v>375</v>
      </c>
      <c r="N3135" s="7">
        <v>1</v>
      </c>
      <c r="O3135" s="7" t="s">
        <v>83</v>
      </c>
      <c r="P3135" s="7">
        <v>0</v>
      </c>
      <c r="Q3135" s="7">
        <v>0</v>
      </c>
      <c r="R3135" s="7">
        <v>375</v>
      </c>
    </row>
    <row r="3136" spans="1:18" x14ac:dyDescent="0.25">
      <c r="A3136" s="7" t="s">
        <v>5251</v>
      </c>
      <c r="B3136" s="8">
        <v>43719</v>
      </c>
      <c r="C3136" s="7">
        <v>1</v>
      </c>
      <c r="D3136" s="7" t="s">
        <v>5252</v>
      </c>
      <c r="E3136" s="7" t="s">
        <v>1682</v>
      </c>
      <c r="F3136" s="7" t="s">
        <v>5253</v>
      </c>
      <c r="G3136" s="8">
        <v>43703</v>
      </c>
      <c r="H3136" s="7" t="s">
        <v>1684</v>
      </c>
      <c r="I3136" s="7"/>
      <c r="J3136" s="7"/>
      <c r="K3136" s="7">
        <v>0</v>
      </c>
      <c r="L3136" s="7">
        <v>0</v>
      </c>
      <c r="M3136" s="7">
        <v>10</v>
      </c>
      <c r="N3136" s="7">
        <v>1</v>
      </c>
      <c r="O3136" s="7" t="s">
        <v>83</v>
      </c>
      <c r="P3136" s="7">
        <v>0</v>
      </c>
      <c r="Q3136" s="7">
        <v>0</v>
      </c>
      <c r="R3136" s="7">
        <v>10</v>
      </c>
    </row>
    <row r="3137" spans="1:18" x14ac:dyDescent="0.25">
      <c r="A3137" s="7" t="s">
        <v>5254</v>
      </c>
      <c r="B3137" s="8">
        <v>43719</v>
      </c>
      <c r="C3137" s="7">
        <v>1</v>
      </c>
      <c r="D3137" s="7" t="s">
        <v>5255</v>
      </c>
      <c r="E3137" s="7" t="s">
        <v>1682</v>
      </c>
      <c r="F3137" s="7" t="s">
        <v>5256</v>
      </c>
      <c r="G3137" s="8">
        <v>43719</v>
      </c>
      <c r="H3137" s="7" t="s">
        <v>1684</v>
      </c>
      <c r="I3137" s="7"/>
      <c r="J3137" s="7"/>
      <c r="K3137" s="7">
        <v>0</v>
      </c>
      <c r="L3137" s="7">
        <v>0</v>
      </c>
      <c r="M3137" s="7">
        <v>130</v>
      </c>
      <c r="N3137" s="7">
        <v>1</v>
      </c>
      <c r="O3137" s="7" t="s">
        <v>83</v>
      </c>
      <c r="P3137" s="7">
        <v>0</v>
      </c>
      <c r="Q3137" s="7">
        <v>0</v>
      </c>
      <c r="R3137" s="7">
        <v>130</v>
      </c>
    </row>
    <row r="3138" spans="1:18" x14ac:dyDescent="0.25">
      <c r="A3138" s="7" t="s">
        <v>5257</v>
      </c>
      <c r="B3138" s="8">
        <v>43719</v>
      </c>
      <c r="C3138" s="7">
        <v>1</v>
      </c>
      <c r="D3138" s="7" t="s">
        <v>5258</v>
      </c>
      <c r="E3138" s="7" t="s">
        <v>1682</v>
      </c>
      <c r="F3138" s="7" t="s">
        <v>5259</v>
      </c>
      <c r="G3138" s="8">
        <v>43719</v>
      </c>
      <c r="H3138" s="7" t="s">
        <v>1684</v>
      </c>
      <c r="I3138" s="7"/>
      <c r="J3138" s="7"/>
      <c r="K3138" s="7">
        <v>0</v>
      </c>
      <c r="L3138" s="7">
        <v>0</v>
      </c>
      <c r="M3138" s="7">
        <v>70</v>
      </c>
      <c r="N3138" s="7">
        <v>1</v>
      </c>
      <c r="O3138" s="7" t="s">
        <v>83</v>
      </c>
      <c r="P3138" s="7">
        <v>0</v>
      </c>
      <c r="Q3138" s="7">
        <v>0</v>
      </c>
      <c r="R3138" s="7">
        <v>70</v>
      </c>
    </row>
    <row r="3139" spans="1:18" x14ac:dyDescent="0.25">
      <c r="A3139" s="7" t="s">
        <v>5260</v>
      </c>
      <c r="B3139" s="8">
        <v>43719</v>
      </c>
      <c r="C3139" s="7">
        <v>1</v>
      </c>
      <c r="D3139" s="7" t="s">
        <v>5261</v>
      </c>
      <c r="E3139" s="7" t="s">
        <v>1682</v>
      </c>
      <c r="F3139" s="7" t="s">
        <v>5262</v>
      </c>
      <c r="G3139" s="8">
        <v>43719</v>
      </c>
      <c r="H3139" s="7" t="s">
        <v>1684</v>
      </c>
      <c r="I3139" s="7"/>
      <c r="J3139" s="7"/>
      <c r="K3139" s="7">
        <v>0</v>
      </c>
      <c r="L3139" s="7">
        <v>0</v>
      </c>
      <c r="M3139" s="7">
        <v>20</v>
      </c>
      <c r="N3139" s="7">
        <v>1</v>
      </c>
      <c r="O3139" s="7" t="s">
        <v>83</v>
      </c>
      <c r="P3139" s="7">
        <v>0</v>
      </c>
      <c r="Q3139" s="7">
        <v>0</v>
      </c>
      <c r="R3139" s="7">
        <v>20</v>
      </c>
    </row>
    <row r="3140" spans="1:18" x14ac:dyDescent="0.25">
      <c r="A3140" s="7" t="s">
        <v>5263</v>
      </c>
      <c r="B3140" s="8">
        <v>43720</v>
      </c>
      <c r="C3140" s="7">
        <v>1</v>
      </c>
      <c r="D3140" s="7" t="s">
        <v>5264</v>
      </c>
      <c r="E3140" s="7" t="s">
        <v>1682</v>
      </c>
      <c r="F3140" s="7" t="s">
        <v>5265</v>
      </c>
      <c r="G3140" s="8">
        <v>43716</v>
      </c>
      <c r="H3140" s="7" t="s">
        <v>1684</v>
      </c>
      <c r="I3140" s="7"/>
      <c r="J3140" s="7"/>
      <c r="K3140" s="7">
        <v>0</v>
      </c>
      <c r="L3140" s="7">
        <v>0</v>
      </c>
      <c r="M3140" s="7">
        <v>150</v>
      </c>
      <c r="N3140" s="7">
        <v>1</v>
      </c>
      <c r="O3140" s="7" t="s">
        <v>83</v>
      </c>
      <c r="P3140" s="7">
        <v>0</v>
      </c>
      <c r="Q3140" s="7">
        <v>0</v>
      </c>
      <c r="R3140" s="7">
        <v>150</v>
      </c>
    </row>
    <row r="3141" spans="1:18" x14ac:dyDescent="0.25">
      <c r="A3141" s="7" t="s">
        <v>5266</v>
      </c>
      <c r="B3141" s="8">
        <v>43720</v>
      </c>
      <c r="C3141" s="7">
        <v>1</v>
      </c>
      <c r="D3141" s="7" t="s">
        <v>5267</v>
      </c>
      <c r="E3141" s="7" t="s">
        <v>1682</v>
      </c>
      <c r="F3141" s="7" t="s">
        <v>5268</v>
      </c>
      <c r="G3141" s="8">
        <v>43705</v>
      </c>
      <c r="H3141" s="7" t="s">
        <v>1684</v>
      </c>
      <c r="I3141" s="7"/>
      <c r="J3141" s="7"/>
      <c r="K3141" s="7">
        <v>0</v>
      </c>
      <c r="L3141" s="7">
        <v>0</v>
      </c>
      <c r="M3141" s="7">
        <v>150</v>
      </c>
      <c r="N3141" s="7">
        <v>1</v>
      </c>
      <c r="O3141" s="7" t="s">
        <v>83</v>
      </c>
      <c r="P3141" s="7">
        <v>0</v>
      </c>
      <c r="Q3141" s="7">
        <v>0</v>
      </c>
      <c r="R3141" s="7">
        <v>150</v>
      </c>
    </row>
    <row r="3142" spans="1:18" x14ac:dyDescent="0.25">
      <c r="A3142" s="7" t="s">
        <v>5269</v>
      </c>
      <c r="B3142" s="8">
        <v>43720</v>
      </c>
      <c r="C3142" s="7">
        <v>1</v>
      </c>
      <c r="D3142" s="7" t="s">
        <v>5270</v>
      </c>
      <c r="E3142" s="7" t="s">
        <v>1682</v>
      </c>
      <c r="F3142" s="7" t="s">
        <v>5271</v>
      </c>
      <c r="G3142" s="8">
        <v>43714</v>
      </c>
      <c r="H3142" s="7" t="s">
        <v>1684</v>
      </c>
      <c r="I3142" s="7"/>
      <c r="J3142" s="7"/>
      <c r="K3142" s="7">
        <v>0</v>
      </c>
      <c r="L3142" s="7">
        <v>0</v>
      </c>
      <c r="M3142" s="7">
        <v>286</v>
      </c>
      <c r="N3142" s="7">
        <v>1</v>
      </c>
      <c r="O3142" s="7" t="s">
        <v>83</v>
      </c>
      <c r="P3142" s="7">
        <v>0</v>
      </c>
      <c r="Q3142" s="7">
        <v>0</v>
      </c>
      <c r="R3142" s="7">
        <v>286</v>
      </c>
    </row>
    <row r="3143" spans="1:18" x14ac:dyDescent="0.25">
      <c r="A3143" s="7" t="s">
        <v>5272</v>
      </c>
      <c r="B3143" s="8">
        <v>43720</v>
      </c>
      <c r="C3143" s="7">
        <v>1</v>
      </c>
      <c r="D3143" s="7" t="s">
        <v>5273</v>
      </c>
      <c r="E3143" s="7" t="s">
        <v>1682</v>
      </c>
      <c r="F3143" s="7" t="s">
        <v>5274</v>
      </c>
      <c r="G3143" s="8">
        <v>43717</v>
      </c>
      <c r="H3143" s="7" t="s">
        <v>1684</v>
      </c>
      <c r="I3143" s="7"/>
      <c r="J3143" s="7"/>
      <c r="K3143" s="7">
        <v>0</v>
      </c>
      <c r="L3143" s="7">
        <v>0</v>
      </c>
      <c r="M3143" s="7">
        <v>0</v>
      </c>
      <c r="N3143" s="7">
        <v>1</v>
      </c>
      <c r="O3143" s="7" t="s">
        <v>83</v>
      </c>
      <c r="P3143" s="7">
        <v>0</v>
      </c>
      <c r="Q3143" s="7">
        <v>0</v>
      </c>
      <c r="R3143" s="7">
        <v>50</v>
      </c>
    </row>
    <row r="3144" spans="1:18" x14ac:dyDescent="0.25">
      <c r="A3144" s="7" t="s">
        <v>5275</v>
      </c>
      <c r="B3144" s="8">
        <v>43721</v>
      </c>
      <c r="C3144" s="7">
        <v>1</v>
      </c>
      <c r="D3144" s="7" t="s">
        <v>5276</v>
      </c>
      <c r="E3144" s="7" t="s">
        <v>1682</v>
      </c>
      <c r="F3144" s="7" t="s">
        <v>5277</v>
      </c>
      <c r="G3144" s="8">
        <v>43720</v>
      </c>
      <c r="H3144" s="7" t="s">
        <v>1684</v>
      </c>
      <c r="I3144" s="7"/>
      <c r="J3144" s="7"/>
      <c r="K3144" s="7">
        <v>0</v>
      </c>
      <c r="L3144" s="7">
        <v>0</v>
      </c>
      <c r="M3144" s="7">
        <v>0</v>
      </c>
      <c r="N3144" s="7">
        <v>1</v>
      </c>
      <c r="O3144" s="7" t="s">
        <v>55</v>
      </c>
      <c r="P3144" s="7">
        <v>0</v>
      </c>
      <c r="Q3144" s="7">
        <v>0</v>
      </c>
      <c r="R3144" s="7">
        <v>100980</v>
      </c>
    </row>
    <row r="3145" spans="1:18" x14ac:dyDescent="0.25">
      <c r="A3145" s="7" t="s">
        <v>5175</v>
      </c>
      <c r="B3145" s="8">
        <v>43726</v>
      </c>
      <c r="C3145" s="7">
        <v>1</v>
      </c>
      <c r="D3145" s="7" t="s">
        <v>5176</v>
      </c>
      <c r="E3145" s="7" t="s">
        <v>1682</v>
      </c>
      <c r="F3145" s="7" t="s">
        <v>5177</v>
      </c>
      <c r="G3145" s="8">
        <v>43701</v>
      </c>
      <c r="H3145" s="7" t="s">
        <v>1684</v>
      </c>
      <c r="I3145" s="7"/>
      <c r="J3145" s="7"/>
      <c r="K3145" s="7">
        <v>0</v>
      </c>
      <c r="L3145" s="7">
        <v>0</v>
      </c>
      <c r="M3145" s="7">
        <v>13000</v>
      </c>
      <c r="N3145" s="7">
        <v>1</v>
      </c>
      <c r="O3145" s="7" t="s">
        <v>55</v>
      </c>
      <c r="P3145" s="7">
        <v>0</v>
      </c>
      <c r="Q3145" s="7">
        <v>0</v>
      </c>
      <c r="R3145" s="7">
        <v>13000</v>
      </c>
    </row>
    <row r="3146" spans="1:18" x14ac:dyDescent="0.25">
      <c r="A3146" s="7" t="s">
        <v>5225</v>
      </c>
      <c r="B3146" s="8">
        <v>43726</v>
      </c>
      <c r="C3146" s="7">
        <v>1</v>
      </c>
      <c r="D3146" s="7" t="s">
        <v>5226</v>
      </c>
      <c r="E3146" s="7" t="s">
        <v>1682</v>
      </c>
      <c r="F3146" s="7" t="s">
        <v>5227</v>
      </c>
      <c r="G3146" s="8">
        <v>43696</v>
      </c>
      <c r="H3146" s="7" t="s">
        <v>1684</v>
      </c>
      <c r="I3146" s="7"/>
      <c r="J3146" s="7"/>
      <c r="K3146" s="7">
        <v>0</v>
      </c>
      <c r="L3146" s="7">
        <v>0</v>
      </c>
      <c r="M3146" s="7">
        <v>1800</v>
      </c>
      <c r="N3146" s="7">
        <v>1</v>
      </c>
      <c r="O3146" s="7" t="s">
        <v>55</v>
      </c>
      <c r="P3146" s="7">
        <v>0</v>
      </c>
      <c r="Q3146" s="7">
        <v>0</v>
      </c>
      <c r="R3146" s="7">
        <v>1800</v>
      </c>
    </row>
    <row r="3147" spans="1:18" x14ac:dyDescent="0.25">
      <c r="A3147" s="7" t="s">
        <v>5278</v>
      </c>
      <c r="B3147" s="8">
        <v>43725</v>
      </c>
      <c r="C3147" s="7">
        <v>1</v>
      </c>
      <c r="D3147" s="7" t="s">
        <v>5279</v>
      </c>
      <c r="E3147" s="7" t="s">
        <v>1682</v>
      </c>
      <c r="F3147" s="7" t="s">
        <v>5280</v>
      </c>
      <c r="G3147" s="8">
        <v>43717</v>
      </c>
      <c r="H3147" s="7" t="s">
        <v>1684</v>
      </c>
      <c r="I3147" s="7"/>
      <c r="J3147" s="7"/>
      <c r="K3147" s="7">
        <v>0</v>
      </c>
      <c r="L3147" s="7">
        <v>0</v>
      </c>
      <c r="M3147" s="7">
        <v>6000</v>
      </c>
      <c r="N3147" s="7">
        <v>1</v>
      </c>
      <c r="O3147" s="7" t="s">
        <v>55</v>
      </c>
      <c r="P3147" s="7">
        <v>0</v>
      </c>
      <c r="Q3147" s="7">
        <v>0</v>
      </c>
      <c r="R3147" s="7">
        <v>6000</v>
      </c>
    </row>
    <row r="3148" spans="1:18" x14ac:dyDescent="0.25">
      <c r="A3148" s="7" t="s">
        <v>5281</v>
      </c>
      <c r="B3148" s="8">
        <v>43725</v>
      </c>
      <c r="C3148" s="7">
        <v>1</v>
      </c>
      <c r="D3148" s="7" t="s">
        <v>5282</v>
      </c>
      <c r="E3148" s="7" t="s">
        <v>1682</v>
      </c>
      <c r="F3148" s="7" t="s">
        <v>5283</v>
      </c>
      <c r="G3148" s="8">
        <v>43717</v>
      </c>
      <c r="H3148" s="7" t="s">
        <v>1684</v>
      </c>
      <c r="I3148" s="7"/>
      <c r="J3148" s="7"/>
      <c r="K3148" s="7">
        <v>0</v>
      </c>
      <c r="L3148" s="7">
        <v>0</v>
      </c>
      <c r="M3148" s="7">
        <v>0</v>
      </c>
      <c r="N3148" s="7">
        <v>1</v>
      </c>
      <c r="O3148" s="7" t="s">
        <v>83</v>
      </c>
      <c r="P3148" s="7">
        <v>0</v>
      </c>
      <c r="Q3148" s="7">
        <v>0</v>
      </c>
      <c r="R3148" s="7">
        <v>336</v>
      </c>
    </row>
    <row r="3149" spans="1:18" x14ac:dyDescent="0.25">
      <c r="A3149" s="7" t="s">
        <v>5284</v>
      </c>
      <c r="B3149" s="8">
        <v>43725</v>
      </c>
      <c r="C3149" s="7">
        <v>1</v>
      </c>
      <c r="D3149" s="7" t="s">
        <v>5285</v>
      </c>
      <c r="E3149" s="7" t="s">
        <v>1682</v>
      </c>
      <c r="F3149" s="7" t="s">
        <v>5286</v>
      </c>
      <c r="G3149" s="8">
        <v>43722</v>
      </c>
      <c r="H3149" s="7" t="s">
        <v>1684</v>
      </c>
      <c r="I3149" s="7"/>
      <c r="J3149" s="7"/>
      <c r="K3149" s="7">
        <v>0</v>
      </c>
      <c r="L3149" s="7">
        <v>0</v>
      </c>
      <c r="M3149" s="7">
        <v>50</v>
      </c>
      <c r="N3149" s="7">
        <v>1</v>
      </c>
      <c r="O3149" s="7" t="s">
        <v>83</v>
      </c>
      <c r="P3149" s="7">
        <v>0</v>
      </c>
      <c r="Q3149" s="7">
        <v>0</v>
      </c>
      <c r="R3149" s="7">
        <v>50</v>
      </c>
    </row>
    <row r="3150" spans="1:18" x14ac:dyDescent="0.25">
      <c r="A3150" s="7" t="s">
        <v>5287</v>
      </c>
      <c r="B3150" s="8">
        <v>43725</v>
      </c>
      <c r="C3150" s="7">
        <v>1</v>
      </c>
      <c r="D3150" s="7" t="s">
        <v>5288</v>
      </c>
      <c r="E3150" s="7" t="s">
        <v>1682</v>
      </c>
      <c r="F3150" s="7" t="s">
        <v>5289</v>
      </c>
      <c r="G3150" s="8">
        <v>43724</v>
      </c>
      <c r="H3150" s="7" t="s">
        <v>1684</v>
      </c>
      <c r="I3150" s="7"/>
      <c r="J3150" s="7"/>
      <c r="K3150" s="7">
        <v>0</v>
      </c>
      <c r="L3150" s="7">
        <v>0</v>
      </c>
      <c r="M3150" s="7">
        <v>24</v>
      </c>
      <c r="N3150" s="7">
        <v>1</v>
      </c>
      <c r="O3150" s="7" t="s">
        <v>83</v>
      </c>
      <c r="P3150" s="7">
        <v>0</v>
      </c>
      <c r="Q3150" s="7">
        <v>0</v>
      </c>
      <c r="R3150" s="7">
        <v>24</v>
      </c>
    </row>
    <row r="3151" spans="1:18" x14ac:dyDescent="0.25">
      <c r="A3151" s="7" t="s">
        <v>5290</v>
      </c>
      <c r="B3151" s="8">
        <v>43732</v>
      </c>
      <c r="C3151" s="7">
        <v>1</v>
      </c>
      <c r="D3151" s="7" t="s">
        <v>4424</v>
      </c>
      <c r="E3151" s="7" t="s">
        <v>1682</v>
      </c>
      <c r="F3151" s="7" t="s">
        <v>5291</v>
      </c>
      <c r="G3151" s="8">
        <v>43731</v>
      </c>
      <c r="H3151" s="7" t="s">
        <v>1684</v>
      </c>
      <c r="I3151" s="7"/>
      <c r="J3151" s="7"/>
      <c r="K3151" s="7">
        <v>0</v>
      </c>
      <c r="L3151" s="7">
        <v>0</v>
      </c>
      <c r="M3151" s="7">
        <v>7000</v>
      </c>
      <c r="N3151" s="7">
        <v>1</v>
      </c>
      <c r="O3151" s="7" t="s">
        <v>55</v>
      </c>
      <c r="P3151" s="7">
        <v>0</v>
      </c>
      <c r="Q3151" s="7">
        <v>0</v>
      </c>
      <c r="R3151" s="7">
        <v>14000</v>
      </c>
    </row>
    <row r="3152" spans="1:18" x14ac:dyDescent="0.25">
      <c r="A3152" s="7" t="s">
        <v>5292</v>
      </c>
      <c r="B3152" s="8">
        <v>43732</v>
      </c>
      <c r="C3152" s="7">
        <v>1</v>
      </c>
      <c r="D3152" s="7" t="s">
        <v>5293</v>
      </c>
      <c r="E3152" s="7" t="s">
        <v>1682</v>
      </c>
      <c r="F3152" s="7" t="s">
        <v>5294</v>
      </c>
      <c r="G3152" s="8">
        <v>43719</v>
      </c>
      <c r="H3152" s="7" t="s">
        <v>1684</v>
      </c>
      <c r="I3152" s="7"/>
      <c r="J3152" s="7"/>
      <c r="K3152" s="7">
        <v>0</v>
      </c>
      <c r="L3152" s="7">
        <v>0</v>
      </c>
      <c r="M3152" s="7">
        <v>1000</v>
      </c>
      <c r="N3152" s="7">
        <v>1</v>
      </c>
      <c r="O3152" s="7" t="s">
        <v>55</v>
      </c>
      <c r="P3152" s="7">
        <v>0</v>
      </c>
      <c r="Q3152" s="7">
        <v>0</v>
      </c>
      <c r="R3152" s="7">
        <v>1000</v>
      </c>
    </row>
    <row r="3153" spans="1:18" x14ac:dyDescent="0.25">
      <c r="A3153" s="7" t="s">
        <v>5295</v>
      </c>
      <c r="B3153" s="8">
        <v>43733</v>
      </c>
      <c r="C3153" s="7">
        <v>1</v>
      </c>
      <c r="D3153" s="7" t="s">
        <v>5296</v>
      </c>
      <c r="E3153" s="7" t="s">
        <v>1682</v>
      </c>
      <c r="F3153" s="7" t="s">
        <v>5297</v>
      </c>
      <c r="G3153" s="8">
        <v>43729</v>
      </c>
      <c r="H3153" s="7" t="s">
        <v>1684</v>
      </c>
      <c r="I3153" s="7"/>
      <c r="J3153" s="7"/>
      <c r="K3153" s="7">
        <v>0</v>
      </c>
      <c r="L3153" s="7">
        <v>0</v>
      </c>
      <c r="M3153" s="7">
        <v>200</v>
      </c>
      <c r="N3153" s="7">
        <v>1</v>
      </c>
      <c r="O3153" s="7" t="s">
        <v>83</v>
      </c>
      <c r="P3153" s="7">
        <v>0</v>
      </c>
      <c r="Q3153" s="7">
        <v>0</v>
      </c>
      <c r="R3153" s="7">
        <v>200</v>
      </c>
    </row>
    <row r="3154" spans="1:18" x14ac:dyDescent="0.25">
      <c r="A3154" s="7" t="s">
        <v>5298</v>
      </c>
      <c r="B3154" s="8">
        <v>43733</v>
      </c>
      <c r="C3154" s="7">
        <v>1</v>
      </c>
      <c r="D3154" s="7" t="s">
        <v>5299</v>
      </c>
      <c r="E3154" s="7" t="s">
        <v>1682</v>
      </c>
      <c r="F3154" s="7" t="s">
        <v>5300</v>
      </c>
      <c r="G3154" s="8">
        <v>43679</v>
      </c>
      <c r="H3154" s="7" t="s">
        <v>1684</v>
      </c>
      <c r="I3154" s="7"/>
      <c r="J3154" s="7"/>
      <c r="K3154" s="7">
        <v>0</v>
      </c>
      <c r="L3154" s="7">
        <v>0</v>
      </c>
      <c r="M3154" s="7">
        <v>150</v>
      </c>
      <c r="N3154" s="7">
        <v>1</v>
      </c>
      <c r="O3154" s="7" t="s">
        <v>83</v>
      </c>
      <c r="P3154" s="7">
        <v>0</v>
      </c>
      <c r="Q3154" s="7">
        <v>0</v>
      </c>
      <c r="R3154" s="7">
        <v>150</v>
      </c>
    </row>
    <row r="3155" spans="1:18" x14ac:dyDescent="0.25">
      <c r="A3155" s="7" t="s">
        <v>5301</v>
      </c>
      <c r="B3155" s="8">
        <v>43733</v>
      </c>
      <c r="C3155" s="7">
        <v>1</v>
      </c>
      <c r="D3155" s="7" t="s">
        <v>5302</v>
      </c>
      <c r="E3155" s="7" t="s">
        <v>1682</v>
      </c>
      <c r="F3155" s="7" t="s">
        <v>5303</v>
      </c>
      <c r="G3155" s="8">
        <v>43703</v>
      </c>
      <c r="H3155" s="7" t="s">
        <v>1684</v>
      </c>
      <c r="I3155" s="7"/>
      <c r="J3155" s="7"/>
      <c r="K3155" s="7">
        <v>0</v>
      </c>
      <c r="L3155" s="7">
        <v>0</v>
      </c>
      <c r="M3155" s="7">
        <v>60</v>
      </c>
      <c r="N3155" s="7">
        <v>1</v>
      </c>
      <c r="O3155" s="7" t="s">
        <v>83</v>
      </c>
      <c r="P3155" s="7">
        <v>0</v>
      </c>
      <c r="Q3155" s="7">
        <v>0</v>
      </c>
      <c r="R3155" s="7">
        <v>60</v>
      </c>
    </row>
    <row r="3156" spans="1:18" x14ac:dyDescent="0.25">
      <c r="A3156" s="7" t="s">
        <v>5304</v>
      </c>
      <c r="B3156" s="8">
        <v>43733</v>
      </c>
      <c r="C3156" s="7">
        <v>1</v>
      </c>
      <c r="D3156" s="7" t="s">
        <v>5305</v>
      </c>
      <c r="E3156" s="7" t="s">
        <v>1682</v>
      </c>
      <c r="F3156" s="7" t="s">
        <v>5306</v>
      </c>
      <c r="G3156" s="8">
        <v>43720</v>
      </c>
      <c r="H3156" s="7" t="s">
        <v>1684</v>
      </c>
      <c r="I3156" s="7"/>
      <c r="J3156" s="7"/>
      <c r="K3156" s="7">
        <v>0</v>
      </c>
      <c r="L3156" s="7">
        <v>0</v>
      </c>
      <c r="M3156" s="7">
        <v>1770</v>
      </c>
      <c r="N3156" s="7">
        <v>1</v>
      </c>
      <c r="O3156" s="7" t="s">
        <v>55</v>
      </c>
      <c r="P3156" s="7">
        <v>0</v>
      </c>
      <c r="Q3156" s="7">
        <v>0</v>
      </c>
      <c r="R3156" s="7">
        <v>1770</v>
      </c>
    </row>
    <row r="3157" spans="1:18" x14ac:dyDescent="0.25">
      <c r="A3157" s="7" t="s">
        <v>5307</v>
      </c>
      <c r="B3157" s="8">
        <v>43733</v>
      </c>
      <c r="C3157" s="7">
        <v>1</v>
      </c>
      <c r="D3157" s="7" t="s">
        <v>5308</v>
      </c>
      <c r="E3157" s="7" t="s">
        <v>1682</v>
      </c>
      <c r="F3157" s="7" t="s">
        <v>5309</v>
      </c>
      <c r="G3157" s="8">
        <v>43727</v>
      </c>
      <c r="H3157" s="7" t="s">
        <v>1684</v>
      </c>
      <c r="I3157" s="7"/>
      <c r="J3157" s="7"/>
      <c r="K3157" s="7">
        <v>0</v>
      </c>
      <c r="L3157" s="7">
        <v>0</v>
      </c>
      <c r="M3157" s="7">
        <v>50</v>
      </c>
      <c r="N3157" s="7">
        <v>1</v>
      </c>
      <c r="O3157" s="7" t="s">
        <v>83</v>
      </c>
      <c r="P3157" s="7">
        <v>0</v>
      </c>
      <c r="Q3157" s="7">
        <v>0</v>
      </c>
      <c r="R3157" s="7">
        <v>50</v>
      </c>
    </row>
    <row r="3158" spans="1:18" x14ac:dyDescent="0.25">
      <c r="A3158" s="7" t="s">
        <v>5310</v>
      </c>
      <c r="B3158" s="8">
        <v>43733</v>
      </c>
      <c r="C3158" s="7">
        <v>1</v>
      </c>
      <c r="D3158" s="7" t="s">
        <v>5311</v>
      </c>
      <c r="E3158" s="7" t="s">
        <v>1682</v>
      </c>
      <c r="F3158" s="7" t="s">
        <v>5312</v>
      </c>
      <c r="G3158" s="8">
        <v>43725</v>
      </c>
      <c r="H3158" s="7" t="s">
        <v>1684</v>
      </c>
      <c r="I3158" s="7"/>
      <c r="J3158" s="7"/>
      <c r="K3158" s="7">
        <v>0</v>
      </c>
      <c r="L3158" s="7">
        <v>0</v>
      </c>
      <c r="M3158" s="7">
        <v>50</v>
      </c>
      <c r="N3158" s="7">
        <v>1</v>
      </c>
      <c r="O3158" s="7" t="s">
        <v>83</v>
      </c>
      <c r="P3158" s="7">
        <v>0</v>
      </c>
      <c r="Q3158" s="7">
        <v>0</v>
      </c>
      <c r="R3158" s="7">
        <v>50</v>
      </c>
    </row>
    <row r="3159" spans="1:18" x14ac:dyDescent="0.25">
      <c r="A3159" s="7" t="s">
        <v>5313</v>
      </c>
      <c r="B3159" s="8">
        <v>43733</v>
      </c>
      <c r="C3159" s="7">
        <v>1</v>
      </c>
      <c r="D3159" s="7" t="s">
        <v>5314</v>
      </c>
      <c r="E3159" s="7" t="s">
        <v>1682</v>
      </c>
      <c r="F3159" s="7" t="s">
        <v>5315</v>
      </c>
      <c r="G3159" s="8">
        <v>43719</v>
      </c>
      <c r="H3159" s="7" t="s">
        <v>1684</v>
      </c>
      <c r="I3159" s="7"/>
      <c r="J3159" s="7"/>
      <c r="K3159" s="7">
        <v>0</v>
      </c>
      <c r="L3159" s="7">
        <v>0</v>
      </c>
      <c r="M3159" s="7">
        <v>0</v>
      </c>
      <c r="N3159" s="7">
        <v>1</v>
      </c>
      <c r="O3159" s="7" t="s">
        <v>83</v>
      </c>
      <c r="P3159" s="7">
        <v>0</v>
      </c>
      <c r="Q3159" s="7">
        <v>0</v>
      </c>
      <c r="R3159" s="7">
        <v>50</v>
      </c>
    </row>
    <row r="3160" spans="1:18" x14ac:dyDescent="0.25">
      <c r="A3160" s="7" t="s">
        <v>5316</v>
      </c>
      <c r="B3160" s="8">
        <v>43733</v>
      </c>
      <c r="C3160" s="7">
        <v>1</v>
      </c>
      <c r="D3160" s="7" t="s">
        <v>5317</v>
      </c>
      <c r="E3160" s="7" t="s">
        <v>1682</v>
      </c>
      <c r="F3160" s="7" t="s">
        <v>5318</v>
      </c>
      <c r="G3160" s="8">
        <v>43723</v>
      </c>
      <c r="H3160" s="7" t="s">
        <v>1684</v>
      </c>
      <c r="I3160" s="7"/>
      <c r="J3160" s="7"/>
      <c r="K3160" s="7">
        <v>0</v>
      </c>
      <c r="L3160" s="7">
        <v>0</v>
      </c>
      <c r="M3160" s="7">
        <v>50</v>
      </c>
      <c r="N3160" s="7">
        <v>1</v>
      </c>
      <c r="O3160" s="7" t="s">
        <v>83</v>
      </c>
      <c r="P3160" s="7">
        <v>0</v>
      </c>
      <c r="Q3160" s="7">
        <v>0</v>
      </c>
      <c r="R3160" s="7">
        <v>50</v>
      </c>
    </row>
    <row r="3161" spans="1:18" x14ac:dyDescent="0.25">
      <c r="A3161" s="7" t="s">
        <v>5319</v>
      </c>
      <c r="B3161" s="8">
        <v>43733</v>
      </c>
      <c r="C3161" s="7">
        <v>1</v>
      </c>
      <c r="D3161" s="7" t="s">
        <v>5320</v>
      </c>
      <c r="E3161" s="7" t="s">
        <v>1682</v>
      </c>
      <c r="F3161" s="7" t="s">
        <v>5321</v>
      </c>
      <c r="G3161" s="8">
        <v>43723</v>
      </c>
      <c r="H3161" s="7" t="s">
        <v>1684</v>
      </c>
      <c r="I3161" s="7"/>
      <c r="J3161" s="7"/>
      <c r="K3161" s="7">
        <v>0</v>
      </c>
      <c r="L3161" s="7">
        <v>0</v>
      </c>
      <c r="M3161" s="7">
        <v>50</v>
      </c>
      <c r="N3161" s="7">
        <v>1</v>
      </c>
      <c r="O3161" s="7" t="s">
        <v>83</v>
      </c>
      <c r="P3161" s="7">
        <v>0</v>
      </c>
      <c r="Q3161" s="7">
        <v>0</v>
      </c>
      <c r="R3161" s="7">
        <v>50</v>
      </c>
    </row>
    <row r="3162" spans="1:18" x14ac:dyDescent="0.25">
      <c r="A3162" s="7" t="s">
        <v>5322</v>
      </c>
      <c r="B3162" s="8">
        <v>43733</v>
      </c>
      <c r="C3162" s="7">
        <v>1</v>
      </c>
      <c r="D3162" s="7" t="s">
        <v>5323</v>
      </c>
      <c r="E3162" s="7" t="s">
        <v>1682</v>
      </c>
      <c r="F3162" s="7" t="s">
        <v>5324</v>
      </c>
      <c r="G3162" s="8">
        <v>43730</v>
      </c>
      <c r="H3162" s="7" t="s">
        <v>1684</v>
      </c>
      <c r="I3162" s="7"/>
      <c r="J3162" s="7"/>
      <c r="K3162" s="7">
        <v>0</v>
      </c>
      <c r="L3162" s="7">
        <v>0</v>
      </c>
      <c r="M3162" s="7">
        <v>286</v>
      </c>
      <c r="N3162" s="7">
        <v>1</v>
      </c>
      <c r="O3162" s="7" t="s">
        <v>83</v>
      </c>
      <c r="P3162" s="7">
        <v>0</v>
      </c>
      <c r="Q3162" s="7">
        <v>0</v>
      </c>
      <c r="R3162" s="7">
        <v>286</v>
      </c>
    </row>
    <row r="3163" spans="1:18" x14ac:dyDescent="0.25">
      <c r="A3163" s="7" t="s">
        <v>5325</v>
      </c>
      <c r="B3163" s="8">
        <v>43734</v>
      </c>
      <c r="C3163" s="7">
        <v>1</v>
      </c>
      <c r="D3163" s="7" t="s">
        <v>5326</v>
      </c>
      <c r="E3163" s="7" t="s">
        <v>1682</v>
      </c>
      <c r="F3163" s="7" t="s">
        <v>5327</v>
      </c>
      <c r="G3163" s="8">
        <v>43732</v>
      </c>
      <c r="H3163" s="7" t="s">
        <v>1684</v>
      </c>
      <c r="I3163" s="7"/>
      <c r="J3163" s="7"/>
      <c r="K3163" s="7">
        <v>0</v>
      </c>
      <c r="L3163" s="7">
        <v>0</v>
      </c>
      <c r="M3163" s="7">
        <v>50</v>
      </c>
      <c r="N3163" s="7">
        <v>1</v>
      </c>
      <c r="O3163" s="7" t="s">
        <v>83</v>
      </c>
      <c r="P3163" s="7">
        <v>0</v>
      </c>
      <c r="Q3163" s="7">
        <v>0</v>
      </c>
      <c r="R3163" s="7">
        <v>100</v>
      </c>
    </row>
    <row r="3164" spans="1:18" x14ac:dyDescent="0.25">
      <c r="A3164" s="7" t="s">
        <v>5016</v>
      </c>
      <c r="B3164" s="8">
        <v>43678</v>
      </c>
      <c r="C3164" s="7">
        <v>1</v>
      </c>
      <c r="D3164" s="7" t="s">
        <v>5017</v>
      </c>
      <c r="E3164" s="7" t="s">
        <v>1682</v>
      </c>
      <c r="F3164" s="7" t="s">
        <v>5018</v>
      </c>
      <c r="G3164" s="8">
        <v>43678</v>
      </c>
      <c r="H3164" s="7" t="s">
        <v>1684</v>
      </c>
      <c r="I3164" s="7"/>
      <c r="J3164" s="7"/>
      <c r="K3164" s="7">
        <v>0</v>
      </c>
      <c r="L3164" s="7">
        <v>0</v>
      </c>
      <c r="M3164" s="7">
        <v>0</v>
      </c>
      <c r="N3164" s="7">
        <v>1</v>
      </c>
      <c r="O3164" s="7" t="s">
        <v>83</v>
      </c>
      <c r="P3164" s="7">
        <v>0</v>
      </c>
      <c r="Q3164" s="7">
        <v>0</v>
      </c>
      <c r="R3164" s="7">
        <v>250</v>
      </c>
    </row>
    <row r="3165" spans="1:18" x14ac:dyDescent="0.25">
      <c r="A3165" s="7" t="s">
        <v>5019</v>
      </c>
      <c r="B3165" s="8">
        <v>43679</v>
      </c>
      <c r="C3165" s="7">
        <v>1</v>
      </c>
      <c r="D3165" s="7" t="s">
        <v>5020</v>
      </c>
      <c r="E3165" s="7" t="s">
        <v>1682</v>
      </c>
      <c r="F3165" s="7" t="s">
        <v>5021</v>
      </c>
      <c r="G3165" s="8">
        <v>43677</v>
      </c>
      <c r="H3165" s="7" t="s">
        <v>1684</v>
      </c>
      <c r="I3165" s="7"/>
      <c r="J3165" s="7"/>
      <c r="K3165" s="7">
        <v>0</v>
      </c>
      <c r="L3165" s="7">
        <v>0</v>
      </c>
      <c r="M3165" s="7">
        <v>50</v>
      </c>
      <c r="N3165" s="7">
        <v>1</v>
      </c>
      <c r="O3165" s="7" t="s">
        <v>83</v>
      </c>
      <c r="P3165" s="7">
        <v>0</v>
      </c>
      <c r="Q3165" s="7">
        <v>0</v>
      </c>
      <c r="R3165" s="7">
        <v>50</v>
      </c>
    </row>
    <row r="3166" spans="1:18" x14ac:dyDescent="0.25">
      <c r="A3166" s="7" t="s">
        <v>5022</v>
      </c>
      <c r="B3166" s="8">
        <v>43679</v>
      </c>
      <c r="C3166" s="7">
        <v>1</v>
      </c>
      <c r="D3166" s="7" t="s">
        <v>5023</v>
      </c>
      <c r="E3166" s="7" t="s">
        <v>1682</v>
      </c>
      <c r="F3166" s="7" t="s">
        <v>5024</v>
      </c>
      <c r="G3166" s="8">
        <v>43672</v>
      </c>
      <c r="H3166" s="7" t="s">
        <v>1684</v>
      </c>
      <c r="I3166" s="7"/>
      <c r="J3166" s="7"/>
      <c r="K3166" s="7">
        <v>0</v>
      </c>
      <c r="L3166" s="7">
        <v>0</v>
      </c>
      <c r="M3166" s="7">
        <v>50</v>
      </c>
      <c r="N3166" s="7">
        <v>1</v>
      </c>
      <c r="O3166" s="7" t="s">
        <v>83</v>
      </c>
      <c r="P3166" s="7">
        <v>0</v>
      </c>
      <c r="Q3166" s="7">
        <v>0</v>
      </c>
      <c r="R3166" s="7">
        <v>50</v>
      </c>
    </row>
    <row r="3167" spans="1:18" x14ac:dyDescent="0.25">
      <c r="A3167" s="7" t="s">
        <v>5025</v>
      </c>
      <c r="B3167" s="8">
        <v>43679</v>
      </c>
      <c r="C3167" s="7">
        <v>1</v>
      </c>
      <c r="D3167" s="7" t="s">
        <v>5026</v>
      </c>
      <c r="E3167" s="7" t="s">
        <v>1682</v>
      </c>
      <c r="F3167" s="7" t="s">
        <v>5027</v>
      </c>
      <c r="G3167" s="8">
        <v>43674</v>
      </c>
      <c r="H3167" s="7" t="s">
        <v>1684</v>
      </c>
      <c r="I3167" s="7"/>
      <c r="J3167" s="7"/>
      <c r="K3167" s="7">
        <v>0</v>
      </c>
      <c r="L3167" s="7">
        <v>0</v>
      </c>
      <c r="M3167" s="7">
        <v>50</v>
      </c>
      <c r="N3167" s="7">
        <v>1</v>
      </c>
      <c r="O3167" s="7" t="s">
        <v>83</v>
      </c>
      <c r="P3167" s="7">
        <v>0</v>
      </c>
      <c r="Q3167" s="7">
        <v>0</v>
      </c>
      <c r="R3167" s="7">
        <v>50</v>
      </c>
    </row>
    <row r="3168" spans="1:18" x14ac:dyDescent="0.25">
      <c r="A3168" s="7" t="s">
        <v>5028</v>
      </c>
      <c r="B3168" s="8">
        <v>43679</v>
      </c>
      <c r="C3168" s="7">
        <v>1</v>
      </c>
      <c r="D3168" s="7" t="s">
        <v>5029</v>
      </c>
      <c r="E3168" s="7" t="s">
        <v>1682</v>
      </c>
      <c r="F3168" s="7" t="s">
        <v>5030</v>
      </c>
      <c r="G3168" s="8">
        <v>43672</v>
      </c>
      <c r="H3168" s="7" t="s">
        <v>1684</v>
      </c>
      <c r="I3168" s="7"/>
      <c r="J3168" s="7"/>
      <c r="K3168" s="7">
        <v>0</v>
      </c>
      <c r="L3168" s="7">
        <v>0</v>
      </c>
      <c r="M3168" s="7">
        <v>50</v>
      </c>
      <c r="N3168" s="7">
        <v>1</v>
      </c>
      <c r="O3168" s="7" t="s">
        <v>83</v>
      </c>
      <c r="P3168" s="7">
        <v>0</v>
      </c>
      <c r="Q3168" s="7">
        <v>0</v>
      </c>
      <c r="R3168" s="7">
        <v>50</v>
      </c>
    </row>
    <row r="3169" spans="1:18" x14ac:dyDescent="0.25">
      <c r="A3169" s="7" t="s">
        <v>5031</v>
      </c>
      <c r="B3169" s="8">
        <v>43679</v>
      </c>
      <c r="C3169" s="7">
        <v>1</v>
      </c>
      <c r="D3169" s="7" t="s">
        <v>5032</v>
      </c>
      <c r="E3169" s="7" t="s">
        <v>1682</v>
      </c>
      <c r="F3169" s="7" t="s">
        <v>5033</v>
      </c>
      <c r="G3169" s="8">
        <v>43669</v>
      </c>
      <c r="H3169" s="7" t="s">
        <v>1684</v>
      </c>
      <c r="I3169" s="7"/>
      <c r="J3169" s="7"/>
      <c r="K3169" s="7">
        <v>0</v>
      </c>
      <c r="L3169" s="7">
        <v>0</v>
      </c>
      <c r="M3169" s="7">
        <v>1400</v>
      </c>
      <c r="N3169" s="7">
        <v>1</v>
      </c>
      <c r="O3169" s="7" t="s">
        <v>83</v>
      </c>
      <c r="P3169" s="7">
        <v>0</v>
      </c>
      <c r="Q3169" s="7">
        <v>0</v>
      </c>
      <c r="R3169" s="7">
        <v>1400</v>
      </c>
    </row>
    <row r="3170" spans="1:18" x14ac:dyDescent="0.25">
      <c r="A3170" s="7" t="s">
        <v>5034</v>
      </c>
      <c r="B3170" s="8">
        <v>43679</v>
      </c>
      <c r="C3170" s="7">
        <v>1</v>
      </c>
      <c r="D3170" s="7" t="s">
        <v>5035</v>
      </c>
      <c r="E3170" s="7" t="s">
        <v>1682</v>
      </c>
      <c r="F3170" s="7" t="s">
        <v>5036</v>
      </c>
      <c r="G3170" s="8">
        <v>43665</v>
      </c>
      <c r="H3170" s="7" t="s">
        <v>1684</v>
      </c>
      <c r="I3170" s="7"/>
      <c r="J3170" s="7"/>
      <c r="K3170" s="7">
        <v>0</v>
      </c>
      <c r="L3170" s="7">
        <v>0</v>
      </c>
      <c r="M3170" s="7">
        <v>0</v>
      </c>
      <c r="N3170" s="7">
        <v>1</v>
      </c>
      <c r="O3170" s="7" t="s">
        <v>83</v>
      </c>
      <c r="P3170" s="7">
        <v>0</v>
      </c>
      <c r="Q3170" s="7">
        <v>0</v>
      </c>
      <c r="R3170" s="7">
        <v>114</v>
      </c>
    </row>
    <row r="3171" spans="1:18" x14ac:dyDescent="0.25">
      <c r="A3171" s="7" t="s">
        <v>5053</v>
      </c>
      <c r="B3171" s="8">
        <v>43682</v>
      </c>
      <c r="C3171" s="7">
        <v>1</v>
      </c>
      <c r="D3171" s="7" t="s">
        <v>5054</v>
      </c>
      <c r="E3171" s="7" t="s">
        <v>1682</v>
      </c>
      <c r="F3171" s="7" t="s">
        <v>5055</v>
      </c>
      <c r="G3171" s="8">
        <v>43670</v>
      </c>
      <c r="H3171" s="7" t="s">
        <v>1684</v>
      </c>
      <c r="I3171" s="7"/>
      <c r="J3171" s="7"/>
      <c r="K3171" s="7">
        <v>0</v>
      </c>
      <c r="L3171" s="7">
        <v>0</v>
      </c>
      <c r="M3171" s="7">
        <v>1500</v>
      </c>
      <c r="N3171" s="7">
        <v>1</v>
      </c>
      <c r="O3171" s="7" t="s">
        <v>55</v>
      </c>
      <c r="P3171" s="7">
        <v>0</v>
      </c>
      <c r="Q3171" s="7">
        <v>0</v>
      </c>
      <c r="R3171" s="7">
        <v>4650</v>
      </c>
    </row>
    <row r="3172" spans="1:18" x14ac:dyDescent="0.25">
      <c r="A3172" s="7" t="s">
        <v>5056</v>
      </c>
      <c r="B3172" s="8">
        <v>43683</v>
      </c>
      <c r="C3172" s="7">
        <v>1</v>
      </c>
      <c r="D3172" s="7" t="s">
        <v>4810</v>
      </c>
      <c r="E3172" s="7" t="s">
        <v>1682</v>
      </c>
      <c r="F3172" s="7" t="s">
        <v>5057</v>
      </c>
      <c r="G3172" s="8">
        <v>43670</v>
      </c>
      <c r="H3172" s="7" t="s">
        <v>1684</v>
      </c>
      <c r="I3172" s="7"/>
      <c r="J3172" s="7"/>
      <c r="K3172" s="7">
        <v>0</v>
      </c>
      <c r="L3172" s="7">
        <v>0</v>
      </c>
      <c r="M3172" s="7">
        <v>190</v>
      </c>
      <c r="N3172" s="7">
        <v>1</v>
      </c>
      <c r="O3172" s="7" t="s">
        <v>55</v>
      </c>
      <c r="P3172" s="7">
        <v>0</v>
      </c>
      <c r="Q3172" s="7">
        <v>0</v>
      </c>
      <c r="R3172" s="7">
        <v>400</v>
      </c>
    </row>
    <row r="3173" spans="1:18" x14ac:dyDescent="0.25">
      <c r="A3173" s="7" t="s">
        <v>5058</v>
      </c>
      <c r="B3173" s="8">
        <v>43683</v>
      </c>
      <c r="C3173" s="7">
        <v>1</v>
      </c>
      <c r="D3173" s="7" t="s">
        <v>5059</v>
      </c>
      <c r="E3173" s="7" t="s">
        <v>1682</v>
      </c>
      <c r="F3173" s="7" t="s">
        <v>5060</v>
      </c>
      <c r="G3173" s="8">
        <v>43665</v>
      </c>
      <c r="H3173" s="7" t="s">
        <v>1684</v>
      </c>
      <c r="I3173" s="7"/>
      <c r="J3173" s="7"/>
      <c r="K3173" s="7">
        <v>0</v>
      </c>
      <c r="L3173" s="7">
        <v>0</v>
      </c>
      <c r="M3173" s="7">
        <v>12000</v>
      </c>
      <c r="N3173" s="7">
        <v>1</v>
      </c>
      <c r="O3173" s="7" t="s">
        <v>55</v>
      </c>
      <c r="P3173" s="7">
        <v>0</v>
      </c>
      <c r="Q3173" s="7">
        <v>0</v>
      </c>
      <c r="R3173" s="7">
        <v>12000</v>
      </c>
    </row>
    <row r="3174" spans="1:18" x14ac:dyDescent="0.25">
      <c r="A3174" s="7" t="s">
        <v>5061</v>
      </c>
      <c r="B3174" s="8">
        <v>43684</v>
      </c>
      <c r="C3174" s="7">
        <v>1</v>
      </c>
      <c r="D3174" s="7" t="s">
        <v>5062</v>
      </c>
      <c r="E3174" s="7" t="s">
        <v>1682</v>
      </c>
      <c r="F3174" s="7" t="s">
        <v>5063</v>
      </c>
      <c r="G3174" s="8">
        <v>43671</v>
      </c>
      <c r="H3174" s="7" t="s">
        <v>1684</v>
      </c>
      <c r="I3174" s="7"/>
      <c r="J3174" s="7"/>
      <c r="K3174" s="7">
        <v>0</v>
      </c>
      <c r="L3174" s="7">
        <v>0</v>
      </c>
      <c r="M3174" s="7">
        <v>0</v>
      </c>
      <c r="N3174" s="7">
        <v>1</v>
      </c>
      <c r="O3174" s="7" t="s">
        <v>55</v>
      </c>
      <c r="P3174" s="7">
        <v>0</v>
      </c>
      <c r="Q3174" s="7">
        <v>0</v>
      </c>
      <c r="R3174" s="7">
        <v>16200</v>
      </c>
    </row>
    <row r="3175" spans="1:18" x14ac:dyDescent="0.25">
      <c r="A3175" s="7" t="s">
        <v>5064</v>
      </c>
      <c r="B3175" s="8">
        <v>43684</v>
      </c>
      <c r="C3175" s="7">
        <v>1</v>
      </c>
      <c r="D3175" s="7" t="s">
        <v>5065</v>
      </c>
      <c r="E3175" s="7" t="s">
        <v>1682</v>
      </c>
      <c r="F3175" s="7" t="s">
        <v>5066</v>
      </c>
      <c r="G3175" s="8">
        <v>43671</v>
      </c>
      <c r="H3175" s="7" t="s">
        <v>1684</v>
      </c>
      <c r="I3175" s="7"/>
      <c r="J3175" s="7"/>
      <c r="K3175" s="7">
        <v>0</v>
      </c>
      <c r="L3175" s="7">
        <v>0</v>
      </c>
      <c r="M3175" s="7">
        <v>0</v>
      </c>
      <c r="N3175" s="7">
        <v>1</v>
      </c>
      <c r="O3175" s="7" t="s">
        <v>55</v>
      </c>
      <c r="P3175" s="7">
        <v>0</v>
      </c>
      <c r="Q3175" s="7">
        <v>0</v>
      </c>
      <c r="R3175" s="7">
        <v>16200</v>
      </c>
    </row>
    <row r="3176" spans="1:18" x14ac:dyDescent="0.25">
      <c r="A3176" s="7" t="s">
        <v>5067</v>
      </c>
      <c r="B3176" s="8">
        <v>43684</v>
      </c>
      <c r="C3176" s="7">
        <v>1</v>
      </c>
      <c r="D3176" s="7" t="s">
        <v>5068</v>
      </c>
      <c r="E3176" s="7" t="s">
        <v>1682</v>
      </c>
      <c r="F3176" s="7" t="s">
        <v>5069</v>
      </c>
      <c r="G3176" s="8">
        <v>43671</v>
      </c>
      <c r="H3176" s="7" t="s">
        <v>1684</v>
      </c>
      <c r="I3176" s="7"/>
      <c r="J3176" s="7"/>
      <c r="K3176" s="7">
        <v>0</v>
      </c>
      <c r="L3176" s="7">
        <v>0</v>
      </c>
      <c r="M3176" s="7">
        <v>0</v>
      </c>
      <c r="N3176" s="7">
        <v>1</v>
      </c>
      <c r="O3176" s="7" t="s">
        <v>55</v>
      </c>
      <c r="P3176" s="7">
        <v>0</v>
      </c>
      <c r="Q3176" s="7">
        <v>0</v>
      </c>
      <c r="R3176" s="7">
        <v>16200</v>
      </c>
    </row>
    <row r="3177" spans="1:18" x14ac:dyDescent="0.25">
      <c r="A3177" s="7" t="s">
        <v>5070</v>
      </c>
      <c r="B3177" s="8">
        <v>43684</v>
      </c>
      <c r="C3177" s="7">
        <v>1</v>
      </c>
      <c r="D3177" s="7" t="s">
        <v>5071</v>
      </c>
      <c r="E3177" s="7" t="s">
        <v>1682</v>
      </c>
      <c r="F3177" s="7" t="s">
        <v>5072</v>
      </c>
      <c r="G3177" s="8">
        <v>43682</v>
      </c>
      <c r="H3177" s="7" t="s">
        <v>1684</v>
      </c>
      <c r="I3177" s="7"/>
      <c r="J3177" s="7"/>
      <c r="K3177" s="7">
        <v>0</v>
      </c>
      <c r="L3177" s="7">
        <v>0</v>
      </c>
      <c r="M3177" s="7">
        <v>0</v>
      </c>
      <c r="N3177" s="7">
        <v>1</v>
      </c>
      <c r="O3177" s="7" t="s">
        <v>55</v>
      </c>
      <c r="P3177" s="7">
        <v>0</v>
      </c>
      <c r="Q3177" s="7">
        <v>0</v>
      </c>
      <c r="R3177" s="7">
        <v>13858</v>
      </c>
    </row>
    <row r="3178" spans="1:18" x14ac:dyDescent="0.25">
      <c r="A3178" s="7" t="s">
        <v>5073</v>
      </c>
      <c r="B3178" s="8">
        <v>43684</v>
      </c>
      <c r="C3178" s="7">
        <v>1</v>
      </c>
      <c r="D3178" s="7" t="s">
        <v>5074</v>
      </c>
      <c r="E3178" s="7" t="s">
        <v>1682</v>
      </c>
      <c r="F3178" s="7" t="s">
        <v>5075</v>
      </c>
      <c r="G3178" s="8">
        <v>43682</v>
      </c>
      <c r="H3178" s="7" t="s">
        <v>1684</v>
      </c>
      <c r="I3178" s="7"/>
      <c r="J3178" s="7"/>
      <c r="K3178" s="7">
        <v>0</v>
      </c>
      <c r="L3178" s="7">
        <v>0</v>
      </c>
      <c r="M3178" s="7">
        <v>0</v>
      </c>
      <c r="N3178" s="7">
        <v>1</v>
      </c>
      <c r="O3178" s="7" t="s">
        <v>55</v>
      </c>
      <c r="P3178" s="7">
        <v>0</v>
      </c>
      <c r="Q3178" s="7">
        <v>0</v>
      </c>
      <c r="R3178" s="7">
        <v>21316</v>
      </c>
    </row>
    <row r="3179" spans="1:18" x14ac:dyDescent="0.25">
      <c r="A3179" s="7" t="s">
        <v>5076</v>
      </c>
      <c r="B3179" s="8">
        <v>43684</v>
      </c>
      <c r="C3179" s="7">
        <v>1</v>
      </c>
      <c r="D3179" s="7" t="s">
        <v>5077</v>
      </c>
      <c r="E3179" s="7" t="s">
        <v>1682</v>
      </c>
      <c r="F3179" s="7" t="s">
        <v>5078</v>
      </c>
      <c r="G3179" s="8">
        <v>43677</v>
      </c>
      <c r="H3179" s="7" t="s">
        <v>1684</v>
      </c>
      <c r="I3179" s="7"/>
      <c r="J3179" s="7"/>
      <c r="K3179" s="7">
        <v>0</v>
      </c>
      <c r="L3179" s="7">
        <v>0</v>
      </c>
      <c r="M3179" s="7">
        <v>4130</v>
      </c>
      <c r="N3179" s="7">
        <v>1</v>
      </c>
      <c r="O3179" s="7" t="s">
        <v>55</v>
      </c>
      <c r="P3179" s="7">
        <v>0</v>
      </c>
      <c r="Q3179" s="7">
        <v>0</v>
      </c>
      <c r="R3179" s="7">
        <v>4130</v>
      </c>
    </row>
    <row r="3180" spans="1:18" x14ac:dyDescent="0.25">
      <c r="A3180" s="7" t="s">
        <v>5079</v>
      </c>
      <c r="B3180" s="8">
        <v>43684</v>
      </c>
      <c r="C3180" s="7">
        <v>1</v>
      </c>
      <c r="D3180" s="7" t="s">
        <v>5080</v>
      </c>
      <c r="E3180" s="7" t="s">
        <v>1682</v>
      </c>
      <c r="F3180" s="7" t="s">
        <v>5081</v>
      </c>
      <c r="G3180" s="8">
        <v>43682</v>
      </c>
      <c r="H3180" s="7" t="s">
        <v>1684</v>
      </c>
      <c r="I3180" s="7"/>
      <c r="J3180" s="7"/>
      <c r="K3180" s="7">
        <v>0</v>
      </c>
      <c r="L3180" s="7">
        <v>0</v>
      </c>
      <c r="M3180" s="7">
        <v>1888</v>
      </c>
      <c r="N3180" s="7">
        <v>1</v>
      </c>
      <c r="O3180" s="7" t="s">
        <v>55</v>
      </c>
      <c r="P3180" s="7">
        <v>0</v>
      </c>
      <c r="Q3180" s="7">
        <v>0</v>
      </c>
      <c r="R3180" s="7">
        <v>1888</v>
      </c>
    </row>
    <row r="3181" spans="1:18" x14ac:dyDescent="0.25">
      <c r="A3181" s="7" t="s">
        <v>5082</v>
      </c>
      <c r="B3181" s="8">
        <v>43684</v>
      </c>
      <c r="C3181" s="7">
        <v>1</v>
      </c>
      <c r="D3181" s="7" t="s">
        <v>5083</v>
      </c>
      <c r="E3181" s="7" t="s">
        <v>1682</v>
      </c>
      <c r="F3181" s="7" t="s">
        <v>5084</v>
      </c>
      <c r="G3181" s="8">
        <v>43683</v>
      </c>
      <c r="H3181" s="7" t="s">
        <v>1684</v>
      </c>
      <c r="I3181" s="7"/>
      <c r="J3181" s="7"/>
      <c r="K3181" s="7">
        <v>0</v>
      </c>
      <c r="L3181" s="7">
        <v>0</v>
      </c>
      <c r="M3181" s="7">
        <v>885</v>
      </c>
      <c r="N3181" s="7">
        <v>1</v>
      </c>
      <c r="O3181" s="7" t="s">
        <v>55</v>
      </c>
      <c r="P3181" s="7">
        <v>0</v>
      </c>
      <c r="Q3181" s="7">
        <v>0</v>
      </c>
      <c r="R3181" s="7">
        <v>885</v>
      </c>
    </row>
    <row r="3182" spans="1:18" x14ac:dyDescent="0.25">
      <c r="A3182" s="7" t="s">
        <v>5085</v>
      </c>
      <c r="B3182" s="8">
        <v>43684</v>
      </c>
      <c r="C3182" s="7">
        <v>1</v>
      </c>
      <c r="D3182" s="7" t="s">
        <v>5086</v>
      </c>
      <c r="E3182" s="7" t="s">
        <v>1682</v>
      </c>
      <c r="F3182" s="7" t="s">
        <v>5087</v>
      </c>
      <c r="G3182" s="8">
        <v>43680</v>
      </c>
      <c r="H3182" s="7" t="s">
        <v>1684</v>
      </c>
      <c r="I3182" s="7"/>
      <c r="J3182" s="7"/>
      <c r="K3182" s="7">
        <v>0</v>
      </c>
      <c r="L3182" s="7">
        <v>0</v>
      </c>
      <c r="M3182" s="7">
        <v>0</v>
      </c>
      <c r="N3182" s="7">
        <v>1</v>
      </c>
      <c r="O3182" s="7" t="s">
        <v>55</v>
      </c>
      <c r="P3182" s="7">
        <v>0</v>
      </c>
      <c r="Q3182" s="7">
        <v>0</v>
      </c>
      <c r="R3182" s="7">
        <v>3026.48</v>
      </c>
    </row>
    <row r="3183" spans="1:18" x14ac:dyDescent="0.25">
      <c r="A3183" s="7" t="s">
        <v>5088</v>
      </c>
      <c r="B3183" s="8">
        <v>43684</v>
      </c>
      <c r="C3183" s="7">
        <v>1</v>
      </c>
      <c r="D3183" s="7" t="s">
        <v>5089</v>
      </c>
      <c r="E3183" s="7" t="s">
        <v>1682</v>
      </c>
      <c r="F3183" s="7" t="s">
        <v>5090</v>
      </c>
      <c r="G3183" s="8">
        <v>43669</v>
      </c>
      <c r="H3183" s="7" t="s">
        <v>1684</v>
      </c>
      <c r="I3183" s="7"/>
      <c r="J3183" s="7"/>
      <c r="K3183" s="7">
        <v>0</v>
      </c>
      <c r="L3183" s="7">
        <v>0</v>
      </c>
      <c r="M3183" s="7">
        <v>11800</v>
      </c>
      <c r="N3183" s="7">
        <v>1</v>
      </c>
      <c r="O3183" s="7" t="s">
        <v>55</v>
      </c>
      <c r="P3183" s="7">
        <v>0</v>
      </c>
      <c r="Q3183" s="7">
        <v>0</v>
      </c>
      <c r="R3183" s="7">
        <v>11800</v>
      </c>
    </row>
    <row r="3184" spans="1:18" x14ac:dyDescent="0.25">
      <c r="A3184" s="7" t="s">
        <v>5091</v>
      </c>
      <c r="B3184" s="8">
        <v>43685</v>
      </c>
      <c r="C3184" s="7">
        <v>1</v>
      </c>
      <c r="D3184" s="7" t="s">
        <v>5092</v>
      </c>
      <c r="E3184" s="7" t="s">
        <v>1682</v>
      </c>
      <c r="F3184" s="7" t="s">
        <v>5093</v>
      </c>
      <c r="G3184" s="8">
        <v>43669</v>
      </c>
      <c r="H3184" s="7" t="s">
        <v>1684</v>
      </c>
      <c r="I3184" s="7"/>
      <c r="J3184" s="7"/>
      <c r="K3184" s="7">
        <v>0</v>
      </c>
      <c r="L3184" s="7">
        <v>0</v>
      </c>
      <c r="M3184" s="7">
        <v>7602</v>
      </c>
      <c r="N3184" s="7">
        <v>1</v>
      </c>
      <c r="O3184" s="7" t="s">
        <v>55</v>
      </c>
      <c r="P3184" s="7">
        <v>0</v>
      </c>
      <c r="Q3184" s="7">
        <v>0</v>
      </c>
      <c r="R3184" s="7">
        <v>7602</v>
      </c>
    </row>
    <row r="3185" spans="1:18" x14ac:dyDescent="0.25">
      <c r="A3185" s="7" t="s">
        <v>5094</v>
      </c>
      <c r="B3185" s="8">
        <v>43685</v>
      </c>
      <c r="C3185" s="7">
        <v>1</v>
      </c>
      <c r="D3185" s="7" t="s">
        <v>5095</v>
      </c>
      <c r="E3185" s="7" t="s">
        <v>1682</v>
      </c>
      <c r="F3185" s="7" t="s">
        <v>5096</v>
      </c>
      <c r="G3185" s="8">
        <v>43661</v>
      </c>
      <c r="H3185" s="7" t="s">
        <v>1684</v>
      </c>
      <c r="I3185" s="7"/>
      <c r="J3185" s="7"/>
      <c r="K3185" s="7">
        <v>0</v>
      </c>
      <c r="L3185" s="7">
        <v>0</v>
      </c>
      <c r="M3185" s="7">
        <v>4000</v>
      </c>
      <c r="N3185" s="7">
        <v>1</v>
      </c>
      <c r="O3185" s="7" t="s">
        <v>55</v>
      </c>
      <c r="P3185" s="7">
        <v>0</v>
      </c>
      <c r="Q3185" s="7">
        <v>0</v>
      </c>
      <c r="R3185" s="7">
        <v>4000</v>
      </c>
    </row>
    <row r="3186" spans="1:18" x14ac:dyDescent="0.25">
      <c r="A3186" s="7" t="s">
        <v>5097</v>
      </c>
      <c r="B3186" s="8">
        <v>43685</v>
      </c>
      <c r="C3186" s="7">
        <v>1</v>
      </c>
      <c r="D3186" s="7" t="s">
        <v>5098</v>
      </c>
      <c r="E3186" s="7" t="s">
        <v>1682</v>
      </c>
      <c r="F3186" s="7" t="s">
        <v>5099</v>
      </c>
      <c r="G3186" s="8">
        <v>43666</v>
      </c>
      <c r="H3186" s="7" t="s">
        <v>1684</v>
      </c>
      <c r="I3186" s="7"/>
      <c r="J3186" s="7"/>
      <c r="K3186" s="7">
        <v>0</v>
      </c>
      <c r="L3186" s="7">
        <v>0</v>
      </c>
      <c r="M3186" s="7">
        <v>1046.03</v>
      </c>
      <c r="N3186" s="7">
        <v>1</v>
      </c>
      <c r="O3186" s="7" t="s">
        <v>83</v>
      </c>
      <c r="P3186" s="7">
        <v>0</v>
      </c>
      <c r="Q3186" s="7">
        <v>0</v>
      </c>
      <c r="R3186" s="7">
        <v>1043.75</v>
      </c>
    </row>
    <row r="3187" spans="1:18" x14ac:dyDescent="0.25">
      <c r="A3187" s="7" t="s">
        <v>5100</v>
      </c>
      <c r="B3187" s="8">
        <v>43685</v>
      </c>
      <c r="C3187" s="7">
        <v>1</v>
      </c>
      <c r="D3187" s="7" t="s">
        <v>5101</v>
      </c>
      <c r="E3187" s="7" t="s">
        <v>1682</v>
      </c>
      <c r="F3187" s="7" t="s">
        <v>5102</v>
      </c>
      <c r="G3187" s="8">
        <v>43683</v>
      </c>
      <c r="H3187" s="7" t="s">
        <v>1684</v>
      </c>
      <c r="I3187" s="7"/>
      <c r="J3187" s="7"/>
      <c r="K3187" s="7">
        <v>0</v>
      </c>
      <c r="L3187" s="7">
        <v>0</v>
      </c>
      <c r="M3187" s="7">
        <v>85</v>
      </c>
      <c r="N3187" s="7">
        <v>1</v>
      </c>
      <c r="O3187" s="7" t="s">
        <v>83</v>
      </c>
      <c r="P3187" s="7">
        <v>0</v>
      </c>
      <c r="Q3187" s="7">
        <v>0</v>
      </c>
      <c r="R3187" s="7">
        <v>95</v>
      </c>
    </row>
    <row r="3188" spans="1:18" x14ac:dyDescent="0.25">
      <c r="A3188" s="7" t="s">
        <v>5103</v>
      </c>
      <c r="B3188" s="8">
        <v>43685</v>
      </c>
      <c r="C3188" s="7">
        <v>1</v>
      </c>
      <c r="D3188" s="7" t="s">
        <v>5104</v>
      </c>
      <c r="E3188" s="7" t="s">
        <v>1682</v>
      </c>
      <c r="F3188" s="7" t="s">
        <v>5105</v>
      </c>
      <c r="G3188" s="8">
        <v>43681</v>
      </c>
      <c r="H3188" s="7" t="s">
        <v>1684</v>
      </c>
      <c r="I3188" s="7"/>
      <c r="J3188" s="7"/>
      <c r="K3188" s="7">
        <v>0</v>
      </c>
      <c r="L3188" s="7">
        <v>0</v>
      </c>
      <c r="M3188" s="7">
        <v>1500</v>
      </c>
      <c r="N3188" s="7">
        <v>1</v>
      </c>
      <c r="O3188" s="7" t="s">
        <v>55</v>
      </c>
      <c r="P3188" s="7">
        <v>0</v>
      </c>
      <c r="Q3188" s="7">
        <v>0</v>
      </c>
      <c r="R3188" s="7">
        <v>1500</v>
      </c>
    </row>
    <row r="3189" spans="1:18" x14ac:dyDescent="0.25">
      <c r="A3189" s="7" t="s">
        <v>5106</v>
      </c>
      <c r="B3189" s="8">
        <v>43685</v>
      </c>
      <c r="C3189" s="7">
        <v>1</v>
      </c>
      <c r="D3189" s="7" t="s">
        <v>5107</v>
      </c>
      <c r="E3189" s="7" t="s">
        <v>1682</v>
      </c>
      <c r="F3189" s="7" t="s">
        <v>5108</v>
      </c>
      <c r="G3189" s="8">
        <v>43682</v>
      </c>
      <c r="H3189" s="7" t="s">
        <v>1684</v>
      </c>
      <c r="I3189" s="7"/>
      <c r="J3189" s="7"/>
      <c r="K3189" s="7">
        <v>0</v>
      </c>
      <c r="L3189" s="7">
        <v>0</v>
      </c>
      <c r="M3189" s="7">
        <v>50</v>
      </c>
      <c r="N3189" s="7">
        <v>1</v>
      </c>
      <c r="O3189" s="7" t="s">
        <v>83</v>
      </c>
      <c r="P3189" s="7">
        <v>0</v>
      </c>
      <c r="Q3189" s="7">
        <v>0</v>
      </c>
      <c r="R3189" s="7">
        <v>50</v>
      </c>
    </row>
    <row r="3190" spans="1:18" x14ac:dyDescent="0.25">
      <c r="A3190" s="7" t="s">
        <v>5109</v>
      </c>
      <c r="B3190" s="8">
        <v>43685</v>
      </c>
      <c r="C3190" s="7">
        <v>1</v>
      </c>
      <c r="D3190" s="7" t="s">
        <v>5110</v>
      </c>
      <c r="E3190" s="7" t="s">
        <v>1682</v>
      </c>
      <c r="F3190" s="7" t="s">
        <v>5111</v>
      </c>
      <c r="G3190" s="8">
        <v>43683</v>
      </c>
      <c r="H3190" s="7" t="s">
        <v>1684</v>
      </c>
      <c r="I3190" s="7"/>
      <c r="J3190" s="7"/>
      <c r="K3190" s="7">
        <v>0</v>
      </c>
      <c r="L3190" s="7">
        <v>0</v>
      </c>
      <c r="M3190" s="7">
        <v>0</v>
      </c>
      <c r="N3190" s="7">
        <v>1</v>
      </c>
      <c r="O3190" s="7" t="s">
        <v>83</v>
      </c>
      <c r="P3190" s="7">
        <v>0</v>
      </c>
      <c r="Q3190" s="7">
        <v>0</v>
      </c>
      <c r="R3190" s="7">
        <v>50</v>
      </c>
    </row>
    <row r="3191" spans="1:18" x14ac:dyDescent="0.25">
      <c r="A3191" s="7" t="s">
        <v>5112</v>
      </c>
      <c r="B3191" s="8">
        <v>43685</v>
      </c>
      <c r="C3191" s="7">
        <v>1</v>
      </c>
      <c r="D3191" s="7" t="s">
        <v>5113</v>
      </c>
      <c r="E3191" s="7" t="s">
        <v>1682</v>
      </c>
      <c r="F3191" s="7" t="s">
        <v>5114</v>
      </c>
      <c r="G3191" s="8">
        <v>43682</v>
      </c>
      <c r="H3191" s="7" t="s">
        <v>1684</v>
      </c>
      <c r="I3191" s="7"/>
      <c r="J3191" s="7"/>
      <c r="K3191" s="7">
        <v>0</v>
      </c>
      <c r="L3191" s="7">
        <v>0</v>
      </c>
      <c r="M3191" s="7">
        <v>60</v>
      </c>
      <c r="N3191" s="7">
        <v>1</v>
      </c>
      <c r="O3191" s="7" t="s">
        <v>83</v>
      </c>
      <c r="P3191" s="7">
        <v>0</v>
      </c>
      <c r="Q3191" s="7">
        <v>0</v>
      </c>
      <c r="R3191" s="7">
        <v>60</v>
      </c>
    </row>
    <row r="3192" spans="1:18" x14ac:dyDescent="0.25">
      <c r="A3192" s="7" t="s">
        <v>5115</v>
      </c>
      <c r="B3192" s="8">
        <v>43693</v>
      </c>
      <c r="C3192" s="7">
        <v>1</v>
      </c>
      <c r="D3192" s="7" t="s">
        <v>5116</v>
      </c>
      <c r="E3192" s="7" t="s">
        <v>1682</v>
      </c>
      <c r="F3192" s="7" t="s">
        <v>5117</v>
      </c>
      <c r="G3192" s="8">
        <v>43686</v>
      </c>
      <c r="H3192" s="7" t="s">
        <v>1684</v>
      </c>
      <c r="I3192" s="7"/>
      <c r="J3192" s="7"/>
      <c r="K3192" s="7">
        <v>0</v>
      </c>
      <c r="L3192" s="7">
        <v>0</v>
      </c>
      <c r="M3192" s="7">
        <v>3000</v>
      </c>
      <c r="N3192" s="7">
        <v>1</v>
      </c>
      <c r="O3192" s="7" t="s">
        <v>55</v>
      </c>
      <c r="P3192" s="7">
        <v>0</v>
      </c>
      <c r="Q3192" s="7">
        <v>0</v>
      </c>
      <c r="R3192" s="7">
        <v>3000</v>
      </c>
    </row>
    <row r="3193" spans="1:18" x14ac:dyDescent="0.25">
      <c r="A3193" s="7" t="s">
        <v>5118</v>
      </c>
      <c r="B3193" s="8">
        <v>43693</v>
      </c>
      <c r="C3193" s="7">
        <v>1</v>
      </c>
      <c r="D3193" s="7" t="s">
        <v>5119</v>
      </c>
      <c r="E3193" s="7" t="s">
        <v>1682</v>
      </c>
      <c r="F3193" s="7" t="s">
        <v>5120</v>
      </c>
      <c r="G3193" s="8">
        <v>43689</v>
      </c>
      <c r="H3193" s="7" t="s">
        <v>1684</v>
      </c>
      <c r="I3193" s="7"/>
      <c r="J3193" s="7"/>
      <c r="K3193" s="7">
        <v>0</v>
      </c>
      <c r="L3193" s="7">
        <v>0</v>
      </c>
      <c r="M3193" s="7">
        <v>2500</v>
      </c>
      <c r="N3193" s="7">
        <v>1</v>
      </c>
      <c r="O3193" s="7" t="s">
        <v>55</v>
      </c>
      <c r="P3193" s="7">
        <v>0</v>
      </c>
      <c r="Q3193" s="7">
        <v>0</v>
      </c>
      <c r="R3193" s="7">
        <v>2500</v>
      </c>
    </row>
    <row r="3194" spans="1:18" x14ac:dyDescent="0.25">
      <c r="A3194" s="7" t="s">
        <v>5121</v>
      </c>
      <c r="B3194" s="8">
        <v>43693</v>
      </c>
      <c r="C3194" s="7">
        <v>1</v>
      </c>
      <c r="D3194" s="7" t="s">
        <v>5122</v>
      </c>
      <c r="E3194" s="7" t="s">
        <v>1682</v>
      </c>
      <c r="F3194" s="7" t="s">
        <v>5123</v>
      </c>
      <c r="G3194" s="8">
        <v>43689</v>
      </c>
      <c r="H3194" s="7" t="s">
        <v>1684</v>
      </c>
      <c r="I3194" s="7"/>
      <c r="J3194" s="7"/>
      <c r="K3194" s="7">
        <v>0</v>
      </c>
      <c r="L3194" s="7">
        <v>0</v>
      </c>
      <c r="M3194" s="7">
        <v>50</v>
      </c>
      <c r="N3194" s="7">
        <v>1</v>
      </c>
      <c r="O3194" s="7" t="s">
        <v>83</v>
      </c>
      <c r="P3194" s="7">
        <v>0</v>
      </c>
      <c r="Q3194" s="7">
        <v>0</v>
      </c>
      <c r="R3194" s="7">
        <v>50</v>
      </c>
    </row>
    <row r="3195" spans="1:18" x14ac:dyDescent="0.25">
      <c r="A3195" s="7" t="s">
        <v>5124</v>
      </c>
      <c r="B3195" s="8">
        <v>43693</v>
      </c>
      <c r="C3195" s="7">
        <v>1</v>
      </c>
      <c r="D3195" s="7" t="s">
        <v>5125</v>
      </c>
      <c r="E3195" s="7" t="s">
        <v>1682</v>
      </c>
      <c r="F3195" s="7" t="s">
        <v>5126</v>
      </c>
      <c r="G3195" s="8">
        <v>43689</v>
      </c>
      <c r="H3195" s="7" t="s">
        <v>1684</v>
      </c>
      <c r="I3195" s="7"/>
      <c r="J3195" s="7"/>
      <c r="K3195" s="7">
        <v>0</v>
      </c>
      <c r="L3195" s="7">
        <v>0</v>
      </c>
      <c r="M3195" s="7">
        <v>200</v>
      </c>
      <c r="N3195" s="7">
        <v>1</v>
      </c>
      <c r="O3195" s="7" t="s">
        <v>83</v>
      </c>
      <c r="P3195" s="7">
        <v>0</v>
      </c>
      <c r="Q3195" s="7">
        <v>0</v>
      </c>
      <c r="R3195" s="7">
        <v>200</v>
      </c>
    </row>
    <row r="3196" spans="1:18" x14ac:dyDescent="0.25">
      <c r="A3196" s="7" t="s">
        <v>5127</v>
      </c>
      <c r="B3196" s="8">
        <v>43693</v>
      </c>
      <c r="C3196" s="7">
        <v>1</v>
      </c>
      <c r="D3196" s="7" t="s">
        <v>5128</v>
      </c>
      <c r="E3196" s="7" t="s">
        <v>1682</v>
      </c>
      <c r="F3196" s="7" t="s">
        <v>5129</v>
      </c>
      <c r="G3196" s="8">
        <v>43692</v>
      </c>
      <c r="H3196" s="7" t="s">
        <v>1684</v>
      </c>
      <c r="I3196" s="7"/>
      <c r="J3196" s="7"/>
      <c r="K3196" s="7">
        <v>0</v>
      </c>
      <c r="L3196" s="7">
        <v>0</v>
      </c>
      <c r="M3196" s="7">
        <v>50</v>
      </c>
      <c r="N3196" s="7">
        <v>1</v>
      </c>
      <c r="O3196" s="7" t="s">
        <v>83</v>
      </c>
      <c r="P3196" s="7">
        <v>0</v>
      </c>
      <c r="Q3196" s="7">
        <v>0</v>
      </c>
      <c r="R3196" s="7">
        <v>50</v>
      </c>
    </row>
    <row r="3197" spans="1:18" x14ac:dyDescent="0.25">
      <c r="A3197" s="7" t="s">
        <v>5130</v>
      </c>
      <c r="B3197" s="8">
        <v>43693</v>
      </c>
      <c r="C3197" s="7">
        <v>1</v>
      </c>
      <c r="D3197" s="7" t="s">
        <v>5131</v>
      </c>
      <c r="E3197" s="7" t="s">
        <v>1682</v>
      </c>
      <c r="F3197" s="7" t="s">
        <v>5132</v>
      </c>
      <c r="G3197" s="8">
        <v>43684</v>
      </c>
      <c r="H3197" s="7" t="s">
        <v>1684</v>
      </c>
      <c r="I3197" s="7"/>
      <c r="J3197" s="7"/>
      <c r="K3197" s="7">
        <v>0</v>
      </c>
      <c r="L3197" s="7">
        <v>0</v>
      </c>
      <c r="M3197" s="7">
        <v>40</v>
      </c>
      <c r="N3197" s="7">
        <v>1</v>
      </c>
      <c r="O3197" s="7" t="s">
        <v>1718</v>
      </c>
      <c r="P3197" s="7">
        <v>0</v>
      </c>
      <c r="Q3197" s="7">
        <v>0</v>
      </c>
      <c r="R3197" s="7">
        <v>40</v>
      </c>
    </row>
    <row r="3198" spans="1:18" x14ac:dyDescent="0.25">
      <c r="A3198" s="7" t="s">
        <v>5133</v>
      </c>
      <c r="B3198" s="8">
        <v>43696</v>
      </c>
      <c r="C3198" s="7">
        <v>1</v>
      </c>
      <c r="D3198" s="7" t="s">
        <v>5134</v>
      </c>
      <c r="E3198" s="7" t="s">
        <v>1682</v>
      </c>
      <c r="F3198" s="7" t="s">
        <v>5135</v>
      </c>
      <c r="G3198" s="8">
        <v>43682</v>
      </c>
      <c r="H3198" s="7" t="s">
        <v>1684</v>
      </c>
      <c r="I3198" s="7"/>
      <c r="J3198" s="7"/>
      <c r="K3198" s="7">
        <v>0</v>
      </c>
      <c r="L3198" s="7">
        <v>0</v>
      </c>
      <c r="M3198" s="7">
        <v>300</v>
      </c>
      <c r="N3198" s="7">
        <v>1</v>
      </c>
      <c r="O3198" s="7" t="s">
        <v>83</v>
      </c>
      <c r="P3198" s="7">
        <v>0</v>
      </c>
      <c r="Q3198" s="7">
        <v>0</v>
      </c>
      <c r="R3198" s="7">
        <v>300</v>
      </c>
    </row>
    <row r="3199" spans="1:18" x14ac:dyDescent="0.25">
      <c r="A3199" s="7" t="s">
        <v>5136</v>
      </c>
      <c r="B3199" s="8">
        <v>43697</v>
      </c>
      <c r="C3199" s="7">
        <v>1</v>
      </c>
      <c r="D3199" s="7" t="s">
        <v>5137</v>
      </c>
      <c r="E3199" s="7" t="s">
        <v>1682</v>
      </c>
      <c r="F3199" s="7" t="s">
        <v>5138</v>
      </c>
      <c r="G3199" s="8">
        <v>43674</v>
      </c>
      <c r="H3199" s="7" t="s">
        <v>1684</v>
      </c>
      <c r="I3199" s="7"/>
      <c r="J3199" s="7"/>
      <c r="K3199" s="7">
        <v>0</v>
      </c>
      <c r="L3199" s="7">
        <v>0</v>
      </c>
      <c r="M3199" s="7">
        <v>413.85</v>
      </c>
      <c r="N3199" s="7">
        <v>1</v>
      </c>
      <c r="O3199" s="7" t="s">
        <v>334</v>
      </c>
      <c r="P3199" s="7">
        <v>0</v>
      </c>
      <c r="Q3199" s="7">
        <v>0</v>
      </c>
      <c r="R3199" s="7">
        <v>413.84</v>
      </c>
    </row>
    <row r="3200" spans="1:18" x14ac:dyDescent="0.25">
      <c r="A3200" s="7" t="s">
        <v>5139</v>
      </c>
      <c r="B3200" s="8">
        <v>43697</v>
      </c>
      <c r="C3200" s="7">
        <v>1</v>
      </c>
      <c r="D3200" s="7" t="s">
        <v>5140</v>
      </c>
      <c r="E3200" s="7" t="s">
        <v>1682</v>
      </c>
      <c r="F3200" s="7" t="s">
        <v>5141</v>
      </c>
      <c r="G3200" s="8">
        <v>43664</v>
      </c>
      <c r="H3200" s="7" t="s">
        <v>1684</v>
      </c>
      <c r="I3200" s="7"/>
      <c r="J3200" s="7"/>
      <c r="K3200" s="7">
        <v>0</v>
      </c>
      <c r="L3200" s="7">
        <v>0</v>
      </c>
      <c r="M3200" s="7">
        <v>37.479999999999997</v>
      </c>
      <c r="N3200" s="7">
        <v>1</v>
      </c>
      <c r="O3200" s="7" t="s">
        <v>334</v>
      </c>
      <c r="P3200" s="7">
        <v>0</v>
      </c>
      <c r="Q3200" s="7">
        <v>0</v>
      </c>
      <c r="R3200" s="7">
        <v>48.36</v>
      </c>
    </row>
    <row r="3201" spans="1:18" x14ac:dyDescent="0.25">
      <c r="A3201" s="7" t="s">
        <v>5142</v>
      </c>
      <c r="B3201" s="8">
        <v>43697</v>
      </c>
      <c r="C3201" s="7">
        <v>1</v>
      </c>
      <c r="D3201" s="7" t="s">
        <v>5143</v>
      </c>
      <c r="E3201" s="7" t="s">
        <v>1682</v>
      </c>
      <c r="F3201" s="7" t="s">
        <v>5144</v>
      </c>
      <c r="G3201" s="8">
        <v>43692</v>
      </c>
      <c r="H3201" s="7" t="s">
        <v>1684</v>
      </c>
      <c r="I3201" s="7"/>
      <c r="J3201" s="7"/>
      <c r="K3201" s="7">
        <v>0</v>
      </c>
      <c r="L3201" s="7">
        <v>0</v>
      </c>
      <c r="M3201" s="7">
        <v>18.13</v>
      </c>
      <c r="N3201" s="7">
        <v>1</v>
      </c>
      <c r="O3201" s="7" t="s">
        <v>334</v>
      </c>
      <c r="P3201" s="7">
        <v>0</v>
      </c>
      <c r="Q3201" s="7">
        <v>0</v>
      </c>
      <c r="R3201" s="7">
        <v>18.13</v>
      </c>
    </row>
    <row r="3202" spans="1:18" x14ac:dyDescent="0.25">
      <c r="A3202" s="7" t="s">
        <v>5145</v>
      </c>
      <c r="B3202" s="8">
        <v>43698</v>
      </c>
      <c r="C3202" s="7">
        <v>1</v>
      </c>
      <c r="D3202" s="7" t="s">
        <v>5146</v>
      </c>
      <c r="E3202" s="7" t="s">
        <v>1682</v>
      </c>
      <c r="F3202" s="7" t="s">
        <v>5147</v>
      </c>
      <c r="G3202" s="8">
        <v>43693</v>
      </c>
      <c r="H3202" s="7" t="s">
        <v>1684</v>
      </c>
      <c r="I3202" s="7"/>
      <c r="J3202" s="7"/>
      <c r="K3202" s="7">
        <v>0</v>
      </c>
      <c r="L3202" s="7">
        <v>0</v>
      </c>
      <c r="M3202" s="7">
        <v>2500</v>
      </c>
      <c r="N3202" s="7">
        <v>1</v>
      </c>
      <c r="O3202" s="7" t="s">
        <v>55</v>
      </c>
      <c r="P3202" s="7">
        <v>0</v>
      </c>
      <c r="Q3202" s="7">
        <v>0</v>
      </c>
      <c r="R3202" s="7">
        <v>2500</v>
      </c>
    </row>
    <row r="3203" spans="1:18" x14ac:dyDescent="0.25">
      <c r="A3203" s="7" t="s">
        <v>5148</v>
      </c>
      <c r="B3203" s="8">
        <v>43698</v>
      </c>
      <c r="C3203" s="7">
        <v>1</v>
      </c>
      <c r="D3203" s="7" t="s">
        <v>5149</v>
      </c>
      <c r="E3203" s="7" t="s">
        <v>1682</v>
      </c>
      <c r="F3203" s="7" t="s">
        <v>5150</v>
      </c>
      <c r="G3203" s="8">
        <v>43695</v>
      </c>
      <c r="H3203" s="7" t="s">
        <v>1684</v>
      </c>
      <c r="I3203" s="7"/>
      <c r="J3203" s="7"/>
      <c r="K3203" s="7">
        <v>0</v>
      </c>
      <c r="L3203" s="7">
        <v>0</v>
      </c>
      <c r="M3203" s="7">
        <v>50</v>
      </c>
      <c r="N3203" s="7">
        <v>1</v>
      </c>
      <c r="O3203" s="7" t="s">
        <v>83</v>
      </c>
      <c r="P3203" s="7">
        <v>0</v>
      </c>
      <c r="Q3203" s="7">
        <v>0</v>
      </c>
      <c r="R3203" s="7">
        <v>50</v>
      </c>
    </row>
    <row r="3204" spans="1:18" x14ac:dyDescent="0.25">
      <c r="A3204" s="7" t="s">
        <v>5151</v>
      </c>
      <c r="B3204" s="8">
        <v>43698</v>
      </c>
      <c r="C3204" s="7">
        <v>1</v>
      </c>
      <c r="D3204" s="7" t="s">
        <v>5152</v>
      </c>
      <c r="E3204" s="7" t="s">
        <v>1682</v>
      </c>
      <c r="F3204" s="7" t="s">
        <v>5153</v>
      </c>
      <c r="G3204" s="8">
        <v>43693</v>
      </c>
      <c r="H3204" s="7" t="s">
        <v>1684</v>
      </c>
      <c r="I3204" s="7"/>
      <c r="J3204" s="7"/>
      <c r="K3204" s="7">
        <v>0</v>
      </c>
      <c r="L3204" s="7">
        <v>0</v>
      </c>
      <c r="M3204" s="7">
        <v>50</v>
      </c>
      <c r="N3204" s="7">
        <v>1</v>
      </c>
      <c r="O3204" s="7" t="s">
        <v>83</v>
      </c>
      <c r="P3204" s="7">
        <v>0</v>
      </c>
      <c r="Q3204" s="7">
        <v>0</v>
      </c>
      <c r="R3204" s="7">
        <v>50</v>
      </c>
    </row>
    <row r="3205" spans="1:18" x14ac:dyDescent="0.25">
      <c r="A3205" s="7" t="s">
        <v>5154</v>
      </c>
      <c r="B3205" s="8">
        <v>43698</v>
      </c>
      <c r="C3205" s="7">
        <v>1</v>
      </c>
      <c r="D3205" s="7" t="s">
        <v>5155</v>
      </c>
      <c r="E3205" s="7" t="s">
        <v>1682</v>
      </c>
      <c r="F3205" s="7" t="s">
        <v>5156</v>
      </c>
      <c r="G3205" s="8">
        <v>43694</v>
      </c>
      <c r="H3205" s="7" t="s">
        <v>1684</v>
      </c>
      <c r="I3205" s="7"/>
      <c r="J3205" s="7"/>
      <c r="K3205" s="7">
        <v>0</v>
      </c>
      <c r="L3205" s="7">
        <v>0</v>
      </c>
      <c r="M3205" s="7">
        <v>50</v>
      </c>
      <c r="N3205" s="7">
        <v>1</v>
      </c>
      <c r="O3205" s="7" t="s">
        <v>83</v>
      </c>
      <c r="P3205" s="7">
        <v>0</v>
      </c>
      <c r="Q3205" s="7">
        <v>0</v>
      </c>
      <c r="R3205" s="7">
        <v>50</v>
      </c>
    </row>
    <row r="3206" spans="1:18" x14ac:dyDescent="0.25">
      <c r="A3206" s="7" t="s">
        <v>5157</v>
      </c>
      <c r="B3206" s="8">
        <v>43698</v>
      </c>
      <c r="C3206" s="7">
        <v>1</v>
      </c>
      <c r="D3206" s="7" t="s">
        <v>5158</v>
      </c>
      <c r="E3206" s="7" t="s">
        <v>1682</v>
      </c>
      <c r="F3206" s="7" t="s">
        <v>5159</v>
      </c>
      <c r="G3206" s="8">
        <v>43695</v>
      </c>
      <c r="H3206" s="7" t="s">
        <v>1684</v>
      </c>
      <c r="I3206" s="7"/>
      <c r="J3206" s="7"/>
      <c r="K3206" s="7">
        <v>0</v>
      </c>
      <c r="L3206" s="7">
        <v>0</v>
      </c>
      <c r="M3206" s="7">
        <v>0</v>
      </c>
      <c r="N3206" s="7">
        <v>1</v>
      </c>
      <c r="O3206" s="7" t="s">
        <v>83</v>
      </c>
      <c r="P3206" s="7">
        <v>0</v>
      </c>
      <c r="Q3206" s="7">
        <v>0</v>
      </c>
      <c r="R3206" s="7">
        <v>50</v>
      </c>
    </row>
    <row r="3207" spans="1:18" x14ac:dyDescent="0.25">
      <c r="A3207" s="7" t="s">
        <v>5160</v>
      </c>
      <c r="B3207" s="8">
        <v>43698</v>
      </c>
      <c r="C3207" s="7">
        <v>1</v>
      </c>
      <c r="D3207" s="7" t="s">
        <v>5161</v>
      </c>
      <c r="E3207" s="7" t="s">
        <v>1682</v>
      </c>
      <c r="F3207" s="7" t="s">
        <v>5162</v>
      </c>
      <c r="G3207" s="8">
        <v>43694</v>
      </c>
      <c r="H3207" s="7" t="s">
        <v>1684</v>
      </c>
      <c r="I3207" s="7"/>
      <c r="J3207" s="7"/>
      <c r="K3207" s="7">
        <v>0</v>
      </c>
      <c r="L3207" s="7">
        <v>0</v>
      </c>
      <c r="M3207" s="7">
        <v>0</v>
      </c>
      <c r="N3207" s="7">
        <v>1</v>
      </c>
      <c r="O3207" s="7" t="s">
        <v>83</v>
      </c>
      <c r="P3207" s="7">
        <v>0</v>
      </c>
      <c r="Q3207" s="7">
        <v>0</v>
      </c>
      <c r="R3207" s="7">
        <v>50</v>
      </c>
    </row>
    <row r="3208" spans="1:18" x14ac:dyDescent="0.25">
      <c r="A3208" s="7" t="s">
        <v>5163</v>
      </c>
      <c r="B3208" s="8">
        <v>43698</v>
      </c>
      <c r="C3208" s="7">
        <v>1</v>
      </c>
      <c r="D3208" s="7" t="s">
        <v>5164</v>
      </c>
      <c r="E3208" s="7" t="s">
        <v>1682</v>
      </c>
      <c r="F3208" s="7" t="s">
        <v>5165</v>
      </c>
      <c r="G3208" s="8">
        <v>43698</v>
      </c>
      <c r="H3208" s="7" t="s">
        <v>1684</v>
      </c>
      <c r="I3208" s="7"/>
      <c r="J3208" s="7"/>
      <c r="K3208" s="7">
        <v>0</v>
      </c>
      <c r="L3208" s="7">
        <v>0</v>
      </c>
      <c r="M3208" s="7">
        <v>0</v>
      </c>
      <c r="N3208" s="7">
        <v>1</v>
      </c>
      <c r="O3208" s="7" t="s">
        <v>55</v>
      </c>
      <c r="P3208" s="7">
        <v>0</v>
      </c>
      <c r="Q3208" s="7">
        <v>0</v>
      </c>
      <c r="R3208" s="7">
        <v>5220.88</v>
      </c>
    </row>
    <row r="3209" spans="1:18" x14ac:dyDescent="0.25">
      <c r="A3209" s="7" t="s">
        <v>5166</v>
      </c>
      <c r="B3209" s="8">
        <v>43699</v>
      </c>
      <c r="C3209" s="7">
        <v>1</v>
      </c>
      <c r="D3209" s="7" t="s">
        <v>5167</v>
      </c>
      <c r="E3209" s="7" t="s">
        <v>1682</v>
      </c>
      <c r="F3209" s="7" t="s">
        <v>5168</v>
      </c>
      <c r="G3209" s="8">
        <v>43664</v>
      </c>
      <c r="H3209" s="7" t="s">
        <v>1684</v>
      </c>
      <c r="I3209" s="7"/>
      <c r="J3209" s="7"/>
      <c r="K3209" s="7">
        <v>0</v>
      </c>
      <c r="L3209" s="7">
        <v>0</v>
      </c>
      <c r="M3209" s="7">
        <v>5583</v>
      </c>
      <c r="N3209" s="7">
        <v>1</v>
      </c>
      <c r="O3209" s="7" t="s">
        <v>55</v>
      </c>
      <c r="P3209" s="7">
        <v>0</v>
      </c>
      <c r="Q3209" s="7">
        <v>0</v>
      </c>
      <c r="R3209" s="7">
        <v>5583</v>
      </c>
    </row>
    <row r="3210" spans="1:18" x14ac:dyDescent="0.25">
      <c r="A3210" s="7" t="s">
        <v>5169</v>
      </c>
      <c r="B3210" s="8">
        <v>43699</v>
      </c>
      <c r="C3210" s="7">
        <v>1</v>
      </c>
      <c r="D3210" s="7" t="s">
        <v>5170</v>
      </c>
      <c r="E3210" s="7" t="s">
        <v>1682</v>
      </c>
      <c r="F3210" s="7" t="s">
        <v>5171</v>
      </c>
      <c r="G3210" s="8">
        <v>43698</v>
      </c>
      <c r="H3210" s="7" t="s">
        <v>1684</v>
      </c>
      <c r="I3210" s="7"/>
      <c r="J3210" s="7"/>
      <c r="K3210" s="7">
        <v>0</v>
      </c>
      <c r="L3210" s="7">
        <v>0</v>
      </c>
      <c r="M3210" s="7">
        <v>0</v>
      </c>
      <c r="N3210" s="7">
        <v>1</v>
      </c>
      <c r="O3210" s="7" t="s">
        <v>55</v>
      </c>
      <c r="P3210" s="7">
        <v>0</v>
      </c>
      <c r="Q3210" s="7">
        <v>0</v>
      </c>
      <c r="R3210" s="7">
        <v>3815</v>
      </c>
    </row>
    <row r="3211" spans="1:18" x14ac:dyDescent="0.25">
      <c r="A3211" s="7" t="s">
        <v>5172</v>
      </c>
      <c r="B3211" s="8">
        <v>43699</v>
      </c>
      <c r="C3211" s="7">
        <v>1</v>
      </c>
      <c r="D3211" s="7" t="s">
        <v>5173</v>
      </c>
      <c r="E3211" s="7" t="s">
        <v>1682</v>
      </c>
      <c r="F3211" s="7" t="s">
        <v>5174</v>
      </c>
      <c r="G3211" s="8">
        <v>43698</v>
      </c>
      <c r="H3211" s="7" t="s">
        <v>1684</v>
      </c>
      <c r="I3211" s="7"/>
      <c r="J3211" s="7"/>
      <c r="K3211" s="7">
        <v>0</v>
      </c>
      <c r="L3211" s="7">
        <v>0</v>
      </c>
      <c r="M3211" s="7">
        <v>1653</v>
      </c>
      <c r="N3211" s="7">
        <v>1</v>
      </c>
      <c r="O3211" s="7" t="s">
        <v>55</v>
      </c>
      <c r="P3211" s="7">
        <v>0</v>
      </c>
      <c r="Q3211" s="7">
        <v>0</v>
      </c>
      <c r="R3211" s="7">
        <v>68029</v>
      </c>
    </row>
    <row r="3212" spans="1:18" x14ac:dyDescent="0.25">
      <c r="A3212" s="7" t="s">
        <v>5175</v>
      </c>
      <c r="B3212" s="8">
        <v>43726</v>
      </c>
      <c r="C3212" s="7">
        <v>1</v>
      </c>
      <c r="D3212" s="7" t="s">
        <v>5176</v>
      </c>
      <c r="E3212" s="7" t="s">
        <v>1682</v>
      </c>
      <c r="F3212" s="7" t="s">
        <v>5177</v>
      </c>
      <c r="G3212" s="8">
        <v>43701</v>
      </c>
      <c r="H3212" s="7" t="s">
        <v>1684</v>
      </c>
      <c r="I3212" s="7"/>
      <c r="J3212" s="7"/>
      <c r="K3212" s="7">
        <v>0</v>
      </c>
      <c r="L3212" s="7">
        <v>0</v>
      </c>
      <c r="M3212" s="7">
        <v>13000</v>
      </c>
      <c r="N3212" s="7">
        <v>1</v>
      </c>
      <c r="O3212" s="7" t="s">
        <v>55</v>
      </c>
      <c r="P3212" s="7">
        <v>0</v>
      </c>
      <c r="Q3212" s="7">
        <v>0</v>
      </c>
      <c r="R3212" s="7">
        <v>13000</v>
      </c>
    </row>
    <row r="3213" spans="1:18" x14ac:dyDescent="0.25">
      <c r="A3213" s="7" t="s">
        <v>5178</v>
      </c>
      <c r="B3213" s="8">
        <v>43706</v>
      </c>
      <c r="C3213" s="7">
        <v>1</v>
      </c>
      <c r="D3213" s="7" t="s">
        <v>5179</v>
      </c>
      <c r="E3213" s="7" t="s">
        <v>1682</v>
      </c>
      <c r="F3213" s="7" t="s">
        <v>5180</v>
      </c>
      <c r="G3213" s="8">
        <v>43700</v>
      </c>
      <c r="H3213" s="7" t="s">
        <v>1684</v>
      </c>
      <c r="I3213" s="7"/>
      <c r="J3213" s="7"/>
      <c r="K3213" s="7">
        <v>0</v>
      </c>
      <c r="L3213" s="7">
        <v>0</v>
      </c>
      <c r="M3213" s="7">
        <v>40</v>
      </c>
      <c r="N3213" s="7">
        <v>1</v>
      </c>
      <c r="O3213" s="7" t="s">
        <v>1718</v>
      </c>
      <c r="P3213" s="7">
        <v>0</v>
      </c>
      <c r="Q3213" s="7">
        <v>0</v>
      </c>
      <c r="R3213" s="7">
        <v>40</v>
      </c>
    </row>
    <row r="3214" spans="1:18" x14ac:dyDescent="0.25">
      <c r="A3214" s="7" t="s">
        <v>5181</v>
      </c>
      <c r="B3214" s="8">
        <v>43706</v>
      </c>
      <c r="C3214" s="7">
        <v>1</v>
      </c>
      <c r="D3214" s="7" t="s">
        <v>5182</v>
      </c>
      <c r="E3214" s="7" t="s">
        <v>1682</v>
      </c>
      <c r="F3214" s="7" t="s">
        <v>5183</v>
      </c>
      <c r="G3214" s="8">
        <v>43705</v>
      </c>
      <c r="H3214" s="7" t="s">
        <v>1684</v>
      </c>
      <c r="I3214" s="7"/>
      <c r="J3214" s="7"/>
      <c r="K3214" s="7">
        <v>0</v>
      </c>
      <c r="L3214" s="7">
        <v>0</v>
      </c>
      <c r="M3214" s="7">
        <v>0</v>
      </c>
      <c r="N3214" s="7">
        <v>1</v>
      </c>
      <c r="O3214" s="7" t="s">
        <v>83</v>
      </c>
      <c r="P3214" s="7">
        <v>0</v>
      </c>
      <c r="Q3214" s="7">
        <v>0</v>
      </c>
      <c r="R3214" s="7">
        <v>50</v>
      </c>
    </row>
    <row r="3215" spans="1:18" x14ac:dyDescent="0.25">
      <c r="A3215" s="7" t="s">
        <v>5184</v>
      </c>
      <c r="B3215" s="8">
        <v>43706</v>
      </c>
      <c r="C3215" s="7">
        <v>1</v>
      </c>
      <c r="D3215" s="7" t="s">
        <v>5185</v>
      </c>
      <c r="E3215" s="7" t="s">
        <v>1682</v>
      </c>
      <c r="F3215" s="7" t="s">
        <v>5186</v>
      </c>
      <c r="G3215" s="8">
        <v>43705</v>
      </c>
      <c r="H3215" s="7" t="s">
        <v>1684</v>
      </c>
      <c r="I3215" s="7"/>
      <c r="J3215" s="7"/>
      <c r="K3215" s="7">
        <v>0</v>
      </c>
      <c r="L3215" s="7">
        <v>0</v>
      </c>
      <c r="M3215" s="7">
        <v>200</v>
      </c>
      <c r="N3215" s="7">
        <v>1</v>
      </c>
      <c r="O3215" s="7" t="s">
        <v>83</v>
      </c>
      <c r="P3215" s="7">
        <v>0</v>
      </c>
      <c r="Q3215" s="7">
        <v>0</v>
      </c>
      <c r="R3215" s="7">
        <v>200</v>
      </c>
    </row>
    <row r="3216" spans="1:18" x14ac:dyDescent="0.25">
      <c r="A3216" s="7" t="s">
        <v>5187</v>
      </c>
      <c r="B3216" s="8">
        <v>43706</v>
      </c>
      <c r="C3216" s="7">
        <v>1</v>
      </c>
      <c r="D3216" s="7" t="s">
        <v>5188</v>
      </c>
      <c r="E3216" s="7" t="s">
        <v>1682</v>
      </c>
      <c r="F3216" s="7" t="s">
        <v>5189</v>
      </c>
      <c r="G3216" s="8">
        <v>43704</v>
      </c>
      <c r="H3216" s="7" t="s">
        <v>1684</v>
      </c>
      <c r="I3216" s="7"/>
      <c r="J3216" s="7"/>
      <c r="K3216" s="7">
        <v>0</v>
      </c>
      <c r="L3216" s="7">
        <v>0</v>
      </c>
      <c r="M3216" s="7">
        <v>50</v>
      </c>
      <c r="N3216" s="7">
        <v>1</v>
      </c>
      <c r="O3216" s="7" t="s">
        <v>83</v>
      </c>
      <c r="P3216" s="7">
        <v>0</v>
      </c>
      <c r="Q3216" s="7">
        <v>0</v>
      </c>
      <c r="R3216" s="7">
        <v>50</v>
      </c>
    </row>
    <row r="3217" spans="1:18" x14ac:dyDescent="0.25">
      <c r="A3217" s="7" t="s">
        <v>5190</v>
      </c>
      <c r="B3217" s="8">
        <v>43706</v>
      </c>
      <c r="C3217" s="7">
        <v>1</v>
      </c>
      <c r="D3217" s="7" t="s">
        <v>5191</v>
      </c>
      <c r="E3217" s="7" t="s">
        <v>1682</v>
      </c>
      <c r="F3217" s="7" t="s">
        <v>5192</v>
      </c>
      <c r="G3217" s="8">
        <v>43705</v>
      </c>
      <c r="H3217" s="7" t="s">
        <v>1684</v>
      </c>
      <c r="I3217" s="7"/>
      <c r="J3217" s="7"/>
      <c r="K3217" s="7">
        <v>0</v>
      </c>
      <c r="L3217" s="7">
        <v>0</v>
      </c>
      <c r="M3217" s="7">
        <v>0</v>
      </c>
      <c r="N3217" s="7">
        <v>1</v>
      </c>
      <c r="O3217" s="7" t="s">
        <v>83</v>
      </c>
      <c r="P3217" s="7">
        <v>0</v>
      </c>
      <c r="Q3217" s="7">
        <v>0</v>
      </c>
      <c r="R3217" s="7">
        <v>50</v>
      </c>
    </row>
    <row r="3218" spans="1:18" x14ac:dyDescent="0.25">
      <c r="A3218" s="7" t="s">
        <v>5193</v>
      </c>
      <c r="B3218" s="8">
        <v>43706</v>
      </c>
      <c r="C3218" s="7">
        <v>1</v>
      </c>
      <c r="D3218" s="7" t="s">
        <v>5194</v>
      </c>
      <c r="E3218" s="7" t="s">
        <v>1682</v>
      </c>
      <c r="F3218" s="7" t="s">
        <v>5195</v>
      </c>
      <c r="G3218" s="8">
        <v>43706</v>
      </c>
      <c r="H3218" s="7" t="s">
        <v>1684</v>
      </c>
      <c r="I3218" s="7"/>
      <c r="J3218" s="7"/>
      <c r="K3218" s="7">
        <v>0</v>
      </c>
      <c r="L3218" s="7">
        <v>0</v>
      </c>
      <c r="M3218" s="7">
        <v>50</v>
      </c>
      <c r="N3218" s="7">
        <v>1</v>
      </c>
      <c r="O3218" s="7" t="s">
        <v>83</v>
      </c>
      <c r="P3218" s="7">
        <v>0</v>
      </c>
      <c r="Q3218" s="7">
        <v>0</v>
      </c>
      <c r="R3218" s="7">
        <v>50</v>
      </c>
    </row>
    <row r="3219" spans="1:18" x14ac:dyDescent="0.25">
      <c r="A3219" s="7" t="s">
        <v>5196</v>
      </c>
      <c r="B3219" s="8">
        <v>43707</v>
      </c>
      <c r="C3219" s="7">
        <v>1</v>
      </c>
      <c r="D3219" s="7" t="s">
        <v>5197</v>
      </c>
      <c r="E3219" s="7" t="s">
        <v>1682</v>
      </c>
      <c r="F3219" s="7" t="s">
        <v>5198</v>
      </c>
      <c r="G3219" s="8">
        <v>43706</v>
      </c>
      <c r="H3219" s="7" t="s">
        <v>1684</v>
      </c>
      <c r="I3219" s="7"/>
      <c r="J3219" s="7"/>
      <c r="K3219" s="7">
        <v>0</v>
      </c>
      <c r="L3219" s="7">
        <v>0</v>
      </c>
      <c r="M3219" s="7">
        <v>50</v>
      </c>
      <c r="N3219" s="7">
        <v>1</v>
      </c>
      <c r="O3219" s="7" t="s">
        <v>83</v>
      </c>
      <c r="P3219" s="7">
        <v>0</v>
      </c>
      <c r="Q3219" s="7">
        <v>0</v>
      </c>
      <c r="R3219" s="7">
        <v>50</v>
      </c>
    </row>
    <row r="3220" spans="1:18" x14ac:dyDescent="0.25">
      <c r="A3220" s="7" t="s">
        <v>5199</v>
      </c>
      <c r="B3220" s="8">
        <v>43707</v>
      </c>
      <c r="C3220" s="7">
        <v>1</v>
      </c>
      <c r="D3220" s="7" t="s">
        <v>5200</v>
      </c>
      <c r="E3220" s="7" t="s">
        <v>1682</v>
      </c>
      <c r="F3220" s="7" t="s">
        <v>5201</v>
      </c>
      <c r="G3220" s="8">
        <v>43706</v>
      </c>
      <c r="H3220" s="7" t="s">
        <v>1684</v>
      </c>
      <c r="I3220" s="7"/>
      <c r="J3220" s="7"/>
      <c r="K3220" s="7">
        <v>0</v>
      </c>
      <c r="L3220" s="7">
        <v>0</v>
      </c>
      <c r="M3220" s="7">
        <v>50</v>
      </c>
      <c r="N3220" s="7">
        <v>1</v>
      </c>
      <c r="O3220" s="7" t="s">
        <v>83</v>
      </c>
      <c r="P3220" s="7">
        <v>0</v>
      </c>
      <c r="Q3220" s="7">
        <v>0</v>
      </c>
      <c r="R3220" s="7">
        <v>50</v>
      </c>
    </row>
    <row r="3221" spans="1:18" x14ac:dyDescent="0.25">
      <c r="A3221" s="7" t="s">
        <v>5202</v>
      </c>
      <c r="B3221" s="8">
        <v>43707</v>
      </c>
      <c r="C3221" s="7">
        <v>1</v>
      </c>
      <c r="D3221" s="7" t="s">
        <v>5203</v>
      </c>
      <c r="E3221" s="7" t="s">
        <v>1682</v>
      </c>
      <c r="F3221" s="7" t="s">
        <v>5204</v>
      </c>
      <c r="G3221" s="8">
        <v>43698</v>
      </c>
      <c r="H3221" s="7" t="s">
        <v>1684</v>
      </c>
      <c r="I3221" s="7"/>
      <c r="J3221" s="7"/>
      <c r="K3221" s="7">
        <v>0</v>
      </c>
      <c r="L3221" s="7">
        <v>0</v>
      </c>
      <c r="M3221" s="7">
        <v>0</v>
      </c>
      <c r="N3221" s="7">
        <v>1</v>
      </c>
      <c r="O3221" s="7" t="s">
        <v>83</v>
      </c>
      <c r="P3221" s="7">
        <v>0</v>
      </c>
      <c r="Q3221" s="7">
        <v>0</v>
      </c>
      <c r="R3221" s="7">
        <v>336</v>
      </c>
    </row>
    <row r="3222" spans="1:18" x14ac:dyDescent="0.25">
      <c r="A3222" s="7" t="s">
        <v>5205</v>
      </c>
      <c r="B3222" s="8">
        <v>43713</v>
      </c>
      <c r="C3222" s="7">
        <v>1</v>
      </c>
      <c r="D3222" s="7" t="s">
        <v>5206</v>
      </c>
      <c r="E3222" s="7" t="s">
        <v>1682</v>
      </c>
      <c r="F3222" s="7" t="s">
        <v>5207</v>
      </c>
      <c r="G3222" s="8">
        <v>43707</v>
      </c>
      <c r="H3222" s="7" t="s">
        <v>1684</v>
      </c>
      <c r="I3222" s="7"/>
      <c r="J3222" s="7"/>
      <c r="K3222" s="7">
        <v>0</v>
      </c>
      <c r="L3222" s="7">
        <v>0</v>
      </c>
      <c r="M3222" s="7">
        <v>50</v>
      </c>
      <c r="N3222" s="7">
        <v>1</v>
      </c>
      <c r="O3222" s="7" t="s">
        <v>83</v>
      </c>
      <c r="P3222" s="7">
        <v>0</v>
      </c>
      <c r="Q3222" s="7">
        <v>0</v>
      </c>
      <c r="R3222" s="7">
        <v>50</v>
      </c>
    </row>
    <row r="3223" spans="1:18" x14ac:dyDescent="0.25">
      <c r="A3223" s="7" t="s">
        <v>5208</v>
      </c>
      <c r="B3223" s="8">
        <v>43714</v>
      </c>
      <c r="C3223" s="7">
        <v>1</v>
      </c>
      <c r="D3223" s="7" t="s">
        <v>5209</v>
      </c>
      <c r="E3223" s="7" t="s">
        <v>1682</v>
      </c>
      <c r="F3223" s="7" t="s">
        <v>5210</v>
      </c>
      <c r="G3223" s="8">
        <v>43689</v>
      </c>
      <c r="H3223" s="7" t="s">
        <v>1684</v>
      </c>
      <c r="I3223" s="7"/>
      <c r="J3223" s="7"/>
      <c r="K3223" s="7">
        <v>0</v>
      </c>
      <c r="L3223" s="7">
        <v>0</v>
      </c>
      <c r="M3223" s="7">
        <v>1000</v>
      </c>
      <c r="N3223" s="7">
        <v>1</v>
      </c>
      <c r="O3223" s="7" t="s">
        <v>55</v>
      </c>
      <c r="P3223" s="7">
        <v>0</v>
      </c>
      <c r="Q3223" s="7">
        <v>0</v>
      </c>
      <c r="R3223" s="7">
        <v>1000</v>
      </c>
    </row>
    <row r="3224" spans="1:18" x14ac:dyDescent="0.25">
      <c r="A3224" s="7" t="s">
        <v>5211</v>
      </c>
      <c r="B3224" s="8">
        <v>43714</v>
      </c>
      <c r="C3224" s="7">
        <v>1</v>
      </c>
      <c r="D3224" s="7" t="s">
        <v>5212</v>
      </c>
      <c r="E3224" s="7" t="s">
        <v>1682</v>
      </c>
      <c r="F3224" s="7" t="s">
        <v>5213</v>
      </c>
      <c r="G3224" s="8">
        <v>43699</v>
      </c>
      <c r="H3224" s="7" t="s">
        <v>1684</v>
      </c>
      <c r="I3224" s="7"/>
      <c r="J3224" s="7"/>
      <c r="K3224" s="7">
        <v>0</v>
      </c>
      <c r="L3224" s="7">
        <v>0</v>
      </c>
      <c r="M3224" s="7">
        <v>5800</v>
      </c>
      <c r="N3224" s="7">
        <v>1</v>
      </c>
      <c r="O3224" s="7" t="s">
        <v>55</v>
      </c>
      <c r="P3224" s="7">
        <v>0</v>
      </c>
      <c r="Q3224" s="7">
        <v>0</v>
      </c>
      <c r="R3224" s="7">
        <v>5800</v>
      </c>
    </row>
    <row r="3225" spans="1:18" x14ac:dyDescent="0.25">
      <c r="A3225" s="7" t="s">
        <v>5214</v>
      </c>
      <c r="B3225" s="8">
        <v>43714</v>
      </c>
      <c r="C3225" s="7">
        <v>1</v>
      </c>
      <c r="D3225" s="7" t="s">
        <v>5215</v>
      </c>
      <c r="E3225" s="7" t="s">
        <v>1682</v>
      </c>
      <c r="F3225" s="7" t="s">
        <v>5216</v>
      </c>
      <c r="G3225" s="8">
        <v>43696</v>
      </c>
      <c r="H3225" s="7" t="s">
        <v>1684</v>
      </c>
      <c r="I3225" s="7"/>
      <c r="J3225" s="7"/>
      <c r="K3225" s="7">
        <v>0</v>
      </c>
      <c r="L3225" s="7">
        <v>0</v>
      </c>
      <c r="M3225" s="7">
        <v>1500</v>
      </c>
      <c r="N3225" s="7">
        <v>1</v>
      </c>
      <c r="O3225" s="7" t="s">
        <v>55</v>
      </c>
      <c r="P3225" s="7">
        <v>0</v>
      </c>
      <c r="Q3225" s="7">
        <v>0</v>
      </c>
      <c r="R3225" s="7">
        <v>1500</v>
      </c>
    </row>
    <row r="3226" spans="1:18" x14ac:dyDescent="0.25">
      <c r="A3226" s="7" t="s">
        <v>5217</v>
      </c>
      <c r="B3226" s="8">
        <v>43714</v>
      </c>
      <c r="C3226" s="7">
        <v>1</v>
      </c>
      <c r="D3226" s="7" t="s">
        <v>5218</v>
      </c>
      <c r="E3226" s="7" t="s">
        <v>1682</v>
      </c>
      <c r="F3226" s="7" t="s">
        <v>5219</v>
      </c>
      <c r="G3226" s="8">
        <v>43706</v>
      </c>
      <c r="H3226" s="7" t="s">
        <v>1684</v>
      </c>
      <c r="I3226" s="7"/>
      <c r="J3226" s="7"/>
      <c r="K3226" s="7">
        <v>0</v>
      </c>
      <c r="L3226" s="7">
        <v>0</v>
      </c>
      <c r="M3226" s="7">
        <v>4000</v>
      </c>
      <c r="N3226" s="7">
        <v>1</v>
      </c>
      <c r="O3226" s="7" t="s">
        <v>55</v>
      </c>
      <c r="P3226" s="7">
        <v>0</v>
      </c>
      <c r="Q3226" s="7">
        <v>0</v>
      </c>
      <c r="R3226" s="7">
        <v>4000</v>
      </c>
    </row>
    <row r="3227" spans="1:18" x14ac:dyDescent="0.25">
      <c r="A3227" s="7" t="s">
        <v>5217</v>
      </c>
      <c r="B3227" s="8">
        <v>43714</v>
      </c>
      <c r="C3227" s="7">
        <v>2</v>
      </c>
      <c r="D3227" s="7" t="s">
        <v>5220</v>
      </c>
      <c r="E3227" s="7" t="s">
        <v>1682</v>
      </c>
      <c r="F3227" s="7" t="s">
        <v>5221</v>
      </c>
      <c r="G3227" s="8">
        <v>43706</v>
      </c>
      <c r="H3227" s="7" t="s">
        <v>1684</v>
      </c>
      <c r="I3227" s="7"/>
      <c r="J3227" s="7"/>
      <c r="K3227" s="7">
        <v>0</v>
      </c>
      <c r="L3227" s="7">
        <v>0</v>
      </c>
      <c r="M3227" s="7">
        <v>16389.349999999999</v>
      </c>
      <c r="N3227" s="7">
        <v>1</v>
      </c>
      <c r="O3227" s="7" t="s">
        <v>55</v>
      </c>
      <c r="P3227" s="7">
        <v>0</v>
      </c>
      <c r="Q3227" s="7">
        <v>0</v>
      </c>
      <c r="R3227" s="7">
        <v>16389.349999999999</v>
      </c>
    </row>
    <row r="3228" spans="1:18" x14ac:dyDescent="0.25">
      <c r="A3228" s="7" t="s">
        <v>5222</v>
      </c>
      <c r="B3228" s="8">
        <v>43714</v>
      </c>
      <c r="C3228" s="7">
        <v>1</v>
      </c>
      <c r="D3228" s="7" t="s">
        <v>5223</v>
      </c>
      <c r="E3228" s="7" t="s">
        <v>1682</v>
      </c>
      <c r="F3228" s="7" t="s">
        <v>5224</v>
      </c>
      <c r="G3228" s="8">
        <v>43668</v>
      </c>
      <c r="H3228" s="7" t="s">
        <v>1684</v>
      </c>
      <c r="I3228" s="7"/>
      <c r="J3228" s="7"/>
      <c r="K3228" s="7">
        <v>0</v>
      </c>
      <c r="L3228" s="7">
        <v>0</v>
      </c>
      <c r="M3228" s="7">
        <v>9460</v>
      </c>
      <c r="N3228" s="7">
        <v>1</v>
      </c>
      <c r="O3228" s="7" t="s">
        <v>55</v>
      </c>
      <c r="P3228" s="7">
        <v>0</v>
      </c>
      <c r="Q3228" s="7">
        <v>0</v>
      </c>
      <c r="R3228" s="7">
        <v>9460</v>
      </c>
    </row>
    <row r="3229" spans="1:18" x14ac:dyDescent="0.25">
      <c r="A3229" s="7" t="s">
        <v>5225</v>
      </c>
      <c r="B3229" s="8">
        <v>43726</v>
      </c>
      <c r="C3229" s="7">
        <v>1</v>
      </c>
      <c r="D3229" s="7" t="s">
        <v>5226</v>
      </c>
      <c r="E3229" s="7" t="s">
        <v>1682</v>
      </c>
      <c r="F3229" s="7" t="s">
        <v>5227</v>
      </c>
      <c r="G3229" s="8">
        <v>43696</v>
      </c>
      <c r="H3229" s="7" t="s">
        <v>1684</v>
      </c>
      <c r="I3229" s="7"/>
      <c r="J3229" s="7"/>
      <c r="K3229" s="7">
        <v>0</v>
      </c>
      <c r="L3229" s="7">
        <v>0</v>
      </c>
      <c r="M3229" s="7">
        <v>1800</v>
      </c>
      <c r="N3229" s="7">
        <v>1</v>
      </c>
      <c r="O3229" s="7" t="s">
        <v>55</v>
      </c>
      <c r="P3229" s="7">
        <v>0</v>
      </c>
      <c r="Q3229" s="7">
        <v>0</v>
      </c>
      <c r="R3229" s="7">
        <v>1800</v>
      </c>
    </row>
    <row r="3230" spans="1:18" x14ac:dyDescent="0.25">
      <c r="A3230" s="7" t="s">
        <v>5228</v>
      </c>
      <c r="B3230" s="8">
        <v>43714</v>
      </c>
      <c r="C3230" s="7">
        <v>1</v>
      </c>
      <c r="D3230" s="7" t="s">
        <v>4141</v>
      </c>
      <c r="E3230" s="7" t="s">
        <v>1682</v>
      </c>
      <c r="F3230" s="7" t="s">
        <v>5229</v>
      </c>
      <c r="G3230" s="8">
        <v>43649</v>
      </c>
      <c r="H3230" s="7" t="s">
        <v>1684</v>
      </c>
      <c r="I3230" s="7"/>
      <c r="J3230" s="7"/>
      <c r="K3230" s="7">
        <v>0</v>
      </c>
      <c r="L3230" s="7">
        <v>0</v>
      </c>
      <c r="M3230" s="7">
        <v>8500</v>
      </c>
      <c r="N3230" s="7">
        <v>1</v>
      </c>
      <c r="O3230" s="7" t="s">
        <v>55</v>
      </c>
      <c r="P3230" s="7">
        <v>0</v>
      </c>
      <c r="Q3230" s="7">
        <v>0</v>
      </c>
      <c r="R3230" s="7">
        <v>8000</v>
      </c>
    </row>
    <row r="3231" spans="1:18" x14ac:dyDescent="0.25">
      <c r="A3231" s="7" t="s">
        <v>5230</v>
      </c>
      <c r="B3231" s="8">
        <v>43718</v>
      </c>
      <c r="C3231" s="7">
        <v>1</v>
      </c>
      <c r="D3231" s="7" t="s">
        <v>5231</v>
      </c>
      <c r="E3231" s="7" t="s">
        <v>1682</v>
      </c>
      <c r="F3231" s="7" t="s">
        <v>5232</v>
      </c>
      <c r="G3231" s="8">
        <v>43706</v>
      </c>
      <c r="H3231" s="7" t="s">
        <v>1684</v>
      </c>
      <c r="I3231" s="7"/>
      <c r="J3231" s="7"/>
      <c r="K3231" s="7">
        <v>0</v>
      </c>
      <c r="L3231" s="7">
        <v>0</v>
      </c>
      <c r="M3231" s="7">
        <v>5310</v>
      </c>
      <c r="N3231" s="7">
        <v>1</v>
      </c>
      <c r="O3231" s="7" t="s">
        <v>55</v>
      </c>
      <c r="P3231" s="7">
        <v>0</v>
      </c>
      <c r="Q3231" s="7">
        <v>0</v>
      </c>
      <c r="R3231" s="7">
        <v>5310</v>
      </c>
    </row>
    <row r="3232" spans="1:18" x14ac:dyDescent="0.25">
      <c r="A3232" s="7" t="s">
        <v>5233</v>
      </c>
      <c r="B3232" s="8">
        <v>43718</v>
      </c>
      <c r="C3232" s="7">
        <v>1</v>
      </c>
      <c r="D3232" s="7" t="s">
        <v>5234</v>
      </c>
      <c r="E3232" s="7" t="s">
        <v>1682</v>
      </c>
      <c r="F3232" s="7" t="s">
        <v>5235</v>
      </c>
      <c r="G3232" s="8">
        <v>43667</v>
      </c>
      <c r="H3232" s="7" t="s">
        <v>1684</v>
      </c>
      <c r="I3232" s="7"/>
      <c r="J3232" s="7"/>
      <c r="K3232" s="7">
        <v>0</v>
      </c>
      <c r="L3232" s="7">
        <v>0</v>
      </c>
      <c r="M3232" s="7">
        <v>8024</v>
      </c>
      <c r="N3232" s="7">
        <v>1</v>
      </c>
      <c r="O3232" s="7" t="s">
        <v>55</v>
      </c>
      <c r="P3232" s="7">
        <v>0</v>
      </c>
      <c r="Q3232" s="7">
        <v>0</v>
      </c>
      <c r="R3232" s="7">
        <v>8024</v>
      </c>
    </row>
    <row r="3233" spans="1:18" x14ac:dyDescent="0.25">
      <c r="A3233" s="7" t="s">
        <v>5236</v>
      </c>
      <c r="B3233" s="8">
        <v>43718</v>
      </c>
      <c r="C3233" s="7">
        <v>1</v>
      </c>
      <c r="D3233" s="7" t="s">
        <v>5237</v>
      </c>
      <c r="E3233" s="7" t="s">
        <v>1682</v>
      </c>
      <c r="F3233" s="7" t="s">
        <v>5238</v>
      </c>
      <c r="G3233" s="8">
        <v>43713</v>
      </c>
      <c r="H3233" s="7" t="s">
        <v>1684</v>
      </c>
      <c r="I3233" s="7"/>
      <c r="J3233" s="7"/>
      <c r="K3233" s="7">
        <v>0</v>
      </c>
      <c r="L3233" s="7">
        <v>0</v>
      </c>
      <c r="M3233" s="7">
        <v>284.60000000000002</v>
      </c>
      <c r="N3233" s="7">
        <v>1</v>
      </c>
      <c r="O3233" s="7" t="s">
        <v>83</v>
      </c>
      <c r="P3233" s="7">
        <v>0</v>
      </c>
      <c r="Q3233" s="7">
        <v>0</v>
      </c>
      <c r="R3233" s="7">
        <v>284.60000000000002</v>
      </c>
    </row>
    <row r="3234" spans="1:18" x14ac:dyDescent="0.25">
      <c r="A3234" s="7" t="s">
        <v>5239</v>
      </c>
      <c r="B3234" s="8">
        <v>43719</v>
      </c>
      <c r="C3234" s="7">
        <v>1</v>
      </c>
      <c r="D3234" s="7" t="s">
        <v>5240</v>
      </c>
      <c r="E3234" s="7" t="s">
        <v>1682</v>
      </c>
      <c r="F3234" s="7" t="s">
        <v>5241</v>
      </c>
      <c r="G3234" s="8">
        <v>43703</v>
      </c>
      <c r="H3234" s="7" t="s">
        <v>1684</v>
      </c>
      <c r="I3234" s="7"/>
      <c r="J3234" s="7"/>
      <c r="K3234" s="7">
        <v>0</v>
      </c>
      <c r="L3234" s="7">
        <v>0</v>
      </c>
      <c r="M3234" s="7">
        <v>22.5</v>
      </c>
      <c r="N3234" s="7">
        <v>1</v>
      </c>
      <c r="O3234" s="7" t="s">
        <v>83</v>
      </c>
      <c r="P3234" s="7">
        <v>0</v>
      </c>
      <c r="Q3234" s="7">
        <v>0</v>
      </c>
      <c r="R3234" s="7">
        <v>22.5</v>
      </c>
    </row>
    <row r="3235" spans="1:18" x14ac:dyDescent="0.25">
      <c r="A3235" s="7" t="s">
        <v>5242</v>
      </c>
      <c r="B3235" s="8">
        <v>43719</v>
      </c>
      <c r="C3235" s="7">
        <v>1</v>
      </c>
      <c r="D3235" s="7" t="s">
        <v>5243</v>
      </c>
      <c r="E3235" s="7" t="s">
        <v>1682</v>
      </c>
      <c r="F3235" s="7" t="s">
        <v>5244</v>
      </c>
      <c r="G3235" s="8">
        <v>43702</v>
      </c>
      <c r="H3235" s="7" t="s">
        <v>1684</v>
      </c>
      <c r="I3235" s="7"/>
      <c r="J3235" s="7"/>
      <c r="K3235" s="7">
        <v>0</v>
      </c>
      <c r="L3235" s="7">
        <v>0</v>
      </c>
      <c r="M3235" s="7">
        <v>385</v>
      </c>
      <c r="N3235" s="7">
        <v>1</v>
      </c>
      <c r="O3235" s="7" t="s">
        <v>83</v>
      </c>
      <c r="P3235" s="7">
        <v>0</v>
      </c>
      <c r="Q3235" s="7">
        <v>0</v>
      </c>
      <c r="R3235" s="7">
        <v>395</v>
      </c>
    </row>
    <row r="3236" spans="1:18" x14ac:dyDescent="0.25">
      <c r="A3236" s="7" t="s">
        <v>5245</v>
      </c>
      <c r="B3236" s="8">
        <v>43719</v>
      </c>
      <c r="C3236" s="7">
        <v>1</v>
      </c>
      <c r="D3236" s="7" t="s">
        <v>5246</v>
      </c>
      <c r="E3236" s="7" t="s">
        <v>1682</v>
      </c>
      <c r="F3236" s="7" t="s">
        <v>5247</v>
      </c>
      <c r="G3236" s="8">
        <v>43709</v>
      </c>
      <c r="H3236" s="7" t="s">
        <v>1684</v>
      </c>
      <c r="I3236" s="7"/>
      <c r="J3236" s="7"/>
      <c r="K3236" s="7">
        <v>0</v>
      </c>
      <c r="L3236" s="7">
        <v>0</v>
      </c>
      <c r="M3236" s="7">
        <v>385</v>
      </c>
      <c r="N3236" s="7">
        <v>1</v>
      </c>
      <c r="O3236" s="7" t="s">
        <v>83</v>
      </c>
      <c r="P3236" s="7">
        <v>0</v>
      </c>
      <c r="Q3236" s="7">
        <v>0</v>
      </c>
      <c r="R3236" s="7">
        <v>345</v>
      </c>
    </row>
    <row r="3237" spans="1:18" x14ac:dyDescent="0.25">
      <c r="A3237" s="7" t="s">
        <v>5248</v>
      </c>
      <c r="B3237" s="8">
        <v>43719</v>
      </c>
      <c r="C3237" s="7">
        <v>1</v>
      </c>
      <c r="D3237" s="7" t="s">
        <v>5249</v>
      </c>
      <c r="E3237" s="7" t="s">
        <v>1682</v>
      </c>
      <c r="F3237" s="7" t="s">
        <v>5250</v>
      </c>
      <c r="G3237" s="8">
        <v>43708</v>
      </c>
      <c r="H3237" s="7" t="s">
        <v>1684</v>
      </c>
      <c r="I3237" s="7"/>
      <c r="J3237" s="7"/>
      <c r="K3237" s="7">
        <v>0</v>
      </c>
      <c r="L3237" s="7">
        <v>0</v>
      </c>
      <c r="M3237" s="7">
        <v>375</v>
      </c>
      <c r="N3237" s="7">
        <v>1</v>
      </c>
      <c r="O3237" s="7" t="s">
        <v>83</v>
      </c>
      <c r="P3237" s="7">
        <v>0</v>
      </c>
      <c r="Q3237" s="7">
        <v>0</v>
      </c>
      <c r="R3237" s="7">
        <v>375</v>
      </c>
    </row>
    <row r="3238" spans="1:18" x14ac:dyDescent="0.25">
      <c r="A3238" s="7" t="s">
        <v>5251</v>
      </c>
      <c r="B3238" s="8">
        <v>43719</v>
      </c>
      <c r="C3238" s="7">
        <v>1</v>
      </c>
      <c r="D3238" s="7" t="s">
        <v>5252</v>
      </c>
      <c r="E3238" s="7" t="s">
        <v>1682</v>
      </c>
      <c r="F3238" s="7" t="s">
        <v>5253</v>
      </c>
      <c r="G3238" s="8">
        <v>43703</v>
      </c>
      <c r="H3238" s="7" t="s">
        <v>1684</v>
      </c>
      <c r="I3238" s="7"/>
      <c r="J3238" s="7"/>
      <c r="K3238" s="7">
        <v>0</v>
      </c>
      <c r="L3238" s="7">
        <v>0</v>
      </c>
      <c r="M3238" s="7">
        <v>10</v>
      </c>
      <c r="N3238" s="7">
        <v>1</v>
      </c>
      <c r="O3238" s="7" t="s">
        <v>83</v>
      </c>
      <c r="P3238" s="7">
        <v>0</v>
      </c>
      <c r="Q3238" s="7">
        <v>0</v>
      </c>
      <c r="R3238" s="7">
        <v>10</v>
      </c>
    </row>
    <row r="3239" spans="1:18" x14ac:dyDescent="0.25">
      <c r="A3239" s="7" t="s">
        <v>5254</v>
      </c>
      <c r="B3239" s="8">
        <v>43719</v>
      </c>
      <c r="C3239" s="7">
        <v>1</v>
      </c>
      <c r="D3239" s="7" t="s">
        <v>5255</v>
      </c>
      <c r="E3239" s="7" t="s">
        <v>1682</v>
      </c>
      <c r="F3239" s="7" t="s">
        <v>5256</v>
      </c>
      <c r="G3239" s="8">
        <v>43719</v>
      </c>
      <c r="H3239" s="7" t="s">
        <v>1684</v>
      </c>
      <c r="I3239" s="7"/>
      <c r="J3239" s="7"/>
      <c r="K3239" s="7">
        <v>0</v>
      </c>
      <c r="L3239" s="7">
        <v>0</v>
      </c>
      <c r="M3239" s="7">
        <v>130</v>
      </c>
      <c r="N3239" s="7">
        <v>1</v>
      </c>
      <c r="O3239" s="7" t="s">
        <v>83</v>
      </c>
      <c r="P3239" s="7">
        <v>0</v>
      </c>
      <c r="Q3239" s="7">
        <v>0</v>
      </c>
      <c r="R3239" s="7">
        <v>130</v>
      </c>
    </row>
    <row r="3240" spans="1:18" x14ac:dyDescent="0.25">
      <c r="A3240" s="7" t="s">
        <v>5257</v>
      </c>
      <c r="B3240" s="8">
        <v>43719</v>
      </c>
      <c r="C3240" s="7">
        <v>1</v>
      </c>
      <c r="D3240" s="7" t="s">
        <v>5258</v>
      </c>
      <c r="E3240" s="7" t="s">
        <v>1682</v>
      </c>
      <c r="F3240" s="7" t="s">
        <v>5259</v>
      </c>
      <c r="G3240" s="8">
        <v>43719</v>
      </c>
      <c r="H3240" s="7" t="s">
        <v>1684</v>
      </c>
      <c r="I3240" s="7"/>
      <c r="J3240" s="7"/>
      <c r="K3240" s="7">
        <v>0</v>
      </c>
      <c r="L3240" s="7">
        <v>0</v>
      </c>
      <c r="M3240" s="7">
        <v>70</v>
      </c>
      <c r="N3240" s="7">
        <v>1</v>
      </c>
      <c r="O3240" s="7" t="s">
        <v>83</v>
      </c>
      <c r="P3240" s="7">
        <v>0</v>
      </c>
      <c r="Q3240" s="7">
        <v>0</v>
      </c>
      <c r="R3240" s="7">
        <v>70</v>
      </c>
    </row>
    <row r="3241" spans="1:18" x14ac:dyDescent="0.25">
      <c r="A3241" s="7" t="s">
        <v>5260</v>
      </c>
      <c r="B3241" s="8">
        <v>43719</v>
      </c>
      <c r="C3241" s="7">
        <v>1</v>
      </c>
      <c r="D3241" s="7" t="s">
        <v>5261</v>
      </c>
      <c r="E3241" s="7" t="s">
        <v>1682</v>
      </c>
      <c r="F3241" s="7" t="s">
        <v>5262</v>
      </c>
      <c r="G3241" s="8">
        <v>43719</v>
      </c>
      <c r="H3241" s="7" t="s">
        <v>1684</v>
      </c>
      <c r="I3241" s="7"/>
      <c r="J3241" s="7"/>
      <c r="K3241" s="7">
        <v>0</v>
      </c>
      <c r="L3241" s="7">
        <v>0</v>
      </c>
      <c r="M3241" s="7">
        <v>20</v>
      </c>
      <c r="N3241" s="7">
        <v>1</v>
      </c>
      <c r="O3241" s="7" t="s">
        <v>83</v>
      </c>
      <c r="P3241" s="7">
        <v>0</v>
      </c>
      <c r="Q3241" s="7">
        <v>0</v>
      </c>
      <c r="R3241" s="7">
        <v>20</v>
      </c>
    </row>
    <row r="3242" spans="1:18" x14ac:dyDescent="0.25">
      <c r="A3242" s="7" t="s">
        <v>5263</v>
      </c>
      <c r="B3242" s="8">
        <v>43720</v>
      </c>
      <c r="C3242" s="7">
        <v>1</v>
      </c>
      <c r="D3242" s="7" t="s">
        <v>5264</v>
      </c>
      <c r="E3242" s="7" t="s">
        <v>1682</v>
      </c>
      <c r="F3242" s="7" t="s">
        <v>5265</v>
      </c>
      <c r="G3242" s="8">
        <v>43716</v>
      </c>
      <c r="H3242" s="7" t="s">
        <v>1684</v>
      </c>
      <c r="I3242" s="7"/>
      <c r="J3242" s="7"/>
      <c r="K3242" s="7">
        <v>0</v>
      </c>
      <c r="L3242" s="7">
        <v>0</v>
      </c>
      <c r="M3242" s="7">
        <v>150</v>
      </c>
      <c r="N3242" s="7">
        <v>1</v>
      </c>
      <c r="O3242" s="7" t="s">
        <v>83</v>
      </c>
      <c r="P3242" s="7">
        <v>0</v>
      </c>
      <c r="Q3242" s="7">
        <v>0</v>
      </c>
      <c r="R3242" s="7">
        <v>150</v>
      </c>
    </row>
    <row r="3243" spans="1:18" x14ac:dyDescent="0.25">
      <c r="A3243" s="7" t="s">
        <v>5266</v>
      </c>
      <c r="B3243" s="8">
        <v>43720</v>
      </c>
      <c r="C3243" s="7">
        <v>1</v>
      </c>
      <c r="D3243" s="7" t="s">
        <v>5267</v>
      </c>
      <c r="E3243" s="7" t="s">
        <v>1682</v>
      </c>
      <c r="F3243" s="7" t="s">
        <v>5268</v>
      </c>
      <c r="G3243" s="8">
        <v>43705</v>
      </c>
      <c r="H3243" s="7" t="s">
        <v>1684</v>
      </c>
      <c r="I3243" s="7"/>
      <c r="J3243" s="7"/>
      <c r="K3243" s="7">
        <v>0</v>
      </c>
      <c r="L3243" s="7">
        <v>0</v>
      </c>
      <c r="M3243" s="7">
        <v>150</v>
      </c>
      <c r="N3243" s="7">
        <v>1</v>
      </c>
      <c r="O3243" s="7" t="s">
        <v>83</v>
      </c>
      <c r="P3243" s="7">
        <v>0</v>
      </c>
      <c r="Q3243" s="7">
        <v>0</v>
      </c>
      <c r="R3243" s="7">
        <v>150</v>
      </c>
    </row>
    <row r="3244" spans="1:18" x14ac:dyDescent="0.25">
      <c r="A3244" s="7" t="s">
        <v>5269</v>
      </c>
      <c r="B3244" s="8">
        <v>43720</v>
      </c>
      <c r="C3244" s="7">
        <v>1</v>
      </c>
      <c r="D3244" s="7" t="s">
        <v>5270</v>
      </c>
      <c r="E3244" s="7" t="s">
        <v>1682</v>
      </c>
      <c r="F3244" s="7" t="s">
        <v>5271</v>
      </c>
      <c r="G3244" s="8">
        <v>43714</v>
      </c>
      <c r="H3244" s="7" t="s">
        <v>1684</v>
      </c>
      <c r="I3244" s="7"/>
      <c r="J3244" s="7"/>
      <c r="K3244" s="7">
        <v>0</v>
      </c>
      <c r="L3244" s="7">
        <v>0</v>
      </c>
      <c r="M3244" s="7">
        <v>286</v>
      </c>
      <c r="N3244" s="7">
        <v>1</v>
      </c>
      <c r="O3244" s="7" t="s">
        <v>83</v>
      </c>
      <c r="P3244" s="7">
        <v>0</v>
      </c>
      <c r="Q3244" s="7">
        <v>0</v>
      </c>
      <c r="R3244" s="7">
        <v>286</v>
      </c>
    </row>
    <row r="3245" spans="1:18" x14ac:dyDescent="0.25">
      <c r="A3245" s="7" t="s">
        <v>5272</v>
      </c>
      <c r="B3245" s="8">
        <v>43720</v>
      </c>
      <c r="C3245" s="7">
        <v>1</v>
      </c>
      <c r="D3245" s="7" t="s">
        <v>5273</v>
      </c>
      <c r="E3245" s="7" t="s">
        <v>1682</v>
      </c>
      <c r="F3245" s="7" t="s">
        <v>5274</v>
      </c>
      <c r="G3245" s="8">
        <v>43717</v>
      </c>
      <c r="H3245" s="7" t="s">
        <v>1684</v>
      </c>
      <c r="I3245" s="7"/>
      <c r="J3245" s="7"/>
      <c r="K3245" s="7">
        <v>0</v>
      </c>
      <c r="L3245" s="7">
        <v>0</v>
      </c>
      <c r="M3245" s="7">
        <v>0</v>
      </c>
      <c r="N3245" s="7">
        <v>1</v>
      </c>
      <c r="O3245" s="7" t="s">
        <v>83</v>
      </c>
      <c r="P3245" s="7">
        <v>0</v>
      </c>
      <c r="Q3245" s="7">
        <v>0</v>
      </c>
      <c r="R3245" s="7">
        <v>50</v>
      </c>
    </row>
    <row r="3246" spans="1:18" x14ac:dyDescent="0.25">
      <c r="A3246" s="7" t="s">
        <v>5275</v>
      </c>
      <c r="B3246" s="8">
        <v>43721</v>
      </c>
      <c r="C3246" s="7">
        <v>1</v>
      </c>
      <c r="D3246" s="7" t="s">
        <v>5276</v>
      </c>
      <c r="E3246" s="7" t="s">
        <v>1682</v>
      </c>
      <c r="F3246" s="7" t="s">
        <v>5277</v>
      </c>
      <c r="G3246" s="8">
        <v>43720</v>
      </c>
      <c r="H3246" s="7" t="s">
        <v>1684</v>
      </c>
      <c r="I3246" s="7"/>
      <c r="J3246" s="7"/>
      <c r="K3246" s="7">
        <v>0</v>
      </c>
      <c r="L3246" s="7">
        <v>0</v>
      </c>
      <c r="M3246" s="7">
        <v>0</v>
      </c>
      <c r="N3246" s="7">
        <v>1</v>
      </c>
      <c r="O3246" s="7" t="s">
        <v>55</v>
      </c>
      <c r="P3246" s="7">
        <v>0</v>
      </c>
      <c r="Q3246" s="7">
        <v>0</v>
      </c>
      <c r="R3246" s="7">
        <v>100980</v>
      </c>
    </row>
    <row r="3247" spans="1:18" x14ac:dyDescent="0.25">
      <c r="A3247" s="7" t="s">
        <v>5278</v>
      </c>
      <c r="B3247" s="8">
        <v>43725</v>
      </c>
      <c r="C3247" s="7">
        <v>1</v>
      </c>
      <c r="D3247" s="7" t="s">
        <v>5279</v>
      </c>
      <c r="E3247" s="7" t="s">
        <v>1682</v>
      </c>
      <c r="F3247" s="7" t="s">
        <v>5280</v>
      </c>
      <c r="G3247" s="8">
        <v>43717</v>
      </c>
      <c r="H3247" s="7" t="s">
        <v>1684</v>
      </c>
      <c r="I3247" s="7"/>
      <c r="J3247" s="7"/>
      <c r="K3247" s="7">
        <v>0</v>
      </c>
      <c r="L3247" s="7">
        <v>0</v>
      </c>
      <c r="M3247" s="7">
        <v>6000</v>
      </c>
      <c r="N3247" s="7">
        <v>1</v>
      </c>
      <c r="O3247" s="7" t="s">
        <v>55</v>
      </c>
      <c r="P3247" s="7">
        <v>0</v>
      </c>
      <c r="Q3247" s="7">
        <v>0</v>
      </c>
      <c r="R3247" s="7">
        <v>6000</v>
      </c>
    </row>
    <row r="3248" spans="1:18" x14ac:dyDescent="0.25">
      <c r="A3248" s="7" t="s">
        <v>5281</v>
      </c>
      <c r="B3248" s="8">
        <v>43725</v>
      </c>
      <c r="C3248" s="7">
        <v>1</v>
      </c>
      <c r="D3248" s="7" t="s">
        <v>5282</v>
      </c>
      <c r="E3248" s="7" t="s">
        <v>1682</v>
      </c>
      <c r="F3248" s="7" t="s">
        <v>5283</v>
      </c>
      <c r="G3248" s="8">
        <v>43717</v>
      </c>
      <c r="H3248" s="7" t="s">
        <v>1684</v>
      </c>
      <c r="I3248" s="7"/>
      <c r="J3248" s="7"/>
      <c r="K3248" s="7">
        <v>0</v>
      </c>
      <c r="L3248" s="7">
        <v>0</v>
      </c>
      <c r="M3248" s="7">
        <v>0</v>
      </c>
      <c r="N3248" s="7">
        <v>1</v>
      </c>
      <c r="O3248" s="7" t="s">
        <v>83</v>
      </c>
      <c r="P3248" s="7">
        <v>0</v>
      </c>
      <c r="Q3248" s="7">
        <v>0</v>
      </c>
      <c r="R3248" s="7">
        <v>336</v>
      </c>
    </row>
    <row r="3249" spans="1:18" x14ac:dyDescent="0.25">
      <c r="A3249" s="7" t="s">
        <v>5284</v>
      </c>
      <c r="B3249" s="8">
        <v>43725</v>
      </c>
      <c r="C3249" s="7">
        <v>1</v>
      </c>
      <c r="D3249" s="7" t="s">
        <v>5285</v>
      </c>
      <c r="E3249" s="7" t="s">
        <v>1682</v>
      </c>
      <c r="F3249" s="7" t="s">
        <v>5286</v>
      </c>
      <c r="G3249" s="8">
        <v>43722</v>
      </c>
      <c r="H3249" s="7" t="s">
        <v>1684</v>
      </c>
      <c r="I3249" s="7"/>
      <c r="J3249" s="7"/>
      <c r="K3249" s="7">
        <v>0</v>
      </c>
      <c r="L3249" s="7">
        <v>0</v>
      </c>
      <c r="M3249" s="7">
        <v>50</v>
      </c>
      <c r="N3249" s="7">
        <v>1</v>
      </c>
      <c r="O3249" s="7" t="s">
        <v>83</v>
      </c>
      <c r="P3249" s="7">
        <v>0</v>
      </c>
      <c r="Q3249" s="7">
        <v>0</v>
      </c>
      <c r="R3249" s="7">
        <v>50</v>
      </c>
    </row>
    <row r="3250" spans="1:18" x14ac:dyDescent="0.25">
      <c r="A3250" s="7" t="s">
        <v>5287</v>
      </c>
      <c r="B3250" s="8">
        <v>43725</v>
      </c>
      <c r="C3250" s="7">
        <v>1</v>
      </c>
      <c r="D3250" s="7" t="s">
        <v>5288</v>
      </c>
      <c r="E3250" s="7" t="s">
        <v>1682</v>
      </c>
      <c r="F3250" s="7" t="s">
        <v>5289</v>
      </c>
      <c r="G3250" s="8">
        <v>43724</v>
      </c>
      <c r="H3250" s="7" t="s">
        <v>1684</v>
      </c>
      <c r="I3250" s="7"/>
      <c r="J3250" s="7"/>
      <c r="K3250" s="7">
        <v>0</v>
      </c>
      <c r="L3250" s="7">
        <v>0</v>
      </c>
      <c r="M3250" s="7">
        <v>24</v>
      </c>
      <c r="N3250" s="7">
        <v>1</v>
      </c>
      <c r="O3250" s="7" t="s">
        <v>83</v>
      </c>
      <c r="P3250" s="7">
        <v>0</v>
      </c>
      <c r="Q3250" s="7">
        <v>0</v>
      </c>
      <c r="R3250" s="7">
        <v>24</v>
      </c>
    </row>
    <row r="3251" spans="1:18" x14ac:dyDescent="0.25">
      <c r="A3251" s="7" t="s">
        <v>5290</v>
      </c>
      <c r="B3251" s="8">
        <v>43732</v>
      </c>
      <c r="C3251" s="7">
        <v>1</v>
      </c>
      <c r="D3251" s="7" t="s">
        <v>4424</v>
      </c>
      <c r="E3251" s="7" t="s">
        <v>1682</v>
      </c>
      <c r="F3251" s="7" t="s">
        <v>5291</v>
      </c>
      <c r="G3251" s="8">
        <v>43731</v>
      </c>
      <c r="H3251" s="7" t="s">
        <v>1684</v>
      </c>
      <c r="I3251" s="7"/>
      <c r="J3251" s="7"/>
      <c r="K3251" s="7">
        <v>0</v>
      </c>
      <c r="L3251" s="7">
        <v>0</v>
      </c>
      <c r="M3251" s="7">
        <v>7000</v>
      </c>
      <c r="N3251" s="7">
        <v>1</v>
      </c>
      <c r="O3251" s="7" t="s">
        <v>55</v>
      </c>
      <c r="P3251" s="7">
        <v>0</v>
      </c>
      <c r="Q3251" s="7">
        <v>0</v>
      </c>
      <c r="R3251" s="7">
        <v>14000</v>
      </c>
    </row>
    <row r="3252" spans="1:18" x14ac:dyDescent="0.25">
      <c r="A3252" s="7" t="s">
        <v>5292</v>
      </c>
      <c r="B3252" s="8">
        <v>43732</v>
      </c>
      <c r="C3252" s="7">
        <v>1</v>
      </c>
      <c r="D3252" s="7" t="s">
        <v>5293</v>
      </c>
      <c r="E3252" s="7" t="s">
        <v>1682</v>
      </c>
      <c r="F3252" s="7" t="s">
        <v>5294</v>
      </c>
      <c r="G3252" s="8">
        <v>43719</v>
      </c>
      <c r="H3252" s="7" t="s">
        <v>1684</v>
      </c>
      <c r="I3252" s="7"/>
      <c r="J3252" s="7"/>
      <c r="K3252" s="7">
        <v>0</v>
      </c>
      <c r="L3252" s="7">
        <v>0</v>
      </c>
      <c r="M3252" s="7">
        <v>1000</v>
      </c>
      <c r="N3252" s="7">
        <v>1</v>
      </c>
      <c r="O3252" s="7" t="s">
        <v>55</v>
      </c>
      <c r="P3252" s="7">
        <v>0</v>
      </c>
      <c r="Q3252" s="7">
        <v>0</v>
      </c>
      <c r="R3252" s="7">
        <v>1000</v>
      </c>
    </row>
    <row r="3253" spans="1:18" x14ac:dyDescent="0.25">
      <c r="A3253" s="7" t="s">
        <v>5295</v>
      </c>
      <c r="B3253" s="8">
        <v>43733</v>
      </c>
      <c r="C3253" s="7">
        <v>1</v>
      </c>
      <c r="D3253" s="7" t="s">
        <v>5296</v>
      </c>
      <c r="E3253" s="7" t="s">
        <v>1682</v>
      </c>
      <c r="F3253" s="7" t="s">
        <v>5297</v>
      </c>
      <c r="G3253" s="8">
        <v>43729</v>
      </c>
      <c r="H3253" s="7" t="s">
        <v>1684</v>
      </c>
      <c r="I3253" s="7"/>
      <c r="J3253" s="7"/>
      <c r="K3253" s="7">
        <v>0</v>
      </c>
      <c r="L3253" s="7">
        <v>0</v>
      </c>
      <c r="M3253" s="7">
        <v>200</v>
      </c>
      <c r="N3253" s="7">
        <v>1</v>
      </c>
      <c r="O3253" s="7" t="s">
        <v>83</v>
      </c>
      <c r="P3253" s="7">
        <v>0</v>
      </c>
      <c r="Q3253" s="7">
        <v>0</v>
      </c>
      <c r="R3253" s="7">
        <v>200</v>
      </c>
    </row>
    <row r="3254" spans="1:18" x14ac:dyDescent="0.25">
      <c r="A3254" s="7" t="s">
        <v>5298</v>
      </c>
      <c r="B3254" s="8">
        <v>43733</v>
      </c>
      <c r="C3254" s="7">
        <v>1</v>
      </c>
      <c r="D3254" s="7" t="s">
        <v>5299</v>
      </c>
      <c r="E3254" s="7" t="s">
        <v>1682</v>
      </c>
      <c r="F3254" s="7" t="s">
        <v>5300</v>
      </c>
      <c r="G3254" s="8">
        <v>43679</v>
      </c>
      <c r="H3254" s="7" t="s">
        <v>1684</v>
      </c>
      <c r="I3254" s="7"/>
      <c r="J3254" s="7"/>
      <c r="K3254" s="7">
        <v>0</v>
      </c>
      <c r="L3254" s="7">
        <v>0</v>
      </c>
      <c r="M3254" s="7">
        <v>150</v>
      </c>
      <c r="N3254" s="7">
        <v>1</v>
      </c>
      <c r="O3254" s="7" t="s">
        <v>83</v>
      </c>
      <c r="P3254" s="7">
        <v>0</v>
      </c>
      <c r="Q3254" s="7">
        <v>0</v>
      </c>
      <c r="R3254" s="7">
        <v>150</v>
      </c>
    </row>
    <row r="3255" spans="1:18" x14ac:dyDescent="0.25">
      <c r="A3255" s="7" t="s">
        <v>5301</v>
      </c>
      <c r="B3255" s="8">
        <v>43733</v>
      </c>
      <c r="C3255" s="7">
        <v>1</v>
      </c>
      <c r="D3255" s="7" t="s">
        <v>5302</v>
      </c>
      <c r="E3255" s="7" t="s">
        <v>1682</v>
      </c>
      <c r="F3255" s="7" t="s">
        <v>5303</v>
      </c>
      <c r="G3255" s="8">
        <v>43703</v>
      </c>
      <c r="H3255" s="7" t="s">
        <v>1684</v>
      </c>
      <c r="I3255" s="7"/>
      <c r="J3255" s="7"/>
      <c r="K3255" s="7">
        <v>0</v>
      </c>
      <c r="L3255" s="7">
        <v>0</v>
      </c>
      <c r="M3255" s="7">
        <v>60</v>
      </c>
      <c r="N3255" s="7">
        <v>1</v>
      </c>
      <c r="O3255" s="7" t="s">
        <v>83</v>
      </c>
      <c r="P3255" s="7">
        <v>0</v>
      </c>
      <c r="Q3255" s="7">
        <v>0</v>
      </c>
      <c r="R3255" s="7">
        <v>60</v>
      </c>
    </row>
    <row r="3256" spans="1:18" x14ac:dyDescent="0.25">
      <c r="A3256" s="7" t="s">
        <v>5304</v>
      </c>
      <c r="B3256" s="8">
        <v>43733</v>
      </c>
      <c r="C3256" s="7">
        <v>1</v>
      </c>
      <c r="D3256" s="7" t="s">
        <v>5305</v>
      </c>
      <c r="E3256" s="7" t="s">
        <v>1682</v>
      </c>
      <c r="F3256" s="7" t="s">
        <v>5306</v>
      </c>
      <c r="G3256" s="8">
        <v>43720</v>
      </c>
      <c r="H3256" s="7" t="s">
        <v>1684</v>
      </c>
      <c r="I3256" s="7"/>
      <c r="J3256" s="7"/>
      <c r="K3256" s="7">
        <v>0</v>
      </c>
      <c r="L3256" s="7">
        <v>0</v>
      </c>
      <c r="M3256" s="7">
        <v>1770</v>
      </c>
      <c r="N3256" s="7">
        <v>1</v>
      </c>
      <c r="O3256" s="7" t="s">
        <v>55</v>
      </c>
      <c r="P3256" s="7">
        <v>0</v>
      </c>
      <c r="Q3256" s="7">
        <v>0</v>
      </c>
      <c r="R3256" s="7">
        <v>1770</v>
      </c>
    </row>
    <row r="3257" spans="1:18" x14ac:dyDescent="0.25">
      <c r="A3257" s="7" t="s">
        <v>5307</v>
      </c>
      <c r="B3257" s="8">
        <v>43733</v>
      </c>
      <c r="C3257" s="7">
        <v>1</v>
      </c>
      <c r="D3257" s="7" t="s">
        <v>5308</v>
      </c>
      <c r="E3257" s="7" t="s">
        <v>1682</v>
      </c>
      <c r="F3257" s="7" t="s">
        <v>5309</v>
      </c>
      <c r="G3257" s="8">
        <v>43727</v>
      </c>
      <c r="H3257" s="7" t="s">
        <v>1684</v>
      </c>
      <c r="I3257" s="7"/>
      <c r="J3257" s="7"/>
      <c r="K3257" s="7">
        <v>0</v>
      </c>
      <c r="L3257" s="7">
        <v>0</v>
      </c>
      <c r="M3257" s="7">
        <v>50</v>
      </c>
      <c r="N3257" s="7">
        <v>1</v>
      </c>
      <c r="O3257" s="7" t="s">
        <v>83</v>
      </c>
      <c r="P3257" s="7">
        <v>0</v>
      </c>
      <c r="Q3257" s="7">
        <v>0</v>
      </c>
      <c r="R3257" s="7">
        <v>50</v>
      </c>
    </row>
    <row r="3258" spans="1:18" x14ac:dyDescent="0.25">
      <c r="A3258" s="7" t="s">
        <v>5310</v>
      </c>
      <c r="B3258" s="8">
        <v>43733</v>
      </c>
      <c r="C3258" s="7">
        <v>1</v>
      </c>
      <c r="D3258" s="7" t="s">
        <v>5311</v>
      </c>
      <c r="E3258" s="7" t="s">
        <v>1682</v>
      </c>
      <c r="F3258" s="7" t="s">
        <v>5312</v>
      </c>
      <c r="G3258" s="8">
        <v>43725</v>
      </c>
      <c r="H3258" s="7" t="s">
        <v>1684</v>
      </c>
      <c r="I3258" s="7"/>
      <c r="J3258" s="7"/>
      <c r="K3258" s="7">
        <v>0</v>
      </c>
      <c r="L3258" s="7">
        <v>0</v>
      </c>
      <c r="M3258" s="7">
        <v>50</v>
      </c>
      <c r="N3258" s="7">
        <v>1</v>
      </c>
      <c r="O3258" s="7" t="s">
        <v>83</v>
      </c>
      <c r="P3258" s="7">
        <v>0</v>
      </c>
      <c r="Q3258" s="7">
        <v>0</v>
      </c>
      <c r="R3258" s="7">
        <v>50</v>
      </c>
    </row>
    <row r="3259" spans="1:18" x14ac:dyDescent="0.25">
      <c r="A3259" s="7" t="s">
        <v>5313</v>
      </c>
      <c r="B3259" s="8">
        <v>43733</v>
      </c>
      <c r="C3259" s="7">
        <v>1</v>
      </c>
      <c r="D3259" s="7" t="s">
        <v>5314</v>
      </c>
      <c r="E3259" s="7" t="s">
        <v>1682</v>
      </c>
      <c r="F3259" s="7" t="s">
        <v>5315</v>
      </c>
      <c r="G3259" s="8">
        <v>43719</v>
      </c>
      <c r="H3259" s="7" t="s">
        <v>1684</v>
      </c>
      <c r="I3259" s="7"/>
      <c r="J3259" s="7"/>
      <c r="K3259" s="7">
        <v>0</v>
      </c>
      <c r="L3259" s="7">
        <v>0</v>
      </c>
      <c r="M3259" s="7">
        <v>0</v>
      </c>
      <c r="N3259" s="7">
        <v>1</v>
      </c>
      <c r="O3259" s="7" t="s">
        <v>83</v>
      </c>
      <c r="P3259" s="7">
        <v>0</v>
      </c>
      <c r="Q3259" s="7">
        <v>0</v>
      </c>
      <c r="R3259" s="7">
        <v>50</v>
      </c>
    </row>
    <row r="3260" spans="1:18" x14ac:dyDescent="0.25">
      <c r="A3260" s="7" t="s">
        <v>5316</v>
      </c>
      <c r="B3260" s="8">
        <v>43733</v>
      </c>
      <c r="C3260" s="7">
        <v>1</v>
      </c>
      <c r="D3260" s="7" t="s">
        <v>5317</v>
      </c>
      <c r="E3260" s="7" t="s">
        <v>1682</v>
      </c>
      <c r="F3260" s="7" t="s">
        <v>5318</v>
      </c>
      <c r="G3260" s="8">
        <v>43723</v>
      </c>
      <c r="H3260" s="7" t="s">
        <v>1684</v>
      </c>
      <c r="I3260" s="7"/>
      <c r="J3260" s="7"/>
      <c r="K3260" s="7">
        <v>0</v>
      </c>
      <c r="L3260" s="7">
        <v>0</v>
      </c>
      <c r="M3260" s="7">
        <v>50</v>
      </c>
      <c r="N3260" s="7">
        <v>1</v>
      </c>
      <c r="O3260" s="7" t="s">
        <v>83</v>
      </c>
      <c r="P3260" s="7">
        <v>0</v>
      </c>
      <c r="Q3260" s="7">
        <v>0</v>
      </c>
      <c r="R3260" s="7">
        <v>50</v>
      </c>
    </row>
    <row r="3261" spans="1:18" x14ac:dyDescent="0.25">
      <c r="A3261" s="7" t="s">
        <v>5319</v>
      </c>
      <c r="B3261" s="8">
        <v>43733</v>
      </c>
      <c r="C3261" s="7">
        <v>1</v>
      </c>
      <c r="D3261" s="7" t="s">
        <v>5320</v>
      </c>
      <c r="E3261" s="7" t="s">
        <v>1682</v>
      </c>
      <c r="F3261" s="7" t="s">
        <v>5321</v>
      </c>
      <c r="G3261" s="8">
        <v>43723</v>
      </c>
      <c r="H3261" s="7" t="s">
        <v>1684</v>
      </c>
      <c r="I3261" s="7"/>
      <c r="J3261" s="7"/>
      <c r="K3261" s="7">
        <v>0</v>
      </c>
      <c r="L3261" s="7">
        <v>0</v>
      </c>
      <c r="M3261" s="7">
        <v>50</v>
      </c>
      <c r="N3261" s="7">
        <v>1</v>
      </c>
      <c r="O3261" s="7" t="s">
        <v>83</v>
      </c>
      <c r="P3261" s="7">
        <v>0</v>
      </c>
      <c r="Q3261" s="7">
        <v>0</v>
      </c>
      <c r="R3261" s="7">
        <v>50</v>
      </c>
    </row>
    <row r="3262" spans="1:18" x14ac:dyDescent="0.25">
      <c r="A3262" s="7" t="s">
        <v>5322</v>
      </c>
      <c r="B3262" s="8">
        <v>43733</v>
      </c>
      <c r="C3262" s="7">
        <v>1</v>
      </c>
      <c r="D3262" s="7" t="s">
        <v>5323</v>
      </c>
      <c r="E3262" s="7" t="s">
        <v>1682</v>
      </c>
      <c r="F3262" s="7" t="s">
        <v>5324</v>
      </c>
      <c r="G3262" s="8">
        <v>43730</v>
      </c>
      <c r="H3262" s="7" t="s">
        <v>1684</v>
      </c>
      <c r="I3262" s="7"/>
      <c r="J3262" s="7"/>
      <c r="K3262" s="7">
        <v>0</v>
      </c>
      <c r="L3262" s="7">
        <v>0</v>
      </c>
      <c r="M3262" s="7">
        <v>286</v>
      </c>
      <c r="N3262" s="7">
        <v>1</v>
      </c>
      <c r="O3262" s="7" t="s">
        <v>83</v>
      </c>
      <c r="P3262" s="7">
        <v>0</v>
      </c>
      <c r="Q3262" s="7">
        <v>0</v>
      </c>
      <c r="R3262" s="7">
        <v>286</v>
      </c>
    </row>
    <row r="3263" spans="1:18" x14ac:dyDescent="0.25">
      <c r="A3263" s="7" t="s">
        <v>5325</v>
      </c>
      <c r="B3263" s="8">
        <v>43734</v>
      </c>
      <c r="C3263" s="7">
        <v>1</v>
      </c>
      <c r="D3263" s="7" t="s">
        <v>5326</v>
      </c>
      <c r="E3263" s="7" t="s">
        <v>1682</v>
      </c>
      <c r="F3263" s="7" t="s">
        <v>5327</v>
      </c>
      <c r="G3263" s="8">
        <v>43732</v>
      </c>
      <c r="H3263" s="7" t="s">
        <v>1684</v>
      </c>
      <c r="I3263" s="7"/>
      <c r="J3263" s="7"/>
      <c r="K3263" s="7">
        <v>0</v>
      </c>
      <c r="L3263" s="7">
        <v>0</v>
      </c>
      <c r="M3263" s="7">
        <v>50</v>
      </c>
      <c r="N3263" s="7">
        <v>1</v>
      </c>
      <c r="O3263" s="7" t="s">
        <v>83</v>
      </c>
      <c r="P3263" s="7">
        <v>0</v>
      </c>
      <c r="Q3263" s="7">
        <v>0</v>
      </c>
      <c r="R3263" s="7">
        <v>100</v>
      </c>
    </row>
    <row r="3264" spans="1:18" x14ac:dyDescent="0.25">
      <c r="A3264" s="7" t="s">
        <v>5328</v>
      </c>
      <c r="B3264" s="8">
        <v>43735</v>
      </c>
      <c r="C3264" s="7">
        <v>1</v>
      </c>
      <c r="D3264" s="7" t="s">
        <v>5329</v>
      </c>
      <c r="E3264" s="7" t="s">
        <v>1682</v>
      </c>
      <c r="F3264" s="7" t="s">
        <v>5330</v>
      </c>
      <c r="G3264" s="8">
        <v>43726</v>
      </c>
      <c r="H3264" s="7" t="s">
        <v>1684</v>
      </c>
      <c r="I3264" s="7"/>
      <c r="J3264" s="7"/>
      <c r="K3264" s="7">
        <v>0</v>
      </c>
      <c r="L3264" s="7">
        <v>0</v>
      </c>
      <c r="M3264" s="7">
        <v>0</v>
      </c>
      <c r="N3264" s="7">
        <v>1</v>
      </c>
      <c r="O3264" s="7" t="s">
        <v>83</v>
      </c>
      <c r="P3264" s="7">
        <v>0</v>
      </c>
      <c r="Q3264" s="7">
        <v>0</v>
      </c>
      <c r="R3264" s="7">
        <v>150</v>
      </c>
    </row>
    <row r="3265" spans="1:18" x14ac:dyDescent="0.25">
      <c r="A3265" s="7" t="s">
        <v>5331</v>
      </c>
      <c r="B3265" s="8">
        <v>43735</v>
      </c>
      <c r="C3265" s="7">
        <v>1</v>
      </c>
      <c r="D3265" s="7" t="s">
        <v>5332</v>
      </c>
      <c r="E3265" s="7" t="s">
        <v>1682</v>
      </c>
      <c r="F3265" s="7" t="s">
        <v>5333</v>
      </c>
      <c r="G3265" s="8">
        <v>43726</v>
      </c>
      <c r="H3265" s="7" t="s">
        <v>1684</v>
      </c>
      <c r="I3265" s="7"/>
      <c r="J3265" s="7"/>
      <c r="K3265" s="7">
        <v>0</v>
      </c>
      <c r="L3265" s="7">
        <v>0</v>
      </c>
      <c r="M3265" s="7">
        <v>250</v>
      </c>
      <c r="N3265" s="7">
        <v>1</v>
      </c>
      <c r="O3265" s="7" t="s">
        <v>83</v>
      </c>
      <c r="P3265" s="7">
        <v>0</v>
      </c>
      <c r="Q3265" s="7">
        <v>0</v>
      </c>
      <c r="R3265" s="7">
        <v>250</v>
      </c>
    </row>
    <row r="3266" spans="1:18" x14ac:dyDescent="0.25">
      <c r="A3266" s="7" t="s">
        <v>5334</v>
      </c>
      <c r="B3266" s="8">
        <v>43735</v>
      </c>
      <c r="C3266" s="7">
        <v>1</v>
      </c>
      <c r="D3266" s="7" t="s">
        <v>5335</v>
      </c>
      <c r="E3266" s="7" t="s">
        <v>1682</v>
      </c>
      <c r="F3266" s="7" t="s">
        <v>5336</v>
      </c>
      <c r="G3266" s="8">
        <v>43729</v>
      </c>
      <c r="H3266" s="7" t="s">
        <v>1684</v>
      </c>
      <c r="I3266" s="7"/>
      <c r="J3266" s="7"/>
      <c r="K3266" s="7">
        <v>0</v>
      </c>
      <c r="L3266" s="7">
        <v>0</v>
      </c>
      <c r="M3266" s="7">
        <v>287.5</v>
      </c>
      <c r="N3266" s="7">
        <v>1</v>
      </c>
      <c r="O3266" s="7" t="s">
        <v>83</v>
      </c>
      <c r="P3266" s="7">
        <v>0</v>
      </c>
      <c r="Q3266" s="7">
        <v>0</v>
      </c>
      <c r="R3266" s="7">
        <v>312.5</v>
      </c>
    </row>
    <row r="3267" spans="1:18" x14ac:dyDescent="0.25">
      <c r="A3267" s="7" t="s">
        <v>5337</v>
      </c>
      <c r="B3267" s="8">
        <v>43735</v>
      </c>
      <c r="C3267" s="7">
        <v>1</v>
      </c>
      <c r="D3267" s="7" t="s">
        <v>5338</v>
      </c>
      <c r="E3267" s="7" t="s">
        <v>1682</v>
      </c>
      <c r="F3267" s="7" t="s">
        <v>5339</v>
      </c>
      <c r="G3267" s="8">
        <v>43729</v>
      </c>
      <c r="H3267" s="7" t="s">
        <v>1684</v>
      </c>
      <c r="I3267" s="7"/>
      <c r="J3267" s="7"/>
      <c r="K3267" s="7">
        <v>0</v>
      </c>
      <c r="L3267" s="7">
        <v>0</v>
      </c>
      <c r="M3267" s="7">
        <v>137.5</v>
      </c>
      <c r="N3267" s="7">
        <v>1</v>
      </c>
      <c r="O3267" s="7" t="s">
        <v>83</v>
      </c>
      <c r="P3267" s="7">
        <v>0</v>
      </c>
      <c r="Q3267" s="7">
        <v>0</v>
      </c>
      <c r="R3267" s="7">
        <v>137.5</v>
      </c>
    </row>
    <row r="3268" spans="1:18" x14ac:dyDescent="0.25">
      <c r="A3268" s="7" t="s">
        <v>5340</v>
      </c>
      <c r="B3268" s="8">
        <v>43735</v>
      </c>
      <c r="C3268" s="7">
        <v>1</v>
      </c>
      <c r="D3268" s="7" t="s">
        <v>5341</v>
      </c>
      <c r="E3268" s="7" t="s">
        <v>1682</v>
      </c>
      <c r="F3268" s="7" t="s">
        <v>5342</v>
      </c>
      <c r="G3268" s="8">
        <v>43735</v>
      </c>
      <c r="H3268" s="7" t="s">
        <v>1684</v>
      </c>
      <c r="I3268" s="7"/>
      <c r="J3268" s="7"/>
      <c r="K3268" s="7">
        <v>0</v>
      </c>
      <c r="L3268" s="7">
        <v>0</v>
      </c>
      <c r="M3268" s="7">
        <v>350</v>
      </c>
      <c r="N3268" s="7">
        <v>1</v>
      </c>
      <c r="O3268" s="7" t="s">
        <v>83</v>
      </c>
      <c r="P3268" s="7">
        <v>0</v>
      </c>
      <c r="Q3268" s="7">
        <v>0</v>
      </c>
      <c r="R3268" s="7">
        <v>350</v>
      </c>
    </row>
    <row r="3269" spans="1:18" x14ac:dyDescent="0.25">
      <c r="A3269" s="7" t="s">
        <v>5343</v>
      </c>
      <c r="B3269" s="8">
        <v>43738</v>
      </c>
      <c r="C3269" s="7">
        <v>1</v>
      </c>
      <c r="D3269" s="7" t="s">
        <v>5344</v>
      </c>
      <c r="E3269" s="7" t="s">
        <v>1682</v>
      </c>
      <c r="F3269" s="7" t="s">
        <v>5345</v>
      </c>
      <c r="G3269" s="8">
        <v>43733</v>
      </c>
      <c r="H3269" s="7" t="s">
        <v>1684</v>
      </c>
      <c r="I3269" s="7"/>
      <c r="J3269" s="7"/>
      <c r="K3269" s="7">
        <v>0</v>
      </c>
      <c r="L3269" s="7">
        <v>0</v>
      </c>
      <c r="M3269" s="7">
        <v>800</v>
      </c>
      <c r="N3269" s="7">
        <v>1</v>
      </c>
      <c r="O3269" s="7" t="s">
        <v>55</v>
      </c>
      <c r="P3269" s="7">
        <v>0</v>
      </c>
      <c r="Q3269" s="7">
        <v>0</v>
      </c>
      <c r="R3269" s="7">
        <v>800</v>
      </c>
    </row>
    <row r="3270" spans="1:18" x14ac:dyDescent="0.25">
      <c r="A3270" s="7" t="s">
        <v>5346</v>
      </c>
      <c r="B3270" s="8">
        <v>43739</v>
      </c>
      <c r="C3270" s="7">
        <v>1</v>
      </c>
      <c r="D3270" s="7" t="s">
        <v>5347</v>
      </c>
      <c r="E3270" s="7" t="s">
        <v>1682</v>
      </c>
      <c r="F3270" s="7" t="s">
        <v>5348</v>
      </c>
      <c r="G3270" s="8">
        <v>43725</v>
      </c>
      <c r="H3270" s="7" t="s">
        <v>1684</v>
      </c>
      <c r="I3270" s="7"/>
      <c r="J3270" s="7"/>
      <c r="K3270" s="7">
        <v>0</v>
      </c>
      <c r="L3270" s="7">
        <v>0</v>
      </c>
      <c r="M3270" s="7">
        <v>140</v>
      </c>
      <c r="N3270" s="7">
        <v>1</v>
      </c>
      <c r="O3270" s="7" t="s">
        <v>83</v>
      </c>
      <c r="P3270" s="7">
        <v>0</v>
      </c>
      <c r="Q3270" s="7">
        <v>0</v>
      </c>
      <c r="R3270" s="7">
        <v>140</v>
      </c>
    </row>
    <row r="3271" spans="1:18" x14ac:dyDescent="0.25">
      <c r="A3271" s="7" t="s">
        <v>5349</v>
      </c>
      <c r="B3271" s="8">
        <v>43739</v>
      </c>
      <c r="C3271" s="7">
        <v>1</v>
      </c>
      <c r="D3271" s="7" t="s">
        <v>5350</v>
      </c>
      <c r="E3271" s="7" t="s">
        <v>1682</v>
      </c>
      <c r="F3271" s="7" t="s">
        <v>5351</v>
      </c>
      <c r="G3271" s="8">
        <v>43714</v>
      </c>
      <c r="H3271" s="7" t="s">
        <v>1684</v>
      </c>
      <c r="I3271" s="7"/>
      <c r="J3271" s="7"/>
      <c r="K3271" s="7">
        <v>0</v>
      </c>
      <c r="L3271" s="7">
        <v>0</v>
      </c>
      <c r="M3271" s="7">
        <v>65</v>
      </c>
      <c r="N3271" s="7">
        <v>1</v>
      </c>
      <c r="O3271" s="7" t="s">
        <v>83</v>
      </c>
      <c r="P3271" s="7">
        <v>0</v>
      </c>
      <c r="Q3271" s="7">
        <v>0</v>
      </c>
      <c r="R3271" s="7">
        <v>185</v>
      </c>
    </row>
    <row r="3272" spans="1:18" x14ac:dyDescent="0.25">
      <c r="A3272" s="7" t="s">
        <v>5352</v>
      </c>
      <c r="B3272" s="8">
        <v>43739</v>
      </c>
      <c r="C3272" s="7">
        <v>1</v>
      </c>
      <c r="D3272" s="7" t="s">
        <v>5353</v>
      </c>
      <c r="E3272" s="7" t="s">
        <v>1682</v>
      </c>
      <c r="F3272" s="7" t="s">
        <v>5354</v>
      </c>
      <c r="G3272" s="8">
        <v>43720</v>
      </c>
      <c r="H3272" s="7" t="s">
        <v>1684</v>
      </c>
      <c r="I3272" s="7"/>
      <c r="J3272" s="7"/>
      <c r="K3272" s="7">
        <v>0</v>
      </c>
      <c r="L3272" s="7">
        <v>0</v>
      </c>
      <c r="M3272" s="7">
        <v>100</v>
      </c>
      <c r="N3272" s="7">
        <v>1</v>
      </c>
      <c r="O3272" s="7" t="s">
        <v>83</v>
      </c>
      <c r="P3272" s="7">
        <v>0</v>
      </c>
      <c r="Q3272" s="7">
        <v>0</v>
      </c>
      <c r="R3272" s="7">
        <v>100</v>
      </c>
    </row>
    <row r="3273" spans="1:18" x14ac:dyDescent="0.25">
      <c r="A3273" s="7" t="s">
        <v>5355</v>
      </c>
      <c r="B3273" s="8">
        <v>43738</v>
      </c>
      <c r="C3273" s="7">
        <v>1</v>
      </c>
      <c r="D3273" s="7" t="s">
        <v>5356</v>
      </c>
      <c r="E3273" s="7" t="s">
        <v>1682</v>
      </c>
      <c r="F3273" s="7" t="s">
        <v>5357</v>
      </c>
      <c r="G3273" s="8">
        <v>43670</v>
      </c>
      <c r="H3273" s="7" t="s">
        <v>1684</v>
      </c>
      <c r="I3273" s="7"/>
      <c r="J3273" s="7"/>
      <c r="K3273" s="7">
        <v>0</v>
      </c>
      <c r="L3273" s="7">
        <v>0</v>
      </c>
      <c r="M3273" s="7">
        <v>0</v>
      </c>
      <c r="N3273" s="7">
        <v>1</v>
      </c>
      <c r="O3273" s="7" t="s">
        <v>55</v>
      </c>
      <c r="P3273" s="7">
        <v>0</v>
      </c>
      <c r="Q3273" s="7">
        <v>0</v>
      </c>
      <c r="R3273" s="7">
        <v>210367</v>
      </c>
    </row>
    <row r="3274" spans="1:18" x14ac:dyDescent="0.25">
      <c r="A3274" s="7" t="s">
        <v>5358</v>
      </c>
      <c r="B3274" s="8">
        <v>43738</v>
      </c>
      <c r="C3274" s="7">
        <v>1</v>
      </c>
      <c r="D3274" s="7" t="s">
        <v>5359</v>
      </c>
      <c r="E3274" s="7" t="s">
        <v>1682</v>
      </c>
      <c r="F3274" s="7" t="s">
        <v>5360</v>
      </c>
      <c r="G3274" s="8">
        <v>43729</v>
      </c>
      <c r="H3274" s="7" t="s">
        <v>1684</v>
      </c>
      <c r="I3274" s="7"/>
      <c r="J3274" s="7"/>
      <c r="K3274" s="7">
        <v>0</v>
      </c>
      <c r="L3274" s="7">
        <v>0</v>
      </c>
      <c r="M3274" s="7">
        <v>42336</v>
      </c>
      <c r="N3274" s="7">
        <v>1</v>
      </c>
      <c r="O3274" s="7" t="s">
        <v>55</v>
      </c>
      <c r="P3274" s="7">
        <v>0</v>
      </c>
      <c r="Q3274" s="7">
        <v>0</v>
      </c>
      <c r="R3274" s="7">
        <v>42336</v>
      </c>
    </row>
    <row r="3275" spans="1:18" x14ac:dyDescent="0.25">
      <c r="A3275" s="7" t="s">
        <v>5361</v>
      </c>
      <c r="B3275" s="8">
        <v>43741</v>
      </c>
      <c r="C3275" s="7">
        <v>1</v>
      </c>
      <c r="D3275" s="7" t="s">
        <v>5362</v>
      </c>
      <c r="E3275" s="7" t="s">
        <v>1682</v>
      </c>
      <c r="F3275" s="7" t="s">
        <v>5363</v>
      </c>
      <c r="G3275" s="8">
        <v>43733</v>
      </c>
      <c r="H3275" s="7" t="s">
        <v>1684</v>
      </c>
      <c r="I3275" s="7"/>
      <c r="J3275" s="7"/>
      <c r="K3275" s="7">
        <v>0</v>
      </c>
      <c r="L3275" s="7">
        <v>0</v>
      </c>
      <c r="M3275" s="7">
        <v>0</v>
      </c>
      <c r="N3275" s="7">
        <v>1</v>
      </c>
      <c r="O3275" s="7" t="s">
        <v>83</v>
      </c>
      <c r="P3275" s="7">
        <v>0</v>
      </c>
      <c r="Q3275" s="7">
        <v>0</v>
      </c>
      <c r="R3275" s="7">
        <v>500</v>
      </c>
    </row>
    <row r="3276" spans="1:18" x14ac:dyDescent="0.25">
      <c r="A3276" s="7" t="s">
        <v>5346</v>
      </c>
      <c r="B3276" s="8">
        <v>43739</v>
      </c>
      <c r="C3276" s="7">
        <v>1</v>
      </c>
      <c r="D3276" s="7" t="s">
        <v>5347</v>
      </c>
      <c r="E3276" s="7" t="s">
        <v>1682</v>
      </c>
      <c r="F3276" s="7" t="s">
        <v>5348</v>
      </c>
      <c r="G3276" s="8">
        <v>43725</v>
      </c>
      <c r="H3276" s="7" t="s">
        <v>1684</v>
      </c>
      <c r="I3276" s="7"/>
      <c r="J3276" s="7"/>
      <c r="K3276" s="7">
        <v>0</v>
      </c>
      <c r="L3276" s="7">
        <v>0</v>
      </c>
      <c r="M3276" s="7">
        <v>140</v>
      </c>
      <c r="N3276" s="7">
        <v>1</v>
      </c>
      <c r="O3276" s="7" t="s">
        <v>83</v>
      </c>
      <c r="P3276" s="7">
        <v>0</v>
      </c>
      <c r="Q3276" s="7">
        <v>0</v>
      </c>
      <c r="R3276" s="7">
        <v>140</v>
      </c>
    </row>
    <row r="3277" spans="1:18" x14ac:dyDescent="0.25">
      <c r="A3277" s="7" t="s">
        <v>5349</v>
      </c>
      <c r="B3277" s="8">
        <v>43739</v>
      </c>
      <c r="C3277" s="7">
        <v>1</v>
      </c>
      <c r="D3277" s="7" t="s">
        <v>5350</v>
      </c>
      <c r="E3277" s="7" t="s">
        <v>1682</v>
      </c>
      <c r="F3277" s="7" t="s">
        <v>5351</v>
      </c>
      <c r="G3277" s="8">
        <v>43714</v>
      </c>
      <c r="H3277" s="7" t="s">
        <v>1684</v>
      </c>
      <c r="I3277" s="7"/>
      <c r="J3277" s="7"/>
      <c r="K3277" s="7">
        <v>0</v>
      </c>
      <c r="L3277" s="7">
        <v>0</v>
      </c>
      <c r="M3277" s="7">
        <v>65</v>
      </c>
      <c r="N3277" s="7">
        <v>1</v>
      </c>
      <c r="O3277" s="7" t="s">
        <v>83</v>
      </c>
      <c r="P3277" s="7">
        <v>0</v>
      </c>
      <c r="Q3277" s="7">
        <v>0</v>
      </c>
      <c r="R3277" s="7">
        <v>185</v>
      </c>
    </row>
    <row r="3278" spans="1:18" x14ac:dyDescent="0.25">
      <c r="A3278" s="7" t="s">
        <v>5352</v>
      </c>
      <c r="B3278" s="8">
        <v>43739</v>
      </c>
      <c r="C3278" s="7">
        <v>1</v>
      </c>
      <c r="D3278" s="7" t="s">
        <v>5353</v>
      </c>
      <c r="E3278" s="7" t="s">
        <v>1682</v>
      </c>
      <c r="F3278" s="7" t="s">
        <v>5354</v>
      </c>
      <c r="G3278" s="8">
        <v>43720</v>
      </c>
      <c r="H3278" s="7" t="s">
        <v>1684</v>
      </c>
      <c r="I3278" s="7"/>
      <c r="J3278" s="7"/>
      <c r="K3278" s="7">
        <v>0</v>
      </c>
      <c r="L3278" s="7">
        <v>0</v>
      </c>
      <c r="M3278" s="7">
        <v>100</v>
      </c>
      <c r="N3278" s="7">
        <v>1</v>
      </c>
      <c r="O3278" s="7" t="s">
        <v>83</v>
      </c>
      <c r="P3278" s="7">
        <v>0</v>
      </c>
      <c r="Q3278" s="7">
        <v>0</v>
      </c>
      <c r="R3278" s="7">
        <v>100</v>
      </c>
    </row>
    <row r="3279" spans="1:18" x14ac:dyDescent="0.25">
      <c r="A3279" s="7" t="s">
        <v>5361</v>
      </c>
      <c r="B3279" s="8">
        <v>43741</v>
      </c>
      <c r="C3279" s="7">
        <v>1</v>
      </c>
      <c r="D3279" s="7" t="s">
        <v>5362</v>
      </c>
      <c r="E3279" s="7" t="s">
        <v>1682</v>
      </c>
      <c r="F3279" s="7" t="s">
        <v>5363</v>
      </c>
      <c r="G3279" s="8">
        <v>43733</v>
      </c>
      <c r="H3279" s="7" t="s">
        <v>1684</v>
      </c>
      <c r="I3279" s="7"/>
      <c r="J3279" s="7"/>
      <c r="K3279" s="7">
        <v>0</v>
      </c>
      <c r="L3279" s="7">
        <v>0</v>
      </c>
      <c r="M3279" s="7">
        <v>0</v>
      </c>
      <c r="N3279" s="7">
        <v>1</v>
      </c>
      <c r="O3279" s="7" t="s">
        <v>83</v>
      </c>
      <c r="P3279" s="7">
        <v>0</v>
      </c>
      <c r="Q3279" s="7">
        <v>0</v>
      </c>
      <c r="R3279" s="7">
        <v>500</v>
      </c>
    </row>
    <row r="3280" spans="1:18" x14ac:dyDescent="0.25">
      <c r="A3280" s="7" t="s">
        <v>5364</v>
      </c>
      <c r="B3280" s="8">
        <v>43742</v>
      </c>
      <c r="C3280" s="7">
        <v>1</v>
      </c>
      <c r="D3280" s="7" t="s">
        <v>5365</v>
      </c>
      <c r="E3280" s="7" t="s">
        <v>1682</v>
      </c>
      <c r="F3280" s="7" t="s">
        <v>5366</v>
      </c>
      <c r="G3280" s="8">
        <v>43735</v>
      </c>
      <c r="H3280" s="7" t="s">
        <v>1684</v>
      </c>
      <c r="I3280" s="7"/>
      <c r="J3280" s="7"/>
      <c r="K3280" s="7">
        <v>0</v>
      </c>
      <c r="L3280" s="7">
        <v>0</v>
      </c>
      <c r="M3280" s="7">
        <v>900</v>
      </c>
      <c r="N3280" s="7">
        <v>1</v>
      </c>
      <c r="O3280" s="7" t="s">
        <v>55</v>
      </c>
      <c r="P3280" s="7">
        <v>0</v>
      </c>
      <c r="Q3280" s="7">
        <v>0</v>
      </c>
      <c r="R3280" s="7">
        <v>900</v>
      </c>
    </row>
    <row r="3281" spans="1:18" x14ac:dyDescent="0.25">
      <c r="A3281" s="7" t="s">
        <v>5367</v>
      </c>
      <c r="B3281" s="8">
        <v>43745</v>
      </c>
      <c r="C3281" s="7">
        <v>1</v>
      </c>
      <c r="D3281" s="7" t="s">
        <v>5368</v>
      </c>
      <c r="E3281" s="7" t="s">
        <v>1682</v>
      </c>
      <c r="F3281" s="7" t="s">
        <v>5369</v>
      </c>
      <c r="G3281" s="8">
        <v>43742</v>
      </c>
      <c r="H3281" s="7" t="s">
        <v>1684</v>
      </c>
      <c r="I3281" s="7"/>
      <c r="J3281" s="7"/>
      <c r="K3281" s="7">
        <v>0</v>
      </c>
      <c r="L3281" s="7">
        <v>0</v>
      </c>
      <c r="M3281" s="7">
        <v>1180</v>
      </c>
      <c r="N3281" s="7">
        <v>1</v>
      </c>
      <c r="O3281" s="7" t="s">
        <v>55</v>
      </c>
      <c r="P3281" s="7">
        <v>0</v>
      </c>
      <c r="Q3281" s="7">
        <v>0</v>
      </c>
      <c r="R3281" s="7">
        <v>1180</v>
      </c>
    </row>
    <row r="3282" spans="1:18" x14ac:dyDescent="0.25">
      <c r="A3282" s="7" t="s">
        <v>5346</v>
      </c>
      <c r="B3282" s="8">
        <v>43739</v>
      </c>
      <c r="C3282" s="7">
        <v>1</v>
      </c>
      <c r="D3282" s="7" t="s">
        <v>5347</v>
      </c>
      <c r="E3282" s="7" t="s">
        <v>1682</v>
      </c>
      <c r="F3282" s="7" t="s">
        <v>5348</v>
      </c>
      <c r="G3282" s="8">
        <v>43725</v>
      </c>
      <c r="H3282" s="7" t="s">
        <v>1684</v>
      </c>
      <c r="I3282" s="7"/>
      <c r="J3282" s="7"/>
      <c r="K3282" s="7">
        <v>0</v>
      </c>
      <c r="L3282" s="7">
        <v>0</v>
      </c>
      <c r="M3282" s="7">
        <v>140</v>
      </c>
      <c r="N3282" s="7">
        <v>1</v>
      </c>
      <c r="O3282" s="7" t="s">
        <v>83</v>
      </c>
      <c r="P3282" s="7">
        <v>0</v>
      </c>
      <c r="Q3282" s="7">
        <v>0</v>
      </c>
      <c r="R3282" s="7">
        <v>140</v>
      </c>
    </row>
    <row r="3283" spans="1:18" x14ac:dyDescent="0.25">
      <c r="A3283" s="7" t="s">
        <v>5349</v>
      </c>
      <c r="B3283" s="8">
        <v>43739</v>
      </c>
      <c r="C3283" s="7">
        <v>1</v>
      </c>
      <c r="D3283" s="7" t="s">
        <v>5350</v>
      </c>
      <c r="E3283" s="7" t="s">
        <v>1682</v>
      </c>
      <c r="F3283" s="7" t="s">
        <v>5351</v>
      </c>
      <c r="G3283" s="8">
        <v>43714</v>
      </c>
      <c r="H3283" s="7" t="s">
        <v>1684</v>
      </c>
      <c r="I3283" s="7"/>
      <c r="J3283" s="7"/>
      <c r="K3283" s="7">
        <v>0</v>
      </c>
      <c r="L3283" s="7">
        <v>0</v>
      </c>
      <c r="M3283" s="7">
        <v>65</v>
      </c>
      <c r="N3283" s="7">
        <v>1</v>
      </c>
      <c r="O3283" s="7" t="s">
        <v>83</v>
      </c>
      <c r="P3283" s="7">
        <v>0</v>
      </c>
      <c r="Q3283" s="7">
        <v>0</v>
      </c>
      <c r="R3283" s="7">
        <v>185</v>
      </c>
    </row>
    <row r="3284" spans="1:18" x14ac:dyDescent="0.25">
      <c r="A3284" s="7" t="s">
        <v>5352</v>
      </c>
      <c r="B3284" s="8">
        <v>43739</v>
      </c>
      <c r="C3284" s="7">
        <v>1</v>
      </c>
      <c r="D3284" s="7" t="s">
        <v>5353</v>
      </c>
      <c r="E3284" s="7" t="s">
        <v>1682</v>
      </c>
      <c r="F3284" s="7" t="s">
        <v>5354</v>
      </c>
      <c r="G3284" s="8">
        <v>43720</v>
      </c>
      <c r="H3284" s="7" t="s">
        <v>1684</v>
      </c>
      <c r="I3284" s="7"/>
      <c r="J3284" s="7"/>
      <c r="K3284" s="7">
        <v>0</v>
      </c>
      <c r="L3284" s="7">
        <v>0</v>
      </c>
      <c r="M3284" s="7">
        <v>100</v>
      </c>
      <c r="N3284" s="7">
        <v>1</v>
      </c>
      <c r="O3284" s="7" t="s">
        <v>83</v>
      </c>
      <c r="P3284" s="7">
        <v>0</v>
      </c>
      <c r="Q3284" s="7">
        <v>0</v>
      </c>
      <c r="R3284" s="7">
        <v>100</v>
      </c>
    </row>
    <row r="3285" spans="1:18" x14ac:dyDescent="0.25">
      <c r="A3285" s="7" t="s">
        <v>5361</v>
      </c>
      <c r="B3285" s="8">
        <v>43741</v>
      </c>
      <c r="C3285" s="7">
        <v>1</v>
      </c>
      <c r="D3285" s="7" t="s">
        <v>5362</v>
      </c>
      <c r="E3285" s="7" t="s">
        <v>1682</v>
      </c>
      <c r="F3285" s="7" t="s">
        <v>5363</v>
      </c>
      <c r="G3285" s="8">
        <v>43733</v>
      </c>
      <c r="H3285" s="7" t="s">
        <v>1684</v>
      </c>
      <c r="I3285" s="7"/>
      <c r="J3285" s="7"/>
      <c r="K3285" s="7">
        <v>0</v>
      </c>
      <c r="L3285" s="7">
        <v>0</v>
      </c>
      <c r="M3285" s="7">
        <v>0</v>
      </c>
      <c r="N3285" s="7">
        <v>1</v>
      </c>
      <c r="O3285" s="7" t="s">
        <v>83</v>
      </c>
      <c r="P3285" s="7">
        <v>0</v>
      </c>
      <c r="Q3285" s="7">
        <v>0</v>
      </c>
      <c r="R3285" s="7">
        <v>500</v>
      </c>
    </row>
    <row r="3286" spans="1:18" x14ac:dyDescent="0.25">
      <c r="A3286" s="7" t="s">
        <v>5364</v>
      </c>
      <c r="B3286" s="8">
        <v>43742</v>
      </c>
      <c r="C3286" s="7">
        <v>1</v>
      </c>
      <c r="D3286" s="7" t="s">
        <v>5365</v>
      </c>
      <c r="E3286" s="7" t="s">
        <v>1682</v>
      </c>
      <c r="F3286" s="7" t="s">
        <v>5366</v>
      </c>
      <c r="G3286" s="8">
        <v>43735</v>
      </c>
      <c r="H3286" s="7" t="s">
        <v>1684</v>
      </c>
      <c r="I3286" s="7"/>
      <c r="J3286" s="7"/>
      <c r="K3286" s="7">
        <v>0</v>
      </c>
      <c r="L3286" s="7">
        <v>0</v>
      </c>
      <c r="M3286" s="7">
        <v>900</v>
      </c>
      <c r="N3286" s="7">
        <v>1</v>
      </c>
      <c r="O3286" s="7" t="s">
        <v>55</v>
      </c>
      <c r="P3286" s="7">
        <v>0</v>
      </c>
      <c r="Q3286" s="7">
        <v>0</v>
      </c>
      <c r="R3286" s="7">
        <v>900</v>
      </c>
    </row>
    <row r="3287" spans="1:18" x14ac:dyDescent="0.25">
      <c r="A3287" s="7" t="s">
        <v>5367</v>
      </c>
      <c r="B3287" s="8">
        <v>43745</v>
      </c>
      <c r="C3287" s="7">
        <v>1</v>
      </c>
      <c r="D3287" s="7" t="s">
        <v>5368</v>
      </c>
      <c r="E3287" s="7" t="s">
        <v>1682</v>
      </c>
      <c r="F3287" s="7" t="s">
        <v>5369</v>
      </c>
      <c r="G3287" s="8">
        <v>43742</v>
      </c>
      <c r="H3287" s="7" t="s">
        <v>1684</v>
      </c>
      <c r="I3287" s="7"/>
      <c r="J3287" s="7"/>
      <c r="K3287" s="7">
        <v>0</v>
      </c>
      <c r="L3287" s="7">
        <v>0</v>
      </c>
      <c r="M3287" s="7">
        <v>1180</v>
      </c>
      <c r="N3287" s="7">
        <v>1</v>
      </c>
      <c r="O3287" s="7" t="s">
        <v>55</v>
      </c>
      <c r="P3287" s="7">
        <v>0</v>
      </c>
      <c r="Q3287" s="7">
        <v>0</v>
      </c>
      <c r="R3287" s="7">
        <v>1180</v>
      </c>
    </row>
    <row r="3288" spans="1:18" x14ac:dyDescent="0.25">
      <c r="A3288" s="7" t="s">
        <v>5346</v>
      </c>
      <c r="B3288" s="8">
        <v>43739</v>
      </c>
      <c r="C3288" s="7">
        <v>1</v>
      </c>
      <c r="D3288" s="7" t="s">
        <v>5347</v>
      </c>
      <c r="E3288" s="7" t="s">
        <v>1682</v>
      </c>
      <c r="F3288" s="7" t="s">
        <v>5348</v>
      </c>
      <c r="G3288" s="8">
        <v>43725</v>
      </c>
      <c r="H3288" s="7" t="s">
        <v>1684</v>
      </c>
      <c r="I3288" s="7"/>
      <c r="J3288" s="7"/>
      <c r="K3288" s="7">
        <v>0</v>
      </c>
      <c r="L3288" s="7">
        <v>0</v>
      </c>
      <c r="M3288" s="7">
        <v>140</v>
      </c>
      <c r="N3288" s="7">
        <v>1</v>
      </c>
      <c r="O3288" s="7" t="s">
        <v>83</v>
      </c>
      <c r="P3288" s="7">
        <v>0</v>
      </c>
      <c r="Q3288" s="7">
        <v>0</v>
      </c>
      <c r="R3288" s="7">
        <v>140</v>
      </c>
    </row>
    <row r="3289" spans="1:18" x14ac:dyDescent="0.25">
      <c r="A3289" s="7" t="s">
        <v>5349</v>
      </c>
      <c r="B3289" s="8">
        <v>43739</v>
      </c>
      <c r="C3289" s="7">
        <v>1</v>
      </c>
      <c r="D3289" s="7" t="s">
        <v>5350</v>
      </c>
      <c r="E3289" s="7" t="s">
        <v>1682</v>
      </c>
      <c r="F3289" s="7" t="s">
        <v>5351</v>
      </c>
      <c r="G3289" s="8">
        <v>43714</v>
      </c>
      <c r="H3289" s="7" t="s">
        <v>1684</v>
      </c>
      <c r="I3289" s="7"/>
      <c r="J3289" s="7"/>
      <c r="K3289" s="7">
        <v>0</v>
      </c>
      <c r="L3289" s="7">
        <v>0</v>
      </c>
      <c r="M3289" s="7">
        <v>65</v>
      </c>
      <c r="N3289" s="7">
        <v>1</v>
      </c>
      <c r="O3289" s="7" t="s">
        <v>83</v>
      </c>
      <c r="P3289" s="7">
        <v>0</v>
      </c>
      <c r="Q3289" s="7">
        <v>0</v>
      </c>
      <c r="R3289" s="7">
        <v>185</v>
      </c>
    </row>
    <row r="3290" spans="1:18" x14ac:dyDescent="0.25">
      <c r="A3290" s="7" t="s">
        <v>5352</v>
      </c>
      <c r="B3290" s="8">
        <v>43739</v>
      </c>
      <c r="C3290" s="7">
        <v>1</v>
      </c>
      <c r="D3290" s="7" t="s">
        <v>5353</v>
      </c>
      <c r="E3290" s="7" t="s">
        <v>1682</v>
      </c>
      <c r="F3290" s="7" t="s">
        <v>5354</v>
      </c>
      <c r="G3290" s="8">
        <v>43720</v>
      </c>
      <c r="H3290" s="7" t="s">
        <v>1684</v>
      </c>
      <c r="I3290" s="7"/>
      <c r="J3290" s="7"/>
      <c r="K3290" s="7">
        <v>0</v>
      </c>
      <c r="L3290" s="7">
        <v>0</v>
      </c>
      <c r="M3290" s="7">
        <v>100</v>
      </c>
      <c r="N3290" s="7">
        <v>1</v>
      </c>
      <c r="O3290" s="7" t="s">
        <v>83</v>
      </c>
      <c r="P3290" s="7">
        <v>0</v>
      </c>
      <c r="Q3290" s="7">
        <v>0</v>
      </c>
      <c r="R3290" s="7">
        <v>100</v>
      </c>
    </row>
    <row r="3291" spans="1:18" x14ac:dyDescent="0.25">
      <c r="A3291" s="7" t="s">
        <v>5361</v>
      </c>
      <c r="B3291" s="8">
        <v>43741</v>
      </c>
      <c r="C3291" s="7">
        <v>1</v>
      </c>
      <c r="D3291" s="7" t="s">
        <v>5362</v>
      </c>
      <c r="E3291" s="7" t="s">
        <v>1682</v>
      </c>
      <c r="F3291" s="7" t="s">
        <v>5363</v>
      </c>
      <c r="G3291" s="8">
        <v>43733</v>
      </c>
      <c r="H3291" s="7" t="s">
        <v>1684</v>
      </c>
      <c r="I3291" s="7"/>
      <c r="J3291" s="7"/>
      <c r="K3291" s="7">
        <v>0</v>
      </c>
      <c r="L3291" s="7">
        <v>0</v>
      </c>
      <c r="M3291" s="7">
        <v>0</v>
      </c>
      <c r="N3291" s="7">
        <v>1</v>
      </c>
      <c r="O3291" s="7" t="s">
        <v>83</v>
      </c>
      <c r="P3291" s="7">
        <v>0</v>
      </c>
      <c r="Q3291" s="7">
        <v>0</v>
      </c>
      <c r="R3291" s="7">
        <v>500</v>
      </c>
    </row>
    <row r="3292" spans="1:18" x14ac:dyDescent="0.25">
      <c r="A3292" s="7" t="s">
        <v>5364</v>
      </c>
      <c r="B3292" s="8">
        <v>43742</v>
      </c>
      <c r="C3292" s="7">
        <v>1</v>
      </c>
      <c r="D3292" s="7" t="s">
        <v>5365</v>
      </c>
      <c r="E3292" s="7" t="s">
        <v>1682</v>
      </c>
      <c r="F3292" s="7" t="s">
        <v>5366</v>
      </c>
      <c r="G3292" s="8">
        <v>43735</v>
      </c>
      <c r="H3292" s="7" t="s">
        <v>1684</v>
      </c>
      <c r="I3292" s="7"/>
      <c r="J3292" s="7"/>
      <c r="K3292" s="7">
        <v>0</v>
      </c>
      <c r="L3292" s="7">
        <v>0</v>
      </c>
      <c r="M3292" s="7">
        <v>900</v>
      </c>
      <c r="N3292" s="7">
        <v>1</v>
      </c>
      <c r="O3292" s="7" t="s">
        <v>55</v>
      </c>
      <c r="P3292" s="7">
        <v>0</v>
      </c>
      <c r="Q3292" s="7">
        <v>0</v>
      </c>
      <c r="R3292" s="7">
        <v>900</v>
      </c>
    </row>
    <row r="3293" spans="1:18" x14ac:dyDescent="0.25">
      <c r="A3293" s="7" t="s">
        <v>5367</v>
      </c>
      <c r="B3293" s="8">
        <v>43745</v>
      </c>
      <c r="C3293" s="7">
        <v>1</v>
      </c>
      <c r="D3293" s="7" t="s">
        <v>5368</v>
      </c>
      <c r="E3293" s="7" t="s">
        <v>1682</v>
      </c>
      <c r="F3293" s="7" t="s">
        <v>5369</v>
      </c>
      <c r="G3293" s="8">
        <v>43742</v>
      </c>
      <c r="H3293" s="7" t="s">
        <v>1684</v>
      </c>
      <c r="I3293" s="7"/>
      <c r="J3293" s="7"/>
      <c r="K3293" s="7">
        <v>0</v>
      </c>
      <c r="L3293" s="7">
        <v>0</v>
      </c>
      <c r="M3293" s="7">
        <v>1180</v>
      </c>
      <c r="N3293" s="7">
        <v>1</v>
      </c>
      <c r="O3293" s="7" t="s">
        <v>55</v>
      </c>
      <c r="P3293" s="7">
        <v>0</v>
      </c>
      <c r="Q3293" s="7">
        <v>0</v>
      </c>
      <c r="R3293" s="7">
        <v>1180</v>
      </c>
    </row>
    <row r="3294" spans="1:18" x14ac:dyDescent="0.25">
      <c r="A3294" s="7" t="s">
        <v>5370</v>
      </c>
      <c r="B3294" s="8">
        <v>43748</v>
      </c>
      <c r="C3294" s="7">
        <v>1</v>
      </c>
      <c r="D3294" s="7" t="s">
        <v>5371</v>
      </c>
      <c r="E3294" s="7" t="s">
        <v>1682</v>
      </c>
      <c r="F3294" s="7" t="s">
        <v>5372</v>
      </c>
      <c r="G3294" s="8">
        <v>43748</v>
      </c>
      <c r="H3294" s="7" t="s">
        <v>1684</v>
      </c>
      <c r="I3294" s="7"/>
      <c r="J3294" s="7"/>
      <c r="K3294" s="7">
        <v>0</v>
      </c>
      <c r="L3294" s="7">
        <v>0</v>
      </c>
      <c r="M3294" s="7">
        <v>1500</v>
      </c>
      <c r="N3294" s="7">
        <v>1</v>
      </c>
      <c r="O3294" s="7" t="s">
        <v>55</v>
      </c>
      <c r="P3294" s="7">
        <v>0</v>
      </c>
      <c r="Q3294" s="7">
        <v>0</v>
      </c>
      <c r="R3294" s="7">
        <v>1500</v>
      </c>
    </row>
    <row r="3295" spans="1:18" x14ac:dyDescent="0.25">
      <c r="A3295" s="7" t="s">
        <v>5346</v>
      </c>
      <c r="B3295" s="8">
        <v>43739</v>
      </c>
      <c r="C3295" s="7">
        <v>1</v>
      </c>
      <c r="D3295" s="7" t="s">
        <v>5347</v>
      </c>
      <c r="E3295" s="7" t="s">
        <v>1682</v>
      </c>
      <c r="F3295" s="7" t="s">
        <v>5348</v>
      </c>
      <c r="G3295" s="8">
        <v>43725</v>
      </c>
      <c r="H3295" s="7" t="s">
        <v>1684</v>
      </c>
      <c r="I3295" s="7"/>
      <c r="J3295" s="7"/>
      <c r="K3295" s="7">
        <v>0</v>
      </c>
      <c r="L3295" s="7">
        <v>0</v>
      </c>
      <c r="M3295" s="7">
        <v>140</v>
      </c>
      <c r="N3295" s="7">
        <v>1</v>
      </c>
      <c r="O3295" s="7" t="s">
        <v>83</v>
      </c>
      <c r="P3295" s="7">
        <v>0</v>
      </c>
      <c r="Q3295" s="7">
        <v>0</v>
      </c>
      <c r="R3295" s="7">
        <v>140</v>
      </c>
    </row>
    <row r="3296" spans="1:18" x14ac:dyDescent="0.25">
      <c r="A3296" s="7" t="s">
        <v>5349</v>
      </c>
      <c r="B3296" s="8">
        <v>43739</v>
      </c>
      <c r="C3296" s="7">
        <v>1</v>
      </c>
      <c r="D3296" s="7" t="s">
        <v>5350</v>
      </c>
      <c r="E3296" s="7" t="s">
        <v>1682</v>
      </c>
      <c r="F3296" s="7" t="s">
        <v>5351</v>
      </c>
      <c r="G3296" s="8">
        <v>43714</v>
      </c>
      <c r="H3296" s="7" t="s">
        <v>1684</v>
      </c>
      <c r="I3296" s="7"/>
      <c r="J3296" s="7"/>
      <c r="K3296" s="7">
        <v>0</v>
      </c>
      <c r="L3296" s="7">
        <v>0</v>
      </c>
      <c r="M3296" s="7">
        <v>65</v>
      </c>
      <c r="N3296" s="7">
        <v>1</v>
      </c>
      <c r="O3296" s="7" t="s">
        <v>83</v>
      </c>
      <c r="P3296" s="7">
        <v>0</v>
      </c>
      <c r="Q3296" s="7">
        <v>0</v>
      </c>
      <c r="R3296" s="7">
        <v>185</v>
      </c>
    </row>
    <row r="3297" spans="1:18" x14ac:dyDescent="0.25">
      <c r="A3297" s="7" t="s">
        <v>5352</v>
      </c>
      <c r="B3297" s="8">
        <v>43739</v>
      </c>
      <c r="C3297" s="7">
        <v>1</v>
      </c>
      <c r="D3297" s="7" t="s">
        <v>5353</v>
      </c>
      <c r="E3297" s="7" t="s">
        <v>1682</v>
      </c>
      <c r="F3297" s="7" t="s">
        <v>5354</v>
      </c>
      <c r="G3297" s="8">
        <v>43720</v>
      </c>
      <c r="H3297" s="7" t="s">
        <v>1684</v>
      </c>
      <c r="I3297" s="7"/>
      <c r="J3297" s="7"/>
      <c r="K3297" s="7">
        <v>0</v>
      </c>
      <c r="L3297" s="7">
        <v>0</v>
      </c>
      <c r="M3297" s="7">
        <v>100</v>
      </c>
      <c r="N3297" s="7">
        <v>1</v>
      </c>
      <c r="O3297" s="7" t="s">
        <v>83</v>
      </c>
      <c r="P3297" s="7">
        <v>0</v>
      </c>
      <c r="Q3297" s="7">
        <v>0</v>
      </c>
      <c r="R3297" s="7">
        <v>100</v>
      </c>
    </row>
    <row r="3298" spans="1:18" x14ac:dyDescent="0.25">
      <c r="A3298" s="7" t="s">
        <v>5361</v>
      </c>
      <c r="B3298" s="8">
        <v>43741</v>
      </c>
      <c r="C3298" s="7">
        <v>1</v>
      </c>
      <c r="D3298" s="7" t="s">
        <v>5362</v>
      </c>
      <c r="E3298" s="7" t="s">
        <v>1682</v>
      </c>
      <c r="F3298" s="7" t="s">
        <v>5363</v>
      </c>
      <c r="G3298" s="8">
        <v>43733</v>
      </c>
      <c r="H3298" s="7" t="s">
        <v>1684</v>
      </c>
      <c r="I3298" s="7"/>
      <c r="J3298" s="7"/>
      <c r="K3298" s="7">
        <v>0</v>
      </c>
      <c r="L3298" s="7">
        <v>0</v>
      </c>
      <c r="M3298" s="7">
        <v>0</v>
      </c>
      <c r="N3298" s="7">
        <v>1</v>
      </c>
      <c r="O3298" s="7" t="s">
        <v>83</v>
      </c>
      <c r="P3298" s="7">
        <v>0</v>
      </c>
      <c r="Q3298" s="7">
        <v>0</v>
      </c>
      <c r="R3298" s="7">
        <v>500</v>
      </c>
    </row>
    <row r="3299" spans="1:18" x14ac:dyDescent="0.25">
      <c r="A3299" s="7" t="s">
        <v>5364</v>
      </c>
      <c r="B3299" s="8">
        <v>43742</v>
      </c>
      <c r="C3299" s="7">
        <v>1</v>
      </c>
      <c r="D3299" s="7" t="s">
        <v>5365</v>
      </c>
      <c r="E3299" s="7" t="s">
        <v>1682</v>
      </c>
      <c r="F3299" s="7" t="s">
        <v>5366</v>
      </c>
      <c r="G3299" s="8">
        <v>43735</v>
      </c>
      <c r="H3299" s="7" t="s">
        <v>1684</v>
      </c>
      <c r="I3299" s="7"/>
      <c r="J3299" s="7"/>
      <c r="K3299" s="7">
        <v>0</v>
      </c>
      <c r="L3299" s="7">
        <v>0</v>
      </c>
      <c r="M3299" s="7">
        <v>900</v>
      </c>
      <c r="N3299" s="7">
        <v>1</v>
      </c>
      <c r="O3299" s="7" t="s">
        <v>55</v>
      </c>
      <c r="P3299" s="7">
        <v>0</v>
      </c>
      <c r="Q3299" s="7">
        <v>0</v>
      </c>
      <c r="R3299" s="7">
        <v>900</v>
      </c>
    </row>
    <row r="3300" spans="1:18" x14ac:dyDescent="0.25">
      <c r="A3300" s="7" t="s">
        <v>5367</v>
      </c>
      <c r="B3300" s="8">
        <v>43745</v>
      </c>
      <c r="C3300" s="7">
        <v>1</v>
      </c>
      <c r="D3300" s="7" t="s">
        <v>5368</v>
      </c>
      <c r="E3300" s="7" t="s">
        <v>1682</v>
      </c>
      <c r="F3300" s="7" t="s">
        <v>5369</v>
      </c>
      <c r="G3300" s="8">
        <v>43742</v>
      </c>
      <c r="H3300" s="7" t="s">
        <v>1684</v>
      </c>
      <c r="I3300" s="7"/>
      <c r="J3300" s="7"/>
      <c r="K3300" s="7">
        <v>0</v>
      </c>
      <c r="L3300" s="7">
        <v>0</v>
      </c>
      <c r="M3300" s="7">
        <v>1180</v>
      </c>
      <c r="N3300" s="7">
        <v>1</v>
      </c>
      <c r="O3300" s="7" t="s">
        <v>55</v>
      </c>
      <c r="P3300" s="7">
        <v>0</v>
      </c>
      <c r="Q3300" s="7">
        <v>0</v>
      </c>
      <c r="R3300" s="7">
        <v>1180</v>
      </c>
    </row>
    <row r="3301" spans="1:18" x14ac:dyDescent="0.25">
      <c r="A3301" s="7" t="s">
        <v>5370</v>
      </c>
      <c r="B3301" s="8">
        <v>43748</v>
      </c>
      <c r="C3301" s="7">
        <v>1</v>
      </c>
      <c r="D3301" s="7" t="s">
        <v>5371</v>
      </c>
      <c r="E3301" s="7" t="s">
        <v>1682</v>
      </c>
      <c r="F3301" s="7" t="s">
        <v>5372</v>
      </c>
      <c r="G3301" s="8">
        <v>43748</v>
      </c>
      <c r="H3301" s="7" t="s">
        <v>1684</v>
      </c>
      <c r="I3301" s="7"/>
      <c r="J3301" s="7"/>
      <c r="K3301" s="7">
        <v>0</v>
      </c>
      <c r="L3301" s="7">
        <v>0</v>
      </c>
      <c r="M3301" s="7">
        <v>260</v>
      </c>
      <c r="N3301" s="7">
        <v>1</v>
      </c>
      <c r="O3301" s="7" t="s">
        <v>55</v>
      </c>
      <c r="P3301" s="7">
        <v>0</v>
      </c>
      <c r="Q3301" s="7">
        <v>0</v>
      </c>
      <c r="R3301" s="7">
        <v>1500</v>
      </c>
    </row>
    <row r="3302" spans="1:18" x14ac:dyDescent="0.25">
      <c r="A3302" s="7" t="s">
        <v>5373</v>
      </c>
      <c r="B3302" s="8">
        <v>43753</v>
      </c>
      <c r="C3302" s="7">
        <v>1</v>
      </c>
      <c r="D3302" s="7" t="s">
        <v>5374</v>
      </c>
      <c r="E3302" s="7" t="s">
        <v>1682</v>
      </c>
      <c r="F3302" s="7" t="s">
        <v>5375</v>
      </c>
      <c r="G3302" s="8">
        <v>43747</v>
      </c>
      <c r="H3302" s="7" t="s">
        <v>1684</v>
      </c>
      <c r="I3302" s="7"/>
      <c r="J3302" s="7"/>
      <c r="K3302" s="7">
        <v>0</v>
      </c>
      <c r="L3302" s="7">
        <v>0</v>
      </c>
      <c r="M3302" s="7">
        <v>50</v>
      </c>
      <c r="N3302" s="7">
        <v>1</v>
      </c>
      <c r="O3302" s="7" t="s">
        <v>83</v>
      </c>
      <c r="P3302" s="7">
        <v>0</v>
      </c>
      <c r="Q3302" s="7">
        <v>0</v>
      </c>
      <c r="R3302" s="7">
        <v>50</v>
      </c>
    </row>
    <row r="3303" spans="1:18" x14ac:dyDescent="0.25">
      <c r="A3303" s="7" t="s">
        <v>5376</v>
      </c>
      <c r="B3303" s="8">
        <v>43753</v>
      </c>
      <c r="C3303" s="7">
        <v>1</v>
      </c>
      <c r="D3303" s="7" t="s">
        <v>5377</v>
      </c>
      <c r="E3303" s="7" t="s">
        <v>1682</v>
      </c>
      <c r="F3303" s="7" t="s">
        <v>5378</v>
      </c>
      <c r="G3303" s="8">
        <v>43732</v>
      </c>
      <c r="H3303" s="7" t="s">
        <v>1684</v>
      </c>
      <c r="I3303" s="7"/>
      <c r="J3303" s="7"/>
      <c r="K3303" s="7">
        <v>0</v>
      </c>
      <c r="L3303" s="7">
        <v>0</v>
      </c>
      <c r="M3303" s="7">
        <v>2500</v>
      </c>
      <c r="N3303" s="7">
        <v>1</v>
      </c>
      <c r="O3303" s="7" t="s">
        <v>55</v>
      </c>
      <c r="P3303" s="7">
        <v>0</v>
      </c>
      <c r="Q3303" s="7">
        <v>0</v>
      </c>
      <c r="R3303" s="7">
        <v>2500</v>
      </c>
    </row>
    <row r="3304" spans="1:18" x14ac:dyDescent="0.25">
      <c r="A3304" s="7" t="s">
        <v>5379</v>
      </c>
      <c r="B3304" s="8">
        <v>43753</v>
      </c>
      <c r="C3304" s="7">
        <v>1</v>
      </c>
      <c r="D3304" s="7" t="s">
        <v>5380</v>
      </c>
      <c r="E3304" s="7" t="s">
        <v>1682</v>
      </c>
      <c r="F3304" s="7" t="s">
        <v>5381</v>
      </c>
      <c r="G3304" s="8">
        <v>43734</v>
      </c>
      <c r="H3304" s="7" t="s">
        <v>1684</v>
      </c>
      <c r="I3304" s="7"/>
      <c r="J3304" s="7"/>
      <c r="K3304" s="7">
        <v>0</v>
      </c>
      <c r="L3304" s="7">
        <v>0</v>
      </c>
      <c r="M3304" s="7">
        <v>1100</v>
      </c>
      <c r="N3304" s="7">
        <v>1</v>
      </c>
      <c r="O3304" s="7" t="s">
        <v>55</v>
      </c>
      <c r="P3304" s="7">
        <v>0</v>
      </c>
      <c r="Q3304" s="7">
        <v>0</v>
      </c>
      <c r="R3304" s="7">
        <v>1100</v>
      </c>
    </row>
    <row r="3305" spans="1:18" x14ac:dyDescent="0.25">
      <c r="A3305" s="7" t="s">
        <v>5382</v>
      </c>
      <c r="B3305" s="8">
        <v>43753</v>
      </c>
      <c r="C3305" s="7">
        <v>1</v>
      </c>
      <c r="D3305" s="7" t="s">
        <v>5383</v>
      </c>
      <c r="E3305" s="7" t="s">
        <v>1682</v>
      </c>
      <c r="F3305" s="7" t="s">
        <v>5384</v>
      </c>
      <c r="G3305" s="8">
        <v>43742</v>
      </c>
      <c r="H3305" s="7" t="s">
        <v>1684</v>
      </c>
      <c r="I3305" s="7"/>
      <c r="J3305" s="7"/>
      <c r="K3305" s="7">
        <v>0</v>
      </c>
      <c r="L3305" s="7">
        <v>0</v>
      </c>
      <c r="M3305" s="7">
        <v>0</v>
      </c>
      <c r="N3305" s="7">
        <v>1</v>
      </c>
      <c r="O3305" s="7" t="s">
        <v>83</v>
      </c>
      <c r="P3305" s="7">
        <v>0</v>
      </c>
      <c r="Q3305" s="7">
        <v>0</v>
      </c>
      <c r="R3305" s="7">
        <v>50</v>
      </c>
    </row>
    <row r="3306" spans="1:18" x14ac:dyDescent="0.25">
      <c r="A3306" s="7" t="s">
        <v>5385</v>
      </c>
      <c r="B3306" s="8">
        <v>43753</v>
      </c>
      <c r="C3306" s="7">
        <v>1</v>
      </c>
      <c r="D3306" s="7" t="s">
        <v>5386</v>
      </c>
      <c r="E3306" s="7" t="s">
        <v>1682</v>
      </c>
      <c r="F3306" s="7" t="s">
        <v>5387</v>
      </c>
      <c r="G3306" s="8">
        <v>43734</v>
      </c>
      <c r="H3306" s="7" t="s">
        <v>1684</v>
      </c>
      <c r="I3306" s="7"/>
      <c r="J3306" s="7"/>
      <c r="K3306" s="7">
        <v>0</v>
      </c>
      <c r="L3306" s="7">
        <v>0</v>
      </c>
      <c r="M3306" s="7">
        <v>50</v>
      </c>
      <c r="N3306" s="7">
        <v>1</v>
      </c>
      <c r="O3306" s="7" t="s">
        <v>83</v>
      </c>
      <c r="P3306" s="7">
        <v>0</v>
      </c>
      <c r="Q3306" s="7">
        <v>0</v>
      </c>
      <c r="R3306" s="7">
        <v>50</v>
      </c>
    </row>
    <row r="3307" spans="1:18" x14ac:dyDescent="0.25">
      <c r="A3307" s="7" t="s">
        <v>5388</v>
      </c>
      <c r="B3307" s="8">
        <v>43753</v>
      </c>
      <c r="C3307" s="7">
        <v>1</v>
      </c>
      <c r="D3307" s="7" t="s">
        <v>5389</v>
      </c>
      <c r="E3307" s="7" t="s">
        <v>1682</v>
      </c>
      <c r="F3307" s="7" t="s">
        <v>5390</v>
      </c>
      <c r="G3307" s="8">
        <v>43751</v>
      </c>
      <c r="H3307" s="7" t="s">
        <v>1684</v>
      </c>
      <c r="I3307" s="7"/>
      <c r="J3307" s="7"/>
      <c r="K3307" s="7">
        <v>0</v>
      </c>
      <c r="L3307" s="7">
        <v>0</v>
      </c>
      <c r="M3307" s="7">
        <v>2160</v>
      </c>
      <c r="N3307" s="7">
        <v>1</v>
      </c>
      <c r="O3307" s="7" t="s">
        <v>55</v>
      </c>
      <c r="P3307" s="7">
        <v>0</v>
      </c>
      <c r="Q3307" s="7">
        <v>0</v>
      </c>
      <c r="R3307" s="7">
        <v>2160</v>
      </c>
    </row>
    <row r="3308" spans="1:18" x14ac:dyDescent="0.25">
      <c r="A3308" s="7" t="s">
        <v>5391</v>
      </c>
      <c r="B3308" s="8">
        <v>43755</v>
      </c>
      <c r="C3308" s="7">
        <v>1</v>
      </c>
      <c r="D3308" s="7" t="s">
        <v>5392</v>
      </c>
      <c r="E3308" s="7" t="s">
        <v>1682</v>
      </c>
      <c r="F3308" s="7" t="s">
        <v>5393</v>
      </c>
      <c r="G3308" s="8">
        <v>43755</v>
      </c>
      <c r="H3308" s="7" t="s">
        <v>1684</v>
      </c>
      <c r="I3308" s="7"/>
      <c r="J3308" s="7"/>
      <c r="K3308" s="7">
        <v>0</v>
      </c>
      <c r="L3308" s="7">
        <v>0</v>
      </c>
      <c r="M3308" s="7">
        <v>0</v>
      </c>
      <c r="N3308" s="7">
        <v>1</v>
      </c>
      <c r="O3308" s="7" t="s">
        <v>55</v>
      </c>
      <c r="P3308" s="7">
        <v>0</v>
      </c>
      <c r="Q3308" s="7">
        <v>0</v>
      </c>
      <c r="R3308" s="7">
        <v>2527</v>
      </c>
    </row>
    <row r="3309" spans="1:18" x14ac:dyDescent="0.25">
      <c r="A3309" s="7" t="s">
        <v>5394</v>
      </c>
      <c r="B3309" s="8">
        <v>43755</v>
      </c>
      <c r="C3309" s="7">
        <v>1</v>
      </c>
      <c r="D3309" s="7" t="s">
        <v>5395</v>
      </c>
      <c r="E3309" s="7" t="s">
        <v>1682</v>
      </c>
      <c r="F3309" s="7" t="s">
        <v>5396</v>
      </c>
      <c r="G3309" s="8">
        <v>43755</v>
      </c>
      <c r="H3309" s="7" t="s">
        <v>1684</v>
      </c>
      <c r="I3309" s="7"/>
      <c r="J3309" s="7"/>
      <c r="K3309" s="7">
        <v>0</v>
      </c>
      <c r="L3309" s="7">
        <v>0</v>
      </c>
      <c r="M3309" s="7">
        <v>0</v>
      </c>
      <c r="N3309" s="7">
        <v>1</v>
      </c>
      <c r="O3309" s="7" t="s">
        <v>55</v>
      </c>
      <c r="P3309" s="7">
        <v>0</v>
      </c>
      <c r="Q3309" s="7">
        <v>0</v>
      </c>
      <c r="R3309" s="7">
        <v>4212</v>
      </c>
    </row>
    <row r="3310" spans="1:18" x14ac:dyDescent="0.25">
      <c r="A3310" s="7" t="s">
        <v>5397</v>
      </c>
      <c r="B3310" s="8">
        <v>43756</v>
      </c>
      <c r="C3310" s="7">
        <v>1</v>
      </c>
      <c r="D3310" s="7" t="s">
        <v>5398</v>
      </c>
      <c r="E3310" s="7" t="s">
        <v>1682</v>
      </c>
      <c r="F3310" s="7" t="s">
        <v>5399</v>
      </c>
      <c r="G3310" s="8">
        <v>43735</v>
      </c>
      <c r="H3310" s="7" t="s">
        <v>1684</v>
      </c>
      <c r="I3310" s="7"/>
      <c r="J3310" s="7"/>
      <c r="K3310" s="7">
        <v>0</v>
      </c>
      <c r="L3310" s="7">
        <v>0</v>
      </c>
      <c r="M3310" s="7">
        <v>4500</v>
      </c>
      <c r="N3310" s="7">
        <v>1</v>
      </c>
      <c r="O3310" s="7" t="s">
        <v>55</v>
      </c>
      <c r="P3310" s="7">
        <v>0</v>
      </c>
      <c r="Q3310" s="7">
        <v>0</v>
      </c>
      <c r="R3310" s="7">
        <v>4500</v>
      </c>
    </row>
    <row r="3311" spans="1:18" x14ac:dyDescent="0.25">
      <c r="A3311" s="7" t="s">
        <v>5400</v>
      </c>
      <c r="B3311" s="8">
        <v>43756</v>
      </c>
      <c r="C3311" s="7">
        <v>1</v>
      </c>
      <c r="D3311" s="7" t="s">
        <v>5401</v>
      </c>
      <c r="E3311" s="7" t="s">
        <v>1682</v>
      </c>
      <c r="F3311" s="7" t="s">
        <v>5402</v>
      </c>
      <c r="G3311" s="8">
        <v>43727</v>
      </c>
      <c r="H3311" s="7" t="s">
        <v>1684</v>
      </c>
      <c r="I3311" s="7"/>
      <c r="J3311" s="7"/>
      <c r="K3311" s="7">
        <v>0</v>
      </c>
      <c r="L3311" s="7">
        <v>0</v>
      </c>
      <c r="M3311" s="7">
        <v>2000</v>
      </c>
      <c r="N3311" s="7">
        <v>1</v>
      </c>
      <c r="O3311" s="7" t="s">
        <v>55</v>
      </c>
      <c r="P3311" s="7">
        <v>0</v>
      </c>
      <c r="Q3311" s="7">
        <v>0</v>
      </c>
      <c r="R3311" s="7">
        <v>2000</v>
      </c>
    </row>
    <row r="3312" spans="1:18" x14ac:dyDescent="0.25">
      <c r="A3312" s="7" t="s">
        <v>5403</v>
      </c>
      <c r="B3312" s="8">
        <v>43756</v>
      </c>
      <c r="C3312" s="7">
        <v>1</v>
      </c>
      <c r="D3312" s="7" t="s">
        <v>5404</v>
      </c>
      <c r="E3312" s="7" t="s">
        <v>1682</v>
      </c>
      <c r="F3312" s="7" t="s">
        <v>5405</v>
      </c>
      <c r="G3312" s="8">
        <v>43685</v>
      </c>
      <c r="H3312" s="7" t="s">
        <v>1684</v>
      </c>
      <c r="I3312" s="7"/>
      <c r="J3312" s="7"/>
      <c r="K3312" s="7">
        <v>0</v>
      </c>
      <c r="L3312" s="7">
        <v>0</v>
      </c>
      <c r="M3312" s="7">
        <v>3774</v>
      </c>
      <c r="N3312" s="7">
        <v>1</v>
      </c>
      <c r="O3312" s="7" t="s">
        <v>55</v>
      </c>
      <c r="P3312" s="7">
        <v>0</v>
      </c>
      <c r="Q3312" s="7">
        <v>0</v>
      </c>
      <c r="R3312" s="7">
        <v>3774</v>
      </c>
    </row>
    <row r="3313" spans="1:18" x14ac:dyDescent="0.25">
      <c r="A3313" s="7" t="s">
        <v>5406</v>
      </c>
      <c r="B3313" s="8">
        <v>43756</v>
      </c>
      <c r="C3313" s="7">
        <v>1</v>
      </c>
      <c r="D3313" s="7" t="s">
        <v>5407</v>
      </c>
      <c r="E3313" s="7" t="s">
        <v>1682</v>
      </c>
      <c r="F3313" s="7" t="s">
        <v>5408</v>
      </c>
      <c r="G3313" s="8">
        <v>43752</v>
      </c>
      <c r="H3313" s="7" t="s">
        <v>1684</v>
      </c>
      <c r="I3313" s="7"/>
      <c r="J3313" s="7"/>
      <c r="K3313" s="7">
        <v>0</v>
      </c>
      <c r="L3313" s="7">
        <v>0</v>
      </c>
      <c r="M3313" s="7">
        <v>1770</v>
      </c>
      <c r="N3313" s="7">
        <v>1</v>
      </c>
      <c r="O3313" s="7" t="s">
        <v>55</v>
      </c>
      <c r="P3313" s="7">
        <v>0</v>
      </c>
      <c r="Q3313" s="7">
        <v>0</v>
      </c>
      <c r="R3313" s="7">
        <v>1770</v>
      </c>
    </row>
    <row r="3314" spans="1:18" x14ac:dyDescent="0.25">
      <c r="A3314" s="7" t="s">
        <v>5346</v>
      </c>
      <c r="B3314" s="8">
        <v>43739</v>
      </c>
      <c r="C3314" s="7">
        <v>1</v>
      </c>
      <c r="D3314" s="7" t="s">
        <v>5347</v>
      </c>
      <c r="E3314" s="7" t="s">
        <v>1682</v>
      </c>
      <c r="F3314" s="7" t="s">
        <v>5348</v>
      </c>
      <c r="G3314" s="8">
        <v>43725</v>
      </c>
      <c r="H3314" s="7" t="s">
        <v>1684</v>
      </c>
      <c r="I3314" s="7"/>
      <c r="J3314" s="7"/>
      <c r="K3314" s="7">
        <v>0</v>
      </c>
      <c r="L3314" s="7">
        <v>0</v>
      </c>
      <c r="M3314" s="7">
        <v>140</v>
      </c>
      <c r="N3314" s="7">
        <v>1</v>
      </c>
      <c r="O3314" s="7" t="s">
        <v>83</v>
      </c>
      <c r="P3314" s="7">
        <v>0</v>
      </c>
      <c r="Q3314" s="7">
        <v>0</v>
      </c>
      <c r="R3314" s="7">
        <v>140</v>
      </c>
    </row>
    <row r="3315" spans="1:18" x14ac:dyDescent="0.25">
      <c r="A3315" s="7" t="s">
        <v>5349</v>
      </c>
      <c r="B3315" s="8">
        <v>43739</v>
      </c>
      <c r="C3315" s="7">
        <v>1</v>
      </c>
      <c r="D3315" s="7" t="s">
        <v>5350</v>
      </c>
      <c r="E3315" s="7" t="s">
        <v>1682</v>
      </c>
      <c r="F3315" s="7" t="s">
        <v>5351</v>
      </c>
      <c r="G3315" s="8">
        <v>43714</v>
      </c>
      <c r="H3315" s="7" t="s">
        <v>1684</v>
      </c>
      <c r="I3315" s="7"/>
      <c r="J3315" s="7"/>
      <c r="K3315" s="7">
        <v>0</v>
      </c>
      <c r="L3315" s="7">
        <v>0</v>
      </c>
      <c r="M3315" s="7">
        <v>65</v>
      </c>
      <c r="N3315" s="7">
        <v>1</v>
      </c>
      <c r="O3315" s="7" t="s">
        <v>83</v>
      </c>
      <c r="P3315" s="7">
        <v>0</v>
      </c>
      <c r="Q3315" s="7">
        <v>0</v>
      </c>
      <c r="R3315" s="7">
        <v>185</v>
      </c>
    </row>
    <row r="3316" spans="1:18" x14ac:dyDescent="0.25">
      <c r="A3316" s="7" t="s">
        <v>5352</v>
      </c>
      <c r="B3316" s="8">
        <v>43739</v>
      </c>
      <c r="C3316" s="7">
        <v>1</v>
      </c>
      <c r="D3316" s="7" t="s">
        <v>5353</v>
      </c>
      <c r="E3316" s="7" t="s">
        <v>1682</v>
      </c>
      <c r="F3316" s="7" t="s">
        <v>5354</v>
      </c>
      <c r="G3316" s="8">
        <v>43720</v>
      </c>
      <c r="H3316" s="7" t="s">
        <v>1684</v>
      </c>
      <c r="I3316" s="7"/>
      <c r="J3316" s="7"/>
      <c r="K3316" s="7">
        <v>0</v>
      </c>
      <c r="L3316" s="7">
        <v>0</v>
      </c>
      <c r="M3316" s="7">
        <v>100</v>
      </c>
      <c r="N3316" s="7">
        <v>1</v>
      </c>
      <c r="O3316" s="7" t="s">
        <v>83</v>
      </c>
      <c r="P3316" s="7">
        <v>0</v>
      </c>
      <c r="Q3316" s="7">
        <v>0</v>
      </c>
      <c r="R3316" s="7">
        <v>100</v>
      </c>
    </row>
    <row r="3317" spans="1:18" x14ac:dyDescent="0.25">
      <c r="A3317" s="7" t="s">
        <v>5361</v>
      </c>
      <c r="B3317" s="8">
        <v>43741</v>
      </c>
      <c r="C3317" s="7">
        <v>1</v>
      </c>
      <c r="D3317" s="7" t="s">
        <v>5362</v>
      </c>
      <c r="E3317" s="7" t="s">
        <v>1682</v>
      </c>
      <c r="F3317" s="7" t="s">
        <v>5363</v>
      </c>
      <c r="G3317" s="8">
        <v>43733</v>
      </c>
      <c r="H3317" s="7" t="s">
        <v>1684</v>
      </c>
      <c r="I3317" s="7"/>
      <c r="J3317" s="7"/>
      <c r="K3317" s="7">
        <v>0</v>
      </c>
      <c r="L3317" s="7">
        <v>0</v>
      </c>
      <c r="M3317" s="7">
        <v>0</v>
      </c>
      <c r="N3317" s="7">
        <v>1</v>
      </c>
      <c r="O3317" s="7" t="s">
        <v>83</v>
      </c>
      <c r="P3317" s="7">
        <v>0</v>
      </c>
      <c r="Q3317" s="7">
        <v>0</v>
      </c>
      <c r="R3317" s="7">
        <v>500</v>
      </c>
    </row>
    <row r="3318" spans="1:18" x14ac:dyDescent="0.25">
      <c r="A3318" s="7" t="s">
        <v>5364</v>
      </c>
      <c r="B3318" s="8">
        <v>43742</v>
      </c>
      <c r="C3318" s="7">
        <v>1</v>
      </c>
      <c r="D3318" s="7" t="s">
        <v>5365</v>
      </c>
      <c r="E3318" s="7" t="s">
        <v>1682</v>
      </c>
      <c r="F3318" s="7" t="s">
        <v>5366</v>
      </c>
      <c r="G3318" s="8">
        <v>43735</v>
      </c>
      <c r="H3318" s="7" t="s">
        <v>1684</v>
      </c>
      <c r="I3318" s="7"/>
      <c r="J3318" s="7"/>
      <c r="K3318" s="7">
        <v>0</v>
      </c>
      <c r="L3318" s="7">
        <v>0</v>
      </c>
      <c r="M3318" s="7">
        <v>900</v>
      </c>
      <c r="N3318" s="7">
        <v>1</v>
      </c>
      <c r="O3318" s="7" t="s">
        <v>55</v>
      </c>
      <c r="P3318" s="7">
        <v>0</v>
      </c>
      <c r="Q3318" s="7">
        <v>0</v>
      </c>
      <c r="R3318" s="7">
        <v>900</v>
      </c>
    </row>
    <row r="3319" spans="1:18" x14ac:dyDescent="0.25">
      <c r="A3319" s="7" t="s">
        <v>5367</v>
      </c>
      <c r="B3319" s="8">
        <v>43745</v>
      </c>
      <c r="C3319" s="7">
        <v>1</v>
      </c>
      <c r="D3319" s="7" t="s">
        <v>5368</v>
      </c>
      <c r="E3319" s="7" t="s">
        <v>1682</v>
      </c>
      <c r="F3319" s="7" t="s">
        <v>5369</v>
      </c>
      <c r="G3319" s="8">
        <v>43742</v>
      </c>
      <c r="H3319" s="7" t="s">
        <v>1684</v>
      </c>
      <c r="I3319" s="7"/>
      <c r="J3319" s="7"/>
      <c r="K3319" s="7">
        <v>0</v>
      </c>
      <c r="L3319" s="7">
        <v>0</v>
      </c>
      <c r="M3319" s="7">
        <v>1180</v>
      </c>
      <c r="N3319" s="7">
        <v>1</v>
      </c>
      <c r="O3319" s="7" t="s">
        <v>55</v>
      </c>
      <c r="P3319" s="7">
        <v>0</v>
      </c>
      <c r="Q3319" s="7">
        <v>0</v>
      </c>
      <c r="R3319" s="7">
        <v>1180</v>
      </c>
    </row>
    <row r="3320" spans="1:18" x14ac:dyDescent="0.25">
      <c r="A3320" s="7" t="s">
        <v>5370</v>
      </c>
      <c r="B3320" s="8">
        <v>43748</v>
      </c>
      <c r="C3320" s="7">
        <v>1</v>
      </c>
      <c r="D3320" s="7" t="s">
        <v>5371</v>
      </c>
      <c r="E3320" s="7" t="s">
        <v>1682</v>
      </c>
      <c r="F3320" s="7" t="s">
        <v>5372</v>
      </c>
      <c r="G3320" s="8">
        <v>43748</v>
      </c>
      <c r="H3320" s="7" t="s">
        <v>1684</v>
      </c>
      <c r="I3320" s="7"/>
      <c r="J3320" s="7"/>
      <c r="K3320" s="7">
        <v>0</v>
      </c>
      <c r="L3320" s="7">
        <v>0</v>
      </c>
      <c r="M3320" s="7">
        <v>260</v>
      </c>
      <c r="N3320" s="7">
        <v>1</v>
      </c>
      <c r="O3320" s="7" t="s">
        <v>55</v>
      </c>
      <c r="P3320" s="7">
        <v>0</v>
      </c>
      <c r="Q3320" s="7">
        <v>0</v>
      </c>
      <c r="R3320" s="7">
        <v>1500</v>
      </c>
    </row>
    <row r="3321" spans="1:18" x14ac:dyDescent="0.25">
      <c r="A3321" s="7" t="s">
        <v>5373</v>
      </c>
      <c r="B3321" s="8">
        <v>43753</v>
      </c>
      <c r="C3321" s="7">
        <v>1</v>
      </c>
      <c r="D3321" s="7" t="s">
        <v>5374</v>
      </c>
      <c r="E3321" s="7" t="s">
        <v>1682</v>
      </c>
      <c r="F3321" s="7" t="s">
        <v>5375</v>
      </c>
      <c r="G3321" s="8">
        <v>43747</v>
      </c>
      <c r="H3321" s="7" t="s">
        <v>1684</v>
      </c>
      <c r="I3321" s="7"/>
      <c r="J3321" s="7"/>
      <c r="K3321" s="7">
        <v>0</v>
      </c>
      <c r="L3321" s="7">
        <v>0</v>
      </c>
      <c r="M3321" s="7">
        <v>50</v>
      </c>
      <c r="N3321" s="7">
        <v>1</v>
      </c>
      <c r="O3321" s="7" t="s">
        <v>83</v>
      </c>
      <c r="P3321" s="7">
        <v>0</v>
      </c>
      <c r="Q3321" s="7">
        <v>0</v>
      </c>
      <c r="R3321" s="7">
        <v>50</v>
      </c>
    </row>
    <row r="3322" spans="1:18" x14ac:dyDescent="0.25">
      <c r="A3322" s="7" t="s">
        <v>5376</v>
      </c>
      <c r="B3322" s="8">
        <v>43753</v>
      </c>
      <c r="C3322" s="7">
        <v>1</v>
      </c>
      <c r="D3322" s="7" t="s">
        <v>5377</v>
      </c>
      <c r="E3322" s="7" t="s">
        <v>1682</v>
      </c>
      <c r="F3322" s="7" t="s">
        <v>5378</v>
      </c>
      <c r="G3322" s="8">
        <v>43732</v>
      </c>
      <c r="H3322" s="7" t="s">
        <v>1684</v>
      </c>
      <c r="I3322" s="7"/>
      <c r="J3322" s="7"/>
      <c r="K3322" s="7">
        <v>0</v>
      </c>
      <c r="L3322" s="7">
        <v>0</v>
      </c>
      <c r="M3322" s="7">
        <v>2500</v>
      </c>
      <c r="N3322" s="7">
        <v>1</v>
      </c>
      <c r="O3322" s="7" t="s">
        <v>55</v>
      </c>
      <c r="P3322" s="7">
        <v>0</v>
      </c>
      <c r="Q3322" s="7">
        <v>0</v>
      </c>
      <c r="R3322" s="7">
        <v>2500</v>
      </c>
    </row>
    <row r="3323" spans="1:18" x14ac:dyDescent="0.25">
      <c r="A3323" s="7" t="s">
        <v>5379</v>
      </c>
      <c r="B3323" s="8">
        <v>43753</v>
      </c>
      <c r="C3323" s="7">
        <v>1</v>
      </c>
      <c r="D3323" s="7" t="s">
        <v>5380</v>
      </c>
      <c r="E3323" s="7" t="s">
        <v>1682</v>
      </c>
      <c r="F3323" s="7" t="s">
        <v>5381</v>
      </c>
      <c r="G3323" s="8">
        <v>43734</v>
      </c>
      <c r="H3323" s="7" t="s">
        <v>1684</v>
      </c>
      <c r="I3323" s="7"/>
      <c r="J3323" s="7"/>
      <c r="K3323" s="7">
        <v>0</v>
      </c>
      <c r="L3323" s="7">
        <v>0</v>
      </c>
      <c r="M3323" s="7">
        <v>1100</v>
      </c>
      <c r="N3323" s="7">
        <v>1</v>
      </c>
      <c r="O3323" s="7" t="s">
        <v>55</v>
      </c>
      <c r="P3323" s="7">
        <v>0</v>
      </c>
      <c r="Q3323" s="7">
        <v>0</v>
      </c>
      <c r="R3323" s="7">
        <v>1100</v>
      </c>
    </row>
    <row r="3324" spans="1:18" x14ac:dyDescent="0.25">
      <c r="A3324" s="7" t="s">
        <v>5382</v>
      </c>
      <c r="B3324" s="8">
        <v>43753</v>
      </c>
      <c r="C3324" s="7">
        <v>1</v>
      </c>
      <c r="D3324" s="7" t="s">
        <v>5383</v>
      </c>
      <c r="E3324" s="7" t="s">
        <v>1682</v>
      </c>
      <c r="F3324" s="7" t="s">
        <v>5384</v>
      </c>
      <c r="G3324" s="8">
        <v>43742</v>
      </c>
      <c r="H3324" s="7" t="s">
        <v>1684</v>
      </c>
      <c r="I3324" s="7"/>
      <c r="J3324" s="7"/>
      <c r="K3324" s="7">
        <v>0</v>
      </c>
      <c r="L3324" s="7">
        <v>0</v>
      </c>
      <c r="M3324" s="7">
        <v>0</v>
      </c>
      <c r="N3324" s="7">
        <v>1</v>
      </c>
      <c r="O3324" s="7" t="s">
        <v>83</v>
      </c>
      <c r="P3324" s="7">
        <v>0</v>
      </c>
      <c r="Q3324" s="7">
        <v>0</v>
      </c>
      <c r="R3324" s="7">
        <v>50</v>
      </c>
    </row>
    <row r="3325" spans="1:18" x14ac:dyDescent="0.25">
      <c r="A3325" s="7" t="s">
        <v>5385</v>
      </c>
      <c r="B3325" s="8">
        <v>43753</v>
      </c>
      <c r="C3325" s="7">
        <v>1</v>
      </c>
      <c r="D3325" s="7" t="s">
        <v>5386</v>
      </c>
      <c r="E3325" s="7" t="s">
        <v>1682</v>
      </c>
      <c r="F3325" s="7" t="s">
        <v>5387</v>
      </c>
      <c r="G3325" s="8">
        <v>43734</v>
      </c>
      <c r="H3325" s="7" t="s">
        <v>1684</v>
      </c>
      <c r="I3325" s="7"/>
      <c r="J3325" s="7"/>
      <c r="K3325" s="7">
        <v>0</v>
      </c>
      <c r="L3325" s="7">
        <v>0</v>
      </c>
      <c r="M3325" s="7">
        <v>50</v>
      </c>
      <c r="N3325" s="7">
        <v>1</v>
      </c>
      <c r="O3325" s="7" t="s">
        <v>83</v>
      </c>
      <c r="P3325" s="7">
        <v>0</v>
      </c>
      <c r="Q3325" s="7">
        <v>0</v>
      </c>
      <c r="R3325" s="7">
        <v>50</v>
      </c>
    </row>
    <row r="3326" spans="1:18" x14ac:dyDescent="0.25">
      <c r="A3326" s="7" t="s">
        <v>5388</v>
      </c>
      <c r="B3326" s="8">
        <v>43753</v>
      </c>
      <c r="C3326" s="7">
        <v>1</v>
      </c>
      <c r="D3326" s="7" t="s">
        <v>5389</v>
      </c>
      <c r="E3326" s="7" t="s">
        <v>1682</v>
      </c>
      <c r="F3326" s="7" t="s">
        <v>5390</v>
      </c>
      <c r="G3326" s="8">
        <v>43751</v>
      </c>
      <c r="H3326" s="7" t="s">
        <v>1684</v>
      </c>
      <c r="I3326" s="7"/>
      <c r="J3326" s="7"/>
      <c r="K3326" s="7">
        <v>0</v>
      </c>
      <c r="L3326" s="7">
        <v>0</v>
      </c>
      <c r="M3326" s="7">
        <v>2160</v>
      </c>
      <c r="N3326" s="7">
        <v>1</v>
      </c>
      <c r="O3326" s="7" t="s">
        <v>55</v>
      </c>
      <c r="P3326" s="7">
        <v>0</v>
      </c>
      <c r="Q3326" s="7">
        <v>0</v>
      </c>
      <c r="R3326" s="7">
        <v>2160</v>
      </c>
    </row>
    <row r="3327" spans="1:18" x14ac:dyDescent="0.25">
      <c r="A3327" s="7" t="s">
        <v>5391</v>
      </c>
      <c r="B3327" s="8">
        <v>43755</v>
      </c>
      <c r="C3327" s="7">
        <v>1</v>
      </c>
      <c r="D3327" s="7" t="s">
        <v>5392</v>
      </c>
      <c r="E3327" s="7" t="s">
        <v>1682</v>
      </c>
      <c r="F3327" s="7" t="s">
        <v>5393</v>
      </c>
      <c r="G3327" s="8">
        <v>43755</v>
      </c>
      <c r="H3327" s="7" t="s">
        <v>1684</v>
      </c>
      <c r="I3327" s="7"/>
      <c r="J3327" s="7"/>
      <c r="K3327" s="7">
        <v>0</v>
      </c>
      <c r="L3327" s="7">
        <v>0</v>
      </c>
      <c r="M3327" s="7">
        <v>0</v>
      </c>
      <c r="N3327" s="7">
        <v>1</v>
      </c>
      <c r="O3327" s="7" t="s">
        <v>55</v>
      </c>
      <c r="P3327" s="7">
        <v>0</v>
      </c>
      <c r="Q3327" s="7">
        <v>0</v>
      </c>
      <c r="R3327" s="7">
        <v>2527</v>
      </c>
    </row>
    <row r="3328" spans="1:18" x14ac:dyDescent="0.25">
      <c r="A3328" s="7" t="s">
        <v>5394</v>
      </c>
      <c r="B3328" s="8">
        <v>43755</v>
      </c>
      <c r="C3328" s="7">
        <v>1</v>
      </c>
      <c r="D3328" s="7" t="s">
        <v>5395</v>
      </c>
      <c r="E3328" s="7" t="s">
        <v>1682</v>
      </c>
      <c r="F3328" s="7" t="s">
        <v>5396</v>
      </c>
      <c r="G3328" s="8">
        <v>43755</v>
      </c>
      <c r="H3328" s="7" t="s">
        <v>1684</v>
      </c>
      <c r="I3328" s="7"/>
      <c r="J3328" s="7"/>
      <c r="K3328" s="7">
        <v>0</v>
      </c>
      <c r="L3328" s="7">
        <v>0</v>
      </c>
      <c r="M3328" s="7">
        <v>0</v>
      </c>
      <c r="N3328" s="7">
        <v>1</v>
      </c>
      <c r="O3328" s="7" t="s">
        <v>55</v>
      </c>
      <c r="P3328" s="7">
        <v>0</v>
      </c>
      <c r="Q3328" s="7">
        <v>0</v>
      </c>
      <c r="R3328" s="7">
        <v>4212</v>
      </c>
    </row>
    <row r="3329" spans="1:18" x14ac:dyDescent="0.25">
      <c r="A3329" s="7" t="s">
        <v>5397</v>
      </c>
      <c r="B3329" s="8">
        <v>43756</v>
      </c>
      <c r="C3329" s="7">
        <v>1</v>
      </c>
      <c r="D3329" s="7" t="s">
        <v>5398</v>
      </c>
      <c r="E3329" s="7" t="s">
        <v>1682</v>
      </c>
      <c r="F3329" s="7" t="s">
        <v>5399</v>
      </c>
      <c r="G3329" s="8">
        <v>43735</v>
      </c>
      <c r="H3329" s="7" t="s">
        <v>1684</v>
      </c>
      <c r="I3329" s="7"/>
      <c r="J3329" s="7"/>
      <c r="K3329" s="7">
        <v>0</v>
      </c>
      <c r="L3329" s="7">
        <v>0</v>
      </c>
      <c r="M3329" s="7">
        <v>4500</v>
      </c>
      <c r="N3329" s="7">
        <v>1</v>
      </c>
      <c r="O3329" s="7" t="s">
        <v>55</v>
      </c>
      <c r="P3329" s="7">
        <v>0</v>
      </c>
      <c r="Q3329" s="7">
        <v>0</v>
      </c>
      <c r="R3329" s="7">
        <v>4500</v>
      </c>
    </row>
    <row r="3330" spans="1:18" x14ac:dyDescent="0.25">
      <c r="A3330" s="7" t="s">
        <v>5400</v>
      </c>
      <c r="B3330" s="8">
        <v>43756</v>
      </c>
      <c r="C3330" s="7">
        <v>1</v>
      </c>
      <c r="D3330" s="7" t="s">
        <v>5401</v>
      </c>
      <c r="E3330" s="7" t="s">
        <v>1682</v>
      </c>
      <c r="F3330" s="7" t="s">
        <v>5402</v>
      </c>
      <c r="G3330" s="8">
        <v>43727</v>
      </c>
      <c r="H3330" s="7" t="s">
        <v>1684</v>
      </c>
      <c r="I3330" s="7"/>
      <c r="J3330" s="7"/>
      <c r="K3330" s="7">
        <v>0</v>
      </c>
      <c r="L3330" s="7">
        <v>0</v>
      </c>
      <c r="M3330" s="7">
        <v>2000</v>
      </c>
      <c r="N3330" s="7">
        <v>1</v>
      </c>
      <c r="O3330" s="7" t="s">
        <v>55</v>
      </c>
      <c r="P3330" s="7">
        <v>0</v>
      </c>
      <c r="Q3330" s="7">
        <v>0</v>
      </c>
      <c r="R3330" s="7">
        <v>2000</v>
      </c>
    </row>
    <row r="3331" spans="1:18" x14ac:dyDescent="0.25">
      <c r="A3331" s="7" t="s">
        <v>5403</v>
      </c>
      <c r="B3331" s="8">
        <v>43756</v>
      </c>
      <c r="C3331" s="7">
        <v>1</v>
      </c>
      <c r="D3331" s="7" t="s">
        <v>5404</v>
      </c>
      <c r="E3331" s="7" t="s">
        <v>1682</v>
      </c>
      <c r="F3331" s="7" t="s">
        <v>5405</v>
      </c>
      <c r="G3331" s="8">
        <v>43685</v>
      </c>
      <c r="H3331" s="7" t="s">
        <v>1684</v>
      </c>
      <c r="I3331" s="7"/>
      <c r="J3331" s="7"/>
      <c r="K3331" s="7">
        <v>0</v>
      </c>
      <c r="L3331" s="7">
        <v>0</v>
      </c>
      <c r="M3331" s="7">
        <v>3774</v>
      </c>
      <c r="N3331" s="7">
        <v>1</v>
      </c>
      <c r="O3331" s="7" t="s">
        <v>55</v>
      </c>
      <c r="P3331" s="7">
        <v>0</v>
      </c>
      <c r="Q3331" s="7">
        <v>0</v>
      </c>
      <c r="R3331" s="7">
        <v>3774</v>
      </c>
    </row>
    <row r="3332" spans="1:18" x14ac:dyDescent="0.25">
      <c r="A3332" s="7" t="s">
        <v>5406</v>
      </c>
      <c r="B3332" s="8">
        <v>43756</v>
      </c>
      <c r="C3332" s="7">
        <v>1</v>
      </c>
      <c r="D3332" s="7" t="s">
        <v>5407</v>
      </c>
      <c r="E3332" s="7" t="s">
        <v>1682</v>
      </c>
      <c r="F3332" s="7" t="s">
        <v>5408</v>
      </c>
      <c r="G3332" s="8">
        <v>43752</v>
      </c>
      <c r="H3332" s="7" t="s">
        <v>1684</v>
      </c>
      <c r="I3332" s="7"/>
      <c r="J3332" s="7"/>
      <c r="K3332" s="7">
        <v>0</v>
      </c>
      <c r="L3332" s="7">
        <v>0</v>
      </c>
      <c r="M3332" s="7">
        <v>1770</v>
      </c>
      <c r="N3332" s="7">
        <v>1</v>
      </c>
      <c r="O3332" s="7" t="s">
        <v>55</v>
      </c>
      <c r="P3332" s="7">
        <v>0</v>
      </c>
      <c r="Q3332" s="7">
        <v>0</v>
      </c>
      <c r="R3332" s="7">
        <v>1770</v>
      </c>
    </row>
    <row r="3333" spans="1:18" x14ac:dyDescent="0.25">
      <c r="A3333" s="7" t="s">
        <v>5409</v>
      </c>
      <c r="B3333" s="8">
        <v>43760</v>
      </c>
      <c r="C3333" s="7">
        <v>1</v>
      </c>
      <c r="D3333" s="7" t="s">
        <v>5410</v>
      </c>
      <c r="E3333" s="7" t="s">
        <v>1682</v>
      </c>
      <c r="F3333" s="7" t="s">
        <v>5411</v>
      </c>
      <c r="G3333" s="8">
        <v>43756</v>
      </c>
      <c r="H3333" s="7" t="s">
        <v>1684</v>
      </c>
      <c r="I3333" s="7"/>
      <c r="J3333" s="7"/>
      <c r="K3333" s="7">
        <v>0</v>
      </c>
      <c r="L3333" s="7">
        <v>0</v>
      </c>
      <c r="M3333" s="7">
        <v>700</v>
      </c>
      <c r="N3333" s="7">
        <v>1</v>
      </c>
      <c r="O3333" s="7" t="s">
        <v>55</v>
      </c>
      <c r="P3333" s="7">
        <v>0</v>
      </c>
      <c r="Q3333" s="7">
        <v>0</v>
      </c>
      <c r="R3333" s="7">
        <v>700</v>
      </c>
    </row>
    <row r="3334" spans="1:18" x14ac:dyDescent="0.25">
      <c r="A3334" s="7" t="s">
        <v>5412</v>
      </c>
      <c r="B3334" s="8">
        <v>43760</v>
      </c>
      <c r="C3334" s="7">
        <v>1</v>
      </c>
      <c r="D3334" s="7" t="s">
        <v>5413</v>
      </c>
      <c r="E3334" s="7" t="s">
        <v>1682</v>
      </c>
      <c r="F3334" s="7" t="s">
        <v>5414</v>
      </c>
      <c r="G3334" s="8">
        <v>43756</v>
      </c>
      <c r="H3334" s="7" t="s">
        <v>1684</v>
      </c>
      <c r="I3334" s="7"/>
      <c r="J3334" s="7"/>
      <c r="K3334" s="7">
        <v>0</v>
      </c>
      <c r="L3334" s="7">
        <v>0</v>
      </c>
      <c r="M3334" s="7">
        <v>700</v>
      </c>
      <c r="N3334" s="7">
        <v>1</v>
      </c>
      <c r="O3334" s="7" t="s">
        <v>55</v>
      </c>
      <c r="P3334" s="7">
        <v>0</v>
      </c>
      <c r="Q3334" s="7">
        <v>0</v>
      </c>
      <c r="R3334" s="7">
        <v>700</v>
      </c>
    </row>
    <row r="3335" spans="1:18" x14ac:dyDescent="0.25">
      <c r="A3335" s="7" t="s">
        <v>5415</v>
      </c>
      <c r="B3335" s="8">
        <v>43762</v>
      </c>
      <c r="C3335" s="7">
        <v>1</v>
      </c>
      <c r="D3335" s="7" t="s">
        <v>5416</v>
      </c>
      <c r="E3335" s="7" t="s">
        <v>1682</v>
      </c>
      <c r="F3335" s="7" t="s">
        <v>5417</v>
      </c>
      <c r="G3335" s="8">
        <v>43761</v>
      </c>
      <c r="H3335" s="7" t="s">
        <v>1684</v>
      </c>
      <c r="I3335" s="7"/>
      <c r="J3335" s="7"/>
      <c r="K3335" s="7">
        <v>0</v>
      </c>
      <c r="L3335" s="7">
        <v>0</v>
      </c>
      <c r="M3335" s="7">
        <v>170</v>
      </c>
      <c r="N3335" s="7">
        <v>1</v>
      </c>
      <c r="O3335" s="7" t="s">
        <v>1718</v>
      </c>
      <c r="P3335" s="7">
        <v>0</v>
      </c>
      <c r="Q3335" s="7">
        <v>0</v>
      </c>
      <c r="R3335" s="7">
        <v>170</v>
      </c>
    </row>
    <row r="3336" spans="1:18" x14ac:dyDescent="0.25">
      <c r="A3336" s="7" t="s">
        <v>5418</v>
      </c>
      <c r="B3336" s="8">
        <v>43762</v>
      </c>
      <c r="C3336" s="7">
        <v>1</v>
      </c>
      <c r="D3336" s="7" t="s">
        <v>5419</v>
      </c>
      <c r="E3336" s="7" t="s">
        <v>1682</v>
      </c>
      <c r="F3336" s="7" t="s">
        <v>5420</v>
      </c>
      <c r="G3336" s="8">
        <v>43761</v>
      </c>
      <c r="H3336" s="7" t="s">
        <v>1684</v>
      </c>
      <c r="I3336" s="7"/>
      <c r="J3336" s="7"/>
      <c r="K3336" s="7">
        <v>0</v>
      </c>
      <c r="L3336" s="7">
        <v>0</v>
      </c>
      <c r="M3336" s="7">
        <v>340</v>
      </c>
      <c r="N3336" s="7">
        <v>1</v>
      </c>
      <c r="O3336" s="7" t="s">
        <v>1718</v>
      </c>
      <c r="P3336" s="7">
        <v>0</v>
      </c>
      <c r="Q3336" s="7">
        <v>0</v>
      </c>
      <c r="R3336" s="7">
        <v>340</v>
      </c>
    </row>
    <row r="3337" spans="1:18" x14ac:dyDescent="0.25">
      <c r="A3337" s="7" t="s">
        <v>5421</v>
      </c>
      <c r="B3337" s="8">
        <v>43762</v>
      </c>
      <c r="C3337" s="7">
        <v>1</v>
      </c>
      <c r="D3337" s="7" t="s">
        <v>5422</v>
      </c>
      <c r="E3337" s="7" t="s">
        <v>1682</v>
      </c>
      <c r="F3337" s="7" t="s">
        <v>5423</v>
      </c>
      <c r="G3337" s="8">
        <v>43753</v>
      </c>
      <c r="H3337" s="7" t="s">
        <v>1684</v>
      </c>
      <c r="I3337" s="7"/>
      <c r="J3337" s="7"/>
      <c r="K3337" s="7">
        <v>0</v>
      </c>
      <c r="L3337" s="7">
        <v>0</v>
      </c>
      <c r="M3337" s="7">
        <v>50</v>
      </c>
      <c r="N3337" s="7">
        <v>1</v>
      </c>
      <c r="O3337" s="7" t="s">
        <v>83</v>
      </c>
      <c r="P3337" s="7">
        <v>0</v>
      </c>
      <c r="Q3337" s="7">
        <v>0</v>
      </c>
      <c r="R3337" s="7">
        <v>50</v>
      </c>
    </row>
    <row r="3338" spans="1:18" x14ac:dyDescent="0.25">
      <c r="A3338" s="7" t="s">
        <v>5424</v>
      </c>
      <c r="B3338" s="8">
        <v>43762</v>
      </c>
      <c r="C3338" s="7">
        <v>1</v>
      </c>
      <c r="D3338" s="7" t="s">
        <v>5425</v>
      </c>
      <c r="E3338" s="7" t="s">
        <v>1682</v>
      </c>
      <c r="F3338" s="7" t="s">
        <v>5426</v>
      </c>
      <c r="G3338" s="8">
        <v>43756</v>
      </c>
      <c r="H3338" s="7" t="s">
        <v>1684</v>
      </c>
      <c r="I3338" s="7"/>
      <c r="J3338" s="7"/>
      <c r="K3338" s="7">
        <v>0</v>
      </c>
      <c r="L3338" s="7">
        <v>0</v>
      </c>
      <c r="M3338" s="7">
        <v>0</v>
      </c>
      <c r="N3338" s="7">
        <v>1</v>
      </c>
      <c r="O3338" s="7" t="s">
        <v>83</v>
      </c>
      <c r="P3338" s="7">
        <v>0</v>
      </c>
      <c r="Q3338" s="7">
        <v>0</v>
      </c>
      <c r="R3338" s="7">
        <v>50</v>
      </c>
    </row>
    <row r="3339" spans="1:18" x14ac:dyDescent="0.25">
      <c r="A3339" s="7" t="s">
        <v>5427</v>
      </c>
      <c r="B3339" s="8">
        <v>43762</v>
      </c>
      <c r="C3339" s="7">
        <v>1</v>
      </c>
      <c r="D3339" s="7" t="s">
        <v>5428</v>
      </c>
      <c r="E3339" s="7" t="s">
        <v>1682</v>
      </c>
      <c r="F3339" s="7" t="s">
        <v>5429</v>
      </c>
      <c r="G3339" s="8">
        <v>43755</v>
      </c>
      <c r="H3339" s="7" t="s">
        <v>1684</v>
      </c>
      <c r="I3339" s="7"/>
      <c r="J3339" s="7"/>
      <c r="K3339" s="7">
        <v>0</v>
      </c>
      <c r="L3339" s="7">
        <v>0</v>
      </c>
      <c r="M3339" s="7">
        <v>50</v>
      </c>
      <c r="N3339" s="7">
        <v>1</v>
      </c>
      <c r="O3339" s="7" t="s">
        <v>83</v>
      </c>
      <c r="P3339" s="7">
        <v>0</v>
      </c>
      <c r="Q3339" s="7">
        <v>0</v>
      </c>
      <c r="R3339" s="7">
        <v>50</v>
      </c>
    </row>
    <row r="3340" spans="1:18" x14ac:dyDescent="0.25">
      <c r="A3340" s="7" t="s">
        <v>5430</v>
      </c>
      <c r="B3340" s="8">
        <v>43766</v>
      </c>
      <c r="C3340" s="7">
        <v>1</v>
      </c>
      <c r="D3340" s="7" t="s">
        <v>5431</v>
      </c>
      <c r="E3340" s="7" t="s">
        <v>1682</v>
      </c>
      <c r="F3340" s="7" t="s">
        <v>5432</v>
      </c>
      <c r="G3340" s="8">
        <v>43762</v>
      </c>
      <c r="H3340" s="7" t="s">
        <v>1684</v>
      </c>
      <c r="I3340" s="7"/>
      <c r="J3340" s="7"/>
      <c r="K3340" s="7">
        <v>0</v>
      </c>
      <c r="L3340" s="7">
        <v>0</v>
      </c>
      <c r="M3340" s="7">
        <v>60</v>
      </c>
      <c r="N3340" s="7">
        <v>1</v>
      </c>
      <c r="O3340" s="7" t="s">
        <v>83</v>
      </c>
      <c r="P3340" s="7">
        <v>0</v>
      </c>
      <c r="Q3340" s="7">
        <v>0</v>
      </c>
      <c r="R3340" s="7">
        <v>60</v>
      </c>
    </row>
    <row r="3341" spans="1:18" x14ac:dyDescent="0.25">
      <c r="A3341" s="7" t="s">
        <v>5433</v>
      </c>
      <c r="B3341" s="8">
        <v>43769</v>
      </c>
      <c r="C3341" s="7">
        <v>1</v>
      </c>
      <c r="D3341" s="7" t="s">
        <v>5434</v>
      </c>
      <c r="E3341" s="7" t="s">
        <v>1682</v>
      </c>
      <c r="F3341" s="7" t="s">
        <v>5435</v>
      </c>
      <c r="G3341" s="8">
        <v>43766</v>
      </c>
      <c r="H3341" s="7" t="s">
        <v>1684</v>
      </c>
      <c r="I3341" s="7"/>
      <c r="J3341" s="7"/>
      <c r="K3341" s="7">
        <v>0</v>
      </c>
      <c r="L3341" s="7">
        <v>0</v>
      </c>
      <c r="M3341" s="7">
        <v>140</v>
      </c>
      <c r="N3341" s="7">
        <v>1</v>
      </c>
      <c r="O3341" s="7" t="s">
        <v>83</v>
      </c>
      <c r="P3341" s="7">
        <v>0</v>
      </c>
      <c r="Q3341" s="7">
        <v>0</v>
      </c>
      <c r="R3341" s="7">
        <v>140</v>
      </c>
    </row>
    <row r="3342" spans="1:18" x14ac:dyDescent="0.25">
      <c r="A3342" s="7" t="s">
        <v>5436</v>
      </c>
      <c r="B3342" s="8">
        <v>43769</v>
      </c>
      <c r="C3342" s="7">
        <v>1</v>
      </c>
      <c r="D3342" s="7" t="s">
        <v>5437</v>
      </c>
      <c r="E3342" s="7" t="s">
        <v>1682</v>
      </c>
      <c r="F3342" s="7" t="s">
        <v>5438</v>
      </c>
      <c r="G3342" s="8">
        <v>43756</v>
      </c>
      <c r="H3342" s="7" t="s">
        <v>1684</v>
      </c>
      <c r="I3342" s="7"/>
      <c r="J3342" s="7"/>
      <c r="K3342" s="7">
        <v>0</v>
      </c>
      <c r="L3342" s="7">
        <v>0</v>
      </c>
      <c r="M3342" s="7">
        <v>37.5</v>
      </c>
      <c r="N3342" s="7">
        <v>1</v>
      </c>
      <c r="O3342" s="7" t="s">
        <v>83</v>
      </c>
      <c r="P3342" s="7">
        <v>0</v>
      </c>
      <c r="Q3342" s="7">
        <v>0</v>
      </c>
      <c r="R3342" s="7">
        <v>37.5</v>
      </c>
    </row>
    <row r="3343" spans="1:18" x14ac:dyDescent="0.25">
      <c r="A3343" s="7" t="s">
        <v>5439</v>
      </c>
      <c r="B3343" s="8">
        <v>43774</v>
      </c>
      <c r="C3343" s="7">
        <v>1</v>
      </c>
      <c r="D3343" s="7" t="s">
        <v>5440</v>
      </c>
      <c r="E3343" s="7" t="s">
        <v>1682</v>
      </c>
      <c r="F3343" s="7" t="s">
        <v>5441</v>
      </c>
      <c r="G3343" s="8">
        <v>43762</v>
      </c>
      <c r="H3343" s="7" t="s">
        <v>1684</v>
      </c>
      <c r="I3343" s="7"/>
      <c r="J3343" s="7"/>
      <c r="K3343" s="7">
        <v>0</v>
      </c>
      <c r="L3343" s="7">
        <v>0</v>
      </c>
      <c r="M3343" s="7">
        <v>700</v>
      </c>
      <c r="N3343" s="7">
        <v>1</v>
      </c>
      <c r="O3343" s="7" t="s">
        <v>55</v>
      </c>
      <c r="P3343" s="7">
        <v>0</v>
      </c>
      <c r="Q3343" s="7">
        <v>0</v>
      </c>
      <c r="R3343" s="7">
        <v>700</v>
      </c>
    </row>
    <row r="3344" spans="1:18" x14ac:dyDescent="0.25">
      <c r="A3344" s="7" t="s">
        <v>5442</v>
      </c>
      <c r="B3344" s="8">
        <v>43774</v>
      </c>
      <c r="C3344" s="7">
        <v>1</v>
      </c>
      <c r="D3344" s="7" t="s">
        <v>5443</v>
      </c>
      <c r="E3344" s="7" t="s">
        <v>1682</v>
      </c>
      <c r="F3344" s="7" t="s">
        <v>5444</v>
      </c>
      <c r="G3344" s="8">
        <v>43756</v>
      </c>
      <c r="H3344" s="7" t="s">
        <v>1684</v>
      </c>
      <c r="I3344" s="7"/>
      <c r="J3344" s="7"/>
      <c r="K3344" s="7">
        <v>0</v>
      </c>
      <c r="L3344" s="7">
        <v>0</v>
      </c>
      <c r="M3344" s="7">
        <v>1416</v>
      </c>
      <c r="N3344" s="7">
        <v>1</v>
      </c>
      <c r="O3344" s="7" t="s">
        <v>55</v>
      </c>
      <c r="P3344" s="7">
        <v>0</v>
      </c>
      <c r="Q3344" s="7">
        <v>0</v>
      </c>
      <c r="R3344" s="7">
        <v>1416</v>
      </c>
    </row>
    <row r="3345" spans="1:18" x14ac:dyDescent="0.25">
      <c r="A3345" s="7" t="s">
        <v>5445</v>
      </c>
      <c r="B3345" s="8">
        <v>43774</v>
      </c>
      <c r="C3345" s="7">
        <v>1</v>
      </c>
      <c r="D3345" s="7" t="s">
        <v>5446</v>
      </c>
      <c r="E3345" s="7" t="s">
        <v>1682</v>
      </c>
      <c r="F3345" s="7" t="s">
        <v>5447</v>
      </c>
      <c r="G3345" s="8">
        <v>43766</v>
      </c>
      <c r="H3345" s="7" t="s">
        <v>1684</v>
      </c>
      <c r="I3345" s="7"/>
      <c r="J3345" s="7"/>
      <c r="K3345" s="7">
        <v>0</v>
      </c>
      <c r="L3345" s="7">
        <v>0</v>
      </c>
      <c r="M3345" s="7">
        <v>2100</v>
      </c>
      <c r="N3345" s="7">
        <v>1</v>
      </c>
      <c r="O3345" s="7" t="s">
        <v>55</v>
      </c>
      <c r="P3345" s="7">
        <v>0</v>
      </c>
      <c r="Q3345" s="7">
        <v>0</v>
      </c>
      <c r="R3345" s="7">
        <v>2100</v>
      </c>
    </row>
    <row r="3346" spans="1:18" x14ac:dyDescent="0.25">
      <c r="A3346" s="7" t="s">
        <v>5448</v>
      </c>
      <c r="B3346" s="8">
        <v>43774</v>
      </c>
      <c r="C3346" s="7">
        <v>1</v>
      </c>
      <c r="D3346" s="7" t="s">
        <v>5449</v>
      </c>
      <c r="E3346" s="7" t="s">
        <v>1682</v>
      </c>
      <c r="F3346" s="7" t="s">
        <v>5450</v>
      </c>
      <c r="G3346" s="8">
        <v>43753</v>
      </c>
      <c r="H3346" s="7" t="s">
        <v>1684</v>
      </c>
      <c r="I3346" s="7"/>
      <c r="J3346" s="7"/>
      <c r="K3346" s="7">
        <v>0</v>
      </c>
      <c r="L3346" s="7">
        <v>0</v>
      </c>
      <c r="M3346" s="7">
        <v>4000</v>
      </c>
      <c r="N3346" s="7">
        <v>1</v>
      </c>
      <c r="O3346" s="7" t="s">
        <v>55</v>
      </c>
      <c r="P3346" s="7">
        <v>0</v>
      </c>
      <c r="Q3346" s="7">
        <v>0</v>
      </c>
      <c r="R3346" s="7">
        <v>4000</v>
      </c>
    </row>
    <row r="3347" spans="1:18" x14ac:dyDescent="0.25">
      <c r="A3347" s="7" t="s">
        <v>5451</v>
      </c>
      <c r="B3347" s="8">
        <v>43775</v>
      </c>
      <c r="C3347" s="7">
        <v>1</v>
      </c>
      <c r="D3347" s="7" t="s">
        <v>5452</v>
      </c>
      <c r="E3347" s="7" t="s">
        <v>1682</v>
      </c>
      <c r="F3347" s="7" t="s">
        <v>5453</v>
      </c>
      <c r="G3347" s="8">
        <v>43753</v>
      </c>
      <c r="H3347" s="7" t="s">
        <v>1684</v>
      </c>
      <c r="I3347" s="7"/>
      <c r="J3347" s="7"/>
      <c r="K3347" s="7">
        <v>0</v>
      </c>
      <c r="L3347" s="7">
        <v>0</v>
      </c>
      <c r="M3347" s="7">
        <v>20</v>
      </c>
      <c r="N3347" s="7">
        <v>1</v>
      </c>
      <c r="O3347" s="7" t="s">
        <v>83</v>
      </c>
      <c r="P3347" s="7">
        <v>0</v>
      </c>
      <c r="Q3347" s="7">
        <v>0</v>
      </c>
      <c r="R3347" s="7">
        <v>20</v>
      </c>
    </row>
    <row r="3348" spans="1:18" x14ac:dyDescent="0.25">
      <c r="A3348" s="7" t="s">
        <v>5454</v>
      </c>
      <c r="B3348" s="8">
        <v>43775</v>
      </c>
      <c r="C3348" s="7">
        <v>1</v>
      </c>
      <c r="D3348" s="7" t="s">
        <v>5455</v>
      </c>
      <c r="E3348" s="7" t="s">
        <v>1682</v>
      </c>
      <c r="F3348" s="7" t="s">
        <v>5456</v>
      </c>
      <c r="G3348" s="8">
        <v>43767</v>
      </c>
      <c r="H3348" s="7" t="s">
        <v>1684</v>
      </c>
      <c r="I3348" s="7"/>
      <c r="J3348" s="7"/>
      <c r="K3348" s="7">
        <v>0</v>
      </c>
      <c r="L3348" s="7">
        <v>0</v>
      </c>
      <c r="M3348" s="7">
        <v>150</v>
      </c>
      <c r="N3348" s="7">
        <v>1</v>
      </c>
      <c r="O3348" s="7" t="s">
        <v>83</v>
      </c>
      <c r="P3348" s="7">
        <v>0</v>
      </c>
      <c r="Q3348" s="7">
        <v>0</v>
      </c>
      <c r="R3348" s="7">
        <v>150</v>
      </c>
    </row>
    <row r="3349" spans="1:18" x14ac:dyDescent="0.25">
      <c r="A3349" s="7" t="s">
        <v>5457</v>
      </c>
      <c r="B3349" s="8">
        <v>43775</v>
      </c>
      <c r="C3349" s="7">
        <v>1</v>
      </c>
      <c r="D3349" s="7" t="s">
        <v>5458</v>
      </c>
      <c r="E3349" s="7" t="s">
        <v>1682</v>
      </c>
      <c r="F3349" s="7" t="s">
        <v>5459</v>
      </c>
      <c r="G3349" s="8">
        <v>43769</v>
      </c>
      <c r="H3349" s="7" t="s">
        <v>1684</v>
      </c>
      <c r="I3349" s="7"/>
      <c r="J3349" s="7"/>
      <c r="K3349" s="7">
        <v>0</v>
      </c>
      <c r="L3349" s="7">
        <v>0</v>
      </c>
      <c r="M3349" s="7">
        <v>150</v>
      </c>
      <c r="N3349" s="7">
        <v>1</v>
      </c>
      <c r="O3349" s="7" t="s">
        <v>83</v>
      </c>
      <c r="P3349" s="7">
        <v>0</v>
      </c>
      <c r="Q3349" s="7">
        <v>0</v>
      </c>
      <c r="R3349" s="7">
        <v>150</v>
      </c>
    </row>
    <row r="3350" spans="1:18" x14ac:dyDescent="0.25">
      <c r="A3350" s="7" t="s">
        <v>5460</v>
      </c>
      <c r="B3350" s="8">
        <v>43781</v>
      </c>
      <c r="C3350" s="7">
        <v>1</v>
      </c>
      <c r="D3350" s="7" t="s">
        <v>5461</v>
      </c>
      <c r="E3350" s="7" t="s">
        <v>1682</v>
      </c>
      <c r="F3350" s="7" t="s">
        <v>5462</v>
      </c>
      <c r="G3350" s="8">
        <v>43768</v>
      </c>
      <c r="H3350" s="7" t="s">
        <v>1684</v>
      </c>
      <c r="I3350" s="7"/>
      <c r="J3350" s="7"/>
      <c r="K3350" s="7">
        <v>0</v>
      </c>
      <c r="L3350" s="7">
        <v>0</v>
      </c>
      <c r="M3350" s="7">
        <v>250</v>
      </c>
      <c r="N3350" s="7">
        <v>1</v>
      </c>
      <c r="O3350" s="7" t="s">
        <v>83</v>
      </c>
      <c r="P3350" s="7">
        <v>0</v>
      </c>
      <c r="Q3350" s="7">
        <v>0</v>
      </c>
      <c r="R3350" s="7">
        <v>250</v>
      </c>
    </row>
    <row r="3351" spans="1:18" x14ac:dyDescent="0.25">
      <c r="A3351" s="7" t="s">
        <v>5439</v>
      </c>
      <c r="B3351" s="8">
        <v>43774</v>
      </c>
      <c r="C3351" s="7">
        <v>1</v>
      </c>
      <c r="D3351" s="7" t="s">
        <v>5440</v>
      </c>
      <c r="E3351" s="7" t="s">
        <v>1682</v>
      </c>
      <c r="F3351" s="7" t="s">
        <v>5441</v>
      </c>
      <c r="G3351" s="8">
        <v>43762</v>
      </c>
      <c r="H3351" s="7" t="s">
        <v>1684</v>
      </c>
      <c r="I3351" s="7"/>
      <c r="J3351" s="7"/>
      <c r="K3351" s="7">
        <v>0</v>
      </c>
      <c r="L3351" s="7">
        <v>0</v>
      </c>
      <c r="M3351" s="7">
        <v>700</v>
      </c>
      <c r="N3351" s="7">
        <v>1</v>
      </c>
      <c r="O3351" s="7" t="s">
        <v>55</v>
      </c>
      <c r="P3351" s="7">
        <v>0</v>
      </c>
      <c r="Q3351" s="7">
        <v>0</v>
      </c>
      <c r="R3351" s="7">
        <v>700</v>
      </c>
    </row>
    <row r="3352" spans="1:18" x14ac:dyDescent="0.25">
      <c r="A3352" s="7" t="s">
        <v>5442</v>
      </c>
      <c r="B3352" s="8">
        <v>43774</v>
      </c>
      <c r="C3352" s="7">
        <v>1</v>
      </c>
      <c r="D3352" s="7" t="s">
        <v>5443</v>
      </c>
      <c r="E3352" s="7" t="s">
        <v>1682</v>
      </c>
      <c r="F3352" s="7" t="s">
        <v>5444</v>
      </c>
      <c r="G3352" s="8">
        <v>43756</v>
      </c>
      <c r="H3352" s="7" t="s">
        <v>1684</v>
      </c>
      <c r="I3352" s="7"/>
      <c r="J3352" s="7"/>
      <c r="K3352" s="7">
        <v>0</v>
      </c>
      <c r="L3352" s="7">
        <v>0</v>
      </c>
      <c r="M3352" s="7">
        <v>1416</v>
      </c>
      <c r="N3352" s="7">
        <v>1</v>
      </c>
      <c r="O3352" s="7" t="s">
        <v>55</v>
      </c>
      <c r="P3352" s="7">
        <v>0</v>
      </c>
      <c r="Q3352" s="7">
        <v>0</v>
      </c>
      <c r="R3352" s="7">
        <v>1416</v>
      </c>
    </row>
    <row r="3353" spans="1:18" x14ac:dyDescent="0.25">
      <c r="A3353" s="7" t="s">
        <v>5445</v>
      </c>
      <c r="B3353" s="8">
        <v>43774</v>
      </c>
      <c r="C3353" s="7">
        <v>1</v>
      </c>
      <c r="D3353" s="7" t="s">
        <v>5446</v>
      </c>
      <c r="E3353" s="7" t="s">
        <v>1682</v>
      </c>
      <c r="F3353" s="7" t="s">
        <v>5447</v>
      </c>
      <c r="G3353" s="8">
        <v>43766</v>
      </c>
      <c r="H3353" s="7" t="s">
        <v>1684</v>
      </c>
      <c r="I3353" s="7"/>
      <c r="J3353" s="7"/>
      <c r="K3353" s="7">
        <v>0</v>
      </c>
      <c r="L3353" s="7">
        <v>0</v>
      </c>
      <c r="M3353" s="7">
        <v>2100</v>
      </c>
      <c r="N3353" s="7">
        <v>1</v>
      </c>
      <c r="O3353" s="7" t="s">
        <v>55</v>
      </c>
      <c r="P3353" s="7">
        <v>0</v>
      </c>
      <c r="Q3353" s="7">
        <v>0</v>
      </c>
      <c r="R3353" s="7">
        <v>2100</v>
      </c>
    </row>
    <row r="3354" spans="1:18" x14ac:dyDescent="0.25">
      <c r="A3354" s="7" t="s">
        <v>5448</v>
      </c>
      <c r="B3354" s="8">
        <v>43774</v>
      </c>
      <c r="C3354" s="7">
        <v>1</v>
      </c>
      <c r="D3354" s="7" t="s">
        <v>5449</v>
      </c>
      <c r="E3354" s="7" t="s">
        <v>1682</v>
      </c>
      <c r="F3354" s="7" t="s">
        <v>5450</v>
      </c>
      <c r="G3354" s="8">
        <v>43753</v>
      </c>
      <c r="H3354" s="7" t="s">
        <v>1684</v>
      </c>
      <c r="I3354" s="7"/>
      <c r="J3354" s="7"/>
      <c r="K3354" s="7">
        <v>0</v>
      </c>
      <c r="L3354" s="7">
        <v>0</v>
      </c>
      <c r="M3354" s="7">
        <v>4000</v>
      </c>
      <c r="N3354" s="7">
        <v>1</v>
      </c>
      <c r="O3354" s="7" t="s">
        <v>55</v>
      </c>
      <c r="P3354" s="7">
        <v>0</v>
      </c>
      <c r="Q3354" s="7">
        <v>0</v>
      </c>
      <c r="R3354" s="7">
        <v>4000</v>
      </c>
    </row>
    <row r="3355" spans="1:18" x14ac:dyDescent="0.25">
      <c r="A3355" s="7" t="s">
        <v>5451</v>
      </c>
      <c r="B3355" s="8">
        <v>43775</v>
      </c>
      <c r="C3355" s="7">
        <v>1</v>
      </c>
      <c r="D3355" s="7" t="s">
        <v>5452</v>
      </c>
      <c r="E3355" s="7" t="s">
        <v>1682</v>
      </c>
      <c r="F3355" s="7" t="s">
        <v>5453</v>
      </c>
      <c r="G3355" s="8">
        <v>43753</v>
      </c>
      <c r="H3355" s="7" t="s">
        <v>1684</v>
      </c>
      <c r="I3355" s="7"/>
      <c r="J3355" s="7"/>
      <c r="K3355" s="7">
        <v>0</v>
      </c>
      <c r="L3355" s="7">
        <v>0</v>
      </c>
      <c r="M3355" s="7">
        <v>20</v>
      </c>
      <c r="N3355" s="7">
        <v>1</v>
      </c>
      <c r="O3355" s="7" t="s">
        <v>83</v>
      </c>
      <c r="P3355" s="7">
        <v>0</v>
      </c>
      <c r="Q3355" s="7">
        <v>0</v>
      </c>
      <c r="R3355" s="7">
        <v>20</v>
      </c>
    </row>
    <row r="3356" spans="1:18" x14ac:dyDescent="0.25">
      <c r="A3356" s="7" t="s">
        <v>5454</v>
      </c>
      <c r="B3356" s="8">
        <v>43775</v>
      </c>
      <c r="C3356" s="7">
        <v>1</v>
      </c>
      <c r="D3356" s="7" t="s">
        <v>5455</v>
      </c>
      <c r="E3356" s="7" t="s">
        <v>1682</v>
      </c>
      <c r="F3356" s="7" t="s">
        <v>5456</v>
      </c>
      <c r="G3356" s="8">
        <v>43767</v>
      </c>
      <c r="H3356" s="7" t="s">
        <v>1684</v>
      </c>
      <c r="I3356" s="7"/>
      <c r="J3356" s="7"/>
      <c r="K3356" s="7">
        <v>0</v>
      </c>
      <c r="L3356" s="7">
        <v>0</v>
      </c>
      <c r="M3356" s="7">
        <v>150</v>
      </c>
      <c r="N3356" s="7">
        <v>1</v>
      </c>
      <c r="O3356" s="7" t="s">
        <v>83</v>
      </c>
      <c r="P3356" s="7">
        <v>0</v>
      </c>
      <c r="Q3356" s="7">
        <v>0</v>
      </c>
      <c r="R3356" s="7">
        <v>150</v>
      </c>
    </row>
    <row r="3357" spans="1:18" x14ac:dyDescent="0.25">
      <c r="A3357" s="7" t="s">
        <v>5457</v>
      </c>
      <c r="B3357" s="8">
        <v>43775</v>
      </c>
      <c r="C3357" s="7">
        <v>1</v>
      </c>
      <c r="D3357" s="7" t="s">
        <v>5458</v>
      </c>
      <c r="E3357" s="7" t="s">
        <v>1682</v>
      </c>
      <c r="F3357" s="7" t="s">
        <v>5459</v>
      </c>
      <c r="G3357" s="8">
        <v>43769</v>
      </c>
      <c r="H3357" s="7" t="s">
        <v>1684</v>
      </c>
      <c r="I3357" s="7"/>
      <c r="J3357" s="7"/>
      <c r="K3357" s="7">
        <v>0</v>
      </c>
      <c r="L3357" s="7">
        <v>0</v>
      </c>
      <c r="M3357" s="7">
        <v>150</v>
      </c>
      <c r="N3357" s="7">
        <v>1</v>
      </c>
      <c r="O3357" s="7" t="s">
        <v>83</v>
      </c>
      <c r="P3357" s="7">
        <v>0</v>
      </c>
      <c r="Q3357" s="7">
        <v>0</v>
      </c>
      <c r="R3357" s="7">
        <v>150</v>
      </c>
    </row>
    <row r="3358" spans="1:18" x14ac:dyDescent="0.25">
      <c r="A3358" s="7" t="s">
        <v>5460</v>
      </c>
      <c r="B3358" s="8">
        <v>43781</v>
      </c>
      <c r="C3358" s="7">
        <v>1</v>
      </c>
      <c r="D3358" s="7" t="s">
        <v>5461</v>
      </c>
      <c r="E3358" s="7" t="s">
        <v>1682</v>
      </c>
      <c r="F3358" s="7" t="s">
        <v>5462</v>
      </c>
      <c r="G3358" s="8">
        <v>43768</v>
      </c>
      <c r="H3358" s="7" t="s">
        <v>1684</v>
      </c>
      <c r="I3358" s="7"/>
      <c r="J3358" s="7"/>
      <c r="K3358" s="7">
        <v>0</v>
      </c>
      <c r="L3358" s="7">
        <v>0</v>
      </c>
      <c r="M3358" s="7">
        <v>250</v>
      </c>
      <c r="N3358" s="7">
        <v>1</v>
      </c>
      <c r="O3358" s="7" t="s">
        <v>83</v>
      </c>
      <c r="P3358" s="7">
        <v>0</v>
      </c>
      <c r="Q3358" s="7">
        <v>0</v>
      </c>
      <c r="R3358" s="7">
        <v>250</v>
      </c>
    </row>
    <row r="3359" spans="1:18" x14ac:dyDescent="0.25">
      <c r="A3359" s="7" t="s">
        <v>5463</v>
      </c>
      <c r="B3359" s="8">
        <v>43782</v>
      </c>
      <c r="C3359" s="7">
        <v>1</v>
      </c>
      <c r="D3359" s="7" t="s">
        <v>5464</v>
      </c>
      <c r="E3359" s="7" t="s">
        <v>1682</v>
      </c>
      <c r="F3359" s="7" t="s">
        <v>5465</v>
      </c>
      <c r="G3359" s="8">
        <v>43777</v>
      </c>
      <c r="H3359" s="7" t="s">
        <v>1684</v>
      </c>
      <c r="I3359" s="7"/>
      <c r="J3359" s="7"/>
      <c r="K3359" s="7">
        <v>0</v>
      </c>
      <c r="L3359" s="7">
        <v>0</v>
      </c>
      <c r="M3359" s="7">
        <v>165</v>
      </c>
      <c r="N3359" s="7">
        <v>1</v>
      </c>
      <c r="O3359" s="7" t="s">
        <v>83</v>
      </c>
      <c r="P3359" s="7">
        <v>0</v>
      </c>
      <c r="Q3359" s="7">
        <v>0</v>
      </c>
      <c r="R3359" s="7">
        <v>165</v>
      </c>
    </row>
    <row r="3360" spans="1:18" x14ac:dyDescent="0.25">
      <c r="A3360" s="7" t="s">
        <v>5466</v>
      </c>
      <c r="B3360" s="8">
        <v>43783</v>
      </c>
      <c r="C3360" s="7">
        <v>1</v>
      </c>
      <c r="D3360" s="7" t="s">
        <v>5467</v>
      </c>
      <c r="E3360" s="7" t="s">
        <v>1682</v>
      </c>
      <c r="F3360" s="7" t="s">
        <v>5468</v>
      </c>
      <c r="G3360" s="8">
        <v>43771</v>
      </c>
      <c r="H3360" s="7" t="s">
        <v>1684</v>
      </c>
      <c r="I3360" s="7"/>
      <c r="J3360" s="7"/>
      <c r="K3360" s="7">
        <v>0</v>
      </c>
      <c r="L3360" s="7">
        <v>0</v>
      </c>
      <c r="M3360" s="7">
        <v>210</v>
      </c>
      <c r="N3360" s="7">
        <v>1</v>
      </c>
      <c r="O3360" s="7" t="s">
        <v>83</v>
      </c>
      <c r="P3360" s="7">
        <v>0</v>
      </c>
      <c r="Q3360" s="7">
        <v>0</v>
      </c>
      <c r="R3360" s="7">
        <v>210</v>
      </c>
    </row>
    <row r="3361" spans="1:18" x14ac:dyDescent="0.25">
      <c r="A3361" s="7" t="s">
        <v>5469</v>
      </c>
      <c r="B3361" s="8">
        <v>43783</v>
      </c>
      <c r="C3361" s="7">
        <v>1</v>
      </c>
      <c r="D3361" s="7" t="s">
        <v>5470</v>
      </c>
      <c r="E3361" s="7" t="s">
        <v>1682</v>
      </c>
      <c r="F3361" s="7" t="s">
        <v>5471</v>
      </c>
      <c r="G3361" s="8">
        <v>43769</v>
      </c>
      <c r="H3361" s="7" t="s">
        <v>1684</v>
      </c>
      <c r="I3361" s="7"/>
      <c r="J3361" s="7"/>
      <c r="K3361" s="7">
        <v>0</v>
      </c>
      <c r="L3361" s="7">
        <v>0</v>
      </c>
      <c r="M3361" s="7">
        <v>25</v>
      </c>
      <c r="N3361" s="7">
        <v>1</v>
      </c>
      <c r="O3361" s="7" t="s">
        <v>83</v>
      </c>
      <c r="P3361" s="7">
        <v>0</v>
      </c>
      <c r="Q3361" s="7">
        <v>0</v>
      </c>
      <c r="R3361" s="7">
        <v>25</v>
      </c>
    </row>
    <row r="3362" spans="1:18" x14ac:dyDescent="0.25">
      <c r="A3362" s="7" t="s">
        <v>5472</v>
      </c>
      <c r="B3362" s="8">
        <v>43783</v>
      </c>
      <c r="C3362" s="7">
        <v>1</v>
      </c>
      <c r="D3362" s="7" t="s">
        <v>5473</v>
      </c>
      <c r="E3362" s="7" t="s">
        <v>1682</v>
      </c>
      <c r="F3362" s="7" t="s">
        <v>5474</v>
      </c>
      <c r="G3362" s="8">
        <v>43773</v>
      </c>
      <c r="H3362" s="7" t="s">
        <v>1684</v>
      </c>
      <c r="I3362" s="7"/>
      <c r="J3362" s="7"/>
      <c r="K3362" s="7">
        <v>0</v>
      </c>
      <c r="L3362" s="7">
        <v>0</v>
      </c>
      <c r="M3362" s="7">
        <v>1255</v>
      </c>
      <c r="N3362" s="7">
        <v>1</v>
      </c>
      <c r="O3362" s="7" t="s">
        <v>83</v>
      </c>
      <c r="P3362" s="7">
        <v>0</v>
      </c>
      <c r="Q3362" s="7">
        <v>0</v>
      </c>
      <c r="R3362" s="7">
        <v>1255</v>
      </c>
    </row>
    <row r="3363" spans="1:18" x14ac:dyDescent="0.25">
      <c r="A3363" s="7" t="s">
        <v>5475</v>
      </c>
      <c r="B3363" s="8">
        <v>43783</v>
      </c>
      <c r="C3363" s="7">
        <v>1</v>
      </c>
      <c r="D3363" s="7" t="s">
        <v>5476</v>
      </c>
      <c r="E3363" s="7" t="s">
        <v>1682</v>
      </c>
      <c r="F3363" s="7" t="s">
        <v>5477</v>
      </c>
      <c r="G3363" s="8">
        <v>43768</v>
      </c>
      <c r="H3363" s="7" t="s">
        <v>1684</v>
      </c>
      <c r="I3363" s="7"/>
      <c r="J3363" s="7"/>
      <c r="K3363" s="7">
        <v>0</v>
      </c>
      <c r="L3363" s="7">
        <v>0</v>
      </c>
      <c r="M3363" s="7">
        <v>237.5</v>
      </c>
      <c r="N3363" s="7">
        <v>1</v>
      </c>
      <c r="O3363" s="7" t="s">
        <v>83</v>
      </c>
      <c r="P3363" s="7">
        <v>0</v>
      </c>
      <c r="Q3363" s="7">
        <v>0</v>
      </c>
      <c r="R3363" s="7">
        <v>237.5</v>
      </c>
    </row>
    <row r="3364" spans="1:18" x14ac:dyDescent="0.25">
      <c r="A3364" s="7" t="s">
        <v>5478</v>
      </c>
      <c r="B3364" s="8">
        <v>43783</v>
      </c>
      <c r="C3364" s="7">
        <v>1</v>
      </c>
      <c r="D3364" s="7" t="s">
        <v>5479</v>
      </c>
      <c r="E3364" s="7" t="s">
        <v>1682</v>
      </c>
      <c r="F3364" s="7" t="s">
        <v>5480</v>
      </c>
      <c r="G3364" s="8">
        <v>43769</v>
      </c>
      <c r="H3364" s="7" t="s">
        <v>1684</v>
      </c>
      <c r="I3364" s="7"/>
      <c r="J3364" s="7"/>
      <c r="K3364" s="7">
        <v>0</v>
      </c>
      <c r="L3364" s="7">
        <v>0</v>
      </c>
      <c r="M3364" s="7">
        <v>200</v>
      </c>
      <c r="N3364" s="7">
        <v>1</v>
      </c>
      <c r="O3364" s="7" t="s">
        <v>83</v>
      </c>
      <c r="P3364" s="7">
        <v>0</v>
      </c>
      <c r="Q3364" s="7">
        <v>0</v>
      </c>
      <c r="R3364" s="7">
        <v>200</v>
      </c>
    </row>
    <row r="3365" spans="1:18" x14ac:dyDescent="0.25">
      <c r="A3365" s="7" t="s">
        <v>5481</v>
      </c>
      <c r="B3365" s="8">
        <v>43783</v>
      </c>
      <c r="C3365" s="7">
        <v>1</v>
      </c>
      <c r="D3365" s="7" t="s">
        <v>5482</v>
      </c>
      <c r="E3365" s="7" t="s">
        <v>1682</v>
      </c>
      <c r="F3365" s="7" t="s">
        <v>5483</v>
      </c>
      <c r="G3365" s="8">
        <v>43769</v>
      </c>
      <c r="H3365" s="7" t="s">
        <v>1684</v>
      </c>
      <c r="I3365" s="7"/>
      <c r="J3365" s="7"/>
      <c r="K3365" s="7">
        <v>0</v>
      </c>
      <c r="L3365" s="7">
        <v>0</v>
      </c>
      <c r="M3365" s="7">
        <v>50</v>
      </c>
      <c r="N3365" s="7">
        <v>1</v>
      </c>
      <c r="O3365" s="7" t="s">
        <v>83</v>
      </c>
      <c r="P3365" s="7">
        <v>0</v>
      </c>
      <c r="Q3365" s="7">
        <v>0</v>
      </c>
      <c r="R3365" s="7">
        <v>50</v>
      </c>
    </row>
    <row r="3366" spans="1:18" x14ac:dyDescent="0.25">
      <c r="A3366" s="7" t="s">
        <v>5484</v>
      </c>
      <c r="B3366" s="8">
        <v>43783</v>
      </c>
      <c r="C3366" s="7">
        <v>1</v>
      </c>
      <c r="D3366" s="7" t="s">
        <v>5485</v>
      </c>
      <c r="E3366" s="7" t="s">
        <v>1682</v>
      </c>
      <c r="F3366" s="7" t="s">
        <v>5486</v>
      </c>
      <c r="G3366" s="8">
        <v>43770</v>
      </c>
      <c r="H3366" s="7" t="s">
        <v>1684</v>
      </c>
      <c r="I3366" s="7"/>
      <c r="J3366" s="7"/>
      <c r="K3366" s="7">
        <v>0</v>
      </c>
      <c r="L3366" s="7">
        <v>0</v>
      </c>
      <c r="M3366" s="7">
        <v>50</v>
      </c>
      <c r="N3366" s="7">
        <v>1</v>
      </c>
      <c r="O3366" s="7" t="s">
        <v>83</v>
      </c>
      <c r="P3366" s="7">
        <v>0</v>
      </c>
      <c r="Q3366" s="7">
        <v>0</v>
      </c>
      <c r="R3366" s="7">
        <v>50</v>
      </c>
    </row>
    <row r="3367" spans="1:18" x14ac:dyDescent="0.25">
      <c r="A3367" s="7" t="s">
        <v>5487</v>
      </c>
      <c r="B3367" s="8">
        <v>43783</v>
      </c>
      <c r="C3367" s="7">
        <v>1</v>
      </c>
      <c r="D3367" s="7" t="s">
        <v>5488</v>
      </c>
      <c r="E3367" s="7" t="s">
        <v>1682</v>
      </c>
      <c r="F3367" s="7" t="s">
        <v>5489</v>
      </c>
      <c r="G3367" s="8">
        <v>43776</v>
      </c>
      <c r="H3367" s="7" t="s">
        <v>1684</v>
      </c>
      <c r="I3367" s="7"/>
      <c r="J3367" s="7"/>
      <c r="K3367" s="7">
        <v>0</v>
      </c>
      <c r="L3367" s="7">
        <v>0</v>
      </c>
      <c r="M3367" s="7">
        <v>150</v>
      </c>
      <c r="N3367" s="7">
        <v>1</v>
      </c>
      <c r="O3367" s="7" t="s">
        <v>83</v>
      </c>
      <c r="P3367" s="7">
        <v>0</v>
      </c>
      <c r="Q3367" s="7">
        <v>0</v>
      </c>
      <c r="R3367" s="7">
        <v>150</v>
      </c>
    </row>
    <row r="3368" spans="1:18" x14ac:dyDescent="0.25">
      <c r="A3368" s="7" t="s">
        <v>5490</v>
      </c>
      <c r="B3368" s="8">
        <v>43783</v>
      </c>
      <c r="C3368" s="7">
        <v>1</v>
      </c>
      <c r="D3368" s="7" t="s">
        <v>5491</v>
      </c>
      <c r="E3368" s="7" t="s">
        <v>1682</v>
      </c>
      <c r="F3368" s="7" t="s">
        <v>5492</v>
      </c>
      <c r="G3368" s="8">
        <v>43776</v>
      </c>
      <c r="H3368" s="7" t="s">
        <v>1684</v>
      </c>
      <c r="I3368" s="7"/>
      <c r="J3368" s="7"/>
      <c r="K3368" s="7">
        <v>0</v>
      </c>
      <c r="L3368" s="7">
        <v>0</v>
      </c>
      <c r="M3368" s="7">
        <v>50</v>
      </c>
      <c r="N3368" s="7">
        <v>1</v>
      </c>
      <c r="O3368" s="7" t="s">
        <v>83</v>
      </c>
      <c r="P3368" s="7">
        <v>0</v>
      </c>
      <c r="Q3368" s="7">
        <v>0</v>
      </c>
      <c r="R3368" s="7">
        <v>50</v>
      </c>
    </row>
    <row r="3369" spans="1:18" x14ac:dyDescent="0.25">
      <c r="A3369" s="7" t="s">
        <v>5493</v>
      </c>
      <c r="B3369" s="8">
        <v>43787</v>
      </c>
      <c r="C3369" s="7">
        <v>1</v>
      </c>
      <c r="D3369" s="7" t="s">
        <v>5494</v>
      </c>
      <c r="E3369" s="7" t="s">
        <v>1682</v>
      </c>
      <c r="F3369" s="7" t="s">
        <v>5495</v>
      </c>
      <c r="G3369" s="8">
        <v>43783</v>
      </c>
      <c r="H3369" s="7" t="s">
        <v>1684</v>
      </c>
      <c r="I3369" s="7"/>
      <c r="J3369" s="7"/>
      <c r="K3369" s="7">
        <v>0</v>
      </c>
      <c r="L3369" s="7">
        <v>0</v>
      </c>
      <c r="M3369" s="7">
        <v>1255</v>
      </c>
      <c r="N3369" s="7">
        <v>1</v>
      </c>
      <c r="O3369" s="7" t="s">
        <v>83</v>
      </c>
      <c r="P3369" s="7">
        <v>0</v>
      </c>
      <c r="Q3369" s="7">
        <v>0</v>
      </c>
      <c r="R3369" s="7">
        <v>1255</v>
      </c>
    </row>
    <row r="3370" spans="1:18" x14ac:dyDescent="0.25">
      <c r="A3370" s="7" t="s">
        <v>5496</v>
      </c>
      <c r="B3370" s="8">
        <v>43787</v>
      </c>
      <c r="C3370" s="7">
        <v>1</v>
      </c>
      <c r="D3370" s="7" t="s">
        <v>5497</v>
      </c>
      <c r="E3370" s="7" t="s">
        <v>1682</v>
      </c>
      <c r="F3370" s="7" t="s">
        <v>5498</v>
      </c>
      <c r="G3370" s="8">
        <v>43781</v>
      </c>
      <c r="H3370" s="7" t="s">
        <v>1684</v>
      </c>
      <c r="I3370" s="7"/>
      <c r="J3370" s="7"/>
      <c r="K3370" s="7">
        <v>0</v>
      </c>
      <c r="L3370" s="7">
        <v>0</v>
      </c>
      <c r="M3370" s="7">
        <v>160</v>
      </c>
      <c r="N3370" s="7">
        <v>1</v>
      </c>
      <c r="O3370" s="7" t="s">
        <v>83</v>
      </c>
      <c r="P3370" s="7">
        <v>0</v>
      </c>
      <c r="Q3370" s="7">
        <v>0</v>
      </c>
      <c r="R3370" s="7">
        <v>160</v>
      </c>
    </row>
    <row r="3371" spans="1:18" x14ac:dyDescent="0.25">
      <c r="A3371" s="7" t="s">
        <v>5499</v>
      </c>
      <c r="B3371" s="8">
        <v>43787</v>
      </c>
      <c r="C3371" s="7">
        <v>1</v>
      </c>
      <c r="D3371" s="7" t="s">
        <v>5500</v>
      </c>
      <c r="E3371" s="7" t="s">
        <v>1682</v>
      </c>
      <c r="F3371" s="7" t="s">
        <v>5501</v>
      </c>
      <c r="G3371" s="8">
        <v>43785</v>
      </c>
      <c r="H3371" s="7" t="s">
        <v>1684</v>
      </c>
      <c r="I3371" s="7"/>
      <c r="J3371" s="7"/>
      <c r="K3371" s="7">
        <v>0</v>
      </c>
      <c r="L3371" s="7">
        <v>0</v>
      </c>
      <c r="M3371" s="7">
        <v>1500</v>
      </c>
      <c r="N3371" s="7">
        <v>1</v>
      </c>
      <c r="O3371" s="7" t="s">
        <v>55</v>
      </c>
      <c r="P3371" s="7">
        <v>0</v>
      </c>
      <c r="Q3371" s="7">
        <v>0</v>
      </c>
      <c r="R3371" s="7">
        <v>1500</v>
      </c>
    </row>
    <row r="3372" spans="1:18" x14ac:dyDescent="0.25">
      <c r="A3372" s="7" t="s">
        <v>5502</v>
      </c>
      <c r="B3372" s="8">
        <v>43788</v>
      </c>
      <c r="C3372" s="7">
        <v>1</v>
      </c>
      <c r="D3372" s="7" t="s">
        <v>5503</v>
      </c>
      <c r="E3372" s="7" t="s">
        <v>1682</v>
      </c>
      <c r="F3372" s="7" t="s">
        <v>5504</v>
      </c>
      <c r="G3372" s="8">
        <v>43786</v>
      </c>
      <c r="H3372" s="7" t="s">
        <v>1684</v>
      </c>
      <c r="I3372" s="7"/>
      <c r="J3372" s="7"/>
      <c r="K3372" s="7">
        <v>0</v>
      </c>
      <c r="L3372" s="7">
        <v>0</v>
      </c>
      <c r="M3372" s="7">
        <v>50</v>
      </c>
      <c r="N3372" s="7">
        <v>1</v>
      </c>
      <c r="O3372" s="7" t="s">
        <v>83</v>
      </c>
      <c r="P3372" s="7">
        <v>0</v>
      </c>
      <c r="Q3372" s="7">
        <v>0</v>
      </c>
      <c r="R3372" s="7">
        <v>50</v>
      </c>
    </row>
    <row r="3373" spans="1:18" x14ac:dyDescent="0.25">
      <c r="A3373" s="7" t="s">
        <v>5505</v>
      </c>
      <c r="B3373" s="8">
        <v>43788</v>
      </c>
      <c r="C3373" s="7">
        <v>1</v>
      </c>
      <c r="D3373" s="7" t="s">
        <v>5506</v>
      </c>
      <c r="E3373" s="7" t="s">
        <v>1682</v>
      </c>
      <c r="F3373" s="7" t="s">
        <v>5507</v>
      </c>
      <c r="G3373" s="8">
        <v>43786</v>
      </c>
      <c r="H3373" s="7" t="s">
        <v>1684</v>
      </c>
      <c r="I3373" s="7"/>
      <c r="J3373" s="7"/>
      <c r="K3373" s="7">
        <v>0</v>
      </c>
      <c r="L3373" s="7">
        <v>0</v>
      </c>
      <c r="M3373" s="7">
        <v>50</v>
      </c>
      <c r="N3373" s="7">
        <v>1</v>
      </c>
      <c r="O3373" s="7" t="s">
        <v>83</v>
      </c>
      <c r="P3373" s="7">
        <v>0</v>
      </c>
      <c r="Q3373" s="7">
        <v>0</v>
      </c>
      <c r="R3373" s="7">
        <v>50</v>
      </c>
    </row>
    <row r="3374" spans="1:18" x14ac:dyDescent="0.25">
      <c r="A3374" s="7" t="s">
        <v>5508</v>
      </c>
      <c r="B3374" s="8">
        <v>43789</v>
      </c>
      <c r="C3374" s="7">
        <v>1</v>
      </c>
      <c r="D3374" s="7" t="s">
        <v>5509</v>
      </c>
      <c r="E3374" s="7" t="s">
        <v>1682</v>
      </c>
      <c r="F3374" s="7" t="s">
        <v>5510</v>
      </c>
      <c r="G3374" s="8">
        <v>43782</v>
      </c>
      <c r="H3374" s="7" t="s">
        <v>1684</v>
      </c>
      <c r="I3374" s="7"/>
      <c r="J3374" s="7"/>
      <c r="K3374" s="7">
        <v>0</v>
      </c>
      <c r="L3374" s="7">
        <v>0</v>
      </c>
      <c r="M3374" s="7">
        <v>301.85000000000002</v>
      </c>
      <c r="N3374" s="7">
        <v>1</v>
      </c>
      <c r="O3374" s="7" t="s">
        <v>334</v>
      </c>
      <c r="P3374" s="7">
        <v>0</v>
      </c>
      <c r="Q3374" s="7">
        <v>0</v>
      </c>
      <c r="R3374" s="7">
        <v>339.45</v>
      </c>
    </row>
    <row r="3375" spans="1:18" x14ac:dyDescent="0.25">
      <c r="A3375" s="7" t="s">
        <v>5511</v>
      </c>
      <c r="B3375" s="8">
        <v>43790</v>
      </c>
      <c r="C3375" s="7">
        <v>1</v>
      </c>
      <c r="D3375" s="7" t="s">
        <v>5512</v>
      </c>
      <c r="E3375" s="7" t="s">
        <v>1682</v>
      </c>
      <c r="F3375" s="7" t="s">
        <v>5513</v>
      </c>
      <c r="G3375" s="8">
        <v>43773</v>
      </c>
      <c r="H3375" s="7" t="s">
        <v>1684</v>
      </c>
      <c r="I3375" s="7"/>
      <c r="J3375" s="7"/>
      <c r="K3375" s="7">
        <v>0</v>
      </c>
      <c r="L3375" s="7">
        <v>0</v>
      </c>
      <c r="M3375" s="7">
        <v>885</v>
      </c>
      <c r="N3375" s="7">
        <v>1</v>
      </c>
      <c r="O3375" s="7" t="s">
        <v>55</v>
      </c>
      <c r="P3375" s="7">
        <v>0</v>
      </c>
      <c r="Q3375" s="7">
        <v>0</v>
      </c>
      <c r="R3375" s="7">
        <v>885</v>
      </c>
    </row>
    <row r="3376" spans="1:18" x14ac:dyDescent="0.25">
      <c r="A3376" s="7" t="s">
        <v>5514</v>
      </c>
      <c r="B3376" s="8">
        <v>43790</v>
      </c>
      <c r="C3376" s="7">
        <v>1</v>
      </c>
      <c r="D3376" s="7" t="s">
        <v>5515</v>
      </c>
      <c r="E3376" s="7" t="s">
        <v>1682</v>
      </c>
      <c r="F3376" s="7" t="s">
        <v>5516</v>
      </c>
      <c r="G3376" s="8">
        <v>43707</v>
      </c>
      <c r="H3376" s="7" t="s">
        <v>1684</v>
      </c>
      <c r="I3376" s="7"/>
      <c r="J3376" s="7"/>
      <c r="K3376" s="7">
        <v>0</v>
      </c>
      <c r="L3376" s="7">
        <v>0</v>
      </c>
      <c r="M3376" s="7">
        <v>50</v>
      </c>
      <c r="N3376" s="7">
        <v>1</v>
      </c>
      <c r="O3376" s="7" t="s">
        <v>83</v>
      </c>
      <c r="P3376" s="7">
        <v>0</v>
      </c>
      <c r="Q3376" s="7">
        <v>0</v>
      </c>
      <c r="R3376" s="7">
        <v>50</v>
      </c>
    </row>
    <row r="3377" spans="1:18" x14ac:dyDescent="0.25">
      <c r="A3377" s="7" t="s">
        <v>5517</v>
      </c>
      <c r="B3377" s="8">
        <v>43790</v>
      </c>
      <c r="C3377" s="7">
        <v>1</v>
      </c>
      <c r="D3377" s="7" t="s">
        <v>5518</v>
      </c>
      <c r="E3377" s="7" t="s">
        <v>1682</v>
      </c>
      <c r="F3377" s="7" t="s">
        <v>5519</v>
      </c>
      <c r="G3377" s="8">
        <v>43788</v>
      </c>
      <c r="H3377" s="7" t="s">
        <v>1684</v>
      </c>
      <c r="I3377" s="7"/>
      <c r="J3377" s="7"/>
      <c r="K3377" s="7">
        <v>0</v>
      </c>
      <c r="L3377" s="7">
        <v>0</v>
      </c>
      <c r="M3377" s="7">
        <v>0</v>
      </c>
      <c r="N3377" s="7">
        <v>1</v>
      </c>
      <c r="O3377" s="7" t="s">
        <v>83</v>
      </c>
      <c r="P3377" s="7">
        <v>0</v>
      </c>
      <c r="Q3377" s="7">
        <v>0</v>
      </c>
      <c r="R3377" s="7">
        <v>50</v>
      </c>
    </row>
    <row r="3378" spans="1:18" x14ac:dyDescent="0.25">
      <c r="A3378" s="7" t="s">
        <v>5520</v>
      </c>
      <c r="B3378" s="8">
        <v>43794</v>
      </c>
      <c r="C3378" s="7">
        <v>1</v>
      </c>
      <c r="D3378" s="7" t="s">
        <v>5521</v>
      </c>
      <c r="E3378" s="7" t="s">
        <v>1682</v>
      </c>
      <c r="F3378" s="7" t="s">
        <v>5522</v>
      </c>
      <c r="G3378" s="8">
        <v>43791</v>
      </c>
      <c r="H3378" s="7" t="s">
        <v>1684</v>
      </c>
      <c r="I3378" s="7"/>
      <c r="J3378" s="7"/>
      <c r="K3378" s="7">
        <v>0</v>
      </c>
      <c r="L3378" s="7">
        <v>0</v>
      </c>
      <c r="M3378" s="7">
        <v>38000</v>
      </c>
      <c r="N3378" s="7">
        <v>1</v>
      </c>
      <c r="O3378" s="7" t="s">
        <v>55</v>
      </c>
      <c r="P3378" s="7">
        <v>0</v>
      </c>
      <c r="Q3378" s="7">
        <v>0</v>
      </c>
      <c r="R3378" s="7">
        <v>38000</v>
      </c>
    </row>
    <row r="3379" spans="1:18" x14ac:dyDescent="0.25">
      <c r="A3379" s="7" t="s">
        <v>5523</v>
      </c>
      <c r="B3379" s="8">
        <v>43795</v>
      </c>
      <c r="C3379" s="7">
        <v>1</v>
      </c>
      <c r="D3379" s="7" t="s">
        <v>5521</v>
      </c>
      <c r="E3379" s="7" t="s">
        <v>1682</v>
      </c>
      <c r="F3379" s="7" t="s">
        <v>5522</v>
      </c>
      <c r="G3379" s="8">
        <v>43791</v>
      </c>
      <c r="H3379" s="7" t="s">
        <v>1684</v>
      </c>
      <c r="I3379" s="7"/>
      <c r="J3379" s="7"/>
      <c r="K3379" s="7">
        <v>0</v>
      </c>
      <c r="L3379" s="7">
        <v>0</v>
      </c>
      <c r="M3379" s="7">
        <v>38000</v>
      </c>
      <c r="N3379" s="7">
        <v>1</v>
      </c>
      <c r="O3379" s="7" t="s">
        <v>55</v>
      </c>
      <c r="P3379" s="7">
        <v>0</v>
      </c>
      <c r="Q3379" s="7">
        <v>0</v>
      </c>
      <c r="R3379" s="7">
        <v>38000</v>
      </c>
    </row>
    <row r="3380" spans="1:18" x14ac:dyDescent="0.25">
      <c r="A3380" s="7" t="s">
        <v>5524</v>
      </c>
      <c r="B3380" s="8">
        <v>43795</v>
      </c>
      <c r="C3380" s="7">
        <v>1</v>
      </c>
      <c r="D3380" s="7" t="s">
        <v>5525</v>
      </c>
      <c r="E3380" s="7" t="s">
        <v>1682</v>
      </c>
      <c r="F3380" s="7" t="s">
        <v>5526</v>
      </c>
      <c r="G3380" s="8">
        <v>43793</v>
      </c>
      <c r="H3380" s="7" t="s">
        <v>1684</v>
      </c>
      <c r="I3380" s="7"/>
      <c r="J3380" s="7"/>
      <c r="K3380" s="7">
        <v>0</v>
      </c>
      <c r="L3380" s="7">
        <v>0</v>
      </c>
      <c r="M3380" s="7">
        <v>1173.77</v>
      </c>
      <c r="N3380" s="7">
        <v>1</v>
      </c>
      <c r="O3380" s="7" t="s">
        <v>83</v>
      </c>
      <c r="P3380" s="7">
        <v>0</v>
      </c>
      <c r="Q3380" s="7">
        <v>0</v>
      </c>
      <c r="R3380" s="7">
        <v>1173.77</v>
      </c>
    </row>
    <row r="3381" spans="1:18" x14ac:dyDescent="0.25">
      <c r="A3381" s="7" t="s">
        <v>5527</v>
      </c>
      <c r="B3381" s="8">
        <v>43795</v>
      </c>
      <c r="C3381" s="7">
        <v>1</v>
      </c>
      <c r="D3381" s="7" t="s">
        <v>5528</v>
      </c>
      <c r="E3381" s="7" t="s">
        <v>1682</v>
      </c>
      <c r="F3381" s="7" t="s">
        <v>5529</v>
      </c>
      <c r="G3381" s="8">
        <v>43792</v>
      </c>
      <c r="H3381" s="7" t="s">
        <v>1684</v>
      </c>
      <c r="I3381" s="7"/>
      <c r="J3381" s="7"/>
      <c r="K3381" s="7">
        <v>0</v>
      </c>
      <c r="L3381" s="7">
        <v>0</v>
      </c>
      <c r="M3381" s="7">
        <v>200</v>
      </c>
      <c r="N3381" s="7">
        <v>1</v>
      </c>
      <c r="O3381" s="7" t="s">
        <v>83</v>
      </c>
      <c r="P3381" s="7">
        <v>0</v>
      </c>
      <c r="Q3381" s="7">
        <v>0</v>
      </c>
      <c r="R3381" s="7">
        <v>200</v>
      </c>
    </row>
    <row r="3382" spans="1:18" x14ac:dyDescent="0.25">
      <c r="A3382" s="7" t="s">
        <v>5530</v>
      </c>
      <c r="B3382" s="8">
        <v>43795</v>
      </c>
      <c r="C3382" s="7">
        <v>1</v>
      </c>
      <c r="D3382" s="7" t="s">
        <v>5531</v>
      </c>
      <c r="E3382" s="7" t="s">
        <v>1682</v>
      </c>
      <c r="F3382" s="7" t="s">
        <v>5532</v>
      </c>
      <c r="G3382" s="8">
        <v>43791</v>
      </c>
      <c r="H3382" s="7" t="s">
        <v>1684</v>
      </c>
      <c r="I3382" s="7"/>
      <c r="J3382" s="7"/>
      <c r="K3382" s="7">
        <v>0</v>
      </c>
      <c r="L3382" s="7">
        <v>0</v>
      </c>
      <c r="M3382" s="7">
        <v>0</v>
      </c>
      <c r="N3382" s="7">
        <v>1</v>
      </c>
      <c r="O3382" s="7" t="s">
        <v>83</v>
      </c>
      <c r="P3382" s="7">
        <v>0</v>
      </c>
      <c r="Q3382" s="7">
        <v>0</v>
      </c>
      <c r="R3382" s="7">
        <v>200</v>
      </c>
    </row>
    <row r="3383" spans="1:18" x14ac:dyDescent="0.25">
      <c r="A3383" s="7" t="s">
        <v>5533</v>
      </c>
      <c r="B3383" s="8">
        <v>43798</v>
      </c>
      <c r="C3383" s="7">
        <v>1</v>
      </c>
      <c r="D3383" s="7" t="s">
        <v>5534</v>
      </c>
      <c r="E3383" s="7" t="s">
        <v>1682</v>
      </c>
      <c r="F3383" s="7" t="s">
        <v>5535</v>
      </c>
      <c r="G3383" s="8">
        <v>43721</v>
      </c>
      <c r="H3383" s="7" t="s">
        <v>1684</v>
      </c>
      <c r="I3383" s="7"/>
      <c r="J3383" s="7"/>
      <c r="K3383" s="7">
        <v>0</v>
      </c>
      <c r="L3383" s="7">
        <v>0</v>
      </c>
      <c r="M3383" s="7">
        <v>2000</v>
      </c>
      <c r="N3383" s="7">
        <v>1</v>
      </c>
      <c r="O3383" s="7" t="s">
        <v>55</v>
      </c>
      <c r="P3383" s="7">
        <v>0</v>
      </c>
      <c r="Q3383" s="7">
        <v>0</v>
      </c>
      <c r="R3383" s="7">
        <v>2000</v>
      </c>
    </row>
    <row r="3384" spans="1:18" x14ac:dyDescent="0.25">
      <c r="A3384" s="7" t="s">
        <v>5536</v>
      </c>
      <c r="B3384" s="8">
        <v>43798</v>
      </c>
      <c r="C3384" s="7">
        <v>1</v>
      </c>
      <c r="D3384" s="7" t="s">
        <v>5537</v>
      </c>
      <c r="E3384" s="7" t="s">
        <v>1682</v>
      </c>
      <c r="F3384" s="7" t="s">
        <v>5538</v>
      </c>
      <c r="G3384" s="8">
        <v>43779</v>
      </c>
      <c r="H3384" s="7" t="s">
        <v>1684</v>
      </c>
      <c r="I3384" s="7"/>
      <c r="J3384" s="7"/>
      <c r="K3384" s="7">
        <v>0</v>
      </c>
      <c r="L3384" s="7">
        <v>0</v>
      </c>
      <c r="M3384" s="7">
        <v>2000</v>
      </c>
      <c r="N3384" s="7">
        <v>1</v>
      </c>
      <c r="O3384" s="7" t="s">
        <v>55</v>
      </c>
      <c r="P3384" s="7">
        <v>0</v>
      </c>
      <c r="Q3384" s="7">
        <v>0</v>
      </c>
      <c r="R3384" s="7">
        <v>2000</v>
      </c>
    </row>
    <row r="3385" spans="1:18" x14ac:dyDescent="0.25">
      <c r="A3385" s="7" t="s">
        <v>5539</v>
      </c>
      <c r="B3385" s="8">
        <v>43798</v>
      </c>
      <c r="C3385" s="7">
        <v>1</v>
      </c>
      <c r="D3385" s="7" t="s">
        <v>5540</v>
      </c>
      <c r="E3385" s="7" t="s">
        <v>1682</v>
      </c>
      <c r="F3385" s="7" t="s">
        <v>5541</v>
      </c>
      <c r="G3385" s="8">
        <v>43780</v>
      </c>
      <c r="H3385" s="7" t="s">
        <v>1684</v>
      </c>
      <c r="I3385" s="7"/>
      <c r="J3385" s="7"/>
      <c r="K3385" s="7">
        <v>0</v>
      </c>
      <c r="L3385" s="7">
        <v>0</v>
      </c>
      <c r="M3385" s="7">
        <v>4320</v>
      </c>
      <c r="N3385" s="7">
        <v>1</v>
      </c>
      <c r="O3385" s="7" t="s">
        <v>55</v>
      </c>
      <c r="P3385" s="7">
        <v>0</v>
      </c>
      <c r="Q3385" s="7">
        <v>0</v>
      </c>
      <c r="R3385" s="7">
        <v>6800</v>
      </c>
    </row>
    <row r="3386" spans="1:18" x14ac:dyDescent="0.25">
      <c r="A3386" s="7" t="s">
        <v>5542</v>
      </c>
      <c r="B3386" s="8">
        <v>43804</v>
      </c>
      <c r="C3386" s="7">
        <v>1</v>
      </c>
      <c r="D3386" s="7" t="s">
        <v>5543</v>
      </c>
      <c r="E3386" s="7" t="s">
        <v>1682</v>
      </c>
      <c r="F3386" s="7" t="s">
        <v>5544</v>
      </c>
      <c r="G3386" s="8">
        <v>43798</v>
      </c>
      <c r="H3386" s="7" t="s">
        <v>1684</v>
      </c>
      <c r="I3386" s="7"/>
      <c r="J3386" s="7"/>
      <c r="K3386" s="7">
        <v>0</v>
      </c>
      <c r="L3386" s="7">
        <v>0</v>
      </c>
      <c r="M3386" s="7">
        <v>885</v>
      </c>
      <c r="N3386" s="7">
        <v>1</v>
      </c>
      <c r="O3386" s="7" t="s">
        <v>55</v>
      </c>
      <c r="P3386" s="7">
        <v>0</v>
      </c>
      <c r="Q3386" s="7">
        <v>0</v>
      </c>
      <c r="R3386" s="7">
        <v>885</v>
      </c>
    </row>
    <row r="3387" spans="1:18" x14ac:dyDescent="0.25">
      <c r="A3387" s="7" t="s">
        <v>5545</v>
      </c>
      <c r="B3387" s="8">
        <v>43804</v>
      </c>
      <c r="C3387" s="7">
        <v>1</v>
      </c>
      <c r="D3387" s="7" t="s">
        <v>5546</v>
      </c>
      <c r="E3387" s="7" t="s">
        <v>1682</v>
      </c>
      <c r="F3387" s="7" t="s">
        <v>5547</v>
      </c>
      <c r="G3387" s="8">
        <v>43802</v>
      </c>
      <c r="H3387" s="7" t="s">
        <v>1684</v>
      </c>
      <c r="I3387" s="7"/>
      <c r="J3387" s="7"/>
      <c r="K3387" s="7">
        <v>0</v>
      </c>
      <c r="L3387" s="7">
        <v>0</v>
      </c>
      <c r="M3387" s="7">
        <v>885</v>
      </c>
      <c r="N3387" s="7">
        <v>1</v>
      </c>
      <c r="O3387" s="7" t="s">
        <v>55</v>
      </c>
      <c r="P3387" s="7">
        <v>0</v>
      </c>
      <c r="Q3387" s="7">
        <v>0</v>
      </c>
      <c r="R3387" s="7">
        <v>885</v>
      </c>
    </row>
    <row r="3388" spans="1:18" x14ac:dyDescent="0.25">
      <c r="A3388" s="7" t="s">
        <v>5542</v>
      </c>
      <c r="B3388" s="8">
        <v>43804</v>
      </c>
      <c r="C3388" s="7">
        <v>1</v>
      </c>
      <c r="D3388" s="7" t="s">
        <v>5543</v>
      </c>
      <c r="E3388" s="7" t="s">
        <v>1682</v>
      </c>
      <c r="F3388" s="7" t="s">
        <v>5544</v>
      </c>
      <c r="G3388" s="8">
        <v>43798</v>
      </c>
      <c r="H3388" s="7" t="s">
        <v>1684</v>
      </c>
      <c r="I3388" s="7"/>
      <c r="J3388" s="7"/>
      <c r="K3388" s="7">
        <v>0</v>
      </c>
      <c r="L3388" s="7">
        <v>0</v>
      </c>
      <c r="M3388" s="7">
        <v>885</v>
      </c>
      <c r="N3388" s="7">
        <v>1</v>
      </c>
      <c r="O3388" s="7" t="s">
        <v>55</v>
      </c>
      <c r="P3388" s="7">
        <v>0</v>
      </c>
      <c r="Q3388" s="7">
        <v>0</v>
      </c>
      <c r="R3388" s="7">
        <v>885</v>
      </c>
    </row>
    <row r="3389" spans="1:18" x14ac:dyDescent="0.25">
      <c r="A3389" s="7" t="s">
        <v>5545</v>
      </c>
      <c r="B3389" s="8">
        <v>43804</v>
      </c>
      <c r="C3389" s="7">
        <v>1</v>
      </c>
      <c r="D3389" s="7" t="s">
        <v>5546</v>
      </c>
      <c r="E3389" s="7" t="s">
        <v>1682</v>
      </c>
      <c r="F3389" s="7" t="s">
        <v>5547</v>
      </c>
      <c r="G3389" s="8">
        <v>43802</v>
      </c>
      <c r="H3389" s="7" t="s">
        <v>1684</v>
      </c>
      <c r="I3389" s="7"/>
      <c r="J3389" s="7"/>
      <c r="K3389" s="7">
        <v>0</v>
      </c>
      <c r="L3389" s="7">
        <v>0</v>
      </c>
      <c r="M3389" s="7">
        <v>885</v>
      </c>
      <c r="N3389" s="7">
        <v>1</v>
      </c>
      <c r="O3389" s="7" t="s">
        <v>55</v>
      </c>
      <c r="P3389" s="7">
        <v>0</v>
      </c>
      <c r="Q3389" s="7">
        <v>0</v>
      </c>
      <c r="R3389" s="7">
        <v>885</v>
      </c>
    </row>
    <row r="3390" spans="1:18" x14ac:dyDescent="0.25">
      <c r="A3390" s="7" t="s">
        <v>5548</v>
      </c>
      <c r="B3390" s="8">
        <v>43810</v>
      </c>
      <c r="C3390" s="7">
        <v>1</v>
      </c>
      <c r="D3390" s="7" t="s">
        <v>5549</v>
      </c>
      <c r="E3390" s="7" t="s">
        <v>1682</v>
      </c>
      <c r="F3390" s="7" t="s">
        <v>5550</v>
      </c>
      <c r="G3390" s="8">
        <v>43809</v>
      </c>
      <c r="H3390" s="7" t="s">
        <v>1684</v>
      </c>
      <c r="I3390" s="7"/>
      <c r="J3390" s="7"/>
      <c r="K3390" s="7">
        <v>0</v>
      </c>
      <c r="L3390" s="7">
        <v>0</v>
      </c>
      <c r="M3390" s="7">
        <v>16334.42</v>
      </c>
      <c r="N3390" s="7">
        <v>1</v>
      </c>
      <c r="O3390" s="7" t="s">
        <v>55</v>
      </c>
      <c r="P3390" s="7">
        <v>0</v>
      </c>
      <c r="Q3390" s="7">
        <v>0</v>
      </c>
      <c r="R3390" s="7">
        <v>16334.42</v>
      </c>
    </row>
    <row r="3391" spans="1:18" x14ac:dyDescent="0.25">
      <c r="A3391" s="7" t="s">
        <v>5551</v>
      </c>
      <c r="B3391" s="8">
        <v>43810</v>
      </c>
      <c r="C3391" s="7">
        <v>1</v>
      </c>
      <c r="D3391" s="7" t="s">
        <v>5552</v>
      </c>
      <c r="E3391" s="7" t="s">
        <v>1682</v>
      </c>
      <c r="F3391" s="7" t="s">
        <v>5553</v>
      </c>
      <c r="G3391" s="8">
        <v>43795</v>
      </c>
      <c r="H3391" s="7" t="s">
        <v>1684</v>
      </c>
      <c r="I3391" s="7"/>
      <c r="J3391" s="7"/>
      <c r="K3391" s="7">
        <v>0</v>
      </c>
      <c r="L3391" s="7">
        <v>0</v>
      </c>
      <c r="M3391" s="7">
        <v>30.23</v>
      </c>
      <c r="N3391" s="7">
        <v>1</v>
      </c>
      <c r="O3391" s="7" t="s">
        <v>334</v>
      </c>
      <c r="P3391" s="7">
        <v>0</v>
      </c>
      <c r="Q3391" s="7">
        <v>0</v>
      </c>
      <c r="R3391" s="7">
        <v>30.23</v>
      </c>
    </row>
    <row r="3392" spans="1:18" x14ac:dyDescent="0.25">
      <c r="A3392" s="7" t="s">
        <v>5554</v>
      </c>
      <c r="B3392" s="8">
        <v>43811</v>
      </c>
      <c r="C3392" s="7">
        <v>1</v>
      </c>
      <c r="D3392" s="7" t="s">
        <v>5555</v>
      </c>
      <c r="E3392" s="7" t="s">
        <v>1682</v>
      </c>
      <c r="F3392" s="7" t="s">
        <v>5556</v>
      </c>
      <c r="G3392" s="8">
        <v>43810</v>
      </c>
      <c r="H3392" s="7" t="s">
        <v>1684</v>
      </c>
      <c r="I3392" s="7"/>
      <c r="J3392" s="7"/>
      <c r="K3392" s="7">
        <v>0</v>
      </c>
      <c r="L3392" s="7">
        <v>0</v>
      </c>
      <c r="M3392" s="7">
        <v>2000</v>
      </c>
      <c r="N3392" s="7">
        <v>1</v>
      </c>
      <c r="O3392" s="7" t="s">
        <v>55</v>
      </c>
      <c r="P3392" s="7">
        <v>0</v>
      </c>
      <c r="Q3392" s="7">
        <v>0</v>
      </c>
      <c r="R3392" s="7">
        <v>2000</v>
      </c>
    </row>
    <row r="3393" spans="1:18" x14ac:dyDescent="0.25">
      <c r="A3393" s="7" t="s">
        <v>5557</v>
      </c>
      <c r="B3393" s="8">
        <v>43811</v>
      </c>
      <c r="C3393" s="7">
        <v>1</v>
      </c>
      <c r="D3393" s="7" t="s">
        <v>5558</v>
      </c>
      <c r="E3393" s="7" t="s">
        <v>1682</v>
      </c>
      <c r="F3393" s="7" t="s">
        <v>5559</v>
      </c>
      <c r="G3393" s="8">
        <v>43808</v>
      </c>
      <c r="H3393" s="7" t="s">
        <v>1684</v>
      </c>
      <c r="I3393" s="7"/>
      <c r="J3393" s="7"/>
      <c r="K3393" s="7">
        <v>0</v>
      </c>
      <c r="L3393" s="7">
        <v>0</v>
      </c>
      <c r="M3393" s="7">
        <v>3500</v>
      </c>
      <c r="N3393" s="7">
        <v>1</v>
      </c>
      <c r="O3393" s="7" t="s">
        <v>55</v>
      </c>
      <c r="P3393" s="7">
        <v>0</v>
      </c>
      <c r="Q3393" s="7">
        <v>0</v>
      </c>
      <c r="R3393" s="7">
        <v>3500</v>
      </c>
    </row>
    <row r="3394" spans="1:18" x14ac:dyDescent="0.25">
      <c r="A3394" s="7" t="s">
        <v>5560</v>
      </c>
      <c r="B3394" s="8">
        <v>43811</v>
      </c>
      <c r="C3394" s="7">
        <v>1</v>
      </c>
      <c r="D3394" s="7" t="s">
        <v>5561</v>
      </c>
      <c r="E3394" s="7" t="s">
        <v>1682</v>
      </c>
      <c r="F3394" s="7" t="s">
        <v>5562</v>
      </c>
      <c r="G3394" s="8">
        <v>43797</v>
      </c>
      <c r="H3394" s="7" t="s">
        <v>1684</v>
      </c>
      <c r="I3394" s="7"/>
      <c r="J3394" s="7"/>
      <c r="K3394" s="7">
        <v>0</v>
      </c>
      <c r="L3394" s="7">
        <v>0</v>
      </c>
      <c r="M3394" s="7">
        <v>0</v>
      </c>
      <c r="N3394" s="7">
        <v>1</v>
      </c>
      <c r="O3394" s="7" t="s">
        <v>83</v>
      </c>
      <c r="P3394" s="7">
        <v>0</v>
      </c>
      <c r="Q3394" s="7">
        <v>0</v>
      </c>
      <c r="R3394" s="7">
        <v>200</v>
      </c>
    </row>
    <row r="3395" spans="1:18" x14ac:dyDescent="0.25">
      <c r="A3395" s="7" t="s">
        <v>5563</v>
      </c>
      <c r="B3395" s="8">
        <v>43811</v>
      </c>
      <c r="C3395" s="7">
        <v>4</v>
      </c>
      <c r="D3395" s="7" t="s">
        <v>5564</v>
      </c>
      <c r="E3395" s="7" t="s">
        <v>1682</v>
      </c>
      <c r="F3395" s="7" t="s">
        <v>5565</v>
      </c>
      <c r="G3395" s="8">
        <v>43797</v>
      </c>
      <c r="H3395" s="7" t="s">
        <v>1684</v>
      </c>
      <c r="I3395" s="7"/>
      <c r="J3395" s="7"/>
      <c r="K3395" s="7">
        <v>0</v>
      </c>
      <c r="L3395" s="7">
        <v>0</v>
      </c>
      <c r="M3395" s="7">
        <v>0</v>
      </c>
      <c r="N3395" s="7">
        <v>1</v>
      </c>
      <c r="O3395" s="7" t="s">
        <v>83</v>
      </c>
      <c r="P3395" s="7">
        <v>0</v>
      </c>
      <c r="Q3395" s="7">
        <v>0</v>
      </c>
      <c r="R3395" s="7">
        <v>200</v>
      </c>
    </row>
    <row r="3396" spans="1:18" x14ac:dyDescent="0.25">
      <c r="A3396" s="7" t="s">
        <v>5566</v>
      </c>
      <c r="B3396" s="8">
        <v>43811</v>
      </c>
      <c r="C3396" s="7">
        <v>1</v>
      </c>
      <c r="D3396" s="7" t="s">
        <v>5567</v>
      </c>
      <c r="E3396" s="7" t="s">
        <v>1682</v>
      </c>
      <c r="F3396" s="7" t="s">
        <v>5568</v>
      </c>
      <c r="G3396" s="8">
        <v>43798</v>
      </c>
      <c r="H3396" s="7" t="s">
        <v>1684</v>
      </c>
      <c r="I3396" s="7"/>
      <c r="J3396" s="7"/>
      <c r="K3396" s="7">
        <v>0</v>
      </c>
      <c r="L3396" s="7">
        <v>0</v>
      </c>
      <c r="M3396" s="7">
        <v>200</v>
      </c>
      <c r="N3396" s="7">
        <v>1</v>
      </c>
      <c r="O3396" s="7" t="s">
        <v>83</v>
      </c>
      <c r="P3396" s="7">
        <v>0</v>
      </c>
      <c r="Q3396" s="7">
        <v>0</v>
      </c>
      <c r="R3396" s="7">
        <v>200</v>
      </c>
    </row>
    <row r="3397" spans="1:18" x14ac:dyDescent="0.25">
      <c r="A3397" s="7" t="s">
        <v>5569</v>
      </c>
      <c r="B3397" s="8">
        <v>43816</v>
      </c>
      <c r="C3397" s="7">
        <v>1</v>
      </c>
      <c r="D3397" s="7" t="s">
        <v>5570</v>
      </c>
      <c r="E3397" s="7" t="s">
        <v>1682</v>
      </c>
      <c r="F3397" s="7" t="s">
        <v>5571</v>
      </c>
      <c r="G3397" s="8">
        <v>43815</v>
      </c>
      <c r="H3397" s="7" t="s">
        <v>1684</v>
      </c>
      <c r="I3397" s="7"/>
      <c r="J3397" s="7"/>
      <c r="K3397" s="7">
        <v>0</v>
      </c>
      <c r="L3397" s="7">
        <v>0</v>
      </c>
      <c r="M3397" s="7">
        <v>50</v>
      </c>
      <c r="N3397" s="7">
        <v>1</v>
      </c>
      <c r="O3397" s="7" t="s">
        <v>83</v>
      </c>
      <c r="P3397" s="7">
        <v>0</v>
      </c>
      <c r="Q3397" s="7">
        <v>0</v>
      </c>
      <c r="R3397" s="7">
        <v>50</v>
      </c>
    </row>
    <row r="3398" spans="1:18" x14ac:dyDescent="0.25">
      <c r="A3398" s="7" t="s">
        <v>5542</v>
      </c>
      <c r="B3398" s="8">
        <v>43804</v>
      </c>
      <c r="C3398" s="7">
        <v>1</v>
      </c>
      <c r="D3398" s="7" t="s">
        <v>5543</v>
      </c>
      <c r="E3398" s="7" t="s">
        <v>1682</v>
      </c>
      <c r="F3398" s="7" t="s">
        <v>5544</v>
      </c>
      <c r="G3398" s="8">
        <v>43798</v>
      </c>
      <c r="H3398" s="7" t="s">
        <v>1684</v>
      </c>
      <c r="I3398" s="7"/>
      <c r="J3398" s="7"/>
      <c r="K3398" s="7">
        <v>0</v>
      </c>
      <c r="L3398" s="7">
        <v>0</v>
      </c>
      <c r="M3398" s="7">
        <v>885</v>
      </c>
      <c r="N3398" s="7">
        <v>1</v>
      </c>
      <c r="O3398" s="7" t="s">
        <v>55</v>
      </c>
      <c r="P3398" s="7">
        <v>0</v>
      </c>
      <c r="Q3398" s="7">
        <v>0</v>
      </c>
      <c r="R3398" s="7">
        <v>885</v>
      </c>
    </row>
    <row r="3399" spans="1:18" x14ac:dyDescent="0.25">
      <c r="A3399" s="7" t="s">
        <v>5545</v>
      </c>
      <c r="B3399" s="8">
        <v>43804</v>
      </c>
      <c r="C3399" s="7">
        <v>1</v>
      </c>
      <c r="D3399" s="7" t="s">
        <v>5546</v>
      </c>
      <c r="E3399" s="7" t="s">
        <v>1682</v>
      </c>
      <c r="F3399" s="7" t="s">
        <v>5547</v>
      </c>
      <c r="G3399" s="8">
        <v>43802</v>
      </c>
      <c r="H3399" s="7" t="s">
        <v>1684</v>
      </c>
      <c r="I3399" s="7"/>
      <c r="J3399" s="7"/>
      <c r="K3399" s="7">
        <v>0</v>
      </c>
      <c r="L3399" s="7">
        <v>0</v>
      </c>
      <c r="M3399" s="7">
        <v>885</v>
      </c>
      <c r="N3399" s="7">
        <v>1</v>
      </c>
      <c r="O3399" s="7" t="s">
        <v>55</v>
      </c>
      <c r="P3399" s="7">
        <v>0</v>
      </c>
      <c r="Q3399" s="7">
        <v>0</v>
      </c>
      <c r="R3399" s="7">
        <v>885</v>
      </c>
    </row>
    <row r="3400" spans="1:18" x14ac:dyDescent="0.25">
      <c r="A3400" s="7" t="s">
        <v>5548</v>
      </c>
      <c r="B3400" s="8">
        <v>43810</v>
      </c>
      <c r="C3400" s="7">
        <v>1</v>
      </c>
      <c r="D3400" s="7" t="s">
        <v>5549</v>
      </c>
      <c r="E3400" s="7" t="s">
        <v>1682</v>
      </c>
      <c r="F3400" s="7" t="s">
        <v>5550</v>
      </c>
      <c r="G3400" s="8">
        <v>43809</v>
      </c>
      <c r="H3400" s="7" t="s">
        <v>1684</v>
      </c>
      <c r="I3400" s="7"/>
      <c r="J3400" s="7"/>
      <c r="K3400" s="7">
        <v>0</v>
      </c>
      <c r="L3400" s="7">
        <v>0</v>
      </c>
      <c r="M3400" s="7">
        <v>16334.42</v>
      </c>
      <c r="N3400" s="7">
        <v>1</v>
      </c>
      <c r="O3400" s="7" t="s">
        <v>55</v>
      </c>
      <c r="P3400" s="7">
        <v>0</v>
      </c>
      <c r="Q3400" s="7">
        <v>0</v>
      </c>
      <c r="R3400" s="7">
        <v>16334.42</v>
      </c>
    </row>
    <row r="3401" spans="1:18" x14ac:dyDescent="0.25">
      <c r="A3401" s="7" t="s">
        <v>5551</v>
      </c>
      <c r="B3401" s="8">
        <v>43810</v>
      </c>
      <c r="C3401" s="7">
        <v>1</v>
      </c>
      <c r="D3401" s="7" t="s">
        <v>5552</v>
      </c>
      <c r="E3401" s="7" t="s">
        <v>1682</v>
      </c>
      <c r="F3401" s="7" t="s">
        <v>5553</v>
      </c>
      <c r="G3401" s="8">
        <v>43795</v>
      </c>
      <c r="H3401" s="7" t="s">
        <v>1684</v>
      </c>
      <c r="I3401" s="7"/>
      <c r="J3401" s="7"/>
      <c r="K3401" s="7">
        <v>0</v>
      </c>
      <c r="L3401" s="7">
        <v>0</v>
      </c>
      <c r="M3401" s="7">
        <v>30.23</v>
      </c>
      <c r="N3401" s="7">
        <v>1</v>
      </c>
      <c r="O3401" s="7" t="s">
        <v>334</v>
      </c>
      <c r="P3401" s="7">
        <v>0</v>
      </c>
      <c r="Q3401" s="7">
        <v>0</v>
      </c>
      <c r="R3401" s="7">
        <v>30.23</v>
      </c>
    </row>
    <row r="3402" spans="1:18" x14ac:dyDescent="0.25">
      <c r="A3402" s="7" t="s">
        <v>5554</v>
      </c>
      <c r="B3402" s="8">
        <v>43811</v>
      </c>
      <c r="C3402" s="7">
        <v>1</v>
      </c>
      <c r="D3402" s="7" t="s">
        <v>5555</v>
      </c>
      <c r="E3402" s="7" t="s">
        <v>1682</v>
      </c>
      <c r="F3402" s="7" t="s">
        <v>5556</v>
      </c>
      <c r="G3402" s="8">
        <v>43810</v>
      </c>
      <c r="H3402" s="7" t="s">
        <v>1684</v>
      </c>
      <c r="I3402" s="7"/>
      <c r="J3402" s="7"/>
      <c r="K3402" s="7">
        <v>0</v>
      </c>
      <c r="L3402" s="7">
        <v>0</v>
      </c>
      <c r="M3402" s="7">
        <v>2000</v>
      </c>
      <c r="N3402" s="7">
        <v>1</v>
      </c>
      <c r="O3402" s="7" t="s">
        <v>55</v>
      </c>
      <c r="P3402" s="7">
        <v>0</v>
      </c>
      <c r="Q3402" s="7">
        <v>0</v>
      </c>
      <c r="R3402" s="7">
        <v>2000</v>
      </c>
    </row>
    <row r="3403" spans="1:18" x14ac:dyDescent="0.25">
      <c r="A3403" s="7" t="s">
        <v>5557</v>
      </c>
      <c r="B3403" s="8">
        <v>43811</v>
      </c>
      <c r="C3403" s="7">
        <v>1</v>
      </c>
      <c r="D3403" s="7" t="s">
        <v>5558</v>
      </c>
      <c r="E3403" s="7" t="s">
        <v>1682</v>
      </c>
      <c r="F3403" s="7" t="s">
        <v>5559</v>
      </c>
      <c r="G3403" s="8">
        <v>43808</v>
      </c>
      <c r="H3403" s="7" t="s">
        <v>1684</v>
      </c>
      <c r="I3403" s="7"/>
      <c r="J3403" s="7"/>
      <c r="K3403" s="7">
        <v>0</v>
      </c>
      <c r="L3403" s="7">
        <v>0</v>
      </c>
      <c r="M3403" s="7">
        <v>3500</v>
      </c>
      <c r="N3403" s="7">
        <v>1</v>
      </c>
      <c r="O3403" s="7" t="s">
        <v>55</v>
      </c>
      <c r="P3403" s="7">
        <v>0</v>
      </c>
      <c r="Q3403" s="7">
        <v>0</v>
      </c>
      <c r="R3403" s="7">
        <v>3500</v>
      </c>
    </row>
    <row r="3404" spans="1:18" x14ac:dyDescent="0.25">
      <c r="A3404" s="7" t="s">
        <v>5560</v>
      </c>
      <c r="B3404" s="8">
        <v>43811</v>
      </c>
      <c r="C3404" s="7">
        <v>1</v>
      </c>
      <c r="D3404" s="7" t="s">
        <v>5561</v>
      </c>
      <c r="E3404" s="7" t="s">
        <v>1682</v>
      </c>
      <c r="F3404" s="7" t="s">
        <v>5562</v>
      </c>
      <c r="G3404" s="8">
        <v>43797</v>
      </c>
      <c r="H3404" s="7" t="s">
        <v>1684</v>
      </c>
      <c r="I3404" s="7"/>
      <c r="J3404" s="7"/>
      <c r="K3404" s="7">
        <v>0</v>
      </c>
      <c r="L3404" s="7">
        <v>0</v>
      </c>
      <c r="M3404" s="7">
        <v>0</v>
      </c>
      <c r="N3404" s="7">
        <v>1</v>
      </c>
      <c r="O3404" s="7" t="s">
        <v>83</v>
      </c>
      <c r="P3404" s="7">
        <v>0</v>
      </c>
      <c r="Q3404" s="7">
        <v>0</v>
      </c>
      <c r="R3404" s="7">
        <v>200</v>
      </c>
    </row>
    <row r="3405" spans="1:18" x14ac:dyDescent="0.25">
      <c r="A3405" s="7" t="s">
        <v>5563</v>
      </c>
      <c r="B3405" s="8">
        <v>43811</v>
      </c>
      <c r="C3405" s="7">
        <v>4</v>
      </c>
      <c r="D3405" s="7" t="s">
        <v>5564</v>
      </c>
      <c r="E3405" s="7" t="s">
        <v>1682</v>
      </c>
      <c r="F3405" s="7" t="s">
        <v>5565</v>
      </c>
      <c r="G3405" s="8">
        <v>43797</v>
      </c>
      <c r="H3405" s="7" t="s">
        <v>1684</v>
      </c>
      <c r="I3405" s="7"/>
      <c r="J3405" s="7"/>
      <c r="K3405" s="7">
        <v>0</v>
      </c>
      <c r="L3405" s="7">
        <v>0</v>
      </c>
      <c r="M3405" s="7">
        <v>0</v>
      </c>
      <c r="N3405" s="7">
        <v>1</v>
      </c>
      <c r="O3405" s="7" t="s">
        <v>83</v>
      </c>
      <c r="P3405" s="7">
        <v>0</v>
      </c>
      <c r="Q3405" s="7">
        <v>0</v>
      </c>
      <c r="R3405" s="7">
        <v>200</v>
      </c>
    </row>
    <row r="3406" spans="1:18" x14ac:dyDescent="0.25">
      <c r="A3406" s="7" t="s">
        <v>5566</v>
      </c>
      <c r="B3406" s="8">
        <v>43811</v>
      </c>
      <c r="C3406" s="7">
        <v>1</v>
      </c>
      <c r="D3406" s="7" t="s">
        <v>5567</v>
      </c>
      <c r="E3406" s="7" t="s">
        <v>1682</v>
      </c>
      <c r="F3406" s="7" t="s">
        <v>5568</v>
      </c>
      <c r="G3406" s="8">
        <v>43798</v>
      </c>
      <c r="H3406" s="7" t="s">
        <v>1684</v>
      </c>
      <c r="I3406" s="7"/>
      <c r="J3406" s="7"/>
      <c r="K3406" s="7">
        <v>0</v>
      </c>
      <c r="L3406" s="7">
        <v>0</v>
      </c>
      <c r="M3406" s="7">
        <v>200</v>
      </c>
      <c r="N3406" s="7">
        <v>1</v>
      </c>
      <c r="O3406" s="7" t="s">
        <v>83</v>
      </c>
      <c r="P3406" s="7">
        <v>0</v>
      </c>
      <c r="Q3406" s="7">
        <v>0</v>
      </c>
      <c r="R3406" s="7">
        <v>200</v>
      </c>
    </row>
    <row r="3407" spans="1:18" x14ac:dyDescent="0.25">
      <c r="A3407" s="7" t="s">
        <v>5569</v>
      </c>
      <c r="B3407" s="8">
        <v>43816</v>
      </c>
      <c r="C3407" s="7">
        <v>1</v>
      </c>
      <c r="D3407" s="7" t="s">
        <v>5570</v>
      </c>
      <c r="E3407" s="7" t="s">
        <v>1682</v>
      </c>
      <c r="F3407" s="7" t="s">
        <v>5571</v>
      </c>
      <c r="G3407" s="8">
        <v>43815</v>
      </c>
      <c r="H3407" s="7" t="s">
        <v>1684</v>
      </c>
      <c r="I3407" s="7"/>
      <c r="J3407" s="7"/>
      <c r="K3407" s="7">
        <v>0</v>
      </c>
      <c r="L3407" s="7">
        <v>0</v>
      </c>
      <c r="M3407" s="7">
        <v>50</v>
      </c>
      <c r="N3407" s="7">
        <v>1</v>
      </c>
      <c r="O3407" s="7" t="s">
        <v>83</v>
      </c>
      <c r="P3407" s="7">
        <v>0</v>
      </c>
      <c r="Q3407" s="7">
        <v>0</v>
      </c>
      <c r="R3407" s="7">
        <v>50</v>
      </c>
    </row>
    <row r="3408" spans="1:18" x14ac:dyDescent="0.25">
      <c r="A3408" s="7" t="s">
        <v>5572</v>
      </c>
      <c r="B3408" s="8">
        <v>43817</v>
      </c>
      <c r="C3408" s="7">
        <v>1</v>
      </c>
      <c r="D3408" s="7" t="s">
        <v>5573</v>
      </c>
      <c r="E3408" s="7" t="s">
        <v>1682</v>
      </c>
      <c r="F3408" s="7" t="s">
        <v>5574</v>
      </c>
      <c r="G3408" s="8">
        <v>43800</v>
      </c>
      <c r="H3408" s="7" t="s">
        <v>1684</v>
      </c>
      <c r="I3408" s="7"/>
      <c r="J3408" s="7"/>
      <c r="K3408" s="7">
        <v>0</v>
      </c>
      <c r="L3408" s="7">
        <v>0</v>
      </c>
      <c r="M3408" s="7">
        <v>50</v>
      </c>
      <c r="N3408" s="7">
        <v>1</v>
      </c>
      <c r="O3408" s="7" t="s">
        <v>83</v>
      </c>
      <c r="P3408" s="7">
        <v>0</v>
      </c>
      <c r="Q3408" s="7">
        <v>0</v>
      </c>
      <c r="R3408" s="7">
        <v>200</v>
      </c>
    </row>
    <row r="3409" spans="1:18" x14ac:dyDescent="0.25">
      <c r="A3409" s="7" t="s">
        <v>5575</v>
      </c>
      <c r="B3409" s="8">
        <v>43817</v>
      </c>
      <c r="C3409" s="7">
        <v>1</v>
      </c>
      <c r="D3409" s="7" t="s">
        <v>5576</v>
      </c>
      <c r="E3409" s="7" t="s">
        <v>1682</v>
      </c>
      <c r="F3409" s="7" t="s">
        <v>5577</v>
      </c>
      <c r="G3409" s="8">
        <v>43813</v>
      </c>
      <c r="H3409" s="7" t="s">
        <v>1684</v>
      </c>
      <c r="I3409" s="7"/>
      <c r="J3409" s="7"/>
      <c r="K3409" s="7">
        <v>0</v>
      </c>
      <c r="L3409" s="7">
        <v>0</v>
      </c>
      <c r="M3409" s="7">
        <v>50</v>
      </c>
      <c r="N3409" s="7">
        <v>1</v>
      </c>
      <c r="O3409" s="7" t="s">
        <v>83</v>
      </c>
      <c r="P3409" s="7">
        <v>0</v>
      </c>
      <c r="Q3409" s="7">
        <v>0</v>
      </c>
      <c r="R3409" s="7">
        <v>50</v>
      </c>
    </row>
    <row r="3410" spans="1:18" x14ac:dyDescent="0.25">
      <c r="A3410" s="7" t="s">
        <v>5578</v>
      </c>
      <c r="B3410" s="8">
        <v>43817</v>
      </c>
      <c r="C3410" s="7">
        <v>1</v>
      </c>
      <c r="D3410" s="7" t="s">
        <v>5579</v>
      </c>
      <c r="E3410" s="7" t="s">
        <v>1682</v>
      </c>
      <c r="F3410" s="7" t="s">
        <v>5580</v>
      </c>
      <c r="G3410" s="8">
        <v>43811</v>
      </c>
      <c r="H3410" s="7" t="s">
        <v>1684</v>
      </c>
      <c r="I3410" s="7"/>
      <c r="J3410" s="7"/>
      <c r="K3410" s="7">
        <v>0</v>
      </c>
      <c r="L3410" s="7">
        <v>0</v>
      </c>
      <c r="M3410" s="7">
        <v>140</v>
      </c>
      <c r="N3410" s="7">
        <v>1</v>
      </c>
      <c r="O3410" s="7" t="s">
        <v>83</v>
      </c>
      <c r="P3410" s="7">
        <v>0</v>
      </c>
      <c r="Q3410" s="7">
        <v>0</v>
      </c>
      <c r="R3410" s="7">
        <v>140</v>
      </c>
    </row>
    <row r="3411" spans="1:18" x14ac:dyDescent="0.25">
      <c r="A3411" s="7" t="s">
        <v>5581</v>
      </c>
      <c r="B3411" s="8">
        <v>43817</v>
      </c>
      <c r="C3411" s="7">
        <v>1</v>
      </c>
      <c r="D3411" s="7" t="s">
        <v>5582</v>
      </c>
      <c r="E3411" s="7" t="s">
        <v>1682</v>
      </c>
      <c r="F3411" s="7" t="s">
        <v>5583</v>
      </c>
      <c r="G3411" s="8">
        <v>43798</v>
      </c>
      <c r="H3411" s="7" t="s">
        <v>1684</v>
      </c>
      <c r="I3411" s="7"/>
      <c r="J3411" s="7"/>
      <c r="K3411" s="7">
        <v>0</v>
      </c>
      <c r="L3411" s="7">
        <v>0</v>
      </c>
      <c r="M3411" s="7">
        <v>150</v>
      </c>
      <c r="N3411" s="7">
        <v>1</v>
      </c>
      <c r="O3411" s="7" t="s">
        <v>83</v>
      </c>
      <c r="P3411" s="7">
        <v>0</v>
      </c>
      <c r="Q3411" s="7">
        <v>0</v>
      </c>
      <c r="R3411" s="7">
        <v>150</v>
      </c>
    </row>
    <row r="3412" spans="1:18" x14ac:dyDescent="0.25">
      <c r="A3412" s="7" t="s">
        <v>5584</v>
      </c>
      <c r="B3412" s="8">
        <v>43817</v>
      </c>
      <c r="C3412" s="7">
        <v>1</v>
      </c>
      <c r="D3412" s="7" t="s">
        <v>5585</v>
      </c>
      <c r="E3412" s="7" t="s">
        <v>1682</v>
      </c>
      <c r="F3412" s="7" t="s">
        <v>5586</v>
      </c>
      <c r="G3412" s="8">
        <v>43798</v>
      </c>
      <c r="H3412" s="7" t="s">
        <v>1684</v>
      </c>
      <c r="I3412" s="7"/>
      <c r="J3412" s="7"/>
      <c r="K3412" s="7">
        <v>0</v>
      </c>
      <c r="L3412" s="7">
        <v>0</v>
      </c>
      <c r="M3412" s="7">
        <v>1000</v>
      </c>
      <c r="N3412" s="7">
        <v>1</v>
      </c>
      <c r="O3412" s="7" t="s">
        <v>55</v>
      </c>
      <c r="P3412" s="7">
        <v>0</v>
      </c>
      <c r="Q3412" s="7">
        <v>0</v>
      </c>
      <c r="R3412" s="7">
        <v>1000</v>
      </c>
    </row>
    <row r="3413" spans="1:18" x14ac:dyDescent="0.25">
      <c r="A3413" s="7" t="s">
        <v>5587</v>
      </c>
      <c r="B3413" s="8">
        <v>43817</v>
      </c>
      <c r="C3413" s="7">
        <v>1</v>
      </c>
      <c r="D3413" s="7" t="s">
        <v>5588</v>
      </c>
      <c r="E3413" s="7" t="s">
        <v>1682</v>
      </c>
      <c r="F3413" s="7" t="s">
        <v>5589</v>
      </c>
      <c r="G3413" s="8">
        <v>43816</v>
      </c>
      <c r="H3413" s="7" t="s">
        <v>1684</v>
      </c>
      <c r="I3413" s="7"/>
      <c r="J3413" s="7"/>
      <c r="K3413" s="7">
        <v>0</v>
      </c>
      <c r="L3413" s="7">
        <v>0</v>
      </c>
      <c r="M3413" s="7">
        <v>3786</v>
      </c>
      <c r="N3413" s="7">
        <v>1</v>
      </c>
      <c r="O3413" s="7" t="s">
        <v>55</v>
      </c>
      <c r="P3413" s="7">
        <v>0</v>
      </c>
      <c r="Q3413" s="7">
        <v>0</v>
      </c>
      <c r="R3413" s="7">
        <v>3786</v>
      </c>
    </row>
    <row r="3414" spans="1:18" x14ac:dyDescent="0.25">
      <c r="A3414" s="7" t="s">
        <v>5590</v>
      </c>
      <c r="B3414" s="8">
        <v>43817</v>
      </c>
      <c r="C3414" s="7">
        <v>1</v>
      </c>
      <c r="D3414" s="7" t="s">
        <v>5591</v>
      </c>
      <c r="E3414" s="7" t="s">
        <v>1682</v>
      </c>
      <c r="F3414" s="7" t="s">
        <v>5592</v>
      </c>
      <c r="G3414" s="8">
        <v>43815</v>
      </c>
      <c r="H3414" s="7" t="s">
        <v>1684</v>
      </c>
      <c r="I3414" s="7"/>
      <c r="J3414" s="7"/>
      <c r="K3414" s="7">
        <v>0</v>
      </c>
      <c r="L3414" s="7">
        <v>0</v>
      </c>
      <c r="M3414" s="7">
        <v>1062</v>
      </c>
      <c r="N3414" s="7">
        <v>1</v>
      </c>
      <c r="O3414" s="7" t="s">
        <v>55</v>
      </c>
      <c r="P3414" s="7">
        <v>0</v>
      </c>
      <c r="Q3414" s="7">
        <v>0</v>
      </c>
      <c r="R3414" s="7">
        <v>1062</v>
      </c>
    </row>
    <row r="3415" spans="1:18" x14ac:dyDescent="0.25">
      <c r="A3415" s="7" t="s">
        <v>5593</v>
      </c>
      <c r="B3415" s="8">
        <v>43817</v>
      </c>
      <c r="C3415" s="7">
        <v>1</v>
      </c>
      <c r="D3415" s="7" t="s">
        <v>5594</v>
      </c>
      <c r="E3415" s="7" t="s">
        <v>1682</v>
      </c>
      <c r="F3415" s="7" t="s">
        <v>5595</v>
      </c>
      <c r="G3415" s="8">
        <v>43816</v>
      </c>
      <c r="H3415" s="7" t="s">
        <v>1684</v>
      </c>
      <c r="I3415" s="7"/>
      <c r="J3415" s="7"/>
      <c r="K3415" s="7">
        <v>0</v>
      </c>
      <c r="L3415" s="7">
        <v>0</v>
      </c>
      <c r="M3415" s="7">
        <v>4000</v>
      </c>
      <c r="N3415" s="7">
        <v>1</v>
      </c>
      <c r="O3415" s="7" t="s">
        <v>55</v>
      </c>
      <c r="P3415" s="7">
        <v>0</v>
      </c>
      <c r="Q3415" s="7">
        <v>0</v>
      </c>
      <c r="R3415" s="7">
        <v>4000</v>
      </c>
    </row>
    <row r="3416" spans="1:18" x14ac:dyDescent="0.25">
      <c r="A3416" s="7" t="s">
        <v>5596</v>
      </c>
      <c r="B3416" s="8">
        <v>43818</v>
      </c>
      <c r="C3416" s="7">
        <v>1</v>
      </c>
      <c r="D3416" s="7" t="s">
        <v>5597</v>
      </c>
      <c r="E3416" s="7" t="s">
        <v>1682</v>
      </c>
      <c r="F3416" s="7" t="s">
        <v>5598</v>
      </c>
      <c r="G3416" s="8">
        <v>43807</v>
      </c>
      <c r="H3416" s="7" t="s">
        <v>1684</v>
      </c>
      <c r="I3416" s="7"/>
      <c r="J3416" s="7"/>
      <c r="K3416" s="7">
        <v>0</v>
      </c>
      <c r="L3416" s="7">
        <v>0</v>
      </c>
      <c r="M3416" s="7">
        <v>8900</v>
      </c>
      <c r="N3416" s="7">
        <v>1</v>
      </c>
      <c r="O3416" s="7" t="s">
        <v>55</v>
      </c>
      <c r="P3416" s="7">
        <v>0</v>
      </c>
      <c r="Q3416" s="7">
        <v>0</v>
      </c>
      <c r="R3416" s="7">
        <v>8900</v>
      </c>
    </row>
    <row r="3417" spans="1:18" x14ac:dyDescent="0.25">
      <c r="A3417" s="7" t="s">
        <v>5599</v>
      </c>
      <c r="B3417" s="8">
        <v>43818</v>
      </c>
      <c r="C3417" s="7">
        <v>1</v>
      </c>
      <c r="D3417" s="7" t="s">
        <v>5600</v>
      </c>
      <c r="E3417" s="7" t="s">
        <v>1682</v>
      </c>
      <c r="F3417" s="7" t="s">
        <v>5601</v>
      </c>
      <c r="G3417" s="8">
        <v>43815</v>
      </c>
      <c r="H3417" s="7" t="s">
        <v>1684</v>
      </c>
      <c r="I3417" s="7"/>
      <c r="J3417" s="7"/>
      <c r="K3417" s="7">
        <v>0</v>
      </c>
      <c r="L3417" s="7">
        <v>0</v>
      </c>
      <c r="M3417" s="7">
        <v>3500</v>
      </c>
      <c r="N3417" s="7">
        <v>1</v>
      </c>
      <c r="O3417" s="7" t="s">
        <v>55</v>
      </c>
      <c r="P3417" s="7">
        <v>0</v>
      </c>
      <c r="Q3417" s="7">
        <v>0</v>
      </c>
      <c r="R3417" s="7">
        <v>3500</v>
      </c>
    </row>
    <row r="3418" spans="1:18" x14ac:dyDescent="0.25">
      <c r="A3418" s="7" t="s">
        <v>5602</v>
      </c>
      <c r="B3418" s="8">
        <v>43818</v>
      </c>
      <c r="C3418" s="7">
        <v>1</v>
      </c>
      <c r="D3418" s="7" t="s">
        <v>5603</v>
      </c>
      <c r="E3418" s="7" t="s">
        <v>1682</v>
      </c>
      <c r="F3418" s="7" t="s">
        <v>5604</v>
      </c>
      <c r="G3418" s="8">
        <v>43813</v>
      </c>
      <c r="H3418" s="7" t="s">
        <v>1684</v>
      </c>
      <c r="I3418" s="7"/>
      <c r="J3418" s="7"/>
      <c r="K3418" s="7">
        <v>0</v>
      </c>
      <c r="L3418" s="7">
        <v>0</v>
      </c>
      <c r="M3418" s="7">
        <v>700</v>
      </c>
      <c r="N3418" s="7">
        <v>1</v>
      </c>
      <c r="O3418" s="7" t="s">
        <v>55</v>
      </c>
      <c r="P3418" s="7">
        <v>0</v>
      </c>
      <c r="Q3418" s="7">
        <v>0</v>
      </c>
      <c r="R3418" s="7">
        <v>700</v>
      </c>
    </row>
    <row r="3419" spans="1:18" x14ac:dyDescent="0.25">
      <c r="A3419" s="7" t="s">
        <v>5605</v>
      </c>
      <c r="B3419" s="8">
        <v>43818</v>
      </c>
      <c r="C3419" s="7">
        <v>1</v>
      </c>
      <c r="D3419" s="7" t="s">
        <v>5606</v>
      </c>
      <c r="E3419" s="7" t="s">
        <v>1682</v>
      </c>
      <c r="F3419" s="7" t="s">
        <v>5607</v>
      </c>
      <c r="G3419" s="8">
        <v>43817</v>
      </c>
      <c r="H3419" s="7" t="s">
        <v>1684</v>
      </c>
      <c r="I3419" s="7"/>
      <c r="J3419" s="7"/>
      <c r="K3419" s="7">
        <v>0</v>
      </c>
      <c r="L3419" s="7">
        <v>0</v>
      </c>
      <c r="M3419" s="7">
        <v>1400</v>
      </c>
      <c r="N3419" s="7">
        <v>1</v>
      </c>
      <c r="O3419" s="7" t="s">
        <v>55</v>
      </c>
      <c r="P3419" s="7">
        <v>0</v>
      </c>
      <c r="Q3419" s="7">
        <v>0</v>
      </c>
      <c r="R3419" s="7">
        <v>1400</v>
      </c>
    </row>
    <row r="3420" spans="1:18" x14ac:dyDescent="0.25">
      <c r="A3420" s="7" t="s">
        <v>5608</v>
      </c>
      <c r="B3420" s="8">
        <v>43819</v>
      </c>
      <c r="C3420" s="7">
        <v>1</v>
      </c>
      <c r="D3420" s="7" t="s">
        <v>5609</v>
      </c>
      <c r="E3420" s="7" t="s">
        <v>1682</v>
      </c>
      <c r="F3420" s="7" t="s">
        <v>5610</v>
      </c>
      <c r="G3420" s="8">
        <v>43790</v>
      </c>
      <c r="H3420" s="7" t="s">
        <v>1684</v>
      </c>
      <c r="I3420" s="7"/>
      <c r="J3420" s="7"/>
      <c r="K3420" s="7">
        <v>0</v>
      </c>
      <c r="L3420" s="7">
        <v>0</v>
      </c>
      <c r="M3420" s="7">
        <v>45</v>
      </c>
      <c r="N3420" s="7">
        <v>1</v>
      </c>
      <c r="O3420" s="7" t="s">
        <v>83</v>
      </c>
      <c r="P3420" s="7">
        <v>0</v>
      </c>
      <c r="Q3420" s="7">
        <v>0</v>
      </c>
      <c r="R3420" s="7">
        <v>45</v>
      </c>
    </row>
    <row r="3421" spans="1:18" x14ac:dyDescent="0.25">
      <c r="A3421" s="7" t="s">
        <v>5611</v>
      </c>
      <c r="B3421" s="8">
        <v>43819</v>
      </c>
      <c r="C3421" s="7">
        <v>1</v>
      </c>
      <c r="D3421" s="7" t="s">
        <v>5612</v>
      </c>
      <c r="E3421" s="7" t="s">
        <v>1682</v>
      </c>
      <c r="F3421" s="7" t="s">
        <v>5613</v>
      </c>
      <c r="G3421" s="8">
        <v>43789</v>
      </c>
      <c r="H3421" s="7" t="s">
        <v>1684</v>
      </c>
      <c r="I3421" s="7"/>
      <c r="J3421" s="7"/>
      <c r="K3421" s="7">
        <v>0</v>
      </c>
      <c r="L3421" s="7">
        <v>0</v>
      </c>
      <c r="M3421" s="7">
        <v>40</v>
      </c>
      <c r="N3421" s="7">
        <v>1</v>
      </c>
      <c r="O3421" s="7" t="s">
        <v>83</v>
      </c>
      <c r="P3421" s="7">
        <v>0</v>
      </c>
      <c r="Q3421" s="7">
        <v>0</v>
      </c>
      <c r="R3421" s="7">
        <v>1132.5</v>
      </c>
    </row>
    <row r="3422" spans="1:18" x14ac:dyDescent="0.25">
      <c r="A3422" s="7" t="s">
        <v>5614</v>
      </c>
      <c r="B3422" s="8">
        <v>43819</v>
      </c>
      <c r="C3422" s="7">
        <v>1</v>
      </c>
      <c r="D3422" s="7" t="s">
        <v>5615</v>
      </c>
      <c r="E3422" s="7" t="s">
        <v>1682</v>
      </c>
      <c r="F3422" s="7" t="s">
        <v>5616</v>
      </c>
      <c r="G3422" s="8">
        <v>43795</v>
      </c>
      <c r="H3422" s="7" t="s">
        <v>1684</v>
      </c>
      <c r="I3422" s="7"/>
      <c r="J3422" s="7"/>
      <c r="K3422" s="7">
        <v>0</v>
      </c>
      <c r="L3422" s="7">
        <v>0</v>
      </c>
      <c r="M3422" s="7">
        <v>12</v>
      </c>
      <c r="N3422" s="7">
        <v>1</v>
      </c>
      <c r="O3422" s="7" t="s">
        <v>83</v>
      </c>
      <c r="P3422" s="7">
        <v>0</v>
      </c>
      <c r="Q3422" s="7">
        <v>0</v>
      </c>
      <c r="R3422" s="7">
        <v>12</v>
      </c>
    </row>
    <row r="3423" spans="1:18" x14ac:dyDescent="0.25">
      <c r="A3423" s="7" t="s">
        <v>5617</v>
      </c>
      <c r="B3423" s="8">
        <v>43819</v>
      </c>
      <c r="C3423" s="7">
        <v>1</v>
      </c>
      <c r="D3423" s="7" t="s">
        <v>5618</v>
      </c>
      <c r="E3423" s="7" t="s">
        <v>1682</v>
      </c>
      <c r="F3423" s="7" t="s">
        <v>5619</v>
      </c>
      <c r="G3423" s="8">
        <v>43798</v>
      </c>
      <c r="H3423" s="7" t="s">
        <v>1684</v>
      </c>
      <c r="I3423" s="7"/>
      <c r="J3423" s="7"/>
      <c r="K3423" s="7">
        <v>0</v>
      </c>
      <c r="L3423" s="7">
        <v>0</v>
      </c>
      <c r="M3423" s="7">
        <v>20</v>
      </c>
      <c r="N3423" s="7">
        <v>1</v>
      </c>
      <c r="O3423" s="7" t="s">
        <v>83</v>
      </c>
      <c r="P3423" s="7">
        <v>0</v>
      </c>
      <c r="Q3423" s="7">
        <v>0</v>
      </c>
      <c r="R3423" s="7">
        <v>20</v>
      </c>
    </row>
    <row r="3424" spans="1:18" x14ac:dyDescent="0.25">
      <c r="A3424" s="7" t="s">
        <v>5608</v>
      </c>
      <c r="B3424" s="8">
        <v>43819</v>
      </c>
      <c r="C3424" s="7">
        <v>1</v>
      </c>
      <c r="D3424" s="7" t="s">
        <v>5609</v>
      </c>
      <c r="E3424" s="7" t="s">
        <v>1682</v>
      </c>
      <c r="F3424" s="7" t="s">
        <v>5610</v>
      </c>
      <c r="G3424" s="8">
        <v>43790</v>
      </c>
      <c r="H3424" s="7" t="s">
        <v>1684</v>
      </c>
      <c r="I3424" s="7"/>
      <c r="J3424" s="7"/>
      <c r="K3424" s="7">
        <v>0</v>
      </c>
      <c r="L3424" s="7">
        <v>0</v>
      </c>
      <c r="M3424" s="7">
        <v>45</v>
      </c>
      <c r="N3424" s="7">
        <v>1</v>
      </c>
      <c r="O3424" s="7" t="s">
        <v>83</v>
      </c>
      <c r="P3424" s="7">
        <v>0</v>
      </c>
      <c r="Q3424" s="7">
        <v>0</v>
      </c>
      <c r="R3424" s="7">
        <v>45</v>
      </c>
    </row>
    <row r="3425" spans="1:18" x14ac:dyDescent="0.25">
      <c r="A3425" s="7" t="s">
        <v>5611</v>
      </c>
      <c r="B3425" s="8">
        <v>43819</v>
      </c>
      <c r="C3425" s="7">
        <v>1</v>
      </c>
      <c r="D3425" s="7" t="s">
        <v>5612</v>
      </c>
      <c r="E3425" s="7" t="s">
        <v>1682</v>
      </c>
      <c r="F3425" s="7" t="s">
        <v>5613</v>
      </c>
      <c r="G3425" s="8">
        <v>43789</v>
      </c>
      <c r="H3425" s="7" t="s">
        <v>1684</v>
      </c>
      <c r="I3425" s="7"/>
      <c r="J3425" s="7"/>
      <c r="K3425" s="7">
        <v>0</v>
      </c>
      <c r="L3425" s="7">
        <v>0</v>
      </c>
      <c r="M3425" s="7">
        <v>40</v>
      </c>
      <c r="N3425" s="7">
        <v>1</v>
      </c>
      <c r="O3425" s="7" t="s">
        <v>83</v>
      </c>
      <c r="P3425" s="7">
        <v>0</v>
      </c>
      <c r="Q3425" s="7">
        <v>0</v>
      </c>
      <c r="R3425" s="7">
        <v>1132.5</v>
      </c>
    </row>
    <row r="3426" spans="1:18" x14ac:dyDescent="0.25">
      <c r="A3426" s="7" t="s">
        <v>5614</v>
      </c>
      <c r="B3426" s="8">
        <v>43819</v>
      </c>
      <c r="C3426" s="7">
        <v>1</v>
      </c>
      <c r="D3426" s="7" t="s">
        <v>5615</v>
      </c>
      <c r="E3426" s="7" t="s">
        <v>1682</v>
      </c>
      <c r="F3426" s="7" t="s">
        <v>5616</v>
      </c>
      <c r="G3426" s="8">
        <v>43795</v>
      </c>
      <c r="H3426" s="7" t="s">
        <v>1684</v>
      </c>
      <c r="I3426" s="7"/>
      <c r="J3426" s="7"/>
      <c r="K3426" s="7">
        <v>0</v>
      </c>
      <c r="L3426" s="7">
        <v>0</v>
      </c>
      <c r="M3426" s="7">
        <v>12</v>
      </c>
      <c r="N3426" s="7">
        <v>1</v>
      </c>
      <c r="O3426" s="7" t="s">
        <v>83</v>
      </c>
      <c r="P3426" s="7">
        <v>0</v>
      </c>
      <c r="Q3426" s="7">
        <v>0</v>
      </c>
      <c r="R3426" s="7">
        <v>12</v>
      </c>
    </row>
    <row r="3427" spans="1:18" x14ac:dyDescent="0.25">
      <c r="A3427" s="7" t="s">
        <v>5617</v>
      </c>
      <c r="B3427" s="8">
        <v>43819</v>
      </c>
      <c r="C3427" s="7">
        <v>1</v>
      </c>
      <c r="D3427" s="7" t="s">
        <v>5618</v>
      </c>
      <c r="E3427" s="7" t="s">
        <v>1682</v>
      </c>
      <c r="F3427" s="7" t="s">
        <v>5619</v>
      </c>
      <c r="G3427" s="8">
        <v>43798</v>
      </c>
      <c r="H3427" s="7" t="s">
        <v>1684</v>
      </c>
      <c r="I3427" s="7"/>
      <c r="J3427" s="7"/>
      <c r="K3427" s="7">
        <v>0</v>
      </c>
      <c r="L3427" s="7">
        <v>0</v>
      </c>
      <c r="M3427" s="7">
        <v>20</v>
      </c>
      <c r="N3427" s="7">
        <v>1</v>
      </c>
      <c r="O3427" s="7" t="s">
        <v>83</v>
      </c>
      <c r="P3427" s="7">
        <v>0</v>
      </c>
      <c r="Q3427" s="7">
        <v>0</v>
      </c>
      <c r="R3427" s="7">
        <v>20</v>
      </c>
    </row>
    <row r="3428" spans="1:18" x14ac:dyDescent="0.25">
      <c r="A3428" s="7" t="s">
        <v>5620</v>
      </c>
      <c r="B3428" s="8">
        <v>43822</v>
      </c>
      <c r="C3428" s="7">
        <v>1</v>
      </c>
      <c r="D3428" s="7" t="s">
        <v>5621</v>
      </c>
      <c r="E3428" s="7" t="s">
        <v>1682</v>
      </c>
      <c r="F3428" s="7" t="s">
        <v>5622</v>
      </c>
      <c r="G3428" s="8">
        <v>43733</v>
      </c>
      <c r="H3428" s="7" t="s">
        <v>1684</v>
      </c>
      <c r="I3428" s="7"/>
      <c r="J3428" s="7"/>
      <c r="K3428" s="7">
        <v>0</v>
      </c>
      <c r="L3428" s="7">
        <v>0</v>
      </c>
      <c r="M3428" s="7">
        <v>900</v>
      </c>
      <c r="N3428" s="7">
        <v>1</v>
      </c>
      <c r="O3428" s="7" t="s">
        <v>55</v>
      </c>
      <c r="P3428" s="7">
        <v>0</v>
      </c>
      <c r="Q3428" s="7">
        <v>0</v>
      </c>
      <c r="R3428" s="7">
        <v>900</v>
      </c>
    </row>
    <row r="3429" spans="1:18" x14ac:dyDescent="0.25">
      <c r="A3429" s="7" t="s">
        <v>5623</v>
      </c>
      <c r="B3429" s="8">
        <v>43822</v>
      </c>
      <c r="C3429" s="7">
        <v>1</v>
      </c>
      <c r="D3429" s="7" t="s">
        <v>5624</v>
      </c>
      <c r="E3429" s="7" t="s">
        <v>1682</v>
      </c>
      <c r="F3429" s="7" t="s">
        <v>5625</v>
      </c>
      <c r="G3429" s="8">
        <v>43822</v>
      </c>
      <c r="H3429" s="7" t="s">
        <v>1684</v>
      </c>
      <c r="I3429" s="7"/>
      <c r="J3429" s="7"/>
      <c r="K3429" s="7">
        <v>0</v>
      </c>
      <c r="L3429" s="7">
        <v>0</v>
      </c>
      <c r="M3429" s="7">
        <v>1740</v>
      </c>
      <c r="N3429" s="7">
        <v>1</v>
      </c>
      <c r="O3429" s="7" t="s">
        <v>55</v>
      </c>
      <c r="P3429" s="7">
        <v>0</v>
      </c>
      <c r="Q3429" s="7">
        <v>0</v>
      </c>
      <c r="R3429" s="7">
        <v>1740</v>
      </c>
    </row>
    <row r="3430" spans="1:18" x14ac:dyDescent="0.25">
      <c r="A3430" s="7" t="s">
        <v>5626</v>
      </c>
      <c r="B3430" s="8">
        <v>43823</v>
      </c>
      <c r="C3430" s="7">
        <v>1</v>
      </c>
      <c r="D3430" s="7" t="s">
        <v>5627</v>
      </c>
      <c r="E3430" s="7" t="s">
        <v>1682</v>
      </c>
      <c r="F3430" s="7" t="s">
        <v>5628</v>
      </c>
      <c r="G3430" s="8">
        <v>43692</v>
      </c>
      <c r="H3430" s="7" t="s">
        <v>1684</v>
      </c>
      <c r="I3430" s="7"/>
      <c r="J3430" s="7"/>
      <c r="K3430" s="7">
        <v>0</v>
      </c>
      <c r="L3430" s="7">
        <v>0</v>
      </c>
      <c r="M3430" s="7">
        <v>2635.2</v>
      </c>
      <c r="N3430" s="7">
        <v>1</v>
      </c>
      <c r="O3430" s="7" t="s">
        <v>55</v>
      </c>
      <c r="P3430" s="7">
        <v>0</v>
      </c>
      <c r="Q3430" s="7">
        <v>0</v>
      </c>
      <c r="R3430" s="7">
        <v>2635.2</v>
      </c>
    </row>
    <row r="3431" spans="1:18" x14ac:dyDescent="0.25">
      <c r="A3431" s="7" t="s">
        <v>5629</v>
      </c>
      <c r="B3431" s="8">
        <v>43823</v>
      </c>
      <c r="C3431" s="7">
        <v>1</v>
      </c>
      <c r="D3431" s="7" t="s">
        <v>5630</v>
      </c>
      <c r="E3431" s="7" t="s">
        <v>1682</v>
      </c>
      <c r="F3431" s="7" t="s">
        <v>5631</v>
      </c>
      <c r="G3431" s="8">
        <v>43676</v>
      </c>
      <c r="H3431" s="7" t="s">
        <v>1684</v>
      </c>
      <c r="I3431" s="7"/>
      <c r="J3431" s="7"/>
      <c r="K3431" s="7">
        <v>0</v>
      </c>
      <c r="L3431" s="7">
        <v>0</v>
      </c>
      <c r="M3431" s="7">
        <v>1350</v>
      </c>
      <c r="N3431" s="7">
        <v>1</v>
      </c>
      <c r="O3431" s="7" t="s">
        <v>55</v>
      </c>
      <c r="P3431" s="7">
        <v>0</v>
      </c>
      <c r="Q3431" s="7">
        <v>0</v>
      </c>
      <c r="R3431" s="7">
        <v>1350</v>
      </c>
    </row>
    <row r="3432" spans="1:18" x14ac:dyDescent="0.25">
      <c r="A3432" s="7" t="s">
        <v>5632</v>
      </c>
      <c r="B3432" s="8">
        <v>43826</v>
      </c>
      <c r="C3432" s="7">
        <v>1</v>
      </c>
      <c r="D3432" s="7" t="s">
        <v>5633</v>
      </c>
      <c r="E3432" s="7" t="s">
        <v>1682</v>
      </c>
      <c r="F3432" s="7" t="s">
        <v>5634</v>
      </c>
      <c r="G3432" s="8">
        <v>43825</v>
      </c>
      <c r="H3432" s="7" t="s">
        <v>1684</v>
      </c>
      <c r="I3432" s="7"/>
      <c r="J3432" s="7"/>
      <c r="K3432" s="7">
        <v>0</v>
      </c>
      <c r="L3432" s="7">
        <v>0</v>
      </c>
      <c r="M3432" s="7">
        <v>12500</v>
      </c>
      <c r="N3432" s="7">
        <v>1</v>
      </c>
      <c r="O3432" s="7" t="s">
        <v>55</v>
      </c>
      <c r="P3432" s="7">
        <v>0</v>
      </c>
      <c r="Q3432" s="7">
        <v>0</v>
      </c>
      <c r="R3432" s="7">
        <v>12500</v>
      </c>
    </row>
    <row r="3433" spans="1:18" x14ac:dyDescent="0.25">
      <c r="A3433" s="7" t="s">
        <v>5626</v>
      </c>
      <c r="B3433" s="8">
        <v>43823</v>
      </c>
      <c r="C3433" s="7">
        <v>1</v>
      </c>
      <c r="D3433" s="7" t="s">
        <v>5627</v>
      </c>
      <c r="E3433" s="7" t="s">
        <v>1682</v>
      </c>
      <c r="F3433" s="7" t="s">
        <v>5628</v>
      </c>
      <c r="G3433" s="8">
        <v>43692</v>
      </c>
      <c r="H3433" s="7" t="s">
        <v>1684</v>
      </c>
      <c r="I3433" s="7"/>
      <c r="J3433" s="7"/>
      <c r="K3433" s="7">
        <v>0</v>
      </c>
      <c r="L3433" s="7">
        <v>0</v>
      </c>
      <c r="M3433" s="7">
        <v>2635.2</v>
      </c>
      <c r="N3433" s="7">
        <v>1</v>
      </c>
      <c r="O3433" s="7" t="s">
        <v>55</v>
      </c>
      <c r="P3433" s="7">
        <v>0</v>
      </c>
      <c r="Q3433" s="7">
        <v>0</v>
      </c>
      <c r="R3433" s="7">
        <v>2635.2</v>
      </c>
    </row>
    <row r="3434" spans="1:18" x14ac:dyDescent="0.25">
      <c r="A3434" s="7" t="s">
        <v>5629</v>
      </c>
      <c r="B3434" s="8">
        <v>43823</v>
      </c>
      <c r="C3434" s="7">
        <v>1</v>
      </c>
      <c r="D3434" s="7" t="s">
        <v>5630</v>
      </c>
      <c r="E3434" s="7" t="s">
        <v>1682</v>
      </c>
      <c r="F3434" s="7" t="s">
        <v>5631</v>
      </c>
      <c r="G3434" s="8">
        <v>43676</v>
      </c>
      <c r="H3434" s="7" t="s">
        <v>1684</v>
      </c>
      <c r="I3434" s="7"/>
      <c r="J3434" s="7"/>
      <c r="K3434" s="7">
        <v>0</v>
      </c>
      <c r="L3434" s="7">
        <v>0</v>
      </c>
      <c r="M3434" s="7">
        <v>1350</v>
      </c>
      <c r="N3434" s="7">
        <v>1</v>
      </c>
      <c r="O3434" s="7" t="s">
        <v>55</v>
      </c>
      <c r="P3434" s="7">
        <v>0</v>
      </c>
      <c r="Q3434" s="7">
        <v>0</v>
      </c>
      <c r="R3434" s="7">
        <v>1350</v>
      </c>
    </row>
    <row r="3435" spans="1:18" x14ac:dyDescent="0.25">
      <c r="A3435" s="7" t="s">
        <v>5632</v>
      </c>
      <c r="B3435" s="8">
        <v>43826</v>
      </c>
      <c r="C3435" s="7">
        <v>1</v>
      </c>
      <c r="D3435" s="7" t="s">
        <v>5633</v>
      </c>
      <c r="E3435" s="7" t="s">
        <v>1682</v>
      </c>
      <c r="F3435" s="7" t="s">
        <v>5634</v>
      </c>
      <c r="G3435" s="8">
        <v>43825</v>
      </c>
      <c r="H3435" s="7" t="s">
        <v>1684</v>
      </c>
      <c r="I3435" s="7"/>
      <c r="J3435" s="7"/>
      <c r="K3435" s="7">
        <v>0</v>
      </c>
      <c r="L3435" s="7">
        <v>0</v>
      </c>
      <c r="M3435" s="7">
        <v>12500</v>
      </c>
      <c r="N3435" s="7">
        <v>1</v>
      </c>
      <c r="O3435" s="7" t="s">
        <v>55</v>
      </c>
      <c r="P3435" s="7">
        <v>0</v>
      </c>
      <c r="Q3435" s="7">
        <v>0</v>
      </c>
      <c r="R3435" s="7">
        <v>12500</v>
      </c>
    </row>
    <row r="3436" spans="1:18" x14ac:dyDescent="0.25">
      <c r="A3436" s="7" t="s">
        <v>5635</v>
      </c>
      <c r="B3436" s="8">
        <v>43829</v>
      </c>
      <c r="C3436" s="7">
        <v>1</v>
      </c>
      <c r="D3436" s="7" t="s">
        <v>5636</v>
      </c>
      <c r="E3436" s="7" t="s">
        <v>1682</v>
      </c>
      <c r="F3436" s="7" t="s">
        <v>5637</v>
      </c>
      <c r="G3436" s="8">
        <v>43829</v>
      </c>
      <c r="H3436" s="7" t="s">
        <v>1684</v>
      </c>
      <c r="I3436" s="7"/>
      <c r="J3436" s="7"/>
      <c r="K3436" s="7">
        <v>0</v>
      </c>
      <c r="L3436" s="7">
        <v>0</v>
      </c>
      <c r="M3436" s="7">
        <v>50</v>
      </c>
      <c r="N3436" s="7">
        <v>1</v>
      </c>
      <c r="O3436" s="7" t="s">
        <v>83</v>
      </c>
      <c r="P3436" s="7">
        <v>0</v>
      </c>
      <c r="Q3436" s="7">
        <v>0</v>
      </c>
      <c r="R3436" s="7">
        <v>50</v>
      </c>
    </row>
    <row r="3437" spans="1:18" x14ac:dyDescent="0.25">
      <c r="A3437" s="7" t="s">
        <v>5638</v>
      </c>
      <c r="B3437" s="8">
        <v>43829</v>
      </c>
      <c r="C3437" s="7">
        <v>1</v>
      </c>
      <c r="D3437" s="7" t="s">
        <v>5639</v>
      </c>
      <c r="E3437" s="7" t="s">
        <v>1682</v>
      </c>
      <c r="F3437" s="7" t="s">
        <v>5640</v>
      </c>
      <c r="G3437" s="8">
        <v>43825</v>
      </c>
      <c r="H3437" s="7" t="s">
        <v>1684</v>
      </c>
      <c r="I3437" s="7"/>
      <c r="J3437" s="7"/>
      <c r="K3437" s="7">
        <v>0</v>
      </c>
      <c r="L3437" s="7">
        <v>0</v>
      </c>
      <c r="M3437" s="7">
        <v>50</v>
      </c>
      <c r="N3437" s="7">
        <v>1</v>
      </c>
      <c r="O3437" s="7" t="s">
        <v>83</v>
      </c>
      <c r="P3437" s="7">
        <v>0</v>
      </c>
      <c r="Q3437" s="7">
        <v>0</v>
      </c>
      <c r="R3437" s="7">
        <v>50</v>
      </c>
    </row>
    <row r="3438" spans="1:18" x14ac:dyDescent="0.25">
      <c r="A3438" s="7" t="s">
        <v>5641</v>
      </c>
      <c r="B3438" s="8">
        <v>43829</v>
      </c>
      <c r="C3438" s="7">
        <v>1</v>
      </c>
      <c r="D3438" s="7" t="s">
        <v>5642</v>
      </c>
      <c r="E3438" s="7" t="s">
        <v>1682</v>
      </c>
      <c r="F3438" s="7" t="s">
        <v>5643</v>
      </c>
      <c r="G3438" s="8">
        <v>43820</v>
      </c>
      <c r="H3438" s="7" t="s">
        <v>1684</v>
      </c>
      <c r="I3438" s="7"/>
      <c r="J3438" s="7"/>
      <c r="K3438" s="7">
        <v>0</v>
      </c>
      <c r="L3438" s="7">
        <v>0</v>
      </c>
      <c r="M3438" s="7">
        <v>50</v>
      </c>
      <c r="N3438" s="7">
        <v>1</v>
      </c>
      <c r="O3438" s="7" t="s">
        <v>83</v>
      </c>
      <c r="P3438" s="7">
        <v>0</v>
      </c>
      <c r="Q3438" s="7">
        <v>0</v>
      </c>
      <c r="R3438" s="7">
        <v>50</v>
      </c>
    </row>
    <row r="3439" spans="1:18" x14ac:dyDescent="0.25">
      <c r="A3439" s="7" t="s">
        <v>5644</v>
      </c>
      <c r="B3439" s="8">
        <v>43829</v>
      </c>
      <c r="C3439" s="7">
        <v>1</v>
      </c>
      <c r="D3439" s="7" t="s">
        <v>5645</v>
      </c>
      <c r="E3439" s="7" t="s">
        <v>1682</v>
      </c>
      <c r="F3439" s="7" t="s">
        <v>5646</v>
      </c>
      <c r="G3439" s="8">
        <v>43817</v>
      </c>
      <c r="H3439" s="7" t="s">
        <v>1684</v>
      </c>
      <c r="I3439" s="7"/>
      <c r="J3439" s="7"/>
      <c r="K3439" s="7">
        <v>0</v>
      </c>
      <c r="L3439" s="7">
        <v>0</v>
      </c>
      <c r="M3439" s="7">
        <v>50</v>
      </c>
      <c r="N3439" s="7">
        <v>1</v>
      </c>
      <c r="O3439" s="7" t="s">
        <v>83</v>
      </c>
      <c r="P3439" s="7">
        <v>0</v>
      </c>
      <c r="Q3439" s="7">
        <v>0</v>
      </c>
      <c r="R3439" s="7">
        <v>50</v>
      </c>
    </row>
    <row r="3440" spans="1:18" x14ac:dyDescent="0.25">
      <c r="A3440" s="7" t="s">
        <v>5647</v>
      </c>
      <c r="B3440" s="8">
        <v>43829</v>
      </c>
      <c r="C3440" s="7">
        <v>1</v>
      </c>
      <c r="D3440" s="7" t="s">
        <v>5648</v>
      </c>
      <c r="E3440" s="7" t="s">
        <v>1682</v>
      </c>
      <c r="F3440" s="7" t="s">
        <v>5649</v>
      </c>
      <c r="G3440" s="8">
        <v>43826</v>
      </c>
      <c r="H3440" s="7" t="s">
        <v>1684</v>
      </c>
      <c r="I3440" s="7"/>
      <c r="J3440" s="7"/>
      <c r="K3440" s="7">
        <v>0</v>
      </c>
      <c r="L3440" s="7">
        <v>0</v>
      </c>
      <c r="M3440" s="7">
        <v>150</v>
      </c>
      <c r="N3440" s="7">
        <v>1</v>
      </c>
      <c r="O3440" s="7" t="s">
        <v>83</v>
      </c>
      <c r="P3440" s="7">
        <v>0</v>
      </c>
      <c r="Q3440" s="7">
        <v>0</v>
      </c>
      <c r="R3440" s="7">
        <v>150</v>
      </c>
    </row>
    <row r="3441" spans="1:18" x14ac:dyDescent="0.25">
      <c r="A3441" s="7" t="s">
        <v>5650</v>
      </c>
      <c r="B3441" s="8">
        <v>43829</v>
      </c>
      <c r="C3441" s="7">
        <v>1</v>
      </c>
      <c r="D3441" s="7" t="s">
        <v>5651</v>
      </c>
      <c r="E3441" s="7" t="s">
        <v>1682</v>
      </c>
      <c r="F3441" s="7" t="s">
        <v>5652</v>
      </c>
      <c r="G3441" s="8">
        <v>43826</v>
      </c>
      <c r="H3441" s="7" t="s">
        <v>1684</v>
      </c>
      <c r="I3441" s="7"/>
      <c r="J3441" s="7"/>
      <c r="K3441" s="7">
        <v>0</v>
      </c>
      <c r="L3441" s="7">
        <v>0</v>
      </c>
      <c r="M3441" s="7">
        <v>10.85</v>
      </c>
      <c r="N3441" s="7">
        <v>1</v>
      </c>
      <c r="O3441" s="7" t="s">
        <v>334</v>
      </c>
      <c r="P3441" s="7">
        <v>0</v>
      </c>
      <c r="Q3441" s="7">
        <v>0</v>
      </c>
      <c r="R3441" s="7">
        <v>10.85</v>
      </c>
    </row>
    <row r="3442" spans="1:18" x14ac:dyDescent="0.25">
      <c r="A3442" s="7" t="s">
        <v>5653</v>
      </c>
      <c r="B3442" s="8">
        <v>43829</v>
      </c>
      <c r="C3442" s="7">
        <v>1</v>
      </c>
      <c r="D3442" s="7" t="s">
        <v>5654</v>
      </c>
      <c r="E3442" s="7" t="s">
        <v>1682</v>
      </c>
      <c r="F3442" s="7" t="s">
        <v>5655</v>
      </c>
      <c r="G3442" s="8">
        <v>43826</v>
      </c>
      <c r="H3442" s="7" t="s">
        <v>1684</v>
      </c>
      <c r="I3442" s="7"/>
      <c r="J3442" s="7"/>
      <c r="K3442" s="7">
        <v>0</v>
      </c>
      <c r="L3442" s="7">
        <v>0</v>
      </c>
      <c r="M3442" s="7">
        <v>9.3000000000000007</v>
      </c>
      <c r="N3442" s="7">
        <v>1</v>
      </c>
      <c r="O3442" s="7" t="s">
        <v>334</v>
      </c>
      <c r="P3442" s="7">
        <v>0</v>
      </c>
      <c r="Q3442" s="7">
        <v>0</v>
      </c>
      <c r="R3442" s="7">
        <v>9.3000000000000007</v>
      </c>
    </row>
    <row r="3443" spans="1:18" x14ac:dyDescent="0.25">
      <c r="A3443" s="7" t="s">
        <v>5656</v>
      </c>
      <c r="B3443" s="8">
        <v>43829</v>
      </c>
      <c r="C3443" s="7">
        <v>1</v>
      </c>
      <c r="D3443" s="7" t="s">
        <v>5657</v>
      </c>
      <c r="E3443" s="7" t="s">
        <v>1682</v>
      </c>
      <c r="F3443" s="7" t="s">
        <v>5658</v>
      </c>
      <c r="G3443" s="8">
        <v>43826</v>
      </c>
      <c r="H3443" s="7" t="s">
        <v>1684</v>
      </c>
      <c r="I3443" s="7"/>
      <c r="J3443" s="7"/>
      <c r="K3443" s="7">
        <v>0</v>
      </c>
      <c r="L3443" s="7">
        <v>0</v>
      </c>
      <c r="M3443" s="7">
        <v>17.05</v>
      </c>
      <c r="N3443" s="7">
        <v>1</v>
      </c>
      <c r="O3443" s="7" t="s">
        <v>334</v>
      </c>
      <c r="P3443" s="7">
        <v>0</v>
      </c>
      <c r="Q3443" s="7">
        <v>0</v>
      </c>
      <c r="R3443" s="7">
        <v>29.45</v>
      </c>
    </row>
    <row r="3444" spans="1:18" x14ac:dyDescent="0.25">
      <c r="A3444" s="7" t="s">
        <v>5659</v>
      </c>
      <c r="B3444" s="8">
        <v>43829</v>
      </c>
      <c r="C3444" s="7">
        <v>1</v>
      </c>
      <c r="D3444" s="7" t="s">
        <v>5660</v>
      </c>
      <c r="E3444" s="7" t="s">
        <v>1682</v>
      </c>
      <c r="F3444" s="7" t="s">
        <v>5661</v>
      </c>
      <c r="G3444" s="8">
        <v>43826</v>
      </c>
      <c r="H3444" s="7" t="s">
        <v>1684</v>
      </c>
      <c r="I3444" s="7"/>
      <c r="J3444" s="7"/>
      <c r="K3444" s="7">
        <v>0</v>
      </c>
      <c r="L3444" s="7">
        <v>0</v>
      </c>
      <c r="M3444" s="7">
        <v>116.25</v>
      </c>
      <c r="N3444" s="7">
        <v>1</v>
      </c>
      <c r="O3444" s="7" t="s">
        <v>334</v>
      </c>
      <c r="P3444" s="7">
        <v>0</v>
      </c>
      <c r="Q3444" s="7">
        <v>0</v>
      </c>
      <c r="R3444" s="7">
        <v>116.25</v>
      </c>
    </row>
    <row r="3445" spans="1:18" x14ac:dyDescent="0.25">
      <c r="A3445" s="7" t="s">
        <v>5662</v>
      </c>
      <c r="B3445" s="8">
        <v>43829</v>
      </c>
      <c r="C3445" s="7">
        <v>1</v>
      </c>
      <c r="D3445" s="7" t="s">
        <v>5663</v>
      </c>
      <c r="E3445" s="7" t="s">
        <v>1682</v>
      </c>
      <c r="F3445" s="7" t="s">
        <v>5664</v>
      </c>
      <c r="G3445" s="8">
        <v>43824</v>
      </c>
      <c r="H3445" s="7" t="s">
        <v>1684</v>
      </c>
      <c r="I3445" s="7"/>
      <c r="J3445" s="7"/>
      <c r="K3445" s="7">
        <v>0</v>
      </c>
      <c r="L3445" s="7">
        <v>0</v>
      </c>
      <c r="M3445" s="7">
        <v>1250</v>
      </c>
      <c r="N3445" s="7">
        <v>1</v>
      </c>
      <c r="O3445" s="7" t="s">
        <v>83</v>
      </c>
      <c r="P3445" s="7">
        <v>0</v>
      </c>
      <c r="Q3445" s="7">
        <v>0</v>
      </c>
      <c r="R3445" s="7">
        <v>1250</v>
      </c>
    </row>
    <row r="3446" spans="1:18" x14ac:dyDescent="0.25">
      <c r="A3446" s="7" t="s">
        <v>5665</v>
      </c>
      <c r="B3446" s="8">
        <v>43829</v>
      </c>
      <c r="C3446" s="7">
        <v>1</v>
      </c>
      <c r="D3446" s="7" t="s">
        <v>5666</v>
      </c>
      <c r="E3446" s="7" t="s">
        <v>1682</v>
      </c>
      <c r="F3446" s="7" t="s">
        <v>5667</v>
      </c>
      <c r="G3446" s="8">
        <v>43825</v>
      </c>
      <c r="H3446" s="7" t="s">
        <v>1684</v>
      </c>
      <c r="I3446" s="7"/>
      <c r="J3446" s="7"/>
      <c r="K3446" s="7">
        <v>0</v>
      </c>
      <c r="L3446" s="7">
        <v>0</v>
      </c>
      <c r="M3446" s="7">
        <v>20</v>
      </c>
      <c r="N3446" s="7">
        <v>1</v>
      </c>
      <c r="O3446" s="7" t="s">
        <v>83</v>
      </c>
      <c r="P3446" s="7">
        <v>0</v>
      </c>
      <c r="Q3446" s="7">
        <v>0</v>
      </c>
      <c r="R3446" s="7">
        <v>20</v>
      </c>
    </row>
    <row r="3447" spans="1:18" x14ac:dyDescent="0.25">
      <c r="A3447" s="7" t="s">
        <v>5668</v>
      </c>
      <c r="B3447" s="8">
        <v>43830</v>
      </c>
      <c r="C3447" s="7">
        <v>1</v>
      </c>
      <c r="D3447" s="7" t="s">
        <v>5669</v>
      </c>
      <c r="E3447" s="7" t="s">
        <v>1682</v>
      </c>
      <c r="F3447" s="7" t="s">
        <v>5670</v>
      </c>
      <c r="G3447" s="8">
        <v>43729</v>
      </c>
      <c r="H3447" s="7" t="s">
        <v>1684</v>
      </c>
      <c r="I3447" s="7"/>
      <c r="J3447" s="7"/>
      <c r="K3447" s="7">
        <v>0</v>
      </c>
      <c r="L3447" s="7">
        <v>0</v>
      </c>
      <c r="M3447" s="7">
        <v>1600</v>
      </c>
      <c r="N3447" s="7">
        <v>1</v>
      </c>
      <c r="O3447" s="7" t="s">
        <v>55</v>
      </c>
      <c r="P3447" s="7">
        <v>0</v>
      </c>
      <c r="Q3447" s="7">
        <v>0</v>
      </c>
      <c r="R3447" s="7">
        <v>1600</v>
      </c>
    </row>
    <row r="3448" spans="1:18" x14ac:dyDescent="0.25">
      <c r="A3448" s="7" t="s">
        <v>5671</v>
      </c>
      <c r="B3448" s="8">
        <v>43830</v>
      </c>
      <c r="C3448" s="7">
        <v>1</v>
      </c>
      <c r="D3448" s="7" t="s">
        <v>5672</v>
      </c>
      <c r="E3448" s="7" t="s">
        <v>1682</v>
      </c>
      <c r="F3448" s="7" t="s">
        <v>5673</v>
      </c>
      <c r="G3448" s="8">
        <v>43828</v>
      </c>
      <c r="H3448" s="7" t="s">
        <v>1684</v>
      </c>
      <c r="I3448" s="7"/>
      <c r="J3448" s="7"/>
      <c r="K3448" s="7">
        <v>0</v>
      </c>
      <c r="L3448" s="7">
        <v>0</v>
      </c>
      <c r="M3448" s="7">
        <v>4800</v>
      </c>
      <c r="N3448" s="7">
        <v>1</v>
      </c>
      <c r="O3448" s="7" t="s">
        <v>55</v>
      </c>
      <c r="P3448" s="7">
        <v>0</v>
      </c>
      <c r="Q3448" s="7">
        <v>0</v>
      </c>
      <c r="R3448" s="7">
        <v>4800</v>
      </c>
    </row>
    <row r="3449" spans="1:18" x14ac:dyDescent="0.25">
      <c r="A3449" s="7" t="s">
        <v>5674</v>
      </c>
      <c r="B3449" s="8">
        <v>43830</v>
      </c>
      <c r="C3449" s="7">
        <v>1</v>
      </c>
      <c r="D3449" s="7" t="s">
        <v>5675</v>
      </c>
      <c r="E3449" s="7" t="s">
        <v>1682</v>
      </c>
      <c r="F3449" s="7" t="s">
        <v>5676</v>
      </c>
      <c r="G3449" s="8">
        <v>43816</v>
      </c>
      <c r="H3449" s="7" t="s">
        <v>1684</v>
      </c>
      <c r="I3449" s="7"/>
      <c r="J3449" s="7"/>
      <c r="K3449" s="7">
        <v>0</v>
      </c>
      <c r="L3449" s="7">
        <v>0</v>
      </c>
      <c r="M3449" s="7">
        <v>50</v>
      </c>
      <c r="N3449" s="7">
        <v>1</v>
      </c>
      <c r="O3449" s="7" t="s">
        <v>83</v>
      </c>
      <c r="P3449" s="7">
        <v>0</v>
      </c>
      <c r="Q3449" s="7">
        <v>0</v>
      </c>
      <c r="R3449" s="7">
        <v>50</v>
      </c>
    </row>
    <row r="3450" spans="1:18" x14ac:dyDescent="0.25">
      <c r="A3450" s="7" t="s">
        <v>5677</v>
      </c>
      <c r="B3450" s="8">
        <v>43830</v>
      </c>
      <c r="C3450" s="7">
        <v>1</v>
      </c>
      <c r="D3450" s="7" t="s">
        <v>5678</v>
      </c>
      <c r="E3450" s="7" t="s">
        <v>1682</v>
      </c>
      <c r="F3450" s="7" t="s">
        <v>5679</v>
      </c>
      <c r="G3450" s="8">
        <v>43830</v>
      </c>
      <c r="H3450" s="7" t="s">
        <v>1684</v>
      </c>
      <c r="I3450" s="7"/>
      <c r="J3450" s="7"/>
      <c r="K3450" s="7">
        <v>0</v>
      </c>
      <c r="L3450" s="7">
        <v>0</v>
      </c>
      <c r="M3450" s="7">
        <v>350</v>
      </c>
      <c r="N3450" s="7">
        <v>1</v>
      </c>
      <c r="O3450" s="7" t="s">
        <v>55</v>
      </c>
      <c r="P3450" s="7">
        <v>0</v>
      </c>
      <c r="Q3450" s="7">
        <v>0</v>
      </c>
      <c r="R3450" s="7">
        <v>350</v>
      </c>
    </row>
    <row r="3451" spans="1:18" x14ac:dyDescent="0.25">
      <c r="A3451" s="7" t="s">
        <v>5680</v>
      </c>
      <c r="B3451" s="8">
        <v>43833</v>
      </c>
      <c r="C3451" s="7">
        <v>1</v>
      </c>
      <c r="D3451" s="7" t="s">
        <v>5681</v>
      </c>
      <c r="E3451" s="7" t="s">
        <v>1682</v>
      </c>
      <c r="F3451" s="7" t="s">
        <v>5682</v>
      </c>
      <c r="G3451" s="8">
        <v>43819</v>
      </c>
      <c r="H3451" s="7" t="s">
        <v>1684</v>
      </c>
      <c r="I3451" s="7"/>
      <c r="J3451" s="7"/>
      <c r="K3451" s="7">
        <v>0</v>
      </c>
      <c r="L3451" s="7">
        <v>0</v>
      </c>
      <c r="M3451" s="7">
        <v>750</v>
      </c>
      <c r="N3451" s="7">
        <v>1</v>
      </c>
      <c r="O3451" s="7" t="s">
        <v>55</v>
      </c>
      <c r="P3451" s="7">
        <v>0</v>
      </c>
      <c r="Q3451" s="7">
        <v>0</v>
      </c>
      <c r="R3451" s="7">
        <v>750</v>
      </c>
    </row>
    <row r="3452" spans="1:18" x14ac:dyDescent="0.25">
      <c r="A3452" s="7" t="s">
        <v>5680</v>
      </c>
      <c r="B3452" s="8">
        <v>43833</v>
      </c>
      <c r="C3452" s="7">
        <v>1</v>
      </c>
      <c r="D3452" s="7" t="s">
        <v>5681</v>
      </c>
      <c r="E3452" s="7" t="s">
        <v>1682</v>
      </c>
      <c r="F3452" s="7" t="s">
        <v>5682</v>
      </c>
      <c r="G3452" s="8">
        <v>43819</v>
      </c>
      <c r="H3452" s="7" t="s">
        <v>1684</v>
      </c>
      <c r="I3452" s="7"/>
      <c r="J3452" s="7"/>
      <c r="K3452" s="7">
        <v>0</v>
      </c>
      <c r="L3452" s="7">
        <v>0</v>
      </c>
      <c r="M3452" s="7">
        <v>750</v>
      </c>
      <c r="N3452" s="7">
        <v>1</v>
      </c>
      <c r="O3452" s="7" t="s">
        <v>55</v>
      </c>
      <c r="P3452" s="7">
        <v>0</v>
      </c>
      <c r="Q3452" s="7">
        <v>0</v>
      </c>
      <c r="R3452" s="7">
        <v>750</v>
      </c>
    </row>
    <row r="3453" spans="1:18" x14ac:dyDescent="0.25">
      <c r="A3453" s="7" t="s">
        <v>5683</v>
      </c>
      <c r="B3453" s="8">
        <v>43836</v>
      </c>
      <c r="C3453" s="7">
        <v>1</v>
      </c>
      <c r="D3453" s="7" t="s">
        <v>5684</v>
      </c>
      <c r="E3453" s="7" t="s">
        <v>1682</v>
      </c>
      <c r="F3453" s="7" t="s">
        <v>5685</v>
      </c>
      <c r="G3453" s="8">
        <v>43823</v>
      </c>
      <c r="H3453" s="7" t="s">
        <v>1684</v>
      </c>
      <c r="I3453" s="7"/>
      <c r="J3453" s="7"/>
      <c r="K3453" s="7">
        <v>0</v>
      </c>
      <c r="L3453" s="7">
        <v>0</v>
      </c>
      <c r="M3453" s="7">
        <v>4000</v>
      </c>
      <c r="N3453" s="7">
        <v>1</v>
      </c>
      <c r="O3453" s="7" t="s">
        <v>55</v>
      </c>
      <c r="P3453" s="7">
        <v>0</v>
      </c>
      <c r="Q3453" s="7">
        <v>0</v>
      </c>
      <c r="R3453" s="7">
        <v>4000</v>
      </c>
    </row>
    <row r="3454" spans="1:18" x14ac:dyDescent="0.25">
      <c r="A3454" s="7" t="s">
        <v>5680</v>
      </c>
      <c r="B3454" s="8">
        <v>43833</v>
      </c>
      <c r="C3454" s="7">
        <v>1</v>
      </c>
      <c r="D3454" s="7" t="s">
        <v>5681</v>
      </c>
      <c r="E3454" s="7" t="s">
        <v>1682</v>
      </c>
      <c r="F3454" s="7" t="s">
        <v>5682</v>
      </c>
      <c r="G3454" s="8">
        <v>43819</v>
      </c>
      <c r="H3454" s="7" t="s">
        <v>1684</v>
      </c>
      <c r="I3454" s="7"/>
      <c r="J3454" s="7"/>
      <c r="K3454" s="7">
        <v>0</v>
      </c>
      <c r="L3454" s="7">
        <v>0</v>
      </c>
      <c r="M3454" s="7">
        <v>750</v>
      </c>
      <c r="N3454" s="7">
        <v>1</v>
      </c>
      <c r="O3454" s="7" t="s">
        <v>55</v>
      </c>
      <c r="P3454" s="7">
        <v>0</v>
      </c>
      <c r="Q3454" s="7">
        <v>0</v>
      </c>
      <c r="R3454" s="7">
        <v>750</v>
      </c>
    </row>
    <row r="3455" spans="1:18" x14ac:dyDescent="0.25">
      <c r="A3455" s="7" t="s">
        <v>5683</v>
      </c>
      <c r="B3455" s="8">
        <v>43836</v>
      </c>
      <c r="C3455" s="7">
        <v>1</v>
      </c>
      <c r="D3455" s="7" t="s">
        <v>5684</v>
      </c>
      <c r="E3455" s="7" t="s">
        <v>1682</v>
      </c>
      <c r="F3455" s="7" t="s">
        <v>5685</v>
      </c>
      <c r="G3455" s="8">
        <v>43823</v>
      </c>
      <c r="H3455" s="7" t="s">
        <v>1684</v>
      </c>
      <c r="I3455" s="7"/>
      <c r="J3455" s="7"/>
      <c r="K3455" s="7">
        <v>0</v>
      </c>
      <c r="L3455" s="7">
        <v>0</v>
      </c>
      <c r="M3455" s="7">
        <v>4000</v>
      </c>
      <c r="N3455" s="7">
        <v>1</v>
      </c>
      <c r="O3455" s="7" t="s">
        <v>55</v>
      </c>
      <c r="P3455" s="7">
        <v>0</v>
      </c>
      <c r="Q3455" s="7">
        <v>0</v>
      </c>
      <c r="R3455" s="7">
        <v>4000</v>
      </c>
    </row>
    <row r="3456" spans="1:18" x14ac:dyDescent="0.25">
      <c r="A3456" s="7" t="s">
        <v>5686</v>
      </c>
      <c r="B3456" s="8">
        <v>43850</v>
      </c>
      <c r="C3456" s="7">
        <v>1</v>
      </c>
      <c r="D3456" s="7" t="s">
        <v>5687</v>
      </c>
      <c r="E3456" s="7" t="s">
        <v>1682</v>
      </c>
      <c r="F3456" s="7" t="s">
        <v>5688</v>
      </c>
      <c r="G3456" s="8">
        <v>43832</v>
      </c>
      <c r="H3456" s="7" t="s">
        <v>1684</v>
      </c>
      <c r="I3456" s="7"/>
      <c r="J3456" s="7"/>
      <c r="K3456" s="7">
        <v>0</v>
      </c>
      <c r="L3456" s="7">
        <v>0</v>
      </c>
      <c r="M3456" s="7">
        <v>3776</v>
      </c>
      <c r="N3456" s="7">
        <v>1</v>
      </c>
      <c r="O3456" s="7" t="s">
        <v>55</v>
      </c>
      <c r="P3456" s="7">
        <v>0</v>
      </c>
      <c r="Q3456" s="7">
        <v>0</v>
      </c>
      <c r="R3456" s="7">
        <v>3776</v>
      </c>
    </row>
    <row r="3457" spans="1:18" x14ac:dyDescent="0.25">
      <c r="A3457" s="7" t="s">
        <v>5689</v>
      </c>
      <c r="B3457" s="8">
        <v>43850</v>
      </c>
      <c r="C3457" s="7">
        <v>1</v>
      </c>
      <c r="D3457" s="7" t="s">
        <v>5690</v>
      </c>
      <c r="E3457" s="7" t="s">
        <v>1682</v>
      </c>
      <c r="F3457" s="7" t="s">
        <v>5691</v>
      </c>
      <c r="G3457" s="8">
        <v>43822</v>
      </c>
      <c r="H3457" s="7" t="s">
        <v>1684</v>
      </c>
      <c r="I3457" s="7"/>
      <c r="J3457" s="7"/>
      <c r="K3457" s="7">
        <v>0</v>
      </c>
      <c r="L3457" s="7">
        <v>0</v>
      </c>
      <c r="M3457" s="7">
        <v>885</v>
      </c>
      <c r="N3457" s="7">
        <v>1</v>
      </c>
      <c r="O3457" s="7" t="s">
        <v>55</v>
      </c>
      <c r="P3457" s="7">
        <v>0</v>
      </c>
      <c r="Q3457" s="7">
        <v>0</v>
      </c>
      <c r="R3457" s="7">
        <v>885</v>
      </c>
    </row>
    <row r="3458" spans="1:18" x14ac:dyDescent="0.25">
      <c r="A3458" s="7" t="s">
        <v>5692</v>
      </c>
      <c r="B3458" s="8">
        <v>43850</v>
      </c>
      <c r="C3458" s="7">
        <v>1</v>
      </c>
      <c r="D3458" s="7" t="s">
        <v>5693</v>
      </c>
      <c r="E3458" s="7" t="s">
        <v>1682</v>
      </c>
      <c r="F3458" s="7" t="s">
        <v>5694</v>
      </c>
      <c r="G3458" s="8">
        <v>43833</v>
      </c>
      <c r="H3458" s="7" t="s">
        <v>1684</v>
      </c>
      <c r="I3458" s="7"/>
      <c r="J3458" s="7"/>
      <c r="K3458" s="7">
        <v>0</v>
      </c>
      <c r="L3458" s="7">
        <v>0</v>
      </c>
      <c r="M3458" s="7">
        <v>4200</v>
      </c>
      <c r="N3458" s="7">
        <v>1</v>
      </c>
      <c r="O3458" s="7" t="s">
        <v>55</v>
      </c>
      <c r="P3458" s="7">
        <v>0</v>
      </c>
      <c r="Q3458" s="7">
        <v>0</v>
      </c>
      <c r="R3458" s="7">
        <v>4200</v>
      </c>
    </row>
    <row r="3459" spans="1:18" x14ac:dyDescent="0.25">
      <c r="A3459" s="7" t="s">
        <v>5695</v>
      </c>
      <c r="B3459" s="8">
        <v>43850</v>
      </c>
      <c r="C3459" s="7">
        <v>1</v>
      </c>
      <c r="D3459" s="7" t="s">
        <v>5696</v>
      </c>
      <c r="E3459" s="7" t="s">
        <v>1682</v>
      </c>
      <c r="F3459" s="7" t="s">
        <v>5697</v>
      </c>
      <c r="G3459" s="8">
        <v>43833</v>
      </c>
      <c r="H3459" s="7" t="s">
        <v>1684</v>
      </c>
      <c r="I3459" s="7"/>
      <c r="J3459" s="7"/>
      <c r="K3459" s="7">
        <v>0</v>
      </c>
      <c r="L3459" s="7">
        <v>0</v>
      </c>
      <c r="M3459" s="7">
        <v>50</v>
      </c>
      <c r="N3459" s="7">
        <v>1</v>
      </c>
      <c r="O3459" s="7" t="s">
        <v>83</v>
      </c>
      <c r="P3459" s="7">
        <v>0</v>
      </c>
      <c r="Q3459" s="7">
        <v>0</v>
      </c>
      <c r="R3459" s="7">
        <v>50</v>
      </c>
    </row>
    <row r="3460" spans="1:18" x14ac:dyDescent="0.25">
      <c r="A3460" s="7" t="s">
        <v>5698</v>
      </c>
      <c r="B3460" s="8">
        <v>43850</v>
      </c>
      <c r="C3460" s="7">
        <v>1</v>
      </c>
      <c r="D3460" s="7" t="s">
        <v>5699</v>
      </c>
      <c r="E3460" s="7" t="s">
        <v>1682</v>
      </c>
      <c r="F3460" s="7" t="s">
        <v>5700</v>
      </c>
      <c r="G3460" s="8">
        <v>43845</v>
      </c>
      <c r="H3460" s="7" t="s">
        <v>1684</v>
      </c>
      <c r="I3460" s="7"/>
      <c r="J3460" s="7"/>
      <c r="K3460" s="7">
        <v>0</v>
      </c>
      <c r="L3460" s="7">
        <v>0</v>
      </c>
      <c r="M3460" s="7">
        <v>50</v>
      </c>
      <c r="N3460" s="7">
        <v>1</v>
      </c>
      <c r="O3460" s="7" t="s">
        <v>83</v>
      </c>
      <c r="P3460" s="7">
        <v>0</v>
      </c>
      <c r="Q3460" s="7">
        <v>0</v>
      </c>
      <c r="R3460" s="7">
        <v>50</v>
      </c>
    </row>
    <row r="3461" spans="1:18" x14ac:dyDescent="0.25">
      <c r="A3461" s="7" t="s">
        <v>5701</v>
      </c>
      <c r="B3461" s="8">
        <v>43851</v>
      </c>
      <c r="C3461" s="7">
        <v>1</v>
      </c>
      <c r="D3461" s="7" t="s">
        <v>5702</v>
      </c>
      <c r="E3461" s="7" t="s">
        <v>1682</v>
      </c>
      <c r="F3461" s="7" t="s">
        <v>5703</v>
      </c>
      <c r="G3461" s="8">
        <v>43837</v>
      </c>
      <c r="H3461" s="7" t="s">
        <v>1684</v>
      </c>
      <c r="I3461" s="7"/>
      <c r="J3461" s="7"/>
      <c r="K3461" s="7">
        <v>0</v>
      </c>
      <c r="L3461" s="7">
        <v>0</v>
      </c>
      <c r="M3461" s="7">
        <v>140</v>
      </c>
      <c r="N3461" s="7">
        <v>1</v>
      </c>
      <c r="O3461" s="7" t="s">
        <v>83</v>
      </c>
      <c r="P3461" s="7">
        <v>0</v>
      </c>
      <c r="Q3461" s="7">
        <v>0</v>
      </c>
      <c r="R3461" s="7">
        <v>345</v>
      </c>
    </row>
    <row r="3462" spans="1:18" x14ac:dyDescent="0.25">
      <c r="A3462" s="7" t="s">
        <v>5704</v>
      </c>
      <c r="B3462" s="8">
        <v>43851</v>
      </c>
      <c r="C3462" s="7">
        <v>8</v>
      </c>
      <c r="D3462" s="7" t="s">
        <v>5705</v>
      </c>
      <c r="E3462" s="7" t="s">
        <v>1682</v>
      </c>
      <c r="F3462" s="7" t="s">
        <v>5706</v>
      </c>
      <c r="G3462" s="8">
        <v>43834</v>
      </c>
      <c r="H3462" s="7" t="s">
        <v>1684</v>
      </c>
      <c r="I3462" s="7"/>
      <c r="J3462" s="7"/>
      <c r="K3462" s="7">
        <v>0</v>
      </c>
      <c r="L3462" s="7">
        <v>0</v>
      </c>
      <c r="M3462" s="7">
        <v>275</v>
      </c>
      <c r="N3462" s="7">
        <v>1</v>
      </c>
      <c r="O3462" s="7" t="s">
        <v>83</v>
      </c>
      <c r="P3462" s="7">
        <v>0</v>
      </c>
      <c r="Q3462" s="7">
        <v>0</v>
      </c>
      <c r="R3462" s="7">
        <v>275</v>
      </c>
    </row>
    <row r="3463" spans="1:18" x14ac:dyDescent="0.25">
      <c r="A3463" s="7" t="s">
        <v>5707</v>
      </c>
      <c r="B3463" s="8">
        <v>43851</v>
      </c>
      <c r="C3463" s="7">
        <v>1</v>
      </c>
      <c r="D3463" s="7" t="s">
        <v>5708</v>
      </c>
      <c r="E3463" s="7" t="s">
        <v>1682</v>
      </c>
      <c r="F3463" s="7" t="s">
        <v>5709</v>
      </c>
      <c r="G3463" s="8">
        <v>43837</v>
      </c>
      <c r="H3463" s="7" t="s">
        <v>1684</v>
      </c>
      <c r="I3463" s="7"/>
      <c r="J3463" s="7"/>
      <c r="K3463" s="7">
        <v>0</v>
      </c>
      <c r="L3463" s="7">
        <v>0</v>
      </c>
      <c r="M3463" s="7">
        <v>767.5</v>
      </c>
      <c r="N3463" s="7">
        <v>1</v>
      </c>
      <c r="O3463" s="7" t="s">
        <v>83</v>
      </c>
      <c r="P3463" s="7">
        <v>0</v>
      </c>
      <c r="Q3463" s="7">
        <v>0</v>
      </c>
      <c r="R3463" s="7">
        <v>767.5</v>
      </c>
    </row>
    <row r="3464" spans="1:18" x14ac:dyDescent="0.25">
      <c r="A3464" s="7" t="s">
        <v>5710</v>
      </c>
      <c r="B3464" s="8">
        <v>43851</v>
      </c>
      <c r="C3464" s="7">
        <v>1</v>
      </c>
      <c r="D3464" s="7" t="s">
        <v>5711</v>
      </c>
      <c r="E3464" s="7" t="s">
        <v>1682</v>
      </c>
      <c r="F3464" s="7" t="s">
        <v>5712</v>
      </c>
      <c r="G3464" s="8">
        <v>43842</v>
      </c>
      <c r="H3464" s="7" t="s">
        <v>1684</v>
      </c>
      <c r="I3464" s="7"/>
      <c r="J3464" s="7"/>
      <c r="K3464" s="7">
        <v>0</v>
      </c>
      <c r="L3464" s="7">
        <v>0</v>
      </c>
      <c r="M3464" s="7">
        <v>50</v>
      </c>
      <c r="N3464" s="7">
        <v>1</v>
      </c>
      <c r="O3464" s="7" t="s">
        <v>83</v>
      </c>
      <c r="P3464" s="7">
        <v>0</v>
      </c>
      <c r="Q3464" s="7">
        <v>0</v>
      </c>
      <c r="R3464" s="7">
        <v>50</v>
      </c>
    </row>
    <row r="3465" spans="1:18" x14ac:dyDescent="0.25">
      <c r="A3465" s="7" t="s">
        <v>5713</v>
      </c>
      <c r="B3465" s="8">
        <v>43851</v>
      </c>
      <c r="C3465" s="7">
        <v>1</v>
      </c>
      <c r="D3465" s="7" t="s">
        <v>5714</v>
      </c>
      <c r="E3465" s="7" t="s">
        <v>1682</v>
      </c>
      <c r="F3465" s="7" t="s">
        <v>5715</v>
      </c>
      <c r="G3465" s="8">
        <v>43834</v>
      </c>
      <c r="H3465" s="7" t="s">
        <v>1684</v>
      </c>
      <c r="I3465" s="7"/>
      <c r="J3465" s="7"/>
      <c r="K3465" s="7">
        <v>0</v>
      </c>
      <c r="L3465" s="7">
        <v>0</v>
      </c>
      <c r="M3465" s="7">
        <v>28000</v>
      </c>
      <c r="N3465" s="7">
        <v>1</v>
      </c>
      <c r="O3465" s="7" t="s">
        <v>55</v>
      </c>
      <c r="P3465" s="7">
        <v>0</v>
      </c>
      <c r="Q3465" s="7">
        <v>0</v>
      </c>
      <c r="R3465" s="7">
        <v>28000</v>
      </c>
    </row>
    <row r="3466" spans="1:18" x14ac:dyDescent="0.25">
      <c r="A3466" s="7" t="s">
        <v>5716</v>
      </c>
      <c r="B3466" s="8">
        <v>43852</v>
      </c>
      <c r="C3466" s="7">
        <v>1</v>
      </c>
      <c r="D3466" s="7" t="s">
        <v>5717</v>
      </c>
      <c r="E3466" s="7" t="s">
        <v>1682</v>
      </c>
      <c r="F3466" s="7" t="s">
        <v>5718</v>
      </c>
      <c r="G3466" s="8">
        <v>43850</v>
      </c>
      <c r="H3466" s="7" t="s">
        <v>1684</v>
      </c>
      <c r="I3466" s="7"/>
      <c r="J3466" s="7"/>
      <c r="K3466" s="7">
        <v>0</v>
      </c>
      <c r="L3466" s="7">
        <v>0</v>
      </c>
      <c r="M3466" s="7">
        <v>30</v>
      </c>
      <c r="N3466" s="7">
        <v>1</v>
      </c>
      <c r="O3466" s="7" t="s">
        <v>83</v>
      </c>
      <c r="P3466" s="7">
        <v>0</v>
      </c>
      <c r="Q3466" s="7">
        <v>0</v>
      </c>
      <c r="R3466" s="7">
        <v>30</v>
      </c>
    </row>
    <row r="3467" spans="1:18" x14ac:dyDescent="0.25">
      <c r="A3467" s="7" t="s">
        <v>5719</v>
      </c>
      <c r="B3467" s="8">
        <v>43852</v>
      </c>
      <c r="C3467" s="7">
        <v>1</v>
      </c>
      <c r="D3467" s="7" t="s">
        <v>5720</v>
      </c>
      <c r="E3467" s="7" t="s">
        <v>1682</v>
      </c>
      <c r="F3467" s="7" t="s">
        <v>5721</v>
      </c>
      <c r="G3467" s="8">
        <v>43846</v>
      </c>
      <c r="H3467" s="7" t="s">
        <v>1684</v>
      </c>
      <c r="I3467" s="7"/>
      <c r="J3467" s="7"/>
      <c r="K3467" s="7">
        <v>0</v>
      </c>
      <c r="L3467" s="7">
        <v>0</v>
      </c>
      <c r="M3467" s="7">
        <v>16000</v>
      </c>
      <c r="N3467" s="7">
        <v>1</v>
      </c>
      <c r="O3467" s="7" t="s">
        <v>55</v>
      </c>
      <c r="P3467" s="7">
        <v>0</v>
      </c>
      <c r="Q3467" s="7">
        <v>0</v>
      </c>
      <c r="R3467" s="7">
        <v>16000</v>
      </c>
    </row>
    <row r="3468" spans="1:18" x14ac:dyDescent="0.25">
      <c r="A3468" s="7" t="s">
        <v>5722</v>
      </c>
      <c r="B3468" s="8">
        <v>43852</v>
      </c>
      <c r="C3468" s="7">
        <v>1</v>
      </c>
      <c r="D3468" s="7" t="s">
        <v>5723</v>
      </c>
      <c r="E3468" s="7" t="s">
        <v>1682</v>
      </c>
      <c r="F3468" s="7" t="s">
        <v>5724</v>
      </c>
      <c r="G3468" s="8">
        <v>43837</v>
      </c>
      <c r="H3468" s="7" t="s">
        <v>1684</v>
      </c>
      <c r="I3468" s="7"/>
      <c r="J3468" s="7"/>
      <c r="K3468" s="7">
        <v>0</v>
      </c>
      <c r="L3468" s="7">
        <v>0</v>
      </c>
      <c r="M3468" s="7">
        <v>50</v>
      </c>
      <c r="N3468" s="7">
        <v>1</v>
      </c>
      <c r="O3468" s="7" t="s">
        <v>83</v>
      </c>
      <c r="P3468" s="7">
        <v>0</v>
      </c>
      <c r="Q3468" s="7">
        <v>0</v>
      </c>
      <c r="R3468" s="7">
        <v>50</v>
      </c>
    </row>
    <row r="3469" spans="1:18" x14ac:dyDescent="0.25">
      <c r="A3469" s="7" t="s">
        <v>5725</v>
      </c>
      <c r="B3469" s="8">
        <v>43852</v>
      </c>
      <c r="C3469" s="7">
        <v>1</v>
      </c>
      <c r="D3469" s="7" t="s">
        <v>5726</v>
      </c>
      <c r="E3469" s="7" t="s">
        <v>1682</v>
      </c>
      <c r="F3469" s="7" t="s">
        <v>5727</v>
      </c>
      <c r="G3469" s="8">
        <v>43852</v>
      </c>
      <c r="H3469" s="7" t="s">
        <v>1684</v>
      </c>
      <c r="I3469" s="7"/>
      <c r="J3469" s="7"/>
      <c r="K3469" s="7">
        <v>0</v>
      </c>
      <c r="L3469" s="7">
        <v>0</v>
      </c>
      <c r="M3469" s="7">
        <v>175</v>
      </c>
      <c r="N3469" s="7">
        <v>1</v>
      </c>
      <c r="O3469" s="7" t="s">
        <v>83</v>
      </c>
      <c r="P3469" s="7">
        <v>0</v>
      </c>
      <c r="Q3469" s="7">
        <v>0</v>
      </c>
      <c r="R3469" s="7">
        <v>175</v>
      </c>
    </row>
    <row r="3470" spans="1:18" x14ac:dyDescent="0.25">
      <c r="A3470" s="7" t="s">
        <v>5716</v>
      </c>
      <c r="B3470" s="8">
        <v>43852</v>
      </c>
      <c r="C3470" s="7">
        <v>1</v>
      </c>
      <c r="D3470" s="7" t="s">
        <v>5717</v>
      </c>
      <c r="E3470" s="7" t="s">
        <v>1682</v>
      </c>
      <c r="F3470" s="7" t="s">
        <v>5718</v>
      </c>
      <c r="G3470" s="8">
        <v>43850</v>
      </c>
      <c r="H3470" s="7" t="s">
        <v>1684</v>
      </c>
      <c r="I3470" s="7"/>
      <c r="J3470" s="7"/>
      <c r="K3470" s="7">
        <v>0</v>
      </c>
      <c r="L3470" s="7">
        <v>0</v>
      </c>
      <c r="M3470" s="7">
        <v>30</v>
      </c>
      <c r="N3470" s="7">
        <v>1</v>
      </c>
      <c r="O3470" s="7" t="s">
        <v>83</v>
      </c>
      <c r="P3470" s="7">
        <v>0</v>
      </c>
      <c r="Q3470" s="7">
        <v>0</v>
      </c>
      <c r="R3470" s="7">
        <v>30</v>
      </c>
    </row>
    <row r="3471" spans="1:18" x14ac:dyDescent="0.25">
      <c r="A3471" s="7" t="s">
        <v>5719</v>
      </c>
      <c r="B3471" s="8">
        <v>43852</v>
      </c>
      <c r="C3471" s="7">
        <v>1</v>
      </c>
      <c r="D3471" s="7" t="s">
        <v>5720</v>
      </c>
      <c r="E3471" s="7" t="s">
        <v>1682</v>
      </c>
      <c r="F3471" s="7" t="s">
        <v>5721</v>
      </c>
      <c r="G3471" s="8">
        <v>43846</v>
      </c>
      <c r="H3471" s="7" t="s">
        <v>1684</v>
      </c>
      <c r="I3471" s="7"/>
      <c r="J3471" s="7"/>
      <c r="K3471" s="7">
        <v>0</v>
      </c>
      <c r="L3471" s="7">
        <v>0</v>
      </c>
      <c r="M3471" s="7">
        <v>16000</v>
      </c>
      <c r="N3471" s="7">
        <v>1</v>
      </c>
      <c r="O3471" s="7" t="s">
        <v>55</v>
      </c>
      <c r="P3471" s="7">
        <v>0</v>
      </c>
      <c r="Q3471" s="7">
        <v>0</v>
      </c>
      <c r="R3471" s="7">
        <v>16000</v>
      </c>
    </row>
    <row r="3472" spans="1:18" x14ac:dyDescent="0.25">
      <c r="A3472" s="7" t="s">
        <v>5722</v>
      </c>
      <c r="B3472" s="8">
        <v>43852</v>
      </c>
      <c r="C3472" s="7">
        <v>1</v>
      </c>
      <c r="D3472" s="7" t="s">
        <v>5723</v>
      </c>
      <c r="E3472" s="7" t="s">
        <v>1682</v>
      </c>
      <c r="F3472" s="7" t="s">
        <v>5724</v>
      </c>
      <c r="G3472" s="8">
        <v>43837</v>
      </c>
      <c r="H3472" s="7" t="s">
        <v>1684</v>
      </c>
      <c r="I3472" s="7"/>
      <c r="J3472" s="7"/>
      <c r="K3472" s="7">
        <v>0</v>
      </c>
      <c r="L3472" s="7">
        <v>0</v>
      </c>
      <c r="M3472" s="7">
        <v>50</v>
      </c>
      <c r="N3472" s="7">
        <v>1</v>
      </c>
      <c r="O3472" s="7" t="s">
        <v>83</v>
      </c>
      <c r="P3472" s="7">
        <v>0</v>
      </c>
      <c r="Q3472" s="7">
        <v>0</v>
      </c>
      <c r="R3472" s="7">
        <v>50</v>
      </c>
    </row>
    <row r="3473" spans="1:18" x14ac:dyDescent="0.25">
      <c r="A3473" s="7" t="s">
        <v>5725</v>
      </c>
      <c r="B3473" s="8">
        <v>43852</v>
      </c>
      <c r="C3473" s="7">
        <v>1</v>
      </c>
      <c r="D3473" s="7" t="s">
        <v>5726</v>
      </c>
      <c r="E3473" s="7" t="s">
        <v>1682</v>
      </c>
      <c r="F3473" s="7" t="s">
        <v>5727</v>
      </c>
      <c r="G3473" s="8">
        <v>43852</v>
      </c>
      <c r="H3473" s="7" t="s">
        <v>1684</v>
      </c>
      <c r="I3473" s="7"/>
      <c r="J3473" s="7"/>
      <c r="K3473" s="7">
        <v>0</v>
      </c>
      <c r="L3473" s="7">
        <v>0</v>
      </c>
      <c r="M3473" s="7">
        <v>175</v>
      </c>
      <c r="N3473" s="7">
        <v>1</v>
      </c>
      <c r="O3473" s="7" t="s">
        <v>83</v>
      </c>
      <c r="P3473" s="7">
        <v>0</v>
      </c>
      <c r="Q3473" s="7">
        <v>0</v>
      </c>
      <c r="R3473" s="7">
        <v>175</v>
      </c>
    </row>
    <row r="3474" spans="1:18" x14ac:dyDescent="0.25">
      <c r="A3474" s="7" t="s">
        <v>5716</v>
      </c>
      <c r="B3474" s="8">
        <v>43852</v>
      </c>
      <c r="C3474" s="7">
        <v>1</v>
      </c>
      <c r="D3474" s="7" t="s">
        <v>5717</v>
      </c>
      <c r="E3474" s="7" t="s">
        <v>1682</v>
      </c>
      <c r="F3474" s="7" t="s">
        <v>5718</v>
      </c>
      <c r="G3474" s="8">
        <v>43850</v>
      </c>
      <c r="H3474" s="7" t="s">
        <v>1684</v>
      </c>
      <c r="I3474" s="7"/>
      <c r="J3474" s="7"/>
      <c r="K3474" s="7">
        <v>0</v>
      </c>
      <c r="L3474" s="7">
        <v>0</v>
      </c>
      <c r="M3474" s="7">
        <v>30</v>
      </c>
      <c r="N3474" s="7">
        <v>1</v>
      </c>
      <c r="O3474" s="7" t="s">
        <v>83</v>
      </c>
      <c r="P3474" s="7">
        <v>0</v>
      </c>
      <c r="Q3474" s="7">
        <v>0</v>
      </c>
      <c r="R3474" s="7">
        <v>30</v>
      </c>
    </row>
    <row r="3475" spans="1:18" x14ac:dyDescent="0.25">
      <c r="A3475" s="7" t="s">
        <v>5719</v>
      </c>
      <c r="B3475" s="8">
        <v>43852</v>
      </c>
      <c r="C3475" s="7">
        <v>1</v>
      </c>
      <c r="D3475" s="7" t="s">
        <v>5720</v>
      </c>
      <c r="E3475" s="7" t="s">
        <v>1682</v>
      </c>
      <c r="F3475" s="7" t="s">
        <v>5721</v>
      </c>
      <c r="G3475" s="8">
        <v>43846</v>
      </c>
      <c r="H3475" s="7" t="s">
        <v>1684</v>
      </c>
      <c r="I3475" s="7"/>
      <c r="J3475" s="7"/>
      <c r="K3475" s="7">
        <v>0</v>
      </c>
      <c r="L3475" s="7">
        <v>0</v>
      </c>
      <c r="M3475" s="7">
        <v>16000</v>
      </c>
      <c r="N3475" s="7">
        <v>1</v>
      </c>
      <c r="O3475" s="7" t="s">
        <v>55</v>
      </c>
      <c r="P3475" s="7">
        <v>0</v>
      </c>
      <c r="Q3475" s="7">
        <v>0</v>
      </c>
      <c r="R3475" s="7">
        <v>16000</v>
      </c>
    </row>
    <row r="3476" spans="1:18" x14ac:dyDescent="0.25">
      <c r="A3476" s="7" t="s">
        <v>5722</v>
      </c>
      <c r="B3476" s="8">
        <v>43852</v>
      </c>
      <c r="C3476" s="7">
        <v>1</v>
      </c>
      <c r="D3476" s="7" t="s">
        <v>5723</v>
      </c>
      <c r="E3476" s="7" t="s">
        <v>1682</v>
      </c>
      <c r="F3476" s="7" t="s">
        <v>5724</v>
      </c>
      <c r="G3476" s="8">
        <v>43837</v>
      </c>
      <c r="H3476" s="7" t="s">
        <v>1684</v>
      </c>
      <c r="I3476" s="7"/>
      <c r="J3476" s="7"/>
      <c r="K3476" s="7">
        <v>0</v>
      </c>
      <c r="L3476" s="7">
        <v>0</v>
      </c>
      <c r="M3476" s="7">
        <v>50</v>
      </c>
      <c r="N3476" s="7">
        <v>1</v>
      </c>
      <c r="O3476" s="7" t="s">
        <v>83</v>
      </c>
      <c r="P3476" s="7">
        <v>0</v>
      </c>
      <c r="Q3476" s="7">
        <v>0</v>
      </c>
      <c r="R3476" s="7">
        <v>50</v>
      </c>
    </row>
    <row r="3477" spans="1:18" x14ac:dyDescent="0.25">
      <c r="A3477" s="7" t="s">
        <v>5725</v>
      </c>
      <c r="B3477" s="8">
        <v>43852</v>
      </c>
      <c r="C3477" s="7">
        <v>1</v>
      </c>
      <c r="D3477" s="7" t="s">
        <v>5726</v>
      </c>
      <c r="E3477" s="7" t="s">
        <v>1682</v>
      </c>
      <c r="F3477" s="7" t="s">
        <v>5727</v>
      </c>
      <c r="G3477" s="8">
        <v>43852</v>
      </c>
      <c r="H3477" s="7" t="s">
        <v>1684</v>
      </c>
      <c r="I3477" s="7"/>
      <c r="J3477" s="7"/>
      <c r="K3477" s="7">
        <v>0</v>
      </c>
      <c r="L3477" s="7">
        <v>0</v>
      </c>
      <c r="M3477" s="7">
        <v>175</v>
      </c>
      <c r="N3477" s="7">
        <v>1</v>
      </c>
      <c r="O3477" s="7" t="s">
        <v>83</v>
      </c>
      <c r="P3477" s="7">
        <v>0</v>
      </c>
      <c r="Q3477" s="7">
        <v>0</v>
      </c>
      <c r="R3477" s="7">
        <v>175</v>
      </c>
    </row>
    <row r="3478" spans="1:18" x14ac:dyDescent="0.25">
      <c r="A3478" s="7" t="s">
        <v>5728</v>
      </c>
      <c r="B3478" s="8">
        <v>43857</v>
      </c>
      <c r="C3478" s="7">
        <v>1</v>
      </c>
      <c r="D3478" s="7" t="s">
        <v>5729</v>
      </c>
      <c r="E3478" s="7" t="s">
        <v>1682</v>
      </c>
      <c r="F3478" s="7" t="s">
        <v>5730</v>
      </c>
      <c r="G3478" s="8">
        <v>43855</v>
      </c>
      <c r="H3478" s="7" t="s">
        <v>1684</v>
      </c>
      <c r="I3478" s="7"/>
      <c r="J3478" s="7"/>
      <c r="K3478" s="7">
        <v>0</v>
      </c>
      <c r="L3478" s="7">
        <v>0</v>
      </c>
      <c r="M3478" s="7">
        <v>150</v>
      </c>
      <c r="N3478" s="7">
        <v>1</v>
      </c>
      <c r="O3478" s="7" t="s">
        <v>83</v>
      </c>
      <c r="P3478" s="7">
        <v>0</v>
      </c>
      <c r="Q3478" s="7">
        <v>0</v>
      </c>
      <c r="R3478" s="7">
        <v>150</v>
      </c>
    </row>
    <row r="3479" spans="1:18" x14ac:dyDescent="0.25">
      <c r="A3479" s="7" t="s">
        <v>5731</v>
      </c>
      <c r="B3479" s="8">
        <v>43858</v>
      </c>
      <c r="C3479" s="7">
        <v>1</v>
      </c>
      <c r="D3479" s="7" t="s">
        <v>5732</v>
      </c>
      <c r="E3479" s="7" t="s">
        <v>1682</v>
      </c>
      <c r="F3479" s="7" t="s">
        <v>5733</v>
      </c>
      <c r="G3479" s="8">
        <v>43851</v>
      </c>
      <c r="H3479" s="7" t="s">
        <v>1684</v>
      </c>
      <c r="I3479" s="7"/>
      <c r="J3479" s="7"/>
      <c r="K3479" s="7">
        <v>0</v>
      </c>
      <c r="L3479" s="7">
        <v>0</v>
      </c>
      <c r="M3479" s="7">
        <v>336</v>
      </c>
      <c r="N3479" s="7">
        <v>1</v>
      </c>
      <c r="O3479" s="7" t="s">
        <v>83</v>
      </c>
      <c r="P3479" s="7">
        <v>0</v>
      </c>
      <c r="Q3479" s="7">
        <v>0</v>
      </c>
      <c r="R3479" s="7">
        <v>336</v>
      </c>
    </row>
    <row r="3480" spans="1:18" x14ac:dyDescent="0.25">
      <c r="A3480" s="7" t="s">
        <v>5734</v>
      </c>
      <c r="B3480" s="8">
        <v>43858</v>
      </c>
      <c r="C3480" s="7">
        <v>1</v>
      </c>
      <c r="D3480" s="7" t="s">
        <v>5735</v>
      </c>
      <c r="E3480" s="7" t="s">
        <v>1682</v>
      </c>
      <c r="F3480" s="7" t="s">
        <v>5736</v>
      </c>
      <c r="G3480" s="8">
        <v>43858</v>
      </c>
      <c r="H3480" s="7" t="s">
        <v>1684</v>
      </c>
      <c r="I3480" s="7"/>
      <c r="J3480" s="7"/>
      <c r="K3480" s="7">
        <v>0</v>
      </c>
      <c r="L3480" s="7">
        <v>0</v>
      </c>
      <c r="M3480" s="7">
        <v>158354</v>
      </c>
      <c r="N3480" s="7">
        <v>1</v>
      </c>
      <c r="O3480" s="7" t="s">
        <v>55</v>
      </c>
      <c r="P3480" s="7">
        <v>0</v>
      </c>
      <c r="Q3480" s="7">
        <v>0</v>
      </c>
      <c r="R3480" s="7">
        <v>158354</v>
      </c>
    </row>
    <row r="3481" spans="1:18" x14ac:dyDescent="0.25">
      <c r="A3481" s="7" t="s">
        <v>5737</v>
      </c>
      <c r="B3481" s="8">
        <v>43859</v>
      </c>
      <c r="C3481" s="7">
        <v>1</v>
      </c>
      <c r="D3481" s="7" t="s">
        <v>5738</v>
      </c>
      <c r="E3481" s="7" t="s">
        <v>1682</v>
      </c>
      <c r="F3481" s="7" t="s">
        <v>5739</v>
      </c>
      <c r="G3481" s="8">
        <v>43857</v>
      </c>
      <c r="H3481" s="7" t="s">
        <v>1684</v>
      </c>
      <c r="I3481" s="7"/>
      <c r="J3481" s="7"/>
      <c r="K3481" s="7">
        <v>0</v>
      </c>
      <c r="L3481" s="7">
        <v>0</v>
      </c>
      <c r="M3481" s="7">
        <v>140</v>
      </c>
      <c r="N3481" s="7">
        <v>1</v>
      </c>
      <c r="O3481" s="7" t="s">
        <v>83</v>
      </c>
      <c r="P3481" s="7">
        <v>0</v>
      </c>
      <c r="Q3481" s="7">
        <v>0</v>
      </c>
      <c r="R3481" s="7">
        <v>140</v>
      </c>
    </row>
    <row r="3482" spans="1:18" x14ac:dyDescent="0.25">
      <c r="A3482" s="7" t="s">
        <v>5740</v>
      </c>
      <c r="B3482" s="8">
        <v>43860</v>
      </c>
      <c r="C3482" s="7">
        <v>1</v>
      </c>
      <c r="D3482" s="7" t="s">
        <v>5741</v>
      </c>
      <c r="E3482" s="7" t="s">
        <v>1682</v>
      </c>
      <c r="F3482" s="7" t="s">
        <v>5742</v>
      </c>
      <c r="G3482" s="8">
        <v>43853</v>
      </c>
      <c r="H3482" s="7" t="s">
        <v>1684</v>
      </c>
      <c r="I3482" s="7"/>
      <c r="J3482" s="7"/>
      <c r="K3482" s="7">
        <v>0</v>
      </c>
      <c r="L3482" s="7">
        <v>0</v>
      </c>
      <c r="M3482" s="7">
        <v>353.32</v>
      </c>
      <c r="N3482" s="7">
        <v>1</v>
      </c>
      <c r="O3482" s="7" t="s">
        <v>334</v>
      </c>
      <c r="P3482" s="7">
        <v>0</v>
      </c>
      <c r="Q3482" s="7">
        <v>0</v>
      </c>
      <c r="R3482" s="7">
        <v>353.32</v>
      </c>
    </row>
    <row r="3483" spans="1:18" x14ac:dyDescent="0.25">
      <c r="A3483" s="7" t="s">
        <v>5743</v>
      </c>
      <c r="B3483" s="8">
        <v>43860</v>
      </c>
      <c r="C3483" s="7">
        <v>1</v>
      </c>
      <c r="D3483" s="7" t="s">
        <v>5744</v>
      </c>
      <c r="E3483" s="7" t="s">
        <v>1682</v>
      </c>
      <c r="F3483" s="7" t="s">
        <v>5745</v>
      </c>
      <c r="G3483" s="8">
        <v>43840</v>
      </c>
      <c r="H3483" s="7" t="s">
        <v>1684</v>
      </c>
      <c r="I3483" s="7"/>
      <c r="J3483" s="7"/>
      <c r="K3483" s="7">
        <v>0</v>
      </c>
      <c r="L3483" s="7">
        <v>0</v>
      </c>
      <c r="M3483" s="7">
        <v>24.63</v>
      </c>
      <c r="N3483" s="7">
        <v>1</v>
      </c>
      <c r="O3483" s="7" t="s">
        <v>334</v>
      </c>
      <c r="P3483" s="7">
        <v>0</v>
      </c>
      <c r="Q3483" s="7">
        <v>0</v>
      </c>
      <c r="R3483" s="7">
        <v>29.45</v>
      </c>
    </row>
    <row r="3484" spans="1:18" x14ac:dyDescent="0.25">
      <c r="A3484" s="7" t="s">
        <v>5746</v>
      </c>
      <c r="B3484" s="8">
        <v>43860</v>
      </c>
      <c r="C3484" s="7">
        <v>1</v>
      </c>
      <c r="D3484" s="7" t="s">
        <v>5747</v>
      </c>
      <c r="E3484" s="7" t="s">
        <v>1682</v>
      </c>
      <c r="F3484" s="7" t="s">
        <v>5748</v>
      </c>
      <c r="G3484" s="8">
        <v>43855</v>
      </c>
      <c r="H3484" s="7" t="s">
        <v>1684</v>
      </c>
      <c r="I3484" s="7"/>
      <c r="J3484" s="7"/>
      <c r="K3484" s="7">
        <v>0</v>
      </c>
      <c r="L3484" s="7">
        <v>0</v>
      </c>
      <c r="M3484" s="7">
        <v>26.23</v>
      </c>
      <c r="N3484" s="7">
        <v>1</v>
      </c>
      <c r="O3484" s="7" t="s">
        <v>334</v>
      </c>
      <c r="P3484" s="7">
        <v>0</v>
      </c>
      <c r="Q3484" s="7">
        <v>0</v>
      </c>
      <c r="R3484" s="7">
        <v>26.23</v>
      </c>
    </row>
    <row r="3485" spans="1:18" x14ac:dyDescent="0.25">
      <c r="A3485" s="7" t="s">
        <v>5749</v>
      </c>
      <c r="B3485" s="8">
        <v>43860</v>
      </c>
      <c r="C3485" s="7">
        <v>1</v>
      </c>
      <c r="D3485" s="7" t="s">
        <v>5750</v>
      </c>
      <c r="E3485" s="7" t="s">
        <v>1682</v>
      </c>
      <c r="F3485" s="7" t="s">
        <v>5751</v>
      </c>
      <c r="G3485" s="8">
        <v>43853</v>
      </c>
      <c r="H3485" s="7" t="s">
        <v>1684</v>
      </c>
      <c r="I3485" s="7"/>
      <c r="J3485" s="7"/>
      <c r="K3485" s="7">
        <v>0</v>
      </c>
      <c r="L3485" s="7">
        <v>0</v>
      </c>
      <c r="M3485" s="7">
        <v>10.92</v>
      </c>
      <c r="N3485" s="7">
        <v>1</v>
      </c>
      <c r="O3485" s="7" t="s">
        <v>334</v>
      </c>
      <c r="P3485" s="7">
        <v>0</v>
      </c>
      <c r="Q3485" s="7">
        <v>0</v>
      </c>
      <c r="R3485" s="7">
        <v>10.62</v>
      </c>
    </row>
    <row r="3486" spans="1:18" x14ac:dyDescent="0.25">
      <c r="A3486" s="7" t="s">
        <v>5752</v>
      </c>
      <c r="B3486" s="8">
        <v>43860</v>
      </c>
      <c r="C3486" s="7">
        <v>1</v>
      </c>
      <c r="D3486" s="7" t="s">
        <v>5753</v>
      </c>
      <c r="E3486" s="7" t="s">
        <v>1682</v>
      </c>
      <c r="F3486" s="7" t="s">
        <v>5754</v>
      </c>
      <c r="G3486" s="8">
        <v>43852</v>
      </c>
      <c r="H3486" s="7" t="s">
        <v>1684</v>
      </c>
      <c r="I3486" s="7"/>
      <c r="J3486" s="7"/>
      <c r="K3486" s="7">
        <v>0</v>
      </c>
      <c r="L3486" s="7">
        <v>0</v>
      </c>
      <c r="M3486" s="7">
        <v>97.65</v>
      </c>
      <c r="N3486" s="7">
        <v>1</v>
      </c>
      <c r="O3486" s="7" t="s">
        <v>334</v>
      </c>
      <c r="P3486" s="7">
        <v>0</v>
      </c>
      <c r="Q3486" s="7">
        <v>0</v>
      </c>
      <c r="R3486" s="7">
        <v>236.05</v>
      </c>
    </row>
    <row r="3487" spans="1:18" x14ac:dyDescent="0.25">
      <c r="A3487" s="7" t="s">
        <v>5755</v>
      </c>
      <c r="B3487" s="8">
        <v>43860</v>
      </c>
      <c r="C3487" s="7">
        <v>1</v>
      </c>
      <c r="D3487" s="7" t="s">
        <v>5756</v>
      </c>
      <c r="E3487" s="7" t="s">
        <v>1682</v>
      </c>
      <c r="F3487" s="7" t="s">
        <v>5757</v>
      </c>
      <c r="G3487" s="8">
        <v>43857</v>
      </c>
      <c r="H3487" s="7" t="s">
        <v>1684</v>
      </c>
      <c r="I3487" s="7"/>
      <c r="J3487" s="7"/>
      <c r="K3487" s="7">
        <v>0</v>
      </c>
      <c r="L3487" s="7">
        <v>0</v>
      </c>
      <c r="M3487" s="7">
        <v>2832</v>
      </c>
      <c r="N3487" s="7">
        <v>1</v>
      </c>
      <c r="O3487" s="7" t="s">
        <v>55</v>
      </c>
      <c r="P3487" s="7">
        <v>0</v>
      </c>
      <c r="Q3487" s="7">
        <v>0</v>
      </c>
      <c r="R3487" s="7">
        <v>2832</v>
      </c>
    </row>
    <row r="3488" spans="1:18" x14ac:dyDescent="0.25">
      <c r="A3488" s="7" t="s">
        <v>5758</v>
      </c>
      <c r="B3488" s="8">
        <v>43860</v>
      </c>
      <c r="C3488" s="7">
        <v>1</v>
      </c>
      <c r="D3488" s="7" t="s">
        <v>5759</v>
      </c>
      <c r="E3488" s="7" t="s">
        <v>1682</v>
      </c>
      <c r="F3488" s="7" t="s">
        <v>5760</v>
      </c>
      <c r="G3488" s="8">
        <v>43803</v>
      </c>
      <c r="H3488" s="7" t="s">
        <v>1684</v>
      </c>
      <c r="I3488" s="7"/>
      <c r="J3488" s="7"/>
      <c r="K3488" s="7">
        <v>0</v>
      </c>
      <c r="L3488" s="7">
        <v>0</v>
      </c>
      <c r="M3488" s="7">
        <v>1180</v>
      </c>
      <c r="N3488" s="7">
        <v>1</v>
      </c>
      <c r="O3488" s="7" t="s">
        <v>55</v>
      </c>
      <c r="P3488" s="7">
        <v>0</v>
      </c>
      <c r="Q3488" s="7">
        <v>0</v>
      </c>
      <c r="R3488" s="7">
        <v>1180</v>
      </c>
    </row>
    <row r="3489" spans="1:18" x14ac:dyDescent="0.25">
      <c r="A3489" s="7" t="s">
        <v>5761</v>
      </c>
      <c r="B3489" s="8">
        <v>43860</v>
      </c>
      <c r="C3489" s="7">
        <v>1</v>
      </c>
      <c r="D3489" s="7" t="s">
        <v>5762</v>
      </c>
      <c r="E3489" s="7" t="s">
        <v>1682</v>
      </c>
      <c r="F3489" s="7" t="s">
        <v>5763</v>
      </c>
      <c r="G3489" s="8">
        <v>43842</v>
      </c>
      <c r="H3489" s="7" t="s">
        <v>1684</v>
      </c>
      <c r="I3489" s="7"/>
      <c r="J3489" s="7"/>
      <c r="K3489" s="7">
        <v>0</v>
      </c>
      <c r="L3489" s="7">
        <v>0</v>
      </c>
      <c r="M3489" s="7">
        <v>1298</v>
      </c>
      <c r="N3489" s="7">
        <v>1</v>
      </c>
      <c r="O3489" s="7" t="s">
        <v>55</v>
      </c>
      <c r="P3489" s="7">
        <v>0</v>
      </c>
      <c r="Q3489" s="7">
        <v>0</v>
      </c>
      <c r="R3489" s="7">
        <v>1298</v>
      </c>
    </row>
    <row r="3490" spans="1:18" x14ac:dyDescent="0.25">
      <c r="A3490" s="7" t="s">
        <v>5764</v>
      </c>
      <c r="B3490" s="8">
        <v>43860</v>
      </c>
      <c r="C3490" s="7">
        <v>1</v>
      </c>
      <c r="D3490" s="7" t="s">
        <v>5765</v>
      </c>
      <c r="E3490" s="7" t="s">
        <v>1682</v>
      </c>
      <c r="F3490" s="7" t="s">
        <v>5766</v>
      </c>
      <c r="G3490" s="8">
        <v>43846</v>
      </c>
      <c r="H3490" s="7" t="s">
        <v>1684</v>
      </c>
      <c r="I3490" s="7"/>
      <c r="J3490" s="7"/>
      <c r="K3490" s="7">
        <v>0</v>
      </c>
      <c r="L3490" s="7">
        <v>0</v>
      </c>
      <c r="M3490" s="7">
        <v>7788</v>
      </c>
      <c r="N3490" s="7">
        <v>1</v>
      </c>
      <c r="O3490" s="7" t="s">
        <v>55</v>
      </c>
      <c r="P3490" s="7">
        <v>0</v>
      </c>
      <c r="Q3490" s="7">
        <v>0</v>
      </c>
      <c r="R3490" s="7">
        <v>7788</v>
      </c>
    </row>
    <row r="3491" spans="1:18" x14ac:dyDescent="0.25">
      <c r="A3491" s="7" t="s">
        <v>5767</v>
      </c>
      <c r="B3491" s="8">
        <v>43860</v>
      </c>
      <c r="C3491" s="7">
        <v>1</v>
      </c>
      <c r="D3491" s="7" t="s">
        <v>5768</v>
      </c>
      <c r="E3491" s="7" t="s">
        <v>1682</v>
      </c>
      <c r="F3491" s="7" t="s">
        <v>5769</v>
      </c>
      <c r="G3491" s="8">
        <v>43858</v>
      </c>
      <c r="H3491" s="7" t="s">
        <v>1684</v>
      </c>
      <c r="I3491" s="7"/>
      <c r="J3491" s="7"/>
      <c r="K3491" s="7">
        <v>0</v>
      </c>
      <c r="L3491" s="7">
        <v>0</v>
      </c>
      <c r="M3491" s="7">
        <v>708</v>
      </c>
      <c r="N3491" s="7">
        <v>1</v>
      </c>
      <c r="O3491" s="7" t="s">
        <v>55</v>
      </c>
      <c r="P3491" s="7">
        <v>0</v>
      </c>
      <c r="Q3491" s="7">
        <v>0</v>
      </c>
      <c r="R3491" s="7">
        <v>708</v>
      </c>
    </row>
    <row r="3492" spans="1:18" x14ac:dyDescent="0.25">
      <c r="A3492" s="7" t="s">
        <v>5770</v>
      </c>
      <c r="B3492" s="8">
        <v>43860</v>
      </c>
      <c r="C3492" s="7">
        <v>1</v>
      </c>
      <c r="D3492" s="7" t="s">
        <v>5771</v>
      </c>
      <c r="E3492" s="7" t="s">
        <v>1682</v>
      </c>
      <c r="F3492" s="7" t="s">
        <v>5772</v>
      </c>
      <c r="G3492" s="8">
        <v>43819</v>
      </c>
      <c r="H3492" s="7" t="s">
        <v>1684</v>
      </c>
      <c r="I3492" s="7"/>
      <c r="J3492" s="7"/>
      <c r="K3492" s="7">
        <v>0</v>
      </c>
      <c r="L3492" s="7">
        <v>0</v>
      </c>
      <c r="M3492" s="7">
        <v>700</v>
      </c>
      <c r="N3492" s="7">
        <v>1</v>
      </c>
      <c r="O3492" s="7" t="s">
        <v>55</v>
      </c>
      <c r="P3492" s="7">
        <v>0</v>
      </c>
      <c r="Q3492" s="7">
        <v>0</v>
      </c>
      <c r="R3492" s="7">
        <v>700</v>
      </c>
    </row>
    <row r="3493" spans="1:18" x14ac:dyDescent="0.25">
      <c r="A3493" s="7" t="s">
        <v>5773</v>
      </c>
      <c r="B3493" s="8">
        <v>43860</v>
      </c>
      <c r="C3493" s="7">
        <v>1</v>
      </c>
      <c r="D3493" s="7" t="s">
        <v>5774</v>
      </c>
      <c r="E3493" s="7" t="s">
        <v>1682</v>
      </c>
      <c r="F3493" s="7" t="s">
        <v>5775</v>
      </c>
      <c r="G3493" s="8">
        <v>43822</v>
      </c>
      <c r="H3493" s="7" t="s">
        <v>1684</v>
      </c>
      <c r="I3493" s="7"/>
      <c r="J3493" s="7"/>
      <c r="K3493" s="7">
        <v>0</v>
      </c>
      <c r="L3493" s="7">
        <v>0</v>
      </c>
      <c r="M3493" s="7">
        <v>2800</v>
      </c>
      <c r="N3493" s="7">
        <v>1</v>
      </c>
      <c r="O3493" s="7" t="s">
        <v>55</v>
      </c>
      <c r="P3493" s="7">
        <v>0</v>
      </c>
      <c r="Q3493" s="7">
        <v>0</v>
      </c>
      <c r="R3493" s="7">
        <v>2800</v>
      </c>
    </row>
    <row r="3494" spans="1:18" x14ac:dyDescent="0.25">
      <c r="A3494" s="7" t="s">
        <v>5776</v>
      </c>
      <c r="B3494" s="8">
        <v>43860</v>
      </c>
      <c r="C3494" s="7">
        <v>1</v>
      </c>
      <c r="D3494" s="7" t="s">
        <v>5777</v>
      </c>
      <c r="E3494" s="7" t="s">
        <v>1682</v>
      </c>
      <c r="F3494" s="7" t="s">
        <v>5778</v>
      </c>
      <c r="G3494" s="8">
        <v>43830</v>
      </c>
      <c r="H3494" s="7" t="s">
        <v>1684</v>
      </c>
      <c r="I3494" s="7"/>
      <c r="J3494" s="7"/>
      <c r="K3494" s="7">
        <v>0</v>
      </c>
      <c r="L3494" s="7">
        <v>0</v>
      </c>
      <c r="M3494" s="7">
        <v>1800</v>
      </c>
      <c r="N3494" s="7">
        <v>1</v>
      </c>
      <c r="O3494" s="7" t="s">
        <v>55</v>
      </c>
      <c r="P3494" s="7">
        <v>0</v>
      </c>
      <c r="Q3494" s="7">
        <v>0</v>
      </c>
      <c r="R3494" s="7">
        <v>1800</v>
      </c>
    </row>
    <row r="3495" spans="1:18" x14ac:dyDescent="0.25">
      <c r="A3495" s="7" t="s">
        <v>5779</v>
      </c>
      <c r="B3495" s="8">
        <v>43860</v>
      </c>
      <c r="C3495" s="7">
        <v>1</v>
      </c>
      <c r="D3495" s="7" t="s">
        <v>5780</v>
      </c>
      <c r="E3495" s="7" t="s">
        <v>1682</v>
      </c>
      <c r="F3495" s="7" t="s">
        <v>5781</v>
      </c>
      <c r="G3495" s="8">
        <v>43840</v>
      </c>
      <c r="H3495" s="7" t="s">
        <v>1684</v>
      </c>
      <c r="I3495" s="7"/>
      <c r="J3495" s="7"/>
      <c r="K3495" s="7">
        <v>0</v>
      </c>
      <c r="L3495" s="7">
        <v>0</v>
      </c>
      <c r="M3495" s="7">
        <v>950</v>
      </c>
      <c r="N3495" s="7">
        <v>1</v>
      </c>
      <c r="O3495" s="7" t="s">
        <v>55</v>
      </c>
      <c r="P3495" s="7">
        <v>0</v>
      </c>
      <c r="Q3495" s="7">
        <v>0</v>
      </c>
      <c r="R3495" s="7">
        <v>950</v>
      </c>
    </row>
    <row r="3496" spans="1:18" x14ac:dyDescent="0.25">
      <c r="A3496" s="7" t="s">
        <v>5782</v>
      </c>
      <c r="B3496" s="8">
        <v>43860</v>
      </c>
      <c r="C3496" s="7">
        <v>1</v>
      </c>
      <c r="D3496" s="7" t="s">
        <v>5783</v>
      </c>
      <c r="E3496" s="7" t="s">
        <v>1682</v>
      </c>
      <c r="F3496" s="7" t="s">
        <v>5784</v>
      </c>
      <c r="G3496" s="8">
        <v>43822</v>
      </c>
      <c r="H3496" s="7" t="s">
        <v>1684</v>
      </c>
      <c r="I3496" s="7"/>
      <c r="J3496" s="7"/>
      <c r="K3496" s="7">
        <v>0</v>
      </c>
      <c r="L3496" s="7">
        <v>0</v>
      </c>
      <c r="M3496" s="7">
        <v>2800</v>
      </c>
      <c r="N3496" s="7">
        <v>1</v>
      </c>
      <c r="O3496" s="7" t="s">
        <v>55</v>
      </c>
      <c r="P3496" s="7">
        <v>0</v>
      </c>
      <c r="Q3496" s="7">
        <v>0</v>
      </c>
      <c r="R3496" s="7">
        <v>2800</v>
      </c>
    </row>
    <row r="3497" spans="1:18" x14ac:dyDescent="0.25">
      <c r="A3497" s="7" t="s">
        <v>5785</v>
      </c>
      <c r="B3497" s="8">
        <v>43860</v>
      </c>
      <c r="C3497" s="7">
        <v>1</v>
      </c>
      <c r="D3497" s="7" t="s">
        <v>5786</v>
      </c>
      <c r="E3497" s="7" t="s">
        <v>1682</v>
      </c>
      <c r="F3497" s="7" t="s">
        <v>5787</v>
      </c>
      <c r="G3497" s="8">
        <v>43859</v>
      </c>
      <c r="H3497" s="7" t="s">
        <v>1684</v>
      </c>
      <c r="I3497" s="7"/>
      <c r="J3497" s="7"/>
      <c r="K3497" s="7">
        <v>0</v>
      </c>
      <c r="L3497" s="7">
        <v>0</v>
      </c>
      <c r="M3497" s="7">
        <v>30000</v>
      </c>
      <c r="N3497" s="7">
        <v>1</v>
      </c>
      <c r="O3497" s="7" t="s">
        <v>55</v>
      </c>
      <c r="P3497" s="7">
        <v>0</v>
      </c>
      <c r="Q3497" s="7">
        <v>0</v>
      </c>
      <c r="R3497" s="7">
        <v>30000</v>
      </c>
    </row>
    <row r="3498" spans="1:18" x14ac:dyDescent="0.25">
      <c r="A3498" s="7" t="s">
        <v>5788</v>
      </c>
      <c r="B3498" s="8">
        <v>43860</v>
      </c>
      <c r="C3498" s="7">
        <v>1</v>
      </c>
      <c r="D3498" s="7" t="s">
        <v>5789</v>
      </c>
      <c r="E3498" s="7" t="s">
        <v>1682</v>
      </c>
      <c r="F3498" s="7" t="s">
        <v>5790</v>
      </c>
      <c r="G3498" s="8">
        <v>43769</v>
      </c>
      <c r="H3498" s="7" t="s">
        <v>1684</v>
      </c>
      <c r="I3498" s="7"/>
      <c r="J3498" s="7"/>
      <c r="K3498" s="7">
        <v>0</v>
      </c>
      <c r="L3498" s="7">
        <v>0</v>
      </c>
      <c r="M3498" s="7">
        <v>8000</v>
      </c>
      <c r="N3498" s="7">
        <v>1</v>
      </c>
      <c r="O3498" s="7" t="s">
        <v>55</v>
      </c>
      <c r="P3498" s="7">
        <v>0</v>
      </c>
      <c r="Q3498" s="7">
        <v>0</v>
      </c>
      <c r="R3498" s="7">
        <v>8000</v>
      </c>
    </row>
    <row r="3499" spans="1:18" x14ac:dyDescent="0.25">
      <c r="A3499" s="7" t="s">
        <v>5791</v>
      </c>
      <c r="B3499" s="8">
        <v>43860</v>
      </c>
      <c r="C3499" s="7">
        <v>1</v>
      </c>
      <c r="D3499" s="7" t="s">
        <v>5792</v>
      </c>
      <c r="E3499" s="7" t="s">
        <v>1682</v>
      </c>
      <c r="F3499" s="7" t="s">
        <v>5793</v>
      </c>
      <c r="G3499" s="8">
        <v>43822</v>
      </c>
      <c r="H3499" s="7" t="s">
        <v>1684</v>
      </c>
      <c r="I3499" s="7"/>
      <c r="J3499" s="7"/>
      <c r="K3499" s="7">
        <v>0</v>
      </c>
      <c r="L3499" s="7">
        <v>0</v>
      </c>
      <c r="M3499" s="7">
        <v>6000</v>
      </c>
      <c r="N3499" s="7">
        <v>1</v>
      </c>
      <c r="O3499" s="7" t="s">
        <v>55</v>
      </c>
      <c r="P3499" s="7">
        <v>0</v>
      </c>
      <c r="Q3499" s="7">
        <v>0</v>
      </c>
      <c r="R3499" s="7">
        <v>6000</v>
      </c>
    </row>
    <row r="3500" spans="1:18" x14ac:dyDescent="0.25">
      <c r="A3500" s="7" t="s">
        <v>5794</v>
      </c>
      <c r="B3500" s="8">
        <v>43861</v>
      </c>
      <c r="C3500" s="7">
        <v>1</v>
      </c>
      <c r="D3500" s="7" t="s">
        <v>5795</v>
      </c>
      <c r="E3500" s="7" t="s">
        <v>1682</v>
      </c>
      <c r="F3500" s="7" t="s">
        <v>5796</v>
      </c>
      <c r="G3500" s="8">
        <v>43858</v>
      </c>
      <c r="H3500" s="7" t="s">
        <v>1684</v>
      </c>
      <c r="I3500" s="7"/>
      <c r="J3500" s="7"/>
      <c r="K3500" s="7">
        <v>0</v>
      </c>
      <c r="L3500" s="7">
        <v>0</v>
      </c>
      <c r="M3500" s="7">
        <v>4096</v>
      </c>
      <c r="N3500" s="7">
        <v>1</v>
      </c>
      <c r="O3500" s="7" t="s">
        <v>55</v>
      </c>
      <c r="P3500" s="7">
        <v>0</v>
      </c>
      <c r="Q3500" s="7">
        <v>0</v>
      </c>
      <c r="R3500" s="7">
        <v>4096</v>
      </c>
    </row>
    <row r="3501" spans="1:18" x14ac:dyDescent="0.25">
      <c r="A3501" s="7" t="s">
        <v>5797</v>
      </c>
      <c r="B3501" s="8">
        <v>43861</v>
      </c>
      <c r="C3501" s="7">
        <v>1</v>
      </c>
      <c r="D3501" s="7" t="s">
        <v>5798</v>
      </c>
      <c r="E3501" s="7" t="s">
        <v>1682</v>
      </c>
      <c r="F3501" s="7" t="s">
        <v>5799</v>
      </c>
      <c r="G3501" s="8">
        <v>43858</v>
      </c>
      <c r="H3501" s="7" t="s">
        <v>1684</v>
      </c>
      <c r="I3501" s="7"/>
      <c r="J3501" s="7"/>
      <c r="K3501" s="7">
        <v>0</v>
      </c>
      <c r="L3501" s="7">
        <v>0</v>
      </c>
      <c r="M3501" s="7">
        <v>1472</v>
      </c>
      <c r="N3501" s="7">
        <v>1</v>
      </c>
      <c r="O3501" s="7" t="s">
        <v>55</v>
      </c>
      <c r="P3501" s="7">
        <v>0</v>
      </c>
      <c r="Q3501" s="7">
        <v>0</v>
      </c>
      <c r="R3501" s="7">
        <v>1472</v>
      </c>
    </row>
    <row r="3502" spans="1:18" x14ac:dyDescent="0.25">
      <c r="A3502" s="7" t="s">
        <v>5800</v>
      </c>
      <c r="B3502" s="8">
        <v>43861</v>
      </c>
      <c r="C3502" s="7">
        <v>1</v>
      </c>
      <c r="D3502" s="7" t="s">
        <v>5801</v>
      </c>
      <c r="E3502" s="7" t="s">
        <v>1682</v>
      </c>
      <c r="F3502" s="7" t="s">
        <v>5802</v>
      </c>
      <c r="G3502" s="8">
        <v>43858</v>
      </c>
      <c r="H3502" s="7" t="s">
        <v>1684</v>
      </c>
      <c r="I3502" s="7"/>
      <c r="J3502" s="7"/>
      <c r="K3502" s="7">
        <v>0</v>
      </c>
      <c r="L3502" s="7">
        <v>0</v>
      </c>
      <c r="M3502" s="7">
        <v>1</v>
      </c>
      <c r="N3502" s="7">
        <v>1</v>
      </c>
      <c r="O3502" s="7" t="s">
        <v>55</v>
      </c>
      <c r="P3502" s="7">
        <v>0</v>
      </c>
      <c r="Q3502" s="7">
        <v>0</v>
      </c>
      <c r="R3502" s="7">
        <v>40018</v>
      </c>
    </row>
    <row r="3503" spans="1:18" x14ac:dyDescent="0.25">
      <c r="A3503" s="7" t="s">
        <v>5803</v>
      </c>
      <c r="B3503" s="8">
        <v>43861</v>
      </c>
      <c r="C3503" s="7">
        <v>1</v>
      </c>
      <c r="D3503" s="7" t="s">
        <v>5804</v>
      </c>
      <c r="E3503" s="7" t="s">
        <v>1682</v>
      </c>
      <c r="F3503" s="7" t="s">
        <v>5805</v>
      </c>
      <c r="G3503" s="8">
        <v>43859</v>
      </c>
      <c r="H3503" s="7" t="s">
        <v>1684</v>
      </c>
      <c r="I3503" s="7"/>
      <c r="J3503" s="7"/>
      <c r="K3503" s="7">
        <v>0</v>
      </c>
      <c r="L3503" s="7">
        <v>0</v>
      </c>
      <c r="M3503" s="7">
        <v>1200</v>
      </c>
      <c r="N3503" s="7">
        <v>1</v>
      </c>
      <c r="O3503" s="7" t="s">
        <v>55</v>
      </c>
      <c r="P3503" s="7">
        <v>0</v>
      </c>
      <c r="Q3503" s="7">
        <v>0</v>
      </c>
      <c r="R3503" s="7">
        <v>1200</v>
      </c>
    </row>
    <row r="3504" spans="1:18" x14ac:dyDescent="0.25">
      <c r="A3504" s="7" t="s">
        <v>5806</v>
      </c>
      <c r="B3504" s="8">
        <v>43861</v>
      </c>
      <c r="C3504" s="7">
        <v>1</v>
      </c>
      <c r="D3504" s="7" t="s">
        <v>5807</v>
      </c>
      <c r="E3504" s="7" t="s">
        <v>1682</v>
      </c>
      <c r="F3504" s="7" t="s">
        <v>5808</v>
      </c>
      <c r="G3504" s="8">
        <v>43857</v>
      </c>
      <c r="H3504" s="7" t="s">
        <v>1684</v>
      </c>
      <c r="I3504" s="7"/>
      <c r="J3504" s="7"/>
      <c r="K3504" s="7">
        <v>0</v>
      </c>
      <c r="L3504" s="7">
        <v>0</v>
      </c>
      <c r="M3504" s="7">
        <v>50</v>
      </c>
      <c r="N3504" s="7">
        <v>1</v>
      </c>
      <c r="O3504" s="7" t="s">
        <v>83</v>
      </c>
      <c r="P3504" s="7">
        <v>0</v>
      </c>
      <c r="Q3504" s="7">
        <v>0</v>
      </c>
      <c r="R3504" s="7">
        <v>50</v>
      </c>
    </row>
    <row r="3505" spans="1:18" x14ac:dyDescent="0.25">
      <c r="A3505" s="7" t="s">
        <v>5809</v>
      </c>
      <c r="B3505" s="8">
        <v>43861</v>
      </c>
      <c r="C3505" s="7">
        <v>1</v>
      </c>
      <c r="D3505" s="7" t="s">
        <v>5810</v>
      </c>
      <c r="E3505" s="7" t="s">
        <v>1682</v>
      </c>
      <c r="F3505" s="7" t="s">
        <v>5811</v>
      </c>
      <c r="G3505" s="8">
        <v>43857</v>
      </c>
      <c r="H3505" s="7" t="s">
        <v>1684</v>
      </c>
      <c r="I3505" s="7"/>
      <c r="J3505" s="7"/>
      <c r="K3505" s="7">
        <v>0</v>
      </c>
      <c r="L3505" s="7">
        <v>0</v>
      </c>
      <c r="M3505" s="7">
        <v>50</v>
      </c>
      <c r="N3505" s="7">
        <v>1</v>
      </c>
      <c r="O3505" s="7" t="s">
        <v>83</v>
      </c>
      <c r="P3505" s="7">
        <v>0</v>
      </c>
      <c r="Q3505" s="7">
        <v>0</v>
      </c>
      <c r="R3505" s="7">
        <v>50</v>
      </c>
    </row>
    <row r="3506" spans="1:18" x14ac:dyDescent="0.25">
      <c r="A3506" s="7" t="s">
        <v>5812</v>
      </c>
      <c r="B3506" s="8">
        <v>43864</v>
      </c>
      <c r="C3506" s="7">
        <v>1</v>
      </c>
      <c r="D3506" s="7" t="s">
        <v>5813</v>
      </c>
      <c r="E3506" s="7" t="s">
        <v>1682</v>
      </c>
      <c r="F3506" s="7" t="s">
        <v>5814</v>
      </c>
      <c r="G3506" s="8">
        <v>43863</v>
      </c>
      <c r="H3506" s="7" t="s">
        <v>1684</v>
      </c>
      <c r="I3506" s="7"/>
      <c r="J3506" s="7"/>
      <c r="K3506" s="7">
        <v>0</v>
      </c>
      <c r="L3506" s="7">
        <v>0</v>
      </c>
      <c r="M3506" s="7">
        <v>0</v>
      </c>
      <c r="N3506" s="7">
        <v>1</v>
      </c>
      <c r="O3506" s="7" t="s">
        <v>83</v>
      </c>
      <c r="P3506" s="7">
        <v>0</v>
      </c>
      <c r="Q3506" s="7">
        <v>0</v>
      </c>
      <c r="R3506" s="7">
        <v>50</v>
      </c>
    </row>
    <row r="3507" spans="1:18" x14ac:dyDescent="0.25">
      <c r="A3507" s="7" t="s">
        <v>5815</v>
      </c>
      <c r="B3507" s="8">
        <v>43864</v>
      </c>
      <c r="C3507" s="7">
        <v>1</v>
      </c>
      <c r="D3507" s="7" t="s">
        <v>5816</v>
      </c>
      <c r="E3507" s="7" t="s">
        <v>1682</v>
      </c>
      <c r="F3507" s="7" t="s">
        <v>5817</v>
      </c>
      <c r="G3507" s="8">
        <v>43864</v>
      </c>
      <c r="H3507" s="7" t="s">
        <v>1684</v>
      </c>
      <c r="I3507" s="7"/>
      <c r="J3507" s="7"/>
      <c r="K3507" s="7">
        <v>0</v>
      </c>
      <c r="L3507" s="7">
        <v>0</v>
      </c>
      <c r="M3507" s="7">
        <v>50</v>
      </c>
      <c r="N3507" s="7">
        <v>1</v>
      </c>
      <c r="O3507" s="7" t="s">
        <v>83</v>
      </c>
      <c r="P3507" s="7">
        <v>0</v>
      </c>
      <c r="Q3507" s="7">
        <v>0</v>
      </c>
      <c r="R3507" s="7">
        <v>50</v>
      </c>
    </row>
    <row r="3508" spans="1:18" x14ac:dyDescent="0.25">
      <c r="A3508" s="7" t="s">
        <v>5818</v>
      </c>
      <c r="B3508" s="8">
        <v>43865</v>
      </c>
      <c r="C3508" s="7">
        <v>1</v>
      </c>
      <c r="D3508" s="7" t="s">
        <v>5819</v>
      </c>
      <c r="E3508" s="7" t="s">
        <v>1682</v>
      </c>
      <c r="F3508" s="7" t="s">
        <v>5820</v>
      </c>
      <c r="G3508" s="8">
        <v>43861</v>
      </c>
      <c r="H3508" s="7" t="s">
        <v>1684</v>
      </c>
      <c r="I3508" s="7"/>
      <c r="J3508" s="7"/>
      <c r="K3508" s="7">
        <v>0</v>
      </c>
      <c r="L3508" s="7">
        <v>0</v>
      </c>
      <c r="M3508" s="7">
        <v>0</v>
      </c>
      <c r="N3508" s="7">
        <v>1</v>
      </c>
      <c r="O3508" s="7" t="s">
        <v>83</v>
      </c>
      <c r="P3508" s="7">
        <v>0</v>
      </c>
      <c r="Q3508" s="7">
        <v>0</v>
      </c>
      <c r="R3508" s="7">
        <v>200</v>
      </c>
    </row>
    <row r="3509" spans="1:18" x14ac:dyDescent="0.25">
      <c r="A3509" s="7" t="s">
        <v>5821</v>
      </c>
      <c r="B3509" s="8">
        <v>43865</v>
      </c>
      <c r="C3509" s="7">
        <v>3</v>
      </c>
      <c r="D3509" s="7" t="s">
        <v>5822</v>
      </c>
      <c r="E3509" s="7" t="s">
        <v>1682</v>
      </c>
      <c r="F3509" s="7" t="s">
        <v>5823</v>
      </c>
      <c r="G3509" s="8">
        <v>43861</v>
      </c>
      <c r="H3509" s="7" t="s">
        <v>1684</v>
      </c>
      <c r="I3509" s="7"/>
      <c r="J3509" s="7"/>
      <c r="K3509" s="7">
        <v>0</v>
      </c>
      <c r="L3509" s="7">
        <v>0</v>
      </c>
      <c r="M3509" s="7">
        <v>450</v>
      </c>
      <c r="N3509" s="7">
        <v>1</v>
      </c>
      <c r="O3509" s="7" t="s">
        <v>83</v>
      </c>
      <c r="P3509" s="7">
        <v>0</v>
      </c>
      <c r="Q3509" s="7">
        <v>0</v>
      </c>
      <c r="R3509" s="7">
        <v>450</v>
      </c>
    </row>
    <row r="3510" spans="1:18" x14ac:dyDescent="0.25">
      <c r="A3510" s="7" t="s">
        <v>5824</v>
      </c>
      <c r="B3510" s="8">
        <v>43865</v>
      </c>
      <c r="C3510" s="7">
        <v>1</v>
      </c>
      <c r="D3510" s="7" t="s">
        <v>5825</v>
      </c>
      <c r="E3510" s="7" t="s">
        <v>1682</v>
      </c>
      <c r="F3510" s="7" t="s">
        <v>5826</v>
      </c>
      <c r="G3510" s="8">
        <v>43825</v>
      </c>
      <c r="H3510" s="7" t="s">
        <v>1684</v>
      </c>
      <c r="I3510" s="7"/>
      <c r="J3510" s="7"/>
      <c r="K3510" s="7">
        <v>0</v>
      </c>
      <c r="L3510" s="7">
        <v>0</v>
      </c>
      <c r="M3510" s="7">
        <v>150</v>
      </c>
      <c r="N3510" s="7">
        <v>1</v>
      </c>
      <c r="O3510" s="7" t="s">
        <v>83</v>
      </c>
      <c r="P3510" s="7">
        <v>0</v>
      </c>
      <c r="Q3510" s="7">
        <v>0</v>
      </c>
      <c r="R3510" s="7">
        <v>150</v>
      </c>
    </row>
    <row r="3511" spans="1:18" x14ac:dyDescent="0.25">
      <c r="A3511" s="7" t="s">
        <v>5827</v>
      </c>
      <c r="B3511" s="8">
        <v>43865</v>
      </c>
      <c r="C3511" s="7">
        <v>1</v>
      </c>
      <c r="D3511" s="7" t="s">
        <v>5828</v>
      </c>
      <c r="E3511" s="7" t="s">
        <v>1682</v>
      </c>
      <c r="F3511" s="7" t="s">
        <v>5829</v>
      </c>
      <c r="G3511" s="8">
        <v>43854</v>
      </c>
      <c r="H3511" s="7" t="s">
        <v>1684</v>
      </c>
      <c r="I3511" s="7"/>
      <c r="J3511" s="7"/>
      <c r="K3511" s="7">
        <v>0</v>
      </c>
      <c r="L3511" s="7">
        <v>0</v>
      </c>
      <c r="M3511" s="7">
        <v>150</v>
      </c>
      <c r="N3511" s="7">
        <v>1</v>
      </c>
      <c r="O3511" s="7" t="s">
        <v>83</v>
      </c>
      <c r="P3511" s="7">
        <v>0</v>
      </c>
      <c r="Q3511" s="7">
        <v>0</v>
      </c>
      <c r="R3511" s="7">
        <v>150</v>
      </c>
    </row>
    <row r="3512" spans="1:18" x14ac:dyDescent="0.25">
      <c r="A3512" s="7" t="s">
        <v>5830</v>
      </c>
      <c r="B3512" s="8">
        <v>43865</v>
      </c>
      <c r="C3512" s="7">
        <v>1</v>
      </c>
      <c r="D3512" s="7" t="s">
        <v>5831</v>
      </c>
      <c r="E3512" s="7" t="s">
        <v>1682</v>
      </c>
      <c r="F3512" s="7" t="s">
        <v>5832</v>
      </c>
      <c r="G3512" s="8">
        <v>43859</v>
      </c>
      <c r="H3512" s="7" t="s">
        <v>1684</v>
      </c>
      <c r="I3512" s="7"/>
      <c r="J3512" s="7"/>
      <c r="K3512" s="7">
        <v>0</v>
      </c>
      <c r="L3512" s="7">
        <v>0</v>
      </c>
      <c r="M3512" s="7">
        <v>71.77</v>
      </c>
      <c r="N3512" s="7">
        <v>1</v>
      </c>
      <c r="O3512" s="7" t="s">
        <v>334</v>
      </c>
      <c r="P3512" s="7">
        <v>0</v>
      </c>
      <c r="Q3512" s="7">
        <v>0</v>
      </c>
      <c r="R3512" s="7">
        <v>71.77</v>
      </c>
    </row>
    <row r="3513" spans="1:18" x14ac:dyDescent="0.25">
      <c r="A3513" s="7" t="s">
        <v>5833</v>
      </c>
      <c r="B3513" s="8">
        <v>43865</v>
      </c>
      <c r="C3513" s="7">
        <v>1</v>
      </c>
      <c r="D3513" s="7" t="s">
        <v>5786</v>
      </c>
      <c r="E3513" s="7" t="s">
        <v>1682</v>
      </c>
      <c r="F3513" s="7" t="s">
        <v>5787</v>
      </c>
      <c r="G3513" s="8">
        <v>43859</v>
      </c>
      <c r="H3513" s="7" t="s">
        <v>1684</v>
      </c>
      <c r="I3513" s="7"/>
      <c r="J3513" s="7"/>
      <c r="K3513" s="7">
        <v>0</v>
      </c>
      <c r="L3513" s="7">
        <v>0</v>
      </c>
      <c r="M3513" s="7">
        <v>30000</v>
      </c>
      <c r="N3513" s="7">
        <v>1</v>
      </c>
      <c r="O3513" s="7" t="s">
        <v>55</v>
      </c>
      <c r="P3513" s="7">
        <v>0</v>
      </c>
      <c r="Q3513" s="7">
        <v>0</v>
      </c>
      <c r="R3513" s="7">
        <v>30000</v>
      </c>
    </row>
    <row r="3514" spans="1:18" x14ac:dyDescent="0.25">
      <c r="A3514" s="7" t="s">
        <v>5834</v>
      </c>
      <c r="B3514" s="8">
        <v>43866</v>
      </c>
      <c r="C3514" s="7">
        <v>1</v>
      </c>
      <c r="D3514" s="7" t="s">
        <v>5835</v>
      </c>
      <c r="E3514" s="7" t="s">
        <v>1682</v>
      </c>
      <c r="F3514" s="7" t="s">
        <v>5836</v>
      </c>
      <c r="G3514" s="8">
        <v>43861</v>
      </c>
      <c r="H3514" s="7" t="s">
        <v>1684</v>
      </c>
      <c r="I3514" s="7"/>
      <c r="J3514" s="7"/>
      <c r="K3514" s="7">
        <v>0</v>
      </c>
      <c r="L3514" s="7">
        <v>0</v>
      </c>
      <c r="M3514" s="7">
        <v>200</v>
      </c>
      <c r="N3514" s="7">
        <v>1</v>
      </c>
      <c r="O3514" s="7" t="s">
        <v>83</v>
      </c>
      <c r="P3514" s="7">
        <v>0</v>
      </c>
      <c r="Q3514" s="7">
        <v>0</v>
      </c>
      <c r="R3514" s="7">
        <v>200</v>
      </c>
    </row>
    <row r="3515" spans="1:18" x14ac:dyDescent="0.25">
      <c r="A3515" s="7" t="s">
        <v>5734</v>
      </c>
      <c r="B3515" s="8">
        <v>43866</v>
      </c>
      <c r="C3515" s="7">
        <v>1</v>
      </c>
      <c r="D3515" s="7" t="s">
        <v>5735</v>
      </c>
      <c r="E3515" s="7" t="s">
        <v>1682</v>
      </c>
      <c r="F3515" s="7" t="s">
        <v>5736</v>
      </c>
      <c r="G3515" s="8">
        <v>43858</v>
      </c>
      <c r="H3515" s="7" t="s">
        <v>1684</v>
      </c>
      <c r="I3515" s="7"/>
      <c r="J3515" s="7"/>
      <c r="K3515" s="7">
        <v>0</v>
      </c>
      <c r="L3515" s="7">
        <v>0</v>
      </c>
      <c r="M3515" s="7">
        <v>158354</v>
      </c>
      <c r="N3515" s="7">
        <v>1</v>
      </c>
      <c r="O3515" s="7" t="s">
        <v>55</v>
      </c>
      <c r="P3515" s="7">
        <v>0</v>
      </c>
      <c r="Q3515" s="7">
        <v>0</v>
      </c>
      <c r="R3515" s="7">
        <v>158354</v>
      </c>
    </row>
    <row r="3516" spans="1:18" x14ac:dyDescent="0.25">
      <c r="A3516" s="7" t="s">
        <v>5834</v>
      </c>
      <c r="B3516" s="8">
        <v>43866</v>
      </c>
      <c r="C3516" s="7">
        <v>1</v>
      </c>
      <c r="D3516" s="7" t="s">
        <v>5835</v>
      </c>
      <c r="E3516" s="7" t="s">
        <v>1682</v>
      </c>
      <c r="F3516" s="7" t="s">
        <v>5836</v>
      </c>
      <c r="G3516" s="8">
        <v>43861</v>
      </c>
      <c r="H3516" s="7" t="s">
        <v>1684</v>
      </c>
      <c r="I3516" s="7"/>
      <c r="J3516" s="7"/>
      <c r="K3516" s="7">
        <v>0</v>
      </c>
      <c r="L3516" s="7">
        <v>0</v>
      </c>
      <c r="M3516" s="7">
        <v>200</v>
      </c>
      <c r="N3516" s="7">
        <v>1</v>
      </c>
      <c r="O3516" s="7" t="s">
        <v>83</v>
      </c>
      <c r="P3516" s="7">
        <v>0</v>
      </c>
      <c r="Q3516" s="7">
        <v>0</v>
      </c>
      <c r="R3516" s="7">
        <v>200</v>
      </c>
    </row>
    <row r="3517" spans="1:18" x14ac:dyDescent="0.25">
      <c r="A3517" s="7" t="s">
        <v>5837</v>
      </c>
      <c r="B3517" s="8">
        <v>43867</v>
      </c>
      <c r="C3517" s="7">
        <v>2</v>
      </c>
      <c r="D3517" s="7" t="s">
        <v>5838</v>
      </c>
      <c r="E3517" s="7" t="s">
        <v>1682</v>
      </c>
      <c r="F3517" s="7" t="s">
        <v>5839</v>
      </c>
      <c r="G3517" s="8">
        <v>43864</v>
      </c>
      <c r="H3517" s="7" t="s">
        <v>1684</v>
      </c>
      <c r="I3517" s="7"/>
      <c r="J3517" s="7"/>
      <c r="K3517" s="7">
        <v>0</v>
      </c>
      <c r="L3517" s="7">
        <v>0</v>
      </c>
      <c r="M3517" s="7">
        <v>72000</v>
      </c>
      <c r="N3517" s="7">
        <v>1</v>
      </c>
      <c r="O3517" s="7" t="s">
        <v>55</v>
      </c>
      <c r="P3517" s="7">
        <v>0</v>
      </c>
      <c r="Q3517" s="7">
        <v>0</v>
      </c>
      <c r="R3517" s="7">
        <v>72000</v>
      </c>
    </row>
    <row r="3518" spans="1:18" x14ac:dyDescent="0.25">
      <c r="A3518" s="7" t="s">
        <v>5840</v>
      </c>
      <c r="B3518" s="8">
        <v>43867</v>
      </c>
      <c r="C3518" s="7">
        <v>1</v>
      </c>
      <c r="D3518" s="7" t="s">
        <v>5841</v>
      </c>
      <c r="E3518" s="7" t="s">
        <v>1682</v>
      </c>
      <c r="F3518" s="7" t="s">
        <v>5842</v>
      </c>
      <c r="G3518" s="8">
        <v>43864</v>
      </c>
      <c r="H3518" s="7" t="s">
        <v>1684</v>
      </c>
      <c r="I3518" s="7"/>
      <c r="J3518" s="7"/>
      <c r="K3518" s="7">
        <v>0</v>
      </c>
      <c r="L3518" s="7">
        <v>0</v>
      </c>
      <c r="M3518" s="7">
        <v>25</v>
      </c>
      <c r="N3518" s="7">
        <v>1</v>
      </c>
      <c r="O3518" s="7" t="s">
        <v>83</v>
      </c>
      <c r="P3518" s="7">
        <v>0</v>
      </c>
      <c r="Q3518" s="7">
        <v>0</v>
      </c>
      <c r="R3518" s="7">
        <v>25</v>
      </c>
    </row>
    <row r="3519" spans="1:18" x14ac:dyDescent="0.25">
      <c r="A3519" s="7" t="s">
        <v>5843</v>
      </c>
      <c r="B3519" s="8">
        <v>43867</v>
      </c>
      <c r="C3519" s="7">
        <v>1</v>
      </c>
      <c r="D3519" s="7" t="s">
        <v>5844</v>
      </c>
      <c r="E3519" s="7" t="s">
        <v>1682</v>
      </c>
      <c r="F3519" s="7" t="s">
        <v>5845</v>
      </c>
      <c r="G3519" s="8">
        <v>43863</v>
      </c>
      <c r="H3519" s="7" t="s">
        <v>1684</v>
      </c>
      <c r="I3519" s="7"/>
      <c r="J3519" s="7"/>
      <c r="K3519" s="7">
        <v>0</v>
      </c>
      <c r="L3519" s="7">
        <v>0</v>
      </c>
      <c r="M3519" s="7">
        <v>100</v>
      </c>
      <c r="N3519" s="7">
        <v>1</v>
      </c>
      <c r="O3519" s="7" t="s">
        <v>83</v>
      </c>
      <c r="P3519" s="7">
        <v>0</v>
      </c>
      <c r="Q3519" s="7">
        <v>0</v>
      </c>
      <c r="R3519" s="7">
        <v>140</v>
      </c>
    </row>
    <row r="3520" spans="1:18" x14ac:dyDescent="0.25">
      <c r="A3520" s="7" t="s">
        <v>5846</v>
      </c>
      <c r="B3520" s="8">
        <v>43867</v>
      </c>
      <c r="C3520" s="7">
        <v>1</v>
      </c>
      <c r="D3520" s="7" t="s">
        <v>5847</v>
      </c>
      <c r="E3520" s="7" t="s">
        <v>1682</v>
      </c>
      <c r="F3520" s="7" t="s">
        <v>5848</v>
      </c>
      <c r="G3520" s="8">
        <v>43858</v>
      </c>
      <c r="H3520" s="7" t="s">
        <v>1684</v>
      </c>
      <c r="I3520" s="7"/>
      <c r="J3520" s="7"/>
      <c r="K3520" s="7">
        <v>0</v>
      </c>
      <c r="L3520" s="7">
        <v>0</v>
      </c>
      <c r="M3520" s="7">
        <v>50</v>
      </c>
      <c r="N3520" s="7">
        <v>1</v>
      </c>
      <c r="O3520" s="7" t="s">
        <v>83</v>
      </c>
      <c r="P3520" s="7">
        <v>0</v>
      </c>
      <c r="Q3520" s="7">
        <v>0</v>
      </c>
      <c r="R3520" s="7">
        <v>50</v>
      </c>
    </row>
    <row r="3521" spans="1:18" x14ac:dyDescent="0.25">
      <c r="A3521" s="7" t="s">
        <v>5849</v>
      </c>
      <c r="B3521" s="8">
        <v>43868</v>
      </c>
      <c r="C3521" s="7">
        <v>1</v>
      </c>
      <c r="D3521" s="7" t="s">
        <v>5850</v>
      </c>
      <c r="E3521" s="7" t="s">
        <v>1682</v>
      </c>
      <c r="F3521" s="7" t="s">
        <v>5851</v>
      </c>
      <c r="G3521" s="8">
        <v>43866</v>
      </c>
      <c r="H3521" s="7" t="s">
        <v>1684</v>
      </c>
      <c r="I3521" s="7"/>
      <c r="J3521" s="7"/>
      <c r="K3521" s="7">
        <v>0</v>
      </c>
      <c r="L3521" s="7">
        <v>0</v>
      </c>
      <c r="M3521" s="7">
        <v>50</v>
      </c>
      <c r="N3521" s="7">
        <v>1</v>
      </c>
      <c r="O3521" s="7" t="s">
        <v>83</v>
      </c>
      <c r="P3521" s="7">
        <v>0</v>
      </c>
      <c r="Q3521" s="7">
        <v>0</v>
      </c>
      <c r="R3521" s="7">
        <v>50</v>
      </c>
    </row>
    <row r="3522" spans="1:18" x14ac:dyDescent="0.25">
      <c r="A3522" s="7" t="s">
        <v>5852</v>
      </c>
      <c r="B3522" s="8">
        <v>43868</v>
      </c>
      <c r="C3522" s="7">
        <v>1</v>
      </c>
      <c r="D3522" s="7" t="s">
        <v>5853</v>
      </c>
      <c r="E3522" s="7" t="s">
        <v>1682</v>
      </c>
      <c r="F3522" s="7" t="s">
        <v>5854</v>
      </c>
      <c r="G3522" s="8">
        <v>43864</v>
      </c>
      <c r="H3522" s="7" t="s">
        <v>1684</v>
      </c>
      <c r="I3522" s="7"/>
      <c r="J3522" s="7"/>
      <c r="K3522" s="7">
        <v>0</v>
      </c>
      <c r="L3522" s="7">
        <v>0</v>
      </c>
      <c r="M3522" s="7">
        <v>50</v>
      </c>
      <c r="N3522" s="7">
        <v>1</v>
      </c>
      <c r="O3522" s="7" t="s">
        <v>83</v>
      </c>
      <c r="P3522" s="7">
        <v>0</v>
      </c>
      <c r="Q3522" s="7">
        <v>0</v>
      </c>
      <c r="R3522" s="7">
        <v>50</v>
      </c>
    </row>
    <row r="3523" spans="1:18" x14ac:dyDescent="0.25">
      <c r="A3523" s="7" t="s">
        <v>5855</v>
      </c>
      <c r="B3523" s="8">
        <v>43868</v>
      </c>
      <c r="C3523" s="7">
        <v>1</v>
      </c>
      <c r="D3523" s="7" t="s">
        <v>5856</v>
      </c>
      <c r="E3523" s="7" t="s">
        <v>1682</v>
      </c>
      <c r="F3523" s="7" t="s">
        <v>5857</v>
      </c>
      <c r="G3523" s="8">
        <v>43865</v>
      </c>
      <c r="H3523" s="7" t="s">
        <v>1684</v>
      </c>
      <c r="I3523" s="7"/>
      <c r="J3523" s="7"/>
      <c r="K3523" s="7">
        <v>0</v>
      </c>
      <c r="L3523" s="7">
        <v>0</v>
      </c>
      <c r="M3523" s="7">
        <v>0</v>
      </c>
      <c r="N3523" s="7">
        <v>1</v>
      </c>
      <c r="O3523" s="7" t="s">
        <v>83</v>
      </c>
      <c r="P3523" s="7">
        <v>0</v>
      </c>
      <c r="Q3523" s="7">
        <v>0</v>
      </c>
      <c r="R3523" s="7">
        <v>50</v>
      </c>
    </row>
    <row r="3524" spans="1:18" x14ac:dyDescent="0.25">
      <c r="A3524" s="7" t="s">
        <v>5858</v>
      </c>
      <c r="B3524" s="8">
        <v>43868</v>
      </c>
      <c r="C3524" s="7">
        <v>1</v>
      </c>
      <c r="D3524" s="7" t="s">
        <v>5859</v>
      </c>
      <c r="E3524" s="7" t="s">
        <v>1682</v>
      </c>
      <c r="F3524" s="7" t="s">
        <v>5860</v>
      </c>
      <c r="G3524" s="8">
        <v>43865</v>
      </c>
      <c r="H3524" s="7" t="s">
        <v>1684</v>
      </c>
      <c r="I3524" s="7"/>
      <c r="J3524" s="7"/>
      <c r="K3524" s="7">
        <v>0</v>
      </c>
      <c r="L3524" s="7">
        <v>0</v>
      </c>
      <c r="M3524" s="7">
        <v>0</v>
      </c>
      <c r="N3524" s="7">
        <v>1</v>
      </c>
      <c r="O3524" s="7" t="s">
        <v>83</v>
      </c>
      <c r="P3524" s="7">
        <v>0</v>
      </c>
      <c r="Q3524" s="7">
        <v>0</v>
      </c>
      <c r="R3524" s="7">
        <v>50</v>
      </c>
    </row>
    <row r="3525" spans="1:18" x14ac:dyDescent="0.25">
      <c r="A3525" s="7" t="s">
        <v>5861</v>
      </c>
      <c r="B3525" s="8">
        <v>43871</v>
      </c>
      <c r="C3525" s="7">
        <v>1</v>
      </c>
      <c r="D3525" s="7" t="s">
        <v>5862</v>
      </c>
      <c r="E3525" s="7" t="s">
        <v>1682</v>
      </c>
      <c r="F3525" s="7" t="s">
        <v>5863</v>
      </c>
      <c r="G3525" s="8">
        <v>43866</v>
      </c>
      <c r="H3525" s="7" t="s">
        <v>1684</v>
      </c>
      <c r="I3525" s="7"/>
      <c r="J3525" s="7"/>
      <c r="K3525" s="7">
        <v>0</v>
      </c>
      <c r="L3525" s="7">
        <v>0</v>
      </c>
      <c r="M3525" s="7">
        <v>0</v>
      </c>
      <c r="N3525" s="7">
        <v>1</v>
      </c>
      <c r="O3525" s="7" t="s">
        <v>83</v>
      </c>
      <c r="P3525" s="7">
        <v>0</v>
      </c>
      <c r="Q3525" s="7">
        <v>0</v>
      </c>
      <c r="R3525" s="7">
        <v>336</v>
      </c>
    </row>
    <row r="3526" spans="1:18" x14ac:dyDescent="0.25">
      <c r="A3526" s="7" t="s">
        <v>5864</v>
      </c>
      <c r="B3526" s="8">
        <v>43871</v>
      </c>
      <c r="C3526" s="7">
        <v>1</v>
      </c>
      <c r="D3526" s="7" t="s">
        <v>5865</v>
      </c>
      <c r="E3526" s="7" t="s">
        <v>1682</v>
      </c>
      <c r="F3526" s="7" t="s">
        <v>5866</v>
      </c>
      <c r="G3526" s="8">
        <v>43869</v>
      </c>
      <c r="H3526" s="7" t="s">
        <v>1684</v>
      </c>
      <c r="I3526" s="7"/>
      <c r="J3526" s="7"/>
      <c r="K3526" s="7">
        <v>0</v>
      </c>
      <c r="L3526" s="7">
        <v>0</v>
      </c>
      <c r="M3526" s="7">
        <v>50</v>
      </c>
      <c r="N3526" s="7">
        <v>1</v>
      </c>
      <c r="O3526" s="7" t="s">
        <v>83</v>
      </c>
      <c r="P3526" s="7">
        <v>0</v>
      </c>
      <c r="Q3526" s="7">
        <v>0</v>
      </c>
      <c r="R3526" s="7">
        <v>50</v>
      </c>
    </row>
    <row r="3527" spans="1:18" x14ac:dyDescent="0.25">
      <c r="A3527" s="7" t="s">
        <v>5867</v>
      </c>
      <c r="B3527" s="8">
        <v>43871</v>
      </c>
      <c r="C3527" s="7">
        <v>1</v>
      </c>
      <c r="D3527" s="7" t="s">
        <v>5868</v>
      </c>
      <c r="E3527" s="7" t="s">
        <v>1682</v>
      </c>
      <c r="F3527" s="7" t="s">
        <v>5869</v>
      </c>
      <c r="G3527" s="8">
        <v>43870</v>
      </c>
      <c r="H3527" s="7" t="s">
        <v>1684</v>
      </c>
      <c r="I3527" s="7"/>
      <c r="J3527" s="7"/>
      <c r="K3527" s="7">
        <v>0</v>
      </c>
      <c r="L3527" s="7">
        <v>0</v>
      </c>
      <c r="M3527" s="7">
        <v>400</v>
      </c>
      <c r="N3527" s="7">
        <v>1</v>
      </c>
      <c r="O3527" s="7" t="s">
        <v>83</v>
      </c>
      <c r="P3527" s="7">
        <v>0</v>
      </c>
      <c r="Q3527" s="7">
        <v>0</v>
      </c>
      <c r="R3527" s="7">
        <v>400</v>
      </c>
    </row>
    <row r="3528" spans="1:18" x14ac:dyDescent="0.25">
      <c r="A3528" s="7" t="s">
        <v>5870</v>
      </c>
      <c r="B3528" s="8">
        <v>43872</v>
      </c>
      <c r="C3528" s="7">
        <v>1</v>
      </c>
      <c r="D3528" s="7" t="s">
        <v>5871</v>
      </c>
      <c r="E3528" s="7" t="s">
        <v>1682</v>
      </c>
      <c r="F3528" s="7" t="s">
        <v>5872</v>
      </c>
      <c r="G3528" s="8">
        <v>43871</v>
      </c>
      <c r="H3528" s="7" t="s">
        <v>1684</v>
      </c>
      <c r="I3528" s="7"/>
      <c r="J3528" s="7"/>
      <c r="K3528" s="7">
        <v>0</v>
      </c>
      <c r="L3528" s="7">
        <v>0</v>
      </c>
      <c r="M3528" s="7">
        <v>18583</v>
      </c>
      <c r="N3528" s="7">
        <v>1</v>
      </c>
      <c r="O3528" s="7" t="s">
        <v>55</v>
      </c>
      <c r="P3528" s="7">
        <v>0</v>
      </c>
      <c r="Q3528" s="7">
        <v>0</v>
      </c>
      <c r="R3528" s="7">
        <v>18583</v>
      </c>
    </row>
    <row r="3529" spans="1:18" x14ac:dyDescent="0.25">
      <c r="A3529" s="7" t="s">
        <v>5861</v>
      </c>
      <c r="B3529" s="8">
        <v>43871</v>
      </c>
      <c r="C3529" s="7">
        <v>1</v>
      </c>
      <c r="D3529" s="7" t="s">
        <v>5862</v>
      </c>
      <c r="E3529" s="7" t="s">
        <v>1682</v>
      </c>
      <c r="F3529" s="7" t="s">
        <v>5863</v>
      </c>
      <c r="G3529" s="8">
        <v>43866</v>
      </c>
      <c r="H3529" s="7" t="s">
        <v>1684</v>
      </c>
      <c r="I3529" s="7"/>
      <c r="J3529" s="7"/>
      <c r="K3529" s="7">
        <v>0</v>
      </c>
      <c r="L3529" s="7">
        <v>0</v>
      </c>
      <c r="M3529" s="7">
        <v>0</v>
      </c>
      <c r="N3529" s="7">
        <v>1</v>
      </c>
      <c r="O3529" s="7" t="s">
        <v>83</v>
      </c>
      <c r="P3529" s="7">
        <v>0</v>
      </c>
      <c r="Q3529" s="7">
        <v>0</v>
      </c>
      <c r="R3529" s="7">
        <v>336</v>
      </c>
    </row>
    <row r="3530" spans="1:18" x14ac:dyDescent="0.25">
      <c r="A3530" s="7" t="s">
        <v>5864</v>
      </c>
      <c r="B3530" s="8">
        <v>43871</v>
      </c>
      <c r="C3530" s="7">
        <v>1</v>
      </c>
      <c r="D3530" s="7" t="s">
        <v>5865</v>
      </c>
      <c r="E3530" s="7" t="s">
        <v>1682</v>
      </c>
      <c r="F3530" s="7" t="s">
        <v>5866</v>
      </c>
      <c r="G3530" s="8">
        <v>43869</v>
      </c>
      <c r="H3530" s="7" t="s">
        <v>1684</v>
      </c>
      <c r="I3530" s="7"/>
      <c r="J3530" s="7"/>
      <c r="K3530" s="7">
        <v>0</v>
      </c>
      <c r="L3530" s="7">
        <v>0</v>
      </c>
      <c r="M3530" s="7">
        <v>50</v>
      </c>
      <c r="N3530" s="7">
        <v>1</v>
      </c>
      <c r="O3530" s="7" t="s">
        <v>83</v>
      </c>
      <c r="P3530" s="7">
        <v>0</v>
      </c>
      <c r="Q3530" s="7">
        <v>0</v>
      </c>
      <c r="R3530" s="7">
        <v>50</v>
      </c>
    </row>
    <row r="3531" spans="1:18" x14ac:dyDescent="0.25">
      <c r="A3531" s="7" t="s">
        <v>5867</v>
      </c>
      <c r="B3531" s="8">
        <v>43871</v>
      </c>
      <c r="C3531" s="7">
        <v>1</v>
      </c>
      <c r="D3531" s="7" t="s">
        <v>5868</v>
      </c>
      <c r="E3531" s="7" t="s">
        <v>1682</v>
      </c>
      <c r="F3531" s="7" t="s">
        <v>5869</v>
      </c>
      <c r="G3531" s="8">
        <v>43870</v>
      </c>
      <c r="H3531" s="7" t="s">
        <v>1684</v>
      </c>
      <c r="I3531" s="7"/>
      <c r="J3531" s="7"/>
      <c r="K3531" s="7">
        <v>0</v>
      </c>
      <c r="L3531" s="7">
        <v>0</v>
      </c>
      <c r="M3531" s="7">
        <v>400</v>
      </c>
      <c r="N3531" s="7">
        <v>1</v>
      </c>
      <c r="O3531" s="7" t="s">
        <v>83</v>
      </c>
      <c r="P3531" s="7">
        <v>0</v>
      </c>
      <c r="Q3531" s="7">
        <v>0</v>
      </c>
      <c r="R3531" s="7">
        <v>400</v>
      </c>
    </row>
    <row r="3532" spans="1:18" x14ac:dyDescent="0.25">
      <c r="A3532" s="7" t="s">
        <v>5870</v>
      </c>
      <c r="B3532" s="8">
        <v>43872</v>
      </c>
      <c r="C3532" s="7">
        <v>1</v>
      </c>
      <c r="D3532" s="7" t="s">
        <v>5871</v>
      </c>
      <c r="E3532" s="7" t="s">
        <v>1682</v>
      </c>
      <c r="F3532" s="7" t="s">
        <v>5872</v>
      </c>
      <c r="G3532" s="8">
        <v>43871</v>
      </c>
      <c r="H3532" s="7" t="s">
        <v>1684</v>
      </c>
      <c r="I3532" s="7"/>
      <c r="J3532" s="7"/>
      <c r="K3532" s="7">
        <v>0</v>
      </c>
      <c r="L3532" s="7">
        <v>0</v>
      </c>
      <c r="M3532" s="7">
        <v>10440</v>
      </c>
      <c r="N3532" s="7">
        <v>1</v>
      </c>
      <c r="O3532" s="7" t="s">
        <v>55</v>
      </c>
      <c r="P3532" s="7">
        <v>0</v>
      </c>
      <c r="Q3532" s="7">
        <v>0</v>
      </c>
      <c r="R3532" s="7">
        <v>18583</v>
      </c>
    </row>
    <row r="3533" spans="1:18" x14ac:dyDescent="0.25">
      <c r="A3533" s="7" t="s">
        <v>5873</v>
      </c>
      <c r="B3533" s="8">
        <v>43874</v>
      </c>
      <c r="C3533" s="7">
        <v>1</v>
      </c>
      <c r="D3533" s="7" t="s">
        <v>5874</v>
      </c>
      <c r="E3533" s="7" t="s">
        <v>1682</v>
      </c>
      <c r="F3533" s="7" t="s">
        <v>5875</v>
      </c>
      <c r="G3533" s="8">
        <v>43874</v>
      </c>
      <c r="H3533" s="7" t="s">
        <v>1684</v>
      </c>
      <c r="I3533" s="7"/>
      <c r="J3533" s="7"/>
      <c r="K3533" s="7">
        <v>0</v>
      </c>
      <c r="L3533" s="7">
        <v>0</v>
      </c>
      <c r="M3533" s="7">
        <v>8000</v>
      </c>
      <c r="N3533" s="7">
        <v>1</v>
      </c>
      <c r="O3533" s="7" t="s">
        <v>55</v>
      </c>
      <c r="P3533" s="7">
        <v>0</v>
      </c>
      <c r="Q3533" s="7">
        <v>0</v>
      </c>
      <c r="R3533" s="7">
        <v>8000</v>
      </c>
    </row>
    <row r="3534" spans="1:18" x14ac:dyDescent="0.25">
      <c r="A3534" s="7" t="s">
        <v>5876</v>
      </c>
      <c r="B3534" s="8">
        <v>43874</v>
      </c>
      <c r="C3534" s="7">
        <v>1</v>
      </c>
      <c r="D3534" s="7" t="s">
        <v>5877</v>
      </c>
      <c r="E3534" s="7" t="s">
        <v>1682</v>
      </c>
      <c r="F3534" s="7" t="s">
        <v>5878</v>
      </c>
      <c r="G3534" s="8">
        <v>43870</v>
      </c>
      <c r="H3534" s="7" t="s">
        <v>1684</v>
      </c>
      <c r="I3534" s="7"/>
      <c r="J3534" s="7"/>
      <c r="K3534" s="7">
        <v>0</v>
      </c>
      <c r="L3534" s="7">
        <v>0</v>
      </c>
      <c r="M3534" s="7">
        <v>35990</v>
      </c>
      <c r="N3534" s="7">
        <v>1</v>
      </c>
      <c r="O3534" s="7" t="s">
        <v>55</v>
      </c>
      <c r="P3534" s="7">
        <v>0</v>
      </c>
      <c r="Q3534" s="7">
        <v>0</v>
      </c>
      <c r="R3534" s="7">
        <v>35990</v>
      </c>
    </row>
    <row r="3535" spans="1:18" x14ac:dyDescent="0.25">
      <c r="A3535" s="7" t="s">
        <v>5879</v>
      </c>
      <c r="B3535" s="8">
        <v>43874</v>
      </c>
      <c r="C3535" s="7">
        <v>1</v>
      </c>
      <c r="D3535" s="7" t="s">
        <v>5877</v>
      </c>
      <c r="E3535" s="7" t="s">
        <v>1682</v>
      </c>
      <c r="F3535" s="7" t="s">
        <v>5878</v>
      </c>
      <c r="G3535" s="8">
        <v>43870</v>
      </c>
      <c r="H3535" s="7" t="s">
        <v>1684</v>
      </c>
      <c r="I3535" s="7"/>
      <c r="J3535" s="7"/>
      <c r="K3535" s="7">
        <v>0</v>
      </c>
      <c r="L3535" s="7">
        <v>0</v>
      </c>
      <c r="M3535" s="7">
        <v>35990</v>
      </c>
      <c r="N3535" s="7">
        <v>1</v>
      </c>
      <c r="O3535" s="7" t="s">
        <v>55</v>
      </c>
      <c r="P3535" s="7">
        <v>0</v>
      </c>
      <c r="Q3535" s="7">
        <v>0</v>
      </c>
      <c r="R3535" s="7">
        <v>35990</v>
      </c>
    </row>
    <row r="3536" spans="1:18" x14ac:dyDescent="0.25">
      <c r="A3536" s="7" t="s">
        <v>5880</v>
      </c>
      <c r="B3536" s="8">
        <v>43874</v>
      </c>
      <c r="C3536" s="7">
        <v>1</v>
      </c>
      <c r="D3536" s="7" t="s">
        <v>5881</v>
      </c>
      <c r="E3536" s="7" t="s">
        <v>1682</v>
      </c>
      <c r="F3536" s="7" t="s">
        <v>5882</v>
      </c>
      <c r="G3536" s="8">
        <v>43867</v>
      </c>
      <c r="H3536" s="7" t="s">
        <v>1684</v>
      </c>
      <c r="I3536" s="7"/>
      <c r="J3536" s="7"/>
      <c r="K3536" s="7">
        <v>0</v>
      </c>
      <c r="L3536" s="7">
        <v>0</v>
      </c>
      <c r="M3536" s="7">
        <v>1400</v>
      </c>
      <c r="N3536" s="7">
        <v>1</v>
      </c>
      <c r="O3536" s="7" t="s">
        <v>55</v>
      </c>
      <c r="P3536" s="7">
        <v>0</v>
      </c>
      <c r="Q3536" s="7">
        <v>0</v>
      </c>
      <c r="R3536" s="7">
        <v>1400</v>
      </c>
    </row>
    <row r="3537" spans="1:18" x14ac:dyDescent="0.25">
      <c r="A3537" s="7" t="s">
        <v>5883</v>
      </c>
      <c r="B3537" s="8">
        <v>43874</v>
      </c>
      <c r="C3537" s="7">
        <v>1</v>
      </c>
      <c r="D3537" s="7" t="s">
        <v>5884</v>
      </c>
      <c r="E3537" s="7" t="s">
        <v>1682</v>
      </c>
      <c r="F3537" s="7" t="s">
        <v>5885</v>
      </c>
      <c r="G3537" s="8">
        <v>43845</v>
      </c>
      <c r="H3537" s="7" t="s">
        <v>1684</v>
      </c>
      <c r="I3537" s="7"/>
      <c r="J3537" s="7"/>
      <c r="K3537" s="7">
        <v>0</v>
      </c>
      <c r="L3537" s="7">
        <v>0</v>
      </c>
      <c r="M3537" s="7">
        <v>4000</v>
      </c>
      <c r="N3537" s="7">
        <v>1</v>
      </c>
      <c r="O3537" s="7" t="s">
        <v>55</v>
      </c>
      <c r="P3537" s="7">
        <v>0</v>
      </c>
      <c r="Q3537" s="7">
        <v>0</v>
      </c>
      <c r="R3537" s="7">
        <v>4000</v>
      </c>
    </row>
    <row r="3538" spans="1:18" x14ac:dyDescent="0.25">
      <c r="A3538" s="7" t="s">
        <v>5886</v>
      </c>
      <c r="B3538" s="8">
        <v>43874</v>
      </c>
      <c r="C3538" s="7">
        <v>1</v>
      </c>
      <c r="D3538" s="7" t="s">
        <v>5887</v>
      </c>
      <c r="E3538" s="7" t="s">
        <v>1682</v>
      </c>
      <c r="F3538" s="7" t="s">
        <v>5888</v>
      </c>
      <c r="G3538" s="8">
        <v>43858</v>
      </c>
      <c r="H3538" s="7" t="s">
        <v>1684</v>
      </c>
      <c r="I3538" s="7"/>
      <c r="J3538" s="7"/>
      <c r="K3538" s="7">
        <v>0</v>
      </c>
      <c r="L3538" s="7">
        <v>0</v>
      </c>
      <c r="M3538" s="7">
        <v>2200</v>
      </c>
      <c r="N3538" s="7">
        <v>1</v>
      </c>
      <c r="O3538" s="7" t="s">
        <v>55</v>
      </c>
      <c r="P3538" s="7">
        <v>0</v>
      </c>
      <c r="Q3538" s="7">
        <v>0</v>
      </c>
      <c r="R3538" s="7">
        <v>2200</v>
      </c>
    </row>
    <row r="3539" spans="1:18" x14ac:dyDescent="0.25">
      <c r="A3539" s="7" t="s">
        <v>5889</v>
      </c>
      <c r="B3539" s="8">
        <v>43874</v>
      </c>
      <c r="C3539" s="7">
        <v>1</v>
      </c>
      <c r="D3539" s="7" t="s">
        <v>5890</v>
      </c>
      <c r="E3539" s="7" t="s">
        <v>1682</v>
      </c>
      <c r="F3539" s="7" t="s">
        <v>5891</v>
      </c>
      <c r="G3539" s="8">
        <v>43857</v>
      </c>
      <c r="H3539" s="7" t="s">
        <v>1684</v>
      </c>
      <c r="I3539" s="7"/>
      <c r="J3539" s="7"/>
      <c r="K3539" s="7">
        <v>0</v>
      </c>
      <c r="L3539" s="7">
        <v>0</v>
      </c>
      <c r="M3539" s="7">
        <v>2400</v>
      </c>
      <c r="N3539" s="7">
        <v>1</v>
      </c>
      <c r="O3539" s="7" t="s">
        <v>55</v>
      </c>
      <c r="P3539" s="7">
        <v>0</v>
      </c>
      <c r="Q3539" s="7">
        <v>0</v>
      </c>
      <c r="R3539" s="7">
        <v>2400</v>
      </c>
    </row>
    <row r="3540" spans="1:18" x14ac:dyDescent="0.25">
      <c r="A3540" s="7" t="s">
        <v>5892</v>
      </c>
      <c r="B3540" s="8">
        <v>43874</v>
      </c>
      <c r="C3540" s="7">
        <v>1</v>
      </c>
      <c r="D3540" s="7" t="s">
        <v>5893</v>
      </c>
      <c r="E3540" s="7" t="s">
        <v>1682</v>
      </c>
      <c r="F3540" s="7" t="s">
        <v>5894</v>
      </c>
      <c r="G3540" s="8">
        <v>43864</v>
      </c>
      <c r="H3540" s="7" t="s">
        <v>1684</v>
      </c>
      <c r="I3540" s="7"/>
      <c r="J3540" s="7"/>
      <c r="K3540" s="7">
        <v>0</v>
      </c>
      <c r="L3540" s="7">
        <v>0</v>
      </c>
      <c r="M3540" s="7">
        <v>2800</v>
      </c>
      <c r="N3540" s="7">
        <v>1</v>
      </c>
      <c r="O3540" s="7" t="s">
        <v>55</v>
      </c>
      <c r="P3540" s="7">
        <v>0</v>
      </c>
      <c r="Q3540" s="7">
        <v>0</v>
      </c>
      <c r="R3540" s="7">
        <v>2800</v>
      </c>
    </row>
    <row r="3541" spans="1:18" x14ac:dyDescent="0.25">
      <c r="A3541" s="7" t="s">
        <v>5895</v>
      </c>
      <c r="B3541" s="8">
        <v>43880</v>
      </c>
      <c r="C3541" s="7">
        <v>1</v>
      </c>
      <c r="D3541" s="7" t="s">
        <v>5896</v>
      </c>
      <c r="E3541" s="7" t="s">
        <v>1682</v>
      </c>
      <c r="F3541" s="7" t="s">
        <v>5897</v>
      </c>
      <c r="G3541" s="8">
        <v>43875</v>
      </c>
      <c r="H3541" s="7" t="s">
        <v>1684</v>
      </c>
      <c r="I3541" s="7"/>
      <c r="J3541" s="7"/>
      <c r="K3541" s="7">
        <v>0</v>
      </c>
      <c r="L3541" s="7">
        <v>0</v>
      </c>
      <c r="M3541" s="7">
        <v>51239</v>
      </c>
      <c r="N3541" s="7">
        <v>1</v>
      </c>
      <c r="O3541" s="7" t="s">
        <v>55</v>
      </c>
      <c r="P3541" s="7">
        <v>0</v>
      </c>
      <c r="Q3541" s="7">
        <v>0</v>
      </c>
      <c r="R3541" s="7">
        <v>51239</v>
      </c>
    </row>
    <row r="3542" spans="1:18" x14ac:dyDescent="0.25">
      <c r="A3542" s="7" t="s">
        <v>5895</v>
      </c>
      <c r="B3542" s="8">
        <v>43880</v>
      </c>
      <c r="C3542" s="7">
        <v>1</v>
      </c>
      <c r="D3542" s="7" t="s">
        <v>5896</v>
      </c>
      <c r="E3542" s="7" t="s">
        <v>1682</v>
      </c>
      <c r="F3542" s="7" t="s">
        <v>5897</v>
      </c>
      <c r="G3542" s="8">
        <v>43875</v>
      </c>
      <c r="H3542" s="7" t="s">
        <v>1684</v>
      </c>
      <c r="I3542" s="7"/>
      <c r="J3542" s="7"/>
      <c r="K3542" s="7">
        <v>0</v>
      </c>
      <c r="L3542" s="7">
        <v>0</v>
      </c>
      <c r="M3542" s="7">
        <v>51239</v>
      </c>
      <c r="N3542" s="7">
        <v>1</v>
      </c>
      <c r="O3542" s="7" t="s">
        <v>55</v>
      </c>
      <c r="P3542" s="7">
        <v>0</v>
      </c>
      <c r="Q3542" s="7">
        <v>0</v>
      </c>
      <c r="R3542" s="7">
        <v>51239</v>
      </c>
    </row>
    <row r="3543" spans="1:18" x14ac:dyDescent="0.25">
      <c r="A3543" s="7" t="s">
        <v>5898</v>
      </c>
      <c r="B3543" s="8">
        <v>43881</v>
      </c>
      <c r="C3543" s="7">
        <v>1</v>
      </c>
      <c r="D3543" s="7" t="s">
        <v>5899</v>
      </c>
      <c r="E3543" s="7" t="s">
        <v>1682</v>
      </c>
      <c r="F3543" s="7" t="s">
        <v>5900</v>
      </c>
      <c r="G3543" s="8">
        <v>43876</v>
      </c>
      <c r="H3543" s="7" t="s">
        <v>1684</v>
      </c>
      <c r="I3543" s="7"/>
      <c r="J3543" s="7"/>
      <c r="K3543" s="7">
        <v>0</v>
      </c>
      <c r="L3543" s="7">
        <v>0</v>
      </c>
      <c r="M3543" s="7">
        <v>50</v>
      </c>
      <c r="N3543" s="7">
        <v>1</v>
      </c>
      <c r="O3543" s="7" t="s">
        <v>83</v>
      </c>
      <c r="P3543" s="7">
        <v>0</v>
      </c>
      <c r="Q3543" s="7">
        <v>0</v>
      </c>
      <c r="R3543" s="7">
        <v>50</v>
      </c>
    </row>
    <row r="3544" spans="1:18" x14ac:dyDescent="0.25">
      <c r="A3544" s="7" t="s">
        <v>5901</v>
      </c>
      <c r="B3544" s="8">
        <v>43881</v>
      </c>
      <c r="C3544" s="7">
        <v>1</v>
      </c>
      <c r="D3544" s="7" t="s">
        <v>5902</v>
      </c>
      <c r="E3544" s="7" t="s">
        <v>1682</v>
      </c>
      <c r="F3544" s="7" t="s">
        <v>5903</v>
      </c>
      <c r="G3544" s="8">
        <v>43873</v>
      </c>
      <c r="H3544" s="7" t="s">
        <v>1684</v>
      </c>
      <c r="I3544" s="7"/>
      <c r="J3544" s="7"/>
      <c r="K3544" s="7">
        <v>0</v>
      </c>
      <c r="L3544" s="7">
        <v>0</v>
      </c>
      <c r="M3544" s="7">
        <v>50</v>
      </c>
      <c r="N3544" s="7">
        <v>1</v>
      </c>
      <c r="O3544" s="7" t="s">
        <v>83</v>
      </c>
      <c r="P3544" s="7">
        <v>0</v>
      </c>
      <c r="Q3544" s="7">
        <v>0</v>
      </c>
      <c r="R3544" s="7">
        <v>50</v>
      </c>
    </row>
    <row r="3545" spans="1:18" x14ac:dyDescent="0.25">
      <c r="A3545" s="7" t="s">
        <v>5904</v>
      </c>
      <c r="B3545" s="8">
        <v>43882</v>
      </c>
      <c r="C3545" s="7">
        <v>1</v>
      </c>
      <c r="D3545" s="7" t="s">
        <v>5905</v>
      </c>
      <c r="E3545" s="7" t="s">
        <v>1682</v>
      </c>
      <c r="F3545" s="7" t="s">
        <v>5906</v>
      </c>
      <c r="G3545" s="8">
        <v>43874</v>
      </c>
      <c r="H3545" s="7" t="s">
        <v>1684</v>
      </c>
      <c r="I3545" s="7"/>
      <c r="J3545" s="7"/>
      <c r="K3545" s="7">
        <v>0</v>
      </c>
      <c r="L3545" s="7">
        <v>0</v>
      </c>
      <c r="M3545" s="7">
        <v>150</v>
      </c>
      <c r="N3545" s="7">
        <v>1</v>
      </c>
      <c r="O3545" s="7" t="s">
        <v>83</v>
      </c>
      <c r="P3545" s="7">
        <v>0</v>
      </c>
      <c r="Q3545" s="7">
        <v>0</v>
      </c>
      <c r="R3545" s="7">
        <v>150</v>
      </c>
    </row>
    <row r="3546" spans="1:18" x14ac:dyDescent="0.25">
      <c r="A3546" s="7" t="s">
        <v>5907</v>
      </c>
      <c r="B3546" s="8">
        <v>43882</v>
      </c>
      <c r="C3546" s="7">
        <v>1</v>
      </c>
      <c r="D3546" s="7" t="s">
        <v>5908</v>
      </c>
      <c r="E3546" s="7" t="s">
        <v>1682</v>
      </c>
      <c r="F3546" s="7" t="s">
        <v>5909</v>
      </c>
      <c r="G3546" s="8">
        <v>43873</v>
      </c>
      <c r="H3546" s="7" t="s">
        <v>1684</v>
      </c>
      <c r="I3546" s="7"/>
      <c r="J3546" s="7"/>
      <c r="K3546" s="7">
        <v>0</v>
      </c>
      <c r="L3546" s="7">
        <v>0</v>
      </c>
      <c r="M3546" s="7">
        <v>60.45</v>
      </c>
      <c r="N3546" s="7">
        <v>1</v>
      </c>
      <c r="O3546" s="7" t="s">
        <v>334</v>
      </c>
      <c r="P3546" s="7">
        <v>0</v>
      </c>
      <c r="Q3546" s="7">
        <v>0</v>
      </c>
      <c r="R3546" s="7">
        <v>60.45</v>
      </c>
    </row>
    <row r="3547" spans="1:18" x14ac:dyDescent="0.25">
      <c r="A3547" s="7" t="s">
        <v>5910</v>
      </c>
      <c r="B3547" s="8">
        <v>43883</v>
      </c>
      <c r="C3547" s="7">
        <v>1</v>
      </c>
      <c r="D3547" s="7" t="s">
        <v>5911</v>
      </c>
      <c r="E3547" s="7" t="s">
        <v>1682</v>
      </c>
      <c r="F3547" s="7" t="s">
        <v>5912</v>
      </c>
      <c r="G3547" s="8">
        <v>43878</v>
      </c>
      <c r="H3547" s="7" t="s">
        <v>1684</v>
      </c>
      <c r="I3547" s="7"/>
      <c r="J3547" s="7"/>
      <c r="K3547" s="7">
        <v>0</v>
      </c>
      <c r="L3547" s="7">
        <v>0</v>
      </c>
      <c r="M3547" s="7">
        <v>8900</v>
      </c>
      <c r="N3547" s="7">
        <v>1</v>
      </c>
      <c r="O3547" s="7" t="s">
        <v>55</v>
      </c>
      <c r="P3547" s="7">
        <v>0</v>
      </c>
      <c r="Q3547" s="7">
        <v>0</v>
      </c>
      <c r="R3547" s="7">
        <v>8900</v>
      </c>
    </row>
    <row r="3548" spans="1:18" x14ac:dyDescent="0.25">
      <c r="A3548" s="7" t="s">
        <v>5913</v>
      </c>
      <c r="B3548" s="8">
        <v>43883</v>
      </c>
      <c r="C3548" s="7">
        <v>1</v>
      </c>
      <c r="D3548" s="7" t="s">
        <v>5914</v>
      </c>
      <c r="E3548" s="7" t="s">
        <v>1682</v>
      </c>
      <c r="F3548" s="7" t="s">
        <v>5915</v>
      </c>
      <c r="G3548" s="8">
        <v>43878</v>
      </c>
      <c r="H3548" s="7" t="s">
        <v>1684</v>
      </c>
      <c r="I3548" s="7"/>
      <c r="J3548" s="7"/>
      <c r="K3548" s="7">
        <v>0</v>
      </c>
      <c r="L3548" s="7">
        <v>0</v>
      </c>
      <c r="M3548" s="7">
        <v>750</v>
      </c>
      <c r="N3548" s="7">
        <v>1</v>
      </c>
      <c r="O3548" s="7" t="s">
        <v>55</v>
      </c>
      <c r="P3548" s="7">
        <v>0</v>
      </c>
      <c r="Q3548" s="7">
        <v>0</v>
      </c>
      <c r="R3548" s="7">
        <v>750</v>
      </c>
    </row>
    <row r="3549" spans="1:18" x14ac:dyDescent="0.25">
      <c r="A3549" s="7" t="s">
        <v>5734</v>
      </c>
      <c r="B3549" s="8">
        <v>43866</v>
      </c>
      <c r="C3549" s="7">
        <v>1</v>
      </c>
      <c r="D3549" s="7" t="s">
        <v>5735</v>
      </c>
      <c r="E3549" s="7" t="s">
        <v>1682</v>
      </c>
      <c r="F3549" s="7" t="s">
        <v>5736</v>
      </c>
      <c r="G3549" s="8">
        <v>43858</v>
      </c>
      <c r="H3549" s="7" t="s">
        <v>1684</v>
      </c>
      <c r="I3549" s="7"/>
      <c r="J3549" s="7"/>
      <c r="K3549" s="7">
        <v>0</v>
      </c>
      <c r="L3549" s="7">
        <v>0</v>
      </c>
      <c r="M3549" s="7">
        <v>53000</v>
      </c>
      <c r="N3549" s="7">
        <v>1</v>
      </c>
      <c r="O3549" s="7" t="s">
        <v>55</v>
      </c>
      <c r="P3549" s="7">
        <v>0</v>
      </c>
      <c r="Q3549" s="7">
        <v>0</v>
      </c>
      <c r="R3549" s="7">
        <v>158354</v>
      </c>
    </row>
    <row r="3550" spans="1:18" x14ac:dyDescent="0.25">
      <c r="A3550" s="7" t="s">
        <v>5800</v>
      </c>
      <c r="B3550" s="8">
        <v>43890</v>
      </c>
      <c r="C3550" s="7">
        <v>1</v>
      </c>
      <c r="D3550" s="7" t="s">
        <v>5801</v>
      </c>
      <c r="E3550" s="7" t="s">
        <v>1682</v>
      </c>
      <c r="F3550" s="7" t="s">
        <v>5802</v>
      </c>
      <c r="G3550" s="8">
        <v>43858</v>
      </c>
      <c r="H3550" s="7" t="s">
        <v>1684</v>
      </c>
      <c r="I3550" s="7"/>
      <c r="J3550" s="7"/>
      <c r="K3550" s="7">
        <v>0</v>
      </c>
      <c r="L3550" s="7">
        <v>0</v>
      </c>
      <c r="M3550" s="7">
        <v>1</v>
      </c>
      <c r="N3550" s="7">
        <v>1</v>
      </c>
      <c r="O3550" s="7" t="s">
        <v>55</v>
      </c>
      <c r="P3550" s="7">
        <v>0</v>
      </c>
      <c r="Q3550" s="7">
        <v>0</v>
      </c>
      <c r="R3550" s="7">
        <v>40018</v>
      </c>
    </row>
    <row r="3551" spans="1:18" x14ac:dyDescent="0.25">
      <c r="A3551" s="7" t="s">
        <v>5812</v>
      </c>
      <c r="B3551" s="8">
        <v>43864</v>
      </c>
      <c r="C3551" s="7">
        <v>1</v>
      </c>
      <c r="D3551" s="7" t="s">
        <v>5813</v>
      </c>
      <c r="E3551" s="7" t="s">
        <v>1682</v>
      </c>
      <c r="F3551" s="7" t="s">
        <v>5814</v>
      </c>
      <c r="G3551" s="8">
        <v>43863</v>
      </c>
      <c r="H3551" s="7" t="s">
        <v>1684</v>
      </c>
      <c r="I3551" s="7"/>
      <c r="J3551" s="7"/>
      <c r="K3551" s="7">
        <v>0</v>
      </c>
      <c r="L3551" s="7">
        <v>0</v>
      </c>
      <c r="M3551" s="7">
        <v>0</v>
      </c>
      <c r="N3551" s="7">
        <v>1</v>
      </c>
      <c r="O3551" s="7" t="s">
        <v>83</v>
      </c>
      <c r="P3551" s="7">
        <v>0</v>
      </c>
      <c r="Q3551" s="7">
        <v>0</v>
      </c>
      <c r="R3551" s="7">
        <v>50</v>
      </c>
    </row>
    <row r="3552" spans="1:18" x14ac:dyDescent="0.25">
      <c r="A3552" s="7" t="s">
        <v>5815</v>
      </c>
      <c r="B3552" s="8">
        <v>43864</v>
      </c>
      <c r="C3552" s="7">
        <v>1</v>
      </c>
      <c r="D3552" s="7" t="s">
        <v>5816</v>
      </c>
      <c r="E3552" s="7" t="s">
        <v>1682</v>
      </c>
      <c r="F3552" s="7" t="s">
        <v>5817</v>
      </c>
      <c r="G3552" s="8">
        <v>43864</v>
      </c>
      <c r="H3552" s="7" t="s">
        <v>1684</v>
      </c>
      <c r="I3552" s="7"/>
      <c r="J3552" s="7"/>
      <c r="K3552" s="7">
        <v>0</v>
      </c>
      <c r="L3552" s="7">
        <v>0</v>
      </c>
      <c r="M3552" s="7">
        <v>50</v>
      </c>
      <c r="N3552" s="7">
        <v>1</v>
      </c>
      <c r="O3552" s="7" t="s">
        <v>83</v>
      </c>
      <c r="P3552" s="7">
        <v>0</v>
      </c>
      <c r="Q3552" s="7">
        <v>0</v>
      </c>
      <c r="R3552" s="7">
        <v>50</v>
      </c>
    </row>
    <row r="3553" spans="1:18" x14ac:dyDescent="0.25">
      <c r="A3553" s="7" t="s">
        <v>5818</v>
      </c>
      <c r="B3553" s="8">
        <v>43865</v>
      </c>
      <c r="C3553" s="7">
        <v>1</v>
      </c>
      <c r="D3553" s="7" t="s">
        <v>5819</v>
      </c>
      <c r="E3553" s="7" t="s">
        <v>1682</v>
      </c>
      <c r="F3553" s="7" t="s">
        <v>5820</v>
      </c>
      <c r="G3553" s="8">
        <v>43861</v>
      </c>
      <c r="H3553" s="7" t="s">
        <v>1684</v>
      </c>
      <c r="I3553" s="7"/>
      <c r="J3553" s="7"/>
      <c r="K3553" s="7">
        <v>0</v>
      </c>
      <c r="L3553" s="7">
        <v>0</v>
      </c>
      <c r="M3553" s="7">
        <v>0</v>
      </c>
      <c r="N3553" s="7">
        <v>1</v>
      </c>
      <c r="O3553" s="7" t="s">
        <v>83</v>
      </c>
      <c r="P3553" s="7">
        <v>0</v>
      </c>
      <c r="Q3553" s="7">
        <v>0</v>
      </c>
      <c r="R3553" s="7">
        <v>200</v>
      </c>
    </row>
    <row r="3554" spans="1:18" x14ac:dyDescent="0.25">
      <c r="A3554" s="7" t="s">
        <v>5821</v>
      </c>
      <c r="B3554" s="8">
        <v>43865</v>
      </c>
      <c r="C3554" s="7">
        <v>3</v>
      </c>
      <c r="D3554" s="7" t="s">
        <v>5822</v>
      </c>
      <c r="E3554" s="7" t="s">
        <v>1682</v>
      </c>
      <c r="F3554" s="7" t="s">
        <v>5823</v>
      </c>
      <c r="G3554" s="8">
        <v>43861</v>
      </c>
      <c r="H3554" s="7" t="s">
        <v>1684</v>
      </c>
      <c r="I3554" s="7"/>
      <c r="J3554" s="7"/>
      <c r="K3554" s="7">
        <v>0</v>
      </c>
      <c r="L3554" s="7">
        <v>0</v>
      </c>
      <c r="M3554" s="7">
        <v>450</v>
      </c>
      <c r="N3554" s="7">
        <v>1</v>
      </c>
      <c r="O3554" s="7" t="s">
        <v>83</v>
      </c>
      <c r="P3554" s="7">
        <v>0</v>
      </c>
      <c r="Q3554" s="7">
        <v>0</v>
      </c>
      <c r="R3554" s="7">
        <v>450</v>
      </c>
    </row>
    <row r="3555" spans="1:18" x14ac:dyDescent="0.25">
      <c r="A3555" s="7" t="s">
        <v>5824</v>
      </c>
      <c r="B3555" s="8">
        <v>43865</v>
      </c>
      <c r="C3555" s="7">
        <v>1</v>
      </c>
      <c r="D3555" s="7" t="s">
        <v>5825</v>
      </c>
      <c r="E3555" s="7" t="s">
        <v>1682</v>
      </c>
      <c r="F3555" s="7" t="s">
        <v>5826</v>
      </c>
      <c r="G3555" s="8">
        <v>43825</v>
      </c>
      <c r="H3555" s="7" t="s">
        <v>1684</v>
      </c>
      <c r="I3555" s="7"/>
      <c r="J3555" s="7"/>
      <c r="K3555" s="7">
        <v>0</v>
      </c>
      <c r="L3555" s="7">
        <v>0</v>
      </c>
      <c r="M3555" s="7">
        <v>150</v>
      </c>
      <c r="N3555" s="7">
        <v>1</v>
      </c>
      <c r="O3555" s="7" t="s">
        <v>83</v>
      </c>
      <c r="P3555" s="7">
        <v>0</v>
      </c>
      <c r="Q3555" s="7">
        <v>0</v>
      </c>
      <c r="R3555" s="7">
        <v>150</v>
      </c>
    </row>
    <row r="3556" spans="1:18" x14ac:dyDescent="0.25">
      <c r="A3556" s="7" t="s">
        <v>5827</v>
      </c>
      <c r="B3556" s="8">
        <v>43865</v>
      </c>
      <c r="C3556" s="7">
        <v>1</v>
      </c>
      <c r="D3556" s="7" t="s">
        <v>5828</v>
      </c>
      <c r="E3556" s="7" t="s">
        <v>1682</v>
      </c>
      <c r="F3556" s="7" t="s">
        <v>5829</v>
      </c>
      <c r="G3556" s="8">
        <v>43854</v>
      </c>
      <c r="H3556" s="7" t="s">
        <v>1684</v>
      </c>
      <c r="I3556" s="7"/>
      <c r="J3556" s="7"/>
      <c r="K3556" s="7">
        <v>0</v>
      </c>
      <c r="L3556" s="7">
        <v>0</v>
      </c>
      <c r="M3556" s="7">
        <v>150</v>
      </c>
      <c r="N3556" s="7">
        <v>1</v>
      </c>
      <c r="O3556" s="7" t="s">
        <v>83</v>
      </c>
      <c r="P3556" s="7">
        <v>0</v>
      </c>
      <c r="Q3556" s="7">
        <v>0</v>
      </c>
      <c r="R3556" s="7">
        <v>150</v>
      </c>
    </row>
    <row r="3557" spans="1:18" x14ac:dyDescent="0.25">
      <c r="A3557" s="7" t="s">
        <v>5830</v>
      </c>
      <c r="B3557" s="8">
        <v>43865</v>
      </c>
      <c r="C3557" s="7">
        <v>1</v>
      </c>
      <c r="D3557" s="7" t="s">
        <v>5831</v>
      </c>
      <c r="E3557" s="7" t="s">
        <v>1682</v>
      </c>
      <c r="F3557" s="7" t="s">
        <v>5832</v>
      </c>
      <c r="G3557" s="8">
        <v>43859</v>
      </c>
      <c r="H3557" s="7" t="s">
        <v>1684</v>
      </c>
      <c r="I3557" s="7"/>
      <c r="J3557" s="7"/>
      <c r="K3557" s="7">
        <v>0</v>
      </c>
      <c r="L3557" s="7">
        <v>0</v>
      </c>
      <c r="M3557" s="7">
        <v>71.77</v>
      </c>
      <c r="N3557" s="7">
        <v>1</v>
      </c>
      <c r="O3557" s="7" t="s">
        <v>334</v>
      </c>
      <c r="P3557" s="7">
        <v>0</v>
      </c>
      <c r="Q3557" s="7">
        <v>0</v>
      </c>
      <c r="R3557" s="7">
        <v>71.77</v>
      </c>
    </row>
    <row r="3558" spans="1:18" x14ac:dyDescent="0.25">
      <c r="A3558" s="7" t="s">
        <v>5833</v>
      </c>
      <c r="B3558" s="8">
        <v>43865</v>
      </c>
      <c r="C3558" s="7">
        <v>1</v>
      </c>
      <c r="D3558" s="7" t="s">
        <v>5786</v>
      </c>
      <c r="E3558" s="7" t="s">
        <v>1682</v>
      </c>
      <c r="F3558" s="7" t="s">
        <v>5787</v>
      </c>
      <c r="G3558" s="8">
        <v>43859</v>
      </c>
      <c r="H3558" s="7" t="s">
        <v>1684</v>
      </c>
      <c r="I3558" s="7"/>
      <c r="J3558" s="7"/>
      <c r="K3558" s="7">
        <v>0</v>
      </c>
      <c r="L3558" s="7">
        <v>0</v>
      </c>
      <c r="M3558" s="7">
        <v>30000</v>
      </c>
      <c r="N3558" s="7">
        <v>1</v>
      </c>
      <c r="O3558" s="7" t="s">
        <v>55</v>
      </c>
      <c r="P3558" s="7">
        <v>0</v>
      </c>
      <c r="Q3558" s="7">
        <v>0</v>
      </c>
      <c r="R3558" s="7">
        <v>30000</v>
      </c>
    </row>
    <row r="3559" spans="1:18" x14ac:dyDescent="0.25">
      <c r="A3559" s="7" t="s">
        <v>5834</v>
      </c>
      <c r="B3559" s="8">
        <v>43866</v>
      </c>
      <c r="C3559" s="7">
        <v>1</v>
      </c>
      <c r="D3559" s="7" t="s">
        <v>5835</v>
      </c>
      <c r="E3559" s="7" t="s">
        <v>1682</v>
      </c>
      <c r="F3559" s="7" t="s">
        <v>5836</v>
      </c>
      <c r="G3559" s="8">
        <v>43861</v>
      </c>
      <c r="H3559" s="7" t="s">
        <v>1684</v>
      </c>
      <c r="I3559" s="7"/>
      <c r="J3559" s="7"/>
      <c r="K3559" s="7">
        <v>0</v>
      </c>
      <c r="L3559" s="7">
        <v>0</v>
      </c>
      <c r="M3559" s="7">
        <v>200</v>
      </c>
      <c r="N3559" s="7">
        <v>1</v>
      </c>
      <c r="O3559" s="7" t="s">
        <v>83</v>
      </c>
      <c r="P3559" s="7">
        <v>0</v>
      </c>
      <c r="Q3559" s="7">
        <v>0</v>
      </c>
      <c r="R3559" s="7">
        <v>200</v>
      </c>
    </row>
    <row r="3560" spans="1:18" x14ac:dyDescent="0.25">
      <c r="A3560" s="7" t="s">
        <v>5837</v>
      </c>
      <c r="B3560" s="8">
        <v>43867</v>
      </c>
      <c r="C3560" s="7">
        <v>2</v>
      </c>
      <c r="D3560" s="7" t="s">
        <v>5838</v>
      </c>
      <c r="E3560" s="7" t="s">
        <v>1682</v>
      </c>
      <c r="F3560" s="7" t="s">
        <v>5839</v>
      </c>
      <c r="G3560" s="8">
        <v>43864</v>
      </c>
      <c r="H3560" s="7" t="s">
        <v>1684</v>
      </c>
      <c r="I3560" s="7"/>
      <c r="J3560" s="7"/>
      <c r="K3560" s="7">
        <v>0</v>
      </c>
      <c r="L3560" s="7">
        <v>0</v>
      </c>
      <c r="M3560" s="7">
        <v>72000</v>
      </c>
      <c r="N3560" s="7">
        <v>1</v>
      </c>
      <c r="O3560" s="7" t="s">
        <v>55</v>
      </c>
      <c r="P3560" s="7">
        <v>0</v>
      </c>
      <c r="Q3560" s="7">
        <v>0</v>
      </c>
      <c r="R3560" s="7">
        <v>72000</v>
      </c>
    </row>
    <row r="3561" spans="1:18" x14ac:dyDescent="0.25">
      <c r="A3561" s="7" t="s">
        <v>5840</v>
      </c>
      <c r="B3561" s="8">
        <v>43867</v>
      </c>
      <c r="C3561" s="7">
        <v>1</v>
      </c>
      <c r="D3561" s="7" t="s">
        <v>5841</v>
      </c>
      <c r="E3561" s="7" t="s">
        <v>1682</v>
      </c>
      <c r="F3561" s="7" t="s">
        <v>5842</v>
      </c>
      <c r="G3561" s="8">
        <v>43864</v>
      </c>
      <c r="H3561" s="7" t="s">
        <v>1684</v>
      </c>
      <c r="I3561" s="7"/>
      <c r="J3561" s="7"/>
      <c r="K3561" s="7">
        <v>0</v>
      </c>
      <c r="L3561" s="7">
        <v>0</v>
      </c>
      <c r="M3561" s="7">
        <v>25</v>
      </c>
      <c r="N3561" s="7">
        <v>1</v>
      </c>
      <c r="O3561" s="7" t="s">
        <v>83</v>
      </c>
      <c r="P3561" s="7">
        <v>0</v>
      </c>
      <c r="Q3561" s="7">
        <v>0</v>
      </c>
      <c r="R3561" s="7">
        <v>25</v>
      </c>
    </row>
    <row r="3562" spans="1:18" x14ac:dyDescent="0.25">
      <c r="A3562" s="7" t="s">
        <v>5843</v>
      </c>
      <c r="B3562" s="8">
        <v>43867</v>
      </c>
      <c r="C3562" s="7">
        <v>1</v>
      </c>
      <c r="D3562" s="7" t="s">
        <v>5844</v>
      </c>
      <c r="E3562" s="7" t="s">
        <v>1682</v>
      </c>
      <c r="F3562" s="7" t="s">
        <v>5845</v>
      </c>
      <c r="G3562" s="8">
        <v>43863</v>
      </c>
      <c r="H3562" s="7" t="s">
        <v>1684</v>
      </c>
      <c r="I3562" s="7"/>
      <c r="J3562" s="7"/>
      <c r="K3562" s="7">
        <v>0</v>
      </c>
      <c r="L3562" s="7">
        <v>0</v>
      </c>
      <c r="M3562" s="7">
        <v>100</v>
      </c>
      <c r="N3562" s="7">
        <v>1</v>
      </c>
      <c r="O3562" s="7" t="s">
        <v>83</v>
      </c>
      <c r="P3562" s="7">
        <v>0</v>
      </c>
      <c r="Q3562" s="7">
        <v>0</v>
      </c>
      <c r="R3562" s="7">
        <v>140</v>
      </c>
    </row>
    <row r="3563" spans="1:18" x14ac:dyDescent="0.25">
      <c r="A3563" s="7" t="s">
        <v>5846</v>
      </c>
      <c r="B3563" s="8">
        <v>43867</v>
      </c>
      <c r="C3563" s="7">
        <v>1</v>
      </c>
      <c r="D3563" s="7" t="s">
        <v>5847</v>
      </c>
      <c r="E3563" s="7" t="s">
        <v>1682</v>
      </c>
      <c r="F3563" s="7" t="s">
        <v>5848</v>
      </c>
      <c r="G3563" s="8">
        <v>43858</v>
      </c>
      <c r="H3563" s="7" t="s">
        <v>1684</v>
      </c>
      <c r="I3563" s="7"/>
      <c r="J3563" s="7"/>
      <c r="K3563" s="7">
        <v>0</v>
      </c>
      <c r="L3563" s="7">
        <v>0</v>
      </c>
      <c r="M3563" s="7">
        <v>50</v>
      </c>
      <c r="N3563" s="7">
        <v>1</v>
      </c>
      <c r="O3563" s="7" t="s">
        <v>83</v>
      </c>
      <c r="P3563" s="7">
        <v>0</v>
      </c>
      <c r="Q3563" s="7">
        <v>0</v>
      </c>
      <c r="R3563" s="7">
        <v>50</v>
      </c>
    </row>
    <row r="3564" spans="1:18" x14ac:dyDescent="0.25">
      <c r="A3564" s="7" t="s">
        <v>5849</v>
      </c>
      <c r="B3564" s="8">
        <v>43868</v>
      </c>
      <c r="C3564" s="7">
        <v>1</v>
      </c>
      <c r="D3564" s="7" t="s">
        <v>5850</v>
      </c>
      <c r="E3564" s="7" t="s">
        <v>1682</v>
      </c>
      <c r="F3564" s="7" t="s">
        <v>5851</v>
      </c>
      <c r="G3564" s="8">
        <v>43866</v>
      </c>
      <c r="H3564" s="7" t="s">
        <v>1684</v>
      </c>
      <c r="I3564" s="7"/>
      <c r="J3564" s="7"/>
      <c r="K3564" s="7">
        <v>0</v>
      </c>
      <c r="L3564" s="7">
        <v>0</v>
      </c>
      <c r="M3564" s="7">
        <v>50</v>
      </c>
      <c r="N3564" s="7">
        <v>1</v>
      </c>
      <c r="O3564" s="7" t="s">
        <v>83</v>
      </c>
      <c r="P3564" s="7">
        <v>0</v>
      </c>
      <c r="Q3564" s="7">
        <v>0</v>
      </c>
      <c r="R3564" s="7">
        <v>50</v>
      </c>
    </row>
    <row r="3565" spans="1:18" x14ac:dyDescent="0.25">
      <c r="A3565" s="7" t="s">
        <v>5852</v>
      </c>
      <c r="B3565" s="8">
        <v>43868</v>
      </c>
      <c r="C3565" s="7">
        <v>1</v>
      </c>
      <c r="D3565" s="7" t="s">
        <v>5853</v>
      </c>
      <c r="E3565" s="7" t="s">
        <v>1682</v>
      </c>
      <c r="F3565" s="7" t="s">
        <v>5854</v>
      </c>
      <c r="G3565" s="8">
        <v>43864</v>
      </c>
      <c r="H3565" s="7" t="s">
        <v>1684</v>
      </c>
      <c r="I3565" s="7"/>
      <c r="J3565" s="7"/>
      <c r="K3565" s="7">
        <v>0</v>
      </c>
      <c r="L3565" s="7">
        <v>0</v>
      </c>
      <c r="M3565" s="7">
        <v>50</v>
      </c>
      <c r="N3565" s="7">
        <v>1</v>
      </c>
      <c r="O3565" s="7" t="s">
        <v>83</v>
      </c>
      <c r="P3565" s="7">
        <v>0</v>
      </c>
      <c r="Q3565" s="7">
        <v>0</v>
      </c>
      <c r="R3565" s="7">
        <v>50</v>
      </c>
    </row>
    <row r="3566" spans="1:18" x14ac:dyDescent="0.25">
      <c r="A3566" s="7" t="s">
        <v>5855</v>
      </c>
      <c r="B3566" s="8">
        <v>43868</v>
      </c>
      <c r="C3566" s="7">
        <v>1</v>
      </c>
      <c r="D3566" s="7" t="s">
        <v>5856</v>
      </c>
      <c r="E3566" s="7" t="s">
        <v>1682</v>
      </c>
      <c r="F3566" s="7" t="s">
        <v>5857</v>
      </c>
      <c r="G3566" s="8">
        <v>43865</v>
      </c>
      <c r="H3566" s="7" t="s">
        <v>1684</v>
      </c>
      <c r="I3566" s="7"/>
      <c r="J3566" s="7"/>
      <c r="K3566" s="7">
        <v>0</v>
      </c>
      <c r="L3566" s="7">
        <v>0</v>
      </c>
      <c r="M3566" s="7">
        <v>0</v>
      </c>
      <c r="N3566" s="7">
        <v>1</v>
      </c>
      <c r="O3566" s="7" t="s">
        <v>83</v>
      </c>
      <c r="P3566" s="7">
        <v>0</v>
      </c>
      <c r="Q3566" s="7">
        <v>0</v>
      </c>
      <c r="R3566" s="7">
        <v>50</v>
      </c>
    </row>
    <row r="3567" spans="1:18" x14ac:dyDescent="0.25">
      <c r="A3567" s="7" t="s">
        <v>5858</v>
      </c>
      <c r="B3567" s="8">
        <v>43868</v>
      </c>
      <c r="C3567" s="7">
        <v>1</v>
      </c>
      <c r="D3567" s="7" t="s">
        <v>5859</v>
      </c>
      <c r="E3567" s="7" t="s">
        <v>1682</v>
      </c>
      <c r="F3567" s="7" t="s">
        <v>5860</v>
      </c>
      <c r="G3567" s="8">
        <v>43865</v>
      </c>
      <c r="H3567" s="7" t="s">
        <v>1684</v>
      </c>
      <c r="I3567" s="7"/>
      <c r="J3567" s="7"/>
      <c r="K3567" s="7">
        <v>0</v>
      </c>
      <c r="L3567" s="7">
        <v>0</v>
      </c>
      <c r="M3567" s="7">
        <v>0</v>
      </c>
      <c r="N3567" s="7">
        <v>1</v>
      </c>
      <c r="O3567" s="7" t="s">
        <v>83</v>
      </c>
      <c r="P3567" s="7">
        <v>0</v>
      </c>
      <c r="Q3567" s="7">
        <v>0</v>
      </c>
      <c r="R3567" s="7">
        <v>50</v>
      </c>
    </row>
    <row r="3568" spans="1:18" x14ac:dyDescent="0.25">
      <c r="A3568" s="7" t="s">
        <v>5861</v>
      </c>
      <c r="B3568" s="8">
        <v>43871</v>
      </c>
      <c r="C3568" s="7">
        <v>1</v>
      </c>
      <c r="D3568" s="7" t="s">
        <v>5862</v>
      </c>
      <c r="E3568" s="7" t="s">
        <v>1682</v>
      </c>
      <c r="F3568" s="7" t="s">
        <v>5863</v>
      </c>
      <c r="G3568" s="8">
        <v>43866</v>
      </c>
      <c r="H3568" s="7" t="s">
        <v>1684</v>
      </c>
      <c r="I3568" s="7"/>
      <c r="J3568" s="7"/>
      <c r="K3568" s="7">
        <v>0</v>
      </c>
      <c r="L3568" s="7">
        <v>0</v>
      </c>
      <c r="M3568" s="7">
        <v>0</v>
      </c>
      <c r="N3568" s="7">
        <v>1</v>
      </c>
      <c r="O3568" s="7" t="s">
        <v>83</v>
      </c>
      <c r="P3568" s="7">
        <v>0</v>
      </c>
      <c r="Q3568" s="7">
        <v>0</v>
      </c>
      <c r="R3568" s="7">
        <v>336</v>
      </c>
    </row>
    <row r="3569" spans="1:18" x14ac:dyDescent="0.25">
      <c r="A3569" s="7" t="s">
        <v>5864</v>
      </c>
      <c r="B3569" s="8">
        <v>43871</v>
      </c>
      <c r="C3569" s="7">
        <v>1</v>
      </c>
      <c r="D3569" s="7" t="s">
        <v>5865</v>
      </c>
      <c r="E3569" s="7" t="s">
        <v>1682</v>
      </c>
      <c r="F3569" s="7" t="s">
        <v>5866</v>
      </c>
      <c r="G3569" s="8">
        <v>43869</v>
      </c>
      <c r="H3569" s="7" t="s">
        <v>1684</v>
      </c>
      <c r="I3569" s="7"/>
      <c r="J3569" s="7"/>
      <c r="K3569" s="7">
        <v>0</v>
      </c>
      <c r="L3569" s="7">
        <v>0</v>
      </c>
      <c r="M3569" s="7">
        <v>50</v>
      </c>
      <c r="N3569" s="7">
        <v>1</v>
      </c>
      <c r="O3569" s="7" t="s">
        <v>83</v>
      </c>
      <c r="P3569" s="7">
        <v>0</v>
      </c>
      <c r="Q3569" s="7">
        <v>0</v>
      </c>
      <c r="R3569" s="7">
        <v>50</v>
      </c>
    </row>
    <row r="3570" spans="1:18" x14ac:dyDescent="0.25">
      <c r="A3570" s="7" t="s">
        <v>5867</v>
      </c>
      <c r="B3570" s="8">
        <v>43871</v>
      </c>
      <c r="C3570" s="7">
        <v>1</v>
      </c>
      <c r="D3570" s="7" t="s">
        <v>5868</v>
      </c>
      <c r="E3570" s="7" t="s">
        <v>1682</v>
      </c>
      <c r="F3570" s="7" t="s">
        <v>5869</v>
      </c>
      <c r="G3570" s="8">
        <v>43870</v>
      </c>
      <c r="H3570" s="7" t="s">
        <v>1684</v>
      </c>
      <c r="I3570" s="7"/>
      <c r="J3570" s="7"/>
      <c r="K3570" s="7">
        <v>0</v>
      </c>
      <c r="L3570" s="7">
        <v>0</v>
      </c>
      <c r="M3570" s="7">
        <v>400</v>
      </c>
      <c r="N3570" s="7">
        <v>1</v>
      </c>
      <c r="O3570" s="7" t="s">
        <v>83</v>
      </c>
      <c r="P3570" s="7">
        <v>0</v>
      </c>
      <c r="Q3570" s="7">
        <v>0</v>
      </c>
      <c r="R3570" s="7">
        <v>400</v>
      </c>
    </row>
    <row r="3571" spans="1:18" x14ac:dyDescent="0.25">
      <c r="A3571" s="7" t="s">
        <v>5870</v>
      </c>
      <c r="B3571" s="8">
        <v>43872</v>
      </c>
      <c r="C3571" s="7">
        <v>1</v>
      </c>
      <c r="D3571" s="7" t="s">
        <v>5871</v>
      </c>
      <c r="E3571" s="7" t="s">
        <v>1682</v>
      </c>
      <c r="F3571" s="7" t="s">
        <v>5872</v>
      </c>
      <c r="G3571" s="8">
        <v>43871</v>
      </c>
      <c r="H3571" s="7" t="s">
        <v>1684</v>
      </c>
      <c r="I3571" s="7"/>
      <c r="J3571" s="7"/>
      <c r="K3571" s="7">
        <v>0</v>
      </c>
      <c r="L3571" s="7">
        <v>0</v>
      </c>
      <c r="M3571" s="7">
        <v>10440</v>
      </c>
      <c r="N3571" s="7">
        <v>1</v>
      </c>
      <c r="O3571" s="7" t="s">
        <v>55</v>
      </c>
      <c r="P3571" s="7">
        <v>0</v>
      </c>
      <c r="Q3571" s="7">
        <v>0</v>
      </c>
      <c r="R3571" s="7">
        <v>18583</v>
      </c>
    </row>
    <row r="3572" spans="1:18" x14ac:dyDescent="0.25">
      <c r="A3572" s="7" t="s">
        <v>5873</v>
      </c>
      <c r="B3572" s="8">
        <v>43874</v>
      </c>
      <c r="C3572" s="7">
        <v>1</v>
      </c>
      <c r="D3572" s="7" t="s">
        <v>5874</v>
      </c>
      <c r="E3572" s="7" t="s">
        <v>1682</v>
      </c>
      <c r="F3572" s="7" t="s">
        <v>5875</v>
      </c>
      <c r="G3572" s="8">
        <v>43874</v>
      </c>
      <c r="H3572" s="7" t="s">
        <v>1684</v>
      </c>
      <c r="I3572" s="7"/>
      <c r="J3572" s="7"/>
      <c r="K3572" s="7">
        <v>0</v>
      </c>
      <c r="L3572" s="7">
        <v>0</v>
      </c>
      <c r="M3572" s="7">
        <v>8000</v>
      </c>
      <c r="N3572" s="7">
        <v>1</v>
      </c>
      <c r="O3572" s="7" t="s">
        <v>55</v>
      </c>
      <c r="P3572" s="7">
        <v>0</v>
      </c>
      <c r="Q3572" s="7">
        <v>0</v>
      </c>
      <c r="R3572" s="7">
        <v>8000</v>
      </c>
    </row>
    <row r="3573" spans="1:18" x14ac:dyDescent="0.25">
      <c r="A3573" s="7" t="s">
        <v>5876</v>
      </c>
      <c r="B3573" s="8">
        <v>43874</v>
      </c>
      <c r="C3573" s="7">
        <v>1</v>
      </c>
      <c r="D3573" s="7" t="s">
        <v>5877</v>
      </c>
      <c r="E3573" s="7" t="s">
        <v>1682</v>
      </c>
      <c r="F3573" s="7" t="s">
        <v>5878</v>
      </c>
      <c r="G3573" s="8">
        <v>43870</v>
      </c>
      <c r="H3573" s="7" t="s">
        <v>1684</v>
      </c>
      <c r="I3573" s="7"/>
      <c r="J3573" s="7"/>
      <c r="K3573" s="7">
        <v>0</v>
      </c>
      <c r="L3573" s="7">
        <v>0</v>
      </c>
      <c r="M3573" s="7">
        <v>35990</v>
      </c>
      <c r="N3573" s="7">
        <v>1</v>
      </c>
      <c r="O3573" s="7" t="s">
        <v>55</v>
      </c>
      <c r="P3573" s="7">
        <v>0</v>
      </c>
      <c r="Q3573" s="7">
        <v>0</v>
      </c>
      <c r="R3573" s="7">
        <v>35990</v>
      </c>
    </row>
    <row r="3574" spans="1:18" x14ac:dyDescent="0.25">
      <c r="A3574" s="7" t="s">
        <v>5879</v>
      </c>
      <c r="B3574" s="8">
        <v>43874</v>
      </c>
      <c r="C3574" s="7">
        <v>1</v>
      </c>
      <c r="D3574" s="7" t="s">
        <v>5877</v>
      </c>
      <c r="E3574" s="7" t="s">
        <v>1682</v>
      </c>
      <c r="F3574" s="7" t="s">
        <v>5878</v>
      </c>
      <c r="G3574" s="8">
        <v>43870</v>
      </c>
      <c r="H3574" s="7" t="s">
        <v>1684</v>
      </c>
      <c r="I3574" s="7"/>
      <c r="J3574" s="7"/>
      <c r="K3574" s="7">
        <v>0</v>
      </c>
      <c r="L3574" s="7">
        <v>0</v>
      </c>
      <c r="M3574" s="7">
        <v>35990</v>
      </c>
      <c r="N3574" s="7">
        <v>1</v>
      </c>
      <c r="O3574" s="7" t="s">
        <v>55</v>
      </c>
      <c r="P3574" s="7">
        <v>0</v>
      </c>
      <c r="Q3574" s="7">
        <v>0</v>
      </c>
      <c r="R3574" s="7">
        <v>35990</v>
      </c>
    </row>
    <row r="3575" spans="1:18" x14ac:dyDescent="0.25">
      <c r="A3575" s="7" t="s">
        <v>5880</v>
      </c>
      <c r="B3575" s="8">
        <v>43874</v>
      </c>
      <c r="C3575" s="7">
        <v>1</v>
      </c>
      <c r="D3575" s="7" t="s">
        <v>5881</v>
      </c>
      <c r="E3575" s="7" t="s">
        <v>1682</v>
      </c>
      <c r="F3575" s="7" t="s">
        <v>5882</v>
      </c>
      <c r="G3575" s="8">
        <v>43867</v>
      </c>
      <c r="H3575" s="7" t="s">
        <v>1684</v>
      </c>
      <c r="I3575" s="7"/>
      <c r="J3575" s="7"/>
      <c r="K3575" s="7">
        <v>0</v>
      </c>
      <c r="L3575" s="7">
        <v>0</v>
      </c>
      <c r="M3575" s="7">
        <v>1400</v>
      </c>
      <c r="N3575" s="7">
        <v>1</v>
      </c>
      <c r="O3575" s="7" t="s">
        <v>55</v>
      </c>
      <c r="P3575" s="7">
        <v>0</v>
      </c>
      <c r="Q3575" s="7">
        <v>0</v>
      </c>
      <c r="R3575" s="7">
        <v>1400</v>
      </c>
    </row>
    <row r="3576" spans="1:18" x14ac:dyDescent="0.25">
      <c r="A3576" s="7" t="s">
        <v>5883</v>
      </c>
      <c r="B3576" s="8">
        <v>43874</v>
      </c>
      <c r="C3576" s="7">
        <v>1</v>
      </c>
      <c r="D3576" s="7" t="s">
        <v>5884</v>
      </c>
      <c r="E3576" s="7" t="s">
        <v>1682</v>
      </c>
      <c r="F3576" s="7" t="s">
        <v>5885</v>
      </c>
      <c r="G3576" s="8">
        <v>43845</v>
      </c>
      <c r="H3576" s="7" t="s">
        <v>1684</v>
      </c>
      <c r="I3576" s="7"/>
      <c r="J3576" s="7"/>
      <c r="K3576" s="7">
        <v>0</v>
      </c>
      <c r="L3576" s="7">
        <v>0</v>
      </c>
      <c r="M3576" s="7">
        <v>4000</v>
      </c>
      <c r="N3576" s="7">
        <v>1</v>
      </c>
      <c r="O3576" s="7" t="s">
        <v>55</v>
      </c>
      <c r="P3576" s="7">
        <v>0</v>
      </c>
      <c r="Q3576" s="7">
        <v>0</v>
      </c>
      <c r="R3576" s="7">
        <v>4000</v>
      </c>
    </row>
    <row r="3577" spans="1:18" x14ac:dyDescent="0.25">
      <c r="A3577" s="7" t="s">
        <v>5886</v>
      </c>
      <c r="B3577" s="8">
        <v>43874</v>
      </c>
      <c r="C3577" s="7">
        <v>1</v>
      </c>
      <c r="D3577" s="7" t="s">
        <v>5887</v>
      </c>
      <c r="E3577" s="7" t="s">
        <v>1682</v>
      </c>
      <c r="F3577" s="7" t="s">
        <v>5888</v>
      </c>
      <c r="G3577" s="8">
        <v>43858</v>
      </c>
      <c r="H3577" s="7" t="s">
        <v>1684</v>
      </c>
      <c r="I3577" s="7"/>
      <c r="J3577" s="7"/>
      <c r="K3577" s="7">
        <v>0</v>
      </c>
      <c r="L3577" s="7">
        <v>0</v>
      </c>
      <c r="M3577" s="7">
        <v>2200</v>
      </c>
      <c r="N3577" s="7">
        <v>1</v>
      </c>
      <c r="O3577" s="7" t="s">
        <v>55</v>
      </c>
      <c r="P3577" s="7">
        <v>0</v>
      </c>
      <c r="Q3577" s="7">
        <v>0</v>
      </c>
      <c r="R3577" s="7">
        <v>2200</v>
      </c>
    </row>
    <row r="3578" spans="1:18" x14ac:dyDescent="0.25">
      <c r="A3578" s="7" t="s">
        <v>5889</v>
      </c>
      <c r="B3578" s="8">
        <v>43874</v>
      </c>
      <c r="C3578" s="7">
        <v>1</v>
      </c>
      <c r="D3578" s="7" t="s">
        <v>5890</v>
      </c>
      <c r="E3578" s="7" t="s">
        <v>1682</v>
      </c>
      <c r="F3578" s="7" t="s">
        <v>5891</v>
      </c>
      <c r="G3578" s="8">
        <v>43857</v>
      </c>
      <c r="H3578" s="7" t="s">
        <v>1684</v>
      </c>
      <c r="I3578" s="7"/>
      <c r="J3578" s="7"/>
      <c r="K3578" s="7">
        <v>0</v>
      </c>
      <c r="L3578" s="7">
        <v>0</v>
      </c>
      <c r="M3578" s="7">
        <v>2400</v>
      </c>
      <c r="N3578" s="7">
        <v>1</v>
      </c>
      <c r="O3578" s="7" t="s">
        <v>55</v>
      </c>
      <c r="P3578" s="7">
        <v>0</v>
      </c>
      <c r="Q3578" s="7">
        <v>0</v>
      </c>
      <c r="R3578" s="7">
        <v>2400</v>
      </c>
    </row>
    <row r="3579" spans="1:18" x14ac:dyDescent="0.25">
      <c r="A3579" s="7" t="s">
        <v>5892</v>
      </c>
      <c r="B3579" s="8">
        <v>43874</v>
      </c>
      <c r="C3579" s="7">
        <v>1</v>
      </c>
      <c r="D3579" s="7" t="s">
        <v>5893</v>
      </c>
      <c r="E3579" s="7" t="s">
        <v>1682</v>
      </c>
      <c r="F3579" s="7" t="s">
        <v>5894</v>
      </c>
      <c r="G3579" s="8">
        <v>43864</v>
      </c>
      <c r="H3579" s="7" t="s">
        <v>1684</v>
      </c>
      <c r="I3579" s="7"/>
      <c r="J3579" s="7"/>
      <c r="K3579" s="7">
        <v>0</v>
      </c>
      <c r="L3579" s="7">
        <v>0</v>
      </c>
      <c r="M3579" s="7">
        <v>2800</v>
      </c>
      <c r="N3579" s="7">
        <v>1</v>
      </c>
      <c r="O3579" s="7" t="s">
        <v>55</v>
      </c>
      <c r="P3579" s="7">
        <v>0</v>
      </c>
      <c r="Q3579" s="7">
        <v>0</v>
      </c>
      <c r="R3579" s="7">
        <v>2800</v>
      </c>
    </row>
    <row r="3580" spans="1:18" x14ac:dyDescent="0.25">
      <c r="A3580" s="7" t="s">
        <v>5895</v>
      </c>
      <c r="B3580" s="8">
        <v>43880</v>
      </c>
      <c r="C3580" s="7">
        <v>1</v>
      </c>
      <c r="D3580" s="7" t="s">
        <v>5896</v>
      </c>
      <c r="E3580" s="7" t="s">
        <v>1682</v>
      </c>
      <c r="F3580" s="7" t="s">
        <v>5897</v>
      </c>
      <c r="G3580" s="8">
        <v>43875</v>
      </c>
      <c r="H3580" s="7" t="s">
        <v>1684</v>
      </c>
      <c r="I3580" s="7"/>
      <c r="J3580" s="7"/>
      <c r="K3580" s="7">
        <v>0</v>
      </c>
      <c r="L3580" s="7">
        <v>0</v>
      </c>
      <c r="M3580" s="7">
        <v>51239</v>
      </c>
      <c r="N3580" s="7">
        <v>1</v>
      </c>
      <c r="O3580" s="7" t="s">
        <v>55</v>
      </c>
      <c r="P3580" s="7">
        <v>0</v>
      </c>
      <c r="Q3580" s="7">
        <v>0</v>
      </c>
      <c r="R3580" s="7">
        <v>51239</v>
      </c>
    </row>
    <row r="3581" spans="1:18" x14ac:dyDescent="0.25">
      <c r="A3581" s="7" t="s">
        <v>5898</v>
      </c>
      <c r="B3581" s="8">
        <v>43881</v>
      </c>
      <c r="C3581" s="7">
        <v>1</v>
      </c>
      <c r="D3581" s="7" t="s">
        <v>5899</v>
      </c>
      <c r="E3581" s="7" t="s">
        <v>1682</v>
      </c>
      <c r="F3581" s="7" t="s">
        <v>5900</v>
      </c>
      <c r="G3581" s="8">
        <v>43876</v>
      </c>
      <c r="H3581" s="7" t="s">
        <v>1684</v>
      </c>
      <c r="I3581" s="7"/>
      <c r="J3581" s="7"/>
      <c r="K3581" s="7">
        <v>0</v>
      </c>
      <c r="L3581" s="7">
        <v>0</v>
      </c>
      <c r="M3581" s="7">
        <v>50</v>
      </c>
      <c r="N3581" s="7">
        <v>1</v>
      </c>
      <c r="O3581" s="7" t="s">
        <v>83</v>
      </c>
      <c r="P3581" s="7">
        <v>0</v>
      </c>
      <c r="Q3581" s="7">
        <v>0</v>
      </c>
      <c r="R3581" s="7">
        <v>50</v>
      </c>
    </row>
    <row r="3582" spans="1:18" x14ac:dyDescent="0.25">
      <c r="A3582" s="7" t="s">
        <v>5901</v>
      </c>
      <c r="B3582" s="8">
        <v>43881</v>
      </c>
      <c r="C3582" s="7">
        <v>1</v>
      </c>
      <c r="D3582" s="7" t="s">
        <v>5902</v>
      </c>
      <c r="E3582" s="7" t="s">
        <v>1682</v>
      </c>
      <c r="F3582" s="7" t="s">
        <v>5903</v>
      </c>
      <c r="G3582" s="8">
        <v>43873</v>
      </c>
      <c r="H3582" s="7" t="s">
        <v>1684</v>
      </c>
      <c r="I3582" s="7"/>
      <c r="J3582" s="7"/>
      <c r="K3582" s="7">
        <v>0</v>
      </c>
      <c r="L3582" s="7">
        <v>0</v>
      </c>
      <c r="M3582" s="7">
        <v>50</v>
      </c>
      <c r="N3582" s="7">
        <v>1</v>
      </c>
      <c r="O3582" s="7" t="s">
        <v>83</v>
      </c>
      <c r="P3582" s="7">
        <v>0</v>
      </c>
      <c r="Q3582" s="7">
        <v>0</v>
      </c>
      <c r="R3582" s="7">
        <v>50</v>
      </c>
    </row>
    <row r="3583" spans="1:18" x14ac:dyDescent="0.25">
      <c r="A3583" s="7" t="s">
        <v>5904</v>
      </c>
      <c r="B3583" s="8">
        <v>43882</v>
      </c>
      <c r="C3583" s="7">
        <v>1</v>
      </c>
      <c r="D3583" s="7" t="s">
        <v>5905</v>
      </c>
      <c r="E3583" s="7" t="s">
        <v>1682</v>
      </c>
      <c r="F3583" s="7" t="s">
        <v>5906</v>
      </c>
      <c r="G3583" s="8">
        <v>43874</v>
      </c>
      <c r="H3583" s="7" t="s">
        <v>1684</v>
      </c>
      <c r="I3583" s="7"/>
      <c r="J3583" s="7"/>
      <c r="K3583" s="7">
        <v>0</v>
      </c>
      <c r="L3583" s="7">
        <v>0</v>
      </c>
      <c r="M3583" s="7">
        <v>150</v>
      </c>
      <c r="N3583" s="7">
        <v>1</v>
      </c>
      <c r="O3583" s="7" t="s">
        <v>83</v>
      </c>
      <c r="P3583" s="7">
        <v>0</v>
      </c>
      <c r="Q3583" s="7">
        <v>0</v>
      </c>
      <c r="R3583" s="7">
        <v>150</v>
      </c>
    </row>
    <row r="3584" spans="1:18" x14ac:dyDescent="0.25">
      <c r="A3584" s="7" t="s">
        <v>5907</v>
      </c>
      <c r="B3584" s="8">
        <v>43882</v>
      </c>
      <c r="C3584" s="7">
        <v>1</v>
      </c>
      <c r="D3584" s="7" t="s">
        <v>5908</v>
      </c>
      <c r="E3584" s="7" t="s">
        <v>1682</v>
      </c>
      <c r="F3584" s="7" t="s">
        <v>5909</v>
      </c>
      <c r="G3584" s="8">
        <v>43873</v>
      </c>
      <c r="H3584" s="7" t="s">
        <v>1684</v>
      </c>
      <c r="I3584" s="7"/>
      <c r="J3584" s="7"/>
      <c r="K3584" s="7">
        <v>0</v>
      </c>
      <c r="L3584" s="7">
        <v>0</v>
      </c>
      <c r="M3584" s="7">
        <v>60.45</v>
      </c>
      <c r="N3584" s="7">
        <v>1</v>
      </c>
      <c r="O3584" s="7" t="s">
        <v>334</v>
      </c>
      <c r="P3584" s="7">
        <v>0</v>
      </c>
      <c r="Q3584" s="7">
        <v>0</v>
      </c>
      <c r="R3584" s="7">
        <v>60.45</v>
      </c>
    </row>
    <row r="3585" spans="1:18" x14ac:dyDescent="0.25">
      <c r="A3585" s="7" t="s">
        <v>5910</v>
      </c>
      <c r="B3585" s="8">
        <v>43883</v>
      </c>
      <c r="C3585" s="7">
        <v>1</v>
      </c>
      <c r="D3585" s="7" t="s">
        <v>5911</v>
      </c>
      <c r="E3585" s="7" t="s">
        <v>1682</v>
      </c>
      <c r="F3585" s="7" t="s">
        <v>5912</v>
      </c>
      <c r="G3585" s="8">
        <v>43878</v>
      </c>
      <c r="H3585" s="7" t="s">
        <v>1684</v>
      </c>
      <c r="I3585" s="7"/>
      <c r="J3585" s="7"/>
      <c r="K3585" s="7">
        <v>0</v>
      </c>
      <c r="L3585" s="7">
        <v>0</v>
      </c>
      <c r="M3585" s="7">
        <v>8900</v>
      </c>
      <c r="N3585" s="7">
        <v>1</v>
      </c>
      <c r="O3585" s="7" t="s">
        <v>55</v>
      </c>
      <c r="P3585" s="7">
        <v>0</v>
      </c>
      <c r="Q3585" s="7">
        <v>0</v>
      </c>
      <c r="R3585" s="7">
        <v>8900</v>
      </c>
    </row>
    <row r="3586" spans="1:18" x14ac:dyDescent="0.25">
      <c r="A3586" s="7" t="s">
        <v>5913</v>
      </c>
      <c r="B3586" s="8">
        <v>43883</v>
      </c>
      <c r="C3586" s="7">
        <v>1</v>
      </c>
      <c r="D3586" s="7" t="s">
        <v>5914</v>
      </c>
      <c r="E3586" s="7" t="s">
        <v>1682</v>
      </c>
      <c r="F3586" s="7" t="s">
        <v>5915</v>
      </c>
      <c r="G3586" s="8">
        <v>43878</v>
      </c>
      <c r="H3586" s="7" t="s">
        <v>1684</v>
      </c>
      <c r="I3586" s="7"/>
      <c r="J3586" s="7"/>
      <c r="K3586" s="7">
        <v>0</v>
      </c>
      <c r="L3586" s="7">
        <v>0</v>
      </c>
      <c r="M3586" s="7">
        <v>750</v>
      </c>
      <c r="N3586" s="7">
        <v>1</v>
      </c>
      <c r="O3586" s="7" t="s">
        <v>55</v>
      </c>
      <c r="P3586" s="7">
        <v>0</v>
      </c>
      <c r="Q3586" s="7">
        <v>0</v>
      </c>
      <c r="R3586" s="7">
        <v>750</v>
      </c>
    </row>
    <row r="3587" spans="1:18" x14ac:dyDescent="0.25">
      <c r="A3587" s="7" t="s">
        <v>5916</v>
      </c>
      <c r="B3587" s="8">
        <v>43886</v>
      </c>
      <c r="C3587" s="7">
        <v>1</v>
      </c>
      <c r="D3587" s="7" t="s">
        <v>5917</v>
      </c>
      <c r="E3587" s="7" t="s">
        <v>1682</v>
      </c>
      <c r="F3587" s="7" t="s">
        <v>5918</v>
      </c>
      <c r="G3587" s="8">
        <v>43874</v>
      </c>
      <c r="H3587" s="7" t="s">
        <v>1684</v>
      </c>
      <c r="I3587" s="7"/>
      <c r="J3587" s="7"/>
      <c r="K3587" s="7">
        <v>0</v>
      </c>
      <c r="L3587" s="7">
        <v>0</v>
      </c>
      <c r="M3587" s="7">
        <v>160</v>
      </c>
      <c r="N3587" s="7">
        <v>1</v>
      </c>
      <c r="O3587" s="7" t="s">
        <v>83</v>
      </c>
      <c r="P3587" s="7">
        <v>0</v>
      </c>
      <c r="Q3587" s="7">
        <v>0</v>
      </c>
      <c r="R3587" s="7">
        <v>350</v>
      </c>
    </row>
    <row r="3588" spans="1:18" x14ac:dyDescent="0.25">
      <c r="A3588" s="7" t="s">
        <v>5919</v>
      </c>
      <c r="B3588" s="8">
        <v>43886</v>
      </c>
      <c r="C3588" s="7">
        <v>1</v>
      </c>
      <c r="D3588" s="7" t="s">
        <v>5920</v>
      </c>
      <c r="E3588" s="7" t="s">
        <v>1682</v>
      </c>
      <c r="F3588" s="7" t="s">
        <v>5921</v>
      </c>
      <c r="G3588" s="8">
        <v>43875</v>
      </c>
      <c r="H3588" s="7" t="s">
        <v>1684</v>
      </c>
      <c r="I3588" s="7"/>
      <c r="J3588" s="7"/>
      <c r="K3588" s="7">
        <v>0</v>
      </c>
      <c r="L3588" s="7">
        <v>0</v>
      </c>
      <c r="M3588" s="7">
        <v>1280</v>
      </c>
      <c r="N3588" s="7">
        <v>1</v>
      </c>
      <c r="O3588" s="7" t="s">
        <v>83</v>
      </c>
      <c r="P3588" s="7">
        <v>0</v>
      </c>
      <c r="Q3588" s="7">
        <v>0</v>
      </c>
      <c r="R3588" s="7">
        <v>1680</v>
      </c>
    </row>
    <row r="3589" spans="1:18" x14ac:dyDescent="0.25">
      <c r="A3589" s="7" t="s">
        <v>5922</v>
      </c>
      <c r="B3589" s="8">
        <v>43886</v>
      </c>
      <c r="C3589" s="7">
        <v>1</v>
      </c>
      <c r="D3589" s="7" t="s">
        <v>5923</v>
      </c>
      <c r="E3589" s="7" t="s">
        <v>1682</v>
      </c>
      <c r="F3589" s="7" t="s">
        <v>5924</v>
      </c>
      <c r="G3589" s="8">
        <v>43867</v>
      </c>
      <c r="H3589" s="7" t="s">
        <v>1684</v>
      </c>
      <c r="I3589" s="7"/>
      <c r="J3589" s="7"/>
      <c r="K3589" s="7">
        <v>0</v>
      </c>
      <c r="L3589" s="7">
        <v>0</v>
      </c>
      <c r="M3589" s="7">
        <v>45</v>
      </c>
      <c r="N3589" s="7">
        <v>1</v>
      </c>
      <c r="O3589" s="7" t="s">
        <v>83</v>
      </c>
      <c r="P3589" s="7">
        <v>0</v>
      </c>
      <c r="Q3589" s="7">
        <v>0</v>
      </c>
      <c r="R3589" s="7">
        <v>45</v>
      </c>
    </row>
    <row r="3590" spans="1:18" x14ac:dyDescent="0.25">
      <c r="A3590" s="7" t="s">
        <v>5925</v>
      </c>
      <c r="B3590" s="8">
        <v>43886</v>
      </c>
      <c r="C3590" s="7">
        <v>1</v>
      </c>
      <c r="D3590" s="7" t="s">
        <v>5926</v>
      </c>
      <c r="E3590" s="7" t="s">
        <v>1682</v>
      </c>
      <c r="F3590" s="7" t="s">
        <v>5927</v>
      </c>
      <c r="G3590" s="8">
        <v>43882</v>
      </c>
      <c r="H3590" s="7" t="s">
        <v>1684</v>
      </c>
      <c r="I3590" s="7"/>
      <c r="J3590" s="7"/>
      <c r="K3590" s="7">
        <v>0</v>
      </c>
      <c r="L3590" s="7">
        <v>0</v>
      </c>
      <c r="M3590" s="7">
        <v>8000</v>
      </c>
      <c r="N3590" s="7">
        <v>1</v>
      </c>
      <c r="O3590" s="7" t="s">
        <v>55</v>
      </c>
      <c r="P3590" s="7">
        <v>0</v>
      </c>
      <c r="Q3590" s="7">
        <v>0</v>
      </c>
      <c r="R3590" s="7">
        <v>8000</v>
      </c>
    </row>
    <row r="3591" spans="1:18" x14ac:dyDescent="0.25">
      <c r="A3591" s="7" t="s">
        <v>5928</v>
      </c>
      <c r="B3591" s="8">
        <v>43886</v>
      </c>
      <c r="C3591" s="7">
        <v>1</v>
      </c>
      <c r="D3591" s="7" t="s">
        <v>5929</v>
      </c>
      <c r="E3591" s="7" t="s">
        <v>1682</v>
      </c>
      <c r="F3591" s="7" t="s">
        <v>5930</v>
      </c>
      <c r="G3591" s="8">
        <v>43885</v>
      </c>
      <c r="H3591" s="7" t="s">
        <v>1684</v>
      </c>
      <c r="I3591" s="7"/>
      <c r="J3591" s="7"/>
      <c r="K3591" s="7">
        <v>0</v>
      </c>
      <c r="L3591" s="7">
        <v>0</v>
      </c>
      <c r="M3591" s="7">
        <v>944</v>
      </c>
      <c r="N3591" s="7">
        <v>1</v>
      </c>
      <c r="O3591" s="7" t="s">
        <v>55</v>
      </c>
      <c r="P3591" s="7">
        <v>0</v>
      </c>
      <c r="Q3591" s="7">
        <v>0</v>
      </c>
      <c r="R3591" s="7">
        <v>944</v>
      </c>
    </row>
    <row r="3592" spans="1:18" x14ac:dyDescent="0.25">
      <c r="A3592" s="7" t="s">
        <v>5931</v>
      </c>
      <c r="B3592" s="8">
        <v>43886</v>
      </c>
      <c r="C3592" s="7">
        <v>1</v>
      </c>
      <c r="D3592" s="7" t="s">
        <v>5932</v>
      </c>
      <c r="E3592" s="7" t="s">
        <v>1682</v>
      </c>
      <c r="F3592" s="7" t="s">
        <v>5933</v>
      </c>
      <c r="G3592" s="8">
        <v>43885</v>
      </c>
      <c r="H3592" s="7" t="s">
        <v>1684</v>
      </c>
      <c r="I3592" s="7"/>
      <c r="J3592" s="7"/>
      <c r="K3592" s="7">
        <v>0</v>
      </c>
      <c r="L3592" s="7">
        <v>0</v>
      </c>
      <c r="M3592" s="7">
        <v>885</v>
      </c>
      <c r="N3592" s="7">
        <v>1</v>
      </c>
      <c r="O3592" s="7" t="s">
        <v>55</v>
      </c>
      <c r="P3592" s="7">
        <v>0</v>
      </c>
      <c r="Q3592" s="7">
        <v>0</v>
      </c>
      <c r="R3592" s="7">
        <v>885</v>
      </c>
    </row>
    <row r="3593" spans="1:18" x14ac:dyDescent="0.25">
      <c r="A3593" s="7" t="s">
        <v>5934</v>
      </c>
      <c r="B3593" s="8">
        <v>43886</v>
      </c>
      <c r="C3593" s="7">
        <v>1</v>
      </c>
      <c r="D3593" s="7" t="s">
        <v>5935</v>
      </c>
      <c r="E3593" s="7" t="s">
        <v>1682</v>
      </c>
      <c r="F3593" s="7" t="s">
        <v>5936</v>
      </c>
      <c r="G3593" s="8">
        <v>43881</v>
      </c>
      <c r="H3593" s="7" t="s">
        <v>1684</v>
      </c>
      <c r="I3593" s="7"/>
      <c r="J3593" s="7"/>
      <c r="K3593" s="7">
        <v>0</v>
      </c>
      <c r="L3593" s="7">
        <v>0</v>
      </c>
      <c r="M3593" s="7">
        <v>5000</v>
      </c>
      <c r="N3593" s="7">
        <v>1</v>
      </c>
      <c r="O3593" s="7" t="s">
        <v>55</v>
      </c>
      <c r="P3593" s="7">
        <v>0</v>
      </c>
      <c r="Q3593" s="7">
        <v>0</v>
      </c>
      <c r="R3593" s="7">
        <v>6249.6</v>
      </c>
    </row>
    <row r="3594" spans="1:18" x14ac:dyDescent="0.25">
      <c r="A3594" s="7" t="s">
        <v>5934</v>
      </c>
      <c r="B3594" s="8">
        <v>43886</v>
      </c>
      <c r="C3594" s="7">
        <v>5</v>
      </c>
      <c r="D3594" s="7" t="s">
        <v>5937</v>
      </c>
      <c r="E3594" s="7" t="s">
        <v>1682</v>
      </c>
      <c r="F3594" s="7" t="s">
        <v>5938</v>
      </c>
      <c r="G3594" s="8">
        <v>43881</v>
      </c>
      <c r="H3594" s="7" t="s">
        <v>1684</v>
      </c>
      <c r="I3594" s="7"/>
      <c r="J3594" s="7"/>
      <c r="K3594" s="7">
        <v>0</v>
      </c>
      <c r="L3594" s="7">
        <v>0</v>
      </c>
      <c r="M3594" s="7"/>
      <c r="N3594" s="7">
        <v>1</v>
      </c>
      <c r="O3594" s="7" t="s">
        <v>55</v>
      </c>
      <c r="P3594" s="7">
        <v>0</v>
      </c>
      <c r="Q3594" s="7">
        <v>0</v>
      </c>
      <c r="R3594" s="7">
        <v>6112.04</v>
      </c>
    </row>
    <row r="3595" spans="1:18" x14ac:dyDescent="0.25">
      <c r="A3595" s="7" t="s">
        <v>5939</v>
      </c>
      <c r="B3595" s="8">
        <v>43888</v>
      </c>
      <c r="C3595" s="7">
        <v>1</v>
      </c>
      <c r="D3595" s="7" t="s">
        <v>5940</v>
      </c>
      <c r="E3595" s="7" t="s">
        <v>1682</v>
      </c>
      <c r="F3595" s="7" t="s">
        <v>5941</v>
      </c>
      <c r="G3595" s="8">
        <v>43887</v>
      </c>
      <c r="H3595" s="7" t="s">
        <v>1684</v>
      </c>
      <c r="I3595" s="7"/>
      <c r="J3595" s="7"/>
      <c r="K3595" s="7">
        <v>0</v>
      </c>
      <c r="L3595" s="7">
        <v>0</v>
      </c>
      <c r="M3595" s="7">
        <v>16634.580000000002</v>
      </c>
      <c r="N3595" s="7">
        <v>1</v>
      </c>
      <c r="O3595" s="7" t="s">
        <v>55</v>
      </c>
      <c r="P3595" s="7">
        <v>0</v>
      </c>
      <c r="Q3595" s="7">
        <v>0</v>
      </c>
      <c r="R3595" s="7">
        <v>16634.580000000002</v>
      </c>
    </row>
    <row r="3596" spans="1:18" x14ac:dyDescent="0.25">
      <c r="A3596" s="7" t="s">
        <v>5942</v>
      </c>
      <c r="B3596" s="8">
        <v>43888</v>
      </c>
      <c r="C3596" s="7">
        <v>1</v>
      </c>
      <c r="D3596" s="7" t="s">
        <v>5943</v>
      </c>
      <c r="E3596" s="7" t="s">
        <v>1682</v>
      </c>
      <c r="F3596" s="7" t="s">
        <v>5944</v>
      </c>
      <c r="G3596" s="8">
        <v>43887</v>
      </c>
      <c r="H3596" s="7" t="s">
        <v>1684</v>
      </c>
      <c r="I3596" s="7"/>
      <c r="J3596" s="7"/>
      <c r="K3596" s="7">
        <v>0</v>
      </c>
      <c r="L3596" s="7">
        <v>0</v>
      </c>
      <c r="M3596" s="7">
        <v>0</v>
      </c>
      <c r="N3596" s="7">
        <v>1</v>
      </c>
      <c r="O3596" s="7" t="s">
        <v>83</v>
      </c>
      <c r="P3596" s="7">
        <v>0</v>
      </c>
      <c r="Q3596" s="7">
        <v>0</v>
      </c>
      <c r="R3596" s="7">
        <v>50</v>
      </c>
    </row>
    <row r="3597" spans="1:18" x14ac:dyDescent="0.25">
      <c r="A3597" s="7" t="s">
        <v>5945</v>
      </c>
      <c r="B3597" s="8">
        <v>43889</v>
      </c>
      <c r="C3597" s="7">
        <v>1</v>
      </c>
      <c r="D3597" s="7" t="s">
        <v>5946</v>
      </c>
      <c r="E3597" s="7" t="s">
        <v>1682</v>
      </c>
      <c r="F3597" s="7" t="s">
        <v>5947</v>
      </c>
      <c r="G3597" s="8">
        <v>43888</v>
      </c>
      <c r="H3597" s="7" t="s">
        <v>1684</v>
      </c>
      <c r="I3597" s="7"/>
      <c r="J3597" s="7"/>
      <c r="K3597" s="7">
        <v>0</v>
      </c>
      <c r="L3597" s="7">
        <v>0</v>
      </c>
      <c r="M3597" s="7">
        <v>3000</v>
      </c>
      <c r="N3597" s="7">
        <v>1</v>
      </c>
      <c r="O3597" s="7" t="s">
        <v>55</v>
      </c>
      <c r="P3597" s="7">
        <v>0</v>
      </c>
      <c r="Q3597" s="7">
        <v>0</v>
      </c>
      <c r="R3597" s="7">
        <v>3000</v>
      </c>
    </row>
    <row r="3598" spans="1:18" x14ac:dyDescent="0.25">
      <c r="A3598" s="7" t="s">
        <v>5948</v>
      </c>
      <c r="B3598" s="8">
        <v>43889</v>
      </c>
      <c r="C3598" s="7">
        <v>1</v>
      </c>
      <c r="D3598" s="7" t="s">
        <v>5949</v>
      </c>
      <c r="E3598" s="7" t="s">
        <v>1682</v>
      </c>
      <c r="F3598" s="7" t="s">
        <v>5950</v>
      </c>
      <c r="G3598" s="8">
        <v>43882</v>
      </c>
      <c r="H3598" s="7" t="s">
        <v>1684</v>
      </c>
      <c r="I3598" s="7"/>
      <c r="J3598" s="7"/>
      <c r="K3598" s="7">
        <v>0</v>
      </c>
      <c r="L3598" s="7">
        <v>0</v>
      </c>
      <c r="M3598" s="7">
        <v>0</v>
      </c>
      <c r="N3598" s="7">
        <v>1</v>
      </c>
      <c r="O3598" s="7" t="s">
        <v>83</v>
      </c>
      <c r="P3598" s="7">
        <v>0</v>
      </c>
      <c r="Q3598" s="7">
        <v>0</v>
      </c>
      <c r="R3598" s="7">
        <v>50</v>
      </c>
    </row>
    <row r="3599" spans="1:18" x14ac:dyDescent="0.25">
      <c r="A3599" s="7" t="s">
        <v>5951</v>
      </c>
      <c r="B3599" s="8">
        <v>43895</v>
      </c>
      <c r="C3599" s="7">
        <v>1</v>
      </c>
      <c r="D3599" s="7" t="s">
        <v>5952</v>
      </c>
      <c r="E3599" s="7" t="s">
        <v>1682</v>
      </c>
      <c r="F3599" s="7" t="s">
        <v>5953</v>
      </c>
      <c r="G3599" s="8">
        <v>43889</v>
      </c>
      <c r="H3599" s="7" t="s">
        <v>1684</v>
      </c>
      <c r="I3599" s="7"/>
      <c r="J3599" s="7"/>
      <c r="K3599" s="7">
        <v>0</v>
      </c>
      <c r="L3599" s="7">
        <v>0</v>
      </c>
      <c r="M3599" s="7">
        <v>95</v>
      </c>
      <c r="N3599" s="7">
        <v>1</v>
      </c>
      <c r="O3599" s="7" t="s">
        <v>83</v>
      </c>
      <c r="P3599" s="7">
        <v>0</v>
      </c>
      <c r="Q3599" s="7">
        <v>0</v>
      </c>
      <c r="R3599" s="7">
        <v>95</v>
      </c>
    </row>
    <row r="3600" spans="1:18" x14ac:dyDescent="0.25">
      <c r="A3600" s="7" t="s">
        <v>5954</v>
      </c>
      <c r="B3600" s="8">
        <v>43895</v>
      </c>
      <c r="C3600" s="7">
        <v>1</v>
      </c>
      <c r="D3600" s="7" t="s">
        <v>5955</v>
      </c>
      <c r="E3600" s="7" t="s">
        <v>1682</v>
      </c>
      <c r="F3600" s="7" t="s">
        <v>5956</v>
      </c>
      <c r="G3600" s="8">
        <v>43885</v>
      </c>
      <c r="H3600" s="7" t="s">
        <v>1684</v>
      </c>
      <c r="I3600" s="7"/>
      <c r="J3600" s="7"/>
      <c r="K3600" s="7">
        <v>0</v>
      </c>
      <c r="L3600" s="7">
        <v>0</v>
      </c>
      <c r="M3600" s="7">
        <v>24</v>
      </c>
      <c r="N3600" s="7">
        <v>1</v>
      </c>
      <c r="O3600" s="7" t="s">
        <v>83</v>
      </c>
      <c r="P3600" s="7">
        <v>0</v>
      </c>
      <c r="Q3600" s="7">
        <v>0</v>
      </c>
      <c r="R3600" s="7">
        <v>24</v>
      </c>
    </row>
    <row r="3601" spans="1:18" x14ac:dyDescent="0.25">
      <c r="A3601" s="7" t="s">
        <v>5734</v>
      </c>
      <c r="B3601" s="8">
        <v>43866</v>
      </c>
      <c r="C3601" s="7">
        <v>1</v>
      </c>
      <c r="D3601" s="7" t="s">
        <v>5735</v>
      </c>
      <c r="E3601" s="7" t="s">
        <v>1682</v>
      </c>
      <c r="F3601" s="7" t="s">
        <v>5736</v>
      </c>
      <c r="G3601" s="8">
        <v>43858</v>
      </c>
      <c r="H3601" s="7" t="s">
        <v>1684</v>
      </c>
      <c r="I3601" s="7"/>
      <c r="J3601" s="7"/>
      <c r="K3601" s="7">
        <v>0</v>
      </c>
      <c r="L3601" s="7">
        <v>0</v>
      </c>
      <c r="M3601" s="7">
        <v>53000</v>
      </c>
      <c r="N3601" s="7">
        <v>1</v>
      </c>
      <c r="O3601" s="7" t="s">
        <v>55</v>
      </c>
      <c r="P3601" s="7">
        <v>0</v>
      </c>
      <c r="Q3601" s="7">
        <v>0</v>
      </c>
      <c r="R3601" s="7">
        <v>158354</v>
      </c>
    </row>
    <row r="3602" spans="1:18" x14ac:dyDescent="0.25">
      <c r="A3602" s="7" t="s">
        <v>5800</v>
      </c>
      <c r="B3602" s="8">
        <v>43890</v>
      </c>
      <c r="C3602" s="7">
        <v>1</v>
      </c>
      <c r="D3602" s="7" t="s">
        <v>5801</v>
      </c>
      <c r="E3602" s="7" t="s">
        <v>1682</v>
      </c>
      <c r="F3602" s="7" t="s">
        <v>5802</v>
      </c>
      <c r="G3602" s="8">
        <v>43858</v>
      </c>
      <c r="H3602" s="7" t="s">
        <v>1684</v>
      </c>
      <c r="I3602" s="7"/>
      <c r="J3602" s="7"/>
      <c r="K3602" s="7">
        <v>0</v>
      </c>
      <c r="L3602" s="7">
        <v>0</v>
      </c>
      <c r="M3602" s="7">
        <v>1</v>
      </c>
      <c r="N3602" s="7">
        <v>1</v>
      </c>
      <c r="O3602" s="7" t="s">
        <v>55</v>
      </c>
      <c r="P3602" s="7">
        <v>0</v>
      </c>
      <c r="Q3602" s="7">
        <v>0</v>
      </c>
      <c r="R3602" s="7">
        <v>40018</v>
      </c>
    </row>
    <row r="3603" spans="1:18" x14ac:dyDescent="0.25">
      <c r="A3603" s="7" t="s">
        <v>5812</v>
      </c>
      <c r="B3603" s="8">
        <v>43864</v>
      </c>
      <c r="C3603" s="7">
        <v>1</v>
      </c>
      <c r="D3603" s="7" t="s">
        <v>5813</v>
      </c>
      <c r="E3603" s="7" t="s">
        <v>1682</v>
      </c>
      <c r="F3603" s="7" t="s">
        <v>5814</v>
      </c>
      <c r="G3603" s="8">
        <v>43863</v>
      </c>
      <c r="H3603" s="7" t="s">
        <v>1684</v>
      </c>
      <c r="I3603" s="7"/>
      <c r="J3603" s="7"/>
      <c r="K3603" s="7">
        <v>0</v>
      </c>
      <c r="L3603" s="7">
        <v>0</v>
      </c>
      <c r="M3603" s="7">
        <v>0</v>
      </c>
      <c r="N3603" s="7">
        <v>1</v>
      </c>
      <c r="O3603" s="7" t="s">
        <v>83</v>
      </c>
      <c r="P3603" s="7">
        <v>0</v>
      </c>
      <c r="Q3603" s="7">
        <v>0</v>
      </c>
      <c r="R3603" s="7">
        <v>50</v>
      </c>
    </row>
    <row r="3604" spans="1:18" x14ac:dyDescent="0.25">
      <c r="A3604" s="7" t="s">
        <v>5815</v>
      </c>
      <c r="B3604" s="8">
        <v>43864</v>
      </c>
      <c r="C3604" s="7">
        <v>1</v>
      </c>
      <c r="D3604" s="7" t="s">
        <v>5816</v>
      </c>
      <c r="E3604" s="7" t="s">
        <v>1682</v>
      </c>
      <c r="F3604" s="7" t="s">
        <v>5817</v>
      </c>
      <c r="G3604" s="8">
        <v>43864</v>
      </c>
      <c r="H3604" s="7" t="s">
        <v>1684</v>
      </c>
      <c r="I3604" s="7"/>
      <c r="J3604" s="7"/>
      <c r="K3604" s="7">
        <v>0</v>
      </c>
      <c r="L3604" s="7">
        <v>0</v>
      </c>
      <c r="M3604" s="7">
        <v>50</v>
      </c>
      <c r="N3604" s="7">
        <v>1</v>
      </c>
      <c r="O3604" s="7" t="s">
        <v>83</v>
      </c>
      <c r="P3604" s="7">
        <v>0</v>
      </c>
      <c r="Q3604" s="7">
        <v>0</v>
      </c>
      <c r="R3604" s="7">
        <v>50</v>
      </c>
    </row>
    <row r="3605" spans="1:18" x14ac:dyDescent="0.25">
      <c r="A3605" s="7" t="s">
        <v>5818</v>
      </c>
      <c r="B3605" s="8">
        <v>43865</v>
      </c>
      <c r="C3605" s="7">
        <v>1</v>
      </c>
      <c r="D3605" s="7" t="s">
        <v>5819</v>
      </c>
      <c r="E3605" s="7" t="s">
        <v>1682</v>
      </c>
      <c r="F3605" s="7" t="s">
        <v>5820</v>
      </c>
      <c r="G3605" s="8">
        <v>43861</v>
      </c>
      <c r="H3605" s="7" t="s">
        <v>1684</v>
      </c>
      <c r="I3605" s="7"/>
      <c r="J3605" s="7"/>
      <c r="K3605" s="7">
        <v>0</v>
      </c>
      <c r="L3605" s="7">
        <v>0</v>
      </c>
      <c r="M3605" s="7">
        <v>0</v>
      </c>
      <c r="N3605" s="7">
        <v>1</v>
      </c>
      <c r="O3605" s="7" t="s">
        <v>83</v>
      </c>
      <c r="P3605" s="7">
        <v>0</v>
      </c>
      <c r="Q3605" s="7">
        <v>0</v>
      </c>
      <c r="R3605" s="7">
        <v>200</v>
      </c>
    </row>
    <row r="3606" spans="1:18" x14ac:dyDescent="0.25">
      <c r="A3606" s="7" t="s">
        <v>5821</v>
      </c>
      <c r="B3606" s="8">
        <v>43865</v>
      </c>
      <c r="C3606" s="7">
        <v>3</v>
      </c>
      <c r="D3606" s="7" t="s">
        <v>5822</v>
      </c>
      <c r="E3606" s="7" t="s">
        <v>1682</v>
      </c>
      <c r="F3606" s="7" t="s">
        <v>5823</v>
      </c>
      <c r="G3606" s="8">
        <v>43861</v>
      </c>
      <c r="H3606" s="7" t="s">
        <v>1684</v>
      </c>
      <c r="I3606" s="7"/>
      <c r="J3606" s="7"/>
      <c r="K3606" s="7">
        <v>0</v>
      </c>
      <c r="L3606" s="7">
        <v>0</v>
      </c>
      <c r="M3606" s="7">
        <v>450</v>
      </c>
      <c r="N3606" s="7">
        <v>1</v>
      </c>
      <c r="O3606" s="7" t="s">
        <v>83</v>
      </c>
      <c r="P3606" s="7">
        <v>0</v>
      </c>
      <c r="Q3606" s="7">
        <v>0</v>
      </c>
      <c r="R3606" s="7">
        <v>450</v>
      </c>
    </row>
    <row r="3607" spans="1:18" x14ac:dyDescent="0.25">
      <c r="A3607" s="7" t="s">
        <v>5824</v>
      </c>
      <c r="B3607" s="8">
        <v>43865</v>
      </c>
      <c r="C3607" s="7">
        <v>1</v>
      </c>
      <c r="D3607" s="7" t="s">
        <v>5825</v>
      </c>
      <c r="E3607" s="7" t="s">
        <v>1682</v>
      </c>
      <c r="F3607" s="7" t="s">
        <v>5826</v>
      </c>
      <c r="G3607" s="8">
        <v>43825</v>
      </c>
      <c r="H3607" s="7" t="s">
        <v>1684</v>
      </c>
      <c r="I3607" s="7"/>
      <c r="J3607" s="7"/>
      <c r="K3607" s="7">
        <v>0</v>
      </c>
      <c r="L3607" s="7">
        <v>0</v>
      </c>
      <c r="M3607" s="7">
        <v>150</v>
      </c>
      <c r="N3607" s="7">
        <v>1</v>
      </c>
      <c r="O3607" s="7" t="s">
        <v>83</v>
      </c>
      <c r="P3607" s="7">
        <v>0</v>
      </c>
      <c r="Q3607" s="7">
        <v>0</v>
      </c>
      <c r="R3607" s="7">
        <v>150</v>
      </c>
    </row>
    <row r="3608" spans="1:18" x14ac:dyDescent="0.25">
      <c r="A3608" s="7" t="s">
        <v>5827</v>
      </c>
      <c r="B3608" s="8">
        <v>43865</v>
      </c>
      <c r="C3608" s="7">
        <v>1</v>
      </c>
      <c r="D3608" s="7" t="s">
        <v>5828</v>
      </c>
      <c r="E3608" s="7" t="s">
        <v>1682</v>
      </c>
      <c r="F3608" s="7" t="s">
        <v>5829</v>
      </c>
      <c r="G3608" s="8">
        <v>43854</v>
      </c>
      <c r="H3608" s="7" t="s">
        <v>1684</v>
      </c>
      <c r="I3608" s="7"/>
      <c r="J3608" s="7"/>
      <c r="K3608" s="7">
        <v>0</v>
      </c>
      <c r="L3608" s="7">
        <v>0</v>
      </c>
      <c r="M3608" s="7">
        <v>150</v>
      </c>
      <c r="N3608" s="7">
        <v>1</v>
      </c>
      <c r="O3608" s="7" t="s">
        <v>83</v>
      </c>
      <c r="P3608" s="7">
        <v>0</v>
      </c>
      <c r="Q3608" s="7">
        <v>0</v>
      </c>
      <c r="R3608" s="7">
        <v>150</v>
      </c>
    </row>
    <row r="3609" spans="1:18" x14ac:dyDescent="0.25">
      <c r="A3609" s="7" t="s">
        <v>5830</v>
      </c>
      <c r="B3609" s="8">
        <v>43865</v>
      </c>
      <c r="C3609" s="7">
        <v>1</v>
      </c>
      <c r="D3609" s="7" t="s">
        <v>5831</v>
      </c>
      <c r="E3609" s="7" t="s">
        <v>1682</v>
      </c>
      <c r="F3609" s="7" t="s">
        <v>5832</v>
      </c>
      <c r="G3609" s="8">
        <v>43859</v>
      </c>
      <c r="H3609" s="7" t="s">
        <v>1684</v>
      </c>
      <c r="I3609" s="7"/>
      <c r="J3609" s="7"/>
      <c r="K3609" s="7">
        <v>0</v>
      </c>
      <c r="L3609" s="7">
        <v>0</v>
      </c>
      <c r="M3609" s="7">
        <v>71.77</v>
      </c>
      <c r="N3609" s="7">
        <v>1</v>
      </c>
      <c r="O3609" s="7" t="s">
        <v>334</v>
      </c>
      <c r="P3609" s="7">
        <v>0</v>
      </c>
      <c r="Q3609" s="7">
        <v>0</v>
      </c>
      <c r="R3609" s="7">
        <v>71.77</v>
      </c>
    </row>
    <row r="3610" spans="1:18" x14ac:dyDescent="0.25">
      <c r="A3610" s="7" t="s">
        <v>5833</v>
      </c>
      <c r="B3610" s="8">
        <v>43865</v>
      </c>
      <c r="C3610" s="7">
        <v>1</v>
      </c>
      <c r="D3610" s="7" t="s">
        <v>5786</v>
      </c>
      <c r="E3610" s="7" t="s">
        <v>1682</v>
      </c>
      <c r="F3610" s="7" t="s">
        <v>5787</v>
      </c>
      <c r="G3610" s="8">
        <v>43859</v>
      </c>
      <c r="H3610" s="7" t="s">
        <v>1684</v>
      </c>
      <c r="I3610" s="7"/>
      <c r="J3610" s="7"/>
      <c r="K3610" s="7">
        <v>0</v>
      </c>
      <c r="L3610" s="7">
        <v>0</v>
      </c>
      <c r="M3610" s="7">
        <v>30000</v>
      </c>
      <c r="N3610" s="7">
        <v>1</v>
      </c>
      <c r="O3610" s="7" t="s">
        <v>55</v>
      </c>
      <c r="P3610" s="7">
        <v>0</v>
      </c>
      <c r="Q3610" s="7">
        <v>0</v>
      </c>
      <c r="R3610" s="7">
        <v>30000</v>
      </c>
    </row>
    <row r="3611" spans="1:18" x14ac:dyDescent="0.25">
      <c r="A3611" s="7" t="s">
        <v>5834</v>
      </c>
      <c r="B3611" s="8">
        <v>43866</v>
      </c>
      <c r="C3611" s="7">
        <v>1</v>
      </c>
      <c r="D3611" s="7" t="s">
        <v>5835</v>
      </c>
      <c r="E3611" s="7" t="s">
        <v>1682</v>
      </c>
      <c r="F3611" s="7" t="s">
        <v>5836</v>
      </c>
      <c r="G3611" s="8">
        <v>43861</v>
      </c>
      <c r="H3611" s="7" t="s">
        <v>1684</v>
      </c>
      <c r="I3611" s="7"/>
      <c r="J3611" s="7"/>
      <c r="K3611" s="7">
        <v>0</v>
      </c>
      <c r="L3611" s="7">
        <v>0</v>
      </c>
      <c r="M3611" s="7">
        <v>200</v>
      </c>
      <c r="N3611" s="7">
        <v>1</v>
      </c>
      <c r="O3611" s="7" t="s">
        <v>83</v>
      </c>
      <c r="P3611" s="7">
        <v>0</v>
      </c>
      <c r="Q3611" s="7">
        <v>0</v>
      </c>
      <c r="R3611" s="7">
        <v>200</v>
      </c>
    </row>
    <row r="3612" spans="1:18" x14ac:dyDescent="0.25">
      <c r="A3612" s="7" t="s">
        <v>5837</v>
      </c>
      <c r="B3612" s="8">
        <v>43867</v>
      </c>
      <c r="C3612" s="7">
        <v>2</v>
      </c>
      <c r="D3612" s="7" t="s">
        <v>5838</v>
      </c>
      <c r="E3612" s="7" t="s">
        <v>1682</v>
      </c>
      <c r="F3612" s="7" t="s">
        <v>5839</v>
      </c>
      <c r="G3612" s="8">
        <v>43864</v>
      </c>
      <c r="H3612" s="7" t="s">
        <v>1684</v>
      </c>
      <c r="I3612" s="7"/>
      <c r="J3612" s="7"/>
      <c r="K3612" s="7">
        <v>0</v>
      </c>
      <c r="L3612" s="7">
        <v>0</v>
      </c>
      <c r="M3612" s="7">
        <v>72000</v>
      </c>
      <c r="N3612" s="7">
        <v>1</v>
      </c>
      <c r="O3612" s="7" t="s">
        <v>55</v>
      </c>
      <c r="P3612" s="7">
        <v>0</v>
      </c>
      <c r="Q3612" s="7">
        <v>0</v>
      </c>
      <c r="R3612" s="7">
        <v>72000</v>
      </c>
    </row>
    <row r="3613" spans="1:18" x14ac:dyDescent="0.25">
      <c r="A3613" s="7" t="s">
        <v>5840</v>
      </c>
      <c r="B3613" s="8">
        <v>43867</v>
      </c>
      <c r="C3613" s="7">
        <v>1</v>
      </c>
      <c r="D3613" s="7" t="s">
        <v>5841</v>
      </c>
      <c r="E3613" s="7" t="s">
        <v>1682</v>
      </c>
      <c r="F3613" s="7" t="s">
        <v>5842</v>
      </c>
      <c r="G3613" s="8">
        <v>43864</v>
      </c>
      <c r="H3613" s="7" t="s">
        <v>1684</v>
      </c>
      <c r="I3613" s="7"/>
      <c r="J3613" s="7"/>
      <c r="K3613" s="7">
        <v>0</v>
      </c>
      <c r="L3613" s="7">
        <v>0</v>
      </c>
      <c r="M3613" s="7">
        <v>25</v>
      </c>
      <c r="N3613" s="7">
        <v>1</v>
      </c>
      <c r="O3613" s="7" t="s">
        <v>83</v>
      </c>
      <c r="P3613" s="7">
        <v>0</v>
      </c>
      <c r="Q3613" s="7">
        <v>0</v>
      </c>
      <c r="R3613" s="7">
        <v>25</v>
      </c>
    </row>
    <row r="3614" spans="1:18" x14ac:dyDescent="0.25">
      <c r="A3614" s="7" t="s">
        <v>5843</v>
      </c>
      <c r="B3614" s="8">
        <v>43867</v>
      </c>
      <c r="C3614" s="7">
        <v>1</v>
      </c>
      <c r="D3614" s="7" t="s">
        <v>5844</v>
      </c>
      <c r="E3614" s="7" t="s">
        <v>1682</v>
      </c>
      <c r="F3614" s="7" t="s">
        <v>5845</v>
      </c>
      <c r="G3614" s="8">
        <v>43863</v>
      </c>
      <c r="H3614" s="7" t="s">
        <v>1684</v>
      </c>
      <c r="I3614" s="7"/>
      <c r="J3614" s="7"/>
      <c r="K3614" s="7">
        <v>0</v>
      </c>
      <c r="L3614" s="7">
        <v>0</v>
      </c>
      <c r="M3614" s="7">
        <v>100</v>
      </c>
      <c r="N3614" s="7">
        <v>1</v>
      </c>
      <c r="O3614" s="7" t="s">
        <v>83</v>
      </c>
      <c r="P3614" s="7">
        <v>0</v>
      </c>
      <c r="Q3614" s="7">
        <v>0</v>
      </c>
      <c r="R3614" s="7">
        <v>140</v>
      </c>
    </row>
    <row r="3615" spans="1:18" x14ac:dyDescent="0.25">
      <c r="A3615" s="7" t="s">
        <v>5846</v>
      </c>
      <c r="B3615" s="8">
        <v>43867</v>
      </c>
      <c r="C3615" s="7">
        <v>1</v>
      </c>
      <c r="D3615" s="7" t="s">
        <v>5847</v>
      </c>
      <c r="E3615" s="7" t="s">
        <v>1682</v>
      </c>
      <c r="F3615" s="7" t="s">
        <v>5848</v>
      </c>
      <c r="G3615" s="8">
        <v>43858</v>
      </c>
      <c r="H3615" s="7" t="s">
        <v>1684</v>
      </c>
      <c r="I3615" s="7"/>
      <c r="J3615" s="7"/>
      <c r="K3615" s="7">
        <v>0</v>
      </c>
      <c r="L3615" s="7">
        <v>0</v>
      </c>
      <c r="M3615" s="7">
        <v>50</v>
      </c>
      <c r="N3615" s="7">
        <v>1</v>
      </c>
      <c r="O3615" s="7" t="s">
        <v>83</v>
      </c>
      <c r="P3615" s="7">
        <v>0</v>
      </c>
      <c r="Q3615" s="7">
        <v>0</v>
      </c>
      <c r="R3615" s="7">
        <v>50</v>
      </c>
    </row>
    <row r="3616" spans="1:18" x14ac:dyDescent="0.25">
      <c r="A3616" s="7" t="s">
        <v>5849</v>
      </c>
      <c r="B3616" s="8">
        <v>43868</v>
      </c>
      <c r="C3616" s="7">
        <v>1</v>
      </c>
      <c r="D3616" s="7" t="s">
        <v>5850</v>
      </c>
      <c r="E3616" s="7" t="s">
        <v>1682</v>
      </c>
      <c r="F3616" s="7" t="s">
        <v>5851</v>
      </c>
      <c r="G3616" s="8">
        <v>43866</v>
      </c>
      <c r="H3616" s="7" t="s">
        <v>1684</v>
      </c>
      <c r="I3616" s="7"/>
      <c r="J3616" s="7"/>
      <c r="K3616" s="7">
        <v>0</v>
      </c>
      <c r="L3616" s="7">
        <v>0</v>
      </c>
      <c r="M3616" s="7">
        <v>50</v>
      </c>
      <c r="N3616" s="7">
        <v>1</v>
      </c>
      <c r="O3616" s="7" t="s">
        <v>83</v>
      </c>
      <c r="P3616" s="7">
        <v>0</v>
      </c>
      <c r="Q3616" s="7">
        <v>0</v>
      </c>
      <c r="R3616" s="7">
        <v>50</v>
      </c>
    </row>
    <row r="3617" spans="1:18" x14ac:dyDescent="0.25">
      <c r="A3617" s="7" t="s">
        <v>5852</v>
      </c>
      <c r="B3617" s="8">
        <v>43868</v>
      </c>
      <c r="C3617" s="7">
        <v>1</v>
      </c>
      <c r="D3617" s="7" t="s">
        <v>5853</v>
      </c>
      <c r="E3617" s="7" t="s">
        <v>1682</v>
      </c>
      <c r="F3617" s="7" t="s">
        <v>5854</v>
      </c>
      <c r="G3617" s="8">
        <v>43864</v>
      </c>
      <c r="H3617" s="7" t="s">
        <v>1684</v>
      </c>
      <c r="I3617" s="7"/>
      <c r="J3617" s="7"/>
      <c r="K3617" s="7">
        <v>0</v>
      </c>
      <c r="L3617" s="7">
        <v>0</v>
      </c>
      <c r="M3617" s="7">
        <v>50</v>
      </c>
      <c r="N3617" s="7">
        <v>1</v>
      </c>
      <c r="O3617" s="7" t="s">
        <v>83</v>
      </c>
      <c r="P3617" s="7">
        <v>0</v>
      </c>
      <c r="Q3617" s="7">
        <v>0</v>
      </c>
      <c r="R3617" s="7">
        <v>50</v>
      </c>
    </row>
    <row r="3618" spans="1:18" x14ac:dyDescent="0.25">
      <c r="A3618" s="7" t="s">
        <v>5855</v>
      </c>
      <c r="B3618" s="8">
        <v>43868</v>
      </c>
      <c r="C3618" s="7">
        <v>1</v>
      </c>
      <c r="D3618" s="7" t="s">
        <v>5856</v>
      </c>
      <c r="E3618" s="7" t="s">
        <v>1682</v>
      </c>
      <c r="F3618" s="7" t="s">
        <v>5857</v>
      </c>
      <c r="G3618" s="8">
        <v>43865</v>
      </c>
      <c r="H3618" s="7" t="s">
        <v>1684</v>
      </c>
      <c r="I3618" s="7"/>
      <c r="J3618" s="7"/>
      <c r="K3618" s="7">
        <v>0</v>
      </c>
      <c r="L3618" s="7">
        <v>0</v>
      </c>
      <c r="M3618" s="7">
        <v>0</v>
      </c>
      <c r="N3618" s="7">
        <v>1</v>
      </c>
      <c r="O3618" s="7" t="s">
        <v>83</v>
      </c>
      <c r="P3618" s="7">
        <v>0</v>
      </c>
      <c r="Q3618" s="7">
        <v>0</v>
      </c>
      <c r="R3618" s="7">
        <v>50</v>
      </c>
    </row>
    <row r="3619" spans="1:18" x14ac:dyDescent="0.25">
      <c r="A3619" s="7" t="s">
        <v>5858</v>
      </c>
      <c r="B3619" s="8">
        <v>43868</v>
      </c>
      <c r="C3619" s="7">
        <v>1</v>
      </c>
      <c r="D3619" s="7" t="s">
        <v>5859</v>
      </c>
      <c r="E3619" s="7" t="s">
        <v>1682</v>
      </c>
      <c r="F3619" s="7" t="s">
        <v>5860</v>
      </c>
      <c r="G3619" s="8">
        <v>43865</v>
      </c>
      <c r="H3619" s="7" t="s">
        <v>1684</v>
      </c>
      <c r="I3619" s="7"/>
      <c r="J3619" s="7"/>
      <c r="K3619" s="7">
        <v>0</v>
      </c>
      <c r="L3619" s="7">
        <v>0</v>
      </c>
      <c r="M3619" s="7">
        <v>0</v>
      </c>
      <c r="N3619" s="7">
        <v>1</v>
      </c>
      <c r="O3619" s="7" t="s">
        <v>83</v>
      </c>
      <c r="P3619" s="7">
        <v>0</v>
      </c>
      <c r="Q3619" s="7">
        <v>0</v>
      </c>
      <c r="R3619" s="7">
        <v>50</v>
      </c>
    </row>
    <row r="3620" spans="1:18" x14ac:dyDescent="0.25">
      <c r="A3620" s="7" t="s">
        <v>5861</v>
      </c>
      <c r="B3620" s="8">
        <v>43871</v>
      </c>
      <c r="C3620" s="7">
        <v>1</v>
      </c>
      <c r="D3620" s="7" t="s">
        <v>5862</v>
      </c>
      <c r="E3620" s="7" t="s">
        <v>1682</v>
      </c>
      <c r="F3620" s="7" t="s">
        <v>5863</v>
      </c>
      <c r="G3620" s="8">
        <v>43866</v>
      </c>
      <c r="H3620" s="7" t="s">
        <v>1684</v>
      </c>
      <c r="I3620" s="7"/>
      <c r="J3620" s="7"/>
      <c r="K3620" s="7">
        <v>0</v>
      </c>
      <c r="L3620" s="7">
        <v>0</v>
      </c>
      <c r="M3620" s="7">
        <v>0</v>
      </c>
      <c r="N3620" s="7">
        <v>1</v>
      </c>
      <c r="O3620" s="7" t="s">
        <v>83</v>
      </c>
      <c r="P3620" s="7">
        <v>0</v>
      </c>
      <c r="Q3620" s="7">
        <v>0</v>
      </c>
      <c r="R3620" s="7">
        <v>336</v>
      </c>
    </row>
    <row r="3621" spans="1:18" x14ac:dyDescent="0.25">
      <c r="A3621" s="7" t="s">
        <v>5864</v>
      </c>
      <c r="B3621" s="8">
        <v>43871</v>
      </c>
      <c r="C3621" s="7">
        <v>1</v>
      </c>
      <c r="D3621" s="7" t="s">
        <v>5865</v>
      </c>
      <c r="E3621" s="7" t="s">
        <v>1682</v>
      </c>
      <c r="F3621" s="7" t="s">
        <v>5866</v>
      </c>
      <c r="G3621" s="8">
        <v>43869</v>
      </c>
      <c r="H3621" s="7" t="s">
        <v>1684</v>
      </c>
      <c r="I3621" s="7"/>
      <c r="J3621" s="7"/>
      <c r="K3621" s="7">
        <v>0</v>
      </c>
      <c r="L3621" s="7">
        <v>0</v>
      </c>
      <c r="M3621" s="7">
        <v>50</v>
      </c>
      <c r="N3621" s="7">
        <v>1</v>
      </c>
      <c r="O3621" s="7" t="s">
        <v>83</v>
      </c>
      <c r="P3621" s="7">
        <v>0</v>
      </c>
      <c r="Q3621" s="7">
        <v>0</v>
      </c>
      <c r="R3621" s="7">
        <v>50</v>
      </c>
    </row>
    <row r="3622" spans="1:18" x14ac:dyDescent="0.25">
      <c r="A3622" s="7" t="s">
        <v>5867</v>
      </c>
      <c r="B3622" s="8">
        <v>43871</v>
      </c>
      <c r="C3622" s="7">
        <v>1</v>
      </c>
      <c r="D3622" s="7" t="s">
        <v>5868</v>
      </c>
      <c r="E3622" s="7" t="s">
        <v>1682</v>
      </c>
      <c r="F3622" s="7" t="s">
        <v>5869</v>
      </c>
      <c r="G3622" s="8">
        <v>43870</v>
      </c>
      <c r="H3622" s="7" t="s">
        <v>1684</v>
      </c>
      <c r="I3622" s="7"/>
      <c r="J3622" s="7"/>
      <c r="K3622" s="7">
        <v>0</v>
      </c>
      <c r="L3622" s="7">
        <v>0</v>
      </c>
      <c r="M3622" s="7">
        <v>400</v>
      </c>
      <c r="N3622" s="7">
        <v>1</v>
      </c>
      <c r="O3622" s="7" t="s">
        <v>83</v>
      </c>
      <c r="P3622" s="7">
        <v>0</v>
      </c>
      <c r="Q3622" s="7">
        <v>0</v>
      </c>
      <c r="R3622" s="7">
        <v>400</v>
      </c>
    </row>
    <row r="3623" spans="1:18" x14ac:dyDescent="0.25">
      <c r="A3623" s="7" t="s">
        <v>5870</v>
      </c>
      <c r="B3623" s="8">
        <v>43872</v>
      </c>
      <c r="C3623" s="7">
        <v>1</v>
      </c>
      <c r="D3623" s="7" t="s">
        <v>5871</v>
      </c>
      <c r="E3623" s="7" t="s">
        <v>1682</v>
      </c>
      <c r="F3623" s="7" t="s">
        <v>5872</v>
      </c>
      <c r="G3623" s="8">
        <v>43871</v>
      </c>
      <c r="H3623" s="7" t="s">
        <v>1684</v>
      </c>
      <c r="I3623" s="7"/>
      <c r="J3623" s="7"/>
      <c r="K3623" s="7">
        <v>0</v>
      </c>
      <c r="L3623" s="7">
        <v>0</v>
      </c>
      <c r="M3623" s="7">
        <v>10440</v>
      </c>
      <c r="N3623" s="7">
        <v>1</v>
      </c>
      <c r="O3623" s="7" t="s">
        <v>55</v>
      </c>
      <c r="P3623" s="7">
        <v>0</v>
      </c>
      <c r="Q3623" s="7">
        <v>0</v>
      </c>
      <c r="R3623" s="7">
        <v>18583</v>
      </c>
    </row>
    <row r="3624" spans="1:18" x14ac:dyDescent="0.25">
      <c r="A3624" s="7" t="s">
        <v>5873</v>
      </c>
      <c r="B3624" s="8">
        <v>43874</v>
      </c>
      <c r="C3624" s="7">
        <v>1</v>
      </c>
      <c r="D3624" s="7" t="s">
        <v>5874</v>
      </c>
      <c r="E3624" s="7" t="s">
        <v>1682</v>
      </c>
      <c r="F3624" s="7" t="s">
        <v>5875</v>
      </c>
      <c r="G3624" s="8">
        <v>43874</v>
      </c>
      <c r="H3624" s="7" t="s">
        <v>1684</v>
      </c>
      <c r="I3624" s="7"/>
      <c r="J3624" s="7"/>
      <c r="K3624" s="7">
        <v>0</v>
      </c>
      <c r="L3624" s="7">
        <v>0</v>
      </c>
      <c r="M3624" s="7">
        <v>8000</v>
      </c>
      <c r="N3624" s="7">
        <v>1</v>
      </c>
      <c r="O3624" s="7" t="s">
        <v>55</v>
      </c>
      <c r="P3624" s="7">
        <v>0</v>
      </c>
      <c r="Q3624" s="7">
        <v>0</v>
      </c>
      <c r="R3624" s="7">
        <v>8000</v>
      </c>
    </row>
    <row r="3625" spans="1:18" x14ac:dyDescent="0.25">
      <c r="A3625" s="7" t="s">
        <v>5876</v>
      </c>
      <c r="B3625" s="8">
        <v>43874</v>
      </c>
      <c r="C3625" s="7">
        <v>1</v>
      </c>
      <c r="D3625" s="7" t="s">
        <v>5877</v>
      </c>
      <c r="E3625" s="7" t="s">
        <v>1682</v>
      </c>
      <c r="F3625" s="7" t="s">
        <v>5878</v>
      </c>
      <c r="G3625" s="8">
        <v>43870</v>
      </c>
      <c r="H3625" s="7" t="s">
        <v>1684</v>
      </c>
      <c r="I3625" s="7"/>
      <c r="J3625" s="7"/>
      <c r="K3625" s="7">
        <v>0</v>
      </c>
      <c r="L3625" s="7">
        <v>0</v>
      </c>
      <c r="M3625" s="7">
        <v>35990</v>
      </c>
      <c r="N3625" s="7">
        <v>1</v>
      </c>
      <c r="O3625" s="7" t="s">
        <v>55</v>
      </c>
      <c r="P3625" s="7">
        <v>0</v>
      </c>
      <c r="Q3625" s="7">
        <v>0</v>
      </c>
      <c r="R3625" s="7">
        <v>35990</v>
      </c>
    </row>
    <row r="3626" spans="1:18" x14ac:dyDescent="0.25">
      <c r="A3626" s="7" t="s">
        <v>5879</v>
      </c>
      <c r="B3626" s="8">
        <v>43874</v>
      </c>
      <c r="C3626" s="7">
        <v>1</v>
      </c>
      <c r="D3626" s="7" t="s">
        <v>5877</v>
      </c>
      <c r="E3626" s="7" t="s">
        <v>1682</v>
      </c>
      <c r="F3626" s="7" t="s">
        <v>5878</v>
      </c>
      <c r="G3626" s="8">
        <v>43870</v>
      </c>
      <c r="H3626" s="7" t="s">
        <v>1684</v>
      </c>
      <c r="I3626" s="7"/>
      <c r="J3626" s="7"/>
      <c r="K3626" s="7">
        <v>0</v>
      </c>
      <c r="L3626" s="7">
        <v>0</v>
      </c>
      <c r="M3626" s="7">
        <v>35990</v>
      </c>
      <c r="N3626" s="7">
        <v>1</v>
      </c>
      <c r="O3626" s="7" t="s">
        <v>55</v>
      </c>
      <c r="P3626" s="7">
        <v>0</v>
      </c>
      <c r="Q3626" s="7">
        <v>0</v>
      </c>
      <c r="R3626" s="7">
        <v>35990</v>
      </c>
    </row>
    <row r="3627" spans="1:18" x14ac:dyDescent="0.25">
      <c r="A3627" s="7" t="s">
        <v>5880</v>
      </c>
      <c r="B3627" s="8">
        <v>43874</v>
      </c>
      <c r="C3627" s="7">
        <v>1</v>
      </c>
      <c r="D3627" s="7" t="s">
        <v>5881</v>
      </c>
      <c r="E3627" s="7" t="s">
        <v>1682</v>
      </c>
      <c r="F3627" s="7" t="s">
        <v>5882</v>
      </c>
      <c r="G3627" s="8">
        <v>43867</v>
      </c>
      <c r="H3627" s="7" t="s">
        <v>1684</v>
      </c>
      <c r="I3627" s="7"/>
      <c r="J3627" s="7"/>
      <c r="K3627" s="7">
        <v>0</v>
      </c>
      <c r="L3627" s="7">
        <v>0</v>
      </c>
      <c r="M3627" s="7">
        <v>1400</v>
      </c>
      <c r="N3627" s="7">
        <v>1</v>
      </c>
      <c r="O3627" s="7" t="s">
        <v>55</v>
      </c>
      <c r="P3627" s="7">
        <v>0</v>
      </c>
      <c r="Q3627" s="7">
        <v>0</v>
      </c>
      <c r="R3627" s="7">
        <v>1400</v>
      </c>
    </row>
    <row r="3628" spans="1:18" x14ac:dyDescent="0.25">
      <c r="A3628" s="7" t="s">
        <v>5883</v>
      </c>
      <c r="B3628" s="8">
        <v>43874</v>
      </c>
      <c r="C3628" s="7">
        <v>1</v>
      </c>
      <c r="D3628" s="7" t="s">
        <v>5884</v>
      </c>
      <c r="E3628" s="7" t="s">
        <v>1682</v>
      </c>
      <c r="F3628" s="7" t="s">
        <v>5885</v>
      </c>
      <c r="G3628" s="8">
        <v>43845</v>
      </c>
      <c r="H3628" s="7" t="s">
        <v>1684</v>
      </c>
      <c r="I3628" s="7"/>
      <c r="J3628" s="7"/>
      <c r="K3628" s="7">
        <v>0</v>
      </c>
      <c r="L3628" s="7">
        <v>0</v>
      </c>
      <c r="M3628" s="7">
        <v>4000</v>
      </c>
      <c r="N3628" s="7">
        <v>1</v>
      </c>
      <c r="O3628" s="7" t="s">
        <v>55</v>
      </c>
      <c r="P3628" s="7">
        <v>0</v>
      </c>
      <c r="Q3628" s="7">
        <v>0</v>
      </c>
      <c r="R3628" s="7">
        <v>4000</v>
      </c>
    </row>
    <row r="3629" spans="1:18" x14ac:dyDescent="0.25">
      <c r="A3629" s="7" t="s">
        <v>5886</v>
      </c>
      <c r="B3629" s="8">
        <v>43874</v>
      </c>
      <c r="C3629" s="7">
        <v>1</v>
      </c>
      <c r="D3629" s="7" t="s">
        <v>5887</v>
      </c>
      <c r="E3629" s="7" t="s">
        <v>1682</v>
      </c>
      <c r="F3629" s="7" t="s">
        <v>5888</v>
      </c>
      <c r="G3629" s="8">
        <v>43858</v>
      </c>
      <c r="H3629" s="7" t="s">
        <v>1684</v>
      </c>
      <c r="I3629" s="7"/>
      <c r="J3629" s="7"/>
      <c r="K3629" s="7">
        <v>0</v>
      </c>
      <c r="L3629" s="7">
        <v>0</v>
      </c>
      <c r="M3629" s="7">
        <v>2200</v>
      </c>
      <c r="N3629" s="7">
        <v>1</v>
      </c>
      <c r="O3629" s="7" t="s">
        <v>55</v>
      </c>
      <c r="P3629" s="7">
        <v>0</v>
      </c>
      <c r="Q3629" s="7">
        <v>0</v>
      </c>
      <c r="R3629" s="7">
        <v>2200</v>
      </c>
    </row>
    <row r="3630" spans="1:18" x14ac:dyDescent="0.25">
      <c r="A3630" s="7" t="s">
        <v>5889</v>
      </c>
      <c r="B3630" s="8">
        <v>43874</v>
      </c>
      <c r="C3630" s="7">
        <v>1</v>
      </c>
      <c r="D3630" s="7" t="s">
        <v>5890</v>
      </c>
      <c r="E3630" s="7" t="s">
        <v>1682</v>
      </c>
      <c r="F3630" s="7" t="s">
        <v>5891</v>
      </c>
      <c r="G3630" s="8">
        <v>43857</v>
      </c>
      <c r="H3630" s="7" t="s">
        <v>1684</v>
      </c>
      <c r="I3630" s="7"/>
      <c r="J3630" s="7"/>
      <c r="K3630" s="7">
        <v>0</v>
      </c>
      <c r="L3630" s="7">
        <v>0</v>
      </c>
      <c r="M3630" s="7">
        <v>2400</v>
      </c>
      <c r="N3630" s="7">
        <v>1</v>
      </c>
      <c r="O3630" s="7" t="s">
        <v>55</v>
      </c>
      <c r="P3630" s="7">
        <v>0</v>
      </c>
      <c r="Q3630" s="7">
        <v>0</v>
      </c>
      <c r="R3630" s="7">
        <v>2400</v>
      </c>
    </row>
    <row r="3631" spans="1:18" x14ac:dyDescent="0.25">
      <c r="A3631" s="7" t="s">
        <v>5892</v>
      </c>
      <c r="B3631" s="8">
        <v>43874</v>
      </c>
      <c r="C3631" s="7">
        <v>1</v>
      </c>
      <c r="D3631" s="7" t="s">
        <v>5893</v>
      </c>
      <c r="E3631" s="7" t="s">
        <v>1682</v>
      </c>
      <c r="F3631" s="7" t="s">
        <v>5894</v>
      </c>
      <c r="G3631" s="8">
        <v>43864</v>
      </c>
      <c r="H3631" s="7" t="s">
        <v>1684</v>
      </c>
      <c r="I3631" s="7"/>
      <c r="J3631" s="7"/>
      <c r="K3631" s="7">
        <v>0</v>
      </c>
      <c r="L3631" s="7">
        <v>0</v>
      </c>
      <c r="M3631" s="7">
        <v>2800</v>
      </c>
      <c r="N3631" s="7">
        <v>1</v>
      </c>
      <c r="O3631" s="7" t="s">
        <v>55</v>
      </c>
      <c r="P3631" s="7">
        <v>0</v>
      </c>
      <c r="Q3631" s="7">
        <v>0</v>
      </c>
      <c r="R3631" s="7">
        <v>2800</v>
      </c>
    </row>
    <row r="3632" spans="1:18" x14ac:dyDescent="0.25">
      <c r="A3632" s="7" t="s">
        <v>5895</v>
      </c>
      <c r="B3632" s="8">
        <v>43880</v>
      </c>
      <c r="C3632" s="7">
        <v>1</v>
      </c>
      <c r="D3632" s="7" t="s">
        <v>5896</v>
      </c>
      <c r="E3632" s="7" t="s">
        <v>1682</v>
      </c>
      <c r="F3632" s="7" t="s">
        <v>5897</v>
      </c>
      <c r="G3632" s="8">
        <v>43875</v>
      </c>
      <c r="H3632" s="7" t="s">
        <v>1684</v>
      </c>
      <c r="I3632" s="7"/>
      <c r="J3632" s="7"/>
      <c r="K3632" s="7">
        <v>0</v>
      </c>
      <c r="L3632" s="7">
        <v>0</v>
      </c>
      <c r="M3632" s="7">
        <v>51239</v>
      </c>
      <c r="N3632" s="7">
        <v>1</v>
      </c>
      <c r="O3632" s="7" t="s">
        <v>55</v>
      </c>
      <c r="P3632" s="7">
        <v>0</v>
      </c>
      <c r="Q3632" s="7">
        <v>0</v>
      </c>
      <c r="R3632" s="7">
        <v>51239</v>
      </c>
    </row>
    <row r="3633" spans="1:18" x14ac:dyDescent="0.25">
      <c r="A3633" s="7" t="s">
        <v>5898</v>
      </c>
      <c r="B3633" s="8">
        <v>43881</v>
      </c>
      <c r="C3633" s="7">
        <v>1</v>
      </c>
      <c r="D3633" s="7" t="s">
        <v>5899</v>
      </c>
      <c r="E3633" s="7" t="s">
        <v>1682</v>
      </c>
      <c r="F3633" s="7" t="s">
        <v>5900</v>
      </c>
      <c r="G3633" s="8">
        <v>43876</v>
      </c>
      <c r="H3633" s="7" t="s">
        <v>1684</v>
      </c>
      <c r="I3633" s="7"/>
      <c r="J3633" s="7"/>
      <c r="K3633" s="7">
        <v>0</v>
      </c>
      <c r="L3633" s="7">
        <v>0</v>
      </c>
      <c r="M3633" s="7">
        <v>50</v>
      </c>
      <c r="N3633" s="7">
        <v>1</v>
      </c>
      <c r="O3633" s="7" t="s">
        <v>83</v>
      </c>
      <c r="P3633" s="7">
        <v>0</v>
      </c>
      <c r="Q3633" s="7">
        <v>0</v>
      </c>
      <c r="R3633" s="7">
        <v>50</v>
      </c>
    </row>
    <row r="3634" spans="1:18" x14ac:dyDescent="0.25">
      <c r="A3634" s="7" t="s">
        <v>5901</v>
      </c>
      <c r="B3634" s="8">
        <v>43881</v>
      </c>
      <c r="C3634" s="7">
        <v>1</v>
      </c>
      <c r="D3634" s="7" t="s">
        <v>5902</v>
      </c>
      <c r="E3634" s="7" t="s">
        <v>1682</v>
      </c>
      <c r="F3634" s="7" t="s">
        <v>5903</v>
      </c>
      <c r="G3634" s="8">
        <v>43873</v>
      </c>
      <c r="H3634" s="7" t="s">
        <v>1684</v>
      </c>
      <c r="I3634" s="7"/>
      <c r="J3634" s="7"/>
      <c r="K3634" s="7">
        <v>0</v>
      </c>
      <c r="L3634" s="7">
        <v>0</v>
      </c>
      <c r="M3634" s="7">
        <v>50</v>
      </c>
      <c r="N3634" s="7">
        <v>1</v>
      </c>
      <c r="O3634" s="7" t="s">
        <v>83</v>
      </c>
      <c r="P3634" s="7">
        <v>0</v>
      </c>
      <c r="Q3634" s="7">
        <v>0</v>
      </c>
      <c r="R3634" s="7">
        <v>50</v>
      </c>
    </row>
    <row r="3635" spans="1:18" x14ac:dyDescent="0.25">
      <c r="A3635" s="7" t="s">
        <v>5904</v>
      </c>
      <c r="B3635" s="8">
        <v>43882</v>
      </c>
      <c r="C3635" s="7">
        <v>1</v>
      </c>
      <c r="D3635" s="7" t="s">
        <v>5905</v>
      </c>
      <c r="E3635" s="7" t="s">
        <v>1682</v>
      </c>
      <c r="F3635" s="7" t="s">
        <v>5906</v>
      </c>
      <c r="G3635" s="8">
        <v>43874</v>
      </c>
      <c r="H3635" s="7" t="s">
        <v>1684</v>
      </c>
      <c r="I3635" s="7"/>
      <c r="J3635" s="7"/>
      <c r="K3635" s="7">
        <v>0</v>
      </c>
      <c r="L3635" s="7">
        <v>0</v>
      </c>
      <c r="M3635" s="7">
        <v>150</v>
      </c>
      <c r="N3635" s="7">
        <v>1</v>
      </c>
      <c r="O3635" s="7" t="s">
        <v>83</v>
      </c>
      <c r="P3635" s="7">
        <v>0</v>
      </c>
      <c r="Q3635" s="7">
        <v>0</v>
      </c>
      <c r="R3635" s="7">
        <v>150</v>
      </c>
    </row>
    <row r="3636" spans="1:18" x14ac:dyDescent="0.25">
      <c r="A3636" s="7" t="s">
        <v>5907</v>
      </c>
      <c r="B3636" s="8">
        <v>43882</v>
      </c>
      <c r="C3636" s="7">
        <v>1</v>
      </c>
      <c r="D3636" s="7" t="s">
        <v>5908</v>
      </c>
      <c r="E3636" s="7" t="s">
        <v>1682</v>
      </c>
      <c r="F3636" s="7" t="s">
        <v>5909</v>
      </c>
      <c r="G3636" s="8">
        <v>43873</v>
      </c>
      <c r="H3636" s="7" t="s">
        <v>1684</v>
      </c>
      <c r="I3636" s="7"/>
      <c r="J3636" s="7"/>
      <c r="K3636" s="7">
        <v>0</v>
      </c>
      <c r="L3636" s="7">
        <v>0</v>
      </c>
      <c r="M3636" s="7">
        <v>60.45</v>
      </c>
      <c r="N3636" s="7">
        <v>1</v>
      </c>
      <c r="O3636" s="7" t="s">
        <v>334</v>
      </c>
      <c r="P3636" s="7">
        <v>0</v>
      </c>
      <c r="Q3636" s="7">
        <v>0</v>
      </c>
      <c r="R3636" s="7">
        <v>60.45</v>
      </c>
    </row>
    <row r="3637" spans="1:18" x14ac:dyDescent="0.25">
      <c r="A3637" s="7" t="s">
        <v>5910</v>
      </c>
      <c r="B3637" s="8">
        <v>43883</v>
      </c>
      <c r="C3637" s="7">
        <v>1</v>
      </c>
      <c r="D3637" s="7" t="s">
        <v>5911</v>
      </c>
      <c r="E3637" s="7" t="s">
        <v>1682</v>
      </c>
      <c r="F3637" s="7" t="s">
        <v>5912</v>
      </c>
      <c r="G3637" s="8">
        <v>43878</v>
      </c>
      <c r="H3637" s="7" t="s">
        <v>1684</v>
      </c>
      <c r="I3637" s="7"/>
      <c r="J3637" s="7"/>
      <c r="K3637" s="7">
        <v>0</v>
      </c>
      <c r="L3637" s="7">
        <v>0</v>
      </c>
      <c r="M3637" s="7">
        <v>8900</v>
      </c>
      <c r="N3637" s="7">
        <v>1</v>
      </c>
      <c r="O3637" s="7" t="s">
        <v>55</v>
      </c>
      <c r="P3637" s="7">
        <v>0</v>
      </c>
      <c r="Q3637" s="7">
        <v>0</v>
      </c>
      <c r="R3637" s="7">
        <v>8900</v>
      </c>
    </row>
    <row r="3638" spans="1:18" x14ac:dyDescent="0.25">
      <c r="A3638" s="7" t="s">
        <v>5913</v>
      </c>
      <c r="B3638" s="8">
        <v>43883</v>
      </c>
      <c r="C3638" s="7">
        <v>1</v>
      </c>
      <c r="D3638" s="7" t="s">
        <v>5914</v>
      </c>
      <c r="E3638" s="7" t="s">
        <v>1682</v>
      </c>
      <c r="F3638" s="7" t="s">
        <v>5915</v>
      </c>
      <c r="G3638" s="8">
        <v>43878</v>
      </c>
      <c r="H3638" s="7" t="s">
        <v>1684</v>
      </c>
      <c r="I3638" s="7"/>
      <c r="J3638" s="7"/>
      <c r="K3638" s="7">
        <v>0</v>
      </c>
      <c r="L3638" s="7">
        <v>0</v>
      </c>
      <c r="M3638" s="7">
        <v>750</v>
      </c>
      <c r="N3638" s="7">
        <v>1</v>
      </c>
      <c r="O3638" s="7" t="s">
        <v>55</v>
      </c>
      <c r="P3638" s="7">
        <v>0</v>
      </c>
      <c r="Q3638" s="7">
        <v>0</v>
      </c>
      <c r="R3638" s="7">
        <v>750</v>
      </c>
    </row>
    <row r="3639" spans="1:18" x14ac:dyDescent="0.25">
      <c r="A3639" s="7" t="s">
        <v>5916</v>
      </c>
      <c r="B3639" s="8">
        <v>43886</v>
      </c>
      <c r="C3639" s="7">
        <v>1</v>
      </c>
      <c r="D3639" s="7" t="s">
        <v>5917</v>
      </c>
      <c r="E3639" s="7" t="s">
        <v>1682</v>
      </c>
      <c r="F3639" s="7" t="s">
        <v>5918</v>
      </c>
      <c r="G3639" s="8">
        <v>43874</v>
      </c>
      <c r="H3639" s="7" t="s">
        <v>1684</v>
      </c>
      <c r="I3639" s="7"/>
      <c r="J3639" s="7"/>
      <c r="K3639" s="7">
        <v>0</v>
      </c>
      <c r="L3639" s="7">
        <v>0</v>
      </c>
      <c r="M3639" s="7">
        <v>160</v>
      </c>
      <c r="N3639" s="7">
        <v>1</v>
      </c>
      <c r="O3639" s="7" t="s">
        <v>83</v>
      </c>
      <c r="P3639" s="7">
        <v>0</v>
      </c>
      <c r="Q3639" s="7">
        <v>0</v>
      </c>
      <c r="R3639" s="7">
        <v>350</v>
      </c>
    </row>
    <row r="3640" spans="1:18" x14ac:dyDescent="0.25">
      <c r="A3640" s="7" t="s">
        <v>5919</v>
      </c>
      <c r="B3640" s="8">
        <v>43886</v>
      </c>
      <c r="C3640" s="7">
        <v>1</v>
      </c>
      <c r="D3640" s="7" t="s">
        <v>5920</v>
      </c>
      <c r="E3640" s="7" t="s">
        <v>1682</v>
      </c>
      <c r="F3640" s="7" t="s">
        <v>5921</v>
      </c>
      <c r="G3640" s="8">
        <v>43875</v>
      </c>
      <c r="H3640" s="7" t="s">
        <v>1684</v>
      </c>
      <c r="I3640" s="7"/>
      <c r="J3640" s="7"/>
      <c r="K3640" s="7">
        <v>0</v>
      </c>
      <c r="L3640" s="7">
        <v>0</v>
      </c>
      <c r="M3640" s="7">
        <v>1280</v>
      </c>
      <c r="N3640" s="7">
        <v>1</v>
      </c>
      <c r="O3640" s="7" t="s">
        <v>83</v>
      </c>
      <c r="P3640" s="7">
        <v>0</v>
      </c>
      <c r="Q3640" s="7">
        <v>0</v>
      </c>
      <c r="R3640" s="7">
        <v>1680</v>
      </c>
    </row>
    <row r="3641" spans="1:18" x14ac:dyDescent="0.25">
      <c r="A3641" s="7" t="s">
        <v>5922</v>
      </c>
      <c r="B3641" s="8">
        <v>43886</v>
      </c>
      <c r="C3641" s="7">
        <v>1</v>
      </c>
      <c r="D3641" s="7" t="s">
        <v>5923</v>
      </c>
      <c r="E3641" s="7" t="s">
        <v>1682</v>
      </c>
      <c r="F3641" s="7" t="s">
        <v>5924</v>
      </c>
      <c r="G3641" s="8">
        <v>43867</v>
      </c>
      <c r="H3641" s="7" t="s">
        <v>1684</v>
      </c>
      <c r="I3641" s="7"/>
      <c r="J3641" s="7"/>
      <c r="K3641" s="7">
        <v>0</v>
      </c>
      <c r="L3641" s="7">
        <v>0</v>
      </c>
      <c r="M3641" s="7">
        <v>45</v>
      </c>
      <c r="N3641" s="7">
        <v>1</v>
      </c>
      <c r="O3641" s="7" t="s">
        <v>83</v>
      </c>
      <c r="P3641" s="7">
        <v>0</v>
      </c>
      <c r="Q3641" s="7">
        <v>0</v>
      </c>
      <c r="R3641" s="7">
        <v>45</v>
      </c>
    </row>
    <row r="3642" spans="1:18" x14ac:dyDescent="0.25">
      <c r="A3642" s="7" t="s">
        <v>5925</v>
      </c>
      <c r="B3642" s="8">
        <v>43886</v>
      </c>
      <c r="C3642" s="7">
        <v>1</v>
      </c>
      <c r="D3642" s="7" t="s">
        <v>5926</v>
      </c>
      <c r="E3642" s="7" t="s">
        <v>1682</v>
      </c>
      <c r="F3642" s="7" t="s">
        <v>5927</v>
      </c>
      <c r="G3642" s="8">
        <v>43882</v>
      </c>
      <c r="H3642" s="7" t="s">
        <v>1684</v>
      </c>
      <c r="I3642" s="7"/>
      <c r="J3642" s="7"/>
      <c r="K3642" s="7">
        <v>0</v>
      </c>
      <c r="L3642" s="7">
        <v>0</v>
      </c>
      <c r="M3642" s="7">
        <v>8000</v>
      </c>
      <c r="N3642" s="7">
        <v>1</v>
      </c>
      <c r="O3642" s="7" t="s">
        <v>55</v>
      </c>
      <c r="P3642" s="7">
        <v>0</v>
      </c>
      <c r="Q3642" s="7">
        <v>0</v>
      </c>
      <c r="R3642" s="7">
        <v>8000</v>
      </c>
    </row>
    <row r="3643" spans="1:18" x14ac:dyDescent="0.25">
      <c r="A3643" s="7" t="s">
        <v>5928</v>
      </c>
      <c r="B3643" s="8">
        <v>43886</v>
      </c>
      <c r="C3643" s="7">
        <v>1</v>
      </c>
      <c r="D3643" s="7" t="s">
        <v>5929</v>
      </c>
      <c r="E3643" s="7" t="s">
        <v>1682</v>
      </c>
      <c r="F3643" s="7" t="s">
        <v>5930</v>
      </c>
      <c r="G3643" s="8">
        <v>43885</v>
      </c>
      <c r="H3643" s="7" t="s">
        <v>1684</v>
      </c>
      <c r="I3643" s="7"/>
      <c r="J3643" s="7"/>
      <c r="K3643" s="7">
        <v>0</v>
      </c>
      <c r="L3643" s="7">
        <v>0</v>
      </c>
      <c r="M3643" s="7">
        <v>944</v>
      </c>
      <c r="N3643" s="7">
        <v>1</v>
      </c>
      <c r="O3643" s="7" t="s">
        <v>55</v>
      </c>
      <c r="P3643" s="7">
        <v>0</v>
      </c>
      <c r="Q3643" s="7">
        <v>0</v>
      </c>
      <c r="R3643" s="7">
        <v>944</v>
      </c>
    </row>
    <row r="3644" spans="1:18" x14ac:dyDescent="0.25">
      <c r="A3644" s="7" t="s">
        <v>5931</v>
      </c>
      <c r="B3644" s="8">
        <v>43886</v>
      </c>
      <c r="C3644" s="7">
        <v>1</v>
      </c>
      <c r="D3644" s="7" t="s">
        <v>5932</v>
      </c>
      <c r="E3644" s="7" t="s">
        <v>1682</v>
      </c>
      <c r="F3644" s="7" t="s">
        <v>5933</v>
      </c>
      <c r="G3644" s="8">
        <v>43885</v>
      </c>
      <c r="H3644" s="7" t="s">
        <v>1684</v>
      </c>
      <c r="I3644" s="7"/>
      <c r="J3644" s="7"/>
      <c r="K3644" s="7">
        <v>0</v>
      </c>
      <c r="L3644" s="7">
        <v>0</v>
      </c>
      <c r="M3644" s="7">
        <v>885</v>
      </c>
      <c r="N3644" s="7">
        <v>1</v>
      </c>
      <c r="O3644" s="7" t="s">
        <v>55</v>
      </c>
      <c r="P3644" s="7">
        <v>0</v>
      </c>
      <c r="Q3644" s="7">
        <v>0</v>
      </c>
      <c r="R3644" s="7">
        <v>885</v>
      </c>
    </row>
    <row r="3645" spans="1:18" x14ac:dyDescent="0.25">
      <c r="A3645" s="7" t="s">
        <v>5934</v>
      </c>
      <c r="B3645" s="8">
        <v>43886</v>
      </c>
      <c r="C3645" s="7">
        <v>1</v>
      </c>
      <c r="D3645" s="7" t="s">
        <v>5935</v>
      </c>
      <c r="E3645" s="7" t="s">
        <v>1682</v>
      </c>
      <c r="F3645" s="7" t="s">
        <v>5936</v>
      </c>
      <c r="G3645" s="8">
        <v>43881</v>
      </c>
      <c r="H3645" s="7" t="s">
        <v>1684</v>
      </c>
      <c r="I3645" s="7"/>
      <c r="J3645" s="7"/>
      <c r="K3645" s="7">
        <v>0</v>
      </c>
      <c r="L3645" s="7">
        <v>0</v>
      </c>
      <c r="M3645" s="7">
        <v>5000</v>
      </c>
      <c r="N3645" s="7">
        <v>1</v>
      </c>
      <c r="O3645" s="7" t="s">
        <v>55</v>
      </c>
      <c r="P3645" s="7">
        <v>0</v>
      </c>
      <c r="Q3645" s="7">
        <v>0</v>
      </c>
      <c r="R3645" s="7">
        <v>6249.6</v>
      </c>
    </row>
    <row r="3646" spans="1:18" x14ac:dyDescent="0.25">
      <c r="A3646" s="7" t="s">
        <v>5934</v>
      </c>
      <c r="B3646" s="8">
        <v>43886</v>
      </c>
      <c r="C3646" s="7">
        <v>5</v>
      </c>
      <c r="D3646" s="7" t="s">
        <v>5937</v>
      </c>
      <c r="E3646" s="7" t="s">
        <v>1682</v>
      </c>
      <c r="F3646" s="7" t="s">
        <v>5938</v>
      </c>
      <c r="G3646" s="8">
        <v>43881</v>
      </c>
      <c r="H3646" s="7" t="s">
        <v>1684</v>
      </c>
      <c r="I3646" s="7"/>
      <c r="J3646" s="7"/>
      <c r="K3646" s="7">
        <v>0</v>
      </c>
      <c r="L3646" s="7">
        <v>0</v>
      </c>
      <c r="M3646" s="7"/>
      <c r="N3646" s="7">
        <v>1</v>
      </c>
      <c r="O3646" s="7" t="s">
        <v>55</v>
      </c>
      <c r="P3646" s="7">
        <v>0</v>
      </c>
      <c r="Q3646" s="7">
        <v>0</v>
      </c>
      <c r="R3646" s="7">
        <v>6112.04</v>
      </c>
    </row>
    <row r="3647" spans="1:18" x14ac:dyDescent="0.25">
      <c r="A3647" s="7" t="s">
        <v>5939</v>
      </c>
      <c r="B3647" s="8">
        <v>43888</v>
      </c>
      <c r="C3647" s="7">
        <v>1</v>
      </c>
      <c r="D3647" s="7" t="s">
        <v>5940</v>
      </c>
      <c r="E3647" s="7" t="s">
        <v>1682</v>
      </c>
      <c r="F3647" s="7" t="s">
        <v>5941</v>
      </c>
      <c r="G3647" s="8">
        <v>43887</v>
      </c>
      <c r="H3647" s="7" t="s">
        <v>1684</v>
      </c>
      <c r="I3647" s="7"/>
      <c r="J3647" s="7"/>
      <c r="K3647" s="7">
        <v>0</v>
      </c>
      <c r="L3647" s="7">
        <v>0</v>
      </c>
      <c r="M3647" s="7">
        <v>16634.580000000002</v>
      </c>
      <c r="N3647" s="7">
        <v>1</v>
      </c>
      <c r="O3647" s="7" t="s">
        <v>55</v>
      </c>
      <c r="P3647" s="7">
        <v>0</v>
      </c>
      <c r="Q3647" s="7">
        <v>0</v>
      </c>
      <c r="R3647" s="7">
        <v>16634.580000000002</v>
      </c>
    </row>
    <row r="3648" spans="1:18" x14ac:dyDescent="0.25">
      <c r="A3648" s="7" t="s">
        <v>5942</v>
      </c>
      <c r="B3648" s="8">
        <v>43888</v>
      </c>
      <c r="C3648" s="7">
        <v>1</v>
      </c>
      <c r="D3648" s="7" t="s">
        <v>5943</v>
      </c>
      <c r="E3648" s="7" t="s">
        <v>1682</v>
      </c>
      <c r="F3648" s="7" t="s">
        <v>5944</v>
      </c>
      <c r="G3648" s="8">
        <v>43887</v>
      </c>
      <c r="H3648" s="7" t="s">
        <v>1684</v>
      </c>
      <c r="I3648" s="7"/>
      <c r="J3648" s="7"/>
      <c r="K3648" s="7">
        <v>0</v>
      </c>
      <c r="L3648" s="7">
        <v>0</v>
      </c>
      <c r="M3648" s="7">
        <v>0</v>
      </c>
      <c r="N3648" s="7">
        <v>1</v>
      </c>
      <c r="O3648" s="7" t="s">
        <v>83</v>
      </c>
      <c r="P3648" s="7">
        <v>0</v>
      </c>
      <c r="Q3648" s="7">
        <v>0</v>
      </c>
      <c r="R3648" s="7">
        <v>50</v>
      </c>
    </row>
    <row r="3649" spans="1:18" x14ac:dyDescent="0.25">
      <c r="A3649" s="7" t="s">
        <v>5945</v>
      </c>
      <c r="B3649" s="8">
        <v>43889</v>
      </c>
      <c r="C3649" s="7">
        <v>1</v>
      </c>
      <c r="D3649" s="7" t="s">
        <v>5946</v>
      </c>
      <c r="E3649" s="7" t="s">
        <v>1682</v>
      </c>
      <c r="F3649" s="7" t="s">
        <v>5947</v>
      </c>
      <c r="G3649" s="8">
        <v>43888</v>
      </c>
      <c r="H3649" s="7" t="s">
        <v>1684</v>
      </c>
      <c r="I3649" s="7"/>
      <c r="J3649" s="7"/>
      <c r="K3649" s="7">
        <v>0</v>
      </c>
      <c r="L3649" s="7">
        <v>0</v>
      </c>
      <c r="M3649" s="7">
        <v>3000</v>
      </c>
      <c r="N3649" s="7">
        <v>1</v>
      </c>
      <c r="O3649" s="7" t="s">
        <v>55</v>
      </c>
      <c r="P3649" s="7">
        <v>0</v>
      </c>
      <c r="Q3649" s="7">
        <v>0</v>
      </c>
      <c r="R3649" s="7">
        <v>3000</v>
      </c>
    </row>
    <row r="3650" spans="1:18" x14ac:dyDescent="0.25">
      <c r="A3650" s="7" t="s">
        <v>5948</v>
      </c>
      <c r="B3650" s="8">
        <v>43889</v>
      </c>
      <c r="C3650" s="7">
        <v>1</v>
      </c>
      <c r="D3650" s="7" t="s">
        <v>5949</v>
      </c>
      <c r="E3650" s="7" t="s">
        <v>1682</v>
      </c>
      <c r="F3650" s="7" t="s">
        <v>5950</v>
      </c>
      <c r="G3650" s="8">
        <v>43882</v>
      </c>
      <c r="H3650" s="7" t="s">
        <v>1684</v>
      </c>
      <c r="I3650" s="7"/>
      <c r="J3650" s="7"/>
      <c r="K3650" s="7">
        <v>0</v>
      </c>
      <c r="L3650" s="7">
        <v>0</v>
      </c>
      <c r="M3650" s="7">
        <v>0</v>
      </c>
      <c r="N3650" s="7">
        <v>1</v>
      </c>
      <c r="O3650" s="7" t="s">
        <v>83</v>
      </c>
      <c r="P3650" s="7">
        <v>0</v>
      </c>
      <c r="Q3650" s="7">
        <v>0</v>
      </c>
      <c r="R3650" s="7">
        <v>50</v>
      </c>
    </row>
    <row r="3651" spans="1:18" x14ac:dyDescent="0.25">
      <c r="A3651" s="7" t="s">
        <v>5951</v>
      </c>
      <c r="B3651" s="8">
        <v>43895</v>
      </c>
      <c r="C3651" s="7">
        <v>1</v>
      </c>
      <c r="D3651" s="7" t="s">
        <v>5952</v>
      </c>
      <c r="E3651" s="7" t="s">
        <v>1682</v>
      </c>
      <c r="F3651" s="7" t="s">
        <v>5953</v>
      </c>
      <c r="G3651" s="8">
        <v>43889</v>
      </c>
      <c r="H3651" s="7" t="s">
        <v>1684</v>
      </c>
      <c r="I3651" s="7"/>
      <c r="J3651" s="7"/>
      <c r="K3651" s="7">
        <v>0</v>
      </c>
      <c r="L3651" s="7">
        <v>0</v>
      </c>
      <c r="M3651" s="7">
        <v>95</v>
      </c>
      <c r="N3651" s="7">
        <v>1</v>
      </c>
      <c r="O3651" s="7" t="s">
        <v>83</v>
      </c>
      <c r="P3651" s="7">
        <v>0</v>
      </c>
      <c r="Q3651" s="7">
        <v>0</v>
      </c>
      <c r="R3651" s="7">
        <v>95</v>
      </c>
    </row>
    <row r="3652" spans="1:18" x14ac:dyDescent="0.25">
      <c r="A3652" s="7" t="s">
        <v>5954</v>
      </c>
      <c r="B3652" s="8">
        <v>43895</v>
      </c>
      <c r="C3652" s="7">
        <v>1</v>
      </c>
      <c r="D3652" s="7" t="s">
        <v>5955</v>
      </c>
      <c r="E3652" s="7" t="s">
        <v>1682</v>
      </c>
      <c r="F3652" s="7" t="s">
        <v>5956</v>
      </c>
      <c r="G3652" s="8">
        <v>43885</v>
      </c>
      <c r="H3652" s="7" t="s">
        <v>1684</v>
      </c>
      <c r="I3652" s="7"/>
      <c r="J3652" s="7"/>
      <c r="K3652" s="7">
        <v>0</v>
      </c>
      <c r="L3652" s="7">
        <v>0</v>
      </c>
      <c r="M3652" s="7">
        <v>24</v>
      </c>
      <c r="N3652" s="7">
        <v>1</v>
      </c>
      <c r="O3652" s="7" t="s">
        <v>83</v>
      </c>
      <c r="P3652" s="7">
        <v>0</v>
      </c>
      <c r="Q3652" s="7">
        <v>0</v>
      </c>
      <c r="R3652" s="7">
        <v>24</v>
      </c>
    </row>
    <row r="3653" spans="1:18" x14ac:dyDescent="0.25">
      <c r="A3653" s="7" t="s">
        <v>5951</v>
      </c>
      <c r="B3653" s="8">
        <v>43895</v>
      </c>
      <c r="C3653" s="7">
        <v>1</v>
      </c>
      <c r="D3653" s="7" t="s">
        <v>5952</v>
      </c>
      <c r="E3653" s="7" t="s">
        <v>1682</v>
      </c>
      <c r="F3653" s="7" t="s">
        <v>5953</v>
      </c>
      <c r="G3653" s="8">
        <v>43889</v>
      </c>
      <c r="H3653" s="7" t="s">
        <v>1684</v>
      </c>
      <c r="I3653" s="7"/>
      <c r="J3653" s="7"/>
      <c r="K3653" s="7">
        <v>0</v>
      </c>
      <c r="L3653" s="7">
        <v>0</v>
      </c>
      <c r="M3653" s="7">
        <v>95</v>
      </c>
      <c r="N3653" s="7">
        <v>1</v>
      </c>
      <c r="O3653" s="7" t="s">
        <v>83</v>
      </c>
      <c r="P3653" s="7">
        <v>0</v>
      </c>
      <c r="Q3653" s="7">
        <v>0</v>
      </c>
      <c r="R3653" s="7">
        <v>95</v>
      </c>
    </row>
    <row r="3654" spans="1:18" x14ac:dyDescent="0.25">
      <c r="A3654" s="7" t="s">
        <v>5954</v>
      </c>
      <c r="B3654" s="8">
        <v>43895</v>
      </c>
      <c r="C3654" s="7">
        <v>1</v>
      </c>
      <c r="D3654" s="7" t="s">
        <v>5955</v>
      </c>
      <c r="E3654" s="7" t="s">
        <v>1682</v>
      </c>
      <c r="F3654" s="7" t="s">
        <v>5956</v>
      </c>
      <c r="G3654" s="8">
        <v>43885</v>
      </c>
      <c r="H3654" s="7" t="s">
        <v>1684</v>
      </c>
      <c r="I3654" s="7"/>
      <c r="J3654" s="7"/>
      <c r="K3654" s="7">
        <v>0</v>
      </c>
      <c r="L3654" s="7">
        <v>0</v>
      </c>
      <c r="M3654" s="7">
        <v>24</v>
      </c>
      <c r="N3654" s="7">
        <v>1</v>
      </c>
      <c r="O3654" s="7" t="s">
        <v>83</v>
      </c>
      <c r="P3654" s="7">
        <v>0</v>
      </c>
      <c r="Q3654" s="7">
        <v>0</v>
      </c>
      <c r="R3654" s="7">
        <v>24</v>
      </c>
    </row>
    <row r="3655" spans="1:18" x14ac:dyDescent="0.25">
      <c r="A3655" s="7" t="s">
        <v>5957</v>
      </c>
      <c r="B3655" s="8">
        <v>43907</v>
      </c>
      <c r="C3655" s="7">
        <v>1</v>
      </c>
      <c r="D3655" s="7" t="s">
        <v>5958</v>
      </c>
      <c r="E3655" s="7" t="s">
        <v>1682</v>
      </c>
      <c r="F3655" s="7" t="s">
        <v>5959</v>
      </c>
      <c r="G3655" s="8">
        <v>43894</v>
      </c>
      <c r="H3655" s="7" t="s">
        <v>1684</v>
      </c>
      <c r="I3655" s="7"/>
      <c r="J3655" s="7"/>
      <c r="K3655" s="7">
        <v>0</v>
      </c>
      <c r="L3655" s="7">
        <v>0</v>
      </c>
      <c r="M3655" s="7">
        <v>1200</v>
      </c>
      <c r="N3655" s="7">
        <v>1</v>
      </c>
      <c r="O3655" s="7" t="s">
        <v>55</v>
      </c>
      <c r="P3655" s="7">
        <v>0</v>
      </c>
      <c r="Q3655" s="7">
        <v>0</v>
      </c>
      <c r="R3655" s="7">
        <v>1200</v>
      </c>
    </row>
    <row r="3656" spans="1:18" x14ac:dyDescent="0.25">
      <c r="A3656" s="7" t="s">
        <v>5960</v>
      </c>
      <c r="B3656" s="8">
        <v>43907</v>
      </c>
      <c r="C3656" s="7">
        <v>1</v>
      </c>
      <c r="D3656" s="7" t="s">
        <v>5961</v>
      </c>
      <c r="E3656" s="7" t="s">
        <v>1682</v>
      </c>
      <c r="F3656" s="7" t="s">
        <v>5962</v>
      </c>
      <c r="G3656" s="8">
        <v>43897</v>
      </c>
      <c r="H3656" s="7" t="s">
        <v>1684</v>
      </c>
      <c r="I3656" s="7"/>
      <c r="J3656" s="7"/>
      <c r="K3656" s="7">
        <v>0</v>
      </c>
      <c r="L3656" s="7">
        <v>0</v>
      </c>
      <c r="M3656" s="7">
        <v>2360</v>
      </c>
      <c r="N3656" s="7">
        <v>1</v>
      </c>
      <c r="O3656" s="7" t="s">
        <v>55</v>
      </c>
      <c r="P3656" s="7">
        <v>0</v>
      </c>
      <c r="Q3656" s="7">
        <v>0</v>
      </c>
      <c r="R3656" s="7">
        <v>2360</v>
      </c>
    </row>
    <row r="3657" spans="1:18" x14ac:dyDescent="0.25">
      <c r="A3657" s="7" t="s">
        <v>5963</v>
      </c>
      <c r="B3657" s="8">
        <v>43907</v>
      </c>
      <c r="C3657" s="7">
        <v>1</v>
      </c>
      <c r="D3657" s="7" t="s">
        <v>5964</v>
      </c>
      <c r="E3657" s="7" t="s">
        <v>1682</v>
      </c>
      <c r="F3657" s="7" t="s">
        <v>5965</v>
      </c>
      <c r="G3657" s="8">
        <v>43894</v>
      </c>
      <c r="H3657" s="7" t="s">
        <v>1684</v>
      </c>
      <c r="I3657" s="7"/>
      <c r="J3657" s="7"/>
      <c r="K3657" s="7">
        <v>0</v>
      </c>
      <c r="L3657" s="7">
        <v>0</v>
      </c>
      <c r="M3657" s="7">
        <v>170</v>
      </c>
      <c r="N3657" s="7">
        <v>1</v>
      </c>
      <c r="O3657" s="7" t="s">
        <v>1718</v>
      </c>
      <c r="P3657" s="7">
        <v>0</v>
      </c>
      <c r="Q3657" s="7">
        <v>0</v>
      </c>
      <c r="R3657" s="7">
        <v>170</v>
      </c>
    </row>
    <row r="3658" spans="1:18" x14ac:dyDescent="0.25">
      <c r="A3658" s="7" t="s">
        <v>5966</v>
      </c>
      <c r="B3658" s="8">
        <v>43907</v>
      </c>
      <c r="C3658" s="7">
        <v>1</v>
      </c>
      <c r="D3658" s="7" t="s">
        <v>5967</v>
      </c>
      <c r="E3658" s="7" t="s">
        <v>1682</v>
      </c>
      <c r="F3658" s="7" t="s">
        <v>5968</v>
      </c>
      <c r="G3658" s="8">
        <v>43899</v>
      </c>
      <c r="H3658" s="7" t="s">
        <v>1684</v>
      </c>
      <c r="I3658" s="7"/>
      <c r="J3658" s="7"/>
      <c r="K3658" s="7">
        <v>0</v>
      </c>
      <c r="L3658" s="7">
        <v>0</v>
      </c>
      <c r="M3658" s="7">
        <v>827.5</v>
      </c>
      <c r="N3658" s="7">
        <v>1</v>
      </c>
      <c r="O3658" s="7" t="s">
        <v>83</v>
      </c>
      <c r="P3658" s="7">
        <v>0</v>
      </c>
      <c r="Q3658" s="7">
        <v>0</v>
      </c>
      <c r="R3658" s="7">
        <v>1260</v>
      </c>
    </row>
    <row r="3659" spans="1:18" x14ac:dyDescent="0.25">
      <c r="A3659" s="7" t="s">
        <v>5969</v>
      </c>
      <c r="B3659" s="8">
        <v>43907</v>
      </c>
      <c r="C3659" s="7">
        <v>1</v>
      </c>
      <c r="D3659" s="7" t="s">
        <v>5970</v>
      </c>
      <c r="E3659" s="7" t="s">
        <v>1682</v>
      </c>
      <c r="F3659" s="7" t="s">
        <v>5971</v>
      </c>
      <c r="G3659" s="8">
        <v>43899</v>
      </c>
      <c r="H3659" s="7" t="s">
        <v>1684</v>
      </c>
      <c r="I3659" s="7"/>
      <c r="J3659" s="7"/>
      <c r="K3659" s="7">
        <v>0</v>
      </c>
      <c r="L3659" s="7">
        <v>0</v>
      </c>
      <c r="M3659" s="7">
        <v>25</v>
      </c>
      <c r="N3659" s="7">
        <v>1</v>
      </c>
      <c r="O3659" s="7" t="s">
        <v>83</v>
      </c>
      <c r="P3659" s="7">
        <v>0</v>
      </c>
      <c r="Q3659" s="7">
        <v>0</v>
      </c>
      <c r="R3659" s="7">
        <v>65</v>
      </c>
    </row>
    <row r="3660" spans="1:18" x14ac:dyDescent="0.25">
      <c r="A3660" s="7" t="s">
        <v>5972</v>
      </c>
      <c r="B3660" s="8">
        <v>43907</v>
      </c>
      <c r="C3660" s="7">
        <v>1</v>
      </c>
      <c r="D3660" s="7" t="s">
        <v>5973</v>
      </c>
      <c r="E3660" s="7" t="s">
        <v>1682</v>
      </c>
      <c r="F3660" s="7" t="s">
        <v>5974</v>
      </c>
      <c r="G3660" s="8">
        <v>43894</v>
      </c>
      <c r="H3660" s="7" t="s">
        <v>1684</v>
      </c>
      <c r="I3660" s="7"/>
      <c r="J3660" s="7"/>
      <c r="K3660" s="7">
        <v>0</v>
      </c>
      <c r="L3660" s="7">
        <v>0</v>
      </c>
      <c r="M3660" s="7">
        <v>40</v>
      </c>
      <c r="N3660" s="7">
        <v>1</v>
      </c>
      <c r="O3660" s="7" t="s">
        <v>83</v>
      </c>
      <c r="P3660" s="7">
        <v>0</v>
      </c>
      <c r="Q3660" s="7">
        <v>0</v>
      </c>
      <c r="R3660" s="7">
        <v>40</v>
      </c>
    </row>
    <row r="3661" spans="1:18" x14ac:dyDescent="0.25">
      <c r="A3661" s="7" t="s">
        <v>5975</v>
      </c>
      <c r="B3661" s="8">
        <v>43907</v>
      </c>
      <c r="C3661" s="7">
        <v>1</v>
      </c>
      <c r="D3661" s="7" t="s">
        <v>5976</v>
      </c>
      <c r="E3661" s="7" t="s">
        <v>1682</v>
      </c>
      <c r="F3661" s="7" t="s">
        <v>5977</v>
      </c>
      <c r="G3661" s="8">
        <v>43897</v>
      </c>
      <c r="H3661" s="7" t="s">
        <v>1684</v>
      </c>
      <c r="I3661" s="7"/>
      <c r="J3661" s="7"/>
      <c r="K3661" s="7">
        <v>0</v>
      </c>
      <c r="L3661" s="7">
        <v>0</v>
      </c>
      <c r="M3661" s="7">
        <v>0.24</v>
      </c>
      <c r="N3661" s="7">
        <v>1</v>
      </c>
      <c r="O3661" s="7" t="s">
        <v>83</v>
      </c>
      <c r="P3661" s="7">
        <v>0</v>
      </c>
      <c r="Q3661" s="7">
        <v>0</v>
      </c>
      <c r="R3661" s="7">
        <v>0.24</v>
      </c>
    </row>
    <row r="3662" spans="1:18" x14ac:dyDescent="0.25">
      <c r="A3662" s="7" t="s">
        <v>5978</v>
      </c>
      <c r="B3662" s="8">
        <v>43907</v>
      </c>
      <c r="C3662" s="7">
        <v>1</v>
      </c>
      <c r="D3662" s="7" t="s">
        <v>5979</v>
      </c>
      <c r="E3662" s="7" t="s">
        <v>1682</v>
      </c>
      <c r="F3662" s="7" t="s">
        <v>5980</v>
      </c>
      <c r="G3662" s="8">
        <v>43889</v>
      </c>
      <c r="H3662" s="7" t="s">
        <v>1684</v>
      </c>
      <c r="I3662" s="7"/>
      <c r="J3662" s="7"/>
      <c r="K3662" s="7">
        <v>0</v>
      </c>
      <c r="L3662" s="7">
        <v>0</v>
      </c>
      <c r="M3662" s="7">
        <v>1300</v>
      </c>
      <c r="N3662" s="7">
        <v>1</v>
      </c>
      <c r="O3662" s="7" t="s">
        <v>83</v>
      </c>
      <c r="P3662" s="7">
        <v>0</v>
      </c>
      <c r="Q3662" s="7">
        <v>0</v>
      </c>
      <c r="R3662" s="7">
        <v>2715</v>
      </c>
    </row>
    <row r="3663" spans="1:18" x14ac:dyDescent="0.25">
      <c r="A3663" s="7" t="s">
        <v>5981</v>
      </c>
      <c r="B3663" s="8">
        <v>43908</v>
      </c>
      <c r="C3663" s="7">
        <v>1</v>
      </c>
      <c r="D3663" s="7" t="s">
        <v>5982</v>
      </c>
      <c r="E3663" s="7" t="s">
        <v>1682</v>
      </c>
      <c r="F3663" s="7" t="s">
        <v>5983</v>
      </c>
      <c r="G3663" s="8">
        <v>43867</v>
      </c>
      <c r="H3663" s="7" t="s">
        <v>1684</v>
      </c>
      <c r="I3663" s="7"/>
      <c r="J3663" s="7"/>
      <c r="K3663" s="7">
        <v>0</v>
      </c>
      <c r="L3663" s="7">
        <v>0</v>
      </c>
      <c r="M3663" s="7">
        <v>1400</v>
      </c>
      <c r="N3663" s="7">
        <v>1</v>
      </c>
      <c r="O3663" s="7" t="s">
        <v>55</v>
      </c>
      <c r="P3663" s="7">
        <v>0</v>
      </c>
      <c r="Q3663" s="7">
        <v>0</v>
      </c>
      <c r="R3663" s="7">
        <v>1400</v>
      </c>
    </row>
    <row r="3664" spans="1:18" x14ac:dyDescent="0.25">
      <c r="A3664" s="7" t="s">
        <v>5984</v>
      </c>
      <c r="B3664" s="8">
        <v>43908</v>
      </c>
      <c r="C3664" s="7">
        <v>1</v>
      </c>
      <c r="D3664" s="7" t="s">
        <v>5985</v>
      </c>
      <c r="E3664" s="7" t="s">
        <v>1682</v>
      </c>
      <c r="F3664" s="7" t="s">
        <v>5986</v>
      </c>
      <c r="G3664" s="8">
        <v>43884</v>
      </c>
      <c r="H3664" s="7" t="s">
        <v>1684</v>
      </c>
      <c r="I3664" s="7"/>
      <c r="J3664" s="7"/>
      <c r="K3664" s="7">
        <v>0</v>
      </c>
      <c r="L3664" s="7">
        <v>0</v>
      </c>
      <c r="M3664" s="7">
        <v>900</v>
      </c>
      <c r="N3664" s="7">
        <v>1</v>
      </c>
      <c r="O3664" s="7" t="s">
        <v>55</v>
      </c>
      <c r="P3664" s="7">
        <v>0</v>
      </c>
      <c r="Q3664" s="7">
        <v>0</v>
      </c>
      <c r="R3664" s="7">
        <v>900</v>
      </c>
    </row>
    <row r="3665" spans="1:18" x14ac:dyDescent="0.25">
      <c r="A3665" s="7" t="s">
        <v>5987</v>
      </c>
      <c r="B3665" s="8">
        <v>43908</v>
      </c>
      <c r="C3665" s="7">
        <v>1</v>
      </c>
      <c r="D3665" s="7" t="s">
        <v>5988</v>
      </c>
      <c r="E3665" s="7" t="s">
        <v>1682</v>
      </c>
      <c r="F3665" s="7" t="s">
        <v>5989</v>
      </c>
      <c r="G3665" s="8">
        <v>43892</v>
      </c>
      <c r="H3665" s="7" t="s">
        <v>1684</v>
      </c>
      <c r="I3665" s="7"/>
      <c r="J3665" s="7"/>
      <c r="K3665" s="7">
        <v>0</v>
      </c>
      <c r="L3665" s="7">
        <v>0</v>
      </c>
      <c r="M3665" s="7">
        <v>2800</v>
      </c>
      <c r="N3665" s="7">
        <v>1</v>
      </c>
      <c r="O3665" s="7" t="s">
        <v>55</v>
      </c>
      <c r="P3665" s="7">
        <v>0</v>
      </c>
      <c r="Q3665" s="7">
        <v>0</v>
      </c>
      <c r="R3665" s="7">
        <v>2800</v>
      </c>
    </row>
    <row r="3666" spans="1:18" x14ac:dyDescent="0.25">
      <c r="A3666" s="7" t="s">
        <v>5990</v>
      </c>
      <c r="B3666" s="8">
        <v>43908</v>
      </c>
      <c r="C3666" s="7">
        <v>1</v>
      </c>
      <c r="D3666" s="7" t="s">
        <v>5991</v>
      </c>
      <c r="E3666" s="7" t="s">
        <v>1682</v>
      </c>
      <c r="F3666" s="7" t="s">
        <v>5992</v>
      </c>
      <c r="G3666" s="8">
        <v>43907</v>
      </c>
      <c r="H3666" s="7" t="s">
        <v>1684</v>
      </c>
      <c r="I3666" s="7"/>
      <c r="J3666" s="7"/>
      <c r="K3666" s="7">
        <v>0</v>
      </c>
      <c r="L3666" s="7">
        <v>0</v>
      </c>
      <c r="M3666" s="7">
        <v>7971.4</v>
      </c>
      <c r="N3666" s="7">
        <v>1</v>
      </c>
      <c r="O3666" s="7" t="s">
        <v>55</v>
      </c>
      <c r="P3666" s="7">
        <v>0</v>
      </c>
      <c r="Q3666" s="7">
        <v>0</v>
      </c>
      <c r="R3666" s="7">
        <v>7971.4</v>
      </c>
    </row>
    <row r="3667" spans="1:18" x14ac:dyDescent="0.25">
      <c r="A3667" s="7" t="s">
        <v>5993</v>
      </c>
      <c r="B3667" s="8">
        <v>43908</v>
      </c>
      <c r="C3667" s="7">
        <v>1</v>
      </c>
      <c r="D3667" s="7" t="s">
        <v>5994</v>
      </c>
      <c r="E3667" s="7" t="s">
        <v>1682</v>
      </c>
      <c r="F3667" s="7" t="s">
        <v>5995</v>
      </c>
      <c r="G3667" s="8">
        <v>43897</v>
      </c>
      <c r="H3667" s="7" t="s">
        <v>1684</v>
      </c>
      <c r="I3667" s="7"/>
      <c r="J3667" s="7"/>
      <c r="K3667" s="7">
        <v>0</v>
      </c>
      <c r="L3667" s="7">
        <v>0</v>
      </c>
      <c r="M3667" s="7">
        <v>50</v>
      </c>
      <c r="N3667" s="7">
        <v>1</v>
      </c>
      <c r="O3667" s="7" t="s">
        <v>83</v>
      </c>
      <c r="P3667" s="7">
        <v>0</v>
      </c>
      <c r="Q3667" s="7">
        <v>0</v>
      </c>
      <c r="R3667" s="7">
        <v>50</v>
      </c>
    </row>
    <row r="3668" spans="1:18" x14ac:dyDescent="0.25">
      <c r="A3668" s="7" t="s">
        <v>5996</v>
      </c>
      <c r="B3668" s="8">
        <v>43908</v>
      </c>
      <c r="C3668" s="7">
        <v>1</v>
      </c>
      <c r="D3668" s="7" t="s">
        <v>5997</v>
      </c>
      <c r="E3668" s="7" t="s">
        <v>1682</v>
      </c>
      <c r="F3668" s="7" t="s">
        <v>5998</v>
      </c>
      <c r="G3668" s="8">
        <v>43903</v>
      </c>
      <c r="H3668" s="7" t="s">
        <v>1684</v>
      </c>
      <c r="I3668" s="7"/>
      <c r="J3668" s="7"/>
      <c r="K3668" s="7">
        <v>0</v>
      </c>
      <c r="L3668" s="7">
        <v>0</v>
      </c>
      <c r="M3668" s="7">
        <v>0</v>
      </c>
      <c r="N3668" s="7">
        <v>1</v>
      </c>
      <c r="O3668" s="7" t="s">
        <v>83</v>
      </c>
      <c r="P3668" s="7">
        <v>0</v>
      </c>
      <c r="Q3668" s="7">
        <v>0</v>
      </c>
      <c r="R3668" s="7">
        <v>250</v>
      </c>
    </row>
    <row r="3669" spans="1:18" x14ac:dyDescent="0.25">
      <c r="A3669" s="7" t="s">
        <v>5999</v>
      </c>
      <c r="B3669" s="8">
        <v>43908</v>
      </c>
      <c r="C3669" s="7">
        <v>1</v>
      </c>
      <c r="D3669" s="7" t="s">
        <v>6000</v>
      </c>
      <c r="E3669" s="7" t="s">
        <v>1682</v>
      </c>
      <c r="F3669" s="7" t="s">
        <v>6001</v>
      </c>
      <c r="G3669" s="8">
        <v>43908</v>
      </c>
      <c r="H3669" s="7" t="s">
        <v>1684</v>
      </c>
      <c r="I3669" s="7"/>
      <c r="J3669" s="7"/>
      <c r="K3669" s="7">
        <v>0</v>
      </c>
      <c r="L3669" s="7">
        <v>0</v>
      </c>
      <c r="M3669" s="7">
        <v>522.5</v>
      </c>
      <c r="N3669" s="7">
        <v>1</v>
      </c>
      <c r="O3669" s="7" t="s">
        <v>83</v>
      </c>
      <c r="P3669" s="7">
        <v>0</v>
      </c>
      <c r="Q3669" s="7">
        <v>0</v>
      </c>
      <c r="R3669" s="7">
        <v>1127.5</v>
      </c>
    </row>
    <row r="3670" spans="1:18" x14ac:dyDescent="0.25">
      <c r="A3670" s="7" t="s">
        <v>6002</v>
      </c>
      <c r="B3670" s="8">
        <v>43909</v>
      </c>
      <c r="C3670" s="7">
        <v>1</v>
      </c>
      <c r="D3670" s="7" t="s">
        <v>6003</v>
      </c>
      <c r="E3670" s="7" t="s">
        <v>1682</v>
      </c>
      <c r="F3670" s="7" t="s">
        <v>6004</v>
      </c>
      <c r="G3670" s="8">
        <v>43907</v>
      </c>
      <c r="H3670" s="7" t="s">
        <v>1684</v>
      </c>
      <c r="I3670" s="7"/>
      <c r="J3670" s="7"/>
      <c r="K3670" s="7">
        <v>0</v>
      </c>
      <c r="L3670" s="7">
        <v>0</v>
      </c>
      <c r="M3670" s="7">
        <v>3000</v>
      </c>
      <c r="N3670" s="7">
        <v>1</v>
      </c>
      <c r="O3670" s="7" t="s">
        <v>55</v>
      </c>
      <c r="P3670" s="7">
        <v>0</v>
      </c>
      <c r="Q3670" s="7">
        <v>0</v>
      </c>
      <c r="R3670" s="7">
        <v>3000</v>
      </c>
    </row>
    <row r="3671" spans="1:18" x14ac:dyDescent="0.25">
      <c r="A3671" s="7" t="s">
        <v>6005</v>
      </c>
      <c r="B3671" s="8">
        <v>43909</v>
      </c>
      <c r="C3671" s="7">
        <v>1</v>
      </c>
      <c r="D3671" s="7" t="s">
        <v>6006</v>
      </c>
      <c r="E3671" s="7" t="s">
        <v>1682</v>
      </c>
      <c r="F3671" s="7" t="s">
        <v>6007</v>
      </c>
      <c r="G3671" s="8">
        <v>43885</v>
      </c>
      <c r="H3671" s="7" t="s">
        <v>1684</v>
      </c>
      <c r="I3671" s="7"/>
      <c r="J3671" s="7"/>
      <c r="K3671" s="7">
        <v>0</v>
      </c>
      <c r="L3671" s="7">
        <v>0</v>
      </c>
      <c r="M3671" s="7">
        <v>7200</v>
      </c>
      <c r="N3671" s="7">
        <v>1</v>
      </c>
      <c r="O3671" s="7" t="s">
        <v>55</v>
      </c>
      <c r="P3671" s="7">
        <v>0</v>
      </c>
      <c r="Q3671" s="7">
        <v>0</v>
      </c>
      <c r="R3671" s="7">
        <v>7200</v>
      </c>
    </row>
    <row r="3672" spans="1:18" x14ac:dyDescent="0.25">
      <c r="A3672" s="7" t="s">
        <v>5951</v>
      </c>
      <c r="B3672" s="8">
        <v>43895</v>
      </c>
      <c r="C3672" s="7">
        <v>1</v>
      </c>
      <c r="D3672" s="7" t="s">
        <v>5952</v>
      </c>
      <c r="E3672" s="7" t="s">
        <v>1682</v>
      </c>
      <c r="F3672" s="7" t="s">
        <v>5953</v>
      </c>
      <c r="G3672" s="8">
        <v>43889</v>
      </c>
      <c r="H3672" s="7" t="s">
        <v>1684</v>
      </c>
      <c r="I3672" s="7"/>
      <c r="J3672" s="7"/>
      <c r="K3672" s="7">
        <v>0</v>
      </c>
      <c r="L3672" s="7">
        <v>0</v>
      </c>
      <c r="M3672" s="7">
        <v>95</v>
      </c>
      <c r="N3672" s="7">
        <v>1</v>
      </c>
      <c r="O3672" s="7" t="s">
        <v>83</v>
      </c>
      <c r="P3672" s="7">
        <v>0</v>
      </c>
      <c r="Q3672" s="7">
        <v>0</v>
      </c>
      <c r="R3672" s="7">
        <v>95</v>
      </c>
    </row>
    <row r="3673" spans="1:18" x14ac:dyDescent="0.25">
      <c r="A3673" s="7" t="s">
        <v>5954</v>
      </c>
      <c r="B3673" s="8">
        <v>43895</v>
      </c>
      <c r="C3673" s="7">
        <v>1</v>
      </c>
      <c r="D3673" s="7" t="s">
        <v>5955</v>
      </c>
      <c r="E3673" s="7" t="s">
        <v>1682</v>
      </c>
      <c r="F3673" s="7" t="s">
        <v>5956</v>
      </c>
      <c r="G3673" s="8">
        <v>43885</v>
      </c>
      <c r="H3673" s="7" t="s">
        <v>1684</v>
      </c>
      <c r="I3673" s="7"/>
      <c r="J3673" s="7"/>
      <c r="K3673" s="7">
        <v>0</v>
      </c>
      <c r="L3673" s="7">
        <v>0</v>
      </c>
      <c r="M3673" s="7">
        <v>24</v>
      </c>
      <c r="N3673" s="7">
        <v>1</v>
      </c>
      <c r="O3673" s="7" t="s">
        <v>83</v>
      </c>
      <c r="P3673" s="7">
        <v>0</v>
      </c>
      <c r="Q3673" s="7">
        <v>0</v>
      </c>
      <c r="R3673" s="7">
        <v>24</v>
      </c>
    </row>
    <row r="3674" spans="1:18" x14ac:dyDescent="0.25">
      <c r="A3674" s="7" t="s">
        <v>5957</v>
      </c>
      <c r="B3674" s="8">
        <v>43907</v>
      </c>
      <c r="C3674" s="7">
        <v>1</v>
      </c>
      <c r="D3674" s="7" t="s">
        <v>5958</v>
      </c>
      <c r="E3674" s="7" t="s">
        <v>1682</v>
      </c>
      <c r="F3674" s="7" t="s">
        <v>5959</v>
      </c>
      <c r="G3674" s="8">
        <v>43894</v>
      </c>
      <c r="H3674" s="7" t="s">
        <v>1684</v>
      </c>
      <c r="I3674" s="7"/>
      <c r="J3674" s="7"/>
      <c r="K3674" s="7">
        <v>0</v>
      </c>
      <c r="L3674" s="7">
        <v>0</v>
      </c>
      <c r="M3674" s="7">
        <v>1200</v>
      </c>
      <c r="N3674" s="7">
        <v>1</v>
      </c>
      <c r="O3674" s="7" t="s">
        <v>55</v>
      </c>
      <c r="P3674" s="7">
        <v>0</v>
      </c>
      <c r="Q3674" s="7">
        <v>0</v>
      </c>
      <c r="R3674" s="7">
        <v>1200</v>
      </c>
    </row>
    <row r="3675" spans="1:18" x14ac:dyDescent="0.25">
      <c r="A3675" s="7" t="s">
        <v>5960</v>
      </c>
      <c r="B3675" s="8">
        <v>43907</v>
      </c>
      <c r="C3675" s="7">
        <v>1</v>
      </c>
      <c r="D3675" s="7" t="s">
        <v>5961</v>
      </c>
      <c r="E3675" s="7" t="s">
        <v>1682</v>
      </c>
      <c r="F3675" s="7" t="s">
        <v>5962</v>
      </c>
      <c r="G3675" s="8">
        <v>43897</v>
      </c>
      <c r="H3675" s="7" t="s">
        <v>1684</v>
      </c>
      <c r="I3675" s="7"/>
      <c r="J3675" s="7"/>
      <c r="K3675" s="7">
        <v>0</v>
      </c>
      <c r="L3675" s="7">
        <v>0</v>
      </c>
      <c r="M3675" s="7">
        <v>2360</v>
      </c>
      <c r="N3675" s="7">
        <v>1</v>
      </c>
      <c r="O3675" s="7" t="s">
        <v>55</v>
      </c>
      <c r="P3675" s="7">
        <v>0</v>
      </c>
      <c r="Q3675" s="7">
        <v>0</v>
      </c>
      <c r="R3675" s="7">
        <v>2360</v>
      </c>
    </row>
    <row r="3676" spans="1:18" x14ac:dyDescent="0.25">
      <c r="A3676" s="7" t="s">
        <v>5963</v>
      </c>
      <c r="B3676" s="8">
        <v>43907</v>
      </c>
      <c r="C3676" s="7">
        <v>1</v>
      </c>
      <c r="D3676" s="7" t="s">
        <v>5964</v>
      </c>
      <c r="E3676" s="7" t="s">
        <v>1682</v>
      </c>
      <c r="F3676" s="7" t="s">
        <v>5965</v>
      </c>
      <c r="G3676" s="8">
        <v>43894</v>
      </c>
      <c r="H3676" s="7" t="s">
        <v>1684</v>
      </c>
      <c r="I3676" s="7"/>
      <c r="J3676" s="7"/>
      <c r="K3676" s="7">
        <v>0</v>
      </c>
      <c r="L3676" s="7">
        <v>0</v>
      </c>
      <c r="M3676" s="7">
        <v>170</v>
      </c>
      <c r="N3676" s="7">
        <v>1</v>
      </c>
      <c r="O3676" s="7" t="s">
        <v>1718</v>
      </c>
      <c r="P3676" s="7">
        <v>0</v>
      </c>
      <c r="Q3676" s="7">
        <v>0</v>
      </c>
      <c r="R3676" s="7">
        <v>170</v>
      </c>
    </row>
    <row r="3677" spans="1:18" x14ac:dyDescent="0.25">
      <c r="A3677" s="7" t="s">
        <v>5966</v>
      </c>
      <c r="B3677" s="8">
        <v>43907</v>
      </c>
      <c r="C3677" s="7">
        <v>1</v>
      </c>
      <c r="D3677" s="7" t="s">
        <v>5967</v>
      </c>
      <c r="E3677" s="7" t="s">
        <v>1682</v>
      </c>
      <c r="F3677" s="7" t="s">
        <v>5968</v>
      </c>
      <c r="G3677" s="8">
        <v>43899</v>
      </c>
      <c r="H3677" s="7" t="s">
        <v>1684</v>
      </c>
      <c r="I3677" s="7"/>
      <c r="J3677" s="7"/>
      <c r="K3677" s="7">
        <v>0</v>
      </c>
      <c r="L3677" s="7">
        <v>0</v>
      </c>
      <c r="M3677" s="7">
        <v>827.5</v>
      </c>
      <c r="N3677" s="7">
        <v>1</v>
      </c>
      <c r="O3677" s="7" t="s">
        <v>83</v>
      </c>
      <c r="P3677" s="7">
        <v>0</v>
      </c>
      <c r="Q3677" s="7">
        <v>0</v>
      </c>
      <c r="R3677" s="7">
        <v>1260</v>
      </c>
    </row>
    <row r="3678" spans="1:18" x14ac:dyDescent="0.25">
      <c r="A3678" s="7" t="s">
        <v>5969</v>
      </c>
      <c r="B3678" s="8">
        <v>43907</v>
      </c>
      <c r="C3678" s="7">
        <v>1</v>
      </c>
      <c r="D3678" s="7" t="s">
        <v>5970</v>
      </c>
      <c r="E3678" s="7" t="s">
        <v>1682</v>
      </c>
      <c r="F3678" s="7" t="s">
        <v>5971</v>
      </c>
      <c r="G3678" s="8">
        <v>43899</v>
      </c>
      <c r="H3678" s="7" t="s">
        <v>1684</v>
      </c>
      <c r="I3678" s="7"/>
      <c r="J3678" s="7"/>
      <c r="K3678" s="7">
        <v>0</v>
      </c>
      <c r="L3678" s="7">
        <v>0</v>
      </c>
      <c r="M3678" s="7">
        <v>25</v>
      </c>
      <c r="N3678" s="7">
        <v>1</v>
      </c>
      <c r="O3678" s="7" t="s">
        <v>83</v>
      </c>
      <c r="P3678" s="7">
        <v>0</v>
      </c>
      <c r="Q3678" s="7">
        <v>0</v>
      </c>
      <c r="R3678" s="7">
        <v>65</v>
      </c>
    </row>
    <row r="3679" spans="1:18" x14ac:dyDescent="0.25">
      <c r="A3679" s="7" t="s">
        <v>5972</v>
      </c>
      <c r="B3679" s="8">
        <v>43907</v>
      </c>
      <c r="C3679" s="7">
        <v>1</v>
      </c>
      <c r="D3679" s="7" t="s">
        <v>5973</v>
      </c>
      <c r="E3679" s="7" t="s">
        <v>1682</v>
      </c>
      <c r="F3679" s="7" t="s">
        <v>5974</v>
      </c>
      <c r="G3679" s="8">
        <v>43894</v>
      </c>
      <c r="H3679" s="7" t="s">
        <v>1684</v>
      </c>
      <c r="I3679" s="7"/>
      <c r="J3679" s="7"/>
      <c r="K3679" s="7">
        <v>0</v>
      </c>
      <c r="L3679" s="7">
        <v>0</v>
      </c>
      <c r="M3679" s="7">
        <v>40</v>
      </c>
      <c r="N3679" s="7">
        <v>1</v>
      </c>
      <c r="O3679" s="7" t="s">
        <v>83</v>
      </c>
      <c r="P3679" s="7">
        <v>0</v>
      </c>
      <c r="Q3679" s="7">
        <v>0</v>
      </c>
      <c r="R3679" s="7">
        <v>40</v>
      </c>
    </row>
    <row r="3680" spans="1:18" x14ac:dyDescent="0.25">
      <c r="A3680" s="7" t="s">
        <v>5975</v>
      </c>
      <c r="B3680" s="8">
        <v>43907</v>
      </c>
      <c r="C3680" s="7">
        <v>1</v>
      </c>
      <c r="D3680" s="7" t="s">
        <v>5976</v>
      </c>
      <c r="E3680" s="7" t="s">
        <v>1682</v>
      </c>
      <c r="F3680" s="7" t="s">
        <v>5977</v>
      </c>
      <c r="G3680" s="8">
        <v>43897</v>
      </c>
      <c r="H3680" s="7" t="s">
        <v>1684</v>
      </c>
      <c r="I3680" s="7"/>
      <c r="J3680" s="7"/>
      <c r="K3680" s="7">
        <v>0</v>
      </c>
      <c r="L3680" s="7">
        <v>0</v>
      </c>
      <c r="M3680" s="7">
        <v>0.24</v>
      </c>
      <c r="N3680" s="7">
        <v>1</v>
      </c>
      <c r="O3680" s="7" t="s">
        <v>83</v>
      </c>
      <c r="P3680" s="7">
        <v>0</v>
      </c>
      <c r="Q3680" s="7">
        <v>0</v>
      </c>
      <c r="R3680" s="7">
        <v>0.24</v>
      </c>
    </row>
    <row r="3681" spans="1:18" x14ac:dyDescent="0.25">
      <c r="A3681" s="7" t="s">
        <v>5978</v>
      </c>
      <c r="B3681" s="8">
        <v>43907</v>
      </c>
      <c r="C3681" s="7">
        <v>1</v>
      </c>
      <c r="D3681" s="7" t="s">
        <v>5979</v>
      </c>
      <c r="E3681" s="7" t="s">
        <v>1682</v>
      </c>
      <c r="F3681" s="7" t="s">
        <v>5980</v>
      </c>
      <c r="G3681" s="8">
        <v>43889</v>
      </c>
      <c r="H3681" s="7" t="s">
        <v>1684</v>
      </c>
      <c r="I3681" s="7"/>
      <c r="J3681" s="7"/>
      <c r="K3681" s="7">
        <v>0</v>
      </c>
      <c r="L3681" s="7">
        <v>0</v>
      </c>
      <c r="M3681" s="7">
        <v>1300</v>
      </c>
      <c r="N3681" s="7">
        <v>1</v>
      </c>
      <c r="O3681" s="7" t="s">
        <v>83</v>
      </c>
      <c r="P3681" s="7">
        <v>0</v>
      </c>
      <c r="Q3681" s="7">
        <v>0</v>
      </c>
      <c r="R3681" s="7">
        <v>2715</v>
      </c>
    </row>
    <row r="3682" spans="1:18" x14ac:dyDescent="0.25">
      <c r="A3682" s="7" t="s">
        <v>5981</v>
      </c>
      <c r="B3682" s="8">
        <v>43908</v>
      </c>
      <c r="C3682" s="7">
        <v>1</v>
      </c>
      <c r="D3682" s="7" t="s">
        <v>5982</v>
      </c>
      <c r="E3682" s="7" t="s">
        <v>1682</v>
      </c>
      <c r="F3682" s="7" t="s">
        <v>5983</v>
      </c>
      <c r="G3682" s="8">
        <v>43867</v>
      </c>
      <c r="H3682" s="7" t="s">
        <v>1684</v>
      </c>
      <c r="I3682" s="7"/>
      <c r="J3682" s="7"/>
      <c r="K3682" s="7">
        <v>0</v>
      </c>
      <c r="L3682" s="7">
        <v>0</v>
      </c>
      <c r="M3682" s="7">
        <v>1400</v>
      </c>
      <c r="N3682" s="7">
        <v>1</v>
      </c>
      <c r="O3682" s="7" t="s">
        <v>55</v>
      </c>
      <c r="P3682" s="7">
        <v>0</v>
      </c>
      <c r="Q3682" s="7">
        <v>0</v>
      </c>
      <c r="R3682" s="7">
        <v>1400</v>
      </c>
    </row>
    <row r="3683" spans="1:18" x14ac:dyDescent="0.25">
      <c r="A3683" s="7" t="s">
        <v>5984</v>
      </c>
      <c r="B3683" s="8">
        <v>43908</v>
      </c>
      <c r="C3683" s="7">
        <v>1</v>
      </c>
      <c r="D3683" s="7" t="s">
        <v>5985</v>
      </c>
      <c r="E3683" s="7" t="s">
        <v>1682</v>
      </c>
      <c r="F3683" s="7" t="s">
        <v>5986</v>
      </c>
      <c r="G3683" s="8">
        <v>43884</v>
      </c>
      <c r="H3683" s="7" t="s">
        <v>1684</v>
      </c>
      <c r="I3683" s="7"/>
      <c r="J3683" s="7"/>
      <c r="K3683" s="7">
        <v>0</v>
      </c>
      <c r="L3683" s="7">
        <v>0</v>
      </c>
      <c r="M3683" s="7">
        <v>900</v>
      </c>
      <c r="N3683" s="7">
        <v>1</v>
      </c>
      <c r="O3683" s="7" t="s">
        <v>55</v>
      </c>
      <c r="P3683" s="7">
        <v>0</v>
      </c>
      <c r="Q3683" s="7">
        <v>0</v>
      </c>
      <c r="R3683" s="7">
        <v>900</v>
      </c>
    </row>
    <row r="3684" spans="1:18" x14ac:dyDescent="0.25">
      <c r="A3684" s="7" t="s">
        <v>5987</v>
      </c>
      <c r="B3684" s="8">
        <v>43908</v>
      </c>
      <c r="C3684" s="7">
        <v>1</v>
      </c>
      <c r="D3684" s="7" t="s">
        <v>5988</v>
      </c>
      <c r="E3684" s="7" t="s">
        <v>1682</v>
      </c>
      <c r="F3684" s="7" t="s">
        <v>5989</v>
      </c>
      <c r="G3684" s="8">
        <v>43892</v>
      </c>
      <c r="H3684" s="7" t="s">
        <v>1684</v>
      </c>
      <c r="I3684" s="7"/>
      <c r="J3684" s="7"/>
      <c r="K3684" s="7">
        <v>0</v>
      </c>
      <c r="L3684" s="7">
        <v>0</v>
      </c>
      <c r="M3684" s="7">
        <v>2800</v>
      </c>
      <c r="N3684" s="7">
        <v>1</v>
      </c>
      <c r="O3684" s="7" t="s">
        <v>55</v>
      </c>
      <c r="P3684" s="7">
        <v>0</v>
      </c>
      <c r="Q3684" s="7">
        <v>0</v>
      </c>
      <c r="R3684" s="7">
        <v>2800</v>
      </c>
    </row>
    <row r="3685" spans="1:18" x14ac:dyDescent="0.25">
      <c r="A3685" s="7" t="s">
        <v>5990</v>
      </c>
      <c r="B3685" s="8">
        <v>43976</v>
      </c>
      <c r="C3685" s="7">
        <v>1</v>
      </c>
      <c r="D3685" s="7" t="s">
        <v>5991</v>
      </c>
      <c r="E3685" s="7" t="s">
        <v>1682</v>
      </c>
      <c r="F3685" s="7" t="s">
        <v>5992</v>
      </c>
      <c r="G3685" s="8">
        <v>43907</v>
      </c>
      <c r="H3685" s="7" t="s">
        <v>1684</v>
      </c>
      <c r="I3685" s="7"/>
      <c r="J3685" s="7"/>
      <c r="K3685" s="7">
        <v>0</v>
      </c>
      <c r="L3685" s="7">
        <v>0</v>
      </c>
      <c r="M3685" s="7">
        <v>7971.4</v>
      </c>
      <c r="N3685" s="7">
        <v>1</v>
      </c>
      <c r="O3685" s="7" t="s">
        <v>55</v>
      </c>
      <c r="P3685" s="7">
        <v>0</v>
      </c>
      <c r="Q3685" s="7">
        <v>0</v>
      </c>
      <c r="R3685" s="7">
        <v>7971.4</v>
      </c>
    </row>
    <row r="3686" spans="1:18" x14ac:dyDescent="0.25">
      <c r="A3686" s="7" t="s">
        <v>5993</v>
      </c>
      <c r="B3686" s="8">
        <v>43908</v>
      </c>
      <c r="C3686" s="7">
        <v>1</v>
      </c>
      <c r="D3686" s="7" t="s">
        <v>5994</v>
      </c>
      <c r="E3686" s="7" t="s">
        <v>1682</v>
      </c>
      <c r="F3686" s="7" t="s">
        <v>5995</v>
      </c>
      <c r="G3686" s="8">
        <v>43897</v>
      </c>
      <c r="H3686" s="7" t="s">
        <v>1684</v>
      </c>
      <c r="I3686" s="7"/>
      <c r="J3686" s="7"/>
      <c r="K3686" s="7">
        <v>0</v>
      </c>
      <c r="L3686" s="7">
        <v>0</v>
      </c>
      <c r="M3686" s="7">
        <v>50</v>
      </c>
      <c r="N3686" s="7">
        <v>1</v>
      </c>
      <c r="O3686" s="7" t="s">
        <v>83</v>
      </c>
      <c r="P3686" s="7">
        <v>0</v>
      </c>
      <c r="Q3686" s="7">
        <v>0</v>
      </c>
      <c r="R3686" s="7">
        <v>50</v>
      </c>
    </row>
    <row r="3687" spans="1:18" x14ac:dyDescent="0.25">
      <c r="A3687" s="7" t="s">
        <v>5996</v>
      </c>
      <c r="B3687" s="8">
        <v>43908</v>
      </c>
      <c r="C3687" s="7">
        <v>1</v>
      </c>
      <c r="D3687" s="7" t="s">
        <v>5997</v>
      </c>
      <c r="E3687" s="7" t="s">
        <v>1682</v>
      </c>
      <c r="F3687" s="7" t="s">
        <v>5998</v>
      </c>
      <c r="G3687" s="8">
        <v>43903</v>
      </c>
      <c r="H3687" s="7" t="s">
        <v>1684</v>
      </c>
      <c r="I3687" s="7"/>
      <c r="J3687" s="7"/>
      <c r="K3687" s="7">
        <v>0</v>
      </c>
      <c r="L3687" s="7">
        <v>0</v>
      </c>
      <c r="M3687" s="7">
        <v>0</v>
      </c>
      <c r="N3687" s="7">
        <v>1</v>
      </c>
      <c r="O3687" s="7" t="s">
        <v>83</v>
      </c>
      <c r="P3687" s="7">
        <v>0</v>
      </c>
      <c r="Q3687" s="7">
        <v>0</v>
      </c>
      <c r="R3687" s="7">
        <v>250</v>
      </c>
    </row>
    <row r="3688" spans="1:18" x14ac:dyDescent="0.25">
      <c r="A3688" s="7" t="s">
        <v>5999</v>
      </c>
      <c r="B3688" s="8">
        <v>43908</v>
      </c>
      <c r="C3688" s="7">
        <v>1</v>
      </c>
      <c r="D3688" s="7" t="s">
        <v>6000</v>
      </c>
      <c r="E3688" s="7" t="s">
        <v>1682</v>
      </c>
      <c r="F3688" s="7" t="s">
        <v>6001</v>
      </c>
      <c r="G3688" s="8">
        <v>43908</v>
      </c>
      <c r="H3688" s="7" t="s">
        <v>1684</v>
      </c>
      <c r="I3688" s="7"/>
      <c r="J3688" s="7"/>
      <c r="K3688" s="7">
        <v>0</v>
      </c>
      <c r="L3688" s="7">
        <v>0</v>
      </c>
      <c r="M3688" s="7">
        <v>522.5</v>
      </c>
      <c r="N3688" s="7">
        <v>1</v>
      </c>
      <c r="O3688" s="7" t="s">
        <v>83</v>
      </c>
      <c r="P3688" s="7">
        <v>0</v>
      </c>
      <c r="Q3688" s="7">
        <v>0</v>
      </c>
      <c r="R3688" s="7">
        <v>1127.5</v>
      </c>
    </row>
    <row r="3689" spans="1:18" x14ac:dyDescent="0.25">
      <c r="A3689" s="7" t="s">
        <v>6002</v>
      </c>
      <c r="B3689" s="8">
        <v>43909</v>
      </c>
      <c r="C3689" s="7">
        <v>1</v>
      </c>
      <c r="D3689" s="7" t="s">
        <v>6003</v>
      </c>
      <c r="E3689" s="7" t="s">
        <v>1682</v>
      </c>
      <c r="F3689" s="7" t="s">
        <v>6004</v>
      </c>
      <c r="G3689" s="8">
        <v>43907</v>
      </c>
      <c r="H3689" s="7" t="s">
        <v>1684</v>
      </c>
      <c r="I3689" s="7"/>
      <c r="J3689" s="7"/>
      <c r="K3689" s="7">
        <v>0</v>
      </c>
      <c r="L3689" s="7">
        <v>0</v>
      </c>
      <c r="M3689" s="7">
        <v>3000</v>
      </c>
      <c r="N3689" s="7">
        <v>1</v>
      </c>
      <c r="O3689" s="7" t="s">
        <v>55</v>
      </c>
      <c r="P3689" s="7">
        <v>0</v>
      </c>
      <c r="Q3689" s="7">
        <v>0</v>
      </c>
      <c r="R3689" s="7">
        <v>3000</v>
      </c>
    </row>
    <row r="3690" spans="1:18" x14ac:dyDescent="0.25">
      <c r="A3690" s="7" t="s">
        <v>6005</v>
      </c>
      <c r="B3690" s="8">
        <v>43909</v>
      </c>
      <c r="C3690" s="7">
        <v>1</v>
      </c>
      <c r="D3690" s="7" t="s">
        <v>6006</v>
      </c>
      <c r="E3690" s="7" t="s">
        <v>1682</v>
      </c>
      <c r="F3690" s="7" t="s">
        <v>6007</v>
      </c>
      <c r="G3690" s="8">
        <v>43885</v>
      </c>
      <c r="H3690" s="7" t="s">
        <v>1684</v>
      </c>
      <c r="I3690" s="7"/>
      <c r="J3690" s="7"/>
      <c r="K3690" s="7">
        <v>0</v>
      </c>
      <c r="L3690" s="7">
        <v>0</v>
      </c>
      <c r="M3690" s="7">
        <v>7200</v>
      </c>
      <c r="N3690" s="7">
        <v>1</v>
      </c>
      <c r="O3690" s="7" t="s">
        <v>55</v>
      </c>
      <c r="P3690" s="7">
        <v>0</v>
      </c>
      <c r="Q3690" s="7">
        <v>0</v>
      </c>
      <c r="R3690" s="7">
        <v>7200</v>
      </c>
    </row>
    <row r="3691" spans="1:18" x14ac:dyDescent="0.25">
      <c r="A3691" s="7" t="s">
        <v>6008</v>
      </c>
      <c r="B3691" s="8">
        <v>43952</v>
      </c>
      <c r="C3691" s="7">
        <v>1</v>
      </c>
      <c r="D3691" s="7" t="s">
        <v>6009</v>
      </c>
      <c r="E3691" s="7" t="s">
        <v>1682</v>
      </c>
      <c r="F3691" s="7" t="s">
        <v>6010</v>
      </c>
      <c r="G3691" s="8">
        <v>43931</v>
      </c>
      <c r="H3691" s="7" t="s">
        <v>1684</v>
      </c>
      <c r="I3691" s="7"/>
      <c r="J3691" s="7"/>
      <c r="K3691" s="7">
        <v>0</v>
      </c>
      <c r="L3691" s="7">
        <v>0</v>
      </c>
      <c r="M3691" s="7">
        <v>3000</v>
      </c>
      <c r="N3691" s="7">
        <v>1</v>
      </c>
      <c r="O3691" s="7" t="s">
        <v>55</v>
      </c>
      <c r="P3691" s="7">
        <v>0</v>
      </c>
      <c r="Q3691" s="7">
        <v>0</v>
      </c>
      <c r="R3691" s="7">
        <v>3000</v>
      </c>
    </row>
    <row r="3692" spans="1:18" x14ac:dyDescent="0.25">
      <c r="A3692" s="7" t="s">
        <v>6011</v>
      </c>
      <c r="B3692" s="8">
        <v>43951</v>
      </c>
      <c r="C3692" s="7">
        <v>1</v>
      </c>
      <c r="D3692" s="7" t="s">
        <v>6012</v>
      </c>
      <c r="E3692" s="7" t="s">
        <v>1682</v>
      </c>
      <c r="F3692" s="7" t="s">
        <v>6013</v>
      </c>
      <c r="G3692" s="8">
        <v>43934</v>
      </c>
      <c r="H3692" s="7" t="s">
        <v>1684</v>
      </c>
      <c r="I3692" s="7"/>
      <c r="J3692" s="7"/>
      <c r="K3692" s="7">
        <v>0</v>
      </c>
      <c r="L3692" s="7">
        <v>0</v>
      </c>
      <c r="M3692" s="7">
        <v>8210</v>
      </c>
      <c r="N3692" s="7">
        <v>1</v>
      </c>
      <c r="O3692" s="7" t="s">
        <v>55</v>
      </c>
      <c r="P3692" s="7">
        <v>0</v>
      </c>
      <c r="Q3692" s="7">
        <v>0</v>
      </c>
      <c r="R3692" s="7">
        <v>8210</v>
      </c>
    </row>
    <row r="3693" spans="1:18" x14ac:dyDescent="0.25">
      <c r="A3693" s="7" t="s">
        <v>6014</v>
      </c>
      <c r="B3693" s="8">
        <v>43953</v>
      </c>
      <c r="C3693" s="7">
        <v>1</v>
      </c>
      <c r="D3693" s="7" t="s">
        <v>6015</v>
      </c>
      <c r="E3693" s="7" t="s">
        <v>1682</v>
      </c>
      <c r="F3693" s="7" t="s">
        <v>6016</v>
      </c>
      <c r="G3693" s="8">
        <v>43931</v>
      </c>
      <c r="H3693" s="7" t="s">
        <v>1684</v>
      </c>
      <c r="I3693" s="7"/>
      <c r="J3693" s="7"/>
      <c r="K3693" s="7">
        <v>0</v>
      </c>
      <c r="L3693" s="7">
        <v>0</v>
      </c>
      <c r="M3693" s="7">
        <v>900</v>
      </c>
      <c r="N3693" s="7">
        <v>1</v>
      </c>
      <c r="O3693" s="7" t="s">
        <v>55</v>
      </c>
      <c r="P3693" s="7">
        <v>0</v>
      </c>
      <c r="Q3693" s="7">
        <v>0</v>
      </c>
      <c r="R3693" s="7">
        <v>900</v>
      </c>
    </row>
    <row r="3694" spans="1:18" x14ac:dyDescent="0.25">
      <c r="A3694" s="7" t="s">
        <v>6017</v>
      </c>
      <c r="B3694" s="8">
        <v>43951</v>
      </c>
      <c r="C3694" s="7">
        <v>1</v>
      </c>
      <c r="D3694" s="7" t="s">
        <v>6018</v>
      </c>
      <c r="E3694" s="7" t="s">
        <v>1682</v>
      </c>
      <c r="F3694" s="7" t="s">
        <v>6019</v>
      </c>
      <c r="G3694" s="8">
        <v>43943</v>
      </c>
      <c r="H3694" s="7" t="s">
        <v>1684</v>
      </c>
      <c r="I3694" s="7"/>
      <c r="J3694" s="7"/>
      <c r="K3694" s="7">
        <v>0</v>
      </c>
      <c r="L3694" s="7">
        <v>0</v>
      </c>
      <c r="M3694" s="7">
        <v>27000</v>
      </c>
      <c r="N3694" s="7">
        <v>1</v>
      </c>
      <c r="O3694" s="7" t="s">
        <v>55</v>
      </c>
      <c r="P3694" s="7">
        <v>0</v>
      </c>
      <c r="Q3694" s="7">
        <v>0</v>
      </c>
      <c r="R3694" s="7">
        <v>27000</v>
      </c>
    </row>
    <row r="3695" spans="1:18" x14ac:dyDescent="0.25">
      <c r="A3695" s="7" t="s">
        <v>6020</v>
      </c>
      <c r="B3695" s="8">
        <v>43966</v>
      </c>
      <c r="C3695" s="7">
        <v>1</v>
      </c>
      <c r="D3695" s="7" t="s">
        <v>6021</v>
      </c>
      <c r="E3695" s="7" t="s">
        <v>1682</v>
      </c>
      <c r="F3695" s="7" t="s">
        <v>6022</v>
      </c>
      <c r="G3695" s="8">
        <v>43911</v>
      </c>
      <c r="H3695" s="7" t="s">
        <v>1684</v>
      </c>
      <c r="I3695" s="7"/>
      <c r="J3695" s="7"/>
      <c r="K3695" s="7">
        <v>0</v>
      </c>
      <c r="L3695" s="7">
        <v>0</v>
      </c>
      <c r="M3695" s="7">
        <v>158.1</v>
      </c>
      <c r="N3695" s="7">
        <v>1</v>
      </c>
      <c r="O3695" s="7" t="s">
        <v>334</v>
      </c>
      <c r="P3695" s="7">
        <v>0</v>
      </c>
      <c r="Q3695" s="7">
        <v>0</v>
      </c>
      <c r="R3695" s="7">
        <v>158.1</v>
      </c>
    </row>
    <row r="3696" spans="1:18" x14ac:dyDescent="0.25">
      <c r="A3696" s="7" t="s">
        <v>6023</v>
      </c>
      <c r="B3696" s="8">
        <v>43966</v>
      </c>
      <c r="C3696" s="7">
        <v>1</v>
      </c>
      <c r="D3696" s="7" t="s">
        <v>6024</v>
      </c>
      <c r="E3696" s="7" t="s">
        <v>1682</v>
      </c>
      <c r="F3696" s="7" t="s">
        <v>6025</v>
      </c>
      <c r="G3696" s="8">
        <v>43913</v>
      </c>
      <c r="H3696" s="7" t="s">
        <v>1684</v>
      </c>
      <c r="I3696" s="7"/>
      <c r="J3696" s="7"/>
      <c r="K3696" s="7">
        <v>0</v>
      </c>
      <c r="L3696" s="7">
        <v>0</v>
      </c>
      <c r="M3696" s="7">
        <v>20</v>
      </c>
      <c r="N3696" s="7">
        <v>1</v>
      </c>
      <c r="O3696" s="7" t="s">
        <v>83</v>
      </c>
      <c r="P3696" s="7">
        <v>0</v>
      </c>
      <c r="Q3696" s="7">
        <v>0</v>
      </c>
      <c r="R3696" s="7">
        <v>20</v>
      </c>
    </row>
    <row r="3697" spans="1:18" x14ac:dyDescent="0.25">
      <c r="A3697" s="7" t="s">
        <v>6026</v>
      </c>
      <c r="B3697" s="8">
        <v>43966</v>
      </c>
      <c r="C3697" s="7">
        <v>1</v>
      </c>
      <c r="D3697" s="7" t="s">
        <v>6027</v>
      </c>
      <c r="E3697" s="7" t="s">
        <v>1682</v>
      </c>
      <c r="F3697" s="7" t="s">
        <v>6028</v>
      </c>
      <c r="G3697" s="8">
        <v>43953</v>
      </c>
      <c r="H3697" s="7" t="s">
        <v>1684</v>
      </c>
      <c r="I3697" s="7"/>
      <c r="J3697" s="7"/>
      <c r="K3697" s="7">
        <v>0</v>
      </c>
      <c r="L3697" s="7">
        <v>0</v>
      </c>
      <c r="M3697" s="7">
        <v>35</v>
      </c>
      <c r="N3697" s="7">
        <v>1</v>
      </c>
      <c r="O3697" s="7" t="s">
        <v>83</v>
      </c>
      <c r="P3697" s="7">
        <v>0</v>
      </c>
      <c r="Q3697" s="7">
        <v>0</v>
      </c>
      <c r="R3697" s="7">
        <v>35</v>
      </c>
    </row>
    <row r="3698" spans="1:18" x14ac:dyDescent="0.25">
      <c r="A3698" s="7" t="s">
        <v>6029</v>
      </c>
      <c r="B3698" s="8">
        <v>43970</v>
      </c>
      <c r="C3698" s="7">
        <v>1</v>
      </c>
      <c r="D3698" s="7" t="s">
        <v>6030</v>
      </c>
      <c r="E3698" s="7" t="s">
        <v>1682</v>
      </c>
      <c r="F3698" s="7" t="s">
        <v>6031</v>
      </c>
      <c r="G3698" s="8">
        <v>43932</v>
      </c>
      <c r="H3698" s="7" t="s">
        <v>1684</v>
      </c>
      <c r="I3698" s="7"/>
      <c r="J3698" s="7"/>
      <c r="K3698" s="7">
        <v>0</v>
      </c>
      <c r="L3698" s="7">
        <v>0</v>
      </c>
      <c r="M3698" s="7">
        <v>30000</v>
      </c>
      <c r="N3698" s="7">
        <v>1</v>
      </c>
      <c r="O3698" s="7" t="s">
        <v>55</v>
      </c>
      <c r="P3698" s="7">
        <v>0</v>
      </c>
      <c r="Q3698" s="7">
        <v>0</v>
      </c>
      <c r="R3698" s="7">
        <v>30000</v>
      </c>
    </row>
    <row r="3699" spans="1:18" x14ac:dyDescent="0.25">
      <c r="A3699" s="7" t="s">
        <v>6032</v>
      </c>
      <c r="B3699" s="8">
        <v>43970</v>
      </c>
      <c r="C3699" s="7">
        <v>1</v>
      </c>
      <c r="D3699" s="7" t="s">
        <v>6033</v>
      </c>
      <c r="E3699" s="7" t="s">
        <v>1682</v>
      </c>
      <c r="F3699" s="7" t="s">
        <v>6034</v>
      </c>
      <c r="G3699" s="8">
        <v>43942</v>
      </c>
      <c r="H3699" s="7" t="s">
        <v>1684</v>
      </c>
      <c r="I3699" s="7"/>
      <c r="J3699" s="7"/>
      <c r="K3699" s="7">
        <v>0</v>
      </c>
      <c r="L3699" s="7">
        <v>0</v>
      </c>
      <c r="M3699" s="7">
        <v>20000</v>
      </c>
      <c r="N3699" s="7">
        <v>1</v>
      </c>
      <c r="O3699" s="7" t="s">
        <v>55</v>
      </c>
      <c r="P3699" s="7">
        <v>0</v>
      </c>
      <c r="Q3699" s="7">
        <v>0</v>
      </c>
      <c r="R3699" s="7">
        <v>20000</v>
      </c>
    </row>
    <row r="3700" spans="1:18" x14ac:dyDescent="0.25">
      <c r="A3700" s="7" t="s">
        <v>6035</v>
      </c>
      <c r="B3700" s="8">
        <v>43971</v>
      </c>
      <c r="C3700" s="7">
        <v>1</v>
      </c>
      <c r="D3700" s="7" t="s">
        <v>6036</v>
      </c>
      <c r="E3700" s="7" t="s">
        <v>1682</v>
      </c>
      <c r="F3700" s="7" t="s">
        <v>6037</v>
      </c>
      <c r="G3700" s="8">
        <v>43946</v>
      </c>
      <c r="H3700" s="7" t="s">
        <v>1684</v>
      </c>
      <c r="I3700" s="7"/>
      <c r="J3700" s="7"/>
      <c r="K3700" s="7">
        <v>0</v>
      </c>
      <c r="L3700" s="7">
        <v>0</v>
      </c>
      <c r="M3700" s="7">
        <v>50</v>
      </c>
      <c r="N3700" s="7">
        <v>1</v>
      </c>
      <c r="O3700" s="7" t="s">
        <v>83</v>
      </c>
      <c r="P3700" s="7">
        <v>0</v>
      </c>
      <c r="Q3700" s="7">
        <v>0</v>
      </c>
      <c r="R3700" s="7">
        <v>50</v>
      </c>
    </row>
    <row r="3701" spans="1:18" x14ac:dyDescent="0.25">
      <c r="A3701" s="7" t="s">
        <v>6038</v>
      </c>
      <c r="B3701" s="8">
        <v>43971</v>
      </c>
      <c r="C3701" s="7">
        <v>1</v>
      </c>
      <c r="D3701" s="7" t="s">
        <v>6039</v>
      </c>
      <c r="E3701" s="7" t="s">
        <v>1682</v>
      </c>
      <c r="F3701" s="7" t="s">
        <v>6040</v>
      </c>
      <c r="G3701" s="8">
        <v>43921</v>
      </c>
      <c r="H3701" s="7" t="s">
        <v>1684</v>
      </c>
      <c r="I3701" s="7"/>
      <c r="J3701" s="7"/>
      <c r="K3701" s="7">
        <v>0</v>
      </c>
      <c r="L3701" s="7">
        <v>0</v>
      </c>
      <c r="M3701" s="7">
        <v>50</v>
      </c>
      <c r="N3701" s="7">
        <v>1</v>
      </c>
      <c r="O3701" s="7" t="s">
        <v>83</v>
      </c>
      <c r="P3701" s="7">
        <v>0</v>
      </c>
      <c r="Q3701" s="7">
        <v>0</v>
      </c>
      <c r="R3701" s="7">
        <v>50</v>
      </c>
    </row>
    <row r="3702" spans="1:18" x14ac:dyDescent="0.25">
      <c r="A3702" s="7" t="s">
        <v>6041</v>
      </c>
      <c r="B3702" s="8">
        <v>43971</v>
      </c>
      <c r="C3702" s="7">
        <v>1</v>
      </c>
      <c r="D3702" s="7" t="s">
        <v>6042</v>
      </c>
      <c r="E3702" s="7" t="s">
        <v>1682</v>
      </c>
      <c r="F3702" s="7" t="s">
        <v>6043</v>
      </c>
      <c r="G3702" s="8">
        <v>43965</v>
      </c>
      <c r="H3702" s="7" t="s">
        <v>1684</v>
      </c>
      <c r="I3702" s="7"/>
      <c r="J3702" s="7"/>
      <c r="K3702" s="7">
        <v>0</v>
      </c>
      <c r="L3702" s="7">
        <v>0</v>
      </c>
      <c r="M3702" s="7">
        <v>50</v>
      </c>
      <c r="N3702" s="7">
        <v>1</v>
      </c>
      <c r="O3702" s="7" t="s">
        <v>83</v>
      </c>
      <c r="P3702" s="7">
        <v>0</v>
      </c>
      <c r="Q3702" s="7">
        <v>0</v>
      </c>
      <c r="R3702" s="7">
        <v>50</v>
      </c>
    </row>
    <row r="3703" spans="1:18" x14ac:dyDescent="0.25">
      <c r="A3703" s="7" t="s">
        <v>6044</v>
      </c>
      <c r="B3703" s="8">
        <v>43971</v>
      </c>
      <c r="C3703" s="7">
        <v>1</v>
      </c>
      <c r="D3703" s="7" t="s">
        <v>6045</v>
      </c>
      <c r="E3703" s="7" t="s">
        <v>1682</v>
      </c>
      <c r="F3703" s="7" t="s">
        <v>6046</v>
      </c>
      <c r="G3703" s="8">
        <v>43938</v>
      </c>
      <c r="H3703" s="7" t="s">
        <v>1684</v>
      </c>
      <c r="I3703" s="7"/>
      <c r="J3703" s="7"/>
      <c r="K3703" s="7">
        <v>0</v>
      </c>
      <c r="L3703" s="7">
        <v>0</v>
      </c>
      <c r="M3703" s="7">
        <v>8447</v>
      </c>
      <c r="N3703" s="7">
        <v>1</v>
      </c>
      <c r="O3703" s="7" t="s">
        <v>55</v>
      </c>
      <c r="P3703" s="7">
        <v>0</v>
      </c>
      <c r="Q3703" s="7">
        <v>0</v>
      </c>
      <c r="R3703" s="7">
        <v>8447</v>
      </c>
    </row>
    <row r="3704" spans="1:18" x14ac:dyDescent="0.25">
      <c r="A3704" s="7" t="s">
        <v>6047</v>
      </c>
      <c r="B3704" s="8">
        <v>43971</v>
      </c>
      <c r="C3704" s="7">
        <v>1</v>
      </c>
      <c r="D3704" s="7" t="s">
        <v>6048</v>
      </c>
      <c r="E3704" s="7" t="s">
        <v>1682</v>
      </c>
      <c r="F3704" s="7" t="s">
        <v>6049</v>
      </c>
      <c r="G3704" s="8">
        <v>43939</v>
      </c>
      <c r="H3704" s="7" t="s">
        <v>1684</v>
      </c>
      <c r="I3704" s="7"/>
      <c r="J3704" s="7"/>
      <c r="K3704" s="7">
        <v>0</v>
      </c>
      <c r="L3704" s="7">
        <v>0</v>
      </c>
      <c r="M3704" s="7">
        <v>5760</v>
      </c>
      <c r="N3704" s="7">
        <v>1</v>
      </c>
      <c r="O3704" s="7" t="s">
        <v>55</v>
      </c>
      <c r="P3704" s="7">
        <v>0</v>
      </c>
      <c r="Q3704" s="7">
        <v>0</v>
      </c>
      <c r="R3704" s="7">
        <v>5760</v>
      </c>
    </row>
    <row r="3705" spans="1:18" x14ac:dyDescent="0.25">
      <c r="A3705" s="7" t="s">
        <v>6050</v>
      </c>
      <c r="B3705" s="8">
        <v>43971</v>
      </c>
      <c r="C3705" s="7">
        <v>1</v>
      </c>
      <c r="D3705" s="7" t="s">
        <v>6051</v>
      </c>
      <c r="E3705" s="7" t="s">
        <v>1682</v>
      </c>
      <c r="F3705" s="7" t="s">
        <v>6052</v>
      </c>
      <c r="G3705" s="8">
        <v>43896</v>
      </c>
      <c r="H3705" s="7" t="s">
        <v>1684</v>
      </c>
      <c r="I3705" s="7"/>
      <c r="J3705" s="7"/>
      <c r="K3705" s="7">
        <v>0</v>
      </c>
      <c r="L3705" s="7">
        <v>0</v>
      </c>
      <c r="M3705" s="7">
        <v>50</v>
      </c>
      <c r="N3705" s="7">
        <v>1</v>
      </c>
      <c r="O3705" s="7" t="s">
        <v>83</v>
      </c>
      <c r="P3705" s="7">
        <v>0</v>
      </c>
      <c r="Q3705" s="7">
        <v>0</v>
      </c>
      <c r="R3705" s="7">
        <v>50</v>
      </c>
    </row>
    <row r="3706" spans="1:18" x14ac:dyDescent="0.25">
      <c r="A3706" s="7" t="s">
        <v>6053</v>
      </c>
      <c r="B3706" s="8">
        <v>43976</v>
      </c>
      <c r="C3706" s="7">
        <v>1</v>
      </c>
      <c r="D3706" s="7" t="s">
        <v>6054</v>
      </c>
      <c r="E3706" s="7" t="s">
        <v>1682</v>
      </c>
      <c r="F3706" s="7" t="s">
        <v>6055</v>
      </c>
      <c r="G3706" s="8">
        <v>43924</v>
      </c>
      <c r="H3706" s="7" t="s">
        <v>1684</v>
      </c>
      <c r="I3706" s="7"/>
      <c r="J3706" s="7"/>
      <c r="K3706" s="7">
        <v>0</v>
      </c>
      <c r="L3706" s="7">
        <v>0</v>
      </c>
      <c r="M3706" s="7">
        <v>50</v>
      </c>
      <c r="N3706" s="7">
        <v>1</v>
      </c>
      <c r="O3706" s="7" t="s">
        <v>83</v>
      </c>
      <c r="P3706" s="7">
        <v>0</v>
      </c>
      <c r="Q3706" s="7">
        <v>0</v>
      </c>
      <c r="R3706" s="7">
        <v>50</v>
      </c>
    </row>
    <row r="3707" spans="1:18" x14ac:dyDescent="0.25">
      <c r="A3707" s="7" t="s">
        <v>6056</v>
      </c>
      <c r="B3707" s="8">
        <v>43976</v>
      </c>
      <c r="C3707" s="7">
        <v>1</v>
      </c>
      <c r="D3707" s="7" t="s">
        <v>6057</v>
      </c>
      <c r="E3707" s="7" t="s">
        <v>1682</v>
      </c>
      <c r="F3707" s="7" t="s">
        <v>6058</v>
      </c>
      <c r="G3707" s="8">
        <v>43948</v>
      </c>
      <c r="H3707" s="7" t="s">
        <v>1684</v>
      </c>
      <c r="I3707" s="7"/>
      <c r="J3707" s="7"/>
      <c r="K3707" s="7">
        <v>0</v>
      </c>
      <c r="L3707" s="7">
        <v>0</v>
      </c>
      <c r="M3707" s="7">
        <v>50</v>
      </c>
      <c r="N3707" s="7">
        <v>1</v>
      </c>
      <c r="O3707" s="7" t="s">
        <v>83</v>
      </c>
      <c r="P3707" s="7">
        <v>0</v>
      </c>
      <c r="Q3707" s="7">
        <v>0</v>
      </c>
      <c r="R3707" s="7">
        <v>50</v>
      </c>
    </row>
    <row r="3708" spans="1:18" x14ac:dyDescent="0.25">
      <c r="A3708" s="7" t="s">
        <v>6059</v>
      </c>
      <c r="B3708" s="8">
        <v>43976</v>
      </c>
      <c r="C3708" s="7">
        <v>1</v>
      </c>
      <c r="D3708" s="7" t="s">
        <v>6060</v>
      </c>
      <c r="E3708" s="7" t="s">
        <v>1682</v>
      </c>
      <c r="F3708" s="7" t="s">
        <v>6061</v>
      </c>
      <c r="G3708" s="8">
        <v>43974</v>
      </c>
      <c r="H3708" s="7" t="s">
        <v>1684</v>
      </c>
      <c r="I3708" s="7"/>
      <c r="J3708" s="7"/>
      <c r="K3708" s="7">
        <v>0</v>
      </c>
      <c r="L3708" s="7">
        <v>0</v>
      </c>
      <c r="M3708" s="7">
        <v>50</v>
      </c>
      <c r="N3708" s="7">
        <v>1</v>
      </c>
      <c r="O3708" s="7" t="s">
        <v>83</v>
      </c>
      <c r="P3708" s="7">
        <v>0</v>
      </c>
      <c r="Q3708" s="7">
        <v>0</v>
      </c>
      <c r="R3708" s="7">
        <v>50</v>
      </c>
    </row>
    <row r="3709" spans="1:18" x14ac:dyDescent="0.25">
      <c r="A3709" s="7" t="s">
        <v>6062</v>
      </c>
      <c r="B3709" s="8">
        <v>43976</v>
      </c>
      <c r="C3709" s="7">
        <v>1</v>
      </c>
      <c r="D3709" s="7" t="s">
        <v>6063</v>
      </c>
      <c r="E3709" s="7" t="s">
        <v>1682</v>
      </c>
      <c r="F3709" s="7" t="s">
        <v>6064</v>
      </c>
      <c r="G3709" s="8">
        <v>43940</v>
      </c>
      <c r="H3709" s="7" t="s">
        <v>1684</v>
      </c>
      <c r="I3709" s="7"/>
      <c r="J3709" s="7"/>
      <c r="K3709" s="7">
        <v>0</v>
      </c>
      <c r="L3709" s="7">
        <v>0</v>
      </c>
      <c r="M3709" s="7">
        <v>250</v>
      </c>
      <c r="N3709" s="7">
        <v>1</v>
      </c>
      <c r="O3709" s="7" t="s">
        <v>83</v>
      </c>
      <c r="P3709" s="7">
        <v>0</v>
      </c>
      <c r="Q3709" s="7">
        <v>0</v>
      </c>
      <c r="R3709" s="7">
        <v>250</v>
      </c>
    </row>
    <row r="3710" spans="1:18" x14ac:dyDescent="0.25">
      <c r="A3710" s="7" t="s">
        <v>6065</v>
      </c>
      <c r="B3710" s="8">
        <v>43977</v>
      </c>
      <c r="C3710" s="7">
        <v>1</v>
      </c>
      <c r="D3710" s="7" t="s">
        <v>6066</v>
      </c>
      <c r="E3710" s="7" t="s">
        <v>1682</v>
      </c>
      <c r="F3710" s="7" t="s">
        <v>6067</v>
      </c>
      <c r="G3710" s="8">
        <v>43974</v>
      </c>
      <c r="H3710" s="7" t="s">
        <v>1684</v>
      </c>
      <c r="I3710" s="7"/>
      <c r="J3710" s="7"/>
      <c r="K3710" s="7">
        <v>0</v>
      </c>
      <c r="L3710" s="7">
        <v>0</v>
      </c>
      <c r="M3710" s="7">
        <v>150000</v>
      </c>
      <c r="N3710" s="7">
        <v>1</v>
      </c>
      <c r="O3710" s="7" t="s">
        <v>55</v>
      </c>
      <c r="P3710" s="7">
        <v>0</v>
      </c>
      <c r="Q3710" s="7">
        <v>0</v>
      </c>
      <c r="R3710" s="7">
        <v>150000</v>
      </c>
    </row>
    <row r="3711" spans="1:18" x14ac:dyDescent="0.25">
      <c r="A3711" s="7" t="s">
        <v>6068</v>
      </c>
      <c r="B3711" s="8">
        <v>43977</v>
      </c>
      <c r="C3711" s="7">
        <v>1</v>
      </c>
      <c r="D3711" s="7" t="s">
        <v>6069</v>
      </c>
      <c r="E3711" s="7" t="s">
        <v>1682</v>
      </c>
      <c r="F3711" s="7" t="s">
        <v>6070</v>
      </c>
      <c r="G3711" s="8">
        <v>43977</v>
      </c>
      <c r="H3711" s="7" t="s">
        <v>1684</v>
      </c>
      <c r="I3711" s="7"/>
      <c r="J3711" s="7"/>
      <c r="K3711" s="7">
        <v>0</v>
      </c>
      <c r="L3711" s="7">
        <v>0</v>
      </c>
      <c r="M3711" s="7">
        <v>832</v>
      </c>
      <c r="N3711" s="7">
        <v>1</v>
      </c>
      <c r="O3711" s="7" t="s">
        <v>55</v>
      </c>
      <c r="P3711" s="7">
        <v>0</v>
      </c>
      <c r="Q3711" s="7">
        <v>0</v>
      </c>
      <c r="R3711" s="7">
        <v>832</v>
      </c>
    </row>
    <row r="3712" spans="1:18" x14ac:dyDescent="0.25">
      <c r="A3712" s="7" t="s">
        <v>6071</v>
      </c>
      <c r="B3712" s="8">
        <v>43977</v>
      </c>
      <c r="C3712" s="7">
        <v>1</v>
      </c>
      <c r="D3712" s="7" t="s">
        <v>6072</v>
      </c>
      <c r="E3712" s="7" t="s">
        <v>1682</v>
      </c>
      <c r="F3712" s="7" t="s">
        <v>6073</v>
      </c>
      <c r="G3712" s="8">
        <v>43962</v>
      </c>
      <c r="H3712" s="7" t="s">
        <v>1684</v>
      </c>
      <c r="I3712" s="7"/>
      <c r="J3712" s="7"/>
      <c r="K3712" s="7">
        <v>0</v>
      </c>
      <c r="L3712" s="7">
        <v>0</v>
      </c>
      <c r="M3712" s="7">
        <v>4000</v>
      </c>
      <c r="N3712" s="7">
        <v>1</v>
      </c>
      <c r="O3712" s="7" t="s">
        <v>55</v>
      </c>
      <c r="P3712" s="7">
        <v>0</v>
      </c>
      <c r="Q3712" s="7">
        <v>0</v>
      </c>
      <c r="R3712" s="7">
        <v>4000</v>
      </c>
    </row>
    <row r="3713" spans="1:18" x14ac:dyDescent="0.25">
      <c r="A3713" s="7" t="s">
        <v>6074</v>
      </c>
      <c r="B3713" s="8">
        <v>43977</v>
      </c>
      <c r="C3713" s="7">
        <v>1</v>
      </c>
      <c r="D3713" s="7" t="s">
        <v>6075</v>
      </c>
      <c r="E3713" s="7" t="s">
        <v>1682</v>
      </c>
      <c r="F3713" s="7" t="s">
        <v>6076</v>
      </c>
      <c r="G3713" s="8">
        <v>43973</v>
      </c>
      <c r="H3713" s="7" t="s">
        <v>1684</v>
      </c>
      <c r="I3713" s="7"/>
      <c r="J3713" s="7"/>
      <c r="K3713" s="7">
        <v>0</v>
      </c>
      <c r="L3713" s="7">
        <v>0</v>
      </c>
      <c r="M3713" s="7">
        <v>750</v>
      </c>
      <c r="N3713" s="7">
        <v>1</v>
      </c>
      <c r="O3713" s="7" t="s">
        <v>55</v>
      </c>
      <c r="P3713" s="7">
        <v>0</v>
      </c>
      <c r="Q3713" s="7">
        <v>0</v>
      </c>
      <c r="R3713" s="7">
        <v>750</v>
      </c>
    </row>
    <row r="3714" spans="1:18" x14ac:dyDescent="0.25">
      <c r="A3714" s="7" t="s">
        <v>6077</v>
      </c>
      <c r="B3714" s="8">
        <v>43977</v>
      </c>
      <c r="C3714" s="7">
        <v>1</v>
      </c>
      <c r="D3714" s="7" t="s">
        <v>6078</v>
      </c>
      <c r="E3714" s="7" t="s">
        <v>1682</v>
      </c>
      <c r="F3714" s="7" t="s">
        <v>6079</v>
      </c>
      <c r="G3714" s="8">
        <v>43973</v>
      </c>
      <c r="H3714" s="7" t="s">
        <v>1684</v>
      </c>
      <c r="I3714" s="7"/>
      <c r="J3714" s="7"/>
      <c r="K3714" s="7">
        <v>0</v>
      </c>
      <c r="L3714" s="7">
        <v>0</v>
      </c>
      <c r="M3714" s="7">
        <v>4000</v>
      </c>
      <c r="N3714" s="7">
        <v>1</v>
      </c>
      <c r="O3714" s="7" t="s">
        <v>55</v>
      </c>
      <c r="P3714" s="7">
        <v>0</v>
      </c>
      <c r="Q3714" s="7">
        <v>0</v>
      </c>
      <c r="R3714" s="7">
        <v>4000</v>
      </c>
    </row>
    <row r="3715" spans="1:18" x14ac:dyDescent="0.25">
      <c r="A3715" s="7" t="s">
        <v>6080</v>
      </c>
      <c r="B3715" s="8">
        <v>43977</v>
      </c>
      <c r="C3715" s="7">
        <v>1</v>
      </c>
      <c r="D3715" s="7" t="s">
        <v>6081</v>
      </c>
      <c r="E3715" s="7" t="s">
        <v>1682</v>
      </c>
      <c r="F3715" s="7" t="s">
        <v>6082</v>
      </c>
      <c r="G3715" s="8">
        <v>43962</v>
      </c>
      <c r="H3715" s="7" t="s">
        <v>1684</v>
      </c>
      <c r="I3715" s="7"/>
      <c r="J3715" s="7"/>
      <c r="K3715" s="7">
        <v>0</v>
      </c>
      <c r="L3715" s="7">
        <v>0</v>
      </c>
      <c r="M3715" s="7">
        <v>4000</v>
      </c>
      <c r="N3715" s="7">
        <v>1</v>
      </c>
      <c r="O3715" s="7" t="s">
        <v>55</v>
      </c>
      <c r="P3715" s="7">
        <v>0</v>
      </c>
      <c r="Q3715" s="7">
        <v>0</v>
      </c>
      <c r="R3715" s="7">
        <v>4000</v>
      </c>
    </row>
    <row r="3716" spans="1:18" x14ac:dyDescent="0.25">
      <c r="A3716" s="7" t="s">
        <v>6083</v>
      </c>
      <c r="B3716" s="8">
        <v>43977</v>
      </c>
      <c r="C3716" s="7">
        <v>1</v>
      </c>
      <c r="D3716" s="7" t="s">
        <v>6084</v>
      </c>
      <c r="E3716" s="7" t="s">
        <v>1682</v>
      </c>
      <c r="F3716" s="7" t="s">
        <v>6085</v>
      </c>
      <c r="G3716" s="8">
        <v>43972</v>
      </c>
      <c r="H3716" s="7" t="s">
        <v>1684</v>
      </c>
      <c r="I3716" s="7"/>
      <c r="J3716" s="7"/>
      <c r="K3716" s="7">
        <v>0</v>
      </c>
      <c r="L3716" s="7">
        <v>0</v>
      </c>
      <c r="M3716" s="7">
        <v>1770</v>
      </c>
      <c r="N3716" s="7">
        <v>1</v>
      </c>
      <c r="O3716" s="7" t="s">
        <v>55</v>
      </c>
      <c r="P3716" s="7">
        <v>0</v>
      </c>
      <c r="Q3716" s="7">
        <v>0</v>
      </c>
      <c r="R3716" s="7">
        <v>1770</v>
      </c>
    </row>
    <row r="3717" spans="1:18" x14ac:dyDescent="0.25">
      <c r="A3717" s="7" t="s">
        <v>6086</v>
      </c>
      <c r="B3717" s="8">
        <v>43977</v>
      </c>
      <c r="C3717" s="7">
        <v>1</v>
      </c>
      <c r="D3717" s="7" t="s">
        <v>6087</v>
      </c>
      <c r="E3717" s="7" t="s">
        <v>1682</v>
      </c>
      <c r="F3717" s="7" t="s">
        <v>6088</v>
      </c>
      <c r="G3717" s="8">
        <v>43974</v>
      </c>
      <c r="H3717" s="7" t="s">
        <v>1684</v>
      </c>
      <c r="I3717" s="7"/>
      <c r="J3717" s="7"/>
      <c r="K3717" s="7">
        <v>0</v>
      </c>
      <c r="L3717" s="7">
        <v>0</v>
      </c>
      <c r="M3717" s="7">
        <v>3810</v>
      </c>
      <c r="N3717" s="7">
        <v>1</v>
      </c>
      <c r="O3717" s="7" t="s">
        <v>55</v>
      </c>
      <c r="P3717" s="7">
        <v>0</v>
      </c>
      <c r="Q3717" s="7">
        <v>0</v>
      </c>
      <c r="R3717" s="7">
        <v>3810</v>
      </c>
    </row>
    <row r="3718" spans="1:18" x14ac:dyDescent="0.25">
      <c r="A3718" s="7" t="s">
        <v>6089</v>
      </c>
      <c r="B3718" s="8">
        <v>43977</v>
      </c>
      <c r="C3718" s="7">
        <v>1</v>
      </c>
      <c r="D3718" s="7" t="s">
        <v>6090</v>
      </c>
      <c r="E3718" s="7" t="s">
        <v>1682</v>
      </c>
      <c r="F3718" s="7" t="s">
        <v>6091</v>
      </c>
      <c r="G3718" s="8">
        <v>43880</v>
      </c>
      <c r="H3718" s="7" t="s">
        <v>1684</v>
      </c>
      <c r="I3718" s="7"/>
      <c r="J3718" s="7"/>
      <c r="K3718" s="7">
        <v>0</v>
      </c>
      <c r="L3718" s="7">
        <v>0</v>
      </c>
      <c r="M3718" s="7">
        <v>500</v>
      </c>
      <c r="N3718" s="7">
        <v>1</v>
      </c>
      <c r="O3718" s="7" t="s">
        <v>55</v>
      </c>
      <c r="P3718" s="7">
        <v>0</v>
      </c>
      <c r="Q3718" s="7">
        <v>0</v>
      </c>
      <c r="R3718" s="7">
        <v>500</v>
      </c>
    </row>
    <row r="3719" spans="1:18" x14ac:dyDescent="0.25">
      <c r="A3719" s="7" t="s">
        <v>6092</v>
      </c>
      <c r="B3719" s="8">
        <v>43981</v>
      </c>
      <c r="C3719" s="7">
        <v>1</v>
      </c>
      <c r="D3719" s="7" t="s">
        <v>6093</v>
      </c>
      <c r="E3719" s="7" t="s">
        <v>1682</v>
      </c>
      <c r="F3719" s="7" t="s">
        <v>6094</v>
      </c>
      <c r="G3719" s="8">
        <v>43940</v>
      </c>
      <c r="H3719" s="7" t="s">
        <v>1684</v>
      </c>
      <c r="I3719" s="7"/>
      <c r="J3719" s="7"/>
      <c r="K3719" s="7">
        <v>0</v>
      </c>
      <c r="L3719" s="7">
        <v>0</v>
      </c>
      <c r="M3719" s="7">
        <v>50</v>
      </c>
      <c r="N3719" s="7">
        <v>1</v>
      </c>
      <c r="O3719" s="7" t="s">
        <v>83</v>
      </c>
      <c r="P3719" s="7">
        <v>0</v>
      </c>
      <c r="Q3719" s="7">
        <v>0</v>
      </c>
      <c r="R3719" s="7">
        <v>50</v>
      </c>
    </row>
    <row r="3720" spans="1:18" x14ac:dyDescent="0.25">
      <c r="A3720" s="7" t="s">
        <v>6095</v>
      </c>
      <c r="B3720" s="8">
        <v>43981</v>
      </c>
      <c r="C3720" s="7">
        <v>1</v>
      </c>
      <c r="D3720" s="7" t="s">
        <v>6096</v>
      </c>
      <c r="E3720" s="7" t="s">
        <v>1682</v>
      </c>
      <c r="F3720" s="7" t="s">
        <v>6097</v>
      </c>
      <c r="G3720" s="8">
        <v>43953</v>
      </c>
      <c r="H3720" s="7" t="s">
        <v>1684</v>
      </c>
      <c r="I3720" s="7"/>
      <c r="J3720" s="7"/>
      <c r="K3720" s="7">
        <v>0</v>
      </c>
      <c r="L3720" s="7">
        <v>0</v>
      </c>
      <c r="M3720" s="7">
        <v>50</v>
      </c>
      <c r="N3720" s="7">
        <v>1</v>
      </c>
      <c r="O3720" s="7" t="s">
        <v>83</v>
      </c>
      <c r="P3720" s="7">
        <v>0</v>
      </c>
      <c r="Q3720" s="7">
        <v>0</v>
      </c>
      <c r="R3720" s="7">
        <v>50</v>
      </c>
    </row>
    <row r="3721" spans="1:18" x14ac:dyDescent="0.25">
      <c r="A3721" s="7" t="s">
        <v>6098</v>
      </c>
      <c r="B3721" s="8">
        <v>43981</v>
      </c>
      <c r="C3721" s="7">
        <v>1</v>
      </c>
      <c r="D3721" s="7" t="s">
        <v>6099</v>
      </c>
      <c r="E3721" s="7" t="s">
        <v>1682</v>
      </c>
      <c r="F3721" s="7" t="s">
        <v>6100</v>
      </c>
      <c r="G3721" s="8">
        <v>43978</v>
      </c>
      <c r="H3721" s="7" t="s">
        <v>1684</v>
      </c>
      <c r="I3721" s="7"/>
      <c r="J3721" s="7"/>
      <c r="K3721" s="7">
        <v>0</v>
      </c>
      <c r="L3721" s="7">
        <v>0</v>
      </c>
      <c r="M3721" s="7">
        <v>200</v>
      </c>
      <c r="N3721" s="7">
        <v>1</v>
      </c>
      <c r="O3721" s="7" t="s">
        <v>83</v>
      </c>
      <c r="P3721" s="7">
        <v>0</v>
      </c>
      <c r="Q3721" s="7">
        <v>0</v>
      </c>
      <c r="R3721" s="7">
        <v>200</v>
      </c>
    </row>
    <row r="3722" spans="1:18" x14ac:dyDescent="0.25">
      <c r="A3722" s="7" t="s">
        <v>6101</v>
      </c>
      <c r="B3722" s="8">
        <v>43985</v>
      </c>
      <c r="C3722" s="7">
        <v>1</v>
      </c>
      <c r="D3722" s="7" t="s">
        <v>6102</v>
      </c>
      <c r="E3722" s="7" t="s">
        <v>1682</v>
      </c>
      <c r="F3722" s="7" t="s">
        <v>6103</v>
      </c>
      <c r="G3722" s="8">
        <v>43979</v>
      </c>
      <c r="H3722" s="7" t="s">
        <v>1684</v>
      </c>
      <c r="I3722" s="7"/>
      <c r="J3722" s="7"/>
      <c r="K3722" s="7">
        <v>0</v>
      </c>
      <c r="L3722" s="7">
        <v>0</v>
      </c>
      <c r="M3722" s="7">
        <v>3000</v>
      </c>
      <c r="N3722" s="7">
        <v>1</v>
      </c>
      <c r="O3722" s="7" t="s">
        <v>55</v>
      </c>
      <c r="P3722" s="7">
        <v>0</v>
      </c>
      <c r="Q3722" s="7">
        <v>0</v>
      </c>
      <c r="R3722" s="7">
        <v>3000</v>
      </c>
    </row>
    <row r="3723" spans="1:18" x14ac:dyDescent="0.25">
      <c r="A3723" s="7" t="s">
        <v>6104</v>
      </c>
      <c r="B3723" s="8">
        <v>43985</v>
      </c>
      <c r="C3723" s="7">
        <v>1</v>
      </c>
      <c r="D3723" s="7" t="s">
        <v>6105</v>
      </c>
      <c r="E3723" s="7" t="s">
        <v>1682</v>
      </c>
      <c r="F3723" s="7" t="s">
        <v>6106</v>
      </c>
      <c r="G3723" s="8">
        <v>43978</v>
      </c>
      <c r="H3723" s="7" t="s">
        <v>1684</v>
      </c>
      <c r="I3723" s="7"/>
      <c r="J3723" s="7"/>
      <c r="K3723" s="7">
        <v>0</v>
      </c>
      <c r="L3723" s="7">
        <v>0</v>
      </c>
      <c r="M3723" s="7">
        <v>15000</v>
      </c>
      <c r="N3723" s="7">
        <v>1</v>
      </c>
      <c r="O3723" s="7" t="s">
        <v>55</v>
      </c>
      <c r="P3723" s="7">
        <v>0</v>
      </c>
      <c r="Q3723" s="7">
        <v>0</v>
      </c>
      <c r="R3723" s="7">
        <v>15000</v>
      </c>
    </row>
    <row r="3724" spans="1:18" x14ac:dyDescent="0.25">
      <c r="A3724" s="7" t="s">
        <v>6107</v>
      </c>
      <c r="B3724" s="8">
        <v>43990</v>
      </c>
      <c r="C3724" s="7">
        <v>1</v>
      </c>
      <c r="D3724" s="7" t="s">
        <v>6108</v>
      </c>
      <c r="E3724" s="7" t="s">
        <v>1682</v>
      </c>
      <c r="F3724" s="7" t="s">
        <v>6109</v>
      </c>
      <c r="G3724" s="8">
        <v>43981</v>
      </c>
      <c r="H3724" s="7" t="s">
        <v>1684</v>
      </c>
      <c r="I3724" s="7"/>
      <c r="J3724" s="7"/>
      <c r="K3724" s="7">
        <v>0</v>
      </c>
      <c r="L3724" s="7">
        <v>0</v>
      </c>
      <c r="M3724" s="7">
        <v>50</v>
      </c>
      <c r="N3724" s="7">
        <v>1</v>
      </c>
      <c r="O3724" s="7" t="s">
        <v>83</v>
      </c>
      <c r="P3724" s="7">
        <v>0</v>
      </c>
      <c r="Q3724" s="7">
        <v>0</v>
      </c>
      <c r="R3724" s="7">
        <v>50</v>
      </c>
    </row>
    <row r="3725" spans="1:18" x14ac:dyDescent="0.25">
      <c r="A3725" s="7" t="s">
        <v>6110</v>
      </c>
      <c r="B3725" s="8">
        <v>43990</v>
      </c>
      <c r="C3725" s="7">
        <v>1</v>
      </c>
      <c r="D3725" s="7" t="s">
        <v>6111</v>
      </c>
      <c r="E3725" s="7" t="s">
        <v>1682</v>
      </c>
      <c r="F3725" s="7" t="s">
        <v>6112</v>
      </c>
      <c r="G3725" s="8">
        <v>43980</v>
      </c>
      <c r="H3725" s="7" t="s">
        <v>1684</v>
      </c>
      <c r="I3725" s="7"/>
      <c r="J3725" s="7"/>
      <c r="K3725" s="7">
        <v>0</v>
      </c>
      <c r="L3725" s="7">
        <v>0</v>
      </c>
      <c r="M3725" s="7">
        <v>50</v>
      </c>
      <c r="N3725" s="7">
        <v>1</v>
      </c>
      <c r="O3725" s="7" t="s">
        <v>83</v>
      </c>
      <c r="P3725" s="7">
        <v>0</v>
      </c>
      <c r="Q3725" s="7">
        <v>0</v>
      </c>
      <c r="R3725" s="7">
        <v>50</v>
      </c>
    </row>
    <row r="3726" spans="1:18" x14ac:dyDescent="0.25">
      <c r="A3726" s="7" t="s">
        <v>6113</v>
      </c>
      <c r="B3726" s="8">
        <v>43990</v>
      </c>
      <c r="C3726" s="7">
        <v>1</v>
      </c>
      <c r="D3726" s="7" t="s">
        <v>6114</v>
      </c>
      <c r="E3726" s="7" t="s">
        <v>1682</v>
      </c>
      <c r="F3726" s="7" t="s">
        <v>6115</v>
      </c>
      <c r="G3726" s="8">
        <v>43985</v>
      </c>
      <c r="H3726" s="7" t="s">
        <v>1684</v>
      </c>
      <c r="I3726" s="7"/>
      <c r="J3726" s="7"/>
      <c r="K3726" s="7">
        <v>0</v>
      </c>
      <c r="L3726" s="7">
        <v>0</v>
      </c>
      <c r="M3726" s="7">
        <v>50</v>
      </c>
      <c r="N3726" s="7">
        <v>1</v>
      </c>
      <c r="O3726" s="7" t="s">
        <v>83</v>
      </c>
      <c r="P3726" s="7">
        <v>0</v>
      </c>
      <c r="Q3726" s="7">
        <v>0</v>
      </c>
      <c r="R3726" s="7">
        <v>50</v>
      </c>
    </row>
    <row r="3727" spans="1:18" x14ac:dyDescent="0.25">
      <c r="A3727" s="7" t="s">
        <v>6116</v>
      </c>
      <c r="B3727" s="8">
        <v>43990</v>
      </c>
      <c r="C3727" s="7">
        <v>1</v>
      </c>
      <c r="D3727" s="7" t="s">
        <v>6117</v>
      </c>
      <c r="E3727" s="7" t="s">
        <v>1682</v>
      </c>
      <c r="F3727" s="7" t="s">
        <v>6118</v>
      </c>
      <c r="G3727" s="8">
        <v>43979</v>
      </c>
      <c r="H3727" s="7" t="s">
        <v>1684</v>
      </c>
      <c r="I3727" s="7"/>
      <c r="J3727" s="7"/>
      <c r="K3727" s="7">
        <v>0</v>
      </c>
      <c r="L3727" s="7">
        <v>0</v>
      </c>
      <c r="M3727" s="7">
        <v>0</v>
      </c>
      <c r="N3727" s="7">
        <v>1</v>
      </c>
      <c r="O3727" s="7" t="s">
        <v>83</v>
      </c>
      <c r="P3727" s="7">
        <v>0</v>
      </c>
      <c r="Q3727" s="7">
        <v>0</v>
      </c>
      <c r="R3727" s="7">
        <v>50</v>
      </c>
    </row>
    <row r="3728" spans="1:18" x14ac:dyDescent="0.25">
      <c r="A3728" s="7" t="s">
        <v>6119</v>
      </c>
      <c r="B3728" s="8">
        <v>43991</v>
      </c>
      <c r="C3728" s="7">
        <v>1</v>
      </c>
      <c r="D3728" s="7" t="s">
        <v>6120</v>
      </c>
      <c r="E3728" s="7" t="s">
        <v>1682</v>
      </c>
      <c r="F3728" s="7" t="s">
        <v>6121</v>
      </c>
      <c r="G3728" s="8">
        <v>43974</v>
      </c>
      <c r="H3728" s="7" t="s">
        <v>1684</v>
      </c>
      <c r="I3728" s="7"/>
      <c r="J3728" s="7"/>
      <c r="K3728" s="7">
        <v>0</v>
      </c>
      <c r="L3728" s="7">
        <v>0</v>
      </c>
      <c r="M3728" s="7">
        <v>50</v>
      </c>
      <c r="N3728" s="7">
        <v>1</v>
      </c>
      <c r="O3728" s="7" t="s">
        <v>83</v>
      </c>
      <c r="P3728" s="7">
        <v>0</v>
      </c>
      <c r="Q3728" s="7">
        <v>0</v>
      </c>
      <c r="R3728" s="7">
        <v>50</v>
      </c>
    </row>
    <row r="3729" spans="1:18" x14ac:dyDescent="0.25">
      <c r="A3729" s="7" t="s">
        <v>6122</v>
      </c>
      <c r="B3729" s="8">
        <v>43993</v>
      </c>
      <c r="C3729" s="7">
        <v>1</v>
      </c>
      <c r="D3729" s="7" t="s">
        <v>6123</v>
      </c>
      <c r="E3729" s="7" t="s">
        <v>1682</v>
      </c>
      <c r="F3729" s="7" t="s">
        <v>6124</v>
      </c>
      <c r="G3729" s="8">
        <v>43992</v>
      </c>
      <c r="H3729" s="7" t="s">
        <v>1684</v>
      </c>
      <c r="I3729" s="7"/>
      <c r="J3729" s="7"/>
      <c r="K3729" s="7">
        <v>0</v>
      </c>
      <c r="L3729" s="7">
        <v>0</v>
      </c>
      <c r="M3729" s="7">
        <v>430</v>
      </c>
      <c r="N3729" s="7">
        <v>1</v>
      </c>
      <c r="O3729" s="7" t="s">
        <v>55</v>
      </c>
      <c r="P3729" s="7">
        <v>0</v>
      </c>
      <c r="Q3729" s="7">
        <v>0</v>
      </c>
      <c r="R3729" s="7">
        <v>1200</v>
      </c>
    </row>
    <row r="3730" spans="1:18" x14ac:dyDescent="0.25">
      <c r="A3730" s="7" t="s">
        <v>6125</v>
      </c>
      <c r="B3730" s="8">
        <v>43993</v>
      </c>
      <c r="C3730" s="7">
        <v>1</v>
      </c>
      <c r="D3730" s="7" t="s">
        <v>6126</v>
      </c>
      <c r="E3730" s="7" t="s">
        <v>1682</v>
      </c>
      <c r="F3730" s="7" t="s">
        <v>6127</v>
      </c>
      <c r="G3730" s="8">
        <v>43992</v>
      </c>
      <c r="H3730" s="7" t="s">
        <v>1684</v>
      </c>
      <c r="I3730" s="7"/>
      <c r="J3730" s="7"/>
      <c r="K3730" s="7">
        <v>0</v>
      </c>
      <c r="L3730" s="7">
        <v>0</v>
      </c>
      <c r="M3730" s="7">
        <v>1000</v>
      </c>
      <c r="N3730" s="7">
        <v>1</v>
      </c>
      <c r="O3730" s="7" t="s">
        <v>55</v>
      </c>
      <c r="P3730" s="7">
        <v>0</v>
      </c>
      <c r="Q3730" s="7">
        <v>0</v>
      </c>
      <c r="R3730" s="7">
        <v>1000</v>
      </c>
    </row>
    <row r="3731" spans="1:18" x14ac:dyDescent="0.25">
      <c r="A3731" s="7" t="s">
        <v>6128</v>
      </c>
      <c r="B3731" s="8">
        <v>43998</v>
      </c>
      <c r="C3731" s="7">
        <v>1</v>
      </c>
      <c r="D3731" s="7" t="s">
        <v>6129</v>
      </c>
      <c r="E3731" s="7" t="s">
        <v>1682</v>
      </c>
      <c r="F3731" s="7" t="s">
        <v>6130</v>
      </c>
      <c r="G3731" s="8">
        <v>43992</v>
      </c>
      <c r="H3731" s="7" t="s">
        <v>1684</v>
      </c>
      <c r="I3731" s="7"/>
      <c r="J3731" s="7"/>
      <c r="K3731" s="7">
        <v>0</v>
      </c>
      <c r="L3731" s="7">
        <v>0</v>
      </c>
      <c r="M3731" s="7">
        <v>2000</v>
      </c>
      <c r="N3731" s="7">
        <v>1</v>
      </c>
      <c r="O3731" s="7" t="s">
        <v>55</v>
      </c>
      <c r="P3731" s="7">
        <v>0</v>
      </c>
      <c r="Q3731" s="7">
        <v>0</v>
      </c>
      <c r="R3731" s="7">
        <v>2000</v>
      </c>
    </row>
    <row r="3732" spans="1:18" x14ac:dyDescent="0.25">
      <c r="A3732" s="7" t="s">
        <v>6101</v>
      </c>
      <c r="B3732" s="8">
        <v>43985</v>
      </c>
      <c r="C3732" s="7">
        <v>1</v>
      </c>
      <c r="D3732" s="7" t="s">
        <v>6102</v>
      </c>
      <c r="E3732" s="7" t="s">
        <v>1682</v>
      </c>
      <c r="F3732" s="7" t="s">
        <v>6103</v>
      </c>
      <c r="G3732" s="8">
        <v>43979</v>
      </c>
      <c r="H3732" s="7" t="s">
        <v>1684</v>
      </c>
      <c r="I3732" s="7"/>
      <c r="J3732" s="7"/>
      <c r="K3732" s="7">
        <v>0</v>
      </c>
      <c r="L3732" s="7">
        <v>0</v>
      </c>
      <c r="M3732" s="7">
        <v>3000</v>
      </c>
      <c r="N3732" s="7">
        <v>1</v>
      </c>
      <c r="O3732" s="7" t="s">
        <v>55</v>
      </c>
      <c r="P3732" s="7">
        <v>0</v>
      </c>
      <c r="Q3732" s="7">
        <v>0</v>
      </c>
      <c r="R3732" s="7">
        <v>3000</v>
      </c>
    </row>
    <row r="3733" spans="1:18" x14ac:dyDescent="0.25">
      <c r="A3733" s="7" t="s">
        <v>6104</v>
      </c>
      <c r="B3733" s="8">
        <v>43985</v>
      </c>
      <c r="C3733" s="7">
        <v>1</v>
      </c>
      <c r="D3733" s="7" t="s">
        <v>6105</v>
      </c>
      <c r="E3733" s="7" t="s">
        <v>1682</v>
      </c>
      <c r="F3733" s="7" t="s">
        <v>6106</v>
      </c>
      <c r="G3733" s="8">
        <v>43978</v>
      </c>
      <c r="H3733" s="7" t="s">
        <v>1684</v>
      </c>
      <c r="I3733" s="7"/>
      <c r="J3733" s="7"/>
      <c r="K3733" s="7">
        <v>0</v>
      </c>
      <c r="L3733" s="7">
        <v>0</v>
      </c>
      <c r="M3733" s="7">
        <v>15000</v>
      </c>
      <c r="N3733" s="7">
        <v>1</v>
      </c>
      <c r="O3733" s="7" t="s">
        <v>55</v>
      </c>
      <c r="P3733" s="7">
        <v>0</v>
      </c>
      <c r="Q3733" s="7">
        <v>0</v>
      </c>
      <c r="R3733" s="7">
        <v>15000</v>
      </c>
    </row>
    <row r="3734" spans="1:18" x14ac:dyDescent="0.25">
      <c r="A3734" s="7" t="s">
        <v>6107</v>
      </c>
      <c r="B3734" s="8">
        <v>43990</v>
      </c>
      <c r="C3734" s="7">
        <v>1</v>
      </c>
      <c r="D3734" s="7" t="s">
        <v>6108</v>
      </c>
      <c r="E3734" s="7" t="s">
        <v>1682</v>
      </c>
      <c r="F3734" s="7" t="s">
        <v>6109</v>
      </c>
      <c r="G3734" s="8">
        <v>43981</v>
      </c>
      <c r="H3734" s="7" t="s">
        <v>1684</v>
      </c>
      <c r="I3734" s="7"/>
      <c r="J3734" s="7"/>
      <c r="K3734" s="7">
        <v>0</v>
      </c>
      <c r="L3734" s="7">
        <v>0</v>
      </c>
      <c r="M3734" s="7">
        <v>50</v>
      </c>
      <c r="N3734" s="7">
        <v>1</v>
      </c>
      <c r="O3734" s="7" t="s">
        <v>83</v>
      </c>
      <c r="P3734" s="7">
        <v>0</v>
      </c>
      <c r="Q3734" s="7">
        <v>0</v>
      </c>
      <c r="R3734" s="7">
        <v>50</v>
      </c>
    </row>
    <row r="3735" spans="1:18" x14ac:dyDescent="0.25">
      <c r="A3735" s="7" t="s">
        <v>6110</v>
      </c>
      <c r="B3735" s="8">
        <v>43990</v>
      </c>
      <c r="C3735" s="7">
        <v>1</v>
      </c>
      <c r="D3735" s="7" t="s">
        <v>6111</v>
      </c>
      <c r="E3735" s="7" t="s">
        <v>1682</v>
      </c>
      <c r="F3735" s="7" t="s">
        <v>6112</v>
      </c>
      <c r="G3735" s="8">
        <v>43980</v>
      </c>
      <c r="H3735" s="7" t="s">
        <v>1684</v>
      </c>
      <c r="I3735" s="7"/>
      <c r="J3735" s="7"/>
      <c r="K3735" s="7">
        <v>0</v>
      </c>
      <c r="L3735" s="7">
        <v>0</v>
      </c>
      <c r="M3735" s="7">
        <v>50</v>
      </c>
      <c r="N3735" s="7">
        <v>1</v>
      </c>
      <c r="O3735" s="7" t="s">
        <v>83</v>
      </c>
      <c r="P3735" s="7">
        <v>0</v>
      </c>
      <c r="Q3735" s="7">
        <v>0</v>
      </c>
      <c r="R3735" s="7">
        <v>50</v>
      </c>
    </row>
    <row r="3736" spans="1:18" x14ac:dyDescent="0.25">
      <c r="A3736" s="7" t="s">
        <v>6113</v>
      </c>
      <c r="B3736" s="8">
        <v>43990</v>
      </c>
      <c r="C3736" s="7">
        <v>1</v>
      </c>
      <c r="D3736" s="7" t="s">
        <v>6114</v>
      </c>
      <c r="E3736" s="7" t="s">
        <v>1682</v>
      </c>
      <c r="F3736" s="7" t="s">
        <v>6115</v>
      </c>
      <c r="G3736" s="8">
        <v>43985</v>
      </c>
      <c r="H3736" s="7" t="s">
        <v>1684</v>
      </c>
      <c r="I3736" s="7"/>
      <c r="J3736" s="7"/>
      <c r="K3736" s="7">
        <v>0</v>
      </c>
      <c r="L3736" s="7">
        <v>0</v>
      </c>
      <c r="M3736" s="7">
        <v>50</v>
      </c>
      <c r="N3736" s="7">
        <v>1</v>
      </c>
      <c r="O3736" s="7" t="s">
        <v>83</v>
      </c>
      <c r="P3736" s="7">
        <v>0</v>
      </c>
      <c r="Q3736" s="7">
        <v>0</v>
      </c>
      <c r="R3736" s="7">
        <v>50</v>
      </c>
    </row>
    <row r="3737" spans="1:18" x14ac:dyDescent="0.25">
      <c r="A3737" s="7" t="s">
        <v>6116</v>
      </c>
      <c r="B3737" s="8">
        <v>43990</v>
      </c>
      <c r="C3737" s="7">
        <v>1</v>
      </c>
      <c r="D3737" s="7" t="s">
        <v>6117</v>
      </c>
      <c r="E3737" s="7" t="s">
        <v>1682</v>
      </c>
      <c r="F3737" s="7" t="s">
        <v>6118</v>
      </c>
      <c r="G3737" s="8">
        <v>43979</v>
      </c>
      <c r="H3737" s="7" t="s">
        <v>1684</v>
      </c>
      <c r="I3737" s="7"/>
      <c r="J3737" s="7"/>
      <c r="K3737" s="7">
        <v>0</v>
      </c>
      <c r="L3737" s="7">
        <v>0</v>
      </c>
      <c r="M3737" s="7">
        <v>0</v>
      </c>
      <c r="N3737" s="7">
        <v>1</v>
      </c>
      <c r="O3737" s="7" t="s">
        <v>83</v>
      </c>
      <c r="P3737" s="7">
        <v>0</v>
      </c>
      <c r="Q3737" s="7">
        <v>0</v>
      </c>
      <c r="R3737" s="7">
        <v>50</v>
      </c>
    </row>
    <row r="3738" spans="1:18" x14ac:dyDescent="0.25">
      <c r="A3738" s="7" t="s">
        <v>6119</v>
      </c>
      <c r="B3738" s="8">
        <v>43991</v>
      </c>
      <c r="C3738" s="7">
        <v>1</v>
      </c>
      <c r="D3738" s="7" t="s">
        <v>6120</v>
      </c>
      <c r="E3738" s="7" t="s">
        <v>1682</v>
      </c>
      <c r="F3738" s="7" t="s">
        <v>6121</v>
      </c>
      <c r="G3738" s="8">
        <v>43974</v>
      </c>
      <c r="H3738" s="7" t="s">
        <v>1684</v>
      </c>
      <c r="I3738" s="7"/>
      <c r="J3738" s="7"/>
      <c r="K3738" s="7">
        <v>0</v>
      </c>
      <c r="L3738" s="7">
        <v>0</v>
      </c>
      <c r="M3738" s="7">
        <v>50</v>
      </c>
      <c r="N3738" s="7">
        <v>1</v>
      </c>
      <c r="O3738" s="7" t="s">
        <v>83</v>
      </c>
      <c r="P3738" s="7">
        <v>0</v>
      </c>
      <c r="Q3738" s="7">
        <v>0</v>
      </c>
      <c r="R3738" s="7">
        <v>50</v>
      </c>
    </row>
    <row r="3739" spans="1:18" x14ac:dyDescent="0.25">
      <c r="A3739" s="7" t="s">
        <v>6122</v>
      </c>
      <c r="B3739" s="8">
        <v>43993</v>
      </c>
      <c r="C3739" s="7">
        <v>1</v>
      </c>
      <c r="D3739" s="7" t="s">
        <v>6123</v>
      </c>
      <c r="E3739" s="7" t="s">
        <v>1682</v>
      </c>
      <c r="F3739" s="7" t="s">
        <v>6124</v>
      </c>
      <c r="G3739" s="8">
        <v>43992</v>
      </c>
      <c r="H3739" s="7" t="s">
        <v>1684</v>
      </c>
      <c r="I3739" s="7"/>
      <c r="J3739" s="7"/>
      <c r="K3739" s="7">
        <v>0</v>
      </c>
      <c r="L3739" s="7">
        <v>0</v>
      </c>
      <c r="M3739" s="7">
        <v>430</v>
      </c>
      <c r="N3739" s="7">
        <v>1</v>
      </c>
      <c r="O3739" s="7" t="s">
        <v>55</v>
      </c>
      <c r="P3739" s="7">
        <v>0</v>
      </c>
      <c r="Q3739" s="7">
        <v>0</v>
      </c>
      <c r="R3739" s="7">
        <v>1200</v>
      </c>
    </row>
    <row r="3740" spans="1:18" x14ac:dyDescent="0.25">
      <c r="A3740" s="7" t="s">
        <v>6125</v>
      </c>
      <c r="B3740" s="8">
        <v>43993</v>
      </c>
      <c r="C3740" s="7">
        <v>1</v>
      </c>
      <c r="D3740" s="7" t="s">
        <v>6126</v>
      </c>
      <c r="E3740" s="7" t="s">
        <v>1682</v>
      </c>
      <c r="F3740" s="7" t="s">
        <v>6127</v>
      </c>
      <c r="G3740" s="8">
        <v>43992</v>
      </c>
      <c r="H3740" s="7" t="s">
        <v>1684</v>
      </c>
      <c r="I3740" s="7"/>
      <c r="J3740" s="7"/>
      <c r="K3740" s="7">
        <v>0</v>
      </c>
      <c r="L3740" s="7">
        <v>0</v>
      </c>
      <c r="M3740" s="7">
        <v>1000</v>
      </c>
      <c r="N3740" s="7">
        <v>1</v>
      </c>
      <c r="O3740" s="7" t="s">
        <v>55</v>
      </c>
      <c r="P3740" s="7">
        <v>0</v>
      </c>
      <c r="Q3740" s="7">
        <v>0</v>
      </c>
      <c r="R3740" s="7">
        <v>1000</v>
      </c>
    </row>
    <row r="3741" spans="1:18" x14ac:dyDescent="0.25">
      <c r="A3741" s="7" t="s">
        <v>6128</v>
      </c>
      <c r="B3741" s="8">
        <v>43998</v>
      </c>
      <c r="C3741" s="7">
        <v>1</v>
      </c>
      <c r="D3741" s="7" t="s">
        <v>6129</v>
      </c>
      <c r="E3741" s="7" t="s">
        <v>1682</v>
      </c>
      <c r="F3741" s="7" t="s">
        <v>6130</v>
      </c>
      <c r="G3741" s="8">
        <v>43992</v>
      </c>
      <c r="H3741" s="7" t="s">
        <v>1684</v>
      </c>
      <c r="I3741" s="7"/>
      <c r="J3741" s="7"/>
      <c r="K3741" s="7">
        <v>0</v>
      </c>
      <c r="L3741" s="7">
        <v>0</v>
      </c>
      <c r="M3741" s="7">
        <v>2000</v>
      </c>
      <c r="N3741" s="7">
        <v>1</v>
      </c>
      <c r="O3741" s="7" t="s">
        <v>55</v>
      </c>
      <c r="P3741" s="7">
        <v>0</v>
      </c>
      <c r="Q3741" s="7">
        <v>0</v>
      </c>
      <c r="R3741" s="7">
        <v>2000</v>
      </c>
    </row>
    <row r="3742" spans="1:18" x14ac:dyDescent="0.25">
      <c r="A3742" s="7" t="s">
        <v>6131</v>
      </c>
      <c r="B3742" s="8">
        <v>43999</v>
      </c>
      <c r="C3742" s="7">
        <v>1</v>
      </c>
      <c r="D3742" s="7" t="s">
        <v>6132</v>
      </c>
      <c r="E3742" s="7" t="s">
        <v>1682</v>
      </c>
      <c r="F3742" s="7" t="s">
        <v>6133</v>
      </c>
      <c r="G3742" s="8">
        <v>43998</v>
      </c>
      <c r="H3742" s="7" t="s">
        <v>1684</v>
      </c>
      <c r="I3742" s="7"/>
      <c r="J3742" s="7"/>
      <c r="K3742" s="7">
        <v>0</v>
      </c>
      <c r="L3742" s="7">
        <v>0</v>
      </c>
      <c r="M3742" s="7">
        <v>1600</v>
      </c>
      <c r="N3742" s="7">
        <v>1</v>
      </c>
      <c r="O3742" s="7" t="s">
        <v>55</v>
      </c>
      <c r="P3742" s="7">
        <v>0</v>
      </c>
      <c r="Q3742" s="7">
        <v>0</v>
      </c>
      <c r="R3742" s="7">
        <v>1600</v>
      </c>
    </row>
    <row r="3743" spans="1:18" x14ac:dyDescent="0.25">
      <c r="A3743" s="7" t="s">
        <v>6134</v>
      </c>
      <c r="B3743" s="8">
        <v>44000</v>
      </c>
      <c r="C3743" s="7">
        <v>1</v>
      </c>
      <c r="D3743" s="7" t="s">
        <v>6135</v>
      </c>
      <c r="E3743" s="7" t="s">
        <v>1682</v>
      </c>
      <c r="F3743" s="7" t="s">
        <v>6136</v>
      </c>
      <c r="G3743" s="8">
        <v>44000</v>
      </c>
      <c r="H3743" s="7" t="s">
        <v>1684</v>
      </c>
      <c r="I3743" s="7"/>
      <c r="J3743" s="7"/>
      <c r="K3743" s="7">
        <v>0</v>
      </c>
      <c r="L3743" s="7">
        <v>0</v>
      </c>
      <c r="M3743" s="7">
        <v>6000</v>
      </c>
      <c r="N3743" s="7">
        <v>1</v>
      </c>
      <c r="O3743" s="7" t="s">
        <v>55</v>
      </c>
      <c r="P3743" s="7">
        <v>0</v>
      </c>
      <c r="Q3743" s="7">
        <v>0</v>
      </c>
      <c r="R3743" s="7">
        <v>6000</v>
      </c>
    </row>
    <row r="3744" spans="1:18" x14ac:dyDescent="0.25">
      <c r="A3744" s="7" t="s">
        <v>6137</v>
      </c>
      <c r="B3744" s="8">
        <v>44001</v>
      </c>
      <c r="C3744" s="7">
        <v>1</v>
      </c>
      <c r="D3744" s="7" t="s">
        <v>6138</v>
      </c>
      <c r="E3744" s="7" t="s">
        <v>1682</v>
      </c>
      <c r="F3744" s="7" t="s">
        <v>6139</v>
      </c>
      <c r="G3744" s="8">
        <v>43988</v>
      </c>
      <c r="H3744" s="7" t="s">
        <v>1684</v>
      </c>
      <c r="I3744" s="7"/>
      <c r="J3744" s="7"/>
      <c r="K3744" s="7">
        <v>0</v>
      </c>
      <c r="L3744" s="7">
        <v>0</v>
      </c>
      <c r="M3744" s="7">
        <v>885</v>
      </c>
      <c r="N3744" s="7">
        <v>1</v>
      </c>
      <c r="O3744" s="7" t="s">
        <v>55</v>
      </c>
      <c r="P3744" s="7">
        <v>0</v>
      </c>
      <c r="Q3744" s="7">
        <v>0</v>
      </c>
      <c r="R3744" s="7">
        <v>885</v>
      </c>
    </row>
    <row r="3745" spans="1:18" x14ac:dyDescent="0.25">
      <c r="A3745" s="7" t="s">
        <v>6140</v>
      </c>
      <c r="B3745" s="8">
        <v>44001</v>
      </c>
      <c r="C3745" s="7">
        <v>1</v>
      </c>
      <c r="D3745" s="7" t="s">
        <v>6141</v>
      </c>
      <c r="E3745" s="7" t="s">
        <v>1682</v>
      </c>
      <c r="F3745" s="7" t="s">
        <v>6142</v>
      </c>
      <c r="G3745" s="8">
        <v>43992</v>
      </c>
      <c r="H3745" s="7" t="s">
        <v>1684</v>
      </c>
      <c r="I3745" s="7"/>
      <c r="J3745" s="7"/>
      <c r="K3745" s="7">
        <v>0</v>
      </c>
      <c r="L3745" s="7">
        <v>0</v>
      </c>
      <c r="M3745" s="7">
        <v>708</v>
      </c>
      <c r="N3745" s="7">
        <v>1</v>
      </c>
      <c r="O3745" s="7" t="s">
        <v>55</v>
      </c>
      <c r="P3745" s="7">
        <v>0</v>
      </c>
      <c r="Q3745" s="7">
        <v>0</v>
      </c>
      <c r="R3745" s="7">
        <v>708</v>
      </c>
    </row>
    <row r="3746" spans="1:18" x14ac:dyDescent="0.25">
      <c r="A3746" s="7" t="s">
        <v>6143</v>
      </c>
      <c r="B3746" s="8">
        <v>44001</v>
      </c>
      <c r="C3746" s="7">
        <v>1</v>
      </c>
      <c r="D3746" s="7" t="s">
        <v>6144</v>
      </c>
      <c r="E3746" s="7" t="s">
        <v>1682</v>
      </c>
      <c r="F3746" s="7" t="s">
        <v>6145</v>
      </c>
      <c r="G3746" s="8">
        <v>43999</v>
      </c>
      <c r="H3746" s="7" t="s">
        <v>1684</v>
      </c>
      <c r="I3746" s="7"/>
      <c r="J3746" s="7"/>
      <c r="K3746" s="7">
        <v>0</v>
      </c>
      <c r="L3746" s="7">
        <v>0</v>
      </c>
      <c r="M3746" s="7">
        <v>1180</v>
      </c>
      <c r="N3746" s="7">
        <v>1</v>
      </c>
      <c r="O3746" s="7" t="s">
        <v>55</v>
      </c>
      <c r="P3746" s="7">
        <v>0</v>
      </c>
      <c r="Q3746" s="7">
        <v>0</v>
      </c>
      <c r="R3746" s="7">
        <v>1180</v>
      </c>
    </row>
    <row r="3747" spans="1:18" x14ac:dyDescent="0.25">
      <c r="A3747" s="7" t="s">
        <v>6146</v>
      </c>
      <c r="B3747" s="8">
        <v>44001</v>
      </c>
      <c r="C3747" s="7">
        <v>1</v>
      </c>
      <c r="D3747" s="7" t="s">
        <v>6147</v>
      </c>
      <c r="E3747" s="7" t="s">
        <v>1682</v>
      </c>
      <c r="F3747" s="7" t="s">
        <v>6148</v>
      </c>
      <c r="G3747" s="8">
        <v>43949</v>
      </c>
      <c r="H3747" s="7" t="s">
        <v>1684</v>
      </c>
      <c r="I3747" s="7"/>
      <c r="J3747" s="7"/>
      <c r="K3747" s="7">
        <v>0</v>
      </c>
      <c r="L3747" s="7">
        <v>0</v>
      </c>
      <c r="M3747" s="7">
        <v>8000</v>
      </c>
      <c r="N3747" s="7">
        <v>1</v>
      </c>
      <c r="O3747" s="7" t="s">
        <v>55</v>
      </c>
      <c r="P3747" s="7">
        <v>0</v>
      </c>
      <c r="Q3747" s="7">
        <v>0</v>
      </c>
      <c r="R3747" s="7">
        <v>8000</v>
      </c>
    </row>
    <row r="3748" spans="1:18" x14ac:dyDescent="0.25">
      <c r="A3748" s="7" t="s">
        <v>6149</v>
      </c>
      <c r="B3748" s="8">
        <v>44001</v>
      </c>
      <c r="C3748" s="7">
        <v>1</v>
      </c>
      <c r="D3748" s="7" t="s">
        <v>6150</v>
      </c>
      <c r="E3748" s="7" t="s">
        <v>1682</v>
      </c>
      <c r="F3748" s="7" t="s">
        <v>6151</v>
      </c>
      <c r="G3748" s="8">
        <v>43953</v>
      </c>
      <c r="H3748" s="7" t="s">
        <v>1684</v>
      </c>
      <c r="I3748" s="7"/>
      <c r="J3748" s="7"/>
      <c r="K3748" s="7">
        <v>0</v>
      </c>
      <c r="L3748" s="7">
        <v>0</v>
      </c>
      <c r="M3748" s="7">
        <v>50</v>
      </c>
      <c r="N3748" s="7">
        <v>1</v>
      </c>
      <c r="O3748" s="7" t="s">
        <v>83</v>
      </c>
      <c r="P3748" s="7">
        <v>0</v>
      </c>
      <c r="Q3748" s="7">
        <v>0</v>
      </c>
      <c r="R3748" s="7">
        <v>50</v>
      </c>
    </row>
    <row r="3749" spans="1:18" x14ac:dyDescent="0.25">
      <c r="A3749" s="7" t="s">
        <v>6152</v>
      </c>
      <c r="B3749" s="8">
        <v>44001</v>
      </c>
      <c r="C3749" s="7">
        <v>1</v>
      </c>
      <c r="D3749" s="7" t="s">
        <v>6153</v>
      </c>
      <c r="E3749" s="7" t="s">
        <v>1682</v>
      </c>
      <c r="F3749" s="7" t="s">
        <v>6154</v>
      </c>
      <c r="G3749" s="8">
        <v>43946</v>
      </c>
      <c r="H3749" s="7" t="s">
        <v>1684</v>
      </c>
      <c r="I3749" s="7"/>
      <c r="J3749" s="7"/>
      <c r="K3749" s="7">
        <v>0</v>
      </c>
      <c r="L3749" s="7">
        <v>0</v>
      </c>
      <c r="M3749" s="7">
        <v>50</v>
      </c>
      <c r="N3749" s="7">
        <v>1</v>
      </c>
      <c r="O3749" s="7" t="s">
        <v>83</v>
      </c>
      <c r="P3749" s="7">
        <v>0</v>
      </c>
      <c r="Q3749" s="7">
        <v>0</v>
      </c>
      <c r="R3749" s="7">
        <v>50</v>
      </c>
    </row>
    <row r="3750" spans="1:18" x14ac:dyDescent="0.25">
      <c r="A3750" s="7" t="s">
        <v>6155</v>
      </c>
      <c r="B3750" s="8">
        <v>44001</v>
      </c>
      <c r="C3750" s="7">
        <v>1</v>
      </c>
      <c r="D3750" s="7" t="s">
        <v>6156</v>
      </c>
      <c r="E3750" s="7" t="s">
        <v>1682</v>
      </c>
      <c r="F3750" s="7" t="s">
        <v>6157</v>
      </c>
      <c r="G3750" s="8">
        <v>44001</v>
      </c>
      <c r="H3750" s="7" t="s">
        <v>1684</v>
      </c>
      <c r="I3750" s="7"/>
      <c r="J3750" s="7"/>
      <c r="K3750" s="7">
        <v>0</v>
      </c>
      <c r="L3750" s="7">
        <v>0</v>
      </c>
      <c r="M3750" s="7">
        <v>576</v>
      </c>
      <c r="N3750" s="7">
        <v>1</v>
      </c>
      <c r="O3750" s="7" t="s">
        <v>55</v>
      </c>
      <c r="P3750" s="7">
        <v>0</v>
      </c>
      <c r="Q3750" s="7">
        <v>0</v>
      </c>
      <c r="R3750" s="7">
        <v>576</v>
      </c>
    </row>
    <row r="3751" spans="1:18" x14ac:dyDescent="0.25">
      <c r="A3751" s="7" t="s">
        <v>6158</v>
      </c>
      <c r="B3751" s="8">
        <v>44005</v>
      </c>
      <c r="C3751" s="7">
        <v>1</v>
      </c>
      <c r="D3751" s="7" t="s">
        <v>6159</v>
      </c>
      <c r="E3751" s="7" t="s">
        <v>1682</v>
      </c>
      <c r="F3751" s="7" t="s">
        <v>6160</v>
      </c>
      <c r="G3751" s="8">
        <v>43999</v>
      </c>
      <c r="H3751" s="7" t="s">
        <v>1684</v>
      </c>
      <c r="I3751" s="7"/>
      <c r="J3751" s="7"/>
      <c r="K3751" s="7">
        <v>0</v>
      </c>
      <c r="L3751" s="7">
        <v>0</v>
      </c>
      <c r="M3751" s="7">
        <v>50</v>
      </c>
      <c r="N3751" s="7">
        <v>1</v>
      </c>
      <c r="O3751" s="7" t="s">
        <v>83</v>
      </c>
      <c r="P3751" s="7">
        <v>0</v>
      </c>
      <c r="Q3751" s="7">
        <v>0</v>
      </c>
      <c r="R3751" s="7">
        <v>50</v>
      </c>
    </row>
    <row r="3752" spans="1:18" x14ac:dyDescent="0.25">
      <c r="A3752" s="7" t="s">
        <v>6161</v>
      </c>
      <c r="B3752" s="8">
        <v>44005</v>
      </c>
      <c r="C3752" s="7">
        <v>1</v>
      </c>
      <c r="D3752" s="7" t="s">
        <v>6162</v>
      </c>
      <c r="E3752" s="7" t="s">
        <v>1682</v>
      </c>
      <c r="F3752" s="7" t="s">
        <v>6163</v>
      </c>
      <c r="G3752" s="8">
        <v>43999</v>
      </c>
      <c r="H3752" s="7" t="s">
        <v>1684</v>
      </c>
      <c r="I3752" s="7"/>
      <c r="J3752" s="7"/>
      <c r="K3752" s="7">
        <v>0</v>
      </c>
      <c r="L3752" s="7">
        <v>0</v>
      </c>
      <c r="M3752" s="7">
        <v>50</v>
      </c>
      <c r="N3752" s="7">
        <v>1</v>
      </c>
      <c r="O3752" s="7" t="s">
        <v>83</v>
      </c>
      <c r="P3752" s="7">
        <v>0</v>
      </c>
      <c r="Q3752" s="7">
        <v>0</v>
      </c>
      <c r="R3752" s="7">
        <v>50</v>
      </c>
    </row>
    <row r="3753" spans="1:18" x14ac:dyDescent="0.25">
      <c r="A3753" s="7" t="s">
        <v>6164</v>
      </c>
      <c r="B3753" s="8">
        <v>44005</v>
      </c>
      <c r="C3753" s="7">
        <v>1</v>
      </c>
      <c r="D3753" s="7" t="s">
        <v>642</v>
      </c>
      <c r="E3753" s="7" t="s">
        <v>1682</v>
      </c>
      <c r="F3753" s="7" t="s">
        <v>6165</v>
      </c>
      <c r="G3753" s="8">
        <v>43999</v>
      </c>
      <c r="H3753" s="7" t="s">
        <v>1684</v>
      </c>
      <c r="I3753" s="7"/>
      <c r="J3753" s="7"/>
      <c r="K3753" s="7">
        <v>0</v>
      </c>
      <c r="L3753" s="7">
        <v>0</v>
      </c>
      <c r="M3753" s="7">
        <v>50</v>
      </c>
      <c r="N3753" s="7">
        <v>1</v>
      </c>
      <c r="O3753" s="7" t="s">
        <v>83</v>
      </c>
      <c r="P3753" s="7">
        <v>0</v>
      </c>
      <c r="Q3753" s="7">
        <v>0</v>
      </c>
      <c r="R3753" s="7">
        <v>50</v>
      </c>
    </row>
    <row r="3754" spans="1:18" x14ac:dyDescent="0.25">
      <c r="A3754" s="7" t="s">
        <v>6032</v>
      </c>
      <c r="B3754" s="8">
        <v>44015</v>
      </c>
      <c r="C3754" s="7">
        <v>1</v>
      </c>
      <c r="D3754" s="7" t="s">
        <v>6033</v>
      </c>
      <c r="E3754" s="7" t="s">
        <v>1682</v>
      </c>
      <c r="F3754" s="7" t="s">
        <v>6034</v>
      </c>
      <c r="G3754" s="8">
        <v>43942</v>
      </c>
      <c r="H3754" s="7" t="s">
        <v>1684</v>
      </c>
      <c r="I3754" s="7"/>
      <c r="J3754" s="7"/>
      <c r="K3754" s="7">
        <v>0</v>
      </c>
      <c r="L3754" s="7">
        <v>0</v>
      </c>
      <c r="M3754" s="7">
        <v>20000</v>
      </c>
      <c r="N3754" s="7">
        <v>1</v>
      </c>
      <c r="O3754" s="7" t="s">
        <v>55</v>
      </c>
      <c r="P3754" s="7">
        <v>0</v>
      </c>
      <c r="Q3754" s="7">
        <v>0</v>
      </c>
      <c r="R3754" s="7">
        <v>20000</v>
      </c>
    </row>
    <row r="3755" spans="1:18" x14ac:dyDescent="0.25">
      <c r="A3755" s="7" t="s">
        <v>6083</v>
      </c>
      <c r="B3755" s="8">
        <v>44007</v>
      </c>
      <c r="C3755" s="7">
        <v>1</v>
      </c>
      <c r="D3755" s="7" t="s">
        <v>6084</v>
      </c>
      <c r="E3755" s="7" t="s">
        <v>1682</v>
      </c>
      <c r="F3755" s="7" t="s">
        <v>6085</v>
      </c>
      <c r="G3755" s="8">
        <v>43972</v>
      </c>
      <c r="H3755" s="7" t="s">
        <v>1684</v>
      </c>
      <c r="I3755" s="7"/>
      <c r="J3755" s="7"/>
      <c r="K3755" s="7">
        <v>0</v>
      </c>
      <c r="L3755" s="7">
        <v>0</v>
      </c>
      <c r="M3755" s="7">
        <v>1770</v>
      </c>
      <c r="N3755" s="7">
        <v>1</v>
      </c>
      <c r="O3755" s="7" t="s">
        <v>55</v>
      </c>
      <c r="P3755" s="7">
        <v>0</v>
      </c>
      <c r="Q3755" s="7">
        <v>0</v>
      </c>
      <c r="R3755" s="7">
        <v>1770</v>
      </c>
    </row>
    <row r="3756" spans="1:18" x14ac:dyDescent="0.25">
      <c r="A3756" s="7" t="s">
        <v>6158</v>
      </c>
      <c r="B3756" s="8">
        <v>44005</v>
      </c>
      <c r="C3756" s="7">
        <v>1</v>
      </c>
      <c r="D3756" s="7" t="s">
        <v>6159</v>
      </c>
      <c r="E3756" s="7" t="s">
        <v>1682</v>
      </c>
      <c r="F3756" s="7" t="s">
        <v>6160</v>
      </c>
      <c r="G3756" s="8">
        <v>43999</v>
      </c>
      <c r="H3756" s="7" t="s">
        <v>1684</v>
      </c>
      <c r="I3756" s="7"/>
      <c r="J3756" s="7"/>
      <c r="K3756" s="7">
        <v>0</v>
      </c>
      <c r="L3756" s="7">
        <v>0</v>
      </c>
      <c r="M3756" s="7">
        <v>50</v>
      </c>
      <c r="N3756" s="7">
        <v>1</v>
      </c>
      <c r="O3756" s="7" t="s">
        <v>83</v>
      </c>
      <c r="P3756" s="7">
        <v>0</v>
      </c>
      <c r="Q3756" s="7">
        <v>0</v>
      </c>
      <c r="R3756" s="7">
        <v>50</v>
      </c>
    </row>
    <row r="3757" spans="1:18" x14ac:dyDescent="0.25">
      <c r="A3757" s="7" t="s">
        <v>6161</v>
      </c>
      <c r="B3757" s="8">
        <v>44005</v>
      </c>
      <c r="C3757" s="7">
        <v>1</v>
      </c>
      <c r="D3757" s="7" t="s">
        <v>6162</v>
      </c>
      <c r="E3757" s="7" t="s">
        <v>1682</v>
      </c>
      <c r="F3757" s="7" t="s">
        <v>6163</v>
      </c>
      <c r="G3757" s="8">
        <v>43999</v>
      </c>
      <c r="H3757" s="7" t="s">
        <v>1684</v>
      </c>
      <c r="I3757" s="7"/>
      <c r="J3757" s="7"/>
      <c r="K3757" s="7">
        <v>0</v>
      </c>
      <c r="L3757" s="7">
        <v>0</v>
      </c>
      <c r="M3757" s="7">
        <v>50</v>
      </c>
      <c r="N3757" s="7">
        <v>1</v>
      </c>
      <c r="O3757" s="7" t="s">
        <v>83</v>
      </c>
      <c r="P3757" s="7">
        <v>0</v>
      </c>
      <c r="Q3757" s="7">
        <v>0</v>
      </c>
      <c r="R3757" s="7">
        <v>50</v>
      </c>
    </row>
    <row r="3758" spans="1:18" x14ac:dyDescent="0.25">
      <c r="A3758" s="7" t="s">
        <v>6164</v>
      </c>
      <c r="B3758" s="8">
        <v>44005</v>
      </c>
      <c r="C3758" s="7">
        <v>1</v>
      </c>
      <c r="D3758" s="7" t="s">
        <v>642</v>
      </c>
      <c r="E3758" s="7" t="s">
        <v>1682</v>
      </c>
      <c r="F3758" s="7" t="s">
        <v>6165</v>
      </c>
      <c r="G3758" s="8">
        <v>43999</v>
      </c>
      <c r="H3758" s="7" t="s">
        <v>1684</v>
      </c>
      <c r="I3758" s="7"/>
      <c r="J3758" s="7"/>
      <c r="K3758" s="7">
        <v>0</v>
      </c>
      <c r="L3758" s="7">
        <v>0</v>
      </c>
      <c r="M3758" s="7">
        <v>50</v>
      </c>
      <c r="N3758" s="7">
        <v>1</v>
      </c>
      <c r="O3758" s="7" t="s">
        <v>83</v>
      </c>
      <c r="P3758" s="7">
        <v>0</v>
      </c>
      <c r="Q3758" s="7">
        <v>0</v>
      </c>
      <c r="R3758" s="7">
        <v>50</v>
      </c>
    </row>
    <row r="3759" spans="1:18" x14ac:dyDescent="0.25">
      <c r="A3759" s="7" t="s">
        <v>6166</v>
      </c>
      <c r="B3759" s="8">
        <v>44011</v>
      </c>
      <c r="C3759" s="7">
        <v>1</v>
      </c>
      <c r="D3759" s="7" t="s">
        <v>6167</v>
      </c>
      <c r="E3759" s="7" t="s">
        <v>1682</v>
      </c>
      <c r="F3759" s="7" t="s">
        <v>6168</v>
      </c>
      <c r="G3759" s="8">
        <v>44007</v>
      </c>
      <c r="H3759" s="7" t="s">
        <v>1684</v>
      </c>
      <c r="I3759" s="7"/>
      <c r="J3759" s="7"/>
      <c r="K3759" s="7">
        <v>0</v>
      </c>
      <c r="L3759" s="7">
        <v>0</v>
      </c>
      <c r="M3759" s="7">
        <v>500</v>
      </c>
      <c r="N3759" s="7">
        <v>1</v>
      </c>
      <c r="O3759" s="7" t="s">
        <v>55</v>
      </c>
      <c r="P3759" s="7">
        <v>0</v>
      </c>
      <c r="Q3759" s="7">
        <v>0</v>
      </c>
      <c r="R3759" s="7">
        <v>500</v>
      </c>
    </row>
    <row r="3760" spans="1:18" x14ac:dyDescent="0.25">
      <c r="A3760" s="7" t="s">
        <v>6169</v>
      </c>
      <c r="B3760" s="8">
        <v>44011</v>
      </c>
      <c r="C3760" s="7">
        <v>1</v>
      </c>
      <c r="D3760" s="7" t="s">
        <v>6170</v>
      </c>
      <c r="E3760" s="7" t="s">
        <v>1682</v>
      </c>
      <c r="F3760" s="7" t="s">
        <v>6171</v>
      </c>
      <c r="G3760" s="8">
        <v>43987</v>
      </c>
      <c r="H3760" s="7" t="s">
        <v>1684</v>
      </c>
      <c r="I3760" s="7"/>
      <c r="J3760" s="7"/>
      <c r="K3760" s="7">
        <v>0</v>
      </c>
      <c r="L3760" s="7">
        <v>0</v>
      </c>
      <c r="M3760" s="7">
        <v>2000</v>
      </c>
      <c r="N3760" s="7">
        <v>1</v>
      </c>
      <c r="O3760" s="7" t="s">
        <v>55</v>
      </c>
      <c r="P3760" s="7">
        <v>0</v>
      </c>
      <c r="Q3760" s="7">
        <v>0</v>
      </c>
      <c r="R3760" s="7">
        <v>2000</v>
      </c>
    </row>
    <row r="3761" spans="1:18" x14ac:dyDescent="0.25">
      <c r="A3761" s="7" t="s">
        <v>6172</v>
      </c>
      <c r="B3761" s="8">
        <v>44011</v>
      </c>
      <c r="C3761" s="7">
        <v>1</v>
      </c>
      <c r="D3761" s="7" t="s">
        <v>6173</v>
      </c>
      <c r="E3761" s="7" t="s">
        <v>1682</v>
      </c>
      <c r="F3761" s="7" t="s">
        <v>6174</v>
      </c>
      <c r="G3761" s="8">
        <v>44009</v>
      </c>
      <c r="H3761" s="7" t="s">
        <v>1684</v>
      </c>
      <c r="I3761" s="7"/>
      <c r="J3761" s="7"/>
      <c r="K3761" s="7">
        <v>0</v>
      </c>
      <c r="L3761" s="7">
        <v>0</v>
      </c>
      <c r="M3761" s="7">
        <v>1180</v>
      </c>
      <c r="N3761" s="7">
        <v>1</v>
      </c>
      <c r="O3761" s="7" t="s">
        <v>55</v>
      </c>
      <c r="P3761" s="7">
        <v>0</v>
      </c>
      <c r="Q3761" s="7">
        <v>0</v>
      </c>
      <c r="R3761" s="7">
        <v>1180</v>
      </c>
    </row>
    <row r="3762" spans="1:18" x14ac:dyDescent="0.25">
      <c r="A3762" s="7" t="s">
        <v>6175</v>
      </c>
      <c r="B3762" s="8">
        <v>44012</v>
      </c>
      <c r="C3762" s="7">
        <v>1</v>
      </c>
      <c r="D3762" s="7" t="s">
        <v>6176</v>
      </c>
      <c r="E3762" s="7" t="s">
        <v>1682</v>
      </c>
      <c r="F3762" s="7" t="s">
        <v>6177</v>
      </c>
      <c r="G3762" s="8">
        <v>43998</v>
      </c>
      <c r="H3762" s="7" t="s">
        <v>1684</v>
      </c>
      <c r="I3762" s="7"/>
      <c r="J3762" s="7"/>
      <c r="K3762" s="7">
        <v>0</v>
      </c>
      <c r="L3762" s="7">
        <v>0</v>
      </c>
      <c r="M3762" s="7">
        <v>300</v>
      </c>
      <c r="N3762" s="7">
        <v>1</v>
      </c>
      <c r="O3762" s="7" t="s">
        <v>83</v>
      </c>
      <c r="P3762" s="7">
        <v>0</v>
      </c>
      <c r="Q3762" s="7">
        <v>0</v>
      </c>
      <c r="R3762" s="7">
        <v>300</v>
      </c>
    </row>
    <row r="3763" spans="1:18" x14ac:dyDescent="0.25">
      <c r="A3763" s="7" t="s">
        <v>6178</v>
      </c>
      <c r="B3763" s="8">
        <v>44012</v>
      </c>
      <c r="C3763" s="7">
        <v>1</v>
      </c>
      <c r="D3763" s="7" t="s">
        <v>6179</v>
      </c>
      <c r="E3763" s="7" t="s">
        <v>1682</v>
      </c>
      <c r="F3763" s="7" t="s">
        <v>6180</v>
      </c>
      <c r="G3763" s="8">
        <v>44009</v>
      </c>
      <c r="H3763" s="7" t="s">
        <v>1684</v>
      </c>
      <c r="I3763" s="7"/>
      <c r="J3763" s="7"/>
      <c r="K3763" s="7">
        <v>0</v>
      </c>
      <c r="L3763" s="7">
        <v>0</v>
      </c>
      <c r="M3763" s="7">
        <v>80</v>
      </c>
      <c r="N3763" s="7">
        <v>1</v>
      </c>
      <c r="O3763" s="7" t="s">
        <v>83</v>
      </c>
      <c r="P3763" s="7">
        <v>0</v>
      </c>
      <c r="Q3763" s="7">
        <v>0</v>
      </c>
      <c r="R3763" s="7">
        <v>80</v>
      </c>
    </row>
    <row r="3764" spans="1:18" x14ac:dyDescent="0.25">
      <c r="A3764" s="7" t="s">
        <v>6181</v>
      </c>
      <c r="B3764" s="8">
        <v>44014</v>
      </c>
      <c r="C3764" s="7">
        <v>1</v>
      </c>
      <c r="D3764" s="7" t="s">
        <v>6182</v>
      </c>
      <c r="E3764" s="7" t="s">
        <v>1682</v>
      </c>
      <c r="F3764" s="7" t="s">
        <v>6183</v>
      </c>
      <c r="G3764" s="8">
        <v>44013</v>
      </c>
      <c r="H3764" s="7" t="s">
        <v>1684</v>
      </c>
      <c r="I3764" s="7"/>
      <c r="J3764" s="7"/>
      <c r="K3764" s="7">
        <v>0</v>
      </c>
      <c r="L3764" s="7">
        <v>0</v>
      </c>
      <c r="M3764" s="7">
        <v>50</v>
      </c>
      <c r="N3764" s="7">
        <v>1</v>
      </c>
      <c r="O3764" s="7" t="s">
        <v>83</v>
      </c>
      <c r="P3764" s="7">
        <v>0</v>
      </c>
      <c r="Q3764" s="7">
        <v>0</v>
      </c>
      <c r="R3764" s="7">
        <v>50</v>
      </c>
    </row>
    <row r="3765" spans="1:18" x14ac:dyDescent="0.25">
      <c r="A3765" s="7" t="s">
        <v>6184</v>
      </c>
      <c r="B3765" s="8">
        <v>44015</v>
      </c>
      <c r="C3765" s="7">
        <v>2</v>
      </c>
      <c r="D3765" s="7" t="s">
        <v>6185</v>
      </c>
      <c r="E3765" s="7" t="s">
        <v>1682</v>
      </c>
      <c r="F3765" s="7" t="s">
        <v>6186</v>
      </c>
      <c r="G3765" s="8">
        <v>44005</v>
      </c>
      <c r="H3765" s="7" t="s">
        <v>1684</v>
      </c>
      <c r="I3765" s="7"/>
      <c r="J3765" s="7"/>
      <c r="K3765" s="7">
        <v>0</v>
      </c>
      <c r="L3765" s="7">
        <v>0</v>
      </c>
      <c r="M3765" s="7">
        <v>3000</v>
      </c>
      <c r="N3765" s="7">
        <v>1</v>
      </c>
      <c r="O3765" s="7" t="s">
        <v>55</v>
      </c>
      <c r="P3765" s="7">
        <v>0</v>
      </c>
      <c r="Q3765" s="7">
        <v>0</v>
      </c>
      <c r="R3765" s="7">
        <v>3000</v>
      </c>
    </row>
    <row r="3766" spans="1:18" x14ac:dyDescent="0.25">
      <c r="A3766" s="7" t="s">
        <v>6187</v>
      </c>
      <c r="B3766" s="8">
        <v>44015</v>
      </c>
      <c r="C3766" s="7">
        <v>1</v>
      </c>
      <c r="D3766" s="7" t="s">
        <v>6188</v>
      </c>
      <c r="E3766" s="7" t="s">
        <v>1682</v>
      </c>
      <c r="F3766" s="7" t="s">
        <v>6189</v>
      </c>
      <c r="G3766" s="8">
        <v>44005</v>
      </c>
      <c r="H3766" s="7" t="s">
        <v>1684</v>
      </c>
      <c r="I3766" s="7"/>
      <c r="J3766" s="7"/>
      <c r="K3766" s="7">
        <v>0</v>
      </c>
      <c r="L3766" s="7">
        <v>0</v>
      </c>
      <c r="M3766" s="7">
        <v>2900</v>
      </c>
      <c r="N3766" s="7">
        <v>1</v>
      </c>
      <c r="O3766" s="7" t="s">
        <v>55</v>
      </c>
      <c r="P3766" s="7">
        <v>0</v>
      </c>
      <c r="Q3766" s="7">
        <v>0</v>
      </c>
      <c r="R3766" s="7">
        <v>6000</v>
      </c>
    </row>
    <row r="3767" spans="1:18" x14ac:dyDescent="0.25">
      <c r="A3767" s="7" t="s">
        <v>6190</v>
      </c>
      <c r="B3767" s="8">
        <v>44018</v>
      </c>
      <c r="C3767" s="7">
        <v>1</v>
      </c>
      <c r="D3767" s="7" t="s">
        <v>6191</v>
      </c>
      <c r="E3767" s="7" t="s">
        <v>1682</v>
      </c>
      <c r="F3767" s="7" t="s">
        <v>6192</v>
      </c>
      <c r="G3767" s="8">
        <v>44006</v>
      </c>
      <c r="H3767" s="7" t="s">
        <v>1684</v>
      </c>
      <c r="I3767" s="7"/>
      <c r="J3767" s="7"/>
      <c r="K3767" s="7">
        <v>0</v>
      </c>
      <c r="L3767" s="7">
        <v>0</v>
      </c>
      <c r="M3767" s="7">
        <v>1000</v>
      </c>
      <c r="N3767" s="7">
        <v>1</v>
      </c>
      <c r="O3767" s="7" t="s">
        <v>55</v>
      </c>
      <c r="P3767" s="7">
        <v>0</v>
      </c>
      <c r="Q3767" s="7">
        <v>0</v>
      </c>
      <c r="R3767" s="7">
        <v>1000</v>
      </c>
    </row>
    <row r="3768" spans="1:18" x14ac:dyDescent="0.25">
      <c r="A3768" s="7" t="s">
        <v>6193</v>
      </c>
      <c r="B3768" s="8">
        <v>44018</v>
      </c>
      <c r="C3768" s="7">
        <v>1</v>
      </c>
      <c r="D3768" s="7" t="s">
        <v>6194</v>
      </c>
      <c r="E3768" s="7" t="s">
        <v>1682</v>
      </c>
      <c r="F3768" s="7" t="s">
        <v>6195</v>
      </c>
      <c r="G3768" s="8">
        <v>44001</v>
      </c>
      <c r="H3768" s="7" t="s">
        <v>1684</v>
      </c>
      <c r="I3768" s="7"/>
      <c r="J3768" s="7"/>
      <c r="K3768" s="7">
        <v>0</v>
      </c>
      <c r="L3768" s="7">
        <v>0</v>
      </c>
      <c r="M3768" s="7">
        <v>1200</v>
      </c>
      <c r="N3768" s="7">
        <v>1</v>
      </c>
      <c r="O3768" s="7" t="s">
        <v>55</v>
      </c>
      <c r="P3768" s="7">
        <v>0</v>
      </c>
      <c r="Q3768" s="7">
        <v>0</v>
      </c>
      <c r="R3768" s="7">
        <v>1200</v>
      </c>
    </row>
    <row r="3769" spans="1:18" x14ac:dyDescent="0.25">
      <c r="A3769" s="7" t="s">
        <v>6196</v>
      </c>
      <c r="B3769" s="8">
        <v>44018</v>
      </c>
      <c r="C3769" s="7">
        <v>1</v>
      </c>
      <c r="D3769" s="7" t="s">
        <v>6194</v>
      </c>
      <c r="E3769" s="7" t="s">
        <v>1682</v>
      </c>
      <c r="F3769" s="7" t="s">
        <v>6195</v>
      </c>
      <c r="G3769" s="8">
        <v>44001</v>
      </c>
      <c r="H3769" s="7" t="s">
        <v>1684</v>
      </c>
      <c r="I3769" s="7"/>
      <c r="J3769" s="7"/>
      <c r="K3769" s="7">
        <v>0</v>
      </c>
      <c r="L3769" s="7">
        <v>0</v>
      </c>
      <c r="M3769" s="7">
        <v>1200</v>
      </c>
      <c r="N3769" s="7">
        <v>1</v>
      </c>
      <c r="O3769" s="7" t="s">
        <v>55</v>
      </c>
      <c r="P3769" s="7">
        <v>0</v>
      </c>
      <c r="Q3769" s="7">
        <v>0</v>
      </c>
      <c r="R3769" s="7">
        <v>1200</v>
      </c>
    </row>
    <row r="3770" spans="1:18" x14ac:dyDescent="0.25">
      <c r="A3770" s="7" t="s">
        <v>6197</v>
      </c>
      <c r="B3770" s="8">
        <v>44020</v>
      </c>
      <c r="C3770" s="7">
        <v>1</v>
      </c>
      <c r="D3770" s="7" t="s">
        <v>6198</v>
      </c>
      <c r="E3770" s="7" t="s">
        <v>1682</v>
      </c>
      <c r="F3770" s="7" t="s">
        <v>6199</v>
      </c>
      <c r="G3770" s="8">
        <v>43815</v>
      </c>
      <c r="H3770" s="7" t="s">
        <v>1684</v>
      </c>
      <c r="I3770" s="7"/>
      <c r="J3770" s="7"/>
      <c r="K3770" s="7">
        <v>0</v>
      </c>
      <c r="L3770" s="7">
        <v>0</v>
      </c>
      <c r="M3770" s="7">
        <v>10680</v>
      </c>
      <c r="N3770" s="7">
        <v>1</v>
      </c>
      <c r="O3770" s="7" t="s">
        <v>55</v>
      </c>
      <c r="P3770" s="7">
        <v>0</v>
      </c>
      <c r="Q3770" s="7">
        <v>0</v>
      </c>
      <c r="R3770" s="7">
        <v>10680</v>
      </c>
    </row>
    <row r="3771" spans="1:18" x14ac:dyDescent="0.25">
      <c r="A3771" s="7" t="s">
        <v>6032</v>
      </c>
      <c r="B3771" s="8">
        <v>44015</v>
      </c>
      <c r="C3771" s="7">
        <v>1</v>
      </c>
      <c r="D3771" s="7" t="s">
        <v>6033</v>
      </c>
      <c r="E3771" s="7" t="s">
        <v>1682</v>
      </c>
      <c r="F3771" s="7" t="s">
        <v>6034</v>
      </c>
      <c r="G3771" s="8">
        <v>43942</v>
      </c>
      <c r="H3771" s="7" t="s">
        <v>1684</v>
      </c>
      <c r="I3771" s="7"/>
      <c r="J3771" s="7"/>
      <c r="K3771" s="7">
        <v>0</v>
      </c>
      <c r="L3771" s="7">
        <v>0</v>
      </c>
      <c r="M3771" s="7">
        <v>20000</v>
      </c>
      <c r="N3771" s="7">
        <v>1</v>
      </c>
      <c r="O3771" s="7" t="s">
        <v>55</v>
      </c>
      <c r="P3771" s="7">
        <v>0</v>
      </c>
      <c r="Q3771" s="7">
        <v>0</v>
      </c>
      <c r="R3771" s="7">
        <v>20000</v>
      </c>
    </row>
    <row r="3772" spans="1:18" x14ac:dyDescent="0.25">
      <c r="A3772" s="7" t="s">
        <v>6181</v>
      </c>
      <c r="B3772" s="8">
        <v>44014</v>
      </c>
      <c r="C3772" s="7">
        <v>1</v>
      </c>
      <c r="D3772" s="7" t="s">
        <v>6182</v>
      </c>
      <c r="E3772" s="7" t="s">
        <v>1682</v>
      </c>
      <c r="F3772" s="7" t="s">
        <v>6183</v>
      </c>
      <c r="G3772" s="8">
        <v>44013</v>
      </c>
      <c r="H3772" s="7" t="s">
        <v>1684</v>
      </c>
      <c r="I3772" s="7"/>
      <c r="J3772" s="7"/>
      <c r="K3772" s="7">
        <v>0</v>
      </c>
      <c r="L3772" s="7">
        <v>0</v>
      </c>
      <c r="M3772" s="7">
        <v>50</v>
      </c>
      <c r="N3772" s="7">
        <v>1</v>
      </c>
      <c r="O3772" s="7" t="s">
        <v>83</v>
      </c>
      <c r="P3772" s="7">
        <v>0</v>
      </c>
      <c r="Q3772" s="7">
        <v>0</v>
      </c>
      <c r="R3772" s="7">
        <v>50</v>
      </c>
    </row>
    <row r="3773" spans="1:18" x14ac:dyDescent="0.25">
      <c r="A3773" s="7" t="s">
        <v>6184</v>
      </c>
      <c r="B3773" s="8">
        <v>44015</v>
      </c>
      <c r="C3773" s="7">
        <v>2</v>
      </c>
      <c r="D3773" s="7" t="s">
        <v>6185</v>
      </c>
      <c r="E3773" s="7" t="s">
        <v>1682</v>
      </c>
      <c r="F3773" s="7" t="s">
        <v>6186</v>
      </c>
      <c r="G3773" s="8">
        <v>44005</v>
      </c>
      <c r="H3773" s="7" t="s">
        <v>1684</v>
      </c>
      <c r="I3773" s="7"/>
      <c r="J3773" s="7"/>
      <c r="K3773" s="7">
        <v>0</v>
      </c>
      <c r="L3773" s="7">
        <v>0</v>
      </c>
      <c r="M3773" s="7">
        <v>3000</v>
      </c>
      <c r="N3773" s="7">
        <v>1</v>
      </c>
      <c r="O3773" s="7" t="s">
        <v>55</v>
      </c>
      <c r="P3773" s="7">
        <v>0</v>
      </c>
      <c r="Q3773" s="7">
        <v>0</v>
      </c>
      <c r="R3773" s="7">
        <v>3000</v>
      </c>
    </row>
    <row r="3774" spans="1:18" x14ac:dyDescent="0.25">
      <c r="A3774" s="7" t="s">
        <v>6187</v>
      </c>
      <c r="B3774" s="8">
        <v>44015</v>
      </c>
      <c r="C3774" s="7">
        <v>1</v>
      </c>
      <c r="D3774" s="7" t="s">
        <v>6188</v>
      </c>
      <c r="E3774" s="7" t="s">
        <v>1682</v>
      </c>
      <c r="F3774" s="7" t="s">
        <v>6189</v>
      </c>
      <c r="G3774" s="8">
        <v>44005</v>
      </c>
      <c r="H3774" s="7" t="s">
        <v>1684</v>
      </c>
      <c r="I3774" s="7"/>
      <c r="J3774" s="7"/>
      <c r="K3774" s="7">
        <v>0</v>
      </c>
      <c r="L3774" s="7">
        <v>0</v>
      </c>
      <c r="M3774" s="7">
        <v>2900</v>
      </c>
      <c r="N3774" s="7">
        <v>1</v>
      </c>
      <c r="O3774" s="7" t="s">
        <v>55</v>
      </c>
      <c r="P3774" s="7">
        <v>0</v>
      </c>
      <c r="Q3774" s="7">
        <v>0</v>
      </c>
      <c r="R3774" s="7">
        <v>6000</v>
      </c>
    </row>
    <row r="3775" spans="1:18" x14ac:dyDescent="0.25">
      <c r="A3775" s="7" t="s">
        <v>6190</v>
      </c>
      <c r="B3775" s="8">
        <v>44018</v>
      </c>
      <c r="C3775" s="7">
        <v>1</v>
      </c>
      <c r="D3775" s="7" t="s">
        <v>6191</v>
      </c>
      <c r="E3775" s="7" t="s">
        <v>1682</v>
      </c>
      <c r="F3775" s="7" t="s">
        <v>6192</v>
      </c>
      <c r="G3775" s="8">
        <v>44006</v>
      </c>
      <c r="H3775" s="7" t="s">
        <v>1684</v>
      </c>
      <c r="I3775" s="7"/>
      <c r="J3775" s="7"/>
      <c r="K3775" s="7">
        <v>0</v>
      </c>
      <c r="L3775" s="7">
        <v>0</v>
      </c>
      <c r="M3775" s="7">
        <v>1000</v>
      </c>
      <c r="N3775" s="7">
        <v>1</v>
      </c>
      <c r="O3775" s="7" t="s">
        <v>55</v>
      </c>
      <c r="P3775" s="7">
        <v>0</v>
      </c>
      <c r="Q3775" s="7">
        <v>0</v>
      </c>
      <c r="R3775" s="7">
        <v>1000</v>
      </c>
    </row>
    <row r="3776" spans="1:18" x14ac:dyDescent="0.25">
      <c r="A3776" s="7" t="s">
        <v>6193</v>
      </c>
      <c r="B3776" s="8">
        <v>44018</v>
      </c>
      <c r="C3776" s="7">
        <v>1</v>
      </c>
      <c r="D3776" s="7" t="s">
        <v>6194</v>
      </c>
      <c r="E3776" s="7" t="s">
        <v>1682</v>
      </c>
      <c r="F3776" s="7" t="s">
        <v>6195</v>
      </c>
      <c r="G3776" s="8">
        <v>44001</v>
      </c>
      <c r="H3776" s="7" t="s">
        <v>1684</v>
      </c>
      <c r="I3776" s="7"/>
      <c r="J3776" s="7"/>
      <c r="K3776" s="7">
        <v>0</v>
      </c>
      <c r="L3776" s="7">
        <v>0</v>
      </c>
      <c r="M3776" s="7">
        <v>1200</v>
      </c>
      <c r="N3776" s="7">
        <v>1</v>
      </c>
      <c r="O3776" s="7" t="s">
        <v>55</v>
      </c>
      <c r="P3776" s="7">
        <v>0</v>
      </c>
      <c r="Q3776" s="7">
        <v>0</v>
      </c>
      <c r="R3776" s="7">
        <v>1200</v>
      </c>
    </row>
    <row r="3777" spans="1:18" x14ac:dyDescent="0.25">
      <c r="A3777" s="7" t="s">
        <v>6196</v>
      </c>
      <c r="B3777" s="8">
        <v>44018</v>
      </c>
      <c r="C3777" s="7">
        <v>1</v>
      </c>
      <c r="D3777" s="7" t="s">
        <v>6194</v>
      </c>
      <c r="E3777" s="7" t="s">
        <v>1682</v>
      </c>
      <c r="F3777" s="7" t="s">
        <v>6195</v>
      </c>
      <c r="G3777" s="8">
        <v>44001</v>
      </c>
      <c r="H3777" s="7" t="s">
        <v>1684</v>
      </c>
      <c r="I3777" s="7"/>
      <c r="J3777" s="7"/>
      <c r="K3777" s="7">
        <v>0</v>
      </c>
      <c r="L3777" s="7">
        <v>0</v>
      </c>
      <c r="M3777" s="7">
        <v>1200</v>
      </c>
      <c r="N3777" s="7">
        <v>1</v>
      </c>
      <c r="O3777" s="7" t="s">
        <v>55</v>
      </c>
      <c r="P3777" s="7">
        <v>0</v>
      </c>
      <c r="Q3777" s="7">
        <v>0</v>
      </c>
      <c r="R3777" s="7">
        <v>1200</v>
      </c>
    </row>
    <row r="3778" spans="1:18" x14ac:dyDescent="0.25">
      <c r="A3778" s="7" t="s">
        <v>6197</v>
      </c>
      <c r="B3778" s="8">
        <v>44020</v>
      </c>
      <c r="C3778" s="7">
        <v>1</v>
      </c>
      <c r="D3778" s="7" t="s">
        <v>6198</v>
      </c>
      <c r="E3778" s="7" t="s">
        <v>1682</v>
      </c>
      <c r="F3778" s="7" t="s">
        <v>6199</v>
      </c>
      <c r="G3778" s="8">
        <v>43815</v>
      </c>
      <c r="H3778" s="7" t="s">
        <v>1684</v>
      </c>
      <c r="I3778" s="7"/>
      <c r="J3778" s="7"/>
      <c r="K3778" s="7">
        <v>0</v>
      </c>
      <c r="L3778" s="7">
        <v>0</v>
      </c>
      <c r="M3778" s="7">
        <v>10680</v>
      </c>
      <c r="N3778" s="7">
        <v>1</v>
      </c>
      <c r="O3778" s="7" t="s">
        <v>55</v>
      </c>
      <c r="P3778" s="7">
        <v>0</v>
      </c>
      <c r="Q3778" s="7">
        <v>0</v>
      </c>
      <c r="R3778" s="7">
        <v>10680</v>
      </c>
    </row>
    <row r="3779" spans="1:18" x14ac:dyDescent="0.25">
      <c r="A3779" s="7" t="s">
        <v>6200</v>
      </c>
      <c r="B3779" s="8">
        <v>44022</v>
      </c>
      <c r="C3779" s="7">
        <v>1</v>
      </c>
      <c r="D3779" s="7" t="s">
        <v>6201</v>
      </c>
      <c r="E3779" s="7" t="s">
        <v>1682</v>
      </c>
      <c r="F3779" s="7" t="s">
        <v>6202</v>
      </c>
      <c r="G3779" s="8">
        <v>44007</v>
      </c>
      <c r="H3779" s="7" t="s">
        <v>1684</v>
      </c>
      <c r="I3779" s="7"/>
      <c r="J3779" s="7"/>
      <c r="K3779" s="7">
        <v>0</v>
      </c>
      <c r="L3779" s="7">
        <v>0</v>
      </c>
      <c r="M3779" s="7">
        <v>2200</v>
      </c>
      <c r="N3779" s="7">
        <v>1</v>
      </c>
      <c r="O3779" s="7" t="s">
        <v>55</v>
      </c>
      <c r="P3779" s="7">
        <v>0</v>
      </c>
      <c r="Q3779" s="7">
        <v>0</v>
      </c>
      <c r="R3779" s="7">
        <v>2200</v>
      </c>
    </row>
    <row r="3780" spans="1:18" x14ac:dyDescent="0.25">
      <c r="A3780" s="7" t="s">
        <v>6203</v>
      </c>
      <c r="B3780" s="8">
        <v>44022</v>
      </c>
      <c r="C3780" s="7">
        <v>1</v>
      </c>
      <c r="D3780" s="7" t="s">
        <v>6204</v>
      </c>
      <c r="E3780" s="7" t="s">
        <v>1682</v>
      </c>
      <c r="F3780" s="7" t="s">
        <v>6205</v>
      </c>
      <c r="G3780" s="8">
        <v>43993</v>
      </c>
      <c r="H3780" s="7" t="s">
        <v>1684</v>
      </c>
      <c r="I3780" s="7"/>
      <c r="J3780" s="7"/>
      <c r="K3780" s="7">
        <v>0</v>
      </c>
      <c r="L3780" s="7">
        <v>0</v>
      </c>
      <c r="M3780" s="7">
        <v>11000</v>
      </c>
      <c r="N3780" s="7">
        <v>1</v>
      </c>
      <c r="O3780" s="7" t="s">
        <v>55</v>
      </c>
      <c r="P3780" s="7">
        <v>0</v>
      </c>
      <c r="Q3780" s="7">
        <v>0</v>
      </c>
      <c r="R3780" s="7">
        <v>11000</v>
      </c>
    </row>
    <row r="3781" spans="1:18" x14ac:dyDescent="0.25">
      <c r="A3781" s="7" t="s">
        <v>6206</v>
      </c>
      <c r="B3781" s="8">
        <v>44025</v>
      </c>
      <c r="C3781" s="7">
        <v>1</v>
      </c>
      <c r="D3781" s="7" t="s">
        <v>6207</v>
      </c>
      <c r="E3781" s="7" t="s">
        <v>1682</v>
      </c>
      <c r="F3781" s="7" t="s">
        <v>6208</v>
      </c>
      <c r="G3781" s="8">
        <v>44014</v>
      </c>
      <c r="H3781" s="7" t="s">
        <v>1684</v>
      </c>
      <c r="I3781" s="7"/>
      <c r="J3781" s="7"/>
      <c r="K3781" s="7">
        <v>0</v>
      </c>
      <c r="L3781" s="7">
        <v>0</v>
      </c>
      <c r="M3781" s="7">
        <v>50</v>
      </c>
      <c r="N3781" s="7">
        <v>1</v>
      </c>
      <c r="O3781" s="7" t="s">
        <v>83</v>
      </c>
      <c r="P3781" s="7">
        <v>0</v>
      </c>
      <c r="Q3781" s="7">
        <v>0</v>
      </c>
      <c r="R3781" s="7">
        <v>50</v>
      </c>
    </row>
    <row r="3782" spans="1:18" x14ac:dyDescent="0.25">
      <c r="A3782" s="7" t="s">
        <v>6209</v>
      </c>
      <c r="B3782" s="8">
        <v>44026</v>
      </c>
      <c r="C3782" s="7">
        <v>1</v>
      </c>
      <c r="D3782" s="7" t="s">
        <v>6210</v>
      </c>
      <c r="E3782" s="7" t="s">
        <v>1682</v>
      </c>
      <c r="F3782" s="7" t="s">
        <v>6211</v>
      </c>
      <c r="G3782" s="8">
        <v>44014</v>
      </c>
      <c r="H3782" s="7" t="s">
        <v>1684</v>
      </c>
      <c r="I3782" s="7"/>
      <c r="J3782" s="7"/>
      <c r="K3782" s="7">
        <v>0</v>
      </c>
      <c r="L3782" s="7">
        <v>0</v>
      </c>
      <c r="M3782" s="7">
        <v>50</v>
      </c>
      <c r="N3782" s="7">
        <v>1</v>
      </c>
      <c r="O3782" s="7" t="s">
        <v>83</v>
      </c>
      <c r="P3782" s="7">
        <v>0</v>
      </c>
      <c r="Q3782" s="7">
        <v>0</v>
      </c>
      <c r="R3782" s="7">
        <v>50</v>
      </c>
    </row>
    <row r="3783" spans="1:18" x14ac:dyDescent="0.25">
      <c r="A3783" s="7" t="s">
        <v>6212</v>
      </c>
      <c r="B3783" s="8">
        <v>44026</v>
      </c>
      <c r="C3783" s="7">
        <v>1</v>
      </c>
      <c r="D3783" s="7" t="s">
        <v>6213</v>
      </c>
      <c r="E3783" s="7" t="s">
        <v>1682</v>
      </c>
      <c r="F3783" s="7" t="s">
        <v>6214</v>
      </c>
      <c r="G3783" s="8">
        <v>44013</v>
      </c>
      <c r="H3783" s="7" t="s">
        <v>1684</v>
      </c>
      <c r="I3783" s="7"/>
      <c r="J3783" s="7"/>
      <c r="K3783" s="7">
        <v>0</v>
      </c>
      <c r="L3783" s="7">
        <v>0</v>
      </c>
      <c r="M3783" s="7">
        <v>50</v>
      </c>
      <c r="N3783" s="7">
        <v>1</v>
      </c>
      <c r="O3783" s="7" t="s">
        <v>83</v>
      </c>
      <c r="P3783" s="7">
        <v>0</v>
      </c>
      <c r="Q3783" s="7">
        <v>0</v>
      </c>
      <c r="R3783" s="7">
        <v>50</v>
      </c>
    </row>
    <row r="3784" spans="1:18" x14ac:dyDescent="0.25">
      <c r="A3784" s="7" t="s">
        <v>6215</v>
      </c>
      <c r="B3784" s="8">
        <v>44026</v>
      </c>
      <c r="C3784" s="7">
        <v>1</v>
      </c>
      <c r="D3784" s="7" t="s">
        <v>6216</v>
      </c>
      <c r="E3784" s="7" t="s">
        <v>1682</v>
      </c>
      <c r="F3784" s="7" t="s">
        <v>6217</v>
      </c>
      <c r="G3784" s="8">
        <v>44020</v>
      </c>
      <c r="H3784" s="7" t="s">
        <v>1684</v>
      </c>
      <c r="I3784" s="7"/>
      <c r="J3784" s="7"/>
      <c r="K3784" s="7">
        <v>0</v>
      </c>
      <c r="L3784" s="7">
        <v>0</v>
      </c>
      <c r="M3784" s="7">
        <v>50</v>
      </c>
      <c r="N3784" s="7">
        <v>1</v>
      </c>
      <c r="O3784" s="7" t="s">
        <v>83</v>
      </c>
      <c r="P3784" s="7">
        <v>0</v>
      </c>
      <c r="Q3784" s="7">
        <v>0</v>
      </c>
      <c r="R3784" s="7">
        <v>50</v>
      </c>
    </row>
    <row r="3785" spans="1:18" x14ac:dyDescent="0.25">
      <c r="A3785" s="7" t="s">
        <v>6218</v>
      </c>
      <c r="B3785" s="8">
        <v>44026</v>
      </c>
      <c r="C3785" s="7">
        <v>1</v>
      </c>
      <c r="D3785" s="7" t="s">
        <v>6219</v>
      </c>
      <c r="E3785" s="7" t="s">
        <v>1682</v>
      </c>
      <c r="F3785" s="7" t="s">
        <v>6220</v>
      </c>
      <c r="G3785" s="8">
        <v>44008</v>
      </c>
      <c r="H3785" s="7" t="s">
        <v>1684</v>
      </c>
      <c r="I3785" s="7"/>
      <c r="J3785" s="7"/>
      <c r="K3785" s="7">
        <v>0</v>
      </c>
      <c r="L3785" s="7">
        <v>0</v>
      </c>
      <c r="M3785" s="7">
        <v>60</v>
      </c>
      <c r="N3785" s="7">
        <v>1</v>
      </c>
      <c r="O3785" s="7" t="s">
        <v>83</v>
      </c>
      <c r="P3785" s="7">
        <v>0</v>
      </c>
      <c r="Q3785" s="7">
        <v>0</v>
      </c>
      <c r="R3785" s="7">
        <v>60</v>
      </c>
    </row>
    <row r="3786" spans="1:18" x14ac:dyDescent="0.25">
      <c r="A3786" s="7" t="s">
        <v>6221</v>
      </c>
      <c r="B3786" s="8">
        <v>44026</v>
      </c>
      <c r="C3786" s="7">
        <v>1</v>
      </c>
      <c r="D3786" s="7" t="s">
        <v>6222</v>
      </c>
      <c r="E3786" s="7" t="s">
        <v>1682</v>
      </c>
      <c r="F3786" s="7" t="s">
        <v>6223</v>
      </c>
      <c r="G3786" s="8">
        <v>44015</v>
      </c>
      <c r="H3786" s="7" t="s">
        <v>1684</v>
      </c>
      <c r="I3786" s="7"/>
      <c r="J3786" s="7"/>
      <c r="K3786" s="7">
        <v>0</v>
      </c>
      <c r="L3786" s="7">
        <v>0</v>
      </c>
      <c r="M3786" s="7">
        <v>50</v>
      </c>
      <c r="N3786" s="7">
        <v>1</v>
      </c>
      <c r="O3786" s="7" t="s">
        <v>83</v>
      </c>
      <c r="P3786" s="7">
        <v>0</v>
      </c>
      <c r="Q3786" s="7">
        <v>0</v>
      </c>
      <c r="R3786" s="7">
        <v>50</v>
      </c>
    </row>
    <row r="3787" spans="1:18" x14ac:dyDescent="0.25">
      <c r="A3787" s="7" t="s">
        <v>6224</v>
      </c>
      <c r="B3787" s="8">
        <v>44026</v>
      </c>
      <c r="C3787" s="7">
        <v>1</v>
      </c>
      <c r="D3787" s="7" t="s">
        <v>6225</v>
      </c>
      <c r="E3787" s="7" t="s">
        <v>1682</v>
      </c>
      <c r="F3787" s="7" t="s">
        <v>6226</v>
      </c>
      <c r="G3787" s="8">
        <v>44014</v>
      </c>
      <c r="H3787" s="7" t="s">
        <v>1684</v>
      </c>
      <c r="I3787" s="7"/>
      <c r="J3787" s="7"/>
      <c r="K3787" s="7">
        <v>0</v>
      </c>
      <c r="L3787" s="7">
        <v>0</v>
      </c>
      <c r="M3787" s="7">
        <v>50</v>
      </c>
      <c r="N3787" s="7">
        <v>1</v>
      </c>
      <c r="O3787" s="7" t="s">
        <v>83</v>
      </c>
      <c r="P3787" s="7">
        <v>0</v>
      </c>
      <c r="Q3787" s="7">
        <v>0</v>
      </c>
      <c r="R3787" s="7">
        <v>50</v>
      </c>
    </row>
    <row r="3788" spans="1:18" x14ac:dyDescent="0.25">
      <c r="A3788" s="7" t="s">
        <v>6227</v>
      </c>
      <c r="B3788" s="8">
        <v>44026</v>
      </c>
      <c r="C3788" s="7">
        <v>1</v>
      </c>
      <c r="D3788" s="7" t="s">
        <v>6228</v>
      </c>
      <c r="E3788" s="7" t="s">
        <v>1682</v>
      </c>
      <c r="F3788" s="7" t="s">
        <v>6229</v>
      </c>
      <c r="G3788" s="8">
        <v>44022</v>
      </c>
      <c r="H3788" s="7" t="s">
        <v>1684</v>
      </c>
      <c r="I3788" s="7"/>
      <c r="J3788" s="7"/>
      <c r="K3788" s="7">
        <v>0</v>
      </c>
      <c r="L3788" s="7">
        <v>0</v>
      </c>
      <c r="M3788" s="7">
        <v>50</v>
      </c>
      <c r="N3788" s="7">
        <v>1</v>
      </c>
      <c r="O3788" s="7" t="s">
        <v>83</v>
      </c>
      <c r="P3788" s="7">
        <v>0</v>
      </c>
      <c r="Q3788" s="7">
        <v>0</v>
      </c>
      <c r="R3788" s="7">
        <v>50</v>
      </c>
    </row>
    <row r="3789" spans="1:18" x14ac:dyDescent="0.25">
      <c r="A3789" s="7" t="s">
        <v>6230</v>
      </c>
      <c r="B3789" s="8">
        <v>44026</v>
      </c>
      <c r="C3789" s="7">
        <v>1</v>
      </c>
      <c r="D3789" s="7" t="s">
        <v>6231</v>
      </c>
      <c r="E3789" s="7" t="s">
        <v>1682</v>
      </c>
      <c r="F3789" s="7" t="s">
        <v>6232</v>
      </c>
      <c r="G3789" s="8">
        <v>44022</v>
      </c>
      <c r="H3789" s="7" t="s">
        <v>1684</v>
      </c>
      <c r="I3789" s="7"/>
      <c r="J3789" s="7"/>
      <c r="K3789" s="7">
        <v>0</v>
      </c>
      <c r="L3789" s="7">
        <v>0</v>
      </c>
      <c r="M3789" s="7">
        <v>50</v>
      </c>
      <c r="N3789" s="7">
        <v>1</v>
      </c>
      <c r="O3789" s="7" t="s">
        <v>83</v>
      </c>
      <c r="P3789" s="7">
        <v>0</v>
      </c>
      <c r="Q3789" s="7">
        <v>0</v>
      </c>
      <c r="R3789" s="7">
        <v>50</v>
      </c>
    </row>
    <row r="3790" spans="1:18" x14ac:dyDescent="0.25">
      <c r="A3790" s="7" t="s">
        <v>6233</v>
      </c>
      <c r="B3790" s="8">
        <v>44026</v>
      </c>
      <c r="C3790" s="7">
        <v>1</v>
      </c>
      <c r="D3790" s="7" t="s">
        <v>6234</v>
      </c>
      <c r="E3790" s="7" t="s">
        <v>1682</v>
      </c>
      <c r="F3790" s="7" t="s">
        <v>6235</v>
      </c>
      <c r="G3790" s="8">
        <v>44021</v>
      </c>
      <c r="H3790" s="7" t="s">
        <v>1684</v>
      </c>
      <c r="I3790" s="7"/>
      <c r="J3790" s="7"/>
      <c r="K3790" s="7">
        <v>0</v>
      </c>
      <c r="L3790" s="7">
        <v>0</v>
      </c>
      <c r="M3790" s="7">
        <v>50</v>
      </c>
      <c r="N3790" s="7">
        <v>1</v>
      </c>
      <c r="O3790" s="7" t="s">
        <v>83</v>
      </c>
      <c r="P3790" s="7">
        <v>0</v>
      </c>
      <c r="Q3790" s="7">
        <v>0</v>
      </c>
      <c r="R3790" s="7">
        <v>50</v>
      </c>
    </row>
    <row r="3791" spans="1:18" x14ac:dyDescent="0.25">
      <c r="A3791" s="7" t="s">
        <v>6236</v>
      </c>
      <c r="B3791" s="8">
        <v>44026</v>
      </c>
      <c r="C3791" s="7">
        <v>1</v>
      </c>
      <c r="D3791" s="7" t="s">
        <v>6237</v>
      </c>
      <c r="E3791" s="7" t="s">
        <v>1682</v>
      </c>
      <c r="F3791" s="7" t="s">
        <v>6238</v>
      </c>
      <c r="G3791" s="8">
        <v>44021</v>
      </c>
      <c r="H3791" s="7" t="s">
        <v>1684</v>
      </c>
      <c r="I3791" s="7"/>
      <c r="J3791" s="7"/>
      <c r="K3791" s="7">
        <v>0</v>
      </c>
      <c r="L3791" s="7">
        <v>0</v>
      </c>
      <c r="M3791" s="7">
        <v>50</v>
      </c>
      <c r="N3791" s="7">
        <v>1</v>
      </c>
      <c r="O3791" s="7" t="s">
        <v>83</v>
      </c>
      <c r="P3791" s="7">
        <v>0</v>
      </c>
      <c r="Q3791" s="7">
        <v>0</v>
      </c>
      <c r="R3791" s="7">
        <v>50</v>
      </c>
    </row>
    <row r="3792" spans="1:18" x14ac:dyDescent="0.25">
      <c r="A3792" s="7" t="s">
        <v>6239</v>
      </c>
      <c r="B3792" s="8">
        <v>44026</v>
      </c>
      <c r="C3792" s="7">
        <v>1</v>
      </c>
      <c r="D3792" s="7" t="s">
        <v>6240</v>
      </c>
      <c r="E3792" s="7" t="s">
        <v>1682</v>
      </c>
      <c r="F3792" s="7" t="s">
        <v>6241</v>
      </c>
      <c r="G3792" s="8">
        <v>44016</v>
      </c>
      <c r="H3792" s="7" t="s">
        <v>1684</v>
      </c>
      <c r="I3792" s="7"/>
      <c r="J3792" s="7"/>
      <c r="K3792" s="7">
        <v>0</v>
      </c>
      <c r="L3792" s="7">
        <v>0</v>
      </c>
      <c r="M3792" s="7">
        <v>0</v>
      </c>
      <c r="N3792" s="7">
        <v>1</v>
      </c>
      <c r="O3792" s="7" t="s">
        <v>83</v>
      </c>
      <c r="P3792" s="7">
        <v>0</v>
      </c>
      <c r="Q3792" s="7">
        <v>0</v>
      </c>
      <c r="R3792" s="7">
        <v>50</v>
      </c>
    </row>
    <row r="3793" spans="1:18" x14ac:dyDescent="0.25">
      <c r="A3793" s="7" t="s">
        <v>6242</v>
      </c>
      <c r="B3793" s="8">
        <v>44026</v>
      </c>
      <c r="C3793" s="7">
        <v>1</v>
      </c>
      <c r="D3793" s="7" t="s">
        <v>6243</v>
      </c>
      <c r="E3793" s="7" t="s">
        <v>1682</v>
      </c>
      <c r="F3793" s="7" t="s">
        <v>6244</v>
      </c>
      <c r="G3793" s="8">
        <v>44022</v>
      </c>
      <c r="H3793" s="7" t="s">
        <v>1684</v>
      </c>
      <c r="I3793" s="7"/>
      <c r="J3793" s="7"/>
      <c r="K3793" s="7">
        <v>0</v>
      </c>
      <c r="L3793" s="7">
        <v>0</v>
      </c>
      <c r="M3793" s="7">
        <v>0</v>
      </c>
      <c r="N3793" s="7">
        <v>1</v>
      </c>
      <c r="O3793" s="7" t="s">
        <v>83</v>
      </c>
      <c r="P3793" s="7">
        <v>0</v>
      </c>
      <c r="Q3793" s="7">
        <v>0</v>
      </c>
      <c r="R3793" s="7">
        <v>50</v>
      </c>
    </row>
    <row r="3794" spans="1:18" x14ac:dyDescent="0.25">
      <c r="A3794" s="7" t="s">
        <v>6245</v>
      </c>
      <c r="B3794" s="8">
        <v>44027</v>
      </c>
      <c r="C3794" s="7">
        <v>1</v>
      </c>
      <c r="D3794" s="7" t="s">
        <v>6246</v>
      </c>
      <c r="E3794" s="7" t="s">
        <v>1682</v>
      </c>
      <c r="F3794" s="7" t="s">
        <v>6247</v>
      </c>
      <c r="G3794" s="8">
        <v>44011</v>
      </c>
      <c r="H3794" s="7" t="s">
        <v>1684</v>
      </c>
      <c r="I3794" s="7"/>
      <c r="J3794" s="7"/>
      <c r="K3794" s="7">
        <v>0</v>
      </c>
      <c r="L3794" s="7">
        <v>0</v>
      </c>
      <c r="M3794" s="7">
        <v>50</v>
      </c>
      <c r="N3794" s="7">
        <v>1</v>
      </c>
      <c r="O3794" s="7" t="s">
        <v>83</v>
      </c>
      <c r="P3794" s="7">
        <v>0</v>
      </c>
      <c r="Q3794" s="7">
        <v>0</v>
      </c>
      <c r="R3794" s="7">
        <v>50</v>
      </c>
    </row>
    <row r="3795" spans="1:18" x14ac:dyDescent="0.25">
      <c r="A3795" s="7" t="s">
        <v>6248</v>
      </c>
      <c r="B3795" s="8">
        <v>44027</v>
      </c>
      <c r="C3795" s="7">
        <v>1</v>
      </c>
      <c r="D3795" s="7" t="s">
        <v>6249</v>
      </c>
      <c r="E3795" s="7" t="s">
        <v>1682</v>
      </c>
      <c r="F3795" s="7" t="s">
        <v>6250</v>
      </c>
      <c r="G3795" s="8">
        <v>44012</v>
      </c>
      <c r="H3795" s="7" t="s">
        <v>1684</v>
      </c>
      <c r="I3795" s="7"/>
      <c r="J3795" s="7"/>
      <c r="K3795" s="7">
        <v>0</v>
      </c>
      <c r="L3795" s="7">
        <v>0</v>
      </c>
      <c r="M3795" s="7">
        <v>50</v>
      </c>
      <c r="N3795" s="7">
        <v>1</v>
      </c>
      <c r="O3795" s="7" t="s">
        <v>83</v>
      </c>
      <c r="P3795" s="7">
        <v>0</v>
      </c>
      <c r="Q3795" s="7">
        <v>0</v>
      </c>
      <c r="R3795" s="7">
        <v>50</v>
      </c>
    </row>
    <row r="3796" spans="1:18" x14ac:dyDescent="0.25">
      <c r="A3796" s="7" t="s">
        <v>6251</v>
      </c>
      <c r="B3796" s="8">
        <v>44027</v>
      </c>
      <c r="C3796" s="7">
        <v>1</v>
      </c>
      <c r="D3796" s="7" t="s">
        <v>6252</v>
      </c>
      <c r="E3796" s="7" t="s">
        <v>1682</v>
      </c>
      <c r="F3796" s="7" t="s">
        <v>6253</v>
      </c>
      <c r="G3796" s="8">
        <v>44004</v>
      </c>
      <c r="H3796" s="7" t="s">
        <v>1684</v>
      </c>
      <c r="I3796" s="7"/>
      <c r="J3796" s="7"/>
      <c r="K3796" s="7">
        <v>0</v>
      </c>
      <c r="L3796" s="7">
        <v>0</v>
      </c>
      <c r="M3796" s="7">
        <v>0</v>
      </c>
      <c r="N3796" s="7">
        <v>1</v>
      </c>
      <c r="O3796" s="7" t="s">
        <v>83</v>
      </c>
      <c r="P3796" s="7">
        <v>0</v>
      </c>
      <c r="Q3796" s="7">
        <v>0</v>
      </c>
      <c r="R3796" s="7">
        <v>50</v>
      </c>
    </row>
    <row r="3797" spans="1:18" x14ac:dyDescent="0.25">
      <c r="A3797" s="7" t="s">
        <v>6254</v>
      </c>
      <c r="B3797" s="8">
        <v>44027</v>
      </c>
      <c r="C3797" s="7">
        <v>1</v>
      </c>
      <c r="D3797" s="7" t="s">
        <v>6255</v>
      </c>
      <c r="E3797" s="7" t="s">
        <v>1682</v>
      </c>
      <c r="F3797" s="7" t="s">
        <v>6256</v>
      </c>
      <c r="G3797" s="8">
        <v>44009</v>
      </c>
      <c r="H3797" s="7" t="s">
        <v>1684</v>
      </c>
      <c r="I3797" s="7"/>
      <c r="J3797" s="7"/>
      <c r="K3797" s="7">
        <v>0</v>
      </c>
      <c r="L3797" s="7">
        <v>0</v>
      </c>
      <c r="M3797" s="7">
        <v>50</v>
      </c>
      <c r="N3797" s="7">
        <v>1</v>
      </c>
      <c r="O3797" s="7" t="s">
        <v>83</v>
      </c>
      <c r="P3797" s="7">
        <v>0</v>
      </c>
      <c r="Q3797" s="7">
        <v>0</v>
      </c>
      <c r="R3797" s="7">
        <v>50</v>
      </c>
    </row>
    <row r="3798" spans="1:18" x14ac:dyDescent="0.25">
      <c r="A3798" s="7" t="s">
        <v>6257</v>
      </c>
      <c r="B3798" s="8">
        <v>44027</v>
      </c>
      <c r="C3798" s="7">
        <v>1</v>
      </c>
      <c r="D3798" s="7" t="s">
        <v>6258</v>
      </c>
      <c r="E3798" s="7" t="s">
        <v>1682</v>
      </c>
      <c r="F3798" s="7" t="s">
        <v>6259</v>
      </c>
      <c r="G3798" s="8">
        <v>44015</v>
      </c>
      <c r="H3798" s="7" t="s">
        <v>1684</v>
      </c>
      <c r="I3798" s="7"/>
      <c r="J3798" s="7"/>
      <c r="K3798" s="7">
        <v>0</v>
      </c>
      <c r="L3798" s="7">
        <v>0</v>
      </c>
      <c r="M3798" s="7">
        <v>0</v>
      </c>
      <c r="N3798" s="7">
        <v>1</v>
      </c>
      <c r="O3798" s="7" t="s">
        <v>83</v>
      </c>
      <c r="P3798" s="7">
        <v>0</v>
      </c>
      <c r="Q3798" s="7">
        <v>0</v>
      </c>
      <c r="R3798" s="7">
        <v>50</v>
      </c>
    </row>
    <row r="3799" spans="1:18" x14ac:dyDescent="0.25">
      <c r="A3799" s="7" t="s">
        <v>6260</v>
      </c>
      <c r="B3799" s="8">
        <v>44027</v>
      </c>
      <c r="C3799" s="7">
        <v>1</v>
      </c>
      <c r="D3799" s="7" t="s">
        <v>6261</v>
      </c>
      <c r="E3799" s="7" t="s">
        <v>1682</v>
      </c>
      <c r="F3799" s="7" t="s">
        <v>6262</v>
      </c>
      <c r="G3799" s="8">
        <v>44015</v>
      </c>
      <c r="H3799" s="7" t="s">
        <v>1684</v>
      </c>
      <c r="I3799" s="7"/>
      <c r="J3799" s="7"/>
      <c r="K3799" s="7">
        <v>0</v>
      </c>
      <c r="L3799" s="7">
        <v>0</v>
      </c>
      <c r="M3799" s="7">
        <v>50</v>
      </c>
      <c r="N3799" s="7">
        <v>1</v>
      </c>
      <c r="O3799" s="7" t="s">
        <v>83</v>
      </c>
      <c r="P3799" s="7">
        <v>0</v>
      </c>
      <c r="Q3799" s="7">
        <v>0</v>
      </c>
      <c r="R3799" s="7">
        <v>50</v>
      </c>
    </row>
    <row r="3800" spans="1:18" x14ac:dyDescent="0.25">
      <c r="A3800" s="7" t="s">
        <v>6263</v>
      </c>
      <c r="B3800" s="8">
        <v>44027</v>
      </c>
      <c r="C3800" s="7">
        <v>1</v>
      </c>
      <c r="D3800" s="7" t="s">
        <v>6264</v>
      </c>
      <c r="E3800" s="7" t="s">
        <v>1682</v>
      </c>
      <c r="F3800" s="7" t="s">
        <v>6265</v>
      </c>
      <c r="G3800" s="8">
        <v>44018</v>
      </c>
      <c r="H3800" s="7" t="s">
        <v>1684</v>
      </c>
      <c r="I3800" s="7"/>
      <c r="J3800" s="7"/>
      <c r="K3800" s="7">
        <v>0</v>
      </c>
      <c r="L3800" s="7">
        <v>0</v>
      </c>
      <c r="M3800" s="7">
        <v>50</v>
      </c>
      <c r="N3800" s="7">
        <v>1</v>
      </c>
      <c r="O3800" s="7" t="s">
        <v>83</v>
      </c>
      <c r="P3800" s="7">
        <v>0</v>
      </c>
      <c r="Q3800" s="7">
        <v>0</v>
      </c>
      <c r="R3800" s="7">
        <v>50</v>
      </c>
    </row>
    <row r="3801" spans="1:18" x14ac:dyDescent="0.25">
      <c r="A3801" s="7" t="s">
        <v>6266</v>
      </c>
      <c r="B3801" s="8">
        <v>44027</v>
      </c>
      <c r="C3801" s="7">
        <v>1</v>
      </c>
      <c r="D3801" s="7" t="s">
        <v>6267</v>
      </c>
      <c r="E3801" s="7" t="s">
        <v>1682</v>
      </c>
      <c r="F3801" s="7" t="s">
        <v>6268</v>
      </c>
      <c r="G3801" s="8">
        <v>44015</v>
      </c>
      <c r="H3801" s="7" t="s">
        <v>1684</v>
      </c>
      <c r="I3801" s="7"/>
      <c r="J3801" s="7"/>
      <c r="K3801" s="7">
        <v>0</v>
      </c>
      <c r="L3801" s="7">
        <v>0</v>
      </c>
      <c r="M3801" s="7">
        <v>50</v>
      </c>
      <c r="N3801" s="7">
        <v>1</v>
      </c>
      <c r="O3801" s="7" t="s">
        <v>83</v>
      </c>
      <c r="P3801" s="7">
        <v>0</v>
      </c>
      <c r="Q3801" s="7">
        <v>0</v>
      </c>
      <c r="R3801" s="7">
        <v>50</v>
      </c>
    </row>
    <row r="3802" spans="1:18" x14ac:dyDescent="0.25">
      <c r="A3802" s="7" t="s">
        <v>6269</v>
      </c>
      <c r="B3802" s="8">
        <v>44027</v>
      </c>
      <c r="C3802" s="7">
        <v>1</v>
      </c>
      <c r="D3802" s="7" t="s">
        <v>6270</v>
      </c>
      <c r="E3802" s="7" t="s">
        <v>1682</v>
      </c>
      <c r="F3802" s="7" t="s">
        <v>6271</v>
      </c>
      <c r="G3802" s="8">
        <v>44027</v>
      </c>
      <c r="H3802" s="7" t="s">
        <v>1684</v>
      </c>
      <c r="I3802" s="7"/>
      <c r="J3802" s="7"/>
      <c r="K3802" s="7">
        <v>0</v>
      </c>
      <c r="L3802" s="7">
        <v>0</v>
      </c>
      <c r="M3802" s="7">
        <v>50</v>
      </c>
      <c r="N3802" s="7">
        <v>1</v>
      </c>
      <c r="O3802" s="7" t="s">
        <v>83</v>
      </c>
      <c r="P3802" s="7">
        <v>0</v>
      </c>
      <c r="Q3802" s="7">
        <v>0</v>
      </c>
      <c r="R3802" s="7">
        <v>50</v>
      </c>
    </row>
    <row r="3803" spans="1:18" x14ac:dyDescent="0.25">
      <c r="A3803" s="7" t="s">
        <v>6272</v>
      </c>
      <c r="B3803" s="8">
        <v>44029</v>
      </c>
      <c r="C3803" s="7">
        <v>1</v>
      </c>
      <c r="D3803" s="7" t="s">
        <v>6273</v>
      </c>
      <c r="E3803" s="7" t="s">
        <v>1682</v>
      </c>
      <c r="F3803" s="7" t="s">
        <v>6274</v>
      </c>
      <c r="G3803" s="8">
        <v>44016</v>
      </c>
      <c r="H3803" s="7" t="s">
        <v>1684</v>
      </c>
      <c r="I3803" s="7"/>
      <c r="J3803" s="7"/>
      <c r="K3803" s="7">
        <v>0</v>
      </c>
      <c r="L3803" s="7">
        <v>0</v>
      </c>
      <c r="M3803" s="7">
        <v>150</v>
      </c>
      <c r="N3803" s="7">
        <v>1</v>
      </c>
      <c r="O3803" s="7" t="s">
        <v>83</v>
      </c>
      <c r="P3803" s="7">
        <v>0</v>
      </c>
      <c r="Q3803" s="7">
        <v>0</v>
      </c>
      <c r="R3803" s="7">
        <v>150</v>
      </c>
    </row>
    <row r="3804" spans="1:18" x14ac:dyDescent="0.25">
      <c r="A3804" s="7" t="s">
        <v>6275</v>
      </c>
      <c r="B3804" s="8">
        <v>44029</v>
      </c>
      <c r="C3804" s="7">
        <v>1</v>
      </c>
      <c r="D3804" s="7" t="s">
        <v>6276</v>
      </c>
      <c r="E3804" s="7" t="s">
        <v>1682</v>
      </c>
      <c r="F3804" s="7" t="s">
        <v>6277</v>
      </c>
      <c r="G3804" s="8">
        <v>44028</v>
      </c>
      <c r="H3804" s="7" t="s">
        <v>1684</v>
      </c>
      <c r="I3804" s="7"/>
      <c r="J3804" s="7"/>
      <c r="K3804" s="7">
        <v>0</v>
      </c>
      <c r="L3804" s="7">
        <v>0</v>
      </c>
      <c r="M3804" s="7">
        <v>285</v>
      </c>
      <c r="N3804" s="7">
        <v>1</v>
      </c>
      <c r="O3804" s="7" t="s">
        <v>83</v>
      </c>
      <c r="P3804" s="7">
        <v>0</v>
      </c>
      <c r="Q3804" s="7">
        <v>0</v>
      </c>
      <c r="R3804" s="7">
        <v>285</v>
      </c>
    </row>
    <row r="3805" spans="1:18" x14ac:dyDescent="0.25">
      <c r="A3805" s="7" t="s">
        <v>6278</v>
      </c>
      <c r="B3805" s="8">
        <v>44030</v>
      </c>
      <c r="C3805" s="7">
        <v>1</v>
      </c>
      <c r="D3805" s="7" t="s">
        <v>6279</v>
      </c>
      <c r="E3805" s="7" t="s">
        <v>1682</v>
      </c>
      <c r="F3805" s="7" t="s">
        <v>6280</v>
      </c>
      <c r="G3805" s="8">
        <v>44029</v>
      </c>
      <c r="H3805" s="7" t="s">
        <v>1684</v>
      </c>
      <c r="I3805" s="7"/>
      <c r="J3805" s="7"/>
      <c r="K3805" s="7">
        <v>0</v>
      </c>
      <c r="L3805" s="7">
        <v>0</v>
      </c>
      <c r="M3805" s="7">
        <v>14750</v>
      </c>
      <c r="N3805" s="7">
        <v>1</v>
      </c>
      <c r="O3805" s="7" t="s">
        <v>55</v>
      </c>
      <c r="P3805" s="7">
        <v>0</v>
      </c>
      <c r="Q3805" s="7">
        <v>0</v>
      </c>
      <c r="R3805" s="7">
        <v>14750</v>
      </c>
    </row>
    <row r="3806" spans="1:18" x14ac:dyDescent="0.25">
      <c r="A3806" s="7" t="s">
        <v>6281</v>
      </c>
      <c r="B3806" s="8">
        <v>44030</v>
      </c>
      <c r="C3806" s="7">
        <v>1</v>
      </c>
      <c r="D3806" s="7" t="s">
        <v>6282</v>
      </c>
      <c r="E3806" s="7" t="s">
        <v>1682</v>
      </c>
      <c r="F3806" s="7" t="s">
        <v>6283</v>
      </c>
      <c r="G3806" s="8">
        <v>44027</v>
      </c>
      <c r="H3806" s="7" t="s">
        <v>1684</v>
      </c>
      <c r="I3806" s="7"/>
      <c r="J3806" s="7"/>
      <c r="K3806" s="7">
        <v>0</v>
      </c>
      <c r="L3806" s="7">
        <v>0</v>
      </c>
      <c r="M3806" s="7">
        <v>500</v>
      </c>
      <c r="N3806" s="7">
        <v>1</v>
      </c>
      <c r="O3806" s="7" t="s">
        <v>55</v>
      </c>
      <c r="P3806" s="7">
        <v>0</v>
      </c>
      <c r="Q3806" s="7">
        <v>0</v>
      </c>
      <c r="R3806" s="7">
        <v>500</v>
      </c>
    </row>
    <row r="3807" spans="1:18" x14ac:dyDescent="0.25">
      <c r="A3807" s="7" t="s">
        <v>6278</v>
      </c>
      <c r="B3807" s="8">
        <v>44030</v>
      </c>
      <c r="C3807" s="7">
        <v>1</v>
      </c>
      <c r="D3807" s="7" t="s">
        <v>6279</v>
      </c>
      <c r="E3807" s="7" t="s">
        <v>1682</v>
      </c>
      <c r="F3807" s="7" t="s">
        <v>6280</v>
      </c>
      <c r="G3807" s="8">
        <v>44029</v>
      </c>
      <c r="H3807" s="7" t="s">
        <v>1684</v>
      </c>
      <c r="I3807" s="7"/>
      <c r="J3807" s="7"/>
      <c r="K3807" s="7">
        <v>0</v>
      </c>
      <c r="L3807" s="7">
        <v>0</v>
      </c>
      <c r="M3807" s="7">
        <v>14750</v>
      </c>
      <c r="N3807" s="7">
        <v>1</v>
      </c>
      <c r="O3807" s="7" t="s">
        <v>55</v>
      </c>
      <c r="P3807" s="7">
        <v>0</v>
      </c>
      <c r="Q3807" s="7">
        <v>0</v>
      </c>
      <c r="R3807" s="7">
        <v>14750</v>
      </c>
    </row>
    <row r="3808" spans="1:18" x14ac:dyDescent="0.25">
      <c r="A3808" s="7" t="s">
        <v>6281</v>
      </c>
      <c r="B3808" s="8">
        <v>44030</v>
      </c>
      <c r="C3808" s="7">
        <v>1</v>
      </c>
      <c r="D3808" s="7" t="s">
        <v>6282</v>
      </c>
      <c r="E3808" s="7" t="s">
        <v>1682</v>
      </c>
      <c r="F3808" s="7" t="s">
        <v>6283</v>
      </c>
      <c r="G3808" s="8">
        <v>44027</v>
      </c>
      <c r="H3808" s="7" t="s">
        <v>1684</v>
      </c>
      <c r="I3808" s="7"/>
      <c r="J3808" s="7"/>
      <c r="K3808" s="7">
        <v>0</v>
      </c>
      <c r="L3808" s="7">
        <v>0</v>
      </c>
      <c r="M3808" s="7">
        <v>500</v>
      </c>
      <c r="N3808" s="7">
        <v>1</v>
      </c>
      <c r="O3808" s="7" t="s">
        <v>55</v>
      </c>
      <c r="P3808" s="7">
        <v>0</v>
      </c>
      <c r="Q3808" s="7">
        <v>0</v>
      </c>
      <c r="R3808" s="7">
        <v>500</v>
      </c>
    </row>
    <row r="3809" spans="1:18" x14ac:dyDescent="0.25">
      <c r="A3809" s="7" t="s">
        <v>6284</v>
      </c>
      <c r="B3809" s="8">
        <v>44033</v>
      </c>
      <c r="C3809" s="7">
        <v>1</v>
      </c>
      <c r="D3809" s="7" t="s">
        <v>6285</v>
      </c>
      <c r="E3809" s="7" t="s">
        <v>1682</v>
      </c>
      <c r="F3809" s="7" t="s">
        <v>6286</v>
      </c>
      <c r="G3809" s="8">
        <v>44011</v>
      </c>
      <c r="H3809" s="7" t="s">
        <v>1684</v>
      </c>
      <c r="I3809" s="7"/>
      <c r="J3809" s="7"/>
      <c r="K3809" s="7">
        <v>0</v>
      </c>
      <c r="L3809" s="7">
        <v>0</v>
      </c>
      <c r="M3809" s="7">
        <v>20</v>
      </c>
      <c r="N3809" s="7">
        <v>1</v>
      </c>
      <c r="O3809" s="7" t="s">
        <v>83</v>
      </c>
      <c r="P3809" s="7">
        <v>0</v>
      </c>
      <c r="Q3809" s="7">
        <v>0</v>
      </c>
      <c r="R3809" s="7">
        <v>20</v>
      </c>
    </row>
    <row r="3810" spans="1:18" x14ac:dyDescent="0.25">
      <c r="A3810" s="7" t="s">
        <v>6287</v>
      </c>
      <c r="B3810" s="8">
        <v>44033</v>
      </c>
      <c r="C3810" s="7">
        <v>1</v>
      </c>
      <c r="D3810" s="7" t="s">
        <v>6288</v>
      </c>
      <c r="E3810" s="7" t="s">
        <v>1682</v>
      </c>
      <c r="F3810" s="7" t="s">
        <v>6289</v>
      </c>
      <c r="G3810" s="8">
        <v>44011</v>
      </c>
      <c r="H3810" s="7" t="s">
        <v>1684</v>
      </c>
      <c r="I3810" s="7"/>
      <c r="J3810" s="7"/>
      <c r="K3810" s="7">
        <v>0</v>
      </c>
      <c r="L3810" s="7">
        <v>0</v>
      </c>
      <c r="M3810" s="7">
        <v>370</v>
      </c>
      <c r="N3810" s="7">
        <v>1</v>
      </c>
      <c r="O3810" s="7" t="s">
        <v>83</v>
      </c>
      <c r="P3810" s="7">
        <v>0</v>
      </c>
      <c r="Q3810" s="7">
        <v>0</v>
      </c>
      <c r="R3810" s="7">
        <v>370</v>
      </c>
    </row>
    <row r="3811" spans="1:18" x14ac:dyDescent="0.25">
      <c r="A3811" s="7" t="s">
        <v>6290</v>
      </c>
      <c r="B3811" s="8">
        <v>44033</v>
      </c>
      <c r="C3811" s="7">
        <v>1</v>
      </c>
      <c r="D3811" s="7" t="s">
        <v>6291</v>
      </c>
      <c r="E3811" s="7" t="s">
        <v>1682</v>
      </c>
      <c r="F3811" s="7" t="s">
        <v>6292</v>
      </c>
      <c r="G3811" s="8">
        <v>44012</v>
      </c>
      <c r="H3811" s="7" t="s">
        <v>1684</v>
      </c>
      <c r="I3811" s="7"/>
      <c r="J3811" s="7"/>
      <c r="K3811" s="7">
        <v>0</v>
      </c>
      <c r="L3811" s="7">
        <v>0</v>
      </c>
      <c r="M3811" s="7">
        <v>60</v>
      </c>
      <c r="N3811" s="7">
        <v>1</v>
      </c>
      <c r="O3811" s="7" t="s">
        <v>83</v>
      </c>
      <c r="P3811" s="7">
        <v>0</v>
      </c>
      <c r="Q3811" s="7">
        <v>0</v>
      </c>
      <c r="R3811" s="7">
        <v>60</v>
      </c>
    </row>
    <row r="3812" spans="1:18" x14ac:dyDescent="0.25">
      <c r="A3812" s="7" t="s">
        <v>6293</v>
      </c>
      <c r="B3812" s="8">
        <v>44033</v>
      </c>
      <c r="C3812" s="7">
        <v>1</v>
      </c>
      <c r="D3812" s="7" t="s">
        <v>6294</v>
      </c>
      <c r="E3812" s="7" t="s">
        <v>1682</v>
      </c>
      <c r="F3812" s="7" t="s">
        <v>6295</v>
      </c>
      <c r="G3812" s="8">
        <v>44022</v>
      </c>
      <c r="H3812" s="7" t="s">
        <v>1684</v>
      </c>
      <c r="I3812" s="7"/>
      <c r="J3812" s="7"/>
      <c r="K3812" s="7">
        <v>0</v>
      </c>
      <c r="L3812" s="7">
        <v>0</v>
      </c>
      <c r="M3812" s="7">
        <v>8700</v>
      </c>
      <c r="N3812" s="7">
        <v>1</v>
      </c>
      <c r="O3812" s="7" t="s">
        <v>55</v>
      </c>
      <c r="P3812" s="7">
        <v>0</v>
      </c>
      <c r="Q3812" s="7">
        <v>0</v>
      </c>
      <c r="R3812" s="7">
        <v>8700</v>
      </c>
    </row>
    <row r="3813" spans="1:18" x14ac:dyDescent="0.25">
      <c r="A3813" s="7" t="s">
        <v>6296</v>
      </c>
      <c r="B3813" s="8">
        <v>44035</v>
      </c>
      <c r="C3813" s="7">
        <v>1</v>
      </c>
      <c r="D3813" s="7" t="s">
        <v>6297</v>
      </c>
      <c r="E3813" s="7" t="s">
        <v>1682</v>
      </c>
      <c r="F3813" s="7" t="s">
        <v>6298</v>
      </c>
      <c r="G3813" s="8">
        <v>44018</v>
      </c>
      <c r="H3813" s="7" t="s">
        <v>1684</v>
      </c>
      <c r="I3813" s="7"/>
      <c r="J3813" s="7"/>
      <c r="K3813" s="7">
        <v>0</v>
      </c>
      <c r="L3813" s="7">
        <v>0</v>
      </c>
      <c r="M3813" s="7">
        <v>2301</v>
      </c>
      <c r="N3813" s="7">
        <v>1</v>
      </c>
      <c r="O3813" s="7" t="s">
        <v>55</v>
      </c>
      <c r="P3813" s="7">
        <v>0</v>
      </c>
      <c r="Q3813" s="7">
        <v>0</v>
      </c>
      <c r="R3813" s="7">
        <v>2301</v>
      </c>
    </row>
    <row r="3814" spans="1:18" x14ac:dyDescent="0.25">
      <c r="A3814" s="7" t="s">
        <v>6299</v>
      </c>
      <c r="B3814" s="8">
        <v>44035</v>
      </c>
      <c r="C3814" s="7">
        <v>1</v>
      </c>
      <c r="D3814" s="7" t="s">
        <v>6300</v>
      </c>
      <c r="E3814" s="7" t="s">
        <v>1682</v>
      </c>
      <c r="F3814" s="7" t="s">
        <v>6301</v>
      </c>
      <c r="G3814" s="8">
        <v>44018</v>
      </c>
      <c r="H3814" s="7" t="s">
        <v>1684</v>
      </c>
      <c r="I3814" s="7"/>
      <c r="J3814" s="7"/>
      <c r="K3814" s="7">
        <v>0</v>
      </c>
      <c r="L3814" s="7">
        <v>0</v>
      </c>
      <c r="M3814" s="7">
        <v>944</v>
      </c>
      <c r="N3814" s="7">
        <v>1</v>
      </c>
      <c r="O3814" s="7" t="s">
        <v>55</v>
      </c>
      <c r="P3814" s="7">
        <v>0</v>
      </c>
      <c r="Q3814" s="7">
        <v>0</v>
      </c>
      <c r="R3814" s="7">
        <v>944</v>
      </c>
    </row>
    <row r="3815" spans="1:18" x14ac:dyDescent="0.25">
      <c r="A3815" s="7" t="s">
        <v>6302</v>
      </c>
      <c r="B3815" s="8">
        <v>44035</v>
      </c>
      <c r="C3815" s="7">
        <v>1</v>
      </c>
      <c r="D3815" s="7" t="s">
        <v>6303</v>
      </c>
      <c r="E3815" s="7" t="s">
        <v>1682</v>
      </c>
      <c r="F3815" s="7" t="s">
        <v>6304</v>
      </c>
      <c r="G3815" s="8">
        <v>44018</v>
      </c>
      <c r="H3815" s="7" t="s">
        <v>1684</v>
      </c>
      <c r="I3815" s="7"/>
      <c r="J3815" s="7"/>
      <c r="K3815" s="7">
        <v>0</v>
      </c>
      <c r="L3815" s="7">
        <v>0</v>
      </c>
      <c r="M3815" s="7">
        <v>2360</v>
      </c>
      <c r="N3815" s="7">
        <v>1</v>
      </c>
      <c r="O3815" s="7" t="s">
        <v>55</v>
      </c>
      <c r="P3815" s="7">
        <v>0</v>
      </c>
      <c r="Q3815" s="7">
        <v>0</v>
      </c>
      <c r="R3815" s="7">
        <v>2360</v>
      </c>
    </row>
    <row r="3816" spans="1:18" x14ac:dyDescent="0.25">
      <c r="A3816" s="7" t="s">
        <v>6305</v>
      </c>
      <c r="B3816" s="8">
        <v>44035</v>
      </c>
      <c r="C3816" s="7">
        <v>1</v>
      </c>
      <c r="D3816" s="7" t="s">
        <v>6306</v>
      </c>
      <c r="E3816" s="7" t="s">
        <v>1682</v>
      </c>
      <c r="F3816" s="7" t="s">
        <v>6307</v>
      </c>
      <c r="G3816" s="8">
        <v>44033</v>
      </c>
      <c r="H3816" s="7" t="s">
        <v>1684</v>
      </c>
      <c r="I3816" s="7"/>
      <c r="J3816" s="7"/>
      <c r="K3816" s="7">
        <v>0</v>
      </c>
      <c r="L3816" s="7">
        <v>0</v>
      </c>
      <c r="M3816" s="7">
        <v>944</v>
      </c>
      <c r="N3816" s="7">
        <v>1</v>
      </c>
      <c r="O3816" s="7" t="s">
        <v>55</v>
      </c>
      <c r="P3816" s="7">
        <v>0</v>
      </c>
      <c r="Q3816" s="7">
        <v>0</v>
      </c>
      <c r="R3816" s="7">
        <v>944</v>
      </c>
    </row>
    <row r="3817" spans="1:18" x14ac:dyDescent="0.25">
      <c r="A3817" s="7" t="s">
        <v>6308</v>
      </c>
      <c r="B3817" s="8">
        <v>44035</v>
      </c>
      <c r="C3817" s="7">
        <v>1</v>
      </c>
      <c r="D3817" s="7" t="s">
        <v>6309</v>
      </c>
      <c r="E3817" s="7" t="s">
        <v>1682</v>
      </c>
      <c r="F3817" s="7" t="s">
        <v>6310</v>
      </c>
      <c r="G3817" s="8">
        <v>44027</v>
      </c>
      <c r="H3817" s="7" t="s">
        <v>1684</v>
      </c>
      <c r="I3817" s="7"/>
      <c r="J3817" s="7"/>
      <c r="K3817" s="7">
        <v>0</v>
      </c>
      <c r="L3817" s="7">
        <v>0</v>
      </c>
      <c r="M3817" s="7">
        <v>1200</v>
      </c>
      <c r="N3817" s="7">
        <v>1</v>
      </c>
      <c r="O3817" s="7" t="s">
        <v>55</v>
      </c>
      <c r="P3817" s="7">
        <v>0</v>
      </c>
      <c r="Q3817" s="7">
        <v>0</v>
      </c>
      <c r="R3817" s="7">
        <v>1200</v>
      </c>
    </row>
    <row r="3818" spans="1:18" x14ac:dyDescent="0.25">
      <c r="A3818" s="7" t="s">
        <v>6311</v>
      </c>
      <c r="B3818" s="8">
        <v>44036</v>
      </c>
      <c r="C3818" s="7">
        <v>1</v>
      </c>
      <c r="D3818" s="7" t="s">
        <v>6312</v>
      </c>
      <c r="E3818" s="7" t="s">
        <v>1682</v>
      </c>
      <c r="F3818" s="7" t="s">
        <v>6313</v>
      </c>
      <c r="G3818" s="8">
        <v>44026</v>
      </c>
      <c r="H3818" s="7" t="s">
        <v>1684</v>
      </c>
      <c r="I3818" s="7"/>
      <c r="J3818" s="7"/>
      <c r="K3818" s="7">
        <v>0</v>
      </c>
      <c r="L3818" s="7">
        <v>0</v>
      </c>
      <c r="M3818" s="7">
        <v>1000</v>
      </c>
      <c r="N3818" s="7">
        <v>1</v>
      </c>
      <c r="O3818" s="7" t="s">
        <v>55</v>
      </c>
      <c r="P3818" s="7">
        <v>0</v>
      </c>
      <c r="Q3818" s="7">
        <v>0</v>
      </c>
      <c r="R3818" s="7">
        <v>1000</v>
      </c>
    </row>
    <row r="3819" spans="1:18" x14ac:dyDescent="0.25">
      <c r="A3819" s="7" t="s">
        <v>6314</v>
      </c>
      <c r="B3819" s="8">
        <v>44036</v>
      </c>
      <c r="C3819" s="7">
        <v>1</v>
      </c>
      <c r="D3819" s="7" t="s">
        <v>6315</v>
      </c>
      <c r="E3819" s="7" t="s">
        <v>1682</v>
      </c>
      <c r="F3819" s="7" t="s">
        <v>6316</v>
      </c>
      <c r="G3819" s="8">
        <v>44018</v>
      </c>
      <c r="H3819" s="7" t="s">
        <v>1684</v>
      </c>
      <c r="I3819" s="7"/>
      <c r="J3819" s="7"/>
      <c r="K3819" s="7">
        <v>0</v>
      </c>
      <c r="L3819" s="7">
        <v>0</v>
      </c>
      <c r="M3819" s="7">
        <v>1000</v>
      </c>
      <c r="N3819" s="7">
        <v>1</v>
      </c>
      <c r="O3819" s="7" t="s">
        <v>55</v>
      </c>
      <c r="P3819" s="7">
        <v>0</v>
      </c>
      <c r="Q3819" s="7">
        <v>0</v>
      </c>
      <c r="R3819" s="7">
        <v>1000</v>
      </c>
    </row>
    <row r="3820" spans="1:18" x14ac:dyDescent="0.25">
      <c r="A3820" s="7" t="s">
        <v>6311</v>
      </c>
      <c r="B3820" s="8">
        <v>44036</v>
      </c>
      <c r="C3820" s="7">
        <v>1</v>
      </c>
      <c r="D3820" s="7" t="s">
        <v>6312</v>
      </c>
      <c r="E3820" s="7" t="s">
        <v>1682</v>
      </c>
      <c r="F3820" s="7" t="s">
        <v>6313</v>
      </c>
      <c r="G3820" s="8">
        <v>44026</v>
      </c>
      <c r="H3820" s="7" t="s">
        <v>1684</v>
      </c>
      <c r="I3820" s="7"/>
      <c r="J3820" s="7"/>
      <c r="K3820" s="7">
        <v>0</v>
      </c>
      <c r="L3820" s="7">
        <v>0</v>
      </c>
      <c r="M3820" s="7">
        <v>1000</v>
      </c>
      <c r="N3820" s="7">
        <v>1</v>
      </c>
      <c r="O3820" s="7" t="s">
        <v>55</v>
      </c>
      <c r="P3820" s="7">
        <v>0</v>
      </c>
      <c r="Q3820" s="7">
        <v>0</v>
      </c>
      <c r="R3820" s="7">
        <v>1000</v>
      </c>
    </row>
    <row r="3821" spans="1:18" x14ac:dyDescent="0.25">
      <c r="A3821" s="7" t="s">
        <v>6314</v>
      </c>
      <c r="B3821" s="8">
        <v>44036</v>
      </c>
      <c r="C3821" s="7">
        <v>1</v>
      </c>
      <c r="D3821" s="7" t="s">
        <v>6315</v>
      </c>
      <c r="E3821" s="7" t="s">
        <v>1682</v>
      </c>
      <c r="F3821" s="7" t="s">
        <v>6316</v>
      </c>
      <c r="G3821" s="8">
        <v>44018</v>
      </c>
      <c r="H3821" s="7" t="s">
        <v>1684</v>
      </c>
      <c r="I3821" s="7"/>
      <c r="J3821" s="7"/>
      <c r="K3821" s="7">
        <v>0</v>
      </c>
      <c r="L3821" s="7">
        <v>0</v>
      </c>
      <c r="M3821" s="7">
        <v>1000</v>
      </c>
      <c r="N3821" s="7">
        <v>1</v>
      </c>
      <c r="O3821" s="7" t="s">
        <v>55</v>
      </c>
      <c r="P3821" s="7">
        <v>0</v>
      </c>
      <c r="Q3821" s="7">
        <v>0</v>
      </c>
      <c r="R3821" s="7">
        <v>1000</v>
      </c>
    </row>
    <row r="3822" spans="1:18" x14ac:dyDescent="0.25">
      <c r="A3822" s="7" t="s">
        <v>6317</v>
      </c>
      <c r="B3822" s="8">
        <v>44039</v>
      </c>
      <c r="C3822" s="7">
        <v>1</v>
      </c>
      <c r="D3822" s="7" t="s">
        <v>6318</v>
      </c>
      <c r="E3822" s="7" t="s">
        <v>1682</v>
      </c>
      <c r="F3822" s="7" t="s">
        <v>6319</v>
      </c>
      <c r="G3822" s="8">
        <v>44039</v>
      </c>
      <c r="H3822" s="7" t="s">
        <v>1684</v>
      </c>
      <c r="I3822" s="7"/>
      <c r="J3822" s="7"/>
      <c r="K3822" s="7">
        <v>0</v>
      </c>
      <c r="L3822" s="7">
        <v>0</v>
      </c>
      <c r="M3822" s="7">
        <v>4000</v>
      </c>
      <c r="N3822" s="7">
        <v>1</v>
      </c>
      <c r="O3822" s="7" t="s">
        <v>55</v>
      </c>
      <c r="P3822" s="7">
        <v>0</v>
      </c>
      <c r="Q3822" s="7">
        <v>0</v>
      </c>
      <c r="R3822" s="7">
        <v>4000</v>
      </c>
    </row>
    <row r="3823" spans="1:18" x14ac:dyDescent="0.25">
      <c r="A3823" s="7" t="s">
        <v>6320</v>
      </c>
      <c r="B3823" s="8">
        <v>44039</v>
      </c>
      <c r="C3823" s="7">
        <v>1</v>
      </c>
      <c r="D3823" s="7" t="s">
        <v>6318</v>
      </c>
      <c r="E3823" s="7" t="s">
        <v>1682</v>
      </c>
      <c r="F3823" s="7" t="s">
        <v>6319</v>
      </c>
      <c r="G3823" s="8">
        <v>44039</v>
      </c>
      <c r="H3823" s="7" t="s">
        <v>1684</v>
      </c>
      <c r="I3823" s="7"/>
      <c r="J3823" s="7"/>
      <c r="K3823" s="7">
        <v>0</v>
      </c>
      <c r="L3823" s="7">
        <v>0</v>
      </c>
      <c r="M3823" s="7">
        <v>4000</v>
      </c>
      <c r="N3823" s="7">
        <v>1</v>
      </c>
      <c r="O3823" s="7" t="s">
        <v>55</v>
      </c>
      <c r="P3823" s="7">
        <v>0</v>
      </c>
      <c r="Q3823" s="7">
        <v>0</v>
      </c>
      <c r="R3823" s="7">
        <v>4000</v>
      </c>
    </row>
    <row r="3824" spans="1:18" x14ac:dyDescent="0.25">
      <c r="A3824" s="7" t="s">
        <v>6317</v>
      </c>
      <c r="B3824" s="8">
        <v>44039</v>
      </c>
      <c r="C3824" s="7">
        <v>1</v>
      </c>
      <c r="D3824" s="7" t="s">
        <v>6318</v>
      </c>
      <c r="E3824" s="7" t="s">
        <v>1682</v>
      </c>
      <c r="F3824" s="7" t="s">
        <v>6319</v>
      </c>
      <c r="G3824" s="8">
        <v>44039</v>
      </c>
      <c r="H3824" s="7" t="s">
        <v>1684</v>
      </c>
      <c r="I3824" s="7"/>
      <c r="J3824" s="7"/>
      <c r="K3824" s="7">
        <v>0</v>
      </c>
      <c r="L3824" s="7">
        <v>0</v>
      </c>
      <c r="M3824" s="7">
        <v>4000</v>
      </c>
      <c r="N3824" s="7">
        <v>1</v>
      </c>
      <c r="O3824" s="7" t="s">
        <v>55</v>
      </c>
      <c r="P3824" s="7">
        <v>0</v>
      </c>
      <c r="Q3824" s="7">
        <v>0</v>
      </c>
      <c r="R3824" s="7">
        <v>4000</v>
      </c>
    </row>
    <row r="3825" spans="1:18" x14ac:dyDescent="0.25">
      <c r="A3825" s="7" t="s">
        <v>6320</v>
      </c>
      <c r="B3825" s="8">
        <v>44039</v>
      </c>
      <c r="C3825" s="7">
        <v>1</v>
      </c>
      <c r="D3825" s="7" t="s">
        <v>6318</v>
      </c>
      <c r="E3825" s="7" t="s">
        <v>1682</v>
      </c>
      <c r="F3825" s="7" t="s">
        <v>6319</v>
      </c>
      <c r="G3825" s="8">
        <v>44039</v>
      </c>
      <c r="H3825" s="7" t="s">
        <v>1684</v>
      </c>
      <c r="I3825" s="7"/>
      <c r="J3825" s="7"/>
      <c r="K3825" s="7">
        <v>0</v>
      </c>
      <c r="L3825" s="7">
        <v>0</v>
      </c>
      <c r="M3825" s="7">
        <v>4000</v>
      </c>
      <c r="N3825" s="7">
        <v>1</v>
      </c>
      <c r="O3825" s="7" t="s">
        <v>55</v>
      </c>
      <c r="P3825" s="7">
        <v>0</v>
      </c>
      <c r="Q3825" s="7">
        <v>0</v>
      </c>
      <c r="R3825" s="7">
        <v>4000</v>
      </c>
    </row>
    <row r="3826" spans="1:18" x14ac:dyDescent="0.25">
      <c r="A3826" s="7" t="s">
        <v>6321</v>
      </c>
      <c r="B3826" s="8">
        <v>44049</v>
      </c>
      <c r="C3826" s="7">
        <v>1</v>
      </c>
      <c r="D3826" s="7" t="s">
        <v>6322</v>
      </c>
      <c r="E3826" s="7" t="s">
        <v>1682</v>
      </c>
      <c r="F3826" s="7" t="s">
        <v>6323</v>
      </c>
      <c r="G3826" s="8">
        <v>44030</v>
      </c>
      <c r="H3826" s="7" t="s">
        <v>1684</v>
      </c>
      <c r="I3826" s="7"/>
      <c r="J3826" s="7"/>
      <c r="K3826" s="7">
        <v>0</v>
      </c>
      <c r="L3826" s="7">
        <v>0</v>
      </c>
      <c r="M3826" s="7">
        <v>170</v>
      </c>
      <c r="N3826" s="7">
        <v>1</v>
      </c>
      <c r="O3826" s="7" t="s">
        <v>1718</v>
      </c>
      <c r="P3826" s="7">
        <v>0</v>
      </c>
      <c r="Q3826" s="7">
        <v>0</v>
      </c>
      <c r="R3826" s="7">
        <v>170</v>
      </c>
    </row>
    <row r="3827" spans="1:18" x14ac:dyDescent="0.25">
      <c r="A3827" s="7" t="s">
        <v>6324</v>
      </c>
      <c r="B3827" s="8">
        <v>44049</v>
      </c>
      <c r="C3827" s="7">
        <v>1</v>
      </c>
      <c r="D3827" s="7" t="s">
        <v>6325</v>
      </c>
      <c r="E3827" s="7" t="s">
        <v>1682</v>
      </c>
      <c r="F3827" s="7" t="s">
        <v>6326</v>
      </c>
      <c r="G3827" s="8">
        <v>44034</v>
      </c>
      <c r="H3827" s="7" t="s">
        <v>1684</v>
      </c>
      <c r="I3827" s="7"/>
      <c r="J3827" s="7"/>
      <c r="K3827" s="7">
        <v>0</v>
      </c>
      <c r="L3827" s="7">
        <v>0</v>
      </c>
      <c r="M3827" s="7">
        <v>50</v>
      </c>
      <c r="N3827" s="7">
        <v>1</v>
      </c>
      <c r="O3827" s="7" t="s">
        <v>83</v>
      </c>
      <c r="P3827" s="7">
        <v>0</v>
      </c>
      <c r="Q3827" s="7">
        <v>0</v>
      </c>
      <c r="R3827" s="7">
        <v>50</v>
      </c>
    </row>
    <row r="3828" spans="1:18" x14ac:dyDescent="0.25">
      <c r="A3828" s="7" t="s">
        <v>6327</v>
      </c>
      <c r="B3828" s="8">
        <v>44049</v>
      </c>
      <c r="C3828" s="7">
        <v>1</v>
      </c>
      <c r="D3828" s="7" t="s">
        <v>6328</v>
      </c>
      <c r="E3828" s="7" t="s">
        <v>1682</v>
      </c>
      <c r="F3828" s="7" t="s">
        <v>6329</v>
      </c>
      <c r="G3828" s="8">
        <v>44037</v>
      </c>
      <c r="H3828" s="7" t="s">
        <v>1684</v>
      </c>
      <c r="I3828" s="7"/>
      <c r="J3828" s="7"/>
      <c r="K3828" s="7">
        <v>0</v>
      </c>
      <c r="L3828" s="7">
        <v>0</v>
      </c>
      <c r="M3828" s="7">
        <v>500</v>
      </c>
      <c r="N3828" s="7">
        <v>1</v>
      </c>
      <c r="O3828" s="7" t="s">
        <v>83</v>
      </c>
      <c r="P3828" s="7">
        <v>0</v>
      </c>
      <c r="Q3828" s="7">
        <v>0</v>
      </c>
      <c r="R3828" s="7">
        <v>500</v>
      </c>
    </row>
    <row r="3829" spans="1:18" x14ac:dyDescent="0.25">
      <c r="A3829" s="7" t="s">
        <v>6330</v>
      </c>
      <c r="B3829" s="8">
        <v>44049</v>
      </c>
      <c r="C3829" s="7">
        <v>1</v>
      </c>
      <c r="D3829" s="7" t="s">
        <v>6331</v>
      </c>
      <c r="E3829" s="7" t="s">
        <v>1682</v>
      </c>
      <c r="F3829" s="7" t="s">
        <v>6332</v>
      </c>
      <c r="G3829" s="8">
        <v>44044</v>
      </c>
      <c r="H3829" s="7" t="s">
        <v>1684</v>
      </c>
      <c r="I3829" s="7"/>
      <c r="J3829" s="7"/>
      <c r="K3829" s="7">
        <v>0</v>
      </c>
      <c r="L3829" s="7">
        <v>0</v>
      </c>
      <c r="M3829" s="7">
        <v>50</v>
      </c>
      <c r="N3829" s="7">
        <v>1</v>
      </c>
      <c r="O3829" s="7" t="s">
        <v>83</v>
      </c>
      <c r="P3829" s="7">
        <v>0</v>
      </c>
      <c r="Q3829" s="7">
        <v>0</v>
      </c>
      <c r="R3829" s="7">
        <v>50</v>
      </c>
    </row>
    <row r="3830" spans="1:18" x14ac:dyDescent="0.25">
      <c r="A3830" s="7" t="s">
        <v>6333</v>
      </c>
      <c r="B3830" s="8">
        <v>44049</v>
      </c>
      <c r="C3830" s="7">
        <v>1</v>
      </c>
      <c r="D3830" s="7" t="s">
        <v>6334</v>
      </c>
      <c r="E3830" s="7" t="s">
        <v>1682</v>
      </c>
      <c r="F3830" s="7" t="s">
        <v>6335</v>
      </c>
      <c r="G3830" s="8">
        <v>44013</v>
      </c>
      <c r="H3830" s="7" t="s">
        <v>1684</v>
      </c>
      <c r="I3830" s="7"/>
      <c r="J3830" s="7"/>
      <c r="K3830" s="7">
        <v>0</v>
      </c>
      <c r="L3830" s="7">
        <v>0</v>
      </c>
      <c r="M3830" s="7">
        <v>96.11</v>
      </c>
      <c r="N3830" s="7">
        <v>1</v>
      </c>
      <c r="O3830" s="7" t="s">
        <v>83</v>
      </c>
      <c r="P3830" s="7">
        <v>0</v>
      </c>
      <c r="Q3830" s="7">
        <v>0</v>
      </c>
      <c r="R3830" s="7">
        <v>50</v>
      </c>
    </row>
    <row r="3831" spans="1:18" x14ac:dyDescent="0.25">
      <c r="A3831" s="7" t="s">
        <v>6336</v>
      </c>
      <c r="B3831" s="8">
        <v>44050</v>
      </c>
      <c r="C3831" s="7">
        <v>1</v>
      </c>
      <c r="D3831" s="7" t="s">
        <v>6337</v>
      </c>
      <c r="E3831" s="7" t="s">
        <v>1682</v>
      </c>
      <c r="F3831" s="7" t="s">
        <v>6338</v>
      </c>
      <c r="G3831" s="8">
        <v>44048</v>
      </c>
      <c r="H3831" s="7" t="s">
        <v>1684</v>
      </c>
      <c r="I3831" s="7"/>
      <c r="J3831" s="7"/>
      <c r="K3831" s="7">
        <v>0</v>
      </c>
      <c r="L3831" s="7">
        <v>0</v>
      </c>
      <c r="M3831" s="7">
        <v>50</v>
      </c>
      <c r="N3831" s="7">
        <v>1</v>
      </c>
      <c r="O3831" s="7" t="s">
        <v>83</v>
      </c>
      <c r="P3831" s="7">
        <v>0</v>
      </c>
      <c r="Q3831" s="7">
        <v>0</v>
      </c>
      <c r="R3831" s="7">
        <v>736</v>
      </c>
    </row>
    <row r="3832" spans="1:18" x14ac:dyDescent="0.25">
      <c r="A3832" s="7" t="s">
        <v>6339</v>
      </c>
      <c r="B3832" s="8">
        <v>44053</v>
      </c>
      <c r="C3832" s="7">
        <v>1</v>
      </c>
      <c r="D3832" s="7" t="s">
        <v>6340</v>
      </c>
      <c r="E3832" s="7" t="s">
        <v>1682</v>
      </c>
      <c r="F3832" s="7" t="s">
        <v>6341</v>
      </c>
      <c r="G3832" s="8">
        <v>44048</v>
      </c>
      <c r="H3832" s="7" t="s">
        <v>1684</v>
      </c>
      <c r="I3832" s="7"/>
      <c r="J3832" s="7"/>
      <c r="K3832" s="7">
        <v>0</v>
      </c>
      <c r="L3832" s="7">
        <v>0</v>
      </c>
      <c r="M3832" s="7">
        <v>180</v>
      </c>
      <c r="N3832" s="7">
        <v>1</v>
      </c>
      <c r="O3832" s="7" t="s">
        <v>83</v>
      </c>
      <c r="P3832" s="7">
        <v>0</v>
      </c>
      <c r="Q3832" s="7">
        <v>0</v>
      </c>
      <c r="R3832" s="7">
        <v>180</v>
      </c>
    </row>
    <row r="3833" spans="1:18" x14ac:dyDescent="0.25">
      <c r="A3833" s="7" t="s">
        <v>6342</v>
      </c>
      <c r="B3833" s="8">
        <v>44053</v>
      </c>
      <c r="C3833" s="7">
        <v>1</v>
      </c>
      <c r="D3833" s="7" t="s">
        <v>6343</v>
      </c>
      <c r="E3833" s="7" t="s">
        <v>1682</v>
      </c>
      <c r="F3833" s="7" t="s">
        <v>6344</v>
      </c>
      <c r="G3833" s="8">
        <v>43916</v>
      </c>
      <c r="H3833" s="7" t="s">
        <v>1684</v>
      </c>
      <c r="I3833" s="7"/>
      <c r="J3833" s="7"/>
      <c r="K3833" s="7">
        <v>0</v>
      </c>
      <c r="L3833" s="7">
        <v>0</v>
      </c>
      <c r="M3833" s="7">
        <v>7218</v>
      </c>
      <c r="N3833" s="7">
        <v>1</v>
      </c>
      <c r="O3833" s="7" t="s">
        <v>55</v>
      </c>
      <c r="P3833" s="7">
        <v>0</v>
      </c>
      <c r="Q3833" s="7">
        <v>0</v>
      </c>
      <c r="R3833" s="7">
        <v>7218</v>
      </c>
    </row>
    <row r="3834" spans="1:18" x14ac:dyDescent="0.25">
      <c r="A3834" s="7" t="s">
        <v>6345</v>
      </c>
      <c r="B3834" s="8">
        <v>44053</v>
      </c>
      <c r="C3834" s="7">
        <v>1</v>
      </c>
      <c r="D3834" s="7" t="s">
        <v>6346</v>
      </c>
      <c r="E3834" s="7" t="s">
        <v>1682</v>
      </c>
      <c r="F3834" s="7" t="s">
        <v>6347</v>
      </c>
      <c r="G3834" s="8">
        <v>43998</v>
      </c>
      <c r="H3834" s="7" t="s">
        <v>1684</v>
      </c>
      <c r="I3834" s="7"/>
      <c r="J3834" s="7"/>
      <c r="K3834" s="7">
        <v>0</v>
      </c>
      <c r="L3834" s="7">
        <v>0</v>
      </c>
      <c r="M3834" s="7">
        <v>100</v>
      </c>
      <c r="N3834" s="7">
        <v>1</v>
      </c>
      <c r="O3834" s="7" t="s">
        <v>83</v>
      </c>
      <c r="P3834" s="7">
        <v>0</v>
      </c>
      <c r="Q3834" s="7">
        <v>0</v>
      </c>
      <c r="R3834" s="7">
        <v>100</v>
      </c>
    </row>
    <row r="3835" spans="1:18" x14ac:dyDescent="0.25">
      <c r="A3835" s="7" t="s">
        <v>6348</v>
      </c>
      <c r="B3835" s="8">
        <v>44053</v>
      </c>
      <c r="C3835" s="7">
        <v>1</v>
      </c>
      <c r="D3835" s="7" t="s">
        <v>6349</v>
      </c>
      <c r="E3835" s="7" t="s">
        <v>1682</v>
      </c>
      <c r="F3835" s="7" t="s">
        <v>6350</v>
      </c>
      <c r="G3835" s="8">
        <v>44007</v>
      </c>
      <c r="H3835" s="7" t="s">
        <v>1684</v>
      </c>
      <c r="I3835" s="7"/>
      <c r="J3835" s="7"/>
      <c r="K3835" s="7">
        <v>0</v>
      </c>
      <c r="L3835" s="7">
        <v>0</v>
      </c>
      <c r="M3835" s="7">
        <v>575</v>
      </c>
      <c r="N3835" s="7">
        <v>1</v>
      </c>
      <c r="O3835" s="7" t="s">
        <v>83</v>
      </c>
      <c r="P3835" s="7">
        <v>0</v>
      </c>
      <c r="Q3835" s="7">
        <v>0</v>
      </c>
      <c r="R3835" s="7">
        <v>575</v>
      </c>
    </row>
    <row r="3836" spans="1:18" x14ac:dyDescent="0.25">
      <c r="A3836" s="7" t="s">
        <v>6351</v>
      </c>
      <c r="B3836" s="8">
        <v>44055</v>
      </c>
      <c r="C3836" s="7">
        <v>1</v>
      </c>
      <c r="D3836" s="7" t="s">
        <v>6352</v>
      </c>
      <c r="E3836" s="7" t="s">
        <v>1682</v>
      </c>
      <c r="F3836" s="7" t="s">
        <v>6353</v>
      </c>
      <c r="G3836" s="8">
        <v>44033</v>
      </c>
      <c r="H3836" s="7" t="s">
        <v>1684</v>
      </c>
      <c r="I3836" s="7"/>
      <c r="J3836" s="7"/>
      <c r="K3836" s="7">
        <v>0</v>
      </c>
      <c r="L3836" s="7">
        <v>0</v>
      </c>
      <c r="M3836" s="7">
        <v>7664.58</v>
      </c>
      <c r="N3836" s="7">
        <v>1</v>
      </c>
      <c r="O3836" s="7" t="s">
        <v>55</v>
      </c>
      <c r="P3836" s="7">
        <v>0</v>
      </c>
      <c r="Q3836" s="7">
        <v>0</v>
      </c>
      <c r="R3836" s="7">
        <v>18743</v>
      </c>
    </row>
    <row r="3837" spans="1:18" x14ac:dyDescent="0.25">
      <c r="A3837" s="7" t="s">
        <v>6354</v>
      </c>
      <c r="B3837" s="8">
        <v>44056</v>
      </c>
      <c r="C3837" s="7">
        <v>1</v>
      </c>
      <c r="D3837" s="7" t="s">
        <v>6355</v>
      </c>
      <c r="E3837" s="7" t="s">
        <v>1682</v>
      </c>
      <c r="F3837" s="7" t="s">
        <v>6356</v>
      </c>
      <c r="G3837" s="8">
        <v>44055</v>
      </c>
      <c r="H3837" s="7" t="s">
        <v>1684</v>
      </c>
      <c r="I3837" s="7"/>
      <c r="J3837" s="7"/>
      <c r="K3837" s="7">
        <v>0</v>
      </c>
      <c r="L3837" s="7">
        <v>0</v>
      </c>
      <c r="M3837" s="7">
        <v>1770</v>
      </c>
      <c r="N3837" s="7">
        <v>1</v>
      </c>
      <c r="O3837" s="7" t="s">
        <v>55</v>
      </c>
      <c r="P3837" s="7">
        <v>0</v>
      </c>
      <c r="Q3837" s="7">
        <v>0</v>
      </c>
      <c r="R3837" s="7">
        <v>1770</v>
      </c>
    </row>
    <row r="3838" spans="1:18" x14ac:dyDescent="0.25">
      <c r="A3838" s="7" t="s">
        <v>6357</v>
      </c>
      <c r="B3838" s="8">
        <v>44056</v>
      </c>
      <c r="C3838" s="7">
        <v>1</v>
      </c>
      <c r="D3838" s="7" t="s">
        <v>6358</v>
      </c>
      <c r="E3838" s="7" t="s">
        <v>1682</v>
      </c>
      <c r="F3838" s="7" t="s">
        <v>6359</v>
      </c>
      <c r="G3838" s="8">
        <v>44056</v>
      </c>
      <c r="H3838" s="7" t="s">
        <v>1684</v>
      </c>
      <c r="I3838" s="7"/>
      <c r="J3838" s="7"/>
      <c r="K3838" s="7">
        <v>0</v>
      </c>
      <c r="L3838" s="7">
        <v>0</v>
      </c>
      <c r="M3838" s="7">
        <v>600</v>
      </c>
      <c r="N3838" s="7">
        <v>1</v>
      </c>
      <c r="O3838" s="7" t="s">
        <v>55</v>
      </c>
      <c r="P3838" s="7">
        <v>0</v>
      </c>
      <c r="Q3838" s="7">
        <v>0</v>
      </c>
      <c r="R3838" s="7">
        <v>600</v>
      </c>
    </row>
    <row r="3839" spans="1:18" x14ac:dyDescent="0.25">
      <c r="A3839" s="7" t="s">
        <v>6360</v>
      </c>
      <c r="B3839" s="8">
        <v>44056</v>
      </c>
      <c r="C3839" s="7">
        <v>1</v>
      </c>
      <c r="D3839" s="7" t="s">
        <v>6361</v>
      </c>
      <c r="E3839" s="7" t="s">
        <v>1682</v>
      </c>
      <c r="F3839" s="7" t="s">
        <v>6362</v>
      </c>
      <c r="G3839" s="8">
        <v>44016</v>
      </c>
      <c r="H3839" s="7" t="s">
        <v>1684</v>
      </c>
      <c r="I3839" s="7"/>
      <c r="J3839" s="7"/>
      <c r="K3839" s="7">
        <v>0</v>
      </c>
      <c r="L3839" s="7">
        <v>0</v>
      </c>
      <c r="M3839" s="7">
        <v>3000</v>
      </c>
      <c r="N3839" s="7">
        <v>1</v>
      </c>
      <c r="O3839" s="7" t="s">
        <v>55</v>
      </c>
      <c r="P3839" s="7">
        <v>0</v>
      </c>
      <c r="Q3839" s="7">
        <v>0</v>
      </c>
      <c r="R3839" s="7">
        <v>3000</v>
      </c>
    </row>
    <row r="3840" spans="1:18" x14ac:dyDescent="0.25">
      <c r="A3840" s="7" t="s">
        <v>6363</v>
      </c>
      <c r="B3840" s="8">
        <v>44056</v>
      </c>
      <c r="C3840" s="7">
        <v>1</v>
      </c>
      <c r="D3840" s="7" t="s">
        <v>6364</v>
      </c>
      <c r="E3840" s="7" t="s">
        <v>1682</v>
      </c>
      <c r="F3840" s="7" t="s">
        <v>6365</v>
      </c>
      <c r="G3840" s="8">
        <v>44051</v>
      </c>
      <c r="H3840" s="7" t="s">
        <v>1684</v>
      </c>
      <c r="I3840" s="7"/>
      <c r="J3840" s="7"/>
      <c r="K3840" s="7">
        <v>0</v>
      </c>
      <c r="L3840" s="7">
        <v>0</v>
      </c>
      <c r="M3840" s="7">
        <v>1000</v>
      </c>
      <c r="N3840" s="7">
        <v>1</v>
      </c>
      <c r="O3840" s="7" t="s">
        <v>55</v>
      </c>
      <c r="P3840" s="7">
        <v>0</v>
      </c>
      <c r="Q3840" s="7">
        <v>0</v>
      </c>
      <c r="R3840" s="7">
        <v>1000</v>
      </c>
    </row>
    <row r="3841" spans="1:18" x14ac:dyDescent="0.25">
      <c r="A3841" s="7" t="s">
        <v>6366</v>
      </c>
      <c r="B3841" s="8">
        <v>44056</v>
      </c>
      <c r="C3841" s="7">
        <v>1</v>
      </c>
      <c r="D3841" s="7" t="s">
        <v>6367</v>
      </c>
      <c r="E3841" s="7" t="s">
        <v>1682</v>
      </c>
      <c r="F3841" s="7" t="s">
        <v>6368</v>
      </c>
      <c r="G3841" s="8">
        <v>44050</v>
      </c>
      <c r="H3841" s="7" t="s">
        <v>1684</v>
      </c>
      <c r="I3841" s="7"/>
      <c r="J3841" s="7"/>
      <c r="K3841" s="7">
        <v>0</v>
      </c>
      <c r="L3841" s="7">
        <v>0</v>
      </c>
      <c r="M3841" s="7">
        <v>1200</v>
      </c>
      <c r="N3841" s="7">
        <v>1</v>
      </c>
      <c r="O3841" s="7" t="s">
        <v>55</v>
      </c>
      <c r="P3841" s="7">
        <v>0</v>
      </c>
      <c r="Q3841" s="7">
        <v>0</v>
      </c>
      <c r="R3841" s="7">
        <v>1200</v>
      </c>
    </row>
    <row r="3842" spans="1:18" x14ac:dyDescent="0.25">
      <c r="A3842" s="7" t="s">
        <v>6369</v>
      </c>
      <c r="B3842" s="8">
        <v>44056</v>
      </c>
      <c r="C3842" s="7">
        <v>1</v>
      </c>
      <c r="D3842" s="7" t="s">
        <v>6033</v>
      </c>
      <c r="E3842" s="7" t="s">
        <v>1682</v>
      </c>
      <c r="F3842" s="7" t="s">
        <v>6034</v>
      </c>
      <c r="G3842" s="8">
        <v>43942</v>
      </c>
      <c r="H3842" s="7" t="s">
        <v>1684</v>
      </c>
      <c r="I3842" s="7"/>
      <c r="J3842" s="7"/>
      <c r="K3842" s="7">
        <v>0</v>
      </c>
      <c r="L3842" s="7">
        <v>0</v>
      </c>
      <c r="M3842" s="7">
        <v>20000</v>
      </c>
      <c r="N3842" s="7">
        <v>1</v>
      </c>
      <c r="O3842" s="7" t="s">
        <v>55</v>
      </c>
      <c r="P3842" s="7">
        <v>0</v>
      </c>
      <c r="Q3842" s="7">
        <v>0</v>
      </c>
      <c r="R3842" s="7">
        <v>20000</v>
      </c>
    </row>
    <row r="3843" spans="1:18" x14ac:dyDescent="0.25">
      <c r="A3843" s="7" t="s">
        <v>6354</v>
      </c>
      <c r="B3843" s="8">
        <v>44056</v>
      </c>
      <c r="C3843" s="7">
        <v>1</v>
      </c>
      <c r="D3843" s="7" t="s">
        <v>6355</v>
      </c>
      <c r="E3843" s="7" t="s">
        <v>1682</v>
      </c>
      <c r="F3843" s="7" t="s">
        <v>6356</v>
      </c>
      <c r="G3843" s="8">
        <v>44055</v>
      </c>
      <c r="H3843" s="7" t="s">
        <v>1684</v>
      </c>
      <c r="I3843" s="7"/>
      <c r="J3843" s="7"/>
      <c r="K3843" s="7">
        <v>0</v>
      </c>
      <c r="L3843" s="7">
        <v>0</v>
      </c>
      <c r="M3843" s="7">
        <v>1770</v>
      </c>
      <c r="N3843" s="7">
        <v>1</v>
      </c>
      <c r="O3843" s="7" t="s">
        <v>55</v>
      </c>
      <c r="P3843" s="7">
        <v>0</v>
      </c>
      <c r="Q3843" s="7">
        <v>0</v>
      </c>
      <c r="R3843" s="7">
        <v>1770</v>
      </c>
    </row>
    <row r="3844" spans="1:18" x14ac:dyDescent="0.25">
      <c r="A3844" s="7" t="s">
        <v>6357</v>
      </c>
      <c r="B3844" s="8">
        <v>44056</v>
      </c>
      <c r="C3844" s="7">
        <v>1</v>
      </c>
      <c r="D3844" s="7" t="s">
        <v>6358</v>
      </c>
      <c r="E3844" s="7" t="s">
        <v>1682</v>
      </c>
      <c r="F3844" s="7" t="s">
        <v>6359</v>
      </c>
      <c r="G3844" s="8">
        <v>44056</v>
      </c>
      <c r="H3844" s="7" t="s">
        <v>1684</v>
      </c>
      <c r="I3844" s="7"/>
      <c r="J3844" s="7"/>
      <c r="K3844" s="7">
        <v>0</v>
      </c>
      <c r="L3844" s="7">
        <v>0</v>
      </c>
      <c r="M3844" s="7">
        <v>600</v>
      </c>
      <c r="N3844" s="7">
        <v>1</v>
      </c>
      <c r="O3844" s="7" t="s">
        <v>55</v>
      </c>
      <c r="P3844" s="7">
        <v>0</v>
      </c>
      <c r="Q3844" s="7">
        <v>0</v>
      </c>
      <c r="R3844" s="7">
        <v>600</v>
      </c>
    </row>
    <row r="3845" spans="1:18" x14ac:dyDescent="0.25">
      <c r="A3845" s="7" t="s">
        <v>6360</v>
      </c>
      <c r="B3845" s="8">
        <v>44056</v>
      </c>
      <c r="C3845" s="7">
        <v>1</v>
      </c>
      <c r="D3845" s="7" t="s">
        <v>6361</v>
      </c>
      <c r="E3845" s="7" t="s">
        <v>1682</v>
      </c>
      <c r="F3845" s="7" t="s">
        <v>6362</v>
      </c>
      <c r="G3845" s="8">
        <v>44016</v>
      </c>
      <c r="H3845" s="7" t="s">
        <v>1684</v>
      </c>
      <c r="I3845" s="7"/>
      <c r="J3845" s="7"/>
      <c r="K3845" s="7">
        <v>0</v>
      </c>
      <c r="L3845" s="7">
        <v>0</v>
      </c>
      <c r="M3845" s="7">
        <v>3000</v>
      </c>
      <c r="N3845" s="7">
        <v>1</v>
      </c>
      <c r="O3845" s="7" t="s">
        <v>55</v>
      </c>
      <c r="P3845" s="7">
        <v>0</v>
      </c>
      <c r="Q3845" s="7">
        <v>0</v>
      </c>
      <c r="R3845" s="7">
        <v>3000</v>
      </c>
    </row>
    <row r="3846" spans="1:18" x14ac:dyDescent="0.25">
      <c r="A3846" s="7" t="s">
        <v>6363</v>
      </c>
      <c r="B3846" s="8">
        <v>44056</v>
      </c>
      <c r="C3846" s="7">
        <v>1</v>
      </c>
      <c r="D3846" s="7" t="s">
        <v>6364</v>
      </c>
      <c r="E3846" s="7" t="s">
        <v>1682</v>
      </c>
      <c r="F3846" s="7" t="s">
        <v>6365</v>
      </c>
      <c r="G3846" s="8">
        <v>44051</v>
      </c>
      <c r="H3846" s="7" t="s">
        <v>1684</v>
      </c>
      <c r="I3846" s="7"/>
      <c r="J3846" s="7"/>
      <c r="K3846" s="7">
        <v>0</v>
      </c>
      <c r="L3846" s="7">
        <v>0</v>
      </c>
      <c r="M3846" s="7">
        <v>1000</v>
      </c>
      <c r="N3846" s="7">
        <v>1</v>
      </c>
      <c r="O3846" s="7" t="s">
        <v>55</v>
      </c>
      <c r="P3846" s="7">
        <v>0</v>
      </c>
      <c r="Q3846" s="7">
        <v>0</v>
      </c>
      <c r="R3846" s="7">
        <v>1000</v>
      </c>
    </row>
    <row r="3847" spans="1:18" x14ac:dyDescent="0.25">
      <c r="A3847" s="7" t="s">
        <v>6366</v>
      </c>
      <c r="B3847" s="8">
        <v>44056</v>
      </c>
      <c r="C3847" s="7">
        <v>1</v>
      </c>
      <c r="D3847" s="7" t="s">
        <v>6367</v>
      </c>
      <c r="E3847" s="7" t="s">
        <v>1682</v>
      </c>
      <c r="F3847" s="7" t="s">
        <v>6368</v>
      </c>
      <c r="G3847" s="8">
        <v>44050</v>
      </c>
      <c r="H3847" s="7" t="s">
        <v>1684</v>
      </c>
      <c r="I3847" s="7"/>
      <c r="J3847" s="7"/>
      <c r="K3847" s="7">
        <v>0</v>
      </c>
      <c r="L3847" s="7">
        <v>0</v>
      </c>
      <c r="M3847" s="7">
        <v>1200</v>
      </c>
      <c r="N3847" s="7">
        <v>1</v>
      </c>
      <c r="O3847" s="7" t="s">
        <v>55</v>
      </c>
      <c r="P3847" s="7">
        <v>0</v>
      </c>
      <c r="Q3847" s="7">
        <v>0</v>
      </c>
      <c r="R3847" s="7">
        <v>1200</v>
      </c>
    </row>
    <row r="3848" spans="1:18" x14ac:dyDescent="0.25">
      <c r="A3848" s="7" t="s">
        <v>6369</v>
      </c>
      <c r="B3848" s="8">
        <v>44056</v>
      </c>
      <c r="C3848" s="7">
        <v>1</v>
      </c>
      <c r="D3848" s="7" t="s">
        <v>6033</v>
      </c>
      <c r="E3848" s="7" t="s">
        <v>1682</v>
      </c>
      <c r="F3848" s="7" t="s">
        <v>6034</v>
      </c>
      <c r="G3848" s="8">
        <v>43942</v>
      </c>
      <c r="H3848" s="7" t="s">
        <v>1684</v>
      </c>
      <c r="I3848" s="7"/>
      <c r="J3848" s="7"/>
      <c r="K3848" s="7">
        <v>0</v>
      </c>
      <c r="L3848" s="7">
        <v>0</v>
      </c>
      <c r="M3848" s="7">
        <v>20000</v>
      </c>
      <c r="N3848" s="7">
        <v>1</v>
      </c>
      <c r="O3848" s="7" t="s">
        <v>55</v>
      </c>
      <c r="P3848" s="7">
        <v>0</v>
      </c>
      <c r="Q3848" s="7">
        <v>0</v>
      </c>
      <c r="R3848" s="7">
        <v>20000</v>
      </c>
    </row>
    <row r="3849" spans="1:18" x14ac:dyDescent="0.25">
      <c r="A3849" s="7" t="s">
        <v>6370</v>
      </c>
      <c r="B3849" s="8">
        <v>44057</v>
      </c>
      <c r="C3849" s="7">
        <v>1</v>
      </c>
      <c r="D3849" s="7" t="s">
        <v>6371</v>
      </c>
      <c r="E3849" s="7" t="s">
        <v>1682</v>
      </c>
      <c r="F3849" s="7" t="s">
        <v>6372</v>
      </c>
      <c r="G3849" s="8">
        <v>44048</v>
      </c>
      <c r="H3849" s="7" t="s">
        <v>1684</v>
      </c>
      <c r="I3849" s="7"/>
      <c r="J3849" s="7"/>
      <c r="K3849" s="7">
        <v>0</v>
      </c>
      <c r="L3849" s="7">
        <v>0</v>
      </c>
      <c r="M3849" s="7">
        <v>16520</v>
      </c>
      <c r="N3849" s="7">
        <v>1</v>
      </c>
      <c r="O3849" s="7" t="s">
        <v>55</v>
      </c>
      <c r="P3849" s="7">
        <v>0</v>
      </c>
      <c r="Q3849" s="7">
        <v>0</v>
      </c>
      <c r="R3849" s="7">
        <v>16520</v>
      </c>
    </row>
    <row r="3850" spans="1:18" x14ac:dyDescent="0.25">
      <c r="A3850" s="7" t="s">
        <v>6373</v>
      </c>
      <c r="B3850" s="8">
        <v>44057</v>
      </c>
      <c r="C3850" s="7">
        <v>1</v>
      </c>
      <c r="D3850" s="7" t="s">
        <v>6374</v>
      </c>
      <c r="E3850" s="7" t="s">
        <v>1682</v>
      </c>
      <c r="F3850" s="7" t="s">
        <v>6375</v>
      </c>
      <c r="G3850" s="8">
        <v>44050</v>
      </c>
      <c r="H3850" s="7" t="s">
        <v>1684</v>
      </c>
      <c r="I3850" s="7"/>
      <c r="J3850" s="7"/>
      <c r="K3850" s="7">
        <v>0</v>
      </c>
      <c r="L3850" s="7">
        <v>0</v>
      </c>
      <c r="M3850" s="7">
        <v>5310</v>
      </c>
      <c r="N3850" s="7">
        <v>1</v>
      </c>
      <c r="O3850" s="7" t="s">
        <v>55</v>
      </c>
      <c r="P3850" s="7">
        <v>0</v>
      </c>
      <c r="Q3850" s="7">
        <v>0</v>
      </c>
      <c r="R3850" s="7">
        <v>5310</v>
      </c>
    </row>
    <row r="3851" spans="1:18" x14ac:dyDescent="0.25">
      <c r="A3851" s="7" t="s">
        <v>6370</v>
      </c>
      <c r="B3851" s="8">
        <v>44057</v>
      </c>
      <c r="C3851" s="7">
        <v>1</v>
      </c>
      <c r="D3851" s="7" t="s">
        <v>6371</v>
      </c>
      <c r="E3851" s="7" t="s">
        <v>1682</v>
      </c>
      <c r="F3851" s="7" t="s">
        <v>6372</v>
      </c>
      <c r="G3851" s="8">
        <v>44048</v>
      </c>
      <c r="H3851" s="7" t="s">
        <v>1684</v>
      </c>
      <c r="I3851" s="7"/>
      <c r="J3851" s="7"/>
      <c r="K3851" s="7">
        <v>0</v>
      </c>
      <c r="L3851" s="7">
        <v>0</v>
      </c>
      <c r="M3851" s="7">
        <v>16520</v>
      </c>
      <c r="N3851" s="7">
        <v>1</v>
      </c>
      <c r="O3851" s="7" t="s">
        <v>55</v>
      </c>
      <c r="P3851" s="7">
        <v>0</v>
      </c>
      <c r="Q3851" s="7">
        <v>0</v>
      </c>
      <c r="R3851" s="7">
        <v>16520</v>
      </c>
    </row>
    <row r="3852" spans="1:18" x14ac:dyDescent="0.25">
      <c r="A3852" s="7" t="s">
        <v>6373</v>
      </c>
      <c r="B3852" s="8">
        <v>44057</v>
      </c>
      <c r="C3852" s="7">
        <v>1</v>
      </c>
      <c r="D3852" s="7" t="s">
        <v>6374</v>
      </c>
      <c r="E3852" s="7" t="s">
        <v>1682</v>
      </c>
      <c r="F3852" s="7" t="s">
        <v>6375</v>
      </c>
      <c r="G3852" s="8">
        <v>44050</v>
      </c>
      <c r="H3852" s="7" t="s">
        <v>1684</v>
      </c>
      <c r="I3852" s="7"/>
      <c r="J3852" s="7"/>
      <c r="K3852" s="7">
        <v>0</v>
      </c>
      <c r="L3852" s="7">
        <v>0</v>
      </c>
      <c r="M3852" s="7">
        <v>5310</v>
      </c>
      <c r="N3852" s="7">
        <v>1</v>
      </c>
      <c r="O3852" s="7" t="s">
        <v>55</v>
      </c>
      <c r="P3852" s="7">
        <v>0</v>
      </c>
      <c r="Q3852" s="7">
        <v>0</v>
      </c>
      <c r="R3852" s="7">
        <v>5310</v>
      </c>
    </row>
    <row r="3853" spans="1:18" x14ac:dyDescent="0.25">
      <c r="A3853" s="7" t="s">
        <v>6376</v>
      </c>
      <c r="B3853" s="8">
        <v>44067</v>
      </c>
      <c r="C3853" s="7">
        <v>1</v>
      </c>
      <c r="D3853" s="7" t="s">
        <v>6377</v>
      </c>
      <c r="E3853" s="7" t="s">
        <v>1682</v>
      </c>
      <c r="F3853" s="7" t="s">
        <v>6378</v>
      </c>
      <c r="G3853" s="8">
        <v>44064</v>
      </c>
      <c r="H3853" s="7" t="s">
        <v>1684</v>
      </c>
      <c r="I3853" s="7"/>
      <c r="J3853" s="7"/>
      <c r="K3853" s="7">
        <v>0</v>
      </c>
      <c r="L3853" s="7">
        <v>0</v>
      </c>
      <c r="M3853" s="7">
        <v>50</v>
      </c>
      <c r="N3853" s="7">
        <v>1</v>
      </c>
      <c r="O3853" s="7" t="s">
        <v>83</v>
      </c>
      <c r="P3853" s="7">
        <v>0</v>
      </c>
      <c r="Q3853" s="7">
        <v>0</v>
      </c>
      <c r="R3853" s="7">
        <v>50</v>
      </c>
    </row>
    <row r="3854" spans="1:18" x14ac:dyDescent="0.25">
      <c r="A3854" s="7" t="s">
        <v>6379</v>
      </c>
      <c r="B3854" s="8">
        <v>44067</v>
      </c>
      <c r="C3854" s="7">
        <v>1</v>
      </c>
      <c r="D3854" s="7" t="s">
        <v>6380</v>
      </c>
      <c r="E3854" s="7" t="s">
        <v>1682</v>
      </c>
      <c r="F3854" s="7" t="s">
        <v>6381</v>
      </c>
      <c r="G3854" s="8">
        <v>44063</v>
      </c>
      <c r="H3854" s="7" t="s">
        <v>1684</v>
      </c>
      <c r="I3854" s="7"/>
      <c r="J3854" s="7"/>
      <c r="K3854" s="7">
        <v>0</v>
      </c>
      <c r="L3854" s="7">
        <v>0</v>
      </c>
      <c r="M3854" s="7">
        <v>50</v>
      </c>
      <c r="N3854" s="7">
        <v>1</v>
      </c>
      <c r="O3854" s="7" t="s">
        <v>83</v>
      </c>
      <c r="P3854" s="7">
        <v>0</v>
      </c>
      <c r="Q3854" s="7">
        <v>0</v>
      </c>
      <c r="R3854" s="7">
        <v>50</v>
      </c>
    </row>
    <row r="3855" spans="1:18" x14ac:dyDescent="0.25">
      <c r="A3855" s="7" t="s">
        <v>6382</v>
      </c>
      <c r="B3855" s="8">
        <v>44069</v>
      </c>
      <c r="C3855" s="7">
        <v>1</v>
      </c>
      <c r="D3855" s="7" t="s">
        <v>6383</v>
      </c>
      <c r="E3855" s="7" t="s">
        <v>1682</v>
      </c>
      <c r="F3855" s="7" t="s">
        <v>6384</v>
      </c>
      <c r="G3855" s="8">
        <v>44037</v>
      </c>
      <c r="H3855" s="7" t="s">
        <v>1684</v>
      </c>
      <c r="I3855" s="7"/>
      <c r="J3855" s="7"/>
      <c r="K3855" s="7">
        <v>0</v>
      </c>
      <c r="L3855" s="7">
        <v>0</v>
      </c>
      <c r="M3855" s="7">
        <v>0</v>
      </c>
      <c r="N3855" s="7">
        <v>1</v>
      </c>
      <c r="O3855" s="7" t="s">
        <v>55</v>
      </c>
      <c r="P3855" s="7">
        <v>0</v>
      </c>
      <c r="Q3855" s="7">
        <v>0</v>
      </c>
      <c r="R3855" s="7">
        <v>2500</v>
      </c>
    </row>
    <row r="3856" spans="1:18" x14ac:dyDescent="0.25">
      <c r="A3856" s="7" t="s">
        <v>6385</v>
      </c>
      <c r="B3856" s="8">
        <v>44069</v>
      </c>
      <c r="C3856" s="7">
        <v>1</v>
      </c>
      <c r="D3856" s="7" t="s">
        <v>6386</v>
      </c>
      <c r="E3856" s="7" t="s">
        <v>1682</v>
      </c>
      <c r="F3856" s="7" t="s">
        <v>6387</v>
      </c>
      <c r="G3856" s="8">
        <v>44062</v>
      </c>
      <c r="H3856" s="7" t="s">
        <v>1684</v>
      </c>
      <c r="I3856" s="7"/>
      <c r="J3856" s="7"/>
      <c r="K3856" s="7">
        <v>0</v>
      </c>
      <c r="L3856" s="7">
        <v>0</v>
      </c>
      <c r="M3856" s="7">
        <v>5000</v>
      </c>
      <c r="N3856" s="7">
        <v>1</v>
      </c>
      <c r="O3856" s="7" t="s">
        <v>55</v>
      </c>
      <c r="P3856" s="7">
        <v>0</v>
      </c>
      <c r="Q3856" s="7">
        <v>0</v>
      </c>
      <c r="R3856" s="7">
        <v>5000</v>
      </c>
    </row>
    <row r="3857" spans="1:18" x14ac:dyDescent="0.25">
      <c r="A3857" s="7" t="s">
        <v>6388</v>
      </c>
      <c r="B3857" s="8">
        <v>44069</v>
      </c>
      <c r="C3857" s="7">
        <v>1</v>
      </c>
      <c r="D3857" s="7" t="s">
        <v>6389</v>
      </c>
      <c r="E3857" s="7" t="s">
        <v>1682</v>
      </c>
      <c r="F3857" s="7" t="s">
        <v>6390</v>
      </c>
      <c r="G3857" s="8">
        <v>44062</v>
      </c>
      <c r="H3857" s="7" t="s">
        <v>1684</v>
      </c>
      <c r="I3857" s="7"/>
      <c r="J3857" s="7"/>
      <c r="K3857" s="7">
        <v>0</v>
      </c>
      <c r="L3857" s="7">
        <v>0</v>
      </c>
      <c r="M3857" s="7">
        <v>2200</v>
      </c>
      <c r="N3857" s="7">
        <v>1</v>
      </c>
      <c r="O3857" s="7" t="s">
        <v>55</v>
      </c>
      <c r="P3857" s="7">
        <v>0</v>
      </c>
      <c r="Q3857" s="7">
        <v>0</v>
      </c>
      <c r="R3857" s="7">
        <v>2200</v>
      </c>
    </row>
    <row r="3858" spans="1:18" x14ac:dyDescent="0.25">
      <c r="A3858" s="7" t="s">
        <v>6391</v>
      </c>
      <c r="B3858" s="8">
        <v>44069</v>
      </c>
      <c r="C3858" s="7">
        <v>1</v>
      </c>
      <c r="D3858" s="7" t="s">
        <v>6392</v>
      </c>
      <c r="E3858" s="7" t="s">
        <v>1682</v>
      </c>
      <c r="F3858" s="7" t="s">
        <v>6393</v>
      </c>
      <c r="G3858" s="8">
        <v>44062</v>
      </c>
      <c r="H3858" s="7" t="s">
        <v>1684</v>
      </c>
      <c r="I3858" s="7"/>
      <c r="J3858" s="7"/>
      <c r="K3858" s="7">
        <v>0</v>
      </c>
      <c r="L3858" s="7">
        <v>0</v>
      </c>
      <c r="M3858" s="7">
        <v>5000</v>
      </c>
      <c r="N3858" s="7">
        <v>1</v>
      </c>
      <c r="O3858" s="7" t="s">
        <v>55</v>
      </c>
      <c r="P3858" s="7">
        <v>0</v>
      </c>
      <c r="Q3858" s="7">
        <v>0</v>
      </c>
      <c r="R3858" s="7">
        <v>5000</v>
      </c>
    </row>
    <row r="3859" spans="1:18" x14ac:dyDescent="0.25">
      <c r="A3859" s="7" t="s">
        <v>6394</v>
      </c>
      <c r="B3859" s="8">
        <v>44069</v>
      </c>
      <c r="C3859" s="7">
        <v>1</v>
      </c>
      <c r="D3859" s="7" t="s">
        <v>6395</v>
      </c>
      <c r="E3859" s="7" t="s">
        <v>1682</v>
      </c>
      <c r="F3859" s="7" t="s">
        <v>6396</v>
      </c>
      <c r="G3859" s="8">
        <v>44064</v>
      </c>
      <c r="H3859" s="7" t="s">
        <v>1684</v>
      </c>
      <c r="I3859" s="7"/>
      <c r="J3859" s="7"/>
      <c r="K3859" s="7">
        <v>0</v>
      </c>
      <c r="L3859" s="7">
        <v>0</v>
      </c>
      <c r="M3859" s="7">
        <v>1700</v>
      </c>
      <c r="N3859" s="7">
        <v>1</v>
      </c>
      <c r="O3859" s="7" t="s">
        <v>55</v>
      </c>
      <c r="P3859" s="7">
        <v>0</v>
      </c>
      <c r="Q3859" s="7">
        <v>0</v>
      </c>
      <c r="R3859" s="7">
        <v>1700</v>
      </c>
    </row>
    <row r="3860" spans="1:18" x14ac:dyDescent="0.25">
      <c r="A3860" s="7" t="s">
        <v>6397</v>
      </c>
      <c r="B3860" s="8">
        <v>44071</v>
      </c>
      <c r="C3860" s="7">
        <v>1</v>
      </c>
      <c r="D3860" s="7" t="s">
        <v>6398</v>
      </c>
      <c r="E3860" s="7" t="s">
        <v>1682</v>
      </c>
      <c r="F3860" s="7" t="s">
        <v>6399</v>
      </c>
      <c r="G3860" s="8">
        <v>44063</v>
      </c>
      <c r="H3860" s="7" t="s">
        <v>1684</v>
      </c>
      <c r="I3860" s="7"/>
      <c r="J3860" s="7"/>
      <c r="K3860" s="7">
        <v>0</v>
      </c>
      <c r="L3860" s="7">
        <v>0</v>
      </c>
      <c r="M3860" s="7">
        <v>0</v>
      </c>
      <c r="N3860" s="7">
        <v>1</v>
      </c>
      <c r="O3860" s="7" t="s">
        <v>55</v>
      </c>
      <c r="P3860" s="7">
        <v>0</v>
      </c>
      <c r="Q3860" s="7">
        <v>0</v>
      </c>
      <c r="R3860" s="7">
        <v>3204</v>
      </c>
    </row>
    <row r="3861" spans="1:18" x14ac:dyDescent="0.25">
      <c r="A3861" s="7" t="s">
        <v>6397</v>
      </c>
      <c r="B3861" s="8">
        <v>44071</v>
      </c>
      <c r="C3861" s="7">
        <v>1</v>
      </c>
      <c r="D3861" s="7" t="s">
        <v>6398</v>
      </c>
      <c r="E3861" s="7" t="s">
        <v>1682</v>
      </c>
      <c r="F3861" s="7" t="s">
        <v>6399</v>
      </c>
      <c r="G3861" s="8">
        <v>44063</v>
      </c>
      <c r="H3861" s="7" t="s">
        <v>1684</v>
      </c>
      <c r="I3861" s="7"/>
      <c r="J3861" s="7"/>
      <c r="K3861" s="7">
        <v>0</v>
      </c>
      <c r="L3861" s="7">
        <v>0</v>
      </c>
      <c r="M3861" s="7">
        <v>0</v>
      </c>
      <c r="N3861" s="7">
        <v>1</v>
      </c>
      <c r="O3861" s="7" t="s">
        <v>55</v>
      </c>
      <c r="P3861" s="7">
        <v>0</v>
      </c>
      <c r="Q3861" s="7">
        <v>0</v>
      </c>
      <c r="R3861" s="7">
        <v>3204</v>
      </c>
    </row>
    <row r="3862" spans="1:18" x14ac:dyDescent="0.25">
      <c r="A3862" s="7" t="s">
        <v>6400</v>
      </c>
      <c r="B3862" s="8">
        <v>44075</v>
      </c>
      <c r="C3862" s="7">
        <v>1</v>
      </c>
      <c r="D3862" s="7" t="s">
        <v>6401</v>
      </c>
      <c r="E3862" s="7" t="s">
        <v>1682</v>
      </c>
      <c r="F3862" s="7" t="s">
        <v>6402</v>
      </c>
      <c r="G3862" s="8">
        <v>44068</v>
      </c>
      <c r="H3862" s="7" t="s">
        <v>1684</v>
      </c>
      <c r="I3862" s="7"/>
      <c r="J3862" s="7"/>
      <c r="K3862" s="7">
        <v>0</v>
      </c>
      <c r="L3862" s="7">
        <v>0</v>
      </c>
      <c r="M3862" s="7">
        <v>10</v>
      </c>
      <c r="N3862" s="7">
        <v>1</v>
      </c>
      <c r="O3862" s="7" t="s">
        <v>83</v>
      </c>
      <c r="P3862" s="7">
        <v>0</v>
      </c>
      <c r="Q3862" s="7">
        <v>0</v>
      </c>
      <c r="R3862" s="7">
        <v>10</v>
      </c>
    </row>
    <row r="3863" spans="1:18" x14ac:dyDescent="0.25">
      <c r="A3863" s="7" t="s">
        <v>6403</v>
      </c>
      <c r="B3863" s="8">
        <v>44075</v>
      </c>
      <c r="C3863" s="7">
        <v>1</v>
      </c>
      <c r="D3863" s="7" t="s">
        <v>6404</v>
      </c>
      <c r="E3863" s="7" t="s">
        <v>1682</v>
      </c>
      <c r="F3863" s="7" t="s">
        <v>6405</v>
      </c>
      <c r="G3863" s="8">
        <v>44069</v>
      </c>
      <c r="H3863" s="7" t="s">
        <v>1684</v>
      </c>
      <c r="I3863" s="7"/>
      <c r="J3863" s="7"/>
      <c r="K3863" s="7">
        <v>0</v>
      </c>
      <c r="L3863" s="7">
        <v>0</v>
      </c>
      <c r="M3863" s="7">
        <v>27.5</v>
      </c>
      <c r="N3863" s="7">
        <v>1</v>
      </c>
      <c r="O3863" s="7" t="s">
        <v>83</v>
      </c>
      <c r="P3863" s="7">
        <v>0</v>
      </c>
      <c r="Q3863" s="7">
        <v>0</v>
      </c>
      <c r="R3863" s="7">
        <v>27.5</v>
      </c>
    </row>
    <row r="3864" spans="1:18" x14ac:dyDescent="0.25">
      <c r="A3864" s="7" t="s">
        <v>6406</v>
      </c>
      <c r="B3864" s="8">
        <v>44075</v>
      </c>
      <c r="C3864" s="7">
        <v>1</v>
      </c>
      <c r="D3864" s="7" t="s">
        <v>6407</v>
      </c>
      <c r="E3864" s="7" t="s">
        <v>1682</v>
      </c>
      <c r="F3864" s="7" t="s">
        <v>6408</v>
      </c>
      <c r="G3864" s="8">
        <v>44068</v>
      </c>
      <c r="H3864" s="7" t="s">
        <v>1684</v>
      </c>
      <c r="I3864" s="7"/>
      <c r="J3864" s="7"/>
      <c r="K3864" s="7">
        <v>0</v>
      </c>
      <c r="L3864" s="7">
        <v>0</v>
      </c>
      <c r="M3864" s="7">
        <v>25</v>
      </c>
      <c r="N3864" s="7">
        <v>1</v>
      </c>
      <c r="O3864" s="7" t="s">
        <v>83</v>
      </c>
      <c r="P3864" s="7">
        <v>0</v>
      </c>
      <c r="Q3864" s="7">
        <v>0</v>
      </c>
      <c r="R3864" s="7">
        <v>25</v>
      </c>
    </row>
    <row r="3865" spans="1:18" x14ac:dyDescent="0.25">
      <c r="A3865" s="7" t="s">
        <v>6409</v>
      </c>
      <c r="B3865" s="8">
        <v>44075</v>
      </c>
      <c r="C3865" s="7">
        <v>1</v>
      </c>
      <c r="D3865" s="7" t="s">
        <v>6410</v>
      </c>
      <c r="E3865" s="7" t="s">
        <v>1682</v>
      </c>
      <c r="F3865" s="7" t="s">
        <v>6411</v>
      </c>
      <c r="G3865" s="8">
        <v>44069</v>
      </c>
      <c r="H3865" s="7" t="s">
        <v>1684</v>
      </c>
      <c r="I3865" s="7"/>
      <c r="J3865" s="7"/>
      <c r="K3865" s="7">
        <v>0</v>
      </c>
      <c r="L3865" s="7">
        <v>0</v>
      </c>
      <c r="M3865" s="7">
        <v>95</v>
      </c>
      <c r="N3865" s="7">
        <v>1</v>
      </c>
      <c r="O3865" s="7" t="s">
        <v>83</v>
      </c>
      <c r="P3865" s="7">
        <v>0</v>
      </c>
      <c r="Q3865" s="7">
        <v>0</v>
      </c>
      <c r="R3865" s="7">
        <v>95</v>
      </c>
    </row>
    <row r="3866" spans="1:18" x14ac:dyDescent="0.25">
      <c r="A3866" s="7" t="s">
        <v>6412</v>
      </c>
      <c r="B3866" s="8">
        <v>44075</v>
      </c>
      <c r="C3866" s="7">
        <v>1</v>
      </c>
      <c r="D3866" s="7" t="s">
        <v>6413</v>
      </c>
      <c r="E3866" s="7" t="s">
        <v>1682</v>
      </c>
      <c r="F3866" s="7" t="s">
        <v>6414</v>
      </c>
      <c r="G3866" s="8">
        <v>44069</v>
      </c>
      <c r="H3866" s="7" t="s">
        <v>1684</v>
      </c>
      <c r="I3866" s="7"/>
      <c r="J3866" s="7"/>
      <c r="K3866" s="7">
        <v>0</v>
      </c>
      <c r="L3866" s="7">
        <v>0</v>
      </c>
      <c r="M3866" s="7">
        <v>655</v>
      </c>
      <c r="N3866" s="7">
        <v>1</v>
      </c>
      <c r="O3866" s="7" t="s">
        <v>83</v>
      </c>
      <c r="P3866" s="7">
        <v>0</v>
      </c>
      <c r="Q3866" s="7">
        <v>0</v>
      </c>
      <c r="R3866" s="7">
        <v>680</v>
      </c>
    </row>
    <row r="3867" spans="1:18" x14ac:dyDescent="0.25">
      <c r="A3867" s="7" t="s">
        <v>6415</v>
      </c>
      <c r="B3867" s="8">
        <v>44076</v>
      </c>
      <c r="C3867" s="7">
        <v>1</v>
      </c>
      <c r="D3867" s="7" t="s">
        <v>6416</v>
      </c>
      <c r="E3867" s="7" t="s">
        <v>1682</v>
      </c>
      <c r="F3867" s="7" t="s">
        <v>6417</v>
      </c>
      <c r="G3867" s="8">
        <v>44008</v>
      </c>
      <c r="H3867" s="7" t="s">
        <v>1684</v>
      </c>
      <c r="I3867" s="7"/>
      <c r="J3867" s="7"/>
      <c r="K3867" s="7">
        <v>0</v>
      </c>
      <c r="L3867" s="7">
        <v>0</v>
      </c>
      <c r="M3867" s="7">
        <v>0</v>
      </c>
      <c r="N3867" s="7">
        <v>1</v>
      </c>
      <c r="O3867" s="7" t="s">
        <v>55</v>
      </c>
      <c r="P3867" s="7">
        <v>0</v>
      </c>
      <c r="Q3867" s="7">
        <v>0</v>
      </c>
      <c r="R3867" s="7">
        <v>3000</v>
      </c>
    </row>
    <row r="3868" spans="1:18" x14ac:dyDescent="0.25">
      <c r="A3868" s="7" t="s">
        <v>6418</v>
      </c>
      <c r="B3868" s="8">
        <v>44076</v>
      </c>
      <c r="C3868" s="7">
        <v>1</v>
      </c>
      <c r="D3868" s="7" t="s">
        <v>6419</v>
      </c>
      <c r="E3868" s="7" t="s">
        <v>1682</v>
      </c>
      <c r="F3868" s="7" t="s">
        <v>6420</v>
      </c>
      <c r="G3868" s="8">
        <v>44011</v>
      </c>
      <c r="H3868" s="7" t="s">
        <v>1684</v>
      </c>
      <c r="I3868" s="7"/>
      <c r="J3868" s="7"/>
      <c r="K3868" s="7">
        <v>0</v>
      </c>
      <c r="L3868" s="7">
        <v>0</v>
      </c>
      <c r="M3868" s="7">
        <v>50</v>
      </c>
      <c r="N3868" s="7">
        <v>1</v>
      </c>
      <c r="O3868" s="7" t="s">
        <v>83</v>
      </c>
      <c r="P3868" s="7">
        <v>0</v>
      </c>
      <c r="Q3868" s="7">
        <v>0</v>
      </c>
      <c r="R3868" s="7">
        <v>50</v>
      </c>
    </row>
    <row r="3869" spans="1:18" x14ac:dyDescent="0.25">
      <c r="A3869" s="7" t="s">
        <v>6421</v>
      </c>
      <c r="B3869" s="8">
        <v>44077</v>
      </c>
      <c r="C3869" s="7">
        <v>1</v>
      </c>
      <c r="D3869" s="7" t="s">
        <v>6422</v>
      </c>
      <c r="E3869" s="7" t="s">
        <v>1682</v>
      </c>
      <c r="F3869" s="7" t="s">
        <v>6423</v>
      </c>
      <c r="G3869" s="8">
        <v>44042</v>
      </c>
      <c r="H3869" s="7" t="s">
        <v>1684</v>
      </c>
      <c r="I3869" s="7"/>
      <c r="J3869" s="7"/>
      <c r="K3869" s="7">
        <v>0</v>
      </c>
      <c r="L3869" s="7">
        <v>0</v>
      </c>
      <c r="M3869" s="7">
        <v>0</v>
      </c>
      <c r="N3869" s="7">
        <v>1</v>
      </c>
      <c r="O3869" s="7" t="s">
        <v>83</v>
      </c>
      <c r="P3869" s="7">
        <v>0</v>
      </c>
      <c r="Q3869" s="7">
        <v>0</v>
      </c>
      <c r="R3869" s="7">
        <v>50</v>
      </c>
    </row>
    <row r="3870" spans="1:18" x14ac:dyDescent="0.25">
      <c r="A3870" s="7" t="s">
        <v>6424</v>
      </c>
      <c r="B3870" s="8">
        <v>44077</v>
      </c>
      <c r="C3870" s="7">
        <v>1</v>
      </c>
      <c r="D3870" s="7" t="s">
        <v>6422</v>
      </c>
      <c r="E3870" s="7" t="s">
        <v>1682</v>
      </c>
      <c r="F3870" s="7" t="s">
        <v>6423</v>
      </c>
      <c r="G3870" s="8">
        <v>44042</v>
      </c>
      <c r="H3870" s="7" t="s">
        <v>1684</v>
      </c>
      <c r="I3870" s="7"/>
      <c r="J3870" s="7"/>
      <c r="K3870" s="7">
        <v>0</v>
      </c>
      <c r="L3870" s="7">
        <v>0</v>
      </c>
      <c r="M3870" s="7">
        <v>0</v>
      </c>
      <c r="N3870" s="7">
        <v>1</v>
      </c>
      <c r="O3870" s="7" t="s">
        <v>83</v>
      </c>
      <c r="P3870" s="7">
        <v>0</v>
      </c>
      <c r="Q3870" s="7">
        <v>0</v>
      </c>
      <c r="R3870" s="7">
        <v>50</v>
      </c>
    </row>
    <row r="3871" spans="1:18" x14ac:dyDescent="0.25">
      <c r="A3871" s="7" t="s">
        <v>6425</v>
      </c>
      <c r="B3871" s="8">
        <v>44078</v>
      </c>
      <c r="C3871" s="7">
        <v>1</v>
      </c>
      <c r="D3871" s="7" t="s">
        <v>6426</v>
      </c>
      <c r="E3871" s="7" t="s">
        <v>1682</v>
      </c>
      <c r="F3871" s="7" t="s">
        <v>6427</v>
      </c>
      <c r="G3871" s="8">
        <v>44020</v>
      </c>
      <c r="H3871" s="7" t="s">
        <v>1684</v>
      </c>
      <c r="I3871" s="7"/>
      <c r="J3871" s="7"/>
      <c r="K3871" s="7">
        <v>0</v>
      </c>
      <c r="L3871" s="7">
        <v>0</v>
      </c>
      <c r="M3871" s="7">
        <v>30</v>
      </c>
      <c r="N3871" s="7">
        <v>1</v>
      </c>
      <c r="O3871" s="7" t="s">
        <v>83</v>
      </c>
      <c r="P3871" s="7">
        <v>0</v>
      </c>
      <c r="Q3871" s="7">
        <v>0</v>
      </c>
      <c r="R3871" s="7">
        <v>30</v>
      </c>
    </row>
    <row r="3872" spans="1:18" x14ac:dyDescent="0.25">
      <c r="A3872" s="7" t="s">
        <v>6428</v>
      </c>
      <c r="B3872" s="8">
        <v>44078</v>
      </c>
      <c r="C3872" s="7">
        <v>1</v>
      </c>
      <c r="D3872" s="7" t="s">
        <v>6429</v>
      </c>
      <c r="E3872" s="7" t="s">
        <v>1682</v>
      </c>
      <c r="F3872" s="7" t="s">
        <v>6430</v>
      </c>
      <c r="G3872" s="8">
        <v>44035</v>
      </c>
      <c r="H3872" s="7" t="s">
        <v>1684</v>
      </c>
      <c r="I3872" s="7"/>
      <c r="J3872" s="7"/>
      <c r="K3872" s="7">
        <v>0</v>
      </c>
      <c r="L3872" s="7">
        <v>0</v>
      </c>
      <c r="M3872" s="7">
        <v>20</v>
      </c>
      <c r="N3872" s="7">
        <v>1</v>
      </c>
      <c r="O3872" s="7" t="s">
        <v>83</v>
      </c>
      <c r="P3872" s="7">
        <v>0</v>
      </c>
      <c r="Q3872" s="7">
        <v>0</v>
      </c>
      <c r="R3872" s="7">
        <v>60</v>
      </c>
    </row>
    <row r="3873" spans="1:18" x14ac:dyDescent="0.25">
      <c r="A3873" s="7" t="s">
        <v>6431</v>
      </c>
      <c r="B3873" s="8">
        <v>44078</v>
      </c>
      <c r="C3873" s="7">
        <v>1</v>
      </c>
      <c r="D3873" s="7" t="s">
        <v>6432</v>
      </c>
      <c r="E3873" s="7" t="s">
        <v>1682</v>
      </c>
      <c r="F3873" s="7" t="s">
        <v>6433</v>
      </c>
      <c r="G3873" s="8">
        <v>44035</v>
      </c>
      <c r="H3873" s="7" t="s">
        <v>1684</v>
      </c>
      <c r="I3873" s="7"/>
      <c r="J3873" s="7"/>
      <c r="K3873" s="7">
        <v>0</v>
      </c>
      <c r="L3873" s="7">
        <v>0</v>
      </c>
      <c r="M3873" s="7">
        <v>25</v>
      </c>
      <c r="N3873" s="7">
        <v>1</v>
      </c>
      <c r="O3873" s="7" t="s">
        <v>83</v>
      </c>
      <c r="P3873" s="7">
        <v>0</v>
      </c>
      <c r="Q3873" s="7">
        <v>0</v>
      </c>
      <c r="R3873" s="7">
        <v>25</v>
      </c>
    </row>
    <row r="3874" spans="1:18" x14ac:dyDescent="0.25">
      <c r="A3874" s="7" t="s">
        <v>6434</v>
      </c>
      <c r="B3874" s="8">
        <v>44078</v>
      </c>
      <c r="C3874" s="7">
        <v>1</v>
      </c>
      <c r="D3874" s="7" t="s">
        <v>6435</v>
      </c>
      <c r="E3874" s="7" t="s">
        <v>1682</v>
      </c>
      <c r="F3874" s="7" t="s">
        <v>6436</v>
      </c>
      <c r="G3874" s="8">
        <v>44035</v>
      </c>
      <c r="H3874" s="7" t="s">
        <v>1684</v>
      </c>
      <c r="I3874" s="7"/>
      <c r="J3874" s="7"/>
      <c r="K3874" s="7">
        <v>0</v>
      </c>
      <c r="L3874" s="7">
        <v>0</v>
      </c>
      <c r="M3874" s="7">
        <v>375</v>
      </c>
      <c r="N3874" s="7">
        <v>1</v>
      </c>
      <c r="O3874" s="7" t="s">
        <v>83</v>
      </c>
      <c r="P3874" s="7">
        <v>0</v>
      </c>
      <c r="Q3874" s="7">
        <v>0</v>
      </c>
      <c r="R3874" s="7">
        <v>375</v>
      </c>
    </row>
    <row r="3875" spans="1:18" x14ac:dyDescent="0.25">
      <c r="A3875" s="7" t="s">
        <v>6437</v>
      </c>
      <c r="B3875" s="8">
        <v>44078</v>
      </c>
      <c r="C3875" s="7">
        <v>1</v>
      </c>
      <c r="D3875" s="7" t="s">
        <v>6438</v>
      </c>
      <c r="E3875" s="7" t="s">
        <v>1682</v>
      </c>
      <c r="F3875" s="7" t="s">
        <v>6439</v>
      </c>
      <c r="G3875" s="8">
        <v>44069</v>
      </c>
      <c r="H3875" s="7" t="s">
        <v>1684</v>
      </c>
      <c r="I3875" s="7"/>
      <c r="J3875" s="7"/>
      <c r="K3875" s="7">
        <v>0</v>
      </c>
      <c r="L3875" s="7">
        <v>0</v>
      </c>
      <c r="M3875" s="7">
        <v>35</v>
      </c>
      <c r="N3875" s="7">
        <v>1</v>
      </c>
      <c r="O3875" s="7" t="s">
        <v>83</v>
      </c>
      <c r="P3875" s="7">
        <v>0</v>
      </c>
      <c r="Q3875" s="7">
        <v>0</v>
      </c>
      <c r="R3875" s="7">
        <v>49.6</v>
      </c>
    </row>
    <row r="3876" spans="1:18" x14ac:dyDescent="0.25">
      <c r="A3876" s="7" t="s">
        <v>6440</v>
      </c>
      <c r="B3876" s="8">
        <v>44078</v>
      </c>
      <c r="C3876" s="7">
        <v>1</v>
      </c>
      <c r="D3876" s="7" t="s">
        <v>6441</v>
      </c>
      <c r="E3876" s="7" t="s">
        <v>1682</v>
      </c>
      <c r="F3876" s="7" t="s">
        <v>6442</v>
      </c>
      <c r="G3876" s="8">
        <v>44078</v>
      </c>
      <c r="H3876" s="7" t="s">
        <v>1684</v>
      </c>
      <c r="I3876" s="7"/>
      <c r="J3876" s="7"/>
      <c r="K3876" s="7">
        <v>0</v>
      </c>
      <c r="L3876" s="7">
        <v>0</v>
      </c>
      <c r="M3876" s="7">
        <v>0</v>
      </c>
      <c r="N3876" s="7">
        <v>1</v>
      </c>
      <c r="O3876" s="7" t="s">
        <v>55</v>
      </c>
      <c r="P3876" s="7">
        <v>0</v>
      </c>
      <c r="Q3876" s="7">
        <v>0</v>
      </c>
      <c r="R3876" s="7">
        <v>68125</v>
      </c>
    </row>
    <row r="3877" spans="1:18" x14ac:dyDescent="0.25">
      <c r="A3877" s="7" t="s">
        <v>6443</v>
      </c>
      <c r="B3877" s="8">
        <v>44082</v>
      </c>
      <c r="C3877" s="7">
        <v>1</v>
      </c>
      <c r="D3877" s="7" t="s">
        <v>6444</v>
      </c>
      <c r="E3877" s="7" t="s">
        <v>1682</v>
      </c>
      <c r="F3877" s="7" t="s">
        <v>6445</v>
      </c>
      <c r="G3877" s="8">
        <v>44079</v>
      </c>
      <c r="H3877" s="7" t="s">
        <v>1684</v>
      </c>
      <c r="I3877" s="7"/>
      <c r="J3877" s="7"/>
      <c r="K3877" s="7">
        <v>0</v>
      </c>
      <c r="L3877" s="7">
        <v>0</v>
      </c>
      <c r="M3877" s="7">
        <v>708</v>
      </c>
      <c r="N3877" s="7">
        <v>1</v>
      </c>
      <c r="O3877" s="7" t="s">
        <v>55</v>
      </c>
      <c r="P3877" s="7">
        <v>0</v>
      </c>
      <c r="Q3877" s="7">
        <v>0</v>
      </c>
      <c r="R3877" s="7">
        <v>708</v>
      </c>
    </row>
    <row r="3878" spans="1:18" x14ac:dyDescent="0.25">
      <c r="A3878" s="7" t="s">
        <v>6446</v>
      </c>
      <c r="B3878" s="8">
        <v>44082</v>
      </c>
      <c r="C3878" s="7">
        <v>1</v>
      </c>
      <c r="D3878" s="7" t="s">
        <v>6447</v>
      </c>
      <c r="E3878" s="7" t="s">
        <v>1682</v>
      </c>
      <c r="F3878" s="7" t="s">
        <v>6448</v>
      </c>
      <c r="G3878" s="8">
        <v>44077</v>
      </c>
      <c r="H3878" s="7" t="s">
        <v>1684</v>
      </c>
      <c r="I3878" s="7"/>
      <c r="J3878" s="7"/>
      <c r="K3878" s="7">
        <v>0</v>
      </c>
      <c r="L3878" s="7">
        <v>0</v>
      </c>
      <c r="M3878" s="7">
        <v>826</v>
      </c>
      <c r="N3878" s="7">
        <v>1</v>
      </c>
      <c r="O3878" s="7" t="s">
        <v>55</v>
      </c>
      <c r="P3878" s="7">
        <v>0</v>
      </c>
      <c r="Q3878" s="7">
        <v>0</v>
      </c>
      <c r="R3878" s="7">
        <v>826</v>
      </c>
    </row>
    <row r="3879" spans="1:18" x14ac:dyDescent="0.25">
      <c r="A3879" s="7" t="s">
        <v>6449</v>
      </c>
      <c r="B3879" s="8">
        <v>44082</v>
      </c>
      <c r="C3879" s="7">
        <v>1</v>
      </c>
      <c r="D3879" s="7" t="s">
        <v>6450</v>
      </c>
      <c r="E3879" s="7" t="s">
        <v>1682</v>
      </c>
      <c r="F3879" s="7" t="s">
        <v>6451</v>
      </c>
      <c r="G3879" s="8">
        <v>44073</v>
      </c>
      <c r="H3879" s="7" t="s">
        <v>1684</v>
      </c>
      <c r="I3879" s="7"/>
      <c r="J3879" s="7"/>
      <c r="K3879" s="7">
        <v>0</v>
      </c>
      <c r="L3879" s="7">
        <v>0</v>
      </c>
      <c r="M3879" s="7">
        <v>1416</v>
      </c>
      <c r="N3879" s="7">
        <v>1</v>
      </c>
      <c r="O3879" s="7" t="s">
        <v>55</v>
      </c>
      <c r="P3879" s="7">
        <v>0</v>
      </c>
      <c r="Q3879" s="7">
        <v>0</v>
      </c>
      <c r="R3879" s="7">
        <v>1416</v>
      </c>
    </row>
    <row r="3880" spans="1:18" x14ac:dyDescent="0.25">
      <c r="A3880" s="7" t="s">
        <v>6452</v>
      </c>
      <c r="B3880" s="8">
        <v>44082</v>
      </c>
      <c r="C3880" s="7">
        <v>1</v>
      </c>
      <c r="D3880" s="7" t="s">
        <v>6453</v>
      </c>
      <c r="E3880" s="7" t="s">
        <v>1682</v>
      </c>
      <c r="F3880" s="7" t="s">
        <v>6454</v>
      </c>
      <c r="G3880" s="8">
        <v>44076</v>
      </c>
      <c r="H3880" s="7" t="s">
        <v>1684</v>
      </c>
      <c r="I3880" s="7"/>
      <c r="J3880" s="7"/>
      <c r="K3880" s="7">
        <v>0</v>
      </c>
      <c r="L3880" s="7">
        <v>0</v>
      </c>
      <c r="M3880" s="7">
        <v>826</v>
      </c>
      <c r="N3880" s="7">
        <v>1</v>
      </c>
      <c r="O3880" s="7" t="s">
        <v>55</v>
      </c>
      <c r="P3880" s="7">
        <v>0</v>
      </c>
      <c r="Q3880" s="7">
        <v>0</v>
      </c>
      <c r="R3880" s="7">
        <v>826</v>
      </c>
    </row>
    <row r="3881" spans="1:18" x14ac:dyDescent="0.25">
      <c r="A3881" s="7" t="s">
        <v>6455</v>
      </c>
      <c r="B3881" s="8">
        <v>44082</v>
      </c>
      <c r="C3881" s="7">
        <v>1</v>
      </c>
      <c r="D3881" s="7" t="s">
        <v>6456</v>
      </c>
      <c r="E3881" s="7" t="s">
        <v>1682</v>
      </c>
      <c r="F3881" s="7" t="s">
        <v>6457</v>
      </c>
      <c r="G3881" s="8">
        <v>44073</v>
      </c>
      <c r="H3881" s="7" t="s">
        <v>1684</v>
      </c>
      <c r="I3881" s="7"/>
      <c r="J3881" s="7"/>
      <c r="K3881" s="7">
        <v>0</v>
      </c>
      <c r="L3881" s="7">
        <v>0</v>
      </c>
      <c r="M3881" s="7">
        <v>1003</v>
      </c>
      <c r="N3881" s="7">
        <v>1</v>
      </c>
      <c r="O3881" s="7" t="s">
        <v>55</v>
      </c>
      <c r="P3881" s="7">
        <v>0</v>
      </c>
      <c r="Q3881" s="7">
        <v>0</v>
      </c>
      <c r="R3881" s="7">
        <v>1003</v>
      </c>
    </row>
    <row r="3882" spans="1:18" x14ac:dyDescent="0.25">
      <c r="A3882" s="7" t="s">
        <v>6458</v>
      </c>
      <c r="B3882" s="8">
        <v>44082</v>
      </c>
      <c r="C3882" s="7">
        <v>1</v>
      </c>
      <c r="D3882" s="7" t="s">
        <v>6459</v>
      </c>
      <c r="E3882" s="7" t="s">
        <v>1682</v>
      </c>
      <c r="F3882" s="7" t="s">
        <v>6460</v>
      </c>
      <c r="G3882" s="8">
        <v>44066</v>
      </c>
      <c r="H3882" s="7" t="s">
        <v>1684</v>
      </c>
      <c r="I3882" s="7"/>
      <c r="J3882" s="7"/>
      <c r="K3882" s="7">
        <v>0</v>
      </c>
      <c r="L3882" s="7">
        <v>0</v>
      </c>
      <c r="M3882" s="7">
        <v>708</v>
      </c>
      <c r="N3882" s="7">
        <v>1</v>
      </c>
      <c r="O3882" s="7" t="s">
        <v>55</v>
      </c>
      <c r="P3882" s="7">
        <v>0</v>
      </c>
      <c r="Q3882" s="7">
        <v>0</v>
      </c>
      <c r="R3882" s="7">
        <v>708</v>
      </c>
    </row>
    <row r="3883" spans="1:18" x14ac:dyDescent="0.25">
      <c r="A3883" s="7" t="s">
        <v>6461</v>
      </c>
      <c r="B3883" s="8">
        <v>44082</v>
      </c>
      <c r="C3883" s="7">
        <v>1</v>
      </c>
      <c r="D3883" s="7" t="s">
        <v>6462</v>
      </c>
      <c r="E3883" s="7" t="s">
        <v>1682</v>
      </c>
      <c r="F3883" s="7" t="s">
        <v>6463</v>
      </c>
      <c r="G3883" s="8">
        <v>44076</v>
      </c>
      <c r="H3883" s="7" t="s">
        <v>1684</v>
      </c>
      <c r="I3883" s="7"/>
      <c r="J3883" s="7"/>
      <c r="K3883" s="7">
        <v>0</v>
      </c>
      <c r="L3883" s="7">
        <v>0</v>
      </c>
      <c r="M3883" s="7">
        <v>944</v>
      </c>
      <c r="N3883" s="7">
        <v>1</v>
      </c>
      <c r="O3883" s="7" t="s">
        <v>55</v>
      </c>
      <c r="P3883" s="7">
        <v>0</v>
      </c>
      <c r="Q3883" s="7">
        <v>0</v>
      </c>
      <c r="R3883" s="7">
        <v>944</v>
      </c>
    </row>
    <row r="3884" spans="1:18" x14ac:dyDescent="0.25">
      <c r="A3884" s="7" t="s">
        <v>6464</v>
      </c>
      <c r="B3884" s="8">
        <v>44083</v>
      </c>
      <c r="C3884" s="7">
        <v>1</v>
      </c>
      <c r="D3884" s="7" t="s">
        <v>6465</v>
      </c>
      <c r="E3884" s="7" t="s">
        <v>1682</v>
      </c>
      <c r="F3884" s="7" t="s">
        <v>6466</v>
      </c>
      <c r="G3884" s="8">
        <v>43868</v>
      </c>
      <c r="H3884" s="7" t="s">
        <v>1684</v>
      </c>
      <c r="I3884" s="7"/>
      <c r="J3884" s="7"/>
      <c r="K3884" s="7">
        <v>0</v>
      </c>
      <c r="L3884" s="7">
        <v>0</v>
      </c>
      <c r="M3884" s="7">
        <v>5000</v>
      </c>
      <c r="N3884" s="7">
        <v>1</v>
      </c>
      <c r="O3884" s="7" t="s">
        <v>55</v>
      </c>
      <c r="P3884" s="7">
        <v>0</v>
      </c>
      <c r="Q3884" s="7">
        <v>0</v>
      </c>
      <c r="R3884" s="7">
        <v>5000</v>
      </c>
    </row>
    <row r="3885" spans="1:18" x14ac:dyDescent="0.25">
      <c r="A3885" s="7" t="s">
        <v>6467</v>
      </c>
      <c r="B3885" s="8">
        <v>44083</v>
      </c>
      <c r="C3885" s="7">
        <v>1</v>
      </c>
      <c r="D3885" s="7" t="s">
        <v>6468</v>
      </c>
      <c r="E3885" s="7" t="s">
        <v>1682</v>
      </c>
      <c r="F3885" s="7" t="s">
        <v>6469</v>
      </c>
      <c r="G3885" s="8">
        <v>44038</v>
      </c>
      <c r="H3885" s="7" t="s">
        <v>1684</v>
      </c>
      <c r="I3885" s="7"/>
      <c r="J3885" s="7"/>
      <c r="K3885" s="7">
        <v>0</v>
      </c>
      <c r="L3885" s="7">
        <v>0</v>
      </c>
      <c r="M3885" s="7">
        <v>2000</v>
      </c>
      <c r="N3885" s="7">
        <v>1</v>
      </c>
      <c r="O3885" s="7" t="s">
        <v>55</v>
      </c>
      <c r="P3885" s="7">
        <v>0</v>
      </c>
      <c r="Q3885" s="7">
        <v>0</v>
      </c>
      <c r="R3885" s="7">
        <v>2000</v>
      </c>
    </row>
    <row r="3886" spans="1:18" x14ac:dyDescent="0.25">
      <c r="A3886" s="7" t="s">
        <v>6470</v>
      </c>
      <c r="B3886" s="8">
        <v>44083</v>
      </c>
      <c r="C3886" s="7">
        <v>1</v>
      </c>
      <c r="D3886" s="7" t="s">
        <v>6471</v>
      </c>
      <c r="E3886" s="7" t="s">
        <v>1682</v>
      </c>
      <c r="F3886" s="7" t="s">
        <v>6472</v>
      </c>
      <c r="G3886" s="8">
        <v>44083</v>
      </c>
      <c r="H3886" s="7" t="s">
        <v>1684</v>
      </c>
      <c r="I3886" s="7"/>
      <c r="J3886" s="7"/>
      <c r="K3886" s="7">
        <v>0</v>
      </c>
      <c r="L3886" s="7">
        <v>0</v>
      </c>
      <c r="M3886" s="7">
        <v>3500</v>
      </c>
      <c r="N3886" s="7">
        <v>1</v>
      </c>
      <c r="O3886" s="7" t="s">
        <v>55</v>
      </c>
      <c r="P3886" s="7">
        <v>0</v>
      </c>
      <c r="Q3886" s="7">
        <v>0</v>
      </c>
      <c r="R3886" s="7">
        <v>3500</v>
      </c>
    </row>
    <row r="3887" spans="1:18" x14ac:dyDescent="0.25">
      <c r="A3887" s="7" t="s">
        <v>6473</v>
      </c>
      <c r="B3887" s="8">
        <v>44089</v>
      </c>
      <c r="C3887" s="7">
        <v>1</v>
      </c>
      <c r="D3887" s="7" t="s">
        <v>6474</v>
      </c>
      <c r="E3887" s="7" t="s">
        <v>1682</v>
      </c>
      <c r="F3887" s="7" t="s">
        <v>6475</v>
      </c>
      <c r="G3887" s="8">
        <v>44050</v>
      </c>
      <c r="H3887" s="7" t="s">
        <v>1684</v>
      </c>
      <c r="I3887" s="7"/>
      <c r="J3887" s="7"/>
      <c r="K3887" s="7">
        <v>0</v>
      </c>
      <c r="L3887" s="7">
        <v>0</v>
      </c>
      <c r="M3887" s="7">
        <v>4957</v>
      </c>
      <c r="N3887" s="7">
        <v>1</v>
      </c>
      <c r="O3887" s="7" t="s">
        <v>55</v>
      </c>
      <c r="P3887" s="7">
        <v>0</v>
      </c>
      <c r="Q3887" s="7">
        <v>0</v>
      </c>
      <c r="R3887" s="7">
        <v>6000</v>
      </c>
    </row>
    <row r="3888" spans="1:18" x14ac:dyDescent="0.25">
      <c r="A3888" s="7" t="s">
        <v>6476</v>
      </c>
      <c r="B3888" s="8">
        <v>44089</v>
      </c>
      <c r="C3888" s="7">
        <v>1</v>
      </c>
      <c r="D3888" s="7" t="s">
        <v>6477</v>
      </c>
      <c r="E3888" s="7" t="s">
        <v>1682</v>
      </c>
      <c r="F3888" s="7" t="s">
        <v>6478</v>
      </c>
      <c r="G3888" s="8">
        <v>44086</v>
      </c>
      <c r="H3888" s="7" t="s">
        <v>1684</v>
      </c>
      <c r="I3888" s="7"/>
      <c r="J3888" s="7"/>
      <c r="K3888" s="7">
        <v>0</v>
      </c>
      <c r="L3888" s="7">
        <v>0</v>
      </c>
      <c r="M3888" s="7">
        <v>5000</v>
      </c>
      <c r="N3888" s="7">
        <v>1</v>
      </c>
      <c r="O3888" s="7" t="s">
        <v>55</v>
      </c>
      <c r="P3888" s="7">
        <v>0</v>
      </c>
      <c r="Q3888" s="7">
        <v>0</v>
      </c>
      <c r="R3888" s="7">
        <v>5000</v>
      </c>
    </row>
    <row r="3889" spans="1:18" x14ac:dyDescent="0.25">
      <c r="A3889" s="7" t="s">
        <v>6473</v>
      </c>
      <c r="B3889" s="8">
        <v>44089</v>
      </c>
      <c r="C3889" s="7">
        <v>1</v>
      </c>
      <c r="D3889" s="7" t="s">
        <v>6474</v>
      </c>
      <c r="E3889" s="7" t="s">
        <v>1682</v>
      </c>
      <c r="F3889" s="7" t="s">
        <v>6475</v>
      </c>
      <c r="G3889" s="8">
        <v>44050</v>
      </c>
      <c r="H3889" s="7" t="s">
        <v>1684</v>
      </c>
      <c r="I3889" s="7"/>
      <c r="J3889" s="7"/>
      <c r="K3889" s="7">
        <v>0</v>
      </c>
      <c r="L3889" s="7">
        <v>0</v>
      </c>
      <c r="M3889" s="7">
        <v>4957</v>
      </c>
      <c r="N3889" s="7">
        <v>1</v>
      </c>
      <c r="O3889" s="7" t="s">
        <v>55</v>
      </c>
      <c r="P3889" s="7">
        <v>0</v>
      </c>
      <c r="Q3889" s="7">
        <v>0</v>
      </c>
      <c r="R3889" s="7">
        <v>6000</v>
      </c>
    </row>
    <row r="3890" spans="1:18" x14ac:dyDescent="0.25">
      <c r="A3890" s="7" t="s">
        <v>6476</v>
      </c>
      <c r="B3890" s="8">
        <v>44089</v>
      </c>
      <c r="C3890" s="7">
        <v>1</v>
      </c>
      <c r="D3890" s="7" t="s">
        <v>6477</v>
      </c>
      <c r="E3890" s="7" t="s">
        <v>1682</v>
      </c>
      <c r="F3890" s="7" t="s">
        <v>6478</v>
      </c>
      <c r="G3890" s="8">
        <v>44086</v>
      </c>
      <c r="H3890" s="7" t="s">
        <v>1684</v>
      </c>
      <c r="I3890" s="7"/>
      <c r="J3890" s="7"/>
      <c r="K3890" s="7">
        <v>0</v>
      </c>
      <c r="L3890" s="7">
        <v>0</v>
      </c>
      <c r="M3890" s="7">
        <v>5000</v>
      </c>
      <c r="N3890" s="7">
        <v>1</v>
      </c>
      <c r="O3890" s="7" t="s">
        <v>55</v>
      </c>
      <c r="P3890" s="7">
        <v>0</v>
      </c>
      <c r="Q3890" s="7">
        <v>0</v>
      </c>
      <c r="R3890" s="7">
        <v>5000</v>
      </c>
    </row>
    <row r="3891" spans="1:18" x14ac:dyDescent="0.25">
      <c r="A3891" s="7" t="s">
        <v>6479</v>
      </c>
      <c r="B3891" s="8">
        <v>44091</v>
      </c>
      <c r="C3891" s="7">
        <v>1</v>
      </c>
      <c r="D3891" s="7" t="s">
        <v>6480</v>
      </c>
      <c r="E3891" s="7" t="s">
        <v>1682</v>
      </c>
      <c r="F3891" s="7" t="s">
        <v>6481</v>
      </c>
      <c r="G3891" s="8">
        <v>44083</v>
      </c>
      <c r="H3891" s="7" t="s">
        <v>1684</v>
      </c>
      <c r="I3891" s="7"/>
      <c r="J3891" s="7"/>
      <c r="K3891" s="7">
        <v>0</v>
      </c>
      <c r="L3891" s="7">
        <v>0</v>
      </c>
      <c r="M3891" s="7">
        <v>1000</v>
      </c>
      <c r="N3891" s="7">
        <v>1</v>
      </c>
      <c r="O3891" s="7" t="s">
        <v>55</v>
      </c>
      <c r="P3891" s="7">
        <v>0</v>
      </c>
      <c r="Q3891" s="7">
        <v>0</v>
      </c>
      <c r="R3891" s="7">
        <v>1000</v>
      </c>
    </row>
    <row r="3892" spans="1:18" x14ac:dyDescent="0.25">
      <c r="A3892" s="7" t="s">
        <v>6482</v>
      </c>
      <c r="B3892" s="8">
        <v>44091</v>
      </c>
      <c r="C3892" s="7">
        <v>1</v>
      </c>
      <c r="D3892" s="7" t="s">
        <v>6483</v>
      </c>
      <c r="E3892" s="7" t="s">
        <v>1682</v>
      </c>
      <c r="F3892" s="7" t="s">
        <v>6484</v>
      </c>
      <c r="G3892" s="8">
        <v>44076</v>
      </c>
      <c r="H3892" s="7" t="s">
        <v>1684</v>
      </c>
      <c r="I3892" s="7"/>
      <c r="J3892" s="7"/>
      <c r="K3892" s="7">
        <v>0</v>
      </c>
      <c r="L3892" s="7">
        <v>0</v>
      </c>
      <c r="M3892" s="7">
        <v>1000</v>
      </c>
      <c r="N3892" s="7">
        <v>1</v>
      </c>
      <c r="O3892" s="7" t="s">
        <v>55</v>
      </c>
      <c r="P3892" s="7">
        <v>0</v>
      </c>
      <c r="Q3892" s="7">
        <v>0</v>
      </c>
      <c r="R3892" s="7">
        <v>1000</v>
      </c>
    </row>
    <row r="3893" spans="1:18" x14ac:dyDescent="0.25">
      <c r="A3893" s="7" t="s">
        <v>6485</v>
      </c>
      <c r="B3893" s="8">
        <v>44091</v>
      </c>
      <c r="C3893" s="7">
        <v>1</v>
      </c>
      <c r="D3893" s="7" t="s">
        <v>6486</v>
      </c>
      <c r="E3893" s="7" t="s">
        <v>1682</v>
      </c>
      <c r="F3893" s="7" t="s">
        <v>6487</v>
      </c>
      <c r="G3893" s="8">
        <v>44067</v>
      </c>
      <c r="H3893" s="7" t="s">
        <v>1684</v>
      </c>
      <c r="I3893" s="7"/>
      <c r="J3893" s="7"/>
      <c r="K3893" s="7">
        <v>0</v>
      </c>
      <c r="L3893" s="7">
        <v>0</v>
      </c>
      <c r="M3893" s="7">
        <v>2000</v>
      </c>
      <c r="N3893" s="7">
        <v>1</v>
      </c>
      <c r="O3893" s="7" t="s">
        <v>55</v>
      </c>
      <c r="P3893" s="7">
        <v>0</v>
      </c>
      <c r="Q3893" s="7">
        <v>0</v>
      </c>
      <c r="R3893" s="7">
        <v>2000</v>
      </c>
    </row>
    <row r="3894" spans="1:18" x14ac:dyDescent="0.25">
      <c r="A3894" s="7" t="s">
        <v>6488</v>
      </c>
      <c r="B3894" s="8">
        <v>44091</v>
      </c>
      <c r="C3894" s="7">
        <v>1</v>
      </c>
      <c r="D3894" s="7" t="s">
        <v>6489</v>
      </c>
      <c r="E3894" s="7" t="s">
        <v>1682</v>
      </c>
      <c r="F3894" s="7" t="s">
        <v>6490</v>
      </c>
      <c r="G3894" s="8">
        <v>44073</v>
      </c>
      <c r="H3894" s="7" t="s">
        <v>1684</v>
      </c>
      <c r="I3894" s="7"/>
      <c r="J3894" s="7"/>
      <c r="K3894" s="7">
        <v>0</v>
      </c>
      <c r="L3894" s="7">
        <v>0</v>
      </c>
      <c r="M3894" s="7">
        <v>30000</v>
      </c>
      <c r="N3894" s="7">
        <v>1</v>
      </c>
      <c r="O3894" s="7" t="s">
        <v>55</v>
      </c>
      <c r="P3894" s="7">
        <v>0</v>
      </c>
      <c r="Q3894" s="7">
        <v>0</v>
      </c>
      <c r="R3894" s="7">
        <v>31000</v>
      </c>
    </row>
    <row r="3895" spans="1:18" x14ac:dyDescent="0.25">
      <c r="A3895" s="7" t="s">
        <v>6491</v>
      </c>
      <c r="B3895" s="8">
        <v>44091</v>
      </c>
      <c r="C3895" s="7">
        <v>1</v>
      </c>
      <c r="D3895" s="7" t="s">
        <v>6386</v>
      </c>
      <c r="E3895" s="7" t="s">
        <v>1682</v>
      </c>
      <c r="F3895" s="7" t="s">
        <v>6387</v>
      </c>
      <c r="G3895" s="8">
        <v>44062</v>
      </c>
      <c r="H3895" s="7" t="s">
        <v>1684</v>
      </c>
      <c r="I3895" s="7"/>
      <c r="J3895" s="7"/>
      <c r="K3895" s="7">
        <v>0</v>
      </c>
      <c r="L3895" s="7">
        <v>0</v>
      </c>
      <c r="M3895" s="7">
        <v>5000</v>
      </c>
      <c r="N3895" s="7">
        <v>1</v>
      </c>
      <c r="O3895" s="7" t="s">
        <v>55</v>
      </c>
      <c r="P3895" s="7">
        <v>0</v>
      </c>
      <c r="Q3895" s="7">
        <v>0</v>
      </c>
      <c r="R3895" s="7">
        <v>5000</v>
      </c>
    </row>
    <row r="3896" spans="1:18" x14ac:dyDescent="0.25">
      <c r="A3896" s="7" t="s">
        <v>6492</v>
      </c>
      <c r="B3896" s="8">
        <v>44091</v>
      </c>
      <c r="C3896" s="7">
        <v>1</v>
      </c>
      <c r="D3896" s="7" t="s">
        <v>6389</v>
      </c>
      <c r="E3896" s="7" t="s">
        <v>1682</v>
      </c>
      <c r="F3896" s="7" t="s">
        <v>6390</v>
      </c>
      <c r="G3896" s="8">
        <v>44062</v>
      </c>
      <c r="H3896" s="7" t="s">
        <v>1684</v>
      </c>
      <c r="I3896" s="7"/>
      <c r="J3896" s="7"/>
      <c r="K3896" s="7">
        <v>0</v>
      </c>
      <c r="L3896" s="7">
        <v>0</v>
      </c>
      <c r="M3896" s="7">
        <v>2200</v>
      </c>
      <c r="N3896" s="7">
        <v>1</v>
      </c>
      <c r="O3896" s="7" t="s">
        <v>55</v>
      </c>
      <c r="P3896" s="7">
        <v>0</v>
      </c>
      <c r="Q3896" s="7">
        <v>0</v>
      </c>
      <c r="R3896" s="7">
        <v>2200</v>
      </c>
    </row>
    <row r="3897" spans="1:18" x14ac:dyDescent="0.25">
      <c r="A3897" s="7" t="s">
        <v>6493</v>
      </c>
      <c r="B3897" s="8">
        <v>44091</v>
      </c>
      <c r="C3897" s="7">
        <v>1</v>
      </c>
      <c r="D3897" s="7" t="s">
        <v>6494</v>
      </c>
      <c r="E3897" s="7" t="s">
        <v>1682</v>
      </c>
      <c r="F3897" s="7" t="s">
        <v>6495</v>
      </c>
      <c r="G3897" s="8">
        <v>44079</v>
      </c>
      <c r="H3897" s="7" t="s">
        <v>1684</v>
      </c>
      <c r="I3897" s="7"/>
      <c r="J3897" s="7"/>
      <c r="K3897" s="7">
        <v>0</v>
      </c>
      <c r="L3897" s="7">
        <v>0</v>
      </c>
      <c r="M3897" s="7">
        <v>9600</v>
      </c>
      <c r="N3897" s="7">
        <v>1</v>
      </c>
      <c r="O3897" s="7" t="s">
        <v>55</v>
      </c>
      <c r="P3897" s="7">
        <v>0</v>
      </c>
      <c r="Q3897" s="7">
        <v>0</v>
      </c>
      <c r="R3897" s="7">
        <v>9600</v>
      </c>
    </row>
    <row r="3898" spans="1:18" x14ac:dyDescent="0.25">
      <c r="A3898" s="7" t="s">
        <v>6496</v>
      </c>
      <c r="B3898" s="8">
        <v>44091</v>
      </c>
      <c r="C3898" s="7">
        <v>1</v>
      </c>
      <c r="D3898" s="7" t="s">
        <v>6392</v>
      </c>
      <c r="E3898" s="7" t="s">
        <v>1682</v>
      </c>
      <c r="F3898" s="7" t="s">
        <v>6393</v>
      </c>
      <c r="G3898" s="8">
        <v>44062</v>
      </c>
      <c r="H3898" s="7" t="s">
        <v>1684</v>
      </c>
      <c r="I3898" s="7"/>
      <c r="J3898" s="7"/>
      <c r="K3898" s="7">
        <v>0</v>
      </c>
      <c r="L3898" s="7">
        <v>0</v>
      </c>
      <c r="M3898" s="7">
        <v>5000</v>
      </c>
      <c r="N3898" s="7">
        <v>1</v>
      </c>
      <c r="O3898" s="7" t="s">
        <v>55</v>
      </c>
      <c r="P3898" s="7">
        <v>0</v>
      </c>
      <c r="Q3898" s="7">
        <v>0</v>
      </c>
      <c r="R3898" s="7">
        <v>5000</v>
      </c>
    </row>
    <row r="3899" spans="1:18" x14ac:dyDescent="0.25">
      <c r="A3899" s="7" t="s">
        <v>6497</v>
      </c>
      <c r="B3899" s="8">
        <v>44091</v>
      </c>
      <c r="C3899" s="7">
        <v>1</v>
      </c>
      <c r="D3899" s="7" t="s">
        <v>6395</v>
      </c>
      <c r="E3899" s="7" t="s">
        <v>1682</v>
      </c>
      <c r="F3899" s="7" t="s">
        <v>6396</v>
      </c>
      <c r="G3899" s="8">
        <v>44064</v>
      </c>
      <c r="H3899" s="7" t="s">
        <v>1684</v>
      </c>
      <c r="I3899" s="7"/>
      <c r="J3899" s="7"/>
      <c r="K3899" s="7">
        <v>0</v>
      </c>
      <c r="L3899" s="7">
        <v>0</v>
      </c>
      <c r="M3899" s="7">
        <v>1700</v>
      </c>
      <c r="N3899" s="7">
        <v>1</v>
      </c>
      <c r="O3899" s="7" t="s">
        <v>55</v>
      </c>
      <c r="P3899" s="7">
        <v>0</v>
      </c>
      <c r="Q3899" s="7">
        <v>0</v>
      </c>
      <c r="R3899" s="7">
        <v>1700</v>
      </c>
    </row>
    <row r="3900" spans="1:18" x14ac:dyDescent="0.25">
      <c r="A3900" s="7" t="s">
        <v>6498</v>
      </c>
      <c r="B3900" s="8">
        <v>44092</v>
      </c>
      <c r="C3900" s="7">
        <v>1</v>
      </c>
      <c r="D3900" s="7" t="s">
        <v>6499</v>
      </c>
      <c r="E3900" s="7" t="s">
        <v>1682</v>
      </c>
      <c r="F3900" s="7" t="s">
        <v>6500</v>
      </c>
      <c r="G3900" s="8">
        <v>44056</v>
      </c>
      <c r="H3900" s="7" t="s">
        <v>1684</v>
      </c>
      <c r="I3900" s="7"/>
      <c r="J3900" s="7"/>
      <c r="K3900" s="7">
        <v>0</v>
      </c>
      <c r="L3900" s="7">
        <v>0</v>
      </c>
      <c r="M3900" s="7">
        <v>140</v>
      </c>
      <c r="N3900" s="7">
        <v>1</v>
      </c>
      <c r="O3900" s="7" t="s">
        <v>83</v>
      </c>
      <c r="P3900" s="7">
        <v>0</v>
      </c>
      <c r="Q3900" s="7">
        <v>0</v>
      </c>
      <c r="R3900" s="7">
        <v>140</v>
      </c>
    </row>
    <row r="3901" spans="1:18" x14ac:dyDescent="0.25">
      <c r="A3901" s="7" t="s">
        <v>6501</v>
      </c>
      <c r="B3901" s="8">
        <v>44092</v>
      </c>
      <c r="C3901" s="7">
        <v>1</v>
      </c>
      <c r="D3901" s="7" t="s">
        <v>6502</v>
      </c>
      <c r="E3901" s="7" t="s">
        <v>1682</v>
      </c>
      <c r="F3901" s="7" t="s">
        <v>6503</v>
      </c>
      <c r="G3901" s="8">
        <v>44087</v>
      </c>
      <c r="H3901" s="7" t="s">
        <v>1684</v>
      </c>
      <c r="I3901" s="7"/>
      <c r="J3901" s="7"/>
      <c r="K3901" s="7">
        <v>0</v>
      </c>
      <c r="L3901" s="7">
        <v>0</v>
      </c>
      <c r="M3901" s="7">
        <v>17714</v>
      </c>
      <c r="N3901" s="7">
        <v>1</v>
      </c>
      <c r="O3901" s="7" t="s">
        <v>55</v>
      </c>
      <c r="P3901" s="7">
        <v>0</v>
      </c>
      <c r="Q3901" s="7">
        <v>0</v>
      </c>
      <c r="R3901" s="7">
        <v>17714</v>
      </c>
    </row>
    <row r="3902" spans="1:18" x14ac:dyDescent="0.25">
      <c r="A3902" s="7" t="s">
        <v>6504</v>
      </c>
      <c r="B3902" s="8">
        <v>44092</v>
      </c>
      <c r="C3902" s="7">
        <v>1</v>
      </c>
      <c r="D3902" s="7" t="s">
        <v>6505</v>
      </c>
      <c r="E3902" s="7" t="s">
        <v>1682</v>
      </c>
      <c r="F3902" s="7" t="s">
        <v>6506</v>
      </c>
      <c r="G3902" s="8">
        <v>44087</v>
      </c>
      <c r="H3902" s="7" t="s">
        <v>1684</v>
      </c>
      <c r="I3902" s="7"/>
      <c r="J3902" s="7"/>
      <c r="K3902" s="7">
        <v>0</v>
      </c>
      <c r="L3902" s="7">
        <v>0</v>
      </c>
      <c r="M3902" s="7">
        <v>13794</v>
      </c>
      <c r="N3902" s="7">
        <v>1</v>
      </c>
      <c r="O3902" s="7" t="s">
        <v>55</v>
      </c>
      <c r="P3902" s="7">
        <v>0</v>
      </c>
      <c r="Q3902" s="7">
        <v>0</v>
      </c>
      <c r="R3902" s="7">
        <v>13794</v>
      </c>
    </row>
    <row r="3903" spans="1:18" x14ac:dyDescent="0.25">
      <c r="A3903" s="7" t="s">
        <v>6507</v>
      </c>
      <c r="B3903" s="8">
        <v>44096</v>
      </c>
      <c r="C3903" s="7">
        <v>1</v>
      </c>
      <c r="D3903" s="7" t="s">
        <v>6508</v>
      </c>
      <c r="E3903" s="7" t="s">
        <v>1682</v>
      </c>
      <c r="F3903" s="7" t="s">
        <v>6509</v>
      </c>
      <c r="G3903" s="8">
        <v>43854</v>
      </c>
      <c r="H3903" s="7" t="s">
        <v>1684</v>
      </c>
      <c r="I3903" s="7"/>
      <c r="J3903" s="7"/>
      <c r="K3903" s="7">
        <v>0</v>
      </c>
      <c r="L3903" s="7">
        <v>0</v>
      </c>
      <c r="M3903" s="7">
        <v>2200</v>
      </c>
      <c r="N3903" s="7">
        <v>1</v>
      </c>
      <c r="O3903" s="7" t="s">
        <v>55</v>
      </c>
      <c r="P3903" s="7">
        <v>0</v>
      </c>
      <c r="Q3903" s="7">
        <v>0</v>
      </c>
      <c r="R3903" s="7">
        <v>2200</v>
      </c>
    </row>
    <row r="3904" spans="1:18" x14ac:dyDescent="0.25">
      <c r="A3904" s="7" t="s">
        <v>6510</v>
      </c>
      <c r="B3904" s="8">
        <v>44097</v>
      </c>
      <c r="C3904" s="7">
        <v>1</v>
      </c>
      <c r="D3904" s="7" t="s">
        <v>6511</v>
      </c>
      <c r="E3904" s="7" t="s">
        <v>1682</v>
      </c>
      <c r="F3904" s="7" t="s">
        <v>6512</v>
      </c>
      <c r="G3904" s="8">
        <v>44093</v>
      </c>
      <c r="H3904" s="7" t="s">
        <v>1684</v>
      </c>
      <c r="I3904" s="7"/>
      <c r="J3904" s="7"/>
      <c r="K3904" s="7">
        <v>0</v>
      </c>
      <c r="L3904" s="7">
        <v>0</v>
      </c>
      <c r="M3904" s="7">
        <v>16850</v>
      </c>
      <c r="N3904" s="7">
        <v>1</v>
      </c>
      <c r="O3904" s="7" t="s">
        <v>55</v>
      </c>
      <c r="P3904" s="7">
        <v>0</v>
      </c>
      <c r="Q3904" s="7">
        <v>0</v>
      </c>
      <c r="R3904" s="7">
        <v>16850</v>
      </c>
    </row>
    <row r="3905" spans="1:18" x14ac:dyDescent="0.25">
      <c r="A3905" s="7" t="s">
        <v>6400</v>
      </c>
      <c r="B3905" s="8">
        <v>44075</v>
      </c>
      <c r="C3905" s="7">
        <v>1</v>
      </c>
      <c r="D3905" s="7" t="s">
        <v>6401</v>
      </c>
      <c r="E3905" s="7" t="s">
        <v>1682</v>
      </c>
      <c r="F3905" s="7" t="s">
        <v>6402</v>
      </c>
      <c r="G3905" s="8">
        <v>44068</v>
      </c>
      <c r="H3905" s="7" t="s">
        <v>1684</v>
      </c>
      <c r="I3905" s="7"/>
      <c r="J3905" s="7"/>
      <c r="K3905" s="7">
        <v>0</v>
      </c>
      <c r="L3905" s="7">
        <v>0</v>
      </c>
      <c r="M3905" s="7">
        <v>10</v>
      </c>
      <c r="N3905" s="7">
        <v>1</v>
      </c>
      <c r="O3905" s="7" t="s">
        <v>83</v>
      </c>
      <c r="P3905" s="7">
        <v>0</v>
      </c>
      <c r="Q3905" s="7">
        <v>0</v>
      </c>
      <c r="R3905" s="7">
        <v>10</v>
      </c>
    </row>
    <row r="3906" spans="1:18" x14ac:dyDescent="0.25">
      <c r="A3906" s="7" t="s">
        <v>6403</v>
      </c>
      <c r="B3906" s="8">
        <v>44075</v>
      </c>
      <c r="C3906" s="7">
        <v>1</v>
      </c>
      <c r="D3906" s="7" t="s">
        <v>6404</v>
      </c>
      <c r="E3906" s="7" t="s">
        <v>1682</v>
      </c>
      <c r="F3906" s="7" t="s">
        <v>6405</v>
      </c>
      <c r="G3906" s="8">
        <v>44069</v>
      </c>
      <c r="H3906" s="7" t="s">
        <v>1684</v>
      </c>
      <c r="I3906" s="7"/>
      <c r="J3906" s="7"/>
      <c r="K3906" s="7">
        <v>0</v>
      </c>
      <c r="L3906" s="7">
        <v>0</v>
      </c>
      <c r="M3906" s="7">
        <v>27.5</v>
      </c>
      <c r="N3906" s="7">
        <v>1</v>
      </c>
      <c r="O3906" s="7" t="s">
        <v>83</v>
      </c>
      <c r="P3906" s="7">
        <v>0</v>
      </c>
      <c r="Q3906" s="7">
        <v>0</v>
      </c>
      <c r="R3906" s="7">
        <v>27.5</v>
      </c>
    </row>
    <row r="3907" spans="1:18" x14ac:dyDescent="0.25">
      <c r="A3907" s="7" t="s">
        <v>6406</v>
      </c>
      <c r="B3907" s="8">
        <v>44075</v>
      </c>
      <c r="C3907" s="7">
        <v>1</v>
      </c>
      <c r="D3907" s="7" t="s">
        <v>6407</v>
      </c>
      <c r="E3907" s="7" t="s">
        <v>1682</v>
      </c>
      <c r="F3907" s="7" t="s">
        <v>6408</v>
      </c>
      <c r="G3907" s="8">
        <v>44068</v>
      </c>
      <c r="H3907" s="7" t="s">
        <v>1684</v>
      </c>
      <c r="I3907" s="7"/>
      <c r="J3907" s="7"/>
      <c r="K3907" s="7">
        <v>0</v>
      </c>
      <c r="L3907" s="7">
        <v>0</v>
      </c>
      <c r="M3907" s="7">
        <v>25</v>
      </c>
      <c r="N3907" s="7">
        <v>1</v>
      </c>
      <c r="O3907" s="7" t="s">
        <v>83</v>
      </c>
      <c r="P3907" s="7">
        <v>0</v>
      </c>
      <c r="Q3907" s="7">
        <v>0</v>
      </c>
      <c r="R3907" s="7">
        <v>25</v>
      </c>
    </row>
    <row r="3908" spans="1:18" x14ac:dyDescent="0.25">
      <c r="A3908" s="7" t="s">
        <v>6409</v>
      </c>
      <c r="B3908" s="8">
        <v>44075</v>
      </c>
      <c r="C3908" s="7">
        <v>1</v>
      </c>
      <c r="D3908" s="7" t="s">
        <v>6410</v>
      </c>
      <c r="E3908" s="7" t="s">
        <v>1682</v>
      </c>
      <c r="F3908" s="7" t="s">
        <v>6411</v>
      </c>
      <c r="G3908" s="8">
        <v>44069</v>
      </c>
      <c r="H3908" s="7" t="s">
        <v>1684</v>
      </c>
      <c r="I3908" s="7"/>
      <c r="J3908" s="7"/>
      <c r="K3908" s="7">
        <v>0</v>
      </c>
      <c r="L3908" s="7">
        <v>0</v>
      </c>
      <c r="M3908" s="7">
        <v>95</v>
      </c>
      <c r="N3908" s="7">
        <v>1</v>
      </c>
      <c r="O3908" s="7" t="s">
        <v>83</v>
      </c>
      <c r="P3908" s="7">
        <v>0</v>
      </c>
      <c r="Q3908" s="7">
        <v>0</v>
      </c>
      <c r="R3908" s="7">
        <v>95</v>
      </c>
    </row>
    <row r="3909" spans="1:18" x14ac:dyDescent="0.25">
      <c r="A3909" s="7" t="s">
        <v>6412</v>
      </c>
      <c r="B3909" s="8">
        <v>44075</v>
      </c>
      <c r="C3909" s="7">
        <v>1</v>
      </c>
      <c r="D3909" s="7" t="s">
        <v>6413</v>
      </c>
      <c r="E3909" s="7" t="s">
        <v>1682</v>
      </c>
      <c r="F3909" s="7" t="s">
        <v>6414</v>
      </c>
      <c r="G3909" s="8">
        <v>44069</v>
      </c>
      <c r="H3909" s="7" t="s">
        <v>1684</v>
      </c>
      <c r="I3909" s="7"/>
      <c r="J3909" s="7"/>
      <c r="K3909" s="7">
        <v>0</v>
      </c>
      <c r="L3909" s="7">
        <v>0</v>
      </c>
      <c r="M3909" s="7">
        <v>655</v>
      </c>
      <c r="N3909" s="7">
        <v>1</v>
      </c>
      <c r="O3909" s="7" t="s">
        <v>83</v>
      </c>
      <c r="P3909" s="7">
        <v>0</v>
      </c>
      <c r="Q3909" s="7">
        <v>0</v>
      </c>
      <c r="R3909" s="7">
        <v>680</v>
      </c>
    </row>
    <row r="3910" spans="1:18" x14ac:dyDescent="0.25">
      <c r="A3910" s="7" t="s">
        <v>6415</v>
      </c>
      <c r="B3910" s="8">
        <v>44076</v>
      </c>
      <c r="C3910" s="7">
        <v>1</v>
      </c>
      <c r="D3910" s="7" t="s">
        <v>6416</v>
      </c>
      <c r="E3910" s="7" t="s">
        <v>1682</v>
      </c>
      <c r="F3910" s="7" t="s">
        <v>6417</v>
      </c>
      <c r="G3910" s="8">
        <v>44008</v>
      </c>
      <c r="H3910" s="7" t="s">
        <v>1684</v>
      </c>
      <c r="I3910" s="7"/>
      <c r="J3910" s="7"/>
      <c r="K3910" s="7">
        <v>0</v>
      </c>
      <c r="L3910" s="7">
        <v>0</v>
      </c>
      <c r="M3910" s="7">
        <v>0</v>
      </c>
      <c r="N3910" s="7">
        <v>1</v>
      </c>
      <c r="O3910" s="7" t="s">
        <v>55</v>
      </c>
      <c r="P3910" s="7">
        <v>0</v>
      </c>
      <c r="Q3910" s="7">
        <v>0</v>
      </c>
      <c r="R3910" s="7">
        <v>3000</v>
      </c>
    </row>
    <row r="3911" spans="1:18" x14ac:dyDescent="0.25">
      <c r="A3911" s="7" t="s">
        <v>6418</v>
      </c>
      <c r="B3911" s="8">
        <v>44076</v>
      </c>
      <c r="C3911" s="7">
        <v>1</v>
      </c>
      <c r="D3911" s="7" t="s">
        <v>6419</v>
      </c>
      <c r="E3911" s="7" t="s">
        <v>1682</v>
      </c>
      <c r="F3911" s="7" t="s">
        <v>6420</v>
      </c>
      <c r="G3911" s="8">
        <v>44011</v>
      </c>
      <c r="H3911" s="7" t="s">
        <v>1684</v>
      </c>
      <c r="I3911" s="7"/>
      <c r="J3911" s="7"/>
      <c r="K3911" s="7">
        <v>0</v>
      </c>
      <c r="L3911" s="7">
        <v>0</v>
      </c>
      <c r="M3911" s="7">
        <v>50</v>
      </c>
      <c r="N3911" s="7">
        <v>1</v>
      </c>
      <c r="O3911" s="7" t="s">
        <v>83</v>
      </c>
      <c r="P3911" s="7">
        <v>0</v>
      </c>
      <c r="Q3911" s="7">
        <v>0</v>
      </c>
      <c r="R3911" s="7">
        <v>50</v>
      </c>
    </row>
    <row r="3912" spans="1:18" x14ac:dyDescent="0.25">
      <c r="A3912" s="7" t="s">
        <v>6421</v>
      </c>
      <c r="B3912" s="8">
        <v>44077</v>
      </c>
      <c r="C3912" s="7">
        <v>1</v>
      </c>
      <c r="D3912" s="7" t="s">
        <v>6422</v>
      </c>
      <c r="E3912" s="7" t="s">
        <v>1682</v>
      </c>
      <c r="F3912" s="7" t="s">
        <v>6423</v>
      </c>
      <c r="G3912" s="8">
        <v>44042</v>
      </c>
      <c r="H3912" s="7" t="s">
        <v>1684</v>
      </c>
      <c r="I3912" s="7"/>
      <c r="J3912" s="7"/>
      <c r="K3912" s="7">
        <v>0</v>
      </c>
      <c r="L3912" s="7">
        <v>0</v>
      </c>
      <c r="M3912" s="7">
        <v>0</v>
      </c>
      <c r="N3912" s="7">
        <v>1</v>
      </c>
      <c r="O3912" s="7" t="s">
        <v>83</v>
      </c>
      <c r="P3912" s="7">
        <v>0</v>
      </c>
      <c r="Q3912" s="7">
        <v>0</v>
      </c>
      <c r="R3912" s="7">
        <v>50</v>
      </c>
    </row>
    <row r="3913" spans="1:18" x14ac:dyDescent="0.25">
      <c r="A3913" s="7" t="s">
        <v>6424</v>
      </c>
      <c r="B3913" s="8">
        <v>44077</v>
      </c>
      <c r="C3913" s="7">
        <v>1</v>
      </c>
      <c r="D3913" s="7" t="s">
        <v>6422</v>
      </c>
      <c r="E3913" s="7" t="s">
        <v>1682</v>
      </c>
      <c r="F3913" s="7" t="s">
        <v>6423</v>
      </c>
      <c r="G3913" s="8">
        <v>44042</v>
      </c>
      <c r="H3913" s="7" t="s">
        <v>1684</v>
      </c>
      <c r="I3913" s="7"/>
      <c r="J3913" s="7"/>
      <c r="K3913" s="7">
        <v>0</v>
      </c>
      <c r="L3913" s="7">
        <v>0</v>
      </c>
      <c r="M3913" s="7">
        <v>0</v>
      </c>
      <c r="N3913" s="7">
        <v>1</v>
      </c>
      <c r="O3913" s="7" t="s">
        <v>83</v>
      </c>
      <c r="P3913" s="7">
        <v>0</v>
      </c>
      <c r="Q3913" s="7">
        <v>0</v>
      </c>
      <c r="R3913" s="7">
        <v>50</v>
      </c>
    </row>
    <row r="3914" spans="1:18" x14ac:dyDescent="0.25">
      <c r="A3914" s="7" t="s">
        <v>6425</v>
      </c>
      <c r="B3914" s="8">
        <v>44078</v>
      </c>
      <c r="C3914" s="7">
        <v>1</v>
      </c>
      <c r="D3914" s="7" t="s">
        <v>6426</v>
      </c>
      <c r="E3914" s="7" t="s">
        <v>1682</v>
      </c>
      <c r="F3914" s="7" t="s">
        <v>6427</v>
      </c>
      <c r="G3914" s="8">
        <v>44020</v>
      </c>
      <c r="H3914" s="7" t="s">
        <v>1684</v>
      </c>
      <c r="I3914" s="7"/>
      <c r="J3914" s="7"/>
      <c r="K3914" s="7">
        <v>0</v>
      </c>
      <c r="L3914" s="7">
        <v>0</v>
      </c>
      <c r="M3914" s="7">
        <v>30</v>
      </c>
      <c r="N3914" s="7">
        <v>1</v>
      </c>
      <c r="O3914" s="7" t="s">
        <v>83</v>
      </c>
      <c r="P3914" s="7">
        <v>0</v>
      </c>
      <c r="Q3914" s="7">
        <v>0</v>
      </c>
      <c r="R3914" s="7">
        <v>30</v>
      </c>
    </row>
    <row r="3915" spans="1:18" x14ac:dyDescent="0.25">
      <c r="A3915" s="7" t="s">
        <v>6428</v>
      </c>
      <c r="B3915" s="8">
        <v>44078</v>
      </c>
      <c r="C3915" s="7">
        <v>1</v>
      </c>
      <c r="D3915" s="7" t="s">
        <v>6429</v>
      </c>
      <c r="E3915" s="7" t="s">
        <v>1682</v>
      </c>
      <c r="F3915" s="7" t="s">
        <v>6430</v>
      </c>
      <c r="G3915" s="8">
        <v>44035</v>
      </c>
      <c r="H3915" s="7" t="s">
        <v>1684</v>
      </c>
      <c r="I3915" s="7"/>
      <c r="J3915" s="7"/>
      <c r="K3915" s="7">
        <v>0</v>
      </c>
      <c r="L3915" s="7">
        <v>0</v>
      </c>
      <c r="M3915" s="7">
        <v>20</v>
      </c>
      <c r="N3915" s="7">
        <v>1</v>
      </c>
      <c r="O3915" s="7" t="s">
        <v>83</v>
      </c>
      <c r="P3915" s="7">
        <v>0</v>
      </c>
      <c r="Q3915" s="7">
        <v>0</v>
      </c>
      <c r="R3915" s="7">
        <v>60</v>
      </c>
    </row>
    <row r="3916" spans="1:18" x14ac:dyDescent="0.25">
      <c r="A3916" s="7" t="s">
        <v>6431</v>
      </c>
      <c r="B3916" s="8">
        <v>44078</v>
      </c>
      <c r="C3916" s="7">
        <v>1</v>
      </c>
      <c r="D3916" s="7" t="s">
        <v>6432</v>
      </c>
      <c r="E3916" s="7" t="s">
        <v>1682</v>
      </c>
      <c r="F3916" s="7" t="s">
        <v>6433</v>
      </c>
      <c r="G3916" s="8">
        <v>44035</v>
      </c>
      <c r="H3916" s="7" t="s">
        <v>1684</v>
      </c>
      <c r="I3916" s="7"/>
      <c r="J3916" s="7"/>
      <c r="K3916" s="7">
        <v>0</v>
      </c>
      <c r="L3916" s="7">
        <v>0</v>
      </c>
      <c r="M3916" s="7">
        <v>25</v>
      </c>
      <c r="N3916" s="7">
        <v>1</v>
      </c>
      <c r="O3916" s="7" t="s">
        <v>83</v>
      </c>
      <c r="P3916" s="7">
        <v>0</v>
      </c>
      <c r="Q3916" s="7">
        <v>0</v>
      </c>
      <c r="R3916" s="7">
        <v>25</v>
      </c>
    </row>
    <row r="3917" spans="1:18" x14ac:dyDescent="0.25">
      <c r="A3917" s="7" t="s">
        <v>6434</v>
      </c>
      <c r="B3917" s="8">
        <v>44078</v>
      </c>
      <c r="C3917" s="7">
        <v>1</v>
      </c>
      <c r="D3917" s="7" t="s">
        <v>6435</v>
      </c>
      <c r="E3917" s="7" t="s">
        <v>1682</v>
      </c>
      <c r="F3917" s="7" t="s">
        <v>6436</v>
      </c>
      <c r="G3917" s="8">
        <v>44035</v>
      </c>
      <c r="H3917" s="7" t="s">
        <v>1684</v>
      </c>
      <c r="I3917" s="7"/>
      <c r="J3917" s="7"/>
      <c r="K3917" s="7">
        <v>0</v>
      </c>
      <c r="L3917" s="7">
        <v>0</v>
      </c>
      <c r="M3917" s="7">
        <v>375</v>
      </c>
      <c r="N3917" s="7">
        <v>1</v>
      </c>
      <c r="O3917" s="7" t="s">
        <v>83</v>
      </c>
      <c r="P3917" s="7">
        <v>0</v>
      </c>
      <c r="Q3917" s="7">
        <v>0</v>
      </c>
      <c r="R3917" s="7">
        <v>375</v>
      </c>
    </row>
    <row r="3918" spans="1:18" x14ac:dyDescent="0.25">
      <c r="A3918" s="7" t="s">
        <v>6437</v>
      </c>
      <c r="B3918" s="8">
        <v>44078</v>
      </c>
      <c r="C3918" s="7">
        <v>1</v>
      </c>
      <c r="D3918" s="7" t="s">
        <v>6438</v>
      </c>
      <c r="E3918" s="7" t="s">
        <v>1682</v>
      </c>
      <c r="F3918" s="7" t="s">
        <v>6439</v>
      </c>
      <c r="G3918" s="8">
        <v>44069</v>
      </c>
      <c r="H3918" s="7" t="s">
        <v>1684</v>
      </c>
      <c r="I3918" s="7"/>
      <c r="J3918" s="7"/>
      <c r="K3918" s="7">
        <v>0</v>
      </c>
      <c r="L3918" s="7">
        <v>0</v>
      </c>
      <c r="M3918" s="7">
        <v>35</v>
      </c>
      <c r="N3918" s="7">
        <v>1</v>
      </c>
      <c r="O3918" s="7" t="s">
        <v>83</v>
      </c>
      <c r="P3918" s="7">
        <v>0</v>
      </c>
      <c r="Q3918" s="7">
        <v>0</v>
      </c>
      <c r="R3918" s="7">
        <v>49.6</v>
      </c>
    </row>
    <row r="3919" spans="1:18" x14ac:dyDescent="0.25">
      <c r="A3919" s="7" t="s">
        <v>6440</v>
      </c>
      <c r="B3919" s="8">
        <v>44078</v>
      </c>
      <c r="C3919" s="7">
        <v>1</v>
      </c>
      <c r="D3919" s="7" t="s">
        <v>6441</v>
      </c>
      <c r="E3919" s="7" t="s">
        <v>1682</v>
      </c>
      <c r="F3919" s="7" t="s">
        <v>6442</v>
      </c>
      <c r="G3919" s="8">
        <v>44078</v>
      </c>
      <c r="H3919" s="7" t="s">
        <v>1684</v>
      </c>
      <c r="I3919" s="7"/>
      <c r="J3919" s="7"/>
      <c r="K3919" s="7">
        <v>0</v>
      </c>
      <c r="L3919" s="7">
        <v>0</v>
      </c>
      <c r="M3919" s="7">
        <v>0</v>
      </c>
      <c r="N3919" s="7">
        <v>1</v>
      </c>
      <c r="O3919" s="7" t="s">
        <v>55</v>
      </c>
      <c r="P3919" s="7">
        <v>0</v>
      </c>
      <c r="Q3919" s="7">
        <v>0</v>
      </c>
      <c r="R3919" s="7">
        <v>68125</v>
      </c>
    </row>
    <row r="3920" spans="1:18" x14ac:dyDescent="0.25">
      <c r="A3920" s="7" t="s">
        <v>6443</v>
      </c>
      <c r="B3920" s="8">
        <v>44082</v>
      </c>
      <c r="C3920" s="7">
        <v>1</v>
      </c>
      <c r="D3920" s="7" t="s">
        <v>6444</v>
      </c>
      <c r="E3920" s="7" t="s">
        <v>1682</v>
      </c>
      <c r="F3920" s="7" t="s">
        <v>6445</v>
      </c>
      <c r="G3920" s="8">
        <v>44079</v>
      </c>
      <c r="H3920" s="7" t="s">
        <v>1684</v>
      </c>
      <c r="I3920" s="7"/>
      <c r="J3920" s="7"/>
      <c r="K3920" s="7">
        <v>0</v>
      </c>
      <c r="L3920" s="7">
        <v>0</v>
      </c>
      <c r="M3920" s="7">
        <v>708</v>
      </c>
      <c r="N3920" s="7">
        <v>1</v>
      </c>
      <c r="O3920" s="7" t="s">
        <v>55</v>
      </c>
      <c r="P3920" s="7">
        <v>0</v>
      </c>
      <c r="Q3920" s="7">
        <v>0</v>
      </c>
      <c r="R3920" s="7">
        <v>708</v>
      </c>
    </row>
    <row r="3921" spans="1:18" x14ac:dyDescent="0.25">
      <c r="A3921" s="7" t="s">
        <v>6446</v>
      </c>
      <c r="B3921" s="8">
        <v>44082</v>
      </c>
      <c r="C3921" s="7">
        <v>1</v>
      </c>
      <c r="D3921" s="7" t="s">
        <v>6447</v>
      </c>
      <c r="E3921" s="7" t="s">
        <v>1682</v>
      </c>
      <c r="F3921" s="7" t="s">
        <v>6448</v>
      </c>
      <c r="G3921" s="8">
        <v>44077</v>
      </c>
      <c r="H3921" s="7" t="s">
        <v>1684</v>
      </c>
      <c r="I3921" s="7"/>
      <c r="J3921" s="7"/>
      <c r="K3921" s="7">
        <v>0</v>
      </c>
      <c r="L3921" s="7">
        <v>0</v>
      </c>
      <c r="M3921" s="7">
        <v>826</v>
      </c>
      <c r="N3921" s="7">
        <v>1</v>
      </c>
      <c r="O3921" s="7" t="s">
        <v>55</v>
      </c>
      <c r="P3921" s="7">
        <v>0</v>
      </c>
      <c r="Q3921" s="7">
        <v>0</v>
      </c>
      <c r="R3921" s="7">
        <v>826</v>
      </c>
    </row>
    <row r="3922" spans="1:18" x14ac:dyDescent="0.25">
      <c r="A3922" s="7" t="s">
        <v>6449</v>
      </c>
      <c r="B3922" s="8">
        <v>44082</v>
      </c>
      <c r="C3922" s="7">
        <v>1</v>
      </c>
      <c r="D3922" s="7" t="s">
        <v>6450</v>
      </c>
      <c r="E3922" s="7" t="s">
        <v>1682</v>
      </c>
      <c r="F3922" s="7" t="s">
        <v>6451</v>
      </c>
      <c r="G3922" s="8">
        <v>44073</v>
      </c>
      <c r="H3922" s="7" t="s">
        <v>1684</v>
      </c>
      <c r="I3922" s="7"/>
      <c r="J3922" s="7"/>
      <c r="K3922" s="7">
        <v>0</v>
      </c>
      <c r="L3922" s="7">
        <v>0</v>
      </c>
      <c r="M3922" s="7">
        <v>1416</v>
      </c>
      <c r="N3922" s="7">
        <v>1</v>
      </c>
      <c r="O3922" s="7" t="s">
        <v>55</v>
      </c>
      <c r="P3922" s="7">
        <v>0</v>
      </c>
      <c r="Q3922" s="7">
        <v>0</v>
      </c>
      <c r="R3922" s="7">
        <v>1416</v>
      </c>
    </row>
    <row r="3923" spans="1:18" x14ac:dyDescent="0.25">
      <c r="A3923" s="7" t="s">
        <v>6452</v>
      </c>
      <c r="B3923" s="8">
        <v>44082</v>
      </c>
      <c r="C3923" s="7">
        <v>1</v>
      </c>
      <c r="D3923" s="7" t="s">
        <v>6453</v>
      </c>
      <c r="E3923" s="7" t="s">
        <v>1682</v>
      </c>
      <c r="F3923" s="7" t="s">
        <v>6454</v>
      </c>
      <c r="G3923" s="8">
        <v>44076</v>
      </c>
      <c r="H3923" s="7" t="s">
        <v>1684</v>
      </c>
      <c r="I3923" s="7"/>
      <c r="J3923" s="7"/>
      <c r="K3923" s="7">
        <v>0</v>
      </c>
      <c r="L3923" s="7">
        <v>0</v>
      </c>
      <c r="M3923" s="7">
        <v>826</v>
      </c>
      <c r="N3923" s="7">
        <v>1</v>
      </c>
      <c r="O3923" s="7" t="s">
        <v>55</v>
      </c>
      <c r="P3923" s="7">
        <v>0</v>
      </c>
      <c r="Q3923" s="7">
        <v>0</v>
      </c>
      <c r="R3923" s="7">
        <v>826</v>
      </c>
    </row>
    <row r="3924" spans="1:18" x14ac:dyDescent="0.25">
      <c r="A3924" s="7" t="s">
        <v>6455</v>
      </c>
      <c r="B3924" s="8">
        <v>44082</v>
      </c>
      <c r="C3924" s="7">
        <v>1</v>
      </c>
      <c r="D3924" s="7" t="s">
        <v>6456</v>
      </c>
      <c r="E3924" s="7" t="s">
        <v>1682</v>
      </c>
      <c r="F3924" s="7" t="s">
        <v>6457</v>
      </c>
      <c r="G3924" s="8">
        <v>44073</v>
      </c>
      <c r="H3924" s="7" t="s">
        <v>1684</v>
      </c>
      <c r="I3924" s="7"/>
      <c r="J3924" s="7"/>
      <c r="K3924" s="7">
        <v>0</v>
      </c>
      <c r="L3924" s="7">
        <v>0</v>
      </c>
      <c r="M3924" s="7">
        <v>1003</v>
      </c>
      <c r="N3924" s="7">
        <v>1</v>
      </c>
      <c r="O3924" s="7" t="s">
        <v>55</v>
      </c>
      <c r="P3924" s="7">
        <v>0</v>
      </c>
      <c r="Q3924" s="7">
        <v>0</v>
      </c>
      <c r="R3924" s="7">
        <v>1003</v>
      </c>
    </row>
    <row r="3925" spans="1:18" x14ac:dyDescent="0.25">
      <c r="A3925" s="7" t="s">
        <v>6458</v>
      </c>
      <c r="B3925" s="8">
        <v>44082</v>
      </c>
      <c r="C3925" s="7">
        <v>1</v>
      </c>
      <c r="D3925" s="7" t="s">
        <v>6459</v>
      </c>
      <c r="E3925" s="7" t="s">
        <v>1682</v>
      </c>
      <c r="F3925" s="7" t="s">
        <v>6460</v>
      </c>
      <c r="G3925" s="8">
        <v>44066</v>
      </c>
      <c r="H3925" s="7" t="s">
        <v>1684</v>
      </c>
      <c r="I3925" s="7"/>
      <c r="J3925" s="7"/>
      <c r="K3925" s="7">
        <v>0</v>
      </c>
      <c r="L3925" s="7">
        <v>0</v>
      </c>
      <c r="M3925" s="7">
        <v>708</v>
      </c>
      <c r="N3925" s="7">
        <v>1</v>
      </c>
      <c r="O3925" s="7" t="s">
        <v>55</v>
      </c>
      <c r="P3925" s="7">
        <v>0</v>
      </c>
      <c r="Q3925" s="7">
        <v>0</v>
      </c>
      <c r="R3925" s="7">
        <v>708</v>
      </c>
    </row>
    <row r="3926" spans="1:18" x14ac:dyDescent="0.25">
      <c r="A3926" s="7" t="s">
        <v>6461</v>
      </c>
      <c r="B3926" s="8">
        <v>44082</v>
      </c>
      <c r="C3926" s="7">
        <v>1</v>
      </c>
      <c r="D3926" s="7" t="s">
        <v>6462</v>
      </c>
      <c r="E3926" s="7" t="s">
        <v>1682</v>
      </c>
      <c r="F3926" s="7" t="s">
        <v>6463</v>
      </c>
      <c r="G3926" s="8">
        <v>44076</v>
      </c>
      <c r="H3926" s="7" t="s">
        <v>1684</v>
      </c>
      <c r="I3926" s="7"/>
      <c r="J3926" s="7"/>
      <c r="K3926" s="7">
        <v>0</v>
      </c>
      <c r="L3926" s="7">
        <v>0</v>
      </c>
      <c r="M3926" s="7">
        <v>944</v>
      </c>
      <c r="N3926" s="7">
        <v>1</v>
      </c>
      <c r="O3926" s="7" t="s">
        <v>55</v>
      </c>
      <c r="P3926" s="7">
        <v>0</v>
      </c>
      <c r="Q3926" s="7">
        <v>0</v>
      </c>
      <c r="R3926" s="7">
        <v>944</v>
      </c>
    </row>
    <row r="3927" spans="1:18" x14ac:dyDescent="0.25">
      <c r="A3927" s="7" t="s">
        <v>6464</v>
      </c>
      <c r="B3927" s="8">
        <v>44083</v>
      </c>
      <c r="C3927" s="7">
        <v>1</v>
      </c>
      <c r="D3927" s="7" t="s">
        <v>6465</v>
      </c>
      <c r="E3927" s="7" t="s">
        <v>1682</v>
      </c>
      <c r="F3927" s="7" t="s">
        <v>6466</v>
      </c>
      <c r="G3927" s="8">
        <v>43868</v>
      </c>
      <c r="H3927" s="7" t="s">
        <v>1684</v>
      </c>
      <c r="I3927" s="7"/>
      <c r="J3927" s="7"/>
      <c r="K3927" s="7">
        <v>0</v>
      </c>
      <c r="L3927" s="7">
        <v>0</v>
      </c>
      <c r="M3927" s="7">
        <v>5000</v>
      </c>
      <c r="N3927" s="7">
        <v>1</v>
      </c>
      <c r="O3927" s="7" t="s">
        <v>55</v>
      </c>
      <c r="P3927" s="7">
        <v>0</v>
      </c>
      <c r="Q3927" s="7">
        <v>0</v>
      </c>
      <c r="R3927" s="7">
        <v>5000</v>
      </c>
    </row>
    <row r="3928" spans="1:18" x14ac:dyDescent="0.25">
      <c r="A3928" s="7" t="s">
        <v>6467</v>
      </c>
      <c r="B3928" s="8">
        <v>44083</v>
      </c>
      <c r="C3928" s="7">
        <v>1</v>
      </c>
      <c r="D3928" s="7" t="s">
        <v>6468</v>
      </c>
      <c r="E3928" s="7" t="s">
        <v>1682</v>
      </c>
      <c r="F3928" s="7" t="s">
        <v>6469</v>
      </c>
      <c r="G3928" s="8">
        <v>44038</v>
      </c>
      <c r="H3928" s="7" t="s">
        <v>1684</v>
      </c>
      <c r="I3928" s="7"/>
      <c r="J3928" s="7"/>
      <c r="K3928" s="7">
        <v>0</v>
      </c>
      <c r="L3928" s="7">
        <v>0</v>
      </c>
      <c r="M3928" s="7">
        <v>2000</v>
      </c>
      <c r="N3928" s="7">
        <v>1</v>
      </c>
      <c r="O3928" s="7" t="s">
        <v>55</v>
      </c>
      <c r="P3928" s="7">
        <v>0</v>
      </c>
      <c r="Q3928" s="7">
        <v>0</v>
      </c>
      <c r="R3928" s="7">
        <v>2000</v>
      </c>
    </row>
    <row r="3929" spans="1:18" x14ac:dyDescent="0.25">
      <c r="A3929" s="7" t="s">
        <v>6470</v>
      </c>
      <c r="B3929" s="8">
        <v>44083</v>
      </c>
      <c r="C3929" s="7">
        <v>1</v>
      </c>
      <c r="D3929" s="7" t="s">
        <v>6471</v>
      </c>
      <c r="E3929" s="7" t="s">
        <v>1682</v>
      </c>
      <c r="F3929" s="7" t="s">
        <v>6472</v>
      </c>
      <c r="G3929" s="8">
        <v>44083</v>
      </c>
      <c r="H3929" s="7" t="s">
        <v>1684</v>
      </c>
      <c r="I3929" s="7"/>
      <c r="J3929" s="7"/>
      <c r="K3929" s="7">
        <v>0</v>
      </c>
      <c r="L3929" s="7">
        <v>0</v>
      </c>
      <c r="M3929" s="7">
        <v>3500</v>
      </c>
      <c r="N3929" s="7">
        <v>1</v>
      </c>
      <c r="O3929" s="7" t="s">
        <v>55</v>
      </c>
      <c r="P3929" s="7">
        <v>0</v>
      </c>
      <c r="Q3929" s="7">
        <v>0</v>
      </c>
      <c r="R3929" s="7">
        <v>3500</v>
      </c>
    </row>
    <row r="3930" spans="1:18" x14ac:dyDescent="0.25">
      <c r="A3930" s="7" t="s">
        <v>6473</v>
      </c>
      <c r="B3930" s="8">
        <v>44089</v>
      </c>
      <c r="C3930" s="7">
        <v>1</v>
      </c>
      <c r="D3930" s="7" t="s">
        <v>6474</v>
      </c>
      <c r="E3930" s="7" t="s">
        <v>1682</v>
      </c>
      <c r="F3930" s="7" t="s">
        <v>6475</v>
      </c>
      <c r="G3930" s="8">
        <v>44050</v>
      </c>
      <c r="H3930" s="7" t="s">
        <v>1684</v>
      </c>
      <c r="I3930" s="7"/>
      <c r="J3930" s="7"/>
      <c r="K3930" s="7">
        <v>0</v>
      </c>
      <c r="L3930" s="7">
        <v>0</v>
      </c>
      <c r="M3930" s="7">
        <v>4957</v>
      </c>
      <c r="N3930" s="7">
        <v>1</v>
      </c>
      <c r="O3930" s="7" t="s">
        <v>55</v>
      </c>
      <c r="P3930" s="7">
        <v>0</v>
      </c>
      <c r="Q3930" s="7">
        <v>0</v>
      </c>
      <c r="R3930" s="7">
        <v>6000</v>
      </c>
    </row>
    <row r="3931" spans="1:18" x14ac:dyDescent="0.25">
      <c r="A3931" s="7" t="s">
        <v>6476</v>
      </c>
      <c r="B3931" s="8">
        <v>44089</v>
      </c>
      <c r="C3931" s="7">
        <v>1</v>
      </c>
      <c r="D3931" s="7" t="s">
        <v>6477</v>
      </c>
      <c r="E3931" s="7" t="s">
        <v>1682</v>
      </c>
      <c r="F3931" s="7" t="s">
        <v>6478</v>
      </c>
      <c r="G3931" s="8">
        <v>44086</v>
      </c>
      <c r="H3931" s="7" t="s">
        <v>1684</v>
      </c>
      <c r="I3931" s="7"/>
      <c r="J3931" s="7"/>
      <c r="K3931" s="7">
        <v>0</v>
      </c>
      <c r="L3931" s="7">
        <v>0</v>
      </c>
      <c r="M3931" s="7">
        <v>5000</v>
      </c>
      <c r="N3931" s="7">
        <v>1</v>
      </c>
      <c r="O3931" s="7" t="s">
        <v>55</v>
      </c>
      <c r="P3931" s="7">
        <v>0</v>
      </c>
      <c r="Q3931" s="7">
        <v>0</v>
      </c>
      <c r="R3931" s="7">
        <v>5000</v>
      </c>
    </row>
    <row r="3932" spans="1:18" x14ac:dyDescent="0.25">
      <c r="A3932" s="7" t="s">
        <v>6479</v>
      </c>
      <c r="B3932" s="8">
        <v>44091</v>
      </c>
      <c r="C3932" s="7">
        <v>1</v>
      </c>
      <c r="D3932" s="7" t="s">
        <v>6480</v>
      </c>
      <c r="E3932" s="7" t="s">
        <v>1682</v>
      </c>
      <c r="F3932" s="7" t="s">
        <v>6481</v>
      </c>
      <c r="G3932" s="8">
        <v>44083</v>
      </c>
      <c r="H3932" s="7" t="s">
        <v>1684</v>
      </c>
      <c r="I3932" s="7"/>
      <c r="J3932" s="7"/>
      <c r="K3932" s="7">
        <v>0</v>
      </c>
      <c r="L3932" s="7">
        <v>0</v>
      </c>
      <c r="M3932" s="7">
        <v>1000</v>
      </c>
      <c r="N3932" s="7">
        <v>1</v>
      </c>
      <c r="O3932" s="7" t="s">
        <v>55</v>
      </c>
      <c r="P3932" s="7">
        <v>0</v>
      </c>
      <c r="Q3932" s="7">
        <v>0</v>
      </c>
      <c r="R3932" s="7">
        <v>1000</v>
      </c>
    </row>
    <row r="3933" spans="1:18" x14ac:dyDescent="0.25">
      <c r="A3933" s="7" t="s">
        <v>6482</v>
      </c>
      <c r="B3933" s="8">
        <v>44091</v>
      </c>
      <c r="C3933" s="7">
        <v>1</v>
      </c>
      <c r="D3933" s="7" t="s">
        <v>6483</v>
      </c>
      <c r="E3933" s="7" t="s">
        <v>1682</v>
      </c>
      <c r="F3933" s="7" t="s">
        <v>6484</v>
      </c>
      <c r="G3933" s="8">
        <v>44076</v>
      </c>
      <c r="H3933" s="7" t="s">
        <v>1684</v>
      </c>
      <c r="I3933" s="7"/>
      <c r="J3933" s="7"/>
      <c r="K3933" s="7">
        <v>0</v>
      </c>
      <c r="L3933" s="7">
        <v>0</v>
      </c>
      <c r="M3933" s="7">
        <v>1000</v>
      </c>
      <c r="N3933" s="7">
        <v>1</v>
      </c>
      <c r="O3933" s="7" t="s">
        <v>55</v>
      </c>
      <c r="P3933" s="7">
        <v>0</v>
      </c>
      <c r="Q3933" s="7">
        <v>0</v>
      </c>
      <c r="R3933" s="7">
        <v>1000</v>
      </c>
    </row>
    <row r="3934" spans="1:18" x14ac:dyDescent="0.25">
      <c r="A3934" s="7" t="s">
        <v>6485</v>
      </c>
      <c r="B3934" s="8">
        <v>44091</v>
      </c>
      <c r="C3934" s="7">
        <v>1</v>
      </c>
      <c r="D3934" s="7" t="s">
        <v>6486</v>
      </c>
      <c r="E3934" s="7" t="s">
        <v>1682</v>
      </c>
      <c r="F3934" s="7" t="s">
        <v>6487</v>
      </c>
      <c r="G3934" s="8">
        <v>44067</v>
      </c>
      <c r="H3934" s="7" t="s">
        <v>1684</v>
      </c>
      <c r="I3934" s="7"/>
      <c r="J3934" s="7"/>
      <c r="K3934" s="7">
        <v>0</v>
      </c>
      <c r="L3934" s="7">
        <v>0</v>
      </c>
      <c r="M3934" s="7">
        <v>2000</v>
      </c>
      <c r="N3934" s="7">
        <v>1</v>
      </c>
      <c r="O3934" s="7" t="s">
        <v>55</v>
      </c>
      <c r="P3934" s="7">
        <v>0</v>
      </c>
      <c r="Q3934" s="7">
        <v>0</v>
      </c>
      <c r="R3934" s="7">
        <v>2000</v>
      </c>
    </row>
    <row r="3935" spans="1:18" x14ac:dyDescent="0.25">
      <c r="A3935" s="7" t="s">
        <v>6488</v>
      </c>
      <c r="B3935" s="8">
        <v>44091</v>
      </c>
      <c r="C3935" s="7">
        <v>1</v>
      </c>
      <c r="D3935" s="7" t="s">
        <v>6489</v>
      </c>
      <c r="E3935" s="7" t="s">
        <v>1682</v>
      </c>
      <c r="F3935" s="7" t="s">
        <v>6490</v>
      </c>
      <c r="G3935" s="8">
        <v>44073</v>
      </c>
      <c r="H3935" s="7" t="s">
        <v>1684</v>
      </c>
      <c r="I3935" s="7"/>
      <c r="J3935" s="7"/>
      <c r="K3935" s="7">
        <v>0</v>
      </c>
      <c r="L3935" s="7">
        <v>0</v>
      </c>
      <c r="M3935" s="7">
        <v>30000</v>
      </c>
      <c r="N3935" s="7">
        <v>1</v>
      </c>
      <c r="O3935" s="7" t="s">
        <v>55</v>
      </c>
      <c r="P3935" s="7">
        <v>0</v>
      </c>
      <c r="Q3935" s="7">
        <v>0</v>
      </c>
      <c r="R3935" s="7">
        <v>31000</v>
      </c>
    </row>
    <row r="3936" spans="1:18" x14ac:dyDescent="0.25">
      <c r="A3936" s="7" t="s">
        <v>6491</v>
      </c>
      <c r="B3936" s="8">
        <v>44091</v>
      </c>
      <c r="C3936" s="7">
        <v>1</v>
      </c>
      <c r="D3936" s="7" t="s">
        <v>6386</v>
      </c>
      <c r="E3936" s="7" t="s">
        <v>1682</v>
      </c>
      <c r="F3936" s="7" t="s">
        <v>6387</v>
      </c>
      <c r="G3936" s="8">
        <v>44062</v>
      </c>
      <c r="H3936" s="7" t="s">
        <v>1684</v>
      </c>
      <c r="I3936" s="7"/>
      <c r="J3936" s="7"/>
      <c r="K3936" s="7">
        <v>0</v>
      </c>
      <c r="L3936" s="7">
        <v>0</v>
      </c>
      <c r="M3936" s="7">
        <v>5000</v>
      </c>
      <c r="N3936" s="7">
        <v>1</v>
      </c>
      <c r="O3936" s="7" t="s">
        <v>55</v>
      </c>
      <c r="P3936" s="7">
        <v>0</v>
      </c>
      <c r="Q3936" s="7">
        <v>0</v>
      </c>
      <c r="R3936" s="7">
        <v>5000</v>
      </c>
    </row>
    <row r="3937" spans="1:18" x14ac:dyDescent="0.25">
      <c r="A3937" s="7" t="s">
        <v>6492</v>
      </c>
      <c r="B3937" s="8">
        <v>44091</v>
      </c>
      <c r="C3937" s="7">
        <v>1</v>
      </c>
      <c r="D3937" s="7" t="s">
        <v>6389</v>
      </c>
      <c r="E3937" s="7" t="s">
        <v>1682</v>
      </c>
      <c r="F3937" s="7" t="s">
        <v>6390</v>
      </c>
      <c r="G3937" s="8">
        <v>44062</v>
      </c>
      <c r="H3937" s="7" t="s">
        <v>1684</v>
      </c>
      <c r="I3937" s="7"/>
      <c r="J3937" s="7"/>
      <c r="K3937" s="7">
        <v>0</v>
      </c>
      <c r="L3937" s="7">
        <v>0</v>
      </c>
      <c r="M3937" s="7">
        <v>2200</v>
      </c>
      <c r="N3937" s="7">
        <v>1</v>
      </c>
      <c r="O3937" s="7" t="s">
        <v>55</v>
      </c>
      <c r="P3937" s="7">
        <v>0</v>
      </c>
      <c r="Q3937" s="7">
        <v>0</v>
      </c>
      <c r="R3937" s="7">
        <v>2200</v>
      </c>
    </row>
    <row r="3938" spans="1:18" x14ac:dyDescent="0.25">
      <c r="A3938" s="7" t="s">
        <v>6493</v>
      </c>
      <c r="B3938" s="8">
        <v>44091</v>
      </c>
      <c r="C3938" s="7">
        <v>1</v>
      </c>
      <c r="D3938" s="7" t="s">
        <v>6494</v>
      </c>
      <c r="E3938" s="7" t="s">
        <v>1682</v>
      </c>
      <c r="F3938" s="7" t="s">
        <v>6495</v>
      </c>
      <c r="G3938" s="8">
        <v>44079</v>
      </c>
      <c r="H3938" s="7" t="s">
        <v>1684</v>
      </c>
      <c r="I3938" s="7"/>
      <c r="J3938" s="7"/>
      <c r="K3938" s="7">
        <v>0</v>
      </c>
      <c r="L3938" s="7">
        <v>0</v>
      </c>
      <c r="M3938" s="7">
        <v>9600</v>
      </c>
      <c r="N3938" s="7">
        <v>1</v>
      </c>
      <c r="O3938" s="7" t="s">
        <v>55</v>
      </c>
      <c r="P3938" s="7">
        <v>0</v>
      </c>
      <c r="Q3938" s="7">
        <v>0</v>
      </c>
      <c r="R3938" s="7">
        <v>9600</v>
      </c>
    </row>
    <row r="3939" spans="1:18" x14ac:dyDescent="0.25">
      <c r="A3939" s="7" t="s">
        <v>6496</v>
      </c>
      <c r="B3939" s="8">
        <v>44091</v>
      </c>
      <c r="C3939" s="7">
        <v>1</v>
      </c>
      <c r="D3939" s="7" t="s">
        <v>6392</v>
      </c>
      <c r="E3939" s="7" t="s">
        <v>1682</v>
      </c>
      <c r="F3939" s="7" t="s">
        <v>6393</v>
      </c>
      <c r="G3939" s="8">
        <v>44062</v>
      </c>
      <c r="H3939" s="7" t="s">
        <v>1684</v>
      </c>
      <c r="I3939" s="7"/>
      <c r="J3939" s="7"/>
      <c r="K3939" s="7">
        <v>0</v>
      </c>
      <c r="L3939" s="7">
        <v>0</v>
      </c>
      <c r="M3939" s="7">
        <v>5000</v>
      </c>
      <c r="N3939" s="7">
        <v>1</v>
      </c>
      <c r="O3939" s="7" t="s">
        <v>55</v>
      </c>
      <c r="P3939" s="7">
        <v>0</v>
      </c>
      <c r="Q3939" s="7">
        <v>0</v>
      </c>
      <c r="R3939" s="7">
        <v>5000</v>
      </c>
    </row>
    <row r="3940" spans="1:18" x14ac:dyDescent="0.25">
      <c r="A3940" s="7" t="s">
        <v>6497</v>
      </c>
      <c r="B3940" s="8">
        <v>44091</v>
      </c>
      <c r="C3940" s="7">
        <v>1</v>
      </c>
      <c r="D3940" s="7" t="s">
        <v>6395</v>
      </c>
      <c r="E3940" s="7" t="s">
        <v>1682</v>
      </c>
      <c r="F3940" s="7" t="s">
        <v>6396</v>
      </c>
      <c r="G3940" s="8">
        <v>44064</v>
      </c>
      <c r="H3940" s="7" t="s">
        <v>1684</v>
      </c>
      <c r="I3940" s="7"/>
      <c r="J3940" s="7"/>
      <c r="K3940" s="7">
        <v>0</v>
      </c>
      <c r="L3940" s="7">
        <v>0</v>
      </c>
      <c r="M3940" s="7">
        <v>1700</v>
      </c>
      <c r="N3940" s="7">
        <v>1</v>
      </c>
      <c r="O3940" s="7" t="s">
        <v>55</v>
      </c>
      <c r="P3940" s="7">
        <v>0</v>
      </c>
      <c r="Q3940" s="7">
        <v>0</v>
      </c>
      <c r="R3940" s="7">
        <v>1700</v>
      </c>
    </row>
    <row r="3941" spans="1:18" x14ac:dyDescent="0.25">
      <c r="A3941" s="7" t="s">
        <v>6498</v>
      </c>
      <c r="B3941" s="8">
        <v>44092</v>
      </c>
      <c r="C3941" s="7">
        <v>1</v>
      </c>
      <c r="D3941" s="7" t="s">
        <v>6499</v>
      </c>
      <c r="E3941" s="7" t="s">
        <v>1682</v>
      </c>
      <c r="F3941" s="7" t="s">
        <v>6500</v>
      </c>
      <c r="G3941" s="8">
        <v>44056</v>
      </c>
      <c r="H3941" s="7" t="s">
        <v>1684</v>
      </c>
      <c r="I3941" s="7"/>
      <c r="J3941" s="7"/>
      <c r="K3941" s="7">
        <v>0</v>
      </c>
      <c r="L3941" s="7">
        <v>0</v>
      </c>
      <c r="M3941" s="7">
        <v>140</v>
      </c>
      <c r="N3941" s="7">
        <v>1</v>
      </c>
      <c r="O3941" s="7" t="s">
        <v>83</v>
      </c>
      <c r="P3941" s="7">
        <v>0</v>
      </c>
      <c r="Q3941" s="7">
        <v>0</v>
      </c>
      <c r="R3941" s="7">
        <v>140</v>
      </c>
    </row>
    <row r="3942" spans="1:18" x14ac:dyDescent="0.25">
      <c r="A3942" s="7" t="s">
        <v>6501</v>
      </c>
      <c r="B3942" s="8">
        <v>44092</v>
      </c>
      <c r="C3942" s="7">
        <v>1</v>
      </c>
      <c r="D3942" s="7" t="s">
        <v>6502</v>
      </c>
      <c r="E3942" s="7" t="s">
        <v>1682</v>
      </c>
      <c r="F3942" s="7" t="s">
        <v>6503</v>
      </c>
      <c r="G3942" s="8">
        <v>44087</v>
      </c>
      <c r="H3942" s="7" t="s">
        <v>1684</v>
      </c>
      <c r="I3942" s="7"/>
      <c r="J3942" s="7"/>
      <c r="K3942" s="7">
        <v>0</v>
      </c>
      <c r="L3942" s="7">
        <v>0</v>
      </c>
      <c r="M3942" s="7">
        <v>17714</v>
      </c>
      <c r="N3942" s="7">
        <v>1</v>
      </c>
      <c r="O3942" s="7" t="s">
        <v>55</v>
      </c>
      <c r="P3942" s="7">
        <v>0</v>
      </c>
      <c r="Q3942" s="7">
        <v>0</v>
      </c>
      <c r="R3942" s="7">
        <v>17714</v>
      </c>
    </row>
    <row r="3943" spans="1:18" x14ac:dyDescent="0.25">
      <c r="A3943" s="7" t="s">
        <v>6504</v>
      </c>
      <c r="B3943" s="8">
        <v>44092</v>
      </c>
      <c r="C3943" s="7">
        <v>1</v>
      </c>
      <c r="D3943" s="7" t="s">
        <v>6505</v>
      </c>
      <c r="E3943" s="7" t="s">
        <v>1682</v>
      </c>
      <c r="F3943" s="7" t="s">
        <v>6506</v>
      </c>
      <c r="G3943" s="8">
        <v>44087</v>
      </c>
      <c r="H3943" s="7" t="s">
        <v>1684</v>
      </c>
      <c r="I3943" s="7"/>
      <c r="J3943" s="7"/>
      <c r="K3943" s="7">
        <v>0</v>
      </c>
      <c r="L3943" s="7">
        <v>0</v>
      </c>
      <c r="M3943" s="7">
        <v>13794</v>
      </c>
      <c r="N3943" s="7">
        <v>1</v>
      </c>
      <c r="O3943" s="7" t="s">
        <v>55</v>
      </c>
      <c r="P3943" s="7">
        <v>0</v>
      </c>
      <c r="Q3943" s="7">
        <v>0</v>
      </c>
      <c r="R3943" s="7">
        <v>13794</v>
      </c>
    </row>
    <row r="3944" spans="1:18" x14ac:dyDescent="0.25">
      <c r="A3944" s="7" t="s">
        <v>6507</v>
      </c>
      <c r="B3944" s="8">
        <v>44096</v>
      </c>
      <c r="C3944" s="7">
        <v>1</v>
      </c>
      <c r="D3944" s="7" t="s">
        <v>6508</v>
      </c>
      <c r="E3944" s="7" t="s">
        <v>1682</v>
      </c>
      <c r="F3944" s="7" t="s">
        <v>6509</v>
      </c>
      <c r="G3944" s="8">
        <v>43854</v>
      </c>
      <c r="H3944" s="7" t="s">
        <v>1684</v>
      </c>
      <c r="I3944" s="7"/>
      <c r="J3944" s="7"/>
      <c r="K3944" s="7">
        <v>0</v>
      </c>
      <c r="L3944" s="7">
        <v>0</v>
      </c>
      <c r="M3944" s="7">
        <v>2200</v>
      </c>
      <c r="N3944" s="7">
        <v>1</v>
      </c>
      <c r="O3944" s="7" t="s">
        <v>55</v>
      </c>
      <c r="P3944" s="7">
        <v>0</v>
      </c>
      <c r="Q3944" s="7">
        <v>0</v>
      </c>
      <c r="R3944" s="7">
        <v>2200</v>
      </c>
    </row>
    <row r="3945" spans="1:18" x14ac:dyDescent="0.25">
      <c r="A3945" s="7" t="s">
        <v>6510</v>
      </c>
      <c r="B3945" s="8">
        <v>44097</v>
      </c>
      <c r="C3945" s="7">
        <v>1</v>
      </c>
      <c r="D3945" s="7" t="s">
        <v>6511</v>
      </c>
      <c r="E3945" s="7" t="s">
        <v>1682</v>
      </c>
      <c r="F3945" s="7" t="s">
        <v>6512</v>
      </c>
      <c r="G3945" s="8">
        <v>44093</v>
      </c>
      <c r="H3945" s="7" t="s">
        <v>1684</v>
      </c>
      <c r="I3945" s="7"/>
      <c r="J3945" s="7"/>
      <c r="K3945" s="7">
        <v>0</v>
      </c>
      <c r="L3945" s="7">
        <v>0</v>
      </c>
      <c r="M3945" s="7">
        <v>16850</v>
      </c>
      <c r="N3945" s="7">
        <v>1</v>
      </c>
      <c r="O3945" s="7" t="s">
        <v>55</v>
      </c>
      <c r="P3945" s="7">
        <v>0</v>
      </c>
      <c r="Q3945" s="7">
        <v>0</v>
      </c>
      <c r="R3945" s="7">
        <v>16850</v>
      </c>
    </row>
    <row r="3946" spans="1:18" x14ac:dyDescent="0.25">
      <c r="A3946" s="7" t="s">
        <v>6513</v>
      </c>
      <c r="B3946" s="8">
        <v>44099</v>
      </c>
      <c r="C3946" s="7">
        <v>1</v>
      </c>
      <c r="D3946" s="7" t="s">
        <v>6514</v>
      </c>
      <c r="E3946" s="7" t="s">
        <v>1682</v>
      </c>
      <c r="F3946" s="7" t="s">
        <v>6515</v>
      </c>
      <c r="G3946" s="8">
        <v>44098</v>
      </c>
      <c r="H3946" s="7" t="s">
        <v>1684</v>
      </c>
      <c r="I3946" s="7"/>
      <c r="J3946" s="7"/>
      <c r="K3946" s="7">
        <v>0</v>
      </c>
      <c r="L3946" s="7">
        <v>0</v>
      </c>
      <c r="M3946" s="7">
        <v>1970</v>
      </c>
      <c r="N3946" s="7">
        <v>1</v>
      </c>
      <c r="O3946" s="7" t="s">
        <v>55</v>
      </c>
      <c r="P3946" s="7">
        <v>0</v>
      </c>
      <c r="Q3946" s="7">
        <v>0</v>
      </c>
      <c r="R3946" s="7">
        <v>1970</v>
      </c>
    </row>
    <row r="3947" spans="1:18" x14ac:dyDescent="0.25">
      <c r="A3947" s="7" t="s">
        <v>6516</v>
      </c>
      <c r="B3947" s="8">
        <v>44099</v>
      </c>
      <c r="C3947" s="7">
        <v>1</v>
      </c>
      <c r="D3947" s="7" t="s">
        <v>6517</v>
      </c>
      <c r="E3947" s="7" t="s">
        <v>1682</v>
      </c>
      <c r="F3947" s="7" t="s">
        <v>6518</v>
      </c>
      <c r="G3947" s="8">
        <v>43850</v>
      </c>
      <c r="H3947" s="7" t="s">
        <v>1684</v>
      </c>
      <c r="I3947" s="7"/>
      <c r="J3947" s="7"/>
      <c r="K3947" s="7">
        <v>0</v>
      </c>
      <c r="L3947" s="7">
        <v>0</v>
      </c>
      <c r="M3947" s="7">
        <v>1050</v>
      </c>
      <c r="N3947" s="7">
        <v>1</v>
      </c>
      <c r="O3947" s="7" t="s">
        <v>55</v>
      </c>
      <c r="P3947" s="7">
        <v>0</v>
      </c>
      <c r="Q3947" s="7">
        <v>0</v>
      </c>
      <c r="R3947" s="7">
        <v>1400</v>
      </c>
    </row>
    <row r="3948" spans="1:18" x14ac:dyDescent="0.25">
      <c r="A3948" s="7" t="s">
        <v>6519</v>
      </c>
      <c r="B3948" s="8">
        <v>44102</v>
      </c>
      <c r="C3948" s="7">
        <v>1</v>
      </c>
      <c r="D3948" s="7" t="s">
        <v>6520</v>
      </c>
      <c r="E3948" s="7" t="s">
        <v>1682</v>
      </c>
      <c r="F3948" s="7" t="s">
        <v>6521</v>
      </c>
      <c r="G3948" s="8">
        <v>44092</v>
      </c>
      <c r="H3948" s="7" t="s">
        <v>1684</v>
      </c>
      <c r="I3948" s="7"/>
      <c r="J3948" s="7"/>
      <c r="K3948" s="7">
        <v>0</v>
      </c>
      <c r="L3948" s="7">
        <v>0</v>
      </c>
      <c r="M3948" s="7">
        <v>1000</v>
      </c>
      <c r="N3948" s="7">
        <v>1</v>
      </c>
      <c r="O3948" s="7" t="s">
        <v>55</v>
      </c>
      <c r="P3948" s="7">
        <v>0</v>
      </c>
      <c r="Q3948" s="7">
        <v>0</v>
      </c>
      <c r="R3948" s="7">
        <v>1000</v>
      </c>
    </row>
    <row r="3949" spans="1:18" x14ac:dyDescent="0.25">
      <c r="A3949" s="7" t="s">
        <v>6522</v>
      </c>
      <c r="B3949" s="8">
        <v>44102</v>
      </c>
      <c r="C3949" s="7">
        <v>1</v>
      </c>
      <c r="D3949" s="7" t="s">
        <v>6523</v>
      </c>
      <c r="E3949" s="7" t="s">
        <v>1682</v>
      </c>
      <c r="F3949" s="7" t="s">
        <v>6524</v>
      </c>
      <c r="G3949" s="8">
        <v>44076</v>
      </c>
      <c r="H3949" s="7" t="s">
        <v>1684</v>
      </c>
      <c r="I3949" s="7"/>
      <c r="J3949" s="7"/>
      <c r="K3949" s="7">
        <v>0</v>
      </c>
      <c r="L3949" s="7">
        <v>0</v>
      </c>
      <c r="M3949" s="7">
        <v>290</v>
      </c>
      <c r="N3949" s="7">
        <v>1</v>
      </c>
      <c r="O3949" s="7" t="s">
        <v>83</v>
      </c>
      <c r="P3949" s="7">
        <v>0</v>
      </c>
      <c r="Q3949" s="7">
        <v>0</v>
      </c>
      <c r="R3949" s="7">
        <v>290</v>
      </c>
    </row>
    <row r="3950" spans="1:18" x14ac:dyDescent="0.25">
      <c r="A3950" s="7" t="s">
        <v>6525</v>
      </c>
      <c r="B3950" s="8">
        <v>44102</v>
      </c>
      <c r="C3950" s="7">
        <v>1</v>
      </c>
      <c r="D3950" s="7" t="s">
        <v>6526</v>
      </c>
      <c r="E3950" s="7" t="s">
        <v>1682</v>
      </c>
      <c r="F3950" s="7" t="s">
        <v>6527</v>
      </c>
      <c r="G3950" s="8">
        <v>44086</v>
      </c>
      <c r="H3950" s="7" t="s">
        <v>1684</v>
      </c>
      <c r="I3950" s="7"/>
      <c r="J3950" s="7"/>
      <c r="K3950" s="7">
        <v>0</v>
      </c>
      <c r="L3950" s="7">
        <v>0</v>
      </c>
      <c r="M3950" s="7">
        <v>165</v>
      </c>
      <c r="N3950" s="7">
        <v>1</v>
      </c>
      <c r="O3950" s="7" t="s">
        <v>83</v>
      </c>
      <c r="P3950" s="7">
        <v>0</v>
      </c>
      <c r="Q3950" s="7">
        <v>0</v>
      </c>
      <c r="R3950" s="7">
        <v>165</v>
      </c>
    </row>
    <row r="3951" spans="1:18" x14ac:dyDescent="0.25">
      <c r="A3951" s="7" t="s">
        <v>6528</v>
      </c>
      <c r="B3951" s="8">
        <v>44102</v>
      </c>
      <c r="C3951" s="7">
        <v>1</v>
      </c>
      <c r="D3951" s="7" t="s">
        <v>6529</v>
      </c>
      <c r="E3951" s="7" t="s">
        <v>1682</v>
      </c>
      <c r="F3951" s="7" t="s">
        <v>6530</v>
      </c>
      <c r="G3951" s="8">
        <v>44093</v>
      </c>
      <c r="H3951" s="7" t="s">
        <v>1684</v>
      </c>
      <c r="I3951" s="7"/>
      <c r="J3951" s="7"/>
      <c r="K3951" s="7">
        <v>0</v>
      </c>
      <c r="L3951" s="7">
        <v>0</v>
      </c>
      <c r="M3951" s="7">
        <v>1062</v>
      </c>
      <c r="N3951" s="7">
        <v>1</v>
      </c>
      <c r="O3951" s="7" t="s">
        <v>55</v>
      </c>
      <c r="P3951" s="7">
        <v>0</v>
      </c>
      <c r="Q3951" s="7">
        <v>0</v>
      </c>
      <c r="R3951" s="7">
        <v>1062</v>
      </c>
    </row>
    <row r="3952" spans="1:18" x14ac:dyDescent="0.25">
      <c r="A3952" s="7" t="s">
        <v>6531</v>
      </c>
      <c r="B3952" s="8">
        <v>44102</v>
      </c>
      <c r="C3952" s="7">
        <v>1</v>
      </c>
      <c r="D3952" s="7" t="s">
        <v>6532</v>
      </c>
      <c r="E3952" s="7" t="s">
        <v>1682</v>
      </c>
      <c r="F3952" s="7" t="s">
        <v>6533</v>
      </c>
      <c r="G3952" s="8">
        <v>44097</v>
      </c>
      <c r="H3952" s="7" t="s">
        <v>1684</v>
      </c>
      <c r="I3952" s="7"/>
      <c r="J3952" s="7"/>
      <c r="K3952" s="7">
        <v>0</v>
      </c>
      <c r="L3952" s="7">
        <v>0</v>
      </c>
      <c r="M3952" s="7">
        <v>590</v>
      </c>
      <c r="N3952" s="7">
        <v>1</v>
      </c>
      <c r="O3952" s="7" t="s">
        <v>55</v>
      </c>
      <c r="P3952" s="7">
        <v>0</v>
      </c>
      <c r="Q3952" s="7">
        <v>0</v>
      </c>
      <c r="R3952" s="7">
        <v>590</v>
      </c>
    </row>
    <row r="3953" spans="1:18" x14ac:dyDescent="0.25">
      <c r="A3953" s="7" t="s">
        <v>6534</v>
      </c>
      <c r="B3953" s="8">
        <v>44102</v>
      </c>
      <c r="C3953" s="7">
        <v>1</v>
      </c>
      <c r="D3953" s="7" t="s">
        <v>6535</v>
      </c>
      <c r="E3953" s="7" t="s">
        <v>1682</v>
      </c>
      <c r="F3953" s="7" t="s">
        <v>6536</v>
      </c>
      <c r="G3953" s="8">
        <v>44055</v>
      </c>
      <c r="H3953" s="7" t="s">
        <v>1684</v>
      </c>
      <c r="I3953" s="7"/>
      <c r="J3953" s="7"/>
      <c r="K3953" s="7">
        <v>0</v>
      </c>
      <c r="L3953" s="7">
        <v>0</v>
      </c>
      <c r="M3953" s="7">
        <v>2360</v>
      </c>
      <c r="N3953" s="7">
        <v>1</v>
      </c>
      <c r="O3953" s="7" t="s">
        <v>55</v>
      </c>
      <c r="P3953" s="7">
        <v>0</v>
      </c>
      <c r="Q3953" s="7">
        <v>0</v>
      </c>
      <c r="R3953" s="7">
        <v>2360</v>
      </c>
    </row>
    <row r="3954" spans="1:18" x14ac:dyDescent="0.25">
      <c r="A3954" s="7" t="s">
        <v>6537</v>
      </c>
      <c r="B3954" s="8">
        <v>44102</v>
      </c>
      <c r="C3954" s="7">
        <v>1</v>
      </c>
      <c r="D3954" s="7" t="s">
        <v>6538</v>
      </c>
      <c r="E3954" s="7" t="s">
        <v>1682</v>
      </c>
      <c r="F3954" s="7" t="s">
        <v>6539</v>
      </c>
      <c r="G3954" s="8">
        <v>44097</v>
      </c>
      <c r="H3954" s="7" t="s">
        <v>1684</v>
      </c>
      <c r="I3954" s="7"/>
      <c r="J3954" s="7"/>
      <c r="K3954" s="7">
        <v>0</v>
      </c>
      <c r="L3954" s="7">
        <v>0</v>
      </c>
      <c r="M3954" s="7">
        <v>1180</v>
      </c>
      <c r="N3954" s="7">
        <v>1</v>
      </c>
      <c r="O3954" s="7" t="s">
        <v>55</v>
      </c>
      <c r="P3954" s="7">
        <v>0</v>
      </c>
      <c r="Q3954" s="7">
        <v>0</v>
      </c>
      <c r="R3954" s="7">
        <v>1180</v>
      </c>
    </row>
    <row r="3955" spans="1:18" x14ac:dyDescent="0.25">
      <c r="A3955" s="7" t="s">
        <v>6540</v>
      </c>
      <c r="B3955" s="8">
        <v>44102</v>
      </c>
      <c r="C3955" s="7">
        <v>1</v>
      </c>
      <c r="D3955" s="7" t="s">
        <v>6541</v>
      </c>
      <c r="E3955" s="7" t="s">
        <v>1682</v>
      </c>
      <c r="F3955" s="7" t="s">
        <v>6542</v>
      </c>
      <c r="G3955" s="8">
        <v>44077</v>
      </c>
      <c r="H3955" s="7" t="s">
        <v>1684</v>
      </c>
      <c r="I3955" s="7"/>
      <c r="J3955" s="7"/>
      <c r="K3955" s="7">
        <v>0</v>
      </c>
      <c r="L3955" s="7">
        <v>0</v>
      </c>
      <c r="M3955" s="7">
        <v>1416</v>
      </c>
      <c r="N3955" s="7">
        <v>1</v>
      </c>
      <c r="O3955" s="7" t="s">
        <v>55</v>
      </c>
      <c r="P3955" s="7">
        <v>0</v>
      </c>
      <c r="Q3955" s="7">
        <v>0</v>
      </c>
      <c r="R3955" s="7">
        <v>1416</v>
      </c>
    </row>
    <row r="3956" spans="1:18" x14ac:dyDescent="0.25">
      <c r="A3956" s="7" t="s">
        <v>6519</v>
      </c>
      <c r="B3956" s="8">
        <v>44102</v>
      </c>
      <c r="C3956" s="7">
        <v>1</v>
      </c>
      <c r="D3956" s="7" t="s">
        <v>6520</v>
      </c>
      <c r="E3956" s="7" t="s">
        <v>1682</v>
      </c>
      <c r="F3956" s="7" t="s">
        <v>6521</v>
      </c>
      <c r="G3956" s="8">
        <v>44092</v>
      </c>
      <c r="H3956" s="7" t="s">
        <v>1684</v>
      </c>
      <c r="I3956" s="7"/>
      <c r="J3956" s="7"/>
      <c r="K3956" s="7">
        <v>0</v>
      </c>
      <c r="L3956" s="7">
        <v>0</v>
      </c>
      <c r="M3956" s="7">
        <v>1000</v>
      </c>
      <c r="N3956" s="7">
        <v>1</v>
      </c>
      <c r="O3956" s="7" t="s">
        <v>55</v>
      </c>
      <c r="P3956" s="7">
        <v>0</v>
      </c>
      <c r="Q3956" s="7">
        <v>0</v>
      </c>
      <c r="R3956" s="7">
        <v>1000</v>
      </c>
    </row>
    <row r="3957" spans="1:18" x14ac:dyDescent="0.25">
      <c r="A3957" s="7" t="s">
        <v>6522</v>
      </c>
      <c r="B3957" s="8">
        <v>44102</v>
      </c>
      <c r="C3957" s="7">
        <v>1</v>
      </c>
      <c r="D3957" s="7" t="s">
        <v>6523</v>
      </c>
      <c r="E3957" s="7" t="s">
        <v>1682</v>
      </c>
      <c r="F3957" s="7" t="s">
        <v>6524</v>
      </c>
      <c r="G3957" s="8">
        <v>44076</v>
      </c>
      <c r="H3957" s="7" t="s">
        <v>1684</v>
      </c>
      <c r="I3957" s="7"/>
      <c r="J3957" s="7"/>
      <c r="K3957" s="7">
        <v>0</v>
      </c>
      <c r="L3957" s="7">
        <v>0</v>
      </c>
      <c r="M3957" s="7">
        <v>290</v>
      </c>
      <c r="N3957" s="7">
        <v>1</v>
      </c>
      <c r="O3957" s="7" t="s">
        <v>83</v>
      </c>
      <c r="P3957" s="7">
        <v>0</v>
      </c>
      <c r="Q3957" s="7">
        <v>0</v>
      </c>
      <c r="R3957" s="7">
        <v>290</v>
      </c>
    </row>
    <row r="3958" spans="1:18" x14ac:dyDescent="0.25">
      <c r="A3958" s="7" t="s">
        <v>6525</v>
      </c>
      <c r="B3958" s="8">
        <v>44102</v>
      </c>
      <c r="C3958" s="7">
        <v>1</v>
      </c>
      <c r="D3958" s="7" t="s">
        <v>6526</v>
      </c>
      <c r="E3958" s="7" t="s">
        <v>1682</v>
      </c>
      <c r="F3958" s="7" t="s">
        <v>6527</v>
      </c>
      <c r="G3958" s="8">
        <v>44086</v>
      </c>
      <c r="H3958" s="7" t="s">
        <v>1684</v>
      </c>
      <c r="I3958" s="7"/>
      <c r="J3958" s="7"/>
      <c r="K3958" s="7">
        <v>0</v>
      </c>
      <c r="L3958" s="7">
        <v>0</v>
      </c>
      <c r="M3958" s="7">
        <v>165</v>
      </c>
      <c r="N3958" s="7">
        <v>1</v>
      </c>
      <c r="O3958" s="7" t="s">
        <v>83</v>
      </c>
      <c r="P3958" s="7">
        <v>0</v>
      </c>
      <c r="Q3958" s="7">
        <v>0</v>
      </c>
      <c r="R3958" s="7">
        <v>165</v>
      </c>
    </row>
    <row r="3959" spans="1:18" x14ac:dyDescent="0.25">
      <c r="A3959" s="7" t="s">
        <v>6528</v>
      </c>
      <c r="B3959" s="8">
        <v>44102</v>
      </c>
      <c r="C3959" s="7">
        <v>1</v>
      </c>
      <c r="D3959" s="7" t="s">
        <v>6529</v>
      </c>
      <c r="E3959" s="7" t="s">
        <v>1682</v>
      </c>
      <c r="F3959" s="7" t="s">
        <v>6530</v>
      </c>
      <c r="G3959" s="8">
        <v>44093</v>
      </c>
      <c r="H3959" s="7" t="s">
        <v>1684</v>
      </c>
      <c r="I3959" s="7"/>
      <c r="J3959" s="7"/>
      <c r="K3959" s="7">
        <v>0</v>
      </c>
      <c r="L3959" s="7">
        <v>0</v>
      </c>
      <c r="M3959" s="7">
        <v>1062</v>
      </c>
      <c r="N3959" s="7">
        <v>1</v>
      </c>
      <c r="O3959" s="7" t="s">
        <v>55</v>
      </c>
      <c r="P3959" s="7">
        <v>0</v>
      </c>
      <c r="Q3959" s="7">
        <v>0</v>
      </c>
      <c r="R3959" s="7">
        <v>1062</v>
      </c>
    </row>
    <row r="3960" spans="1:18" x14ac:dyDescent="0.25">
      <c r="A3960" s="7" t="s">
        <v>6531</v>
      </c>
      <c r="B3960" s="8">
        <v>44102</v>
      </c>
      <c r="C3960" s="7">
        <v>1</v>
      </c>
      <c r="D3960" s="7" t="s">
        <v>6532</v>
      </c>
      <c r="E3960" s="7" t="s">
        <v>1682</v>
      </c>
      <c r="F3960" s="7" t="s">
        <v>6533</v>
      </c>
      <c r="G3960" s="8">
        <v>44097</v>
      </c>
      <c r="H3960" s="7" t="s">
        <v>1684</v>
      </c>
      <c r="I3960" s="7"/>
      <c r="J3960" s="7"/>
      <c r="K3960" s="7">
        <v>0</v>
      </c>
      <c r="L3960" s="7">
        <v>0</v>
      </c>
      <c r="M3960" s="7">
        <v>590</v>
      </c>
      <c r="N3960" s="7">
        <v>1</v>
      </c>
      <c r="O3960" s="7" t="s">
        <v>55</v>
      </c>
      <c r="P3960" s="7">
        <v>0</v>
      </c>
      <c r="Q3960" s="7">
        <v>0</v>
      </c>
      <c r="R3960" s="7">
        <v>590</v>
      </c>
    </row>
    <row r="3961" spans="1:18" x14ac:dyDescent="0.25">
      <c r="A3961" s="7" t="s">
        <v>6534</v>
      </c>
      <c r="B3961" s="8">
        <v>44102</v>
      </c>
      <c r="C3961" s="7">
        <v>1</v>
      </c>
      <c r="D3961" s="7" t="s">
        <v>6535</v>
      </c>
      <c r="E3961" s="7" t="s">
        <v>1682</v>
      </c>
      <c r="F3961" s="7" t="s">
        <v>6536</v>
      </c>
      <c r="G3961" s="8">
        <v>44055</v>
      </c>
      <c r="H3961" s="7" t="s">
        <v>1684</v>
      </c>
      <c r="I3961" s="7"/>
      <c r="J3961" s="7"/>
      <c r="K3961" s="7">
        <v>0</v>
      </c>
      <c r="L3961" s="7">
        <v>0</v>
      </c>
      <c r="M3961" s="7">
        <v>2360</v>
      </c>
      <c r="N3961" s="7">
        <v>1</v>
      </c>
      <c r="O3961" s="7" t="s">
        <v>55</v>
      </c>
      <c r="P3961" s="7">
        <v>0</v>
      </c>
      <c r="Q3961" s="7">
        <v>0</v>
      </c>
      <c r="R3961" s="7">
        <v>2360</v>
      </c>
    </row>
    <row r="3962" spans="1:18" x14ac:dyDescent="0.25">
      <c r="A3962" s="7" t="s">
        <v>6537</v>
      </c>
      <c r="B3962" s="8">
        <v>44102</v>
      </c>
      <c r="C3962" s="7">
        <v>1</v>
      </c>
      <c r="D3962" s="7" t="s">
        <v>6538</v>
      </c>
      <c r="E3962" s="7" t="s">
        <v>1682</v>
      </c>
      <c r="F3962" s="7" t="s">
        <v>6539</v>
      </c>
      <c r="G3962" s="8">
        <v>44097</v>
      </c>
      <c r="H3962" s="7" t="s">
        <v>1684</v>
      </c>
      <c r="I3962" s="7"/>
      <c r="J3962" s="7"/>
      <c r="K3962" s="7">
        <v>0</v>
      </c>
      <c r="L3962" s="7">
        <v>0</v>
      </c>
      <c r="M3962" s="7">
        <v>1180</v>
      </c>
      <c r="N3962" s="7">
        <v>1</v>
      </c>
      <c r="O3962" s="7" t="s">
        <v>55</v>
      </c>
      <c r="P3962" s="7">
        <v>0</v>
      </c>
      <c r="Q3962" s="7">
        <v>0</v>
      </c>
      <c r="R3962" s="7">
        <v>1180</v>
      </c>
    </row>
    <row r="3963" spans="1:18" x14ac:dyDescent="0.25">
      <c r="A3963" s="7" t="s">
        <v>6540</v>
      </c>
      <c r="B3963" s="8">
        <v>44102</v>
      </c>
      <c r="C3963" s="7">
        <v>1</v>
      </c>
      <c r="D3963" s="7" t="s">
        <v>6541</v>
      </c>
      <c r="E3963" s="7" t="s">
        <v>1682</v>
      </c>
      <c r="F3963" s="7" t="s">
        <v>6542</v>
      </c>
      <c r="G3963" s="8">
        <v>44077</v>
      </c>
      <c r="H3963" s="7" t="s">
        <v>1684</v>
      </c>
      <c r="I3963" s="7"/>
      <c r="J3963" s="7"/>
      <c r="K3963" s="7">
        <v>0</v>
      </c>
      <c r="L3963" s="7">
        <v>0</v>
      </c>
      <c r="M3963" s="7">
        <v>1416</v>
      </c>
      <c r="N3963" s="7">
        <v>1</v>
      </c>
      <c r="O3963" s="7" t="s">
        <v>55</v>
      </c>
      <c r="P3963" s="7">
        <v>0</v>
      </c>
      <c r="Q3963" s="7">
        <v>0</v>
      </c>
      <c r="R3963" s="7">
        <v>1416</v>
      </c>
    </row>
    <row r="3964" spans="1:18" x14ac:dyDescent="0.25">
      <c r="A3964" s="7" t="s">
        <v>6543</v>
      </c>
      <c r="B3964" s="8">
        <v>44103</v>
      </c>
      <c r="C3964" s="7">
        <v>1</v>
      </c>
      <c r="D3964" s="7" t="s">
        <v>6544</v>
      </c>
      <c r="E3964" s="7" t="s">
        <v>1682</v>
      </c>
      <c r="F3964" s="7" t="s">
        <v>6545</v>
      </c>
      <c r="G3964" s="8">
        <v>44073</v>
      </c>
      <c r="H3964" s="7" t="s">
        <v>1684</v>
      </c>
      <c r="I3964" s="7"/>
      <c r="J3964" s="7"/>
      <c r="K3964" s="7">
        <v>0</v>
      </c>
      <c r="L3964" s="7">
        <v>0</v>
      </c>
      <c r="M3964" s="7">
        <v>1000</v>
      </c>
      <c r="N3964" s="7">
        <v>1</v>
      </c>
      <c r="O3964" s="7" t="s">
        <v>55</v>
      </c>
      <c r="P3964" s="7">
        <v>0</v>
      </c>
      <c r="Q3964" s="7">
        <v>0</v>
      </c>
      <c r="R3964" s="7">
        <v>1000</v>
      </c>
    </row>
    <row r="3965" spans="1:18" x14ac:dyDescent="0.25">
      <c r="A3965" s="7" t="s">
        <v>6546</v>
      </c>
      <c r="B3965" s="8">
        <v>44103</v>
      </c>
      <c r="C3965" s="7">
        <v>1</v>
      </c>
      <c r="D3965" s="7" t="s">
        <v>6547</v>
      </c>
      <c r="E3965" s="7" t="s">
        <v>1682</v>
      </c>
      <c r="F3965" s="7" t="s">
        <v>6548</v>
      </c>
      <c r="G3965" s="8">
        <v>44025</v>
      </c>
      <c r="H3965" s="7" t="s">
        <v>1684</v>
      </c>
      <c r="I3965" s="7"/>
      <c r="J3965" s="7"/>
      <c r="K3965" s="7">
        <v>0</v>
      </c>
      <c r="L3965" s="7">
        <v>0</v>
      </c>
      <c r="M3965" s="7">
        <v>944</v>
      </c>
      <c r="N3965" s="7">
        <v>1</v>
      </c>
      <c r="O3965" s="7" t="s">
        <v>55</v>
      </c>
      <c r="P3965" s="7">
        <v>0</v>
      </c>
      <c r="Q3965" s="7">
        <v>0</v>
      </c>
      <c r="R3965" s="7">
        <v>944</v>
      </c>
    </row>
    <row r="3966" spans="1:18" x14ac:dyDescent="0.25">
      <c r="A3966" s="7" t="s">
        <v>6549</v>
      </c>
      <c r="B3966" s="8">
        <v>44103</v>
      </c>
      <c r="C3966" s="7">
        <v>1</v>
      </c>
      <c r="D3966" s="7" t="s">
        <v>6550</v>
      </c>
      <c r="E3966" s="7" t="s">
        <v>1682</v>
      </c>
      <c r="F3966" s="7" t="s">
        <v>6551</v>
      </c>
      <c r="G3966" s="8">
        <v>44056</v>
      </c>
      <c r="H3966" s="7" t="s">
        <v>1684</v>
      </c>
      <c r="I3966" s="7"/>
      <c r="J3966" s="7"/>
      <c r="K3966" s="7">
        <v>0</v>
      </c>
      <c r="L3966" s="7">
        <v>0</v>
      </c>
      <c r="M3966" s="7">
        <v>1180</v>
      </c>
      <c r="N3966" s="7">
        <v>1</v>
      </c>
      <c r="O3966" s="7" t="s">
        <v>55</v>
      </c>
      <c r="P3966" s="7">
        <v>0</v>
      </c>
      <c r="Q3966" s="7">
        <v>0</v>
      </c>
      <c r="R3966" s="7">
        <v>1180</v>
      </c>
    </row>
    <row r="3967" spans="1:18" x14ac:dyDescent="0.25">
      <c r="A3967" s="7" t="s">
        <v>6552</v>
      </c>
      <c r="B3967" s="8">
        <v>44103</v>
      </c>
      <c r="C3967" s="7">
        <v>1</v>
      </c>
      <c r="D3967" s="7" t="s">
        <v>6553</v>
      </c>
      <c r="E3967" s="7" t="s">
        <v>1682</v>
      </c>
      <c r="F3967" s="7" t="s">
        <v>6554</v>
      </c>
      <c r="G3967" s="8">
        <v>44091</v>
      </c>
      <c r="H3967" s="7" t="s">
        <v>1684</v>
      </c>
      <c r="I3967" s="7"/>
      <c r="J3967" s="7"/>
      <c r="K3967" s="7">
        <v>0</v>
      </c>
      <c r="L3967" s="7">
        <v>0</v>
      </c>
      <c r="M3967" s="7">
        <v>826</v>
      </c>
      <c r="N3967" s="7">
        <v>1</v>
      </c>
      <c r="O3967" s="7" t="s">
        <v>55</v>
      </c>
      <c r="P3967" s="7">
        <v>0</v>
      </c>
      <c r="Q3967" s="7">
        <v>0</v>
      </c>
      <c r="R3967" s="7">
        <v>826</v>
      </c>
    </row>
    <row r="3968" spans="1:18" x14ac:dyDescent="0.25">
      <c r="A3968" s="7" t="s">
        <v>6555</v>
      </c>
      <c r="B3968" s="8">
        <v>44103</v>
      </c>
      <c r="C3968" s="7">
        <v>1</v>
      </c>
      <c r="D3968" s="7" t="s">
        <v>6556</v>
      </c>
      <c r="E3968" s="7" t="s">
        <v>1682</v>
      </c>
      <c r="F3968" s="7" t="s">
        <v>6557</v>
      </c>
      <c r="G3968" s="8">
        <v>44086</v>
      </c>
      <c r="H3968" s="7" t="s">
        <v>1684</v>
      </c>
      <c r="I3968" s="7"/>
      <c r="J3968" s="7"/>
      <c r="K3968" s="7">
        <v>0</v>
      </c>
      <c r="L3968" s="7">
        <v>0</v>
      </c>
      <c r="M3968" s="7">
        <v>708</v>
      </c>
      <c r="N3968" s="7">
        <v>1</v>
      </c>
      <c r="O3968" s="7" t="s">
        <v>55</v>
      </c>
      <c r="P3968" s="7">
        <v>0</v>
      </c>
      <c r="Q3968" s="7">
        <v>0</v>
      </c>
      <c r="R3968" s="7">
        <v>708</v>
      </c>
    </row>
    <row r="3969" spans="1:18" x14ac:dyDescent="0.25">
      <c r="A3969" s="7" t="s">
        <v>6558</v>
      </c>
      <c r="B3969" s="8">
        <v>44104</v>
      </c>
      <c r="C3969" s="7">
        <v>1</v>
      </c>
      <c r="D3969" s="7" t="s">
        <v>6559</v>
      </c>
      <c r="E3969" s="7" t="s">
        <v>1682</v>
      </c>
      <c r="F3969" s="7" t="s">
        <v>6560</v>
      </c>
      <c r="G3969" s="8">
        <v>44051</v>
      </c>
      <c r="H3969" s="7" t="s">
        <v>1684</v>
      </c>
      <c r="I3969" s="7"/>
      <c r="J3969" s="7"/>
      <c r="K3969" s="7">
        <v>0</v>
      </c>
      <c r="L3969" s="7">
        <v>0</v>
      </c>
      <c r="M3969" s="7">
        <v>0</v>
      </c>
      <c r="N3969" s="7">
        <v>1</v>
      </c>
      <c r="O3969" s="7" t="s">
        <v>55</v>
      </c>
      <c r="P3969" s="7">
        <v>0</v>
      </c>
      <c r="Q3969" s="7">
        <v>0</v>
      </c>
      <c r="R3969" s="7">
        <v>8500</v>
      </c>
    </row>
    <row r="3970" spans="1:18" x14ac:dyDescent="0.25">
      <c r="A3970" s="7" t="s">
        <v>6561</v>
      </c>
      <c r="B3970" s="8">
        <v>44110</v>
      </c>
      <c r="C3970" s="7">
        <v>1</v>
      </c>
      <c r="D3970" s="7" t="s">
        <v>6562</v>
      </c>
      <c r="E3970" s="7" t="s">
        <v>1682</v>
      </c>
      <c r="F3970" s="7" t="s">
        <v>6563</v>
      </c>
      <c r="G3970" s="8">
        <v>44078</v>
      </c>
      <c r="H3970" s="7" t="s">
        <v>1684</v>
      </c>
      <c r="I3970" s="7"/>
      <c r="J3970" s="7"/>
      <c r="K3970" s="7">
        <v>0</v>
      </c>
      <c r="L3970" s="7">
        <v>0</v>
      </c>
      <c r="M3970" s="7">
        <v>50</v>
      </c>
      <c r="N3970" s="7">
        <v>1</v>
      </c>
      <c r="O3970" s="7" t="s">
        <v>83</v>
      </c>
      <c r="P3970" s="7">
        <v>0</v>
      </c>
      <c r="Q3970" s="7">
        <v>0</v>
      </c>
      <c r="R3970" s="7">
        <v>50</v>
      </c>
    </row>
    <row r="3971" spans="1:18" x14ac:dyDescent="0.25">
      <c r="A3971" s="7" t="s">
        <v>6564</v>
      </c>
      <c r="B3971" s="8">
        <v>44111</v>
      </c>
      <c r="C3971" s="7">
        <v>1</v>
      </c>
      <c r="D3971" s="7" t="s">
        <v>6565</v>
      </c>
      <c r="E3971" s="7" t="s">
        <v>1682</v>
      </c>
      <c r="F3971" s="7" t="s">
        <v>6566</v>
      </c>
      <c r="G3971" s="8">
        <v>44076</v>
      </c>
      <c r="H3971" s="7" t="s">
        <v>1684</v>
      </c>
      <c r="I3971" s="7"/>
      <c r="J3971" s="7"/>
      <c r="K3971" s="7">
        <v>0</v>
      </c>
      <c r="L3971" s="7">
        <v>0</v>
      </c>
      <c r="M3971" s="7">
        <v>20</v>
      </c>
      <c r="N3971" s="7">
        <v>1</v>
      </c>
      <c r="O3971" s="7" t="s">
        <v>83</v>
      </c>
      <c r="P3971" s="7">
        <v>0</v>
      </c>
      <c r="Q3971" s="7">
        <v>0</v>
      </c>
      <c r="R3971" s="7">
        <v>20</v>
      </c>
    </row>
    <row r="3972" spans="1:18" x14ac:dyDescent="0.25">
      <c r="A3972" s="7" t="s">
        <v>6567</v>
      </c>
      <c r="B3972" s="8">
        <v>44111</v>
      </c>
      <c r="C3972" s="7">
        <v>1</v>
      </c>
      <c r="D3972" s="7" t="s">
        <v>6568</v>
      </c>
      <c r="E3972" s="7" t="s">
        <v>1682</v>
      </c>
      <c r="F3972" s="7" t="s">
        <v>6569</v>
      </c>
      <c r="G3972" s="8">
        <v>44064</v>
      </c>
      <c r="H3972" s="7" t="s">
        <v>1684</v>
      </c>
      <c r="I3972" s="7"/>
      <c r="J3972" s="7"/>
      <c r="K3972" s="7">
        <v>0</v>
      </c>
      <c r="L3972" s="7">
        <v>0</v>
      </c>
      <c r="M3972" s="7">
        <v>0</v>
      </c>
      <c r="N3972" s="7">
        <v>1</v>
      </c>
      <c r="O3972" s="7" t="s">
        <v>83</v>
      </c>
      <c r="P3972" s="7">
        <v>0</v>
      </c>
      <c r="Q3972" s="7">
        <v>0</v>
      </c>
      <c r="R3972" s="7">
        <v>85</v>
      </c>
    </row>
    <row r="3973" spans="1:18" x14ac:dyDescent="0.25">
      <c r="A3973" s="7" t="s">
        <v>6570</v>
      </c>
      <c r="B3973" s="8">
        <v>44111</v>
      </c>
      <c r="C3973" s="7">
        <v>1</v>
      </c>
      <c r="D3973" s="7" t="s">
        <v>6571</v>
      </c>
      <c r="E3973" s="7" t="s">
        <v>1682</v>
      </c>
      <c r="F3973" s="7" t="s">
        <v>6572</v>
      </c>
      <c r="G3973" s="8">
        <v>44056</v>
      </c>
      <c r="H3973" s="7" t="s">
        <v>1684</v>
      </c>
      <c r="I3973" s="7"/>
      <c r="J3973" s="7"/>
      <c r="K3973" s="7">
        <v>0</v>
      </c>
      <c r="L3973" s="7">
        <v>0</v>
      </c>
      <c r="M3973" s="7">
        <v>0</v>
      </c>
      <c r="N3973" s="7">
        <v>1</v>
      </c>
      <c r="O3973" s="7" t="s">
        <v>83</v>
      </c>
      <c r="P3973" s="7">
        <v>0</v>
      </c>
      <c r="Q3973" s="7">
        <v>0</v>
      </c>
      <c r="R3973" s="7">
        <v>35</v>
      </c>
    </row>
    <row r="3974" spans="1:18" x14ac:dyDescent="0.25">
      <c r="A3974" s="7" t="s">
        <v>6573</v>
      </c>
      <c r="B3974" s="8">
        <v>44111</v>
      </c>
      <c r="C3974" s="7">
        <v>1</v>
      </c>
      <c r="D3974" s="7" t="s">
        <v>6574</v>
      </c>
      <c r="E3974" s="7" t="s">
        <v>1682</v>
      </c>
      <c r="F3974" s="7" t="s">
        <v>6575</v>
      </c>
      <c r="G3974" s="8">
        <v>44104</v>
      </c>
      <c r="H3974" s="7" t="s">
        <v>1684</v>
      </c>
      <c r="I3974" s="7"/>
      <c r="J3974" s="7"/>
      <c r="K3974" s="7">
        <v>0</v>
      </c>
      <c r="L3974" s="7">
        <v>0</v>
      </c>
      <c r="M3974" s="7">
        <v>35</v>
      </c>
      <c r="N3974" s="7">
        <v>1</v>
      </c>
      <c r="O3974" s="7" t="s">
        <v>83</v>
      </c>
      <c r="P3974" s="7">
        <v>0</v>
      </c>
      <c r="Q3974" s="7">
        <v>0</v>
      </c>
      <c r="R3974" s="7">
        <v>35</v>
      </c>
    </row>
    <row r="3975" spans="1:18" x14ac:dyDescent="0.25">
      <c r="A3975" s="7" t="s">
        <v>6576</v>
      </c>
      <c r="B3975" s="8">
        <v>44111</v>
      </c>
      <c r="C3975" s="7">
        <v>1</v>
      </c>
      <c r="D3975" s="7" t="s">
        <v>6577</v>
      </c>
      <c r="E3975" s="7" t="s">
        <v>1682</v>
      </c>
      <c r="F3975" s="7" t="s">
        <v>6578</v>
      </c>
      <c r="G3975" s="8">
        <v>44104</v>
      </c>
      <c r="H3975" s="7" t="s">
        <v>1684</v>
      </c>
      <c r="I3975" s="7"/>
      <c r="J3975" s="7"/>
      <c r="K3975" s="7">
        <v>0</v>
      </c>
      <c r="L3975" s="7">
        <v>0</v>
      </c>
      <c r="M3975" s="7">
        <v>400</v>
      </c>
      <c r="N3975" s="7">
        <v>1</v>
      </c>
      <c r="O3975" s="7" t="s">
        <v>83</v>
      </c>
      <c r="P3975" s="7">
        <v>0</v>
      </c>
      <c r="Q3975" s="7">
        <v>0</v>
      </c>
      <c r="R3975" s="7">
        <v>800</v>
      </c>
    </row>
    <row r="3976" spans="1:18" x14ac:dyDescent="0.25">
      <c r="A3976" s="7" t="s">
        <v>6579</v>
      </c>
      <c r="B3976" s="8">
        <v>44111</v>
      </c>
      <c r="C3976" s="7">
        <v>1</v>
      </c>
      <c r="D3976" s="7" t="s">
        <v>6580</v>
      </c>
      <c r="E3976" s="7" t="s">
        <v>1682</v>
      </c>
      <c r="F3976" s="7" t="s">
        <v>6581</v>
      </c>
      <c r="G3976" s="8">
        <v>44077</v>
      </c>
      <c r="H3976" s="7" t="s">
        <v>1684</v>
      </c>
      <c r="I3976" s="7"/>
      <c r="J3976" s="7"/>
      <c r="K3976" s="7">
        <v>0</v>
      </c>
      <c r="L3976" s="7">
        <v>0</v>
      </c>
      <c r="M3976" s="7">
        <v>50</v>
      </c>
      <c r="N3976" s="7">
        <v>1</v>
      </c>
      <c r="O3976" s="7" t="s">
        <v>83</v>
      </c>
      <c r="P3976" s="7">
        <v>0</v>
      </c>
      <c r="Q3976" s="7">
        <v>0</v>
      </c>
      <c r="R3976" s="7">
        <v>50</v>
      </c>
    </row>
    <row r="3977" spans="1:18" x14ac:dyDescent="0.25">
      <c r="A3977" s="7" t="s">
        <v>6582</v>
      </c>
      <c r="B3977" s="8">
        <v>44112</v>
      </c>
      <c r="C3977" s="7">
        <v>1</v>
      </c>
      <c r="D3977" s="7" t="s">
        <v>6583</v>
      </c>
      <c r="E3977" s="7" t="s">
        <v>1682</v>
      </c>
      <c r="F3977" s="7" t="s">
        <v>6584</v>
      </c>
      <c r="G3977" s="8">
        <v>44105</v>
      </c>
      <c r="H3977" s="7" t="s">
        <v>1684</v>
      </c>
      <c r="I3977" s="7"/>
      <c r="J3977" s="7"/>
      <c r="K3977" s="7">
        <v>0</v>
      </c>
      <c r="L3977" s="7">
        <v>0</v>
      </c>
      <c r="M3977" s="7">
        <v>400</v>
      </c>
      <c r="N3977" s="7">
        <v>1</v>
      </c>
      <c r="O3977" s="7" t="s">
        <v>55</v>
      </c>
      <c r="P3977" s="7">
        <v>0</v>
      </c>
      <c r="Q3977" s="7">
        <v>0</v>
      </c>
      <c r="R3977" s="7">
        <v>400</v>
      </c>
    </row>
    <row r="3978" spans="1:18" x14ac:dyDescent="0.25">
      <c r="A3978" s="7" t="s">
        <v>6585</v>
      </c>
      <c r="B3978" s="8">
        <v>44112</v>
      </c>
      <c r="C3978" s="7">
        <v>1</v>
      </c>
      <c r="D3978" s="7" t="s">
        <v>6586</v>
      </c>
      <c r="E3978" s="7" t="s">
        <v>1682</v>
      </c>
      <c r="F3978" s="7" t="s">
        <v>6587</v>
      </c>
      <c r="G3978" s="8">
        <v>44078</v>
      </c>
      <c r="H3978" s="7" t="s">
        <v>1684</v>
      </c>
      <c r="I3978" s="7"/>
      <c r="J3978" s="7"/>
      <c r="K3978" s="7">
        <v>0</v>
      </c>
      <c r="L3978" s="7">
        <v>0</v>
      </c>
      <c r="M3978" s="7">
        <v>50</v>
      </c>
      <c r="N3978" s="7">
        <v>1</v>
      </c>
      <c r="O3978" s="7" t="s">
        <v>83</v>
      </c>
      <c r="P3978" s="7">
        <v>0</v>
      </c>
      <c r="Q3978" s="7">
        <v>0</v>
      </c>
      <c r="R3978" s="7">
        <v>50</v>
      </c>
    </row>
    <row r="3979" spans="1:18" x14ac:dyDescent="0.25">
      <c r="A3979" s="7" t="s">
        <v>6588</v>
      </c>
      <c r="B3979" s="8">
        <v>44112</v>
      </c>
      <c r="C3979" s="7">
        <v>5</v>
      </c>
      <c r="D3979" s="7" t="s">
        <v>6589</v>
      </c>
      <c r="E3979" s="7" t="s">
        <v>1682</v>
      </c>
      <c r="F3979" s="7" t="s">
        <v>6590</v>
      </c>
      <c r="G3979" s="8">
        <v>44072</v>
      </c>
      <c r="H3979" s="7" t="s">
        <v>1684</v>
      </c>
      <c r="I3979" s="7"/>
      <c r="J3979" s="7"/>
      <c r="K3979" s="7">
        <v>0</v>
      </c>
      <c r="L3979" s="7">
        <v>0</v>
      </c>
      <c r="M3979" s="7">
        <v>50</v>
      </c>
      <c r="N3979" s="7">
        <v>1</v>
      </c>
      <c r="O3979" s="7" t="s">
        <v>83</v>
      </c>
      <c r="P3979" s="7">
        <v>0</v>
      </c>
      <c r="Q3979" s="7">
        <v>0</v>
      </c>
      <c r="R3979" s="7">
        <v>50</v>
      </c>
    </row>
    <row r="3980" spans="1:18" x14ac:dyDescent="0.25">
      <c r="A3980" s="7" t="s">
        <v>6591</v>
      </c>
      <c r="B3980" s="8">
        <v>44112</v>
      </c>
      <c r="C3980" s="7">
        <v>1</v>
      </c>
      <c r="D3980" s="7" t="s">
        <v>6592</v>
      </c>
      <c r="E3980" s="7" t="s">
        <v>1682</v>
      </c>
      <c r="F3980" s="7" t="s">
        <v>6593</v>
      </c>
      <c r="G3980" s="8">
        <v>44079</v>
      </c>
      <c r="H3980" s="7" t="s">
        <v>1684</v>
      </c>
      <c r="I3980" s="7"/>
      <c r="J3980" s="7"/>
      <c r="K3980" s="7">
        <v>0</v>
      </c>
      <c r="L3980" s="7">
        <v>0</v>
      </c>
      <c r="M3980" s="7">
        <v>50</v>
      </c>
      <c r="N3980" s="7">
        <v>1</v>
      </c>
      <c r="O3980" s="7" t="s">
        <v>83</v>
      </c>
      <c r="P3980" s="7">
        <v>0</v>
      </c>
      <c r="Q3980" s="7">
        <v>0</v>
      </c>
      <c r="R3980" s="7">
        <v>50</v>
      </c>
    </row>
    <row r="3981" spans="1:18" x14ac:dyDescent="0.25">
      <c r="A3981" s="7" t="s">
        <v>6594</v>
      </c>
      <c r="B3981" s="8">
        <v>44112</v>
      </c>
      <c r="C3981" s="7">
        <v>1</v>
      </c>
      <c r="D3981" s="7" t="s">
        <v>6595</v>
      </c>
      <c r="E3981" s="7" t="s">
        <v>1682</v>
      </c>
      <c r="F3981" s="7" t="s">
        <v>6596</v>
      </c>
      <c r="G3981" s="8">
        <v>44098</v>
      </c>
      <c r="H3981" s="7" t="s">
        <v>1684</v>
      </c>
      <c r="I3981" s="7"/>
      <c r="J3981" s="7"/>
      <c r="K3981" s="7">
        <v>0</v>
      </c>
      <c r="L3981" s="7">
        <v>0</v>
      </c>
      <c r="M3981" s="7">
        <v>0</v>
      </c>
      <c r="N3981" s="7">
        <v>1</v>
      </c>
      <c r="O3981" s="7" t="s">
        <v>83</v>
      </c>
      <c r="P3981" s="7">
        <v>0</v>
      </c>
      <c r="Q3981" s="7">
        <v>0</v>
      </c>
      <c r="R3981" s="7">
        <v>50</v>
      </c>
    </row>
    <row r="3982" spans="1:18" x14ac:dyDescent="0.25">
      <c r="A3982" s="7" t="s">
        <v>6597</v>
      </c>
      <c r="B3982" s="8">
        <v>44112</v>
      </c>
      <c r="C3982" s="7">
        <v>1</v>
      </c>
      <c r="D3982" s="7" t="s">
        <v>6598</v>
      </c>
      <c r="E3982" s="7" t="s">
        <v>1682</v>
      </c>
      <c r="F3982" s="7" t="s">
        <v>6599</v>
      </c>
      <c r="G3982" s="8">
        <v>44082</v>
      </c>
      <c r="H3982" s="7" t="s">
        <v>1684</v>
      </c>
      <c r="I3982" s="7"/>
      <c r="J3982" s="7"/>
      <c r="K3982" s="7">
        <v>0</v>
      </c>
      <c r="L3982" s="7">
        <v>0</v>
      </c>
      <c r="M3982" s="7">
        <v>551</v>
      </c>
      <c r="N3982" s="7">
        <v>1</v>
      </c>
      <c r="O3982" s="7" t="s">
        <v>83</v>
      </c>
      <c r="P3982" s="7">
        <v>0</v>
      </c>
      <c r="Q3982" s="7">
        <v>0</v>
      </c>
      <c r="R3982" s="7">
        <v>601</v>
      </c>
    </row>
    <row r="3983" spans="1:18" x14ac:dyDescent="0.25">
      <c r="A3983" s="7" t="s">
        <v>6600</v>
      </c>
      <c r="B3983" s="8">
        <v>44112</v>
      </c>
      <c r="C3983" s="7">
        <v>1</v>
      </c>
      <c r="D3983" s="7" t="s">
        <v>6601</v>
      </c>
      <c r="E3983" s="7" t="s">
        <v>1682</v>
      </c>
      <c r="F3983" s="7" t="s">
        <v>6602</v>
      </c>
      <c r="G3983" s="8">
        <v>44093</v>
      </c>
      <c r="H3983" s="7" t="s">
        <v>1684</v>
      </c>
      <c r="I3983" s="7"/>
      <c r="J3983" s="7"/>
      <c r="K3983" s="7">
        <v>0</v>
      </c>
      <c r="L3983" s="7">
        <v>0</v>
      </c>
      <c r="M3983" s="7">
        <v>551</v>
      </c>
      <c r="N3983" s="7">
        <v>1</v>
      </c>
      <c r="O3983" s="7" t="s">
        <v>83</v>
      </c>
      <c r="P3983" s="7">
        <v>0</v>
      </c>
      <c r="Q3983" s="7">
        <v>0</v>
      </c>
      <c r="R3983" s="7">
        <v>551</v>
      </c>
    </row>
    <row r="3984" spans="1:18" x14ac:dyDescent="0.25">
      <c r="A3984" s="7" t="s">
        <v>6603</v>
      </c>
      <c r="B3984" s="8">
        <v>44112</v>
      </c>
      <c r="C3984" s="7">
        <v>1</v>
      </c>
      <c r="D3984" s="7" t="s">
        <v>6604</v>
      </c>
      <c r="E3984" s="7" t="s">
        <v>1682</v>
      </c>
      <c r="F3984" s="7" t="s">
        <v>6605</v>
      </c>
      <c r="G3984" s="8">
        <v>44106</v>
      </c>
      <c r="H3984" s="7" t="s">
        <v>1684</v>
      </c>
      <c r="I3984" s="7"/>
      <c r="J3984" s="7"/>
      <c r="K3984" s="7">
        <v>0</v>
      </c>
      <c r="L3984" s="7">
        <v>0</v>
      </c>
      <c r="M3984" s="7">
        <v>140</v>
      </c>
      <c r="N3984" s="7">
        <v>1</v>
      </c>
      <c r="O3984" s="7" t="s">
        <v>83</v>
      </c>
      <c r="P3984" s="7">
        <v>0</v>
      </c>
      <c r="Q3984" s="7">
        <v>0</v>
      </c>
      <c r="R3984" s="7">
        <v>140</v>
      </c>
    </row>
    <row r="3985" spans="1:18" x14ac:dyDescent="0.25">
      <c r="A3985" s="7" t="s">
        <v>6606</v>
      </c>
      <c r="B3985" s="8">
        <v>44112</v>
      </c>
      <c r="C3985" s="7">
        <v>1</v>
      </c>
      <c r="D3985" s="7" t="s">
        <v>6607</v>
      </c>
      <c r="E3985" s="7" t="s">
        <v>1682</v>
      </c>
      <c r="F3985" s="7" t="s">
        <v>6608</v>
      </c>
      <c r="G3985" s="8">
        <v>44099</v>
      </c>
      <c r="H3985" s="7" t="s">
        <v>1684</v>
      </c>
      <c r="I3985" s="7"/>
      <c r="J3985" s="7"/>
      <c r="K3985" s="7">
        <v>0</v>
      </c>
      <c r="L3985" s="7">
        <v>0</v>
      </c>
      <c r="M3985" s="7">
        <v>640</v>
      </c>
      <c r="N3985" s="7">
        <v>1</v>
      </c>
      <c r="O3985" s="7" t="s">
        <v>83</v>
      </c>
      <c r="P3985" s="7">
        <v>0</v>
      </c>
      <c r="Q3985" s="7">
        <v>0</v>
      </c>
      <c r="R3985" s="7">
        <v>640</v>
      </c>
    </row>
    <row r="3986" spans="1:18" x14ac:dyDescent="0.25">
      <c r="A3986" s="7" t="s">
        <v>6609</v>
      </c>
      <c r="B3986" s="8">
        <v>44112</v>
      </c>
      <c r="C3986" s="7">
        <v>1</v>
      </c>
      <c r="D3986" s="7" t="s">
        <v>6610</v>
      </c>
      <c r="E3986" s="7" t="s">
        <v>1682</v>
      </c>
      <c r="F3986" s="7" t="s">
        <v>6611</v>
      </c>
      <c r="G3986" s="8">
        <v>44093</v>
      </c>
      <c r="H3986" s="7" t="s">
        <v>1684</v>
      </c>
      <c r="I3986" s="7"/>
      <c r="J3986" s="7"/>
      <c r="K3986" s="7">
        <v>0</v>
      </c>
      <c r="L3986" s="7">
        <v>0</v>
      </c>
      <c r="M3986" s="7">
        <v>100</v>
      </c>
      <c r="N3986" s="7">
        <v>1</v>
      </c>
      <c r="O3986" s="7" t="s">
        <v>83</v>
      </c>
      <c r="P3986" s="7">
        <v>0</v>
      </c>
      <c r="Q3986" s="7">
        <v>0</v>
      </c>
      <c r="R3986" s="7">
        <v>100</v>
      </c>
    </row>
    <row r="3987" spans="1:18" x14ac:dyDescent="0.25">
      <c r="A3987" s="7" t="s">
        <v>6612</v>
      </c>
      <c r="B3987" s="8">
        <v>44112</v>
      </c>
      <c r="C3987" s="7">
        <v>1</v>
      </c>
      <c r="D3987" s="7" t="s">
        <v>6613</v>
      </c>
      <c r="E3987" s="7" t="s">
        <v>1682</v>
      </c>
      <c r="F3987" s="7" t="s">
        <v>6614</v>
      </c>
      <c r="G3987" s="8">
        <v>44076</v>
      </c>
      <c r="H3987" s="7" t="s">
        <v>1684</v>
      </c>
      <c r="I3987" s="7"/>
      <c r="J3987" s="7"/>
      <c r="K3987" s="7">
        <v>0</v>
      </c>
      <c r="L3987" s="7">
        <v>0</v>
      </c>
      <c r="M3987" s="7">
        <v>100</v>
      </c>
      <c r="N3987" s="7">
        <v>1</v>
      </c>
      <c r="O3987" s="7" t="s">
        <v>83</v>
      </c>
      <c r="P3987" s="7">
        <v>0</v>
      </c>
      <c r="Q3987" s="7">
        <v>0</v>
      </c>
      <c r="R3987" s="7">
        <v>100</v>
      </c>
    </row>
    <row r="3988" spans="1:18" x14ac:dyDescent="0.25">
      <c r="A3988" s="7" t="s">
        <v>6615</v>
      </c>
      <c r="B3988" s="8">
        <v>44117</v>
      </c>
      <c r="C3988" s="7">
        <v>1</v>
      </c>
      <c r="D3988" s="7" t="s">
        <v>6616</v>
      </c>
      <c r="E3988" s="7" t="s">
        <v>1682</v>
      </c>
      <c r="F3988" s="7" t="s">
        <v>6617</v>
      </c>
      <c r="G3988" s="8">
        <v>44111</v>
      </c>
      <c r="H3988" s="7" t="s">
        <v>1684</v>
      </c>
      <c r="I3988" s="7"/>
      <c r="J3988" s="7"/>
      <c r="K3988" s="7">
        <v>0</v>
      </c>
      <c r="L3988" s="7">
        <v>0</v>
      </c>
      <c r="M3988" s="7">
        <v>5000</v>
      </c>
      <c r="N3988" s="7">
        <v>1</v>
      </c>
      <c r="O3988" s="7" t="s">
        <v>55</v>
      </c>
      <c r="P3988" s="7">
        <v>0</v>
      </c>
      <c r="Q3988" s="7">
        <v>0</v>
      </c>
      <c r="R3988" s="7">
        <v>5000</v>
      </c>
    </row>
    <row r="3989" spans="1:18" x14ac:dyDescent="0.25">
      <c r="A3989" s="7" t="s">
        <v>6618</v>
      </c>
      <c r="B3989" s="8">
        <v>44120</v>
      </c>
      <c r="C3989" s="7">
        <v>1</v>
      </c>
      <c r="D3989" s="7" t="s">
        <v>6619</v>
      </c>
      <c r="E3989" s="7" t="s">
        <v>1682</v>
      </c>
      <c r="F3989" s="7" t="s">
        <v>6620</v>
      </c>
      <c r="G3989" s="8">
        <v>44090</v>
      </c>
      <c r="H3989" s="7" t="s">
        <v>1684</v>
      </c>
      <c r="I3989" s="7"/>
      <c r="J3989" s="7"/>
      <c r="K3989" s="7">
        <v>0</v>
      </c>
      <c r="L3989" s="7">
        <v>0</v>
      </c>
      <c r="M3989" s="7">
        <v>140</v>
      </c>
      <c r="N3989" s="7">
        <v>1</v>
      </c>
      <c r="O3989" s="7" t="s">
        <v>83</v>
      </c>
      <c r="P3989" s="7">
        <v>0</v>
      </c>
      <c r="Q3989" s="7">
        <v>0</v>
      </c>
      <c r="R3989" s="7">
        <v>140</v>
      </c>
    </row>
    <row r="3990" spans="1:18" x14ac:dyDescent="0.25">
      <c r="A3990" s="7" t="s">
        <v>6621</v>
      </c>
      <c r="B3990" s="8">
        <v>44121</v>
      </c>
      <c r="C3990" s="7">
        <v>1</v>
      </c>
      <c r="D3990" s="7" t="s">
        <v>6622</v>
      </c>
      <c r="E3990" s="7" t="s">
        <v>1682</v>
      </c>
      <c r="F3990" s="7" t="s">
        <v>6623</v>
      </c>
      <c r="G3990" s="8">
        <v>44117</v>
      </c>
      <c r="H3990" s="7" t="s">
        <v>1684</v>
      </c>
      <c r="I3990" s="7"/>
      <c r="J3990" s="7"/>
      <c r="K3990" s="7">
        <v>0</v>
      </c>
      <c r="L3990" s="7">
        <v>0</v>
      </c>
      <c r="M3990" s="7">
        <v>3264</v>
      </c>
      <c r="N3990" s="7">
        <v>1</v>
      </c>
      <c r="O3990" s="7" t="s">
        <v>55</v>
      </c>
      <c r="P3990" s="7">
        <v>0</v>
      </c>
      <c r="Q3990" s="7">
        <v>0</v>
      </c>
      <c r="R3990" s="7">
        <v>3264</v>
      </c>
    </row>
    <row r="3991" spans="1:18" x14ac:dyDescent="0.25">
      <c r="A3991" s="7" t="s">
        <v>6621</v>
      </c>
      <c r="B3991" s="8">
        <v>44121</v>
      </c>
      <c r="C3991" s="7">
        <v>1</v>
      </c>
      <c r="D3991" s="7" t="s">
        <v>6622</v>
      </c>
      <c r="E3991" s="7" t="s">
        <v>1682</v>
      </c>
      <c r="F3991" s="7" t="s">
        <v>6623</v>
      </c>
      <c r="G3991" s="8">
        <v>44117</v>
      </c>
      <c r="H3991" s="7" t="s">
        <v>1684</v>
      </c>
      <c r="I3991" s="7"/>
      <c r="J3991" s="7"/>
      <c r="K3991" s="7">
        <v>0</v>
      </c>
      <c r="L3991" s="7">
        <v>0</v>
      </c>
      <c r="M3991" s="7">
        <v>3264</v>
      </c>
      <c r="N3991" s="7">
        <v>1</v>
      </c>
      <c r="O3991" s="7" t="s">
        <v>55</v>
      </c>
      <c r="P3991" s="7">
        <v>0</v>
      </c>
      <c r="Q3991" s="7">
        <v>0</v>
      </c>
      <c r="R3991" s="7">
        <v>3264</v>
      </c>
    </row>
    <row r="3992" spans="1:18" x14ac:dyDescent="0.25">
      <c r="A3992" s="7" t="s">
        <v>6624</v>
      </c>
      <c r="B3992" s="8">
        <v>44123</v>
      </c>
      <c r="C3992" s="7">
        <v>1</v>
      </c>
      <c r="D3992" s="7" t="s">
        <v>6625</v>
      </c>
      <c r="E3992" s="7" t="s">
        <v>1682</v>
      </c>
      <c r="F3992" s="7" t="s">
        <v>6626</v>
      </c>
      <c r="G3992" s="8">
        <v>44099</v>
      </c>
      <c r="H3992" s="7" t="s">
        <v>1684</v>
      </c>
      <c r="I3992" s="7"/>
      <c r="J3992" s="7"/>
      <c r="K3992" s="7">
        <v>0</v>
      </c>
      <c r="L3992" s="7">
        <v>0</v>
      </c>
      <c r="M3992" s="7">
        <v>850</v>
      </c>
      <c r="N3992" s="7">
        <v>1</v>
      </c>
      <c r="O3992" s="7" t="s">
        <v>55</v>
      </c>
      <c r="P3992" s="7">
        <v>0</v>
      </c>
      <c r="Q3992" s="7">
        <v>0</v>
      </c>
      <c r="R3992" s="7">
        <v>850</v>
      </c>
    </row>
    <row r="3993" spans="1:18" x14ac:dyDescent="0.25">
      <c r="A3993" s="7" t="s">
        <v>6627</v>
      </c>
      <c r="B3993" s="8">
        <v>44123</v>
      </c>
      <c r="C3993" s="7">
        <v>1</v>
      </c>
      <c r="D3993" s="7" t="s">
        <v>6628</v>
      </c>
      <c r="E3993" s="7" t="s">
        <v>1682</v>
      </c>
      <c r="F3993" s="7" t="s">
        <v>6629</v>
      </c>
      <c r="G3993" s="8">
        <v>44104</v>
      </c>
      <c r="H3993" s="7" t="s">
        <v>1684</v>
      </c>
      <c r="I3993" s="7"/>
      <c r="J3993" s="7"/>
      <c r="K3993" s="7">
        <v>0</v>
      </c>
      <c r="L3993" s="7">
        <v>0</v>
      </c>
      <c r="M3993" s="7">
        <v>2500</v>
      </c>
      <c r="N3993" s="7">
        <v>1</v>
      </c>
      <c r="O3993" s="7" t="s">
        <v>55</v>
      </c>
      <c r="P3993" s="7">
        <v>0</v>
      </c>
      <c r="Q3993" s="7">
        <v>0</v>
      </c>
      <c r="R3993" s="7">
        <v>2500</v>
      </c>
    </row>
    <row r="3994" spans="1:18" x14ac:dyDescent="0.25">
      <c r="A3994" s="7" t="s">
        <v>6630</v>
      </c>
      <c r="B3994" s="8">
        <v>44123</v>
      </c>
      <c r="C3994" s="7">
        <v>1</v>
      </c>
      <c r="D3994" s="7" t="s">
        <v>6631</v>
      </c>
      <c r="E3994" s="7" t="s">
        <v>1682</v>
      </c>
      <c r="F3994" s="7" t="s">
        <v>6632</v>
      </c>
      <c r="G3994" s="8">
        <v>44104</v>
      </c>
      <c r="H3994" s="7" t="s">
        <v>1684</v>
      </c>
      <c r="I3994" s="7"/>
      <c r="J3994" s="7"/>
      <c r="K3994" s="7">
        <v>0</v>
      </c>
      <c r="L3994" s="7">
        <v>0</v>
      </c>
      <c r="M3994" s="7">
        <v>18065</v>
      </c>
      <c r="N3994" s="7">
        <v>1</v>
      </c>
      <c r="O3994" s="7" t="s">
        <v>55</v>
      </c>
      <c r="P3994" s="7">
        <v>0</v>
      </c>
      <c r="Q3994" s="7">
        <v>0</v>
      </c>
      <c r="R3994" s="7">
        <v>18065</v>
      </c>
    </row>
    <row r="3995" spans="1:18" x14ac:dyDescent="0.25">
      <c r="A3995" s="7" t="s">
        <v>6633</v>
      </c>
      <c r="B3995" s="8">
        <v>44123</v>
      </c>
      <c r="C3995" s="7">
        <v>1</v>
      </c>
      <c r="D3995" s="7" t="s">
        <v>6634</v>
      </c>
      <c r="E3995" s="7" t="s">
        <v>1682</v>
      </c>
      <c r="F3995" s="7" t="s">
        <v>6635</v>
      </c>
      <c r="G3995" s="8">
        <v>44092</v>
      </c>
      <c r="H3995" s="7" t="s">
        <v>1684</v>
      </c>
      <c r="I3995" s="7"/>
      <c r="J3995" s="7"/>
      <c r="K3995" s="7">
        <v>0</v>
      </c>
      <c r="L3995" s="7">
        <v>0</v>
      </c>
      <c r="M3995" s="7">
        <v>1800</v>
      </c>
      <c r="N3995" s="7">
        <v>1</v>
      </c>
      <c r="O3995" s="7" t="s">
        <v>55</v>
      </c>
      <c r="P3995" s="7">
        <v>0</v>
      </c>
      <c r="Q3995" s="7">
        <v>0</v>
      </c>
      <c r="R3995" s="7">
        <v>1800</v>
      </c>
    </row>
    <row r="3996" spans="1:18" x14ac:dyDescent="0.25">
      <c r="A3996" s="7" t="s">
        <v>6636</v>
      </c>
      <c r="B3996" s="8">
        <v>44123</v>
      </c>
      <c r="C3996" s="7">
        <v>1</v>
      </c>
      <c r="D3996" s="7" t="s">
        <v>6637</v>
      </c>
      <c r="E3996" s="7" t="s">
        <v>1682</v>
      </c>
      <c r="F3996" s="7" t="s">
        <v>6638</v>
      </c>
      <c r="G3996" s="8">
        <v>44121</v>
      </c>
      <c r="H3996" s="7" t="s">
        <v>1684</v>
      </c>
      <c r="I3996" s="7"/>
      <c r="J3996" s="7"/>
      <c r="K3996" s="7">
        <v>0</v>
      </c>
      <c r="L3996" s="7">
        <v>0</v>
      </c>
      <c r="M3996" s="7">
        <v>2600</v>
      </c>
      <c r="N3996" s="7">
        <v>1</v>
      </c>
      <c r="O3996" s="7" t="s">
        <v>55</v>
      </c>
      <c r="P3996" s="7">
        <v>0</v>
      </c>
      <c r="Q3996" s="7">
        <v>0</v>
      </c>
      <c r="R3996" s="7">
        <v>2600</v>
      </c>
    </row>
    <row r="3997" spans="1:18" x14ac:dyDescent="0.25">
      <c r="A3997" s="7" t="s">
        <v>6639</v>
      </c>
      <c r="B3997" s="8">
        <v>44123</v>
      </c>
      <c r="C3997" s="7">
        <v>1</v>
      </c>
      <c r="D3997" s="7" t="s">
        <v>6640</v>
      </c>
      <c r="E3997" s="7" t="s">
        <v>1682</v>
      </c>
      <c r="F3997" s="7" t="s">
        <v>6641</v>
      </c>
      <c r="G3997" s="8">
        <v>44114</v>
      </c>
      <c r="H3997" s="7" t="s">
        <v>1684</v>
      </c>
      <c r="I3997" s="7"/>
      <c r="J3997" s="7"/>
      <c r="K3997" s="7">
        <v>0</v>
      </c>
      <c r="L3997" s="7">
        <v>0</v>
      </c>
      <c r="M3997" s="7">
        <v>2000</v>
      </c>
      <c r="N3997" s="7">
        <v>1</v>
      </c>
      <c r="O3997" s="7" t="s">
        <v>55</v>
      </c>
      <c r="P3997" s="7">
        <v>0</v>
      </c>
      <c r="Q3997" s="7">
        <v>0</v>
      </c>
      <c r="R3997" s="7">
        <v>2000</v>
      </c>
    </row>
    <row r="3998" spans="1:18" x14ac:dyDescent="0.25">
      <c r="A3998" s="7" t="s">
        <v>6642</v>
      </c>
      <c r="B3998" s="8">
        <v>44123</v>
      </c>
      <c r="C3998" s="7">
        <v>1</v>
      </c>
      <c r="D3998" s="7" t="s">
        <v>6643</v>
      </c>
      <c r="E3998" s="7" t="s">
        <v>1682</v>
      </c>
      <c r="F3998" s="7" t="s">
        <v>6644</v>
      </c>
      <c r="G3998" s="8">
        <v>44084</v>
      </c>
      <c r="H3998" s="7" t="s">
        <v>1684</v>
      </c>
      <c r="I3998" s="7"/>
      <c r="J3998" s="7"/>
      <c r="K3998" s="7">
        <v>0</v>
      </c>
      <c r="L3998" s="7">
        <v>0</v>
      </c>
      <c r="M3998" s="7">
        <v>1200</v>
      </c>
      <c r="N3998" s="7">
        <v>1</v>
      </c>
      <c r="O3998" s="7" t="s">
        <v>55</v>
      </c>
      <c r="P3998" s="7">
        <v>0</v>
      </c>
      <c r="Q3998" s="7">
        <v>0</v>
      </c>
      <c r="R3998" s="7">
        <v>2000</v>
      </c>
    </row>
    <row r="3999" spans="1:18" x14ac:dyDescent="0.25">
      <c r="A3999" s="7" t="s">
        <v>6645</v>
      </c>
      <c r="B3999" s="8">
        <v>44124</v>
      </c>
      <c r="C3999" s="7">
        <v>1</v>
      </c>
      <c r="D3999" s="7" t="s">
        <v>6646</v>
      </c>
      <c r="E3999" s="7" t="s">
        <v>1682</v>
      </c>
      <c r="F3999" s="7" t="s">
        <v>6647</v>
      </c>
      <c r="G3999" s="8">
        <v>44111</v>
      </c>
      <c r="H3999" s="7" t="s">
        <v>1684</v>
      </c>
      <c r="I3999" s="7"/>
      <c r="J3999" s="7"/>
      <c r="K3999" s="7">
        <v>0</v>
      </c>
      <c r="L3999" s="7">
        <v>0</v>
      </c>
      <c r="M3999" s="7">
        <v>8095.49</v>
      </c>
      <c r="N3999" s="7">
        <v>1</v>
      </c>
      <c r="O3999" s="7" t="s">
        <v>55</v>
      </c>
      <c r="P3999" s="7">
        <v>0</v>
      </c>
      <c r="Q3999" s="7">
        <v>0</v>
      </c>
      <c r="R3999" s="7">
        <v>8095.49</v>
      </c>
    </row>
    <row r="4000" spans="1:18" x14ac:dyDescent="0.25">
      <c r="A4000" s="7" t="s">
        <v>6645</v>
      </c>
      <c r="B4000" s="8">
        <v>44124</v>
      </c>
      <c r="C4000" s="7">
        <v>3</v>
      </c>
      <c r="D4000" s="7" t="s">
        <v>6648</v>
      </c>
      <c r="E4000" s="7" t="s">
        <v>1682</v>
      </c>
      <c r="F4000" s="7" t="s">
        <v>6649</v>
      </c>
      <c r="G4000" s="8">
        <v>44111</v>
      </c>
      <c r="H4000" s="7" t="s">
        <v>1684</v>
      </c>
      <c r="I4000" s="7"/>
      <c r="J4000" s="7"/>
      <c r="K4000" s="7">
        <v>0</v>
      </c>
      <c r="L4000" s="7">
        <v>0</v>
      </c>
      <c r="M4000" s="7">
        <v>10000</v>
      </c>
      <c r="N4000" s="7">
        <v>1</v>
      </c>
      <c r="O4000" s="7" t="s">
        <v>55</v>
      </c>
      <c r="P4000" s="7">
        <v>0</v>
      </c>
      <c r="Q4000" s="7">
        <v>0</v>
      </c>
      <c r="R4000" s="7">
        <v>10000</v>
      </c>
    </row>
    <row r="4001" spans="1:18" x14ac:dyDescent="0.25">
      <c r="A4001" s="7" t="s">
        <v>6650</v>
      </c>
      <c r="B4001" s="8">
        <v>44124</v>
      </c>
      <c r="C4001" s="7">
        <v>1</v>
      </c>
      <c r="D4001" s="7" t="s">
        <v>6651</v>
      </c>
      <c r="E4001" s="7" t="s">
        <v>1682</v>
      </c>
      <c r="F4001" s="7" t="s">
        <v>6652</v>
      </c>
      <c r="G4001" s="8">
        <v>44122</v>
      </c>
      <c r="H4001" s="7" t="s">
        <v>1684</v>
      </c>
      <c r="I4001" s="7"/>
      <c r="J4001" s="7"/>
      <c r="K4001" s="7">
        <v>0</v>
      </c>
      <c r="L4001" s="7">
        <v>0</v>
      </c>
      <c r="M4001" s="7">
        <v>4500</v>
      </c>
      <c r="N4001" s="7">
        <v>1</v>
      </c>
      <c r="O4001" s="7" t="s">
        <v>55</v>
      </c>
      <c r="P4001" s="7">
        <v>0</v>
      </c>
      <c r="Q4001" s="7">
        <v>0</v>
      </c>
      <c r="R4001" s="7">
        <v>4500</v>
      </c>
    </row>
    <row r="4002" spans="1:18" x14ac:dyDescent="0.25">
      <c r="A4002" s="7" t="s">
        <v>6653</v>
      </c>
      <c r="B4002" s="8">
        <v>44124</v>
      </c>
      <c r="C4002" s="7">
        <v>1</v>
      </c>
      <c r="D4002" s="7" t="s">
        <v>6654</v>
      </c>
      <c r="E4002" s="7" t="s">
        <v>1682</v>
      </c>
      <c r="F4002" s="7" t="s">
        <v>6655</v>
      </c>
      <c r="G4002" s="8">
        <v>44086</v>
      </c>
      <c r="H4002" s="7" t="s">
        <v>1684</v>
      </c>
      <c r="I4002" s="7"/>
      <c r="J4002" s="7"/>
      <c r="K4002" s="7">
        <v>0</v>
      </c>
      <c r="L4002" s="7">
        <v>0</v>
      </c>
      <c r="M4002" s="7">
        <v>0</v>
      </c>
      <c r="N4002" s="7">
        <v>1</v>
      </c>
      <c r="O4002" s="7" t="s">
        <v>55</v>
      </c>
      <c r="P4002" s="7">
        <v>0</v>
      </c>
      <c r="Q4002" s="7">
        <v>0</v>
      </c>
      <c r="R4002" s="7">
        <v>826</v>
      </c>
    </row>
    <row r="4003" spans="1:18" x14ac:dyDescent="0.25">
      <c r="A4003" s="7" t="s">
        <v>6656</v>
      </c>
      <c r="B4003" s="8">
        <v>44124</v>
      </c>
      <c r="C4003" s="7">
        <v>1</v>
      </c>
      <c r="D4003" s="7" t="s">
        <v>6657</v>
      </c>
      <c r="E4003" s="7" t="s">
        <v>1682</v>
      </c>
      <c r="F4003" s="7" t="s">
        <v>6658</v>
      </c>
      <c r="G4003" s="8">
        <v>44109</v>
      </c>
      <c r="H4003" s="7" t="s">
        <v>1684</v>
      </c>
      <c r="I4003" s="7"/>
      <c r="J4003" s="7"/>
      <c r="K4003" s="7">
        <v>0</v>
      </c>
      <c r="L4003" s="7">
        <v>0</v>
      </c>
      <c r="M4003" s="7">
        <v>944</v>
      </c>
      <c r="N4003" s="7">
        <v>1</v>
      </c>
      <c r="O4003" s="7" t="s">
        <v>55</v>
      </c>
      <c r="P4003" s="7">
        <v>0</v>
      </c>
      <c r="Q4003" s="7">
        <v>0</v>
      </c>
      <c r="R4003" s="7">
        <v>944</v>
      </c>
    </row>
    <row r="4004" spans="1:18" x14ac:dyDescent="0.25">
      <c r="A4004" s="7" t="s">
        <v>6659</v>
      </c>
      <c r="B4004" s="8">
        <v>44124</v>
      </c>
      <c r="C4004" s="7">
        <v>1</v>
      </c>
      <c r="D4004" s="7" t="s">
        <v>6660</v>
      </c>
      <c r="E4004" s="7" t="s">
        <v>1682</v>
      </c>
      <c r="F4004" s="7" t="s">
        <v>6661</v>
      </c>
      <c r="G4004" s="8">
        <v>44111</v>
      </c>
      <c r="H4004" s="7" t="s">
        <v>1684</v>
      </c>
      <c r="I4004" s="7"/>
      <c r="J4004" s="7"/>
      <c r="K4004" s="7">
        <v>0</v>
      </c>
      <c r="L4004" s="7">
        <v>0</v>
      </c>
      <c r="M4004" s="7">
        <v>708</v>
      </c>
      <c r="N4004" s="7">
        <v>1</v>
      </c>
      <c r="O4004" s="7" t="s">
        <v>55</v>
      </c>
      <c r="P4004" s="7">
        <v>0</v>
      </c>
      <c r="Q4004" s="7">
        <v>0</v>
      </c>
      <c r="R4004" s="7">
        <v>708</v>
      </c>
    </row>
    <row r="4005" spans="1:18" x14ac:dyDescent="0.25">
      <c r="A4005" s="7" t="s">
        <v>6662</v>
      </c>
      <c r="B4005" s="8">
        <v>44124</v>
      </c>
      <c r="C4005" s="7">
        <v>1</v>
      </c>
      <c r="D4005" s="7" t="s">
        <v>6663</v>
      </c>
      <c r="E4005" s="7" t="s">
        <v>1682</v>
      </c>
      <c r="F4005" s="7" t="s">
        <v>6664</v>
      </c>
      <c r="G4005" s="8">
        <v>44111</v>
      </c>
      <c r="H4005" s="7" t="s">
        <v>1684</v>
      </c>
      <c r="I4005" s="7"/>
      <c r="J4005" s="7"/>
      <c r="K4005" s="7">
        <v>0</v>
      </c>
      <c r="L4005" s="7">
        <v>0</v>
      </c>
      <c r="M4005" s="7">
        <v>2000</v>
      </c>
      <c r="N4005" s="7">
        <v>1</v>
      </c>
      <c r="O4005" s="7" t="s">
        <v>55</v>
      </c>
      <c r="P4005" s="7">
        <v>0</v>
      </c>
      <c r="Q4005" s="7">
        <v>0</v>
      </c>
      <c r="R4005" s="7">
        <v>2000</v>
      </c>
    </row>
    <row r="4006" spans="1:18" x14ac:dyDescent="0.25">
      <c r="A4006" s="7" t="s">
        <v>6665</v>
      </c>
      <c r="B4006" s="8">
        <v>44124</v>
      </c>
      <c r="C4006" s="7">
        <v>1</v>
      </c>
      <c r="D4006" s="7" t="s">
        <v>6666</v>
      </c>
      <c r="E4006" s="7" t="s">
        <v>1682</v>
      </c>
      <c r="F4006" s="7" t="s">
        <v>6667</v>
      </c>
      <c r="G4006" s="8">
        <v>44123</v>
      </c>
      <c r="H4006" s="7" t="s">
        <v>1684</v>
      </c>
      <c r="I4006" s="7"/>
      <c r="J4006" s="7"/>
      <c r="K4006" s="7">
        <v>0</v>
      </c>
      <c r="L4006" s="7">
        <v>0</v>
      </c>
      <c r="M4006" s="7">
        <v>1652</v>
      </c>
      <c r="N4006" s="7">
        <v>1</v>
      </c>
      <c r="O4006" s="7" t="s">
        <v>55</v>
      </c>
      <c r="P4006" s="7">
        <v>0</v>
      </c>
      <c r="Q4006" s="7">
        <v>0</v>
      </c>
      <c r="R4006" s="7">
        <v>1652</v>
      </c>
    </row>
    <row r="4007" spans="1:18" x14ac:dyDescent="0.25">
      <c r="A4007" s="7" t="s">
        <v>6668</v>
      </c>
      <c r="B4007" s="8">
        <v>44130</v>
      </c>
      <c r="C4007" s="7">
        <v>1</v>
      </c>
      <c r="D4007" s="7" t="s">
        <v>6669</v>
      </c>
      <c r="E4007" s="7" t="s">
        <v>1682</v>
      </c>
      <c r="F4007" s="7" t="s">
        <v>6670</v>
      </c>
      <c r="G4007" s="8">
        <v>44126</v>
      </c>
      <c r="H4007" s="7" t="s">
        <v>1684</v>
      </c>
      <c r="I4007" s="7"/>
      <c r="J4007" s="7"/>
      <c r="K4007" s="7">
        <v>0</v>
      </c>
      <c r="L4007" s="7">
        <v>0</v>
      </c>
      <c r="M4007" s="7">
        <v>1200</v>
      </c>
      <c r="N4007" s="7">
        <v>1</v>
      </c>
      <c r="O4007" s="7" t="s">
        <v>55</v>
      </c>
      <c r="P4007" s="7">
        <v>0</v>
      </c>
      <c r="Q4007" s="7">
        <v>0</v>
      </c>
      <c r="R4007" s="7">
        <v>1200</v>
      </c>
    </row>
    <row r="4008" spans="1:18" x14ac:dyDescent="0.25">
      <c r="A4008" s="7" t="s">
        <v>6671</v>
      </c>
      <c r="B4008" s="8">
        <v>44132</v>
      </c>
      <c r="C4008" s="7">
        <v>1</v>
      </c>
      <c r="D4008" s="7" t="s">
        <v>6672</v>
      </c>
      <c r="E4008" s="7" t="s">
        <v>1682</v>
      </c>
      <c r="F4008" s="7" t="s">
        <v>6673</v>
      </c>
      <c r="G4008" s="8">
        <v>44104</v>
      </c>
      <c r="H4008" s="7" t="s">
        <v>1684</v>
      </c>
      <c r="I4008" s="7"/>
      <c r="J4008" s="7"/>
      <c r="K4008" s="7">
        <v>0</v>
      </c>
      <c r="L4008" s="7">
        <v>0</v>
      </c>
      <c r="M4008" s="7">
        <v>165</v>
      </c>
      <c r="N4008" s="7">
        <v>1</v>
      </c>
      <c r="O4008" s="7" t="s">
        <v>83</v>
      </c>
      <c r="P4008" s="7">
        <v>0</v>
      </c>
      <c r="Q4008" s="7">
        <v>0</v>
      </c>
      <c r="R4008" s="7">
        <v>165</v>
      </c>
    </row>
    <row r="4009" spans="1:18" x14ac:dyDescent="0.25">
      <c r="A4009" s="7" t="s">
        <v>6561</v>
      </c>
      <c r="B4009" s="8">
        <v>44110</v>
      </c>
      <c r="C4009" s="7">
        <v>1</v>
      </c>
      <c r="D4009" s="7" t="s">
        <v>6562</v>
      </c>
      <c r="E4009" s="7" t="s">
        <v>1682</v>
      </c>
      <c r="F4009" s="7" t="s">
        <v>6563</v>
      </c>
      <c r="G4009" s="8">
        <v>44078</v>
      </c>
      <c r="H4009" s="7" t="s">
        <v>1684</v>
      </c>
      <c r="I4009" s="7"/>
      <c r="J4009" s="7"/>
      <c r="K4009" s="7">
        <v>0</v>
      </c>
      <c r="L4009" s="7">
        <v>0</v>
      </c>
      <c r="M4009" s="7">
        <v>50</v>
      </c>
      <c r="N4009" s="7">
        <v>1</v>
      </c>
      <c r="O4009" s="7" t="s">
        <v>83</v>
      </c>
      <c r="P4009" s="7">
        <v>0</v>
      </c>
      <c r="Q4009" s="7">
        <v>0</v>
      </c>
      <c r="R4009" s="7">
        <v>50</v>
      </c>
    </row>
    <row r="4010" spans="1:18" x14ac:dyDescent="0.25">
      <c r="A4010" s="7" t="s">
        <v>6564</v>
      </c>
      <c r="B4010" s="8">
        <v>44111</v>
      </c>
      <c r="C4010" s="7">
        <v>1</v>
      </c>
      <c r="D4010" s="7" t="s">
        <v>6565</v>
      </c>
      <c r="E4010" s="7" t="s">
        <v>1682</v>
      </c>
      <c r="F4010" s="7" t="s">
        <v>6566</v>
      </c>
      <c r="G4010" s="8">
        <v>44076</v>
      </c>
      <c r="H4010" s="7" t="s">
        <v>1684</v>
      </c>
      <c r="I4010" s="7"/>
      <c r="J4010" s="7"/>
      <c r="K4010" s="7">
        <v>0</v>
      </c>
      <c r="L4010" s="7">
        <v>0</v>
      </c>
      <c r="M4010" s="7">
        <v>20</v>
      </c>
      <c r="N4010" s="7">
        <v>1</v>
      </c>
      <c r="O4010" s="7" t="s">
        <v>83</v>
      </c>
      <c r="P4010" s="7">
        <v>0</v>
      </c>
      <c r="Q4010" s="7">
        <v>0</v>
      </c>
      <c r="R4010" s="7">
        <v>20</v>
      </c>
    </row>
    <row r="4011" spans="1:18" x14ac:dyDescent="0.25">
      <c r="A4011" s="7" t="s">
        <v>6567</v>
      </c>
      <c r="B4011" s="8">
        <v>44111</v>
      </c>
      <c r="C4011" s="7">
        <v>1</v>
      </c>
      <c r="D4011" s="7" t="s">
        <v>6568</v>
      </c>
      <c r="E4011" s="7" t="s">
        <v>1682</v>
      </c>
      <c r="F4011" s="7" t="s">
        <v>6569</v>
      </c>
      <c r="G4011" s="8">
        <v>44064</v>
      </c>
      <c r="H4011" s="7" t="s">
        <v>1684</v>
      </c>
      <c r="I4011" s="7"/>
      <c r="J4011" s="7"/>
      <c r="K4011" s="7">
        <v>0</v>
      </c>
      <c r="L4011" s="7">
        <v>0</v>
      </c>
      <c r="M4011" s="7">
        <v>0</v>
      </c>
      <c r="N4011" s="7">
        <v>1</v>
      </c>
      <c r="O4011" s="7" t="s">
        <v>83</v>
      </c>
      <c r="P4011" s="7">
        <v>0</v>
      </c>
      <c r="Q4011" s="7">
        <v>0</v>
      </c>
      <c r="R4011" s="7">
        <v>85</v>
      </c>
    </row>
    <row r="4012" spans="1:18" x14ac:dyDescent="0.25">
      <c r="A4012" s="7" t="s">
        <v>6570</v>
      </c>
      <c r="B4012" s="8">
        <v>44111</v>
      </c>
      <c r="C4012" s="7">
        <v>1</v>
      </c>
      <c r="D4012" s="7" t="s">
        <v>6571</v>
      </c>
      <c r="E4012" s="7" t="s">
        <v>1682</v>
      </c>
      <c r="F4012" s="7" t="s">
        <v>6572</v>
      </c>
      <c r="G4012" s="8">
        <v>44056</v>
      </c>
      <c r="H4012" s="7" t="s">
        <v>1684</v>
      </c>
      <c r="I4012" s="7"/>
      <c r="J4012" s="7"/>
      <c r="K4012" s="7">
        <v>0</v>
      </c>
      <c r="L4012" s="7">
        <v>0</v>
      </c>
      <c r="M4012" s="7">
        <v>0</v>
      </c>
      <c r="N4012" s="7">
        <v>1</v>
      </c>
      <c r="O4012" s="7" t="s">
        <v>83</v>
      </c>
      <c r="P4012" s="7">
        <v>0</v>
      </c>
      <c r="Q4012" s="7">
        <v>0</v>
      </c>
      <c r="R4012" s="7">
        <v>35</v>
      </c>
    </row>
    <row r="4013" spans="1:18" x14ac:dyDescent="0.25">
      <c r="A4013" s="7" t="s">
        <v>6573</v>
      </c>
      <c r="B4013" s="8">
        <v>44111</v>
      </c>
      <c r="C4013" s="7">
        <v>1</v>
      </c>
      <c r="D4013" s="7" t="s">
        <v>6574</v>
      </c>
      <c r="E4013" s="7" t="s">
        <v>1682</v>
      </c>
      <c r="F4013" s="7" t="s">
        <v>6575</v>
      </c>
      <c r="G4013" s="8">
        <v>44104</v>
      </c>
      <c r="H4013" s="7" t="s">
        <v>1684</v>
      </c>
      <c r="I4013" s="7"/>
      <c r="J4013" s="7"/>
      <c r="K4013" s="7">
        <v>0</v>
      </c>
      <c r="L4013" s="7">
        <v>0</v>
      </c>
      <c r="M4013" s="7">
        <v>35</v>
      </c>
      <c r="N4013" s="7">
        <v>1</v>
      </c>
      <c r="O4013" s="7" t="s">
        <v>83</v>
      </c>
      <c r="P4013" s="7">
        <v>0</v>
      </c>
      <c r="Q4013" s="7">
        <v>0</v>
      </c>
      <c r="R4013" s="7">
        <v>35</v>
      </c>
    </row>
    <row r="4014" spans="1:18" x14ac:dyDescent="0.25">
      <c r="A4014" s="7" t="s">
        <v>6576</v>
      </c>
      <c r="B4014" s="8">
        <v>44111</v>
      </c>
      <c r="C4014" s="7">
        <v>1</v>
      </c>
      <c r="D4014" s="7" t="s">
        <v>6577</v>
      </c>
      <c r="E4014" s="7" t="s">
        <v>1682</v>
      </c>
      <c r="F4014" s="7" t="s">
        <v>6578</v>
      </c>
      <c r="G4014" s="8">
        <v>44104</v>
      </c>
      <c r="H4014" s="7" t="s">
        <v>1684</v>
      </c>
      <c r="I4014" s="7"/>
      <c r="J4014" s="7"/>
      <c r="K4014" s="7">
        <v>0</v>
      </c>
      <c r="L4014" s="7">
        <v>0</v>
      </c>
      <c r="M4014" s="7">
        <v>400</v>
      </c>
      <c r="N4014" s="7">
        <v>1</v>
      </c>
      <c r="O4014" s="7" t="s">
        <v>83</v>
      </c>
      <c r="P4014" s="7">
        <v>0</v>
      </c>
      <c r="Q4014" s="7">
        <v>0</v>
      </c>
      <c r="R4014" s="7">
        <v>800</v>
      </c>
    </row>
    <row r="4015" spans="1:18" x14ac:dyDescent="0.25">
      <c r="A4015" s="7" t="s">
        <v>6579</v>
      </c>
      <c r="B4015" s="8">
        <v>44111</v>
      </c>
      <c r="C4015" s="7">
        <v>1</v>
      </c>
      <c r="D4015" s="7" t="s">
        <v>6580</v>
      </c>
      <c r="E4015" s="7" t="s">
        <v>1682</v>
      </c>
      <c r="F4015" s="7" t="s">
        <v>6581</v>
      </c>
      <c r="G4015" s="8">
        <v>44077</v>
      </c>
      <c r="H4015" s="7" t="s">
        <v>1684</v>
      </c>
      <c r="I4015" s="7"/>
      <c r="J4015" s="7"/>
      <c r="K4015" s="7">
        <v>0</v>
      </c>
      <c r="L4015" s="7">
        <v>0</v>
      </c>
      <c r="M4015" s="7">
        <v>50</v>
      </c>
      <c r="N4015" s="7">
        <v>1</v>
      </c>
      <c r="O4015" s="7" t="s">
        <v>83</v>
      </c>
      <c r="P4015" s="7">
        <v>0</v>
      </c>
      <c r="Q4015" s="7">
        <v>0</v>
      </c>
      <c r="R4015" s="7">
        <v>50</v>
      </c>
    </row>
    <row r="4016" spans="1:18" x14ac:dyDescent="0.25">
      <c r="A4016" s="7" t="s">
        <v>6582</v>
      </c>
      <c r="B4016" s="8">
        <v>44112</v>
      </c>
      <c r="C4016" s="7">
        <v>1</v>
      </c>
      <c r="D4016" s="7" t="s">
        <v>6583</v>
      </c>
      <c r="E4016" s="7" t="s">
        <v>1682</v>
      </c>
      <c r="F4016" s="7" t="s">
        <v>6584</v>
      </c>
      <c r="G4016" s="8">
        <v>44105</v>
      </c>
      <c r="H4016" s="7" t="s">
        <v>1684</v>
      </c>
      <c r="I4016" s="7"/>
      <c r="J4016" s="7"/>
      <c r="K4016" s="7">
        <v>0</v>
      </c>
      <c r="L4016" s="7">
        <v>0</v>
      </c>
      <c r="M4016" s="7">
        <v>400</v>
      </c>
      <c r="N4016" s="7">
        <v>1</v>
      </c>
      <c r="O4016" s="7" t="s">
        <v>55</v>
      </c>
      <c r="P4016" s="7">
        <v>0</v>
      </c>
      <c r="Q4016" s="7">
        <v>0</v>
      </c>
      <c r="R4016" s="7">
        <v>400</v>
      </c>
    </row>
    <row r="4017" spans="1:18" x14ac:dyDescent="0.25">
      <c r="A4017" s="7" t="s">
        <v>6585</v>
      </c>
      <c r="B4017" s="8">
        <v>44112</v>
      </c>
      <c r="C4017" s="7">
        <v>1</v>
      </c>
      <c r="D4017" s="7" t="s">
        <v>6586</v>
      </c>
      <c r="E4017" s="7" t="s">
        <v>1682</v>
      </c>
      <c r="F4017" s="7" t="s">
        <v>6587</v>
      </c>
      <c r="G4017" s="8">
        <v>44078</v>
      </c>
      <c r="H4017" s="7" t="s">
        <v>1684</v>
      </c>
      <c r="I4017" s="7"/>
      <c r="J4017" s="7"/>
      <c r="K4017" s="7">
        <v>0</v>
      </c>
      <c r="L4017" s="7">
        <v>0</v>
      </c>
      <c r="M4017" s="7">
        <v>50</v>
      </c>
      <c r="N4017" s="7">
        <v>1</v>
      </c>
      <c r="O4017" s="7" t="s">
        <v>83</v>
      </c>
      <c r="P4017" s="7">
        <v>0</v>
      </c>
      <c r="Q4017" s="7">
        <v>0</v>
      </c>
      <c r="R4017" s="7">
        <v>50</v>
      </c>
    </row>
    <row r="4018" spans="1:18" x14ac:dyDescent="0.25">
      <c r="A4018" s="7" t="s">
        <v>6588</v>
      </c>
      <c r="B4018" s="8">
        <v>44112</v>
      </c>
      <c r="C4018" s="7">
        <v>5</v>
      </c>
      <c r="D4018" s="7" t="s">
        <v>6589</v>
      </c>
      <c r="E4018" s="7" t="s">
        <v>1682</v>
      </c>
      <c r="F4018" s="7" t="s">
        <v>6590</v>
      </c>
      <c r="G4018" s="8">
        <v>44072</v>
      </c>
      <c r="H4018" s="7" t="s">
        <v>1684</v>
      </c>
      <c r="I4018" s="7"/>
      <c r="J4018" s="7"/>
      <c r="K4018" s="7">
        <v>0</v>
      </c>
      <c r="L4018" s="7">
        <v>0</v>
      </c>
      <c r="M4018" s="7">
        <v>50</v>
      </c>
      <c r="N4018" s="7">
        <v>1</v>
      </c>
      <c r="O4018" s="7" t="s">
        <v>83</v>
      </c>
      <c r="P4018" s="7">
        <v>0</v>
      </c>
      <c r="Q4018" s="7">
        <v>0</v>
      </c>
      <c r="R4018" s="7">
        <v>50</v>
      </c>
    </row>
    <row r="4019" spans="1:18" x14ac:dyDescent="0.25">
      <c r="A4019" s="7" t="s">
        <v>6591</v>
      </c>
      <c r="B4019" s="8">
        <v>44112</v>
      </c>
      <c r="C4019" s="7">
        <v>1</v>
      </c>
      <c r="D4019" s="7" t="s">
        <v>6592</v>
      </c>
      <c r="E4019" s="7" t="s">
        <v>1682</v>
      </c>
      <c r="F4019" s="7" t="s">
        <v>6593</v>
      </c>
      <c r="G4019" s="8">
        <v>44079</v>
      </c>
      <c r="H4019" s="7" t="s">
        <v>1684</v>
      </c>
      <c r="I4019" s="7"/>
      <c r="J4019" s="7"/>
      <c r="K4019" s="7">
        <v>0</v>
      </c>
      <c r="L4019" s="7">
        <v>0</v>
      </c>
      <c r="M4019" s="7">
        <v>50</v>
      </c>
      <c r="N4019" s="7">
        <v>1</v>
      </c>
      <c r="O4019" s="7" t="s">
        <v>83</v>
      </c>
      <c r="P4019" s="7">
        <v>0</v>
      </c>
      <c r="Q4019" s="7">
        <v>0</v>
      </c>
      <c r="R4019" s="7">
        <v>50</v>
      </c>
    </row>
    <row r="4020" spans="1:18" x14ac:dyDescent="0.25">
      <c r="A4020" s="7" t="s">
        <v>6594</v>
      </c>
      <c r="B4020" s="8">
        <v>44112</v>
      </c>
      <c r="C4020" s="7">
        <v>1</v>
      </c>
      <c r="D4020" s="7" t="s">
        <v>6595</v>
      </c>
      <c r="E4020" s="7" t="s">
        <v>1682</v>
      </c>
      <c r="F4020" s="7" t="s">
        <v>6596</v>
      </c>
      <c r="G4020" s="8">
        <v>44098</v>
      </c>
      <c r="H4020" s="7" t="s">
        <v>1684</v>
      </c>
      <c r="I4020" s="7"/>
      <c r="J4020" s="7"/>
      <c r="K4020" s="7">
        <v>0</v>
      </c>
      <c r="L4020" s="7">
        <v>0</v>
      </c>
      <c r="M4020" s="7">
        <v>0</v>
      </c>
      <c r="N4020" s="7">
        <v>1</v>
      </c>
      <c r="O4020" s="7" t="s">
        <v>83</v>
      </c>
      <c r="P4020" s="7">
        <v>0</v>
      </c>
      <c r="Q4020" s="7">
        <v>0</v>
      </c>
      <c r="R4020" s="7">
        <v>50</v>
      </c>
    </row>
    <row r="4021" spans="1:18" x14ac:dyDescent="0.25">
      <c r="A4021" s="7" t="s">
        <v>6597</v>
      </c>
      <c r="B4021" s="8">
        <v>44112</v>
      </c>
      <c r="C4021" s="7">
        <v>1</v>
      </c>
      <c r="D4021" s="7" t="s">
        <v>6598</v>
      </c>
      <c r="E4021" s="7" t="s">
        <v>1682</v>
      </c>
      <c r="F4021" s="7" t="s">
        <v>6599</v>
      </c>
      <c r="G4021" s="8">
        <v>44082</v>
      </c>
      <c r="H4021" s="7" t="s">
        <v>1684</v>
      </c>
      <c r="I4021" s="7"/>
      <c r="J4021" s="7"/>
      <c r="K4021" s="7">
        <v>0</v>
      </c>
      <c r="L4021" s="7">
        <v>0</v>
      </c>
      <c r="M4021" s="7">
        <v>551</v>
      </c>
      <c r="N4021" s="7">
        <v>1</v>
      </c>
      <c r="O4021" s="7" t="s">
        <v>83</v>
      </c>
      <c r="P4021" s="7">
        <v>0</v>
      </c>
      <c r="Q4021" s="7">
        <v>0</v>
      </c>
      <c r="R4021" s="7">
        <v>601</v>
      </c>
    </row>
    <row r="4022" spans="1:18" x14ac:dyDescent="0.25">
      <c r="A4022" s="7" t="s">
        <v>6600</v>
      </c>
      <c r="B4022" s="8">
        <v>44112</v>
      </c>
      <c r="C4022" s="7">
        <v>1</v>
      </c>
      <c r="D4022" s="7" t="s">
        <v>6601</v>
      </c>
      <c r="E4022" s="7" t="s">
        <v>1682</v>
      </c>
      <c r="F4022" s="7" t="s">
        <v>6602</v>
      </c>
      <c r="G4022" s="8">
        <v>44093</v>
      </c>
      <c r="H4022" s="7" t="s">
        <v>1684</v>
      </c>
      <c r="I4022" s="7"/>
      <c r="J4022" s="7"/>
      <c r="K4022" s="7">
        <v>0</v>
      </c>
      <c r="L4022" s="7">
        <v>0</v>
      </c>
      <c r="M4022" s="7">
        <v>551</v>
      </c>
      <c r="N4022" s="7">
        <v>1</v>
      </c>
      <c r="O4022" s="7" t="s">
        <v>83</v>
      </c>
      <c r="P4022" s="7">
        <v>0</v>
      </c>
      <c r="Q4022" s="7">
        <v>0</v>
      </c>
      <c r="R4022" s="7">
        <v>551</v>
      </c>
    </row>
    <row r="4023" spans="1:18" x14ac:dyDescent="0.25">
      <c r="A4023" s="7" t="s">
        <v>6603</v>
      </c>
      <c r="B4023" s="8">
        <v>44112</v>
      </c>
      <c r="C4023" s="7">
        <v>1</v>
      </c>
      <c r="D4023" s="7" t="s">
        <v>6604</v>
      </c>
      <c r="E4023" s="7" t="s">
        <v>1682</v>
      </c>
      <c r="F4023" s="7" t="s">
        <v>6605</v>
      </c>
      <c r="G4023" s="8">
        <v>44106</v>
      </c>
      <c r="H4023" s="7" t="s">
        <v>1684</v>
      </c>
      <c r="I4023" s="7"/>
      <c r="J4023" s="7"/>
      <c r="K4023" s="7">
        <v>0</v>
      </c>
      <c r="L4023" s="7">
        <v>0</v>
      </c>
      <c r="M4023" s="7">
        <v>140</v>
      </c>
      <c r="N4023" s="7">
        <v>1</v>
      </c>
      <c r="O4023" s="7" t="s">
        <v>83</v>
      </c>
      <c r="P4023" s="7">
        <v>0</v>
      </c>
      <c r="Q4023" s="7">
        <v>0</v>
      </c>
      <c r="R4023" s="7">
        <v>140</v>
      </c>
    </row>
    <row r="4024" spans="1:18" x14ac:dyDescent="0.25">
      <c r="A4024" s="7" t="s">
        <v>6606</v>
      </c>
      <c r="B4024" s="8">
        <v>44112</v>
      </c>
      <c r="C4024" s="7">
        <v>1</v>
      </c>
      <c r="D4024" s="7" t="s">
        <v>6607</v>
      </c>
      <c r="E4024" s="7" t="s">
        <v>1682</v>
      </c>
      <c r="F4024" s="7" t="s">
        <v>6608</v>
      </c>
      <c r="G4024" s="8">
        <v>44099</v>
      </c>
      <c r="H4024" s="7" t="s">
        <v>1684</v>
      </c>
      <c r="I4024" s="7"/>
      <c r="J4024" s="7"/>
      <c r="K4024" s="7">
        <v>0</v>
      </c>
      <c r="L4024" s="7">
        <v>0</v>
      </c>
      <c r="M4024" s="7">
        <v>640</v>
      </c>
      <c r="N4024" s="7">
        <v>1</v>
      </c>
      <c r="O4024" s="7" t="s">
        <v>83</v>
      </c>
      <c r="P4024" s="7">
        <v>0</v>
      </c>
      <c r="Q4024" s="7">
        <v>0</v>
      </c>
      <c r="R4024" s="7">
        <v>640</v>
      </c>
    </row>
    <row r="4025" spans="1:18" x14ac:dyDescent="0.25">
      <c r="A4025" s="7" t="s">
        <v>6609</v>
      </c>
      <c r="B4025" s="8">
        <v>44112</v>
      </c>
      <c r="C4025" s="7">
        <v>1</v>
      </c>
      <c r="D4025" s="7" t="s">
        <v>6610</v>
      </c>
      <c r="E4025" s="7" t="s">
        <v>1682</v>
      </c>
      <c r="F4025" s="7" t="s">
        <v>6611</v>
      </c>
      <c r="G4025" s="8">
        <v>44093</v>
      </c>
      <c r="H4025" s="7" t="s">
        <v>1684</v>
      </c>
      <c r="I4025" s="7"/>
      <c r="J4025" s="7"/>
      <c r="K4025" s="7">
        <v>0</v>
      </c>
      <c r="L4025" s="7">
        <v>0</v>
      </c>
      <c r="M4025" s="7">
        <v>100</v>
      </c>
      <c r="N4025" s="7">
        <v>1</v>
      </c>
      <c r="O4025" s="7" t="s">
        <v>83</v>
      </c>
      <c r="P4025" s="7">
        <v>0</v>
      </c>
      <c r="Q4025" s="7">
        <v>0</v>
      </c>
      <c r="R4025" s="7">
        <v>100</v>
      </c>
    </row>
    <row r="4026" spans="1:18" x14ac:dyDescent="0.25">
      <c r="A4026" s="7" t="s">
        <v>6612</v>
      </c>
      <c r="B4026" s="8">
        <v>44112</v>
      </c>
      <c r="C4026" s="7">
        <v>1</v>
      </c>
      <c r="D4026" s="7" t="s">
        <v>6613</v>
      </c>
      <c r="E4026" s="7" t="s">
        <v>1682</v>
      </c>
      <c r="F4026" s="7" t="s">
        <v>6614</v>
      </c>
      <c r="G4026" s="8">
        <v>44076</v>
      </c>
      <c r="H4026" s="7" t="s">
        <v>1684</v>
      </c>
      <c r="I4026" s="7"/>
      <c r="J4026" s="7"/>
      <c r="K4026" s="7">
        <v>0</v>
      </c>
      <c r="L4026" s="7">
        <v>0</v>
      </c>
      <c r="M4026" s="7">
        <v>100</v>
      </c>
      <c r="N4026" s="7">
        <v>1</v>
      </c>
      <c r="O4026" s="7" t="s">
        <v>83</v>
      </c>
      <c r="P4026" s="7">
        <v>0</v>
      </c>
      <c r="Q4026" s="7">
        <v>0</v>
      </c>
      <c r="R4026" s="7">
        <v>100</v>
      </c>
    </row>
    <row r="4027" spans="1:18" x14ac:dyDescent="0.25">
      <c r="A4027" s="7" t="s">
        <v>6615</v>
      </c>
      <c r="B4027" s="8">
        <v>44117</v>
      </c>
      <c r="C4027" s="7">
        <v>1</v>
      </c>
      <c r="D4027" s="7" t="s">
        <v>6616</v>
      </c>
      <c r="E4027" s="7" t="s">
        <v>1682</v>
      </c>
      <c r="F4027" s="7" t="s">
        <v>6617</v>
      </c>
      <c r="G4027" s="8">
        <v>44111</v>
      </c>
      <c r="H4027" s="7" t="s">
        <v>1684</v>
      </c>
      <c r="I4027" s="7"/>
      <c r="J4027" s="7"/>
      <c r="K4027" s="7">
        <v>0</v>
      </c>
      <c r="L4027" s="7">
        <v>0</v>
      </c>
      <c r="M4027" s="7">
        <v>5000</v>
      </c>
      <c r="N4027" s="7">
        <v>1</v>
      </c>
      <c r="O4027" s="7" t="s">
        <v>55</v>
      </c>
      <c r="P4027" s="7">
        <v>0</v>
      </c>
      <c r="Q4027" s="7">
        <v>0</v>
      </c>
      <c r="R4027" s="7">
        <v>5000</v>
      </c>
    </row>
    <row r="4028" spans="1:18" x14ac:dyDescent="0.25">
      <c r="A4028" s="7" t="s">
        <v>6618</v>
      </c>
      <c r="B4028" s="8">
        <v>44120</v>
      </c>
      <c r="C4028" s="7">
        <v>1</v>
      </c>
      <c r="D4028" s="7" t="s">
        <v>6619</v>
      </c>
      <c r="E4028" s="7" t="s">
        <v>1682</v>
      </c>
      <c r="F4028" s="7" t="s">
        <v>6620</v>
      </c>
      <c r="G4028" s="8">
        <v>44090</v>
      </c>
      <c r="H4028" s="7" t="s">
        <v>1684</v>
      </c>
      <c r="I4028" s="7"/>
      <c r="J4028" s="7"/>
      <c r="K4028" s="7">
        <v>0</v>
      </c>
      <c r="L4028" s="7">
        <v>0</v>
      </c>
      <c r="M4028" s="7">
        <v>140</v>
      </c>
      <c r="N4028" s="7">
        <v>1</v>
      </c>
      <c r="O4028" s="7" t="s">
        <v>83</v>
      </c>
      <c r="P4028" s="7">
        <v>0</v>
      </c>
      <c r="Q4028" s="7">
        <v>0</v>
      </c>
      <c r="R4028" s="7">
        <v>140</v>
      </c>
    </row>
    <row r="4029" spans="1:18" x14ac:dyDescent="0.25">
      <c r="A4029" s="7" t="s">
        <v>6621</v>
      </c>
      <c r="B4029" s="8">
        <v>44121</v>
      </c>
      <c r="C4029" s="7">
        <v>1</v>
      </c>
      <c r="D4029" s="7" t="s">
        <v>6622</v>
      </c>
      <c r="E4029" s="7" t="s">
        <v>1682</v>
      </c>
      <c r="F4029" s="7" t="s">
        <v>6623</v>
      </c>
      <c r="G4029" s="8">
        <v>44117</v>
      </c>
      <c r="H4029" s="7" t="s">
        <v>1684</v>
      </c>
      <c r="I4029" s="7"/>
      <c r="J4029" s="7"/>
      <c r="K4029" s="7">
        <v>0</v>
      </c>
      <c r="L4029" s="7">
        <v>0</v>
      </c>
      <c r="M4029" s="7">
        <v>3264</v>
      </c>
      <c r="N4029" s="7">
        <v>1</v>
      </c>
      <c r="O4029" s="7" t="s">
        <v>55</v>
      </c>
      <c r="P4029" s="7">
        <v>0</v>
      </c>
      <c r="Q4029" s="7">
        <v>0</v>
      </c>
      <c r="R4029" s="7">
        <v>3264</v>
      </c>
    </row>
    <row r="4030" spans="1:18" x14ac:dyDescent="0.25">
      <c r="A4030" s="7" t="s">
        <v>6624</v>
      </c>
      <c r="B4030" s="8">
        <v>44123</v>
      </c>
      <c r="C4030" s="7">
        <v>1</v>
      </c>
      <c r="D4030" s="7" t="s">
        <v>6625</v>
      </c>
      <c r="E4030" s="7" t="s">
        <v>1682</v>
      </c>
      <c r="F4030" s="7" t="s">
        <v>6626</v>
      </c>
      <c r="G4030" s="8">
        <v>44099</v>
      </c>
      <c r="H4030" s="7" t="s">
        <v>1684</v>
      </c>
      <c r="I4030" s="7"/>
      <c r="J4030" s="7"/>
      <c r="K4030" s="7">
        <v>0</v>
      </c>
      <c r="L4030" s="7">
        <v>0</v>
      </c>
      <c r="M4030" s="7">
        <v>850</v>
      </c>
      <c r="N4030" s="7">
        <v>1</v>
      </c>
      <c r="O4030" s="7" t="s">
        <v>55</v>
      </c>
      <c r="P4030" s="7">
        <v>0</v>
      </c>
      <c r="Q4030" s="7">
        <v>0</v>
      </c>
      <c r="R4030" s="7">
        <v>850</v>
      </c>
    </row>
    <row r="4031" spans="1:18" x14ac:dyDescent="0.25">
      <c r="A4031" s="7" t="s">
        <v>6627</v>
      </c>
      <c r="B4031" s="8">
        <v>44123</v>
      </c>
      <c r="C4031" s="7">
        <v>1</v>
      </c>
      <c r="D4031" s="7" t="s">
        <v>6628</v>
      </c>
      <c r="E4031" s="7" t="s">
        <v>1682</v>
      </c>
      <c r="F4031" s="7" t="s">
        <v>6629</v>
      </c>
      <c r="G4031" s="8">
        <v>44104</v>
      </c>
      <c r="H4031" s="7" t="s">
        <v>1684</v>
      </c>
      <c r="I4031" s="7"/>
      <c r="J4031" s="7"/>
      <c r="K4031" s="7">
        <v>0</v>
      </c>
      <c r="L4031" s="7">
        <v>0</v>
      </c>
      <c r="M4031" s="7">
        <v>2500</v>
      </c>
      <c r="N4031" s="7">
        <v>1</v>
      </c>
      <c r="O4031" s="7" t="s">
        <v>55</v>
      </c>
      <c r="P4031" s="7">
        <v>0</v>
      </c>
      <c r="Q4031" s="7">
        <v>0</v>
      </c>
      <c r="R4031" s="7">
        <v>2500</v>
      </c>
    </row>
    <row r="4032" spans="1:18" x14ac:dyDescent="0.25">
      <c r="A4032" s="7" t="s">
        <v>6630</v>
      </c>
      <c r="B4032" s="8">
        <v>44123</v>
      </c>
      <c r="C4032" s="7">
        <v>1</v>
      </c>
      <c r="D4032" s="7" t="s">
        <v>6631</v>
      </c>
      <c r="E4032" s="7" t="s">
        <v>1682</v>
      </c>
      <c r="F4032" s="7" t="s">
        <v>6632</v>
      </c>
      <c r="G4032" s="8">
        <v>44104</v>
      </c>
      <c r="H4032" s="7" t="s">
        <v>1684</v>
      </c>
      <c r="I4032" s="7"/>
      <c r="J4032" s="7"/>
      <c r="K4032" s="7">
        <v>0</v>
      </c>
      <c r="L4032" s="7">
        <v>0</v>
      </c>
      <c r="M4032" s="7">
        <v>18065</v>
      </c>
      <c r="N4032" s="7">
        <v>1</v>
      </c>
      <c r="O4032" s="7" t="s">
        <v>55</v>
      </c>
      <c r="P4032" s="7">
        <v>0</v>
      </c>
      <c r="Q4032" s="7">
        <v>0</v>
      </c>
      <c r="R4032" s="7">
        <v>18065</v>
      </c>
    </row>
    <row r="4033" spans="1:18" x14ac:dyDescent="0.25">
      <c r="A4033" s="7" t="s">
        <v>6633</v>
      </c>
      <c r="B4033" s="8">
        <v>44123</v>
      </c>
      <c r="C4033" s="7">
        <v>1</v>
      </c>
      <c r="D4033" s="7" t="s">
        <v>6634</v>
      </c>
      <c r="E4033" s="7" t="s">
        <v>1682</v>
      </c>
      <c r="F4033" s="7" t="s">
        <v>6635</v>
      </c>
      <c r="G4033" s="8">
        <v>44092</v>
      </c>
      <c r="H4033" s="7" t="s">
        <v>1684</v>
      </c>
      <c r="I4033" s="7"/>
      <c r="J4033" s="7"/>
      <c r="K4033" s="7">
        <v>0</v>
      </c>
      <c r="L4033" s="7">
        <v>0</v>
      </c>
      <c r="M4033" s="7">
        <v>1800</v>
      </c>
      <c r="N4033" s="7">
        <v>1</v>
      </c>
      <c r="O4033" s="7" t="s">
        <v>55</v>
      </c>
      <c r="P4033" s="7">
        <v>0</v>
      </c>
      <c r="Q4033" s="7">
        <v>0</v>
      </c>
      <c r="R4033" s="7">
        <v>1800</v>
      </c>
    </row>
    <row r="4034" spans="1:18" x14ac:dyDescent="0.25">
      <c r="A4034" s="7" t="s">
        <v>6636</v>
      </c>
      <c r="B4034" s="8">
        <v>44123</v>
      </c>
      <c r="C4034" s="7">
        <v>1</v>
      </c>
      <c r="D4034" s="7" t="s">
        <v>6637</v>
      </c>
      <c r="E4034" s="7" t="s">
        <v>1682</v>
      </c>
      <c r="F4034" s="7" t="s">
        <v>6638</v>
      </c>
      <c r="G4034" s="8">
        <v>44121</v>
      </c>
      <c r="H4034" s="7" t="s">
        <v>1684</v>
      </c>
      <c r="I4034" s="7"/>
      <c r="J4034" s="7"/>
      <c r="K4034" s="7">
        <v>0</v>
      </c>
      <c r="L4034" s="7">
        <v>0</v>
      </c>
      <c r="M4034" s="7">
        <v>2600</v>
      </c>
      <c r="N4034" s="7">
        <v>1</v>
      </c>
      <c r="O4034" s="7" t="s">
        <v>55</v>
      </c>
      <c r="P4034" s="7">
        <v>0</v>
      </c>
      <c r="Q4034" s="7">
        <v>0</v>
      </c>
      <c r="R4034" s="7">
        <v>2600</v>
      </c>
    </row>
    <row r="4035" spans="1:18" x14ac:dyDescent="0.25">
      <c r="A4035" s="7" t="s">
        <v>6639</v>
      </c>
      <c r="B4035" s="8">
        <v>44123</v>
      </c>
      <c r="C4035" s="7">
        <v>1</v>
      </c>
      <c r="D4035" s="7" t="s">
        <v>6640</v>
      </c>
      <c r="E4035" s="7" t="s">
        <v>1682</v>
      </c>
      <c r="F4035" s="7" t="s">
        <v>6641</v>
      </c>
      <c r="G4035" s="8">
        <v>44114</v>
      </c>
      <c r="H4035" s="7" t="s">
        <v>1684</v>
      </c>
      <c r="I4035" s="7"/>
      <c r="J4035" s="7"/>
      <c r="K4035" s="7">
        <v>0</v>
      </c>
      <c r="L4035" s="7">
        <v>0</v>
      </c>
      <c r="M4035" s="7">
        <v>2000</v>
      </c>
      <c r="N4035" s="7">
        <v>1</v>
      </c>
      <c r="O4035" s="7" t="s">
        <v>55</v>
      </c>
      <c r="P4035" s="7">
        <v>0</v>
      </c>
      <c r="Q4035" s="7">
        <v>0</v>
      </c>
      <c r="R4035" s="7">
        <v>2000</v>
      </c>
    </row>
    <row r="4036" spans="1:18" x14ac:dyDescent="0.25">
      <c r="A4036" s="7" t="s">
        <v>6642</v>
      </c>
      <c r="B4036" s="8">
        <v>44123</v>
      </c>
      <c r="C4036" s="7">
        <v>1</v>
      </c>
      <c r="D4036" s="7" t="s">
        <v>6643</v>
      </c>
      <c r="E4036" s="7" t="s">
        <v>1682</v>
      </c>
      <c r="F4036" s="7" t="s">
        <v>6644</v>
      </c>
      <c r="G4036" s="8">
        <v>44084</v>
      </c>
      <c r="H4036" s="7" t="s">
        <v>1684</v>
      </c>
      <c r="I4036" s="7"/>
      <c r="J4036" s="7"/>
      <c r="K4036" s="7">
        <v>0</v>
      </c>
      <c r="L4036" s="7">
        <v>0</v>
      </c>
      <c r="M4036" s="7">
        <v>1200</v>
      </c>
      <c r="N4036" s="7">
        <v>1</v>
      </c>
      <c r="O4036" s="7" t="s">
        <v>55</v>
      </c>
      <c r="P4036" s="7">
        <v>0</v>
      </c>
      <c r="Q4036" s="7">
        <v>0</v>
      </c>
      <c r="R4036" s="7">
        <v>2000</v>
      </c>
    </row>
    <row r="4037" spans="1:18" x14ac:dyDescent="0.25">
      <c r="A4037" s="7" t="s">
        <v>6645</v>
      </c>
      <c r="B4037" s="8">
        <v>44124</v>
      </c>
      <c r="C4037" s="7">
        <v>1</v>
      </c>
      <c r="D4037" s="7" t="s">
        <v>6646</v>
      </c>
      <c r="E4037" s="7" t="s">
        <v>1682</v>
      </c>
      <c r="F4037" s="7" t="s">
        <v>6647</v>
      </c>
      <c r="G4037" s="8">
        <v>44111</v>
      </c>
      <c r="H4037" s="7" t="s">
        <v>1684</v>
      </c>
      <c r="I4037" s="7"/>
      <c r="J4037" s="7"/>
      <c r="K4037" s="7">
        <v>0</v>
      </c>
      <c r="L4037" s="7">
        <v>0</v>
      </c>
      <c r="M4037" s="7">
        <v>8095.49</v>
      </c>
      <c r="N4037" s="7">
        <v>1</v>
      </c>
      <c r="O4037" s="7" t="s">
        <v>55</v>
      </c>
      <c r="P4037" s="7">
        <v>0</v>
      </c>
      <c r="Q4037" s="7">
        <v>0</v>
      </c>
      <c r="R4037" s="7">
        <v>8095.49</v>
      </c>
    </row>
    <row r="4038" spans="1:18" x14ac:dyDescent="0.25">
      <c r="A4038" s="7" t="s">
        <v>6645</v>
      </c>
      <c r="B4038" s="8">
        <v>44124</v>
      </c>
      <c r="C4038" s="7">
        <v>3</v>
      </c>
      <c r="D4038" s="7" t="s">
        <v>6648</v>
      </c>
      <c r="E4038" s="7" t="s">
        <v>1682</v>
      </c>
      <c r="F4038" s="7" t="s">
        <v>6649</v>
      </c>
      <c r="G4038" s="8">
        <v>44111</v>
      </c>
      <c r="H4038" s="7" t="s">
        <v>1684</v>
      </c>
      <c r="I4038" s="7"/>
      <c r="J4038" s="7"/>
      <c r="K4038" s="7">
        <v>0</v>
      </c>
      <c r="L4038" s="7">
        <v>0</v>
      </c>
      <c r="M4038" s="7">
        <v>10000</v>
      </c>
      <c r="N4038" s="7">
        <v>1</v>
      </c>
      <c r="O4038" s="7" t="s">
        <v>55</v>
      </c>
      <c r="P4038" s="7">
        <v>0</v>
      </c>
      <c r="Q4038" s="7">
        <v>0</v>
      </c>
      <c r="R4038" s="7">
        <v>10000</v>
      </c>
    </row>
    <row r="4039" spans="1:18" x14ac:dyDescent="0.25">
      <c r="A4039" s="7" t="s">
        <v>6650</v>
      </c>
      <c r="B4039" s="8">
        <v>44124</v>
      </c>
      <c r="C4039" s="7">
        <v>1</v>
      </c>
      <c r="D4039" s="7" t="s">
        <v>6651</v>
      </c>
      <c r="E4039" s="7" t="s">
        <v>1682</v>
      </c>
      <c r="F4039" s="7" t="s">
        <v>6652</v>
      </c>
      <c r="G4039" s="8">
        <v>44122</v>
      </c>
      <c r="H4039" s="7" t="s">
        <v>1684</v>
      </c>
      <c r="I4039" s="7"/>
      <c r="J4039" s="7"/>
      <c r="K4039" s="7">
        <v>0</v>
      </c>
      <c r="L4039" s="7">
        <v>0</v>
      </c>
      <c r="M4039" s="7">
        <v>4500</v>
      </c>
      <c r="N4039" s="7">
        <v>1</v>
      </c>
      <c r="O4039" s="7" t="s">
        <v>55</v>
      </c>
      <c r="P4039" s="7">
        <v>0</v>
      </c>
      <c r="Q4039" s="7">
        <v>0</v>
      </c>
      <c r="R4039" s="7">
        <v>4500</v>
      </c>
    </row>
    <row r="4040" spans="1:18" x14ac:dyDescent="0.25">
      <c r="A4040" s="7" t="s">
        <v>6653</v>
      </c>
      <c r="B4040" s="8">
        <v>44124</v>
      </c>
      <c r="C4040" s="7">
        <v>1</v>
      </c>
      <c r="D4040" s="7" t="s">
        <v>6654</v>
      </c>
      <c r="E4040" s="7" t="s">
        <v>1682</v>
      </c>
      <c r="F4040" s="7" t="s">
        <v>6655</v>
      </c>
      <c r="G4040" s="8">
        <v>44086</v>
      </c>
      <c r="H4040" s="7" t="s">
        <v>1684</v>
      </c>
      <c r="I4040" s="7"/>
      <c r="J4040" s="7"/>
      <c r="K4040" s="7">
        <v>0</v>
      </c>
      <c r="L4040" s="7">
        <v>0</v>
      </c>
      <c r="M4040" s="7">
        <v>0</v>
      </c>
      <c r="N4040" s="7">
        <v>1</v>
      </c>
      <c r="O4040" s="7" t="s">
        <v>55</v>
      </c>
      <c r="P4040" s="7">
        <v>0</v>
      </c>
      <c r="Q4040" s="7">
        <v>0</v>
      </c>
      <c r="R4040" s="7">
        <v>826</v>
      </c>
    </row>
    <row r="4041" spans="1:18" x14ac:dyDescent="0.25">
      <c r="A4041" s="7" t="s">
        <v>6656</v>
      </c>
      <c r="B4041" s="8">
        <v>44124</v>
      </c>
      <c r="C4041" s="7">
        <v>1</v>
      </c>
      <c r="D4041" s="7" t="s">
        <v>6657</v>
      </c>
      <c r="E4041" s="7" t="s">
        <v>1682</v>
      </c>
      <c r="F4041" s="7" t="s">
        <v>6658</v>
      </c>
      <c r="G4041" s="8">
        <v>44109</v>
      </c>
      <c r="H4041" s="7" t="s">
        <v>1684</v>
      </c>
      <c r="I4041" s="7"/>
      <c r="J4041" s="7"/>
      <c r="K4041" s="7">
        <v>0</v>
      </c>
      <c r="L4041" s="7">
        <v>0</v>
      </c>
      <c r="M4041" s="7">
        <v>944</v>
      </c>
      <c r="N4041" s="7">
        <v>1</v>
      </c>
      <c r="O4041" s="7" t="s">
        <v>55</v>
      </c>
      <c r="P4041" s="7">
        <v>0</v>
      </c>
      <c r="Q4041" s="7">
        <v>0</v>
      </c>
      <c r="R4041" s="7">
        <v>944</v>
      </c>
    </row>
    <row r="4042" spans="1:18" x14ac:dyDescent="0.25">
      <c r="A4042" s="7" t="s">
        <v>6659</v>
      </c>
      <c r="B4042" s="8">
        <v>44124</v>
      </c>
      <c r="C4042" s="7">
        <v>1</v>
      </c>
      <c r="D4042" s="7" t="s">
        <v>6660</v>
      </c>
      <c r="E4042" s="7" t="s">
        <v>1682</v>
      </c>
      <c r="F4042" s="7" t="s">
        <v>6661</v>
      </c>
      <c r="G4042" s="8">
        <v>44111</v>
      </c>
      <c r="H4042" s="7" t="s">
        <v>1684</v>
      </c>
      <c r="I4042" s="7"/>
      <c r="J4042" s="7"/>
      <c r="K4042" s="7">
        <v>0</v>
      </c>
      <c r="L4042" s="7">
        <v>0</v>
      </c>
      <c r="M4042" s="7">
        <v>708</v>
      </c>
      <c r="N4042" s="7">
        <v>1</v>
      </c>
      <c r="O4042" s="7" t="s">
        <v>55</v>
      </c>
      <c r="P4042" s="7">
        <v>0</v>
      </c>
      <c r="Q4042" s="7">
        <v>0</v>
      </c>
      <c r="R4042" s="7">
        <v>708</v>
      </c>
    </row>
    <row r="4043" spans="1:18" x14ac:dyDescent="0.25">
      <c r="A4043" s="7" t="s">
        <v>6662</v>
      </c>
      <c r="B4043" s="8">
        <v>44124</v>
      </c>
      <c r="C4043" s="7">
        <v>1</v>
      </c>
      <c r="D4043" s="7" t="s">
        <v>6663</v>
      </c>
      <c r="E4043" s="7" t="s">
        <v>1682</v>
      </c>
      <c r="F4043" s="7" t="s">
        <v>6664</v>
      </c>
      <c r="G4043" s="8">
        <v>44111</v>
      </c>
      <c r="H4043" s="7" t="s">
        <v>1684</v>
      </c>
      <c r="I4043" s="7"/>
      <c r="J4043" s="7"/>
      <c r="K4043" s="7">
        <v>0</v>
      </c>
      <c r="L4043" s="7">
        <v>0</v>
      </c>
      <c r="M4043" s="7">
        <v>2000</v>
      </c>
      <c r="N4043" s="7">
        <v>1</v>
      </c>
      <c r="O4043" s="7" t="s">
        <v>55</v>
      </c>
      <c r="P4043" s="7">
        <v>0</v>
      </c>
      <c r="Q4043" s="7">
        <v>0</v>
      </c>
      <c r="R4043" s="7">
        <v>2000</v>
      </c>
    </row>
    <row r="4044" spans="1:18" x14ac:dyDescent="0.25">
      <c r="A4044" s="7" t="s">
        <v>6665</v>
      </c>
      <c r="B4044" s="8">
        <v>44124</v>
      </c>
      <c r="C4044" s="7">
        <v>1</v>
      </c>
      <c r="D4044" s="7" t="s">
        <v>6666</v>
      </c>
      <c r="E4044" s="7" t="s">
        <v>1682</v>
      </c>
      <c r="F4044" s="7" t="s">
        <v>6667</v>
      </c>
      <c r="G4044" s="8">
        <v>44123</v>
      </c>
      <c r="H4044" s="7" t="s">
        <v>1684</v>
      </c>
      <c r="I4044" s="7"/>
      <c r="J4044" s="7"/>
      <c r="K4044" s="7">
        <v>0</v>
      </c>
      <c r="L4044" s="7">
        <v>0</v>
      </c>
      <c r="M4044" s="7">
        <v>1652</v>
      </c>
      <c r="N4044" s="7">
        <v>1</v>
      </c>
      <c r="O4044" s="7" t="s">
        <v>55</v>
      </c>
      <c r="P4044" s="7">
        <v>0</v>
      </c>
      <c r="Q4044" s="7">
        <v>0</v>
      </c>
      <c r="R4044" s="7">
        <v>1652</v>
      </c>
    </row>
    <row r="4045" spans="1:18" x14ac:dyDescent="0.25">
      <c r="A4045" s="7" t="s">
        <v>6668</v>
      </c>
      <c r="B4045" s="8">
        <v>44130</v>
      </c>
      <c r="C4045" s="7">
        <v>1</v>
      </c>
      <c r="D4045" s="7" t="s">
        <v>6669</v>
      </c>
      <c r="E4045" s="7" t="s">
        <v>1682</v>
      </c>
      <c r="F4045" s="7" t="s">
        <v>6670</v>
      </c>
      <c r="G4045" s="8">
        <v>44126</v>
      </c>
      <c r="H4045" s="7" t="s">
        <v>1684</v>
      </c>
      <c r="I4045" s="7"/>
      <c r="J4045" s="7"/>
      <c r="K4045" s="7">
        <v>0</v>
      </c>
      <c r="L4045" s="7">
        <v>0</v>
      </c>
      <c r="M4045" s="7">
        <v>1200</v>
      </c>
      <c r="N4045" s="7">
        <v>1</v>
      </c>
      <c r="O4045" s="7" t="s">
        <v>55</v>
      </c>
      <c r="P4045" s="7">
        <v>0</v>
      </c>
      <c r="Q4045" s="7">
        <v>0</v>
      </c>
      <c r="R4045" s="7">
        <v>1200</v>
      </c>
    </row>
    <row r="4046" spans="1:18" x14ac:dyDescent="0.25">
      <c r="A4046" s="7" t="s">
        <v>6671</v>
      </c>
      <c r="B4046" s="8">
        <v>44132</v>
      </c>
      <c r="C4046" s="7">
        <v>1</v>
      </c>
      <c r="D4046" s="7" t="s">
        <v>6672</v>
      </c>
      <c r="E4046" s="7" t="s">
        <v>1682</v>
      </c>
      <c r="F4046" s="7" t="s">
        <v>6673</v>
      </c>
      <c r="G4046" s="8">
        <v>44104</v>
      </c>
      <c r="H4046" s="7" t="s">
        <v>1684</v>
      </c>
      <c r="I4046" s="7"/>
      <c r="J4046" s="7"/>
      <c r="K4046" s="7">
        <v>0</v>
      </c>
      <c r="L4046" s="7">
        <v>0</v>
      </c>
      <c r="M4046" s="7">
        <v>165</v>
      </c>
      <c r="N4046" s="7">
        <v>1</v>
      </c>
      <c r="O4046" s="7" t="s">
        <v>83</v>
      </c>
      <c r="P4046" s="7">
        <v>0</v>
      </c>
      <c r="Q4046" s="7">
        <v>0</v>
      </c>
      <c r="R4046" s="7">
        <v>165</v>
      </c>
    </row>
    <row r="4047" spans="1:18" x14ac:dyDescent="0.25">
      <c r="A4047" s="7" t="s">
        <v>6674</v>
      </c>
      <c r="B4047" s="8">
        <v>44133</v>
      </c>
      <c r="C4047" s="7">
        <v>1</v>
      </c>
      <c r="D4047" s="7" t="s">
        <v>6675</v>
      </c>
      <c r="E4047" s="7" t="s">
        <v>1682</v>
      </c>
      <c r="F4047" s="7" t="s">
        <v>6676</v>
      </c>
      <c r="G4047" s="8">
        <v>44106</v>
      </c>
      <c r="H4047" s="7" t="s">
        <v>1684</v>
      </c>
      <c r="I4047" s="7"/>
      <c r="J4047" s="7"/>
      <c r="K4047" s="7">
        <v>0</v>
      </c>
      <c r="L4047" s="7">
        <v>0</v>
      </c>
      <c r="M4047" s="7">
        <v>300</v>
      </c>
      <c r="N4047" s="7">
        <v>1</v>
      </c>
      <c r="O4047" s="7" t="s">
        <v>83</v>
      </c>
      <c r="P4047" s="7">
        <v>0</v>
      </c>
      <c r="Q4047" s="7">
        <v>0</v>
      </c>
      <c r="R4047" s="7">
        <v>300</v>
      </c>
    </row>
    <row r="4048" spans="1:18" x14ac:dyDescent="0.25">
      <c r="A4048" s="7" t="s">
        <v>6674</v>
      </c>
      <c r="B4048" s="8">
        <v>44133</v>
      </c>
      <c r="C4048" s="7">
        <v>1</v>
      </c>
      <c r="D4048" s="7" t="s">
        <v>6675</v>
      </c>
      <c r="E4048" s="7" t="s">
        <v>1682</v>
      </c>
      <c r="F4048" s="7" t="s">
        <v>6676</v>
      </c>
      <c r="G4048" s="8">
        <v>44106</v>
      </c>
      <c r="H4048" s="7" t="s">
        <v>1684</v>
      </c>
      <c r="I4048" s="7"/>
      <c r="J4048" s="7"/>
      <c r="K4048" s="7">
        <v>0</v>
      </c>
      <c r="L4048" s="7">
        <v>0</v>
      </c>
      <c r="M4048" s="7">
        <v>300</v>
      </c>
      <c r="N4048" s="7">
        <v>1</v>
      </c>
      <c r="O4048" s="7" t="s">
        <v>83</v>
      </c>
      <c r="P4048" s="7">
        <v>0</v>
      </c>
      <c r="Q4048" s="7">
        <v>0</v>
      </c>
      <c r="R4048" s="7">
        <v>300</v>
      </c>
    </row>
    <row r="4049" spans="1:18" x14ac:dyDescent="0.25">
      <c r="A4049" s="7" t="s">
        <v>6677</v>
      </c>
      <c r="B4049" s="8">
        <v>44138</v>
      </c>
      <c r="C4049" s="7">
        <v>1</v>
      </c>
      <c r="D4049" s="7" t="s">
        <v>6678</v>
      </c>
      <c r="E4049" s="7" t="s">
        <v>1682</v>
      </c>
      <c r="F4049" s="7" t="s">
        <v>6679</v>
      </c>
      <c r="G4049" s="8">
        <v>44000</v>
      </c>
      <c r="H4049" s="7" t="s">
        <v>1684</v>
      </c>
      <c r="I4049" s="7"/>
      <c r="J4049" s="7"/>
      <c r="K4049" s="7">
        <v>0</v>
      </c>
      <c r="L4049" s="7">
        <v>0</v>
      </c>
      <c r="M4049" s="7">
        <v>0</v>
      </c>
      <c r="N4049" s="7">
        <v>1</v>
      </c>
      <c r="O4049" s="7" t="s">
        <v>55</v>
      </c>
      <c r="P4049" s="7">
        <v>0</v>
      </c>
      <c r="Q4049" s="7">
        <v>0</v>
      </c>
      <c r="R4049" s="7">
        <v>531</v>
      </c>
    </row>
    <row r="4050" spans="1:18" x14ac:dyDescent="0.25">
      <c r="A4050" s="7" t="s">
        <v>6680</v>
      </c>
      <c r="B4050" s="8">
        <v>44138</v>
      </c>
      <c r="C4050" s="7">
        <v>1</v>
      </c>
      <c r="D4050" s="7" t="s">
        <v>6681</v>
      </c>
      <c r="E4050" s="7" t="s">
        <v>1682</v>
      </c>
      <c r="F4050" s="7" t="s">
        <v>6682</v>
      </c>
      <c r="G4050" s="8">
        <v>44117</v>
      </c>
      <c r="H4050" s="7" t="s">
        <v>1684</v>
      </c>
      <c r="I4050" s="7"/>
      <c r="J4050" s="7"/>
      <c r="K4050" s="7">
        <v>0</v>
      </c>
      <c r="L4050" s="7">
        <v>0</v>
      </c>
      <c r="M4050" s="7">
        <v>3000</v>
      </c>
      <c r="N4050" s="7">
        <v>1</v>
      </c>
      <c r="O4050" s="7" t="s">
        <v>55</v>
      </c>
      <c r="P4050" s="7">
        <v>0</v>
      </c>
      <c r="Q4050" s="7">
        <v>0</v>
      </c>
      <c r="R4050" s="7">
        <v>3000</v>
      </c>
    </row>
    <row r="4051" spans="1:18" x14ac:dyDescent="0.25">
      <c r="A4051" s="7" t="s">
        <v>6683</v>
      </c>
      <c r="B4051" s="8">
        <v>44140</v>
      </c>
      <c r="C4051" s="7">
        <v>1</v>
      </c>
      <c r="D4051" s="7" t="s">
        <v>6684</v>
      </c>
      <c r="E4051" s="7" t="s">
        <v>1682</v>
      </c>
      <c r="F4051" s="7" t="s">
        <v>6685</v>
      </c>
      <c r="G4051" s="8">
        <v>44132</v>
      </c>
      <c r="H4051" s="7" t="s">
        <v>1684</v>
      </c>
      <c r="I4051" s="7"/>
      <c r="J4051" s="7"/>
      <c r="K4051" s="7">
        <v>0</v>
      </c>
      <c r="L4051" s="7">
        <v>0</v>
      </c>
      <c r="M4051" s="7">
        <v>10000</v>
      </c>
      <c r="N4051" s="7">
        <v>1</v>
      </c>
      <c r="O4051" s="7" t="s">
        <v>55</v>
      </c>
      <c r="P4051" s="7">
        <v>0</v>
      </c>
      <c r="Q4051" s="7">
        <v>0</v>
      </c>
      <c r="R4051" s="7">
        <v>10000</v>
      </c>
    </row>
    <row r="4052" spans="1:18" x14ac:dyDescent="0.25">
      <c r="A4052" s="7" t="s">
        <v>6686</v>
      </c>
      <c r="B4052" s="8">
        <v>44141</v>
      </c>
      <c r="C4052" s="7">
        <v>1</v>
      </c>
      <c r="D4052" s="7" t="s">
        <v>6687</v>
      </c>
      <c r="E4052" s="7" t="s">
        <v>1682</v>
      </c>
      <c r="F4052" s="7" t="s">
        <v>6688</v>
      </c>
      <c r="G4052" s="8">
        <v>43983</v>
      </c>
      <c r="H4052" s="7" t="s">
        <v>1684</v>
      </c>
      <c r="I4052" s="7"/>
      <c r="J4052" s="7"/>
      <c r="K4052" s="7">
        <v>0</v>
      </c>
      <c r="L4052" s="7">
        <v>0</v>
      </c>
      <c r="M4052" s="7">
        <v>6000</v>
      </c>
      <c r="N4052" s="7">
        <v>1</v>
      </c>
      <c r="O4052" s="7" t="s">
        <v>55</v>
      </c>
      <c r="P4052" s="7">
        <v>0</v>
      </c>
      <c r="Q4052" s="7">
        <v>0</v>
      </c>
      <c r="R4052" s="7">
        <v>6000</v>
      </c>
    </row>
    <row r="4053" spans="1:18" x14ac:dyDescent="0.25">
      <c r="A4053" s="7" t="s">
        <v>6689</v>
      </c>
      <c r="B4053" s="8">
        <v>44141</v>
      </c>
      <c r="C4053" s="7">
        <v>1</v>
      </c>
      <c r="D4053" s="7" t="s">
        <v>6690</v>
      </c>
      <c r="E4053" s="7" t="s">
        <v>1682</v>
      </c>
      <c r="F4053" s="7" t="s">
        <v>6691</v>
      </c>
      <c r="G4053" s="8">
        <v>44133</v>
      </c>
      <c r="H4053" s="7" t="s">
        <v>1684</v>
      </c>
      <c r="I4053" s="7"/>
      <c r="J4053" s="7"/>
      <c r="K4053" s="7">
        <v>0</v>
      </c>
      <c r="L4053" s="7">
        <v>0</v>
      </c>
      <c r="M4053" s="7">
        <v>3000</v>
      </c>
      <c r="N4053" s="7">
        <v>1</v>
      </c>
      <c r="O4053" s="7" t="s">
        <v>55</v>
      </c>
      <c r="P4053" s="7">
        <v>0</v>
      </c>
      <c r="Q4053" s="7">
        <v>0</v>
      </c>
      <c r="R4053" s="7">
        <v>3000</v>
      </c>
    </row>
    <row r="4054" spans="1:18" x14ac:dyDescent="0.25">
      <c r="A4054" s="7" t="s">
        <v>6692</v>
      </c>
      <c r="B4054" s="8">
        <v>44141</v>
      </c>
      <c r="C4054" s="7">
        <v>1</v>
      </c>
      <c r="D4054" s="7" t="s">
        <v>6693</v>
      </c>
      <c r="E4054" s="7" t="s">
        <v>1682</v>
      </c>
      <c r="F4054" s="7" t="s">
        <v>6694</v>
      </c>
      <c r="G4054" s="8">
        <v>44133</v>
      </c>
      <c r="H4054" s="7" t="s">
        <v>1684</v>
      </c>
      <c r="I4054" s="7"/>
      <c r="J4054" s="7"/>
      <c r="K4054" s="7">
        <v>0</v>
      </c>
      <c r="L4054" s="7">
        <v>0</v>
      </c>
      <c r="M4054" s="7">
        <v>5000</v>
      </c>
      <c r="N4054" s="7">
        <v>1</v>
      </c>
      <c r="O4054" s="7" t="s">
        <v>55</v>
      </c>
      <c r="P4054" s="7">
        <v>0</v>
      </c>
      <c r="Q4054" s="7">
        <v>0</v>
      </c>
      <c r="R4054" s="7">
        <v>5000</v>
      </c>
    </row>
    <row r="4055" spans="1:18" x14ac:dyDescent="0.25">
      <c r="A4055" s="7" t="s">
        <v>6695</v>
      </c>
      <c r="B4055" s="8">
        <v>44141</v>
      </c>
      <c r="C4055" s="7">
        <v>1</v>
      </c>
      <c r="D4055" s="7" t="s">
        <v>6696</v>
      </c>
      <c r="E4055" s="7" t="s">
        <v>1682</v>
      </c>
      <c r="F4055" s="7" t="s">
        <v>6697</v>
      </c>
      <c r="G4055" s="8">
        <v>44139</v>
      </c>
      <c r="H4055" s="7" t="s">
        <v>1684</v>
      </c>
      <c r="I4055" s="7"/>
      <c r="J4055" s="7"/>
      <c r="K4055" s="7">
        <v>0</v>
      </c>
      <c r="L4055" s="7">
        <v>0</v>
      </c>
      <c r="M4055" s="7">
        <v>2000</v>
      </c>
      <c r="N4055" s="7">
        <v>1</v>
      </c>
      <c r="O4055" s="7" t="s">
        <v>55</v>
      </c>
      <c r="P4055" s="7">
        <v>0</v>
      </c>
      <c r="Q4055" s="7">
        <v>0</v>
      </c>
      <c r="R4055" s="7">
        <v>2000</v>
      </c>
    </row>
    <row r="4056" spans="1:18" x14ac:dyDescent="0.25">
      <c r="A4056" s="7" t="s">
        <v>6698</v>
      </c>
      <c r="B4056" s="8">
        <v>44141</v>
      </c>
      <c r="C4056" s="7">
        <v>1</v>
      </c>
      <c r="D4056" s="7" t="s">
        <v>6699</v>
      </c>
      <c r="E4056" s="7" t="s">
        <v>1682</v>
      </c>
      <c r="F4056" s="7" t="s">
        <v>6700</v>
      </c>
      <c r="G4056" s="8">
        <v>44127</v>
      </c>
      <c r="H4056" s="7" t="s">
        <v>1684</v>
      </c>
      <c r="I4056" s="7"/>
      <c r="J4056" s="7"/>
      <c r="K4056" s="7">
        <v>0</v>
      </c>
      <c r="L4056" s="7">
        <v>0</v>
      </c>
      <c r="M4056" s="7">
        <v>2000</v>
      </c>
      <c r="N4056" s="7">
        <v>1</v>
      </c>
      <c r="O4056" s="7" t="s">
        <v>55</v>
      </c>
      <c r="P4056" s="7">
        <v>0</v>
      </c>
      <c r="Q4056" s="7">
        <v>0</v>
      </c>
      <c r="R4056" s="7">
        <v>2000</v>
      </c>
    </row>
    <row r="4057" spans="1:18" x14ac:dyDescent="0.25">
      <c r="A4057" s="7" t="s">
        <v>6701</v>
      </c>
      <c r="B4057" s="8">
        <v>44141</v>
      </c>
      <c r="C4057" s="7">
        <v>1</v>
      </c>
      <c r="D4057" s="7" t="s">
        <v>6702</v>
      </c>
      <c r="E4057" s="7" t="s">
        <v>1682</v>
      </c>
      <c r="F4057" s="7" t="s">
        <v>6703</v>
      </c>
      <c r="G4057" s="8">
        <v>44125</v>
      </c>
      <c r="H4057" s="7" t="s">
        <v>1684</v>
      </c>
      <c r="I4057" s="7"/>
      <c r="J4057" s="7"/>
      <c r="K4057" s="7">
        <v>0</v>
      </c>
      <c r="L4057" s="7">
        <v>0</v>
      </c>
      <c r="M4057" s="7">
        <v>1000</v>
      </c>
      <c r="N4057" s="7">
        <v>1</v>
      </c>
      <c r="O4057" s="7" t="s">
        <v>55</v>
      </c>
      <c r="P4057" s="7">
        <v>0</v>
      </c>
      <c r="Q4057" s="7">
        <v>0</v>
      </c>
      <c r="R4057" s="7">
        <v>1000</v>
      </c>
    </row>
    <row r="4058" spans="1:18" x14ac:dyDescent="0.25">
      <c r="A4058" s="7" t="s">
        <v>6704</v>
      </c>
      <c r="B4058" s="8">
        <v>44141</v>
      </c>
      <c r="C4058" s="7">
        <v>1</v>
      </c>
      <c r="D4058" s="7" t="s">
        <v>6705</v>
      </c>
      <c r="E4058" s="7" t="s">
        <v>1682</v>
      </c>
      <c r="F4058" s="7" t="s">
        <v>6706</v>
      </c>
      <c r="G4058" s="8">
        <v>44132</v>
      </c>
      <c r="H4058" s="7" t="s">
        <v>1684</v>
      </c>
      <c r="I4058" s="7"/>
      <c r="J4058" s="7"/>
      <c r="K4058" s="7">
        <v>0</v>
      </c>
      <c r="L4058" s="7">
        <v>0</v>
      </c>
      <c r="M4058" s="7">
        <v>1500</v>
      </c>
      <c r="N4058" s="7">
        <v>1</v>
      </c>
      <c r="O4058" s="7" t="s">
        <v>55</v>
      </c>
      <c r="P4058" s="7">
        <v>0</v>
      </c>
      <c r="Q4058" s="7">
        <v>0</v>
      </c>
      <c r="R4058" s="7">
        <v>1500</v>
      </c>
    </row>
    <row r="4059" spans="1:18" x14ac:dyDescent="0.25">
      <c r="A4059" s="7" t="s">
        <v>6707</v>
      </c>
      <c r="B4059" s="8">
        <v>44141</v>
      </c>
      <c r="C4059" s="7">
        <v>1</v>
      </c>
      <c r="D4059" s="7" t="s">
        <v>6708</v>
      </c>
      <c r="E4059" s="7" t="s">
        <v>1682</v>
      </c>
      <c r="F4059" s="7" t="s">
        <v>6709</v>
      </c>
      <c r="G4059" s="8">
        <v>44131</v>
      </c>
      <c r="H4059" s="7" t="s">
        <v>1684</v>
      </c>
      <c r="I4059" s="7"/>
      <c r="J4059" s="7"/>
      <c r="K4059" s="7">
        <v>0</v>
      </c>
      <c r="L4059" s="7">
        <v>0</v>
      </c>
      <c r="M4059" s="7">
        <v>2832</v>
      </c>
      <c r="N4059" s="7">
        <v>1</v>
      </c>
      <c r="O4059" s="7" t="s">
        <v>55</v>
      </c>
      <c r="P4059" s="7">
        <v>0</v>
      </c>
      <c r="Q4059" s="7">
        <v>0</v>
      </c>
      <c r="R4059" s="7">
        <v>2832</v>
      </c>
    </row>
    <row r="4060" spans="1:18" x14ac:dyDescent="0.25">
      <c r="A4060" s="7" t="s">
        <v>6710</v>
      </c>
      <c r="B4060" s="8">
        <v>44144</v>
      </c>
      <c r="C4060" s="7">
        <v>1</v>
      </c>
      <c r="D4060" s="7" t="s">
        <v>6711</v>
      </c>
      <c r="E4060" s="7" t="s">
        <v>1682</v>
      </c>
      <c r="F4060" s="7" t="s">
        <v>6712</v>
      </c>
      <c r="G4060" s="8">
        <v>44056</v>
      </c>
      <c r="H4060" s="7" t="s">
        <v>1684</v>
      </c>
      <c r="I4060" s="7"/>
      <c r="J4060" s="7"/>
      <c r="K4060" s="7">
        <v>0</v>
      </c>
      <c r="L4060" s="7">
        <v>0</v>
      </c>
      <c r="M4060" s="7">
        <v>321.7</v>
      </c>
      <c r="N4060" s="7">
        <v>1</v>
      </c>
      <c r="O4060" s="7" t="s">
        <v>83</v>
      </c>
      <c r="P4060" s="7">
        <v>0</v>
      </c>
      <c r="Q4060" s="7">
        <v>0</v>
      </c>
      <c r="R4060" s="7">
        <v>321.7</v>
      </c>
    </row>
    <row r="4061" spans="1:18" x14ac:dyDescent="0.25">
      <c r="A4061" s="7" t="s">
        <v>6713</v>
      </c>
      <c r="B4061" s="8">
        <v>44144</v>
      </c>
      <c r="C4061" s="7">
        <v>1</v>
      </c>
      <c r="D4061" s="7" t="s">
        <v>6714</v>
      </c>
      <c r="E4061" s="7" t="s">
        <v>1682</v>
      </c>
      <c r="F4061" s="7" t="s">
        <v>6715</v>
      </c>
      <c r="G4061" s="8">
        <v>44111</v>
      </c>
      <c r="H4061" s="7" t="s">
        <v>1684</v>
      </c>
      <c r="I4061" s="7"/>
      <c r="J4061" s="7"/>
      <c r="K4061" s="7">
        <v>0</v>
      </c>
      <c r="L4061" s="7">
        <v>0</v>
      </c>
      <c r="M4061" s="7">
        <v>8000</v>
      </c>
      <c r="N4061" s="7">
        <v>1</v>
      </c>
      <c r="O4061" s="7" t="s">
        <v>83</v>
      </c>
      <c r="P4061" s="7">
        <v>0</v>
      </c>
      <c r="Q4061" s="7">
        <v>0</v>
      </c>
      <c r="R4061" s="7">
        <v>8000</v>
      </c>
    </row>
    <row r="4062" spans="1:18" x14ac:dyDescent="0.25">
      <c r="A4062" s="7" t="s">
        <v>6716</v>
      </c>
      <c r="B4062" s="8">
        <v>44144</v>
      </c>
      <c r="C4062" s="7">
        <v>1</v>
      </c>
      <c r="D4062" s="7" t="s">
        <v>6717</v>
      </c>
      <c r="E4062" s="7" t="s">
        <v>1682</v>
      </c>
      <c r="F4062" s="7" t="s">
        <v>6718</v>
      </c>
      <c r="G4062" s="8">
        <v>44106</v>
      </c>
      <c r="H4062" s="7" t="s">
        <v>1684</v>
      </c>
      <c r="I4062" s="7"/>
      <c r="J4062" s="7"/>
      <c r="K4062" s="7">
        <v>0</v>
      </c>
      <c r="L4062" s="7">
        <v>0</v>
      </c>
      <c r="M4062" s="7">
        <v>150</v>
      </c>
      <c r="N4062" s="7">
        <v>1</v>
      </c>
      <c r="O4062" s="7" t="s">
        <v>83</v>
      </c>
      <c r="P4062" s="7">
        <v>0</v>
      </c>
      <c r="Q4062" s="7">
        <v>0</v>
      </c>
      <c r="R4062" s="7">
        <v>150</v>
      </c>
    </row>
    <row r="4063" spans="1:18" x14ac:dyDescent="0.25">
      <c r="A4063" s="7" t="s">
        <v>6719</v>
      </c>
      <c r="B4063" s="8">
        <v>44145</v>
      </c>
      <c r="C4063" s="7">
        <v>1</v>
      </c>
      <c r="D4063" s="7" t="s">
        <v>6720</v>
      </c>
      <c r="E4063" s="7" t="s">
        <v>1682</v>
      </c>
      <c r="F4063" s="7" t="s">
        <v>6721</v>
      </c>
      <c r="G4063" s="8">
        <v>44114</v>
      </c>
      <c r="H4063" s="7" t="s">
        <v>1684</v>
      </c>
      <c r="I4063" s="7"/>
      <c r="J4063" s="7"/>
      <c r="K4063" s="7">
        <v>0</v>
      </c>
      <c r="L4063" s="7">
        <v>0</v>
      </c>
      <c r="M4063" s="7">
        <v>50</v>
      </c>
      <c r="N4063" s="7">
        <v>1</v>
      </c>
      <c r="O4063" s="7" t="s">
        <v>83</v>
      </c>
      <c r="P4063" s="7">
        <v>0</v>
      </c>
      <c r="Q4063" s="7">
        <v>0</v>
      </c>
      <c r="R4063" s="7">
        <v>50</v>
      </c>
    </row>
    <row r="4064" spans="1:18" x14ac:dyDescent="0.25">
      <c r="A4064" s="7" t="s">
        <v>6722</v>
      </c>
      <c r="B4064" s="8">
        <v>44145</v>
      </c>
      <c r="C4064" s="7">
        <v>1</v>
      </c>
      <c r="D4064" s="7" t="s">
        <v>6723</v>
      </c>
      <c r="E4064" s="7" t="s">
        <v>1682</v>
      </c>
      <c r="F4064" s="7" t="s">
        <v>6724</v>
      </c>
      <c r="G4064" s="8">
        <v>44121</v>
      </c>
      <c r="H4064" s="7" t="s">
        <v>1684</v>
      </c>
      <c r="I4064" s="7"/>
      <c r="J4064" s="7"/>
      <c r="K4064" s="7">
        <v>0</v>
      </c>
      <c r="L4064" s="7">
        <v>0</v>
      </c>
      <c r="M4064" s="7">
        <v>54</v>
      </c>
      <c r="N4064" s="7">
        <v>1</v>
      </c>
      <c r="O4064" s="7" t="s">
        <v>83</v>
      </c>
      <c r="P4064" s="7">
        <v>0</v>
      </c>
      <c r="Q4064" s="7">
        <v>0</v>
      </c>
      <c r="R4064" s="7">
        <v>54</v>
      </c>
    </row>
    <row r="4065" spans="1:18" x14ac:dyDescent="0.25">
      <c r="A4065" s="7" t="s">
        <v>6725</v>
      </c>
      <c r="B4065" s="8">
        <v>44145</v>
      </c>
      <c r="C4065" s="7">
        <v>1</v>
      </c>
      <c r="D4065" s="7" t="s">
        <v>6726</v>
      </c>
      <c r="E4065" s="7" t="s">
        <v>1682</v>
      </c>
      <c r="F4065" s="7" t="s">
        <v>6727</v>
      </c>
      <c r="G4065" s="8">
        <v>44049</v>
      </c>
      <c r="H4065" s="7" t="s">
        <v>1684</v>
      </c>
      <c r="I4065" s="7"/>
      <c r="J4065" s="7"/>
      <c r="K4065" s="7">
        <v>0</v>
      </c>
      <c r="L4065" s="7">
        <v>0</v>
      </c>
      <c r="M4065" s="7">
        <v>50</v>
      </c>
      <c r="N4065" s="7">
        <v>1</v>
      </c>
      <c r="O4065" s="7" t="s">
        <v>83</v>
      </c>
      <c r="P4065" s="7">
        <v>0</v>
      </c>
      <c r="Q4065" s="7">
        <v>0</v>
      </c>
      <c r="R4065" s="7">
        <v>50</v>
      </c>
    </row>
    <row r="4066" spans="1:18" x14ac:dyDescent="0.25">
      <c r="A4066" s="7" t="s">
        <v>6728</v>
      </c>
      <c r="B4066" s="8">
        <v>44146</v>
      </c>
      <c r="C4066" s="7">
        <v>1</v>
      </c>
      <c r="D4066" s="7" t="s">
        <v>6380</v>
      </c>
      <c r="E4066" s="7" t="s">
        <v>1682</v>
      </c>
      <c r="F4066" s="7" t="s">
        <v>6381</v>
      </c>
      <c r="G4066" s="8">
        <v>44063</v>
      </c>
      <c r="H4066" s="7" t="s">
        <v>1684</v>
      </c>
      <c r="I4066" s="7"/>
      <c r="J4066" s="7"/>
      <c r="K4066" s="7">
        <v>0</v>
      </c>
      <c r="L4066" s="7">
        <v>0</v>
      </c>
      <c r="M4066" s="7">
        <v>0</v>
      </c>
      <c r="N4066" s="7">
        <v>1</v>
      </c>
      <c r="O4066" s="7" t="s">
        <v>83</v>
      </c>
      <c r="P4066" s="7">
        <v>0</v>
      </c>
      <c r="Q4066" s="7">
        <v>0</v>
      </c>
      <c r="R4066" s="7">
        <v>50</v>
      </c>
    </row>
    <row r="4067" spans="1:18" x14ac:dyDescent="0.25">
      <c r="A4067" s="7" t="s">
        <v>6729</v>
      </c>
      <c r="B4067" s="8">
        <v>44151</v>
      </c>
      <c r="C4067" s="7">
        <v>1</v>
      </c>
      <c r="D4067" s="7" t="s">
        <v>6730</v>
      </c>
      <c r="E4067" s="7" t="s">
        <v>1682</v>
      </c>
      <c r="F4067" s="7" t="s">
        <v>6731</v>
      </c>
      <c r="G4067" s="8">
        <v>44140</v>
      </c>
      <c r="H4067" s="7" t="s">
        <v>1684</v>
      </c>
      <c r="I4067" s="7"/>
      <c r="J4067" s="7"/>
      <c r="K4067" s="7">
        <v>0</v>
      </c>
      <c r="L4067" s="7">
        <v>0</v>
      </c>
      <c r="M4067" s="7">
        <v>7000</v>
      </c>
      <c r="N4067" s="7">
        <v>1</v>
      </c>
      <c r="O4067" s="7" t="s">
        <v>55</v>
      </c>
      <c r="P4067" s="7">
        <v>0</v>
      </c>
      <c r="Q4067" s="7">
        <v>0</v>
      </c>
      <c r="R4067" s="7">
        <v>7000</v>
      </c>
    </row>
    <row r="4068" spans="1:18" x14ac:dyDescent="0.25">
      <c r="A4068" s="7" t="s">
        <v>6732</v>
      </c>
      <c r="B4068" s="8">
        <v>44151</v>
      </c>
      <c r="C4068" s="7">
        <v>1</v>
      </c>
      <c r="D4068" s="7" t="s">
        <v>6733</v>
      </c>
      <c r="E4068" s="7" t="s">
        <v>1682</v>
      </c>
      <c r="F4068" s="7" t="s">
        <v>6734</v>
      </c>
      <c r="G4068" s="8">
        <v>44139</v>
      </c>
      <c r="H4068" s="7" t="s">
        <v>1684</v>
      </c>
      <c r="I4068" s="7"/>
      <c r="J4068" s="7"/>
      <c r="K4068" s="7">
        <v>0</v>
      </c>
      <c r="L4068" s="7">
        <v>0</v>
      </c>
      <c r="M4068" s="7">
        <v>3000</v>
      </c>
      <c r="N4068" s="7">
        <v>1</v>
      </c>
      <c r="O4068" s="7" t="s">
        <v>55</v>
      </c>
      <c r="P4068" s="7">
        <v>0</v>
      </c>
      <c r="Q4068" s="7">
        <v>0</v>
      </c>
      <c r="R4068" s="7">
        <v>3000</v>
      </c>
    </row>
    <row r="4069" spans="1:18" x14ac:dyDescent="0.25">
      <c r="A4069" s="7" t="s">
        <v>6735</v>
      </c>
      <c r="B4069" s="8">
        <v>44153</v>
      </c>
      <c r="C4069" s="7">
        <v>1</v>
      </c>
      <c r="D4069" s="7" t="s">
        <v>6736</v>
      </c>
      <c r="E4069" s="7" t="s">
        <v>1682</v>
      </c>
      <c r="F4069" s="7" t="s">
        <v>6737</v>
      </c>
      <c r="G4069" s="8">
        <v>44127</v>
      </c>
      <c r="H4069" s="7" t="s">
        <v>1684</v>
      </c>
      <c r="I4069" s="7"/>
      <c r="J4069" s="7"/>
      <c r="K4069" s="7">
        <v>0</v>
      </c>
      <c r="L4069" s="7">
        <v>0</v>
      </c>
      <c r="M4069" s="7">
        <v>80.599999999999994</v>
      </c>
      <c r="N4069" s="7">
        <v>1</v>
      </c>
      <c r="O4069" s="7" t="s">
        <v>334</v>
      </c>
      <c r="P4069" s="7">
        <v>0</v>
      </c>
      <c r="Q4069" s="7">
        <v>0</v>
      </c>
      <c r="R4069" s="7">
        <v>80.599999999999994</v>
      </c>
    </row>
    <row r="4070" spans="1:18" x14ac:dyDescent="0.25">
      <c r="A4070" s="7" t="s">
        <v>6738</v>
      </c>
      <c r="B4070" s="8">
        <v>44153</v>
      </c>
      <c r="C4070" s="7">
        <v>1</v>
      </c>
      <c r="D4070" s="7" t="s">
        <v>115</v>
      </c>
      <c r="E4070" s="7" t="s">
        <v>1682</v>
      </c>
      <c r="F4070" s="7" t="s">
        <v>6739</v>
      </c>
      <c r="G4070" s="8">
        <v>44128</v>
      </c>
      <c r="H4070" s="7" t="s">
        <v>1684</v>
      </c>
      <c r="I4070" s="7"/>
      <c r="J4070" s="7"/>
      <c r="K4070" s="7">
        <v>0</v>
      </c>
      <c r="L4070" s="7">
        <v>0</v>
      </c>
      <c r="M4070" s="7">
        <v>280</v>
      </c>
      <c r="N4070" s="7">
        <v>1</v>
      </c>
      <c r="O4070" s="7" t="s">
        <v>83</v>
      </c>
      <c r="P4070" s="7">
        <v>0</v>
      </c>
      <c r="Q4070" s="7">
        <v>0</v>
      </c>
      <c r="R4070" s="7">
        <v>840</v>
      </c>
    </row>
    <row r="4071" spans="1:18" x14ac:dyDescent="0.25">
      <c r="A4071" s="7" t="s">
        <v>6740</v>
      </c>
      <c r="B4071" s="8">
        <v>44153</v>
      </c>
      <c r="C4071" s="7">
        <v>1</v>
      </c>
      <c r="D4071" s="7" t="s">
        <v>6741</v>
      </c>
      <c r="E4071" s="7" t="s">
        <v>1682</v>
      </c>
      <c r="F4071" s="7" t="s">
        <v>6742</v>
      </c>
      <c r="G4071" s="8">
        <v>44016</v>
      </c>
      <c r="H4071" s="7" t="s">
        <v>1684</v>
      </c>
      <c r="I4071" s="7"/>
      <c r="J4071" s="7"/>
      <c r="K4071" s="7">
        <v>0</v>
      </c>
      <c r="L4071" s="7">
        <v>0</v>
      </c>
      <c r="M4071" s="7">
        <v>150</v>
      </c>
      <c r="N4071" s="7">
        <v>1</v>
      </c>
      <c r="O4071" s="7" t="s">
        <v>83</v>
      </c>
      <c r="P4071" s="7">
        <v>0</v>
      </c>
      <c r="Q4071" s="7">
        <v>0</v>
      </c>
      <c r="R4071" s="7">
        <v>150</v>
      </c>
    </row>
    <row r="4072" spans="1:18" x14ac:dyDescent="0.25">
      <c r="A4072" s="7" t="s">
        <v>6743</v>
      </c>
      <c r="B4072" s="8">
        <v>44155</v>
      </c>
      <c r="C4072" s="7">
        <v>1</v>
      </c>
      <c r="D4072" s="7" t="s">
        <v>6744</v>
      </c>
      <c r="E4072" s="7" t="s">
        <v>1682</v>
      </c>
      <c r="F4072" s="7" t="s">
        <v>6745</v>
      </c>
      <c r="G4072" s="8">
        <v>44111</v>
      </c>
      <c r="H4072" s="7" t="s">
        <v>1684</v>
      </c>
      <c r="I4072" s="7"/>
      <c r="J4072" s="7"/>
      <c r="K4072" s="7">
        <v>0</v>
      </c>
      <c r="L4072" s="7">
        <v>0</v>
      </c>
      <c r="M4072" s="7">
        <v>0</v>
      </c>
      <c r="N4072" s="7">
        <v>1</v>
      </c>
      <c r="O4072" s="7" t="s">
        <v>83</v>
      </c>
      <c r="P4072" s="7">
        <v>0</v>
      </c>
      <c r="Q4072" s="7">
        <v>0</v>
      </c>
      <c r="R4072" s="7">
        <v>200</v>
      </c>
    </row>
    <row r="4073" spans="1:18" x14ac:dyDescent="0.25">
      <c r="A4073" s="7" t="s">
        <v>6746</v>
      </c>
      <c r="B4073" s="8">
        <v>44155</v>
      </c>
      <c r="C4073" s="7">
        <v>1</v>
      </c>
      <c r="D4073" s="7" t="s">
        <v>6747</v>
      </c>
      <c r="E4073" s="7" t="s">
        <v>1682</v>
      </c>
      <c r="F4073" s="7" t="s">
        <v>6748</v>
      </c>
      <c r="G4073" s="8">
        <v>44111</v>
      </c>
      <c r="H4073" s="7" t="s">
        <v>1684</v>
      </c>
      <c r="I4073" s="7"/>
      <c r="J4073" s="7"/>
      <c r="K4073" s="7">
        <v>0</v>
      </c>
      <c r="L4073" s="7">
        <v>0</v>
      </c>
      <c r="M4073" s="7">
        <v>50</v>
      </c>
      <c r="N4073" s="7">
        <v>1</v>
      </c>
      <c r="O4073" s="7" t="s">
        <v>83</v>
      </c>
      <c r="P4073" s="7">
        <v>0</v>
      </c>
      <c r="Q4073" s="7">
        <v>0</v>
      </c>
      <c r="R4073" s="7">
        <v>50</v>
      </c>
    </row>
    <row r="4074" spans="1:18" x14ac:dyDescent="0.25">
      <c r="A4074" s="7" t="s">
        <v>6749</v>
      </c>
      <c r="B4074" s="8">
        <v>44155</v>
      </c>
      <c r="C4074" s="7">
        <v>1</v>
      </c>
      <c r="D4074" s="7" t="s">
        <v>6750</v>
      </c>
      <c r="E4074" s="7" t="s">
        <v>1682</v>
      </c>
      <c r="F4074" s="7" t="s">
        <v>6751</v>
      </c>
      <c r="G4074" s="8">
        <v>44127</v>
      </c>
      <c r="H4074" s="7" t="s">
        <v>1684</v>
      </c>
      <c r="I4074" s="7"/>
      <c r="J4074" s="7"/>
      <c r="K4074" s="7">
        <v>0</v>
      </c>
      <c r="L4074" s="7">
        <v>0</v>
      </c>
      <c r="M4074" s="7">
        <v>0</v>
      </c>
      <c r="N4074" s="7">
        <v>1</v>
      </c>
      <c r="O4074" s="7" t="s">
        <v>83</v>
      </c>
      <c r="P4074" s="7">
        <v>0</v>
      </c>
      <c r="Q4074" s="7">
        <v>0</v>
      </c>
      <c r="R4074" s="7">
        <v>50</v>
      </c>
    </row>
    <row r="4075" spans="1:18" x14ac:dyDescent="0.25">
      <c r="A4075" s="7" t="s">
        <v>6752</v>
      </c>
      <c r="B4075" s="8">
        <v>44155</v>
      </c>
      <c r="C4075" s="7">
        <v>1</v>
      </c>
      <c r="D4075" s="7" t="s">
        <v>6753</v>
      </c>
      <c r="E4075" s="7" t="s">
        <v>1682</v>
      </c>
      <c r="F4075" s="7" t="s">
        <v>6754</v>
      </c>
      <c r="G4075" s="8">
        <v>44113</v>
      </c>
      <c r="H4075" s="7" t="s">
        <v>1684</v>
      </c>
      <c r="I4075" s="7"/>
      <c r="J4075" s="7"/>
      <c r="K4075" s="7">
        <v>0</v>
      </c>
      <c r="L4075" s="7">
        <v>0</v>
      </c>
      <c r="M4075" s="7">
        <v>50</v>
      </c>
      <c r="N4075" s="7">
        <v>1</v>
      </c>
      <c r="O4075" s="7" t="s">
        <v>83</v>
      </c>
      <c r="P4075" s="7">
        <v>0</v>
      </c>
      <c r="Q4075" s="7">
        <v>0</v>
      </c>
      <c r="R4075" s="7">
        <v>50</v>
      </c>
    </row>
    <row r="4076" spans="1:18" x14ac:dyDescent="0.25">
      <c r="A4076" s="7" t="s">
        <v>6755</v>
      </c>
      <c r="B4076" s="8">
        <v>44155</v>
      </c>
      <c r="C4076" s="7">
        <v>1</v>
      </c>
      <c r="D4076" s="7" t="s">
        <v>6756</v>
      </c>
      <c r="E4076" s="7" t="s">
        <v>1682</v>
      </c>
      <c r="F4076" s="7" t="s">
        <v>6757</v>
      </c>
      <c r="G4076" s="8">
        <v>44132</v>
      </c>
      <c r="H4076" s="7" t="s">
        <v>1684</v>
      </c>
      <c r="I4076" s="7"/>
      <c r="J4076" s="7"/>
      <c r="K4076" s="7">
        <v>0</v>
      </c>
      <c r="L4076" s="7">
        <v>0</v>
      </c>
      <c r="M4076" s="7">
        <v>551</v>
      </c>
      <c r="N4076" s="7">
        <v>1</v>
      </c>
      <c r="O4076" s="7" t="s">
        <v>83</v>
      </c>
      <c r="P4076" s="7">
        <v>0</v>
      </c>
      <c r="Q4076" s="7">
        <v>0</v>
      </c>
      <c r="R4076" s="7">
        <v>551</v>
      </c>
    </row>
    <row r="4077" spans="1:18" x14ac:dyDescent="0.25">
      <c r="A4077" s="7" t="s">
        <v>6758</v>
      </c>
      <c r="B4077" s="8">
        <v>44155</v>
      </c>
      <c r="C4077" s="7">
        <v>1</v>
      </c>
      <c r="D4077" s="7" t="s">
        <v>6759</v>
      </c>
      <c r="E4077" s="7" t="s">
        <v>1682</v>
      </c>
      <c r="F4077" s="7" t="s">
        <v>6760</v>
      </c>
      <c r="G4077" s="8">
        <v>44128</v>
      </c>
      <c r="H4077" s="7" t="s">
        <v>1684</v>
      </c>
      <c r="I4077" s="7"/>
      <c r="J4077" s="7"/>
      <c r="K4077" s="7">
        <v>0</v>
      </c>
      <c r="L4077" s="7">
        <v>0</v>
      </c>
      <c r="M4077" s="7">
        <v>550</v>
      </c>
      <c r="N4077" s="7">
        <v>1</v>
      </c>
      <c r="O4077" s="7" t="s">
        <v>83</v>
      </c>
      <c r="P4077" s="7">
        <v>0</v>
      </c>
      <c r="Q4077" s="7">
        <v>0</v>
      </c>
      <c r="R4077" s="7">
        <v>550</v>
      </c>
    </row>
    <row r="4078" spans="1:18" x14ac:dyDescent="0.25">
      <c r="A4078" s="7" t="s">
        <v>6761</v>
      </c>
      <c r="B4078" s="8">
        <v>44155</v>
      </c>
      <c r="C4078" s="7">
        <v>1</v>
      </c>
      <c r="D4078" s="7" t="s">
        <v>6762</v>
      </c>
      <c r="E4078" s="7" t="s">
        <v>1682</v>
      </c>
      <c r="F4078" s="7" t="s">
        <v>6763</v>
      </c>
      <c r="G4078" s="8">
        <v>44125</v>
      </c>
      <c r="H4078" s="7" t="s">
        <v>1684</v>
      </c>
      <c r="I4078" s="7"/>
      <c r="J4078" s="7"/>
      <c r="K4078" s="7">
        <v>0</v>
      </c>
      <c r="L4078" s="7">
        <v>0</v>
      </c>
      <c r="M4078" s="7">
        <v>50</v>
      </c>
      <c r="N4078" s="7">
        <v>1</v>
      </c>
      <c r="O4078" s="7" t="s">
        <v>83</v>
      </c>
      <c r="P4078" s="7">
        <v>0</v>
      </c>
      <c r="Q4078" s="7">
        <v>0</v>
      </c>
      <c r="R4078" s="7">
        <v>50</v>
      </c>
    </row>
    <row r="4079" spans="1:18" x14ac:dyDescent="0.25">
      <c r="A4079" s="7" t="s">
        <v>6764</v>
      </c>
      <c r="B4079" s="8">
        <v>44155</v>
      </c>
      <c r="C4079" s="7">
        <v>1</v>
      </c>
      <c r="D4079" s="7" t="s">
        <v>6765</v>
      </c>
      <c r="E4079" s="7" t="s">
        <v>1682</v>
      </c>
      <c r="F4079" s="7" t="s">
        <v>6766</v>
      </c>
      <c r="G4079" s="8">
        <v>44133</v>
      </c>
      <c r="H4079" s="7" t="s">
        <v>1684</v>
      </c>
      <c r="I4079" s="7"/>
      <c r="J4079" s="7"/>
      <c r="K4079" s="7">
        <v>0</v>
      </c>
      <c r="L4079" s="7">
        <v>0</v>
      </c>
      <c r="M4079" s="7">
        <v>50</v>
      </c>
      <c r="N4079" s="7">
        <v>1</v>
      </c>
      <c r="O4079" s="7" t="s">
        <v>83</v>
      </c>
      <c r="P4079" s="7">
        <v>0</v>
      </c>
      <c r="Q4079" s="7">
        <v>0</v>
      </c>
      <c r="R4079" s="7">
        <v>50</v>
      </c>
    </row>
    <row r="4080" spans="1:18" x14ac:dyDescent="0.25">
      <c r="A4080" s="7" t="s">
        <v>6767</v>
      </c>
      <c r="B4080" s="8">
        <v>44155</v>
      </c>
      <c r="C4080" s="7">
        <v>1</v>
      </c>
      <c r="D4080" s="7" t="s">
        <v>6768</v>
      </c>
      <c r="E4080" s="7" t="s">
        <v>1682</v>
      </c>
      <c r="F4080" s="7" t="s">
        <v>6769</v>
      </c>
      <c r="G4080" s="8">
        <v>44132</v>
      </c>
      <c r="H4080" s="7" t="s">
        <v>1684</v>
      </c>
      <c r="I4080" s="7"/>
      <c r="J4080" s="7"/>
      <c r="K4080" s="7">
        <v>0</v>
      </c>
      <c r="L4080" s="7">
        <v>0</v>
      </c>
      <c r="M4080" s="7">
        <v>551</v>
      </c>
      <c r="N4080" s="7">
        <v>1</v>
      </c>
      <c r="O4080" s="7" t="s">
        <v>83</v>
      </c>
      <c r="P4080" s="7">
        <v>0</v>
      </c>
      <c r="Q4080" s="7">
        <v>0</v>
      </c>
      <c r="R4080" s="7">
        <v>551</v>
      </c>
    </row>
    <row r="4081" spans="1:18" x14ac:dyDescent="0.25">
      <c r="A4081" s="7" t="s">
        <v>6770</v>
      </c>
      <c r="B4081" s="8">
        <v>44155</v>
      </c>
      <c r="C4081" s="7">
        <v>1</v>
      </c>
      <c r="D4081" s="7" t="s">
        <v>6771</v>
      </c>
      <c r="E4081" s="7" t="s">
        <v>1682</v>
      </c>
      <c r="F4081" s="7" t="s">
        <v>6772</v>
      </c>
      <c r="G4081" s="8">
        <v>44140</v>
      </c>
      <c r="H4081" s="7" t="s">
        <v>1684</v>
      </c>
      <c r="I4081" s="7"/>
      <c r="J4081" s="7"/>
      <c r="K4081" s="7">
        <v>0</v>
      </c>
      <c r="L4081" s="7">
        <v>0</v>
      </c>
      <c r="M4081" s="7">
        <v>0</v>
      </c>
      <c r="N4081" s="7">
        <v>1</v>
      </c>
      <c r="O4081" s="7" t="s">
        <v>83</v>
      </c>
      <c r="P4081" s="7">
        <v>0</v>
      </c>
      <c r="Q4081" s="7">
        <v>0</v>
      </c>
      <c r="R4081" s="7">
        <v>50</v>
      </c>
    </row>
    <row r="4082" spans="1:18" x14ac:dyDescent="0.25">
      <c r="A4082" s="7" t="s">
        <v>6773</v>
      </c>
      <c r="B4082" s="8">
        <v>44155</v>
      </c>
      <c r="C4082" s="7">
        <v>1</v>
      </c>
      <c r="D4082" s="7" t="s">
        <v>6774</v>
      </c>
      <c r="E4082" s="7" t="s">
        <v>1682</v>
      </c>
      <c r="F4082" s="7" t="s">
        <v>6775</v>
      </c>
      <c r="G4082" s="8">
        <v>44086</v>
      </c>
      <c r="H4082" s="7" t="s">
        <v>1684</v>
      </c>
      <c r="I4082" s="7"/>
      <c r="J4082" s="7"/>
      <c r="K4082" s="7">
        <v>0</v>
      </c>
      <c r="L4082" s="7">
        <v>0</v>
      </c>
      <c r="M4082" s="7">
        <v>0</v>
      </c>
      <c r="N4082" s="7">
        <v>1</v>
      </c>
      <c r="O4082" s="7" t="s">
        <v>83</v>
      </c>
      <c r="P4082" s="7">
        <v>0</v>
      </c>
      <c r="Q4082" s="7">
        <v>0</v>
      </c>
      <c r="R4082" s="7">
        <v>50</v>
      </c>
    </row>
    <row r="4083" spans="1:18" x14ac:dyDescent="0.25">
      <c r="A4083" s="7" t="s">
        <v>6776</v>
      </c>
      <c r="B4083" s="8">
        <v>44155</v>
      </c>
      <c r="C4083" s="7">
        <v>1</v>
      </c>
      <c r="D4083" s="7" t="s">
        <v>6777</v>
      </c>
      <c r="E4083" s="7" t="s">
        <v>1682</v>
      </c>
      <c r="F4083" s="7" t="s">
        <v>6778</v>
      </c>
      <c r="G4083" s="8">
        <v>44111</v>
      </c>
      <c r="H4083" s="7" t="s">
        <v>1684</v>
      </c>
      <c r="I4083" s="7"/>
      <c r="J4083" s="7"/>
      <c r="K4083" s="7">
        <v>0</v>
      </c>
      <c r="L4083" s="7">
        <v>0</v>
      </c>
      <c r="M4083" s="7">
        <v>50</v>
      </c>
      <c r="N4083" s="7">
        <v>1</v>
      </c>
      <c r="O4083" s="7" t="s">
        <v>83</v>
      </c>
      <c r="P4083" s="7">
        <v>0</v>
      </c>
      <c r="Q4083" s="7">
        <v>0</v>
      </c>
      <c r="R4083" s="7">
        <v>50</v>
      </c>
    </row>
    <row r="4084" spans="1:18" x14ac:dyDescent="0.25">
      <c r="A4084" s="7" t="s">
        <v>6779</v>
      </c>
      <c r="B4084" s="8">
        <v>44155</v>
      </c>
      <c r="C4084" s="7">
        <v>1</v>
      </c>
      <c r="D4084" s="7" t="s">
        <v>6780</v>
      </c>
      <c r="E4084" s="7" t="s">
        <v>1682</v>
      </c>
      <c r="F4084" s="7" t="s">
        <v>6781</v>
      </c>
      <c r="G4084" s="8">
        <v>44125</v>
      </c>
      <c r="H4084" s="7" t="s">
        <v>1684</v>
      </c>
      <c r="I4084" s="7"/>
      <c r="J4084" s="7"/>
      <c r="K4084" s="7">
        <v>0</v>
      </c>
      <c r="L4084" s="7">
        <v>0</v>
      </c>
      <c r="M4084" s="7">
        <v>50</v>
      </c>
      <c r="N4084" s="7">
        <v>1</v>
      </c>
      <c r="O4084" s="7" t="s">
        <v>83</v>
      </c>
      <c r="P4084" s="7">
        <v>0</v>
      </c>
      <c r="Q4084" s="7">
        <v>0</v>
      </c>
      <c r="R4084" s="7">
        <v>50</v>
      </c>
    </row>
    <row r="4085" spans="1:18" x14ac:dyDescent="0.25">
      <c r="A4085" s="7" t="s">
        <v>6782</v>
      </c>
      <c r="B4085" s="8">
        <v>44155</v>
      </c>
      <c r="C4085" s="7">
        <v>1</v>
      </c>
      <c r="D4085" s="7" t="s">
        <v>6783</v>
      </c>
      <c r="E4085" s="7" t="s">
        <v>1682</v>
      </c>
      <c r="F4085" s="7" t="s">
        <v>6784</v>
      </c>
      <c r="G4085" s="8">
        <v>44098</v>
      </c>
      <c r="H4085" s="7" t="s">
        <v>1684</v>
      </c>
      <c r="I4085" s="7"/>
      <c r="J4085" s="7"/>
      <c r="K4085" s="7">
        <v>0</v>
      </c>
      <c r="L4085" s="7">
        <v>0</v>
      </c>
      <c r="M4085" s="7">
        <v>336</v>
      </c>
      <c r="N4085" s="7">
        <v>1</v>
      </c>
      <c r="O4085" s="7" t="s">
        <v>83</v>
      </c>
      <c r="P4085" s="7">
        <v>0</v>
      </c>
      <c r="Q4085" s="7">
        <v>0</v>
      </c>
      <c r="R4085" s="7">
        <v>336</v>
      </c>
    </row>
    <row r="4086" spans="1:18" x14ac:dyDescent="0.25">
      <c r="A4086" s="7" t="s">
        <v>6785</v>
      </c>
      <c r="B4086" s="8">
        <v>44155</v>
      </c>
      <c r="C4086" s="7">
        <v>1</v>
      </c>
      <c r="D4086" s="7" t="s">
        <v>6786</v>
      </c>
      <c r="E4086" s="7" t="s">
        <v>1682</v>
      </c>
      <c r="F4086" s="7" t="s">
        <v>6787</v>
      </c>
      <c r="G4086" s="8">
        <v>44076</v>
      </c>
      <c r="H4086" s="7" t="s">
        <v>1684</v>
      </c>
      <c r="I4086" s="7"/>
      <c r="J4086" s="7"/>
      <c r="K4086" s="7">
        <v>0</v>
      </c>
      <c r="L4086" s="7">
        <v>0</v>
      </c>
      <c r="M4086" s="7">
        <v>50</v>
      </c>
      <c r="N4086" s="7">
        <v>1</v>
      </c>
      <c r="O4086" s="7" t="s">
        <v>83</v>
      </c>
      <c r="P4086" s="7">
        <v>0</v>
      </c>
      <c r="Q4086" s="7">
        <v>0</v>
      </c>
      <c r="R4086" s="7">
        <v>50</v>
      </c>
    </row>
    <row r="4087" spans="1:18" x14ac:dyDescent="0.25">
      <c r="A4087" s="7" t="s">
        <v>6788</v>
      </c>
      <c r="B4087" s="8">
        <v>44155</v>
      </c>
      <c r="C4087" s="7">
        <v>1</v>
      </c>
      <c r="D4087" s="7" t="s">
        <v>6789</v>
      </c>
      <c r="E4087" s="7" t="s">
        <v>1682</v>
      </c>
      <c r="F4087" s="7" t="s">
        <v>6790</v>
      </c>
      <c r="G4087" s="8">
        <v>44077</v>
      </c>
      <c r="H4087" s="7" t="s">
        <v>1684</v>
      </c>
      <c r="I4087" s="7"/>
      <c r="J4087" s="7"/>
      <c r="K4087" s="7">
        <v>0</v>
      </c>
      <c r="L4087" s="7">
        <v>0</v>
      </c>
      <c r="M4087" s="7">
        <v>50</v>
      </c>
      <c r="N4087" s="7">
        <v>1</v>
      </c>
      <c r="O4087" s="7" t="s">
        <v>83</v>
      </c>
      <c r="P4087" s="7">
        <v>0</v>
      </c>
      <c r="Q4087" s="7">
        <v>0</v>
      </c>
      <c r="R4087" s="7">
        <v>50</v>
      </c>
    </row>
    <row r="4088" spans="1:18" x14ac:dyDescent="0.25">
      <c r="A4088" s="7" t="s">
        <v>6791</v>
      </c>
      <c r="B4088" s="8">
        <v>44159</v>
      </c>
      <c r="C4088" s="7">
        <v>1</v>
      </c>
      <c r="D4088" s="7" t="s">
        <v>6792</v>
      </c>
      <c r="E4088" s="7" t="s">
        <v>1682</v>
      </c>
      <c r="F4088" s="7" t="s">
        <v>6793</v>
      </c>
      <c r="G4088" s="8">
        <v>44113</v>
      </c>
      <c r="H4088" s="7" t="s">
        <v>1684</v>
      </c>
      <c r="I4088" s="7"/>
      <c r="J4088" s="7"/>
      <c r="K4088" s="7">
        <v>0</v>
      </c>
      <c r="L4088" s="7">
        <v>0</v>
      </c>
      <c r="M4088" s="7">
        <v>50</v>
      </c>
      <c r="N4088" s="7">
        <v>1</v>
      </c>
      <c r="O4088" s="7" t="s">
        <v>83</v>
      </c>
      <c r="P4088" s="7">
        <v>0</v>
      </c>
      <c r="Q4088" s="7">
        <v>0</v>
      </c>
      <c r="R4088" s="7">
        <v>50</v>
      </c>
    </row>
    <row r="4089" spans="1:18" x14ac:dyDescent="0.25">
      <c r="A4089" s="7" t="s">
        <v>6728</v>
      </c>
      <c r="B4089" s="8">
        <v>44146</v>
      </c>
      <c r="C4089" s="7">
        <v>1</v>
      </c>
      <c r="D4089" s="7" t="s">
        <v>6380</v>
      </c>
      <c r="E4089" s="7" t="s">
        <v>1682</v>
      </c>
      <c r="F4089" s="7" t="s">
        <v>6381</v>
      </c>
      <c r="G4089" s="8">
        <v>44063</v>
      </c>
      <c r="H4089" s="7" t="s">
        <v>1684</v>
      </c>
      <c r="I4089" s="7"/>
      <c r="J4089" s="7"/>
      <c r="K4089" s="7">
        <v>0</v>
      </c>
      <c r="L4089" s="7">
        <v>0</v>
      </c>
      <c r="M4089" s="7">
        <v>0</v>
      </c>
      <c r="N4089" s="7">
        <v>1</v>
      </c>
      <c r="O4089" s="7" t="s">
        <v>83</v>
      </c>
      <c r="P4089" s="7">
        <v>0</v>
      </c>
      <c r="Q4089" s="7">
        <v>0</v>
      </c>
      <c r="R4089" s="7">
        <v>50</v>
      </c>
    </row>
    <row r="4090" spans="1:18" x14ac:dyDescent="0.25">
      <c r="A4090" s="7" t="s">
        <v>6729</v>
      </c>
      <c r="B4090" s="8">
        <v>44151</v>
      </c>
      <c r="C4090" s="7">
        <v>1</v>
      </c>
      <c r="D4090" s="7" t="s">
        <v>6730</v>
      </c>
      <c r="E4090" s="7" t="s">
        <v>1682</v>
      </c>
      <c r="F4090" s="7" t="s">
        <v>6731</v>
      </c>
      <c r="G4090" s="8">
        <v>44140</v>
      </c>
      <c r="H4090" s="7" t="s">
        <v>1684</v>
      </c>
      <c r="I4090" s="7"/>
      <c r="J4090" s="7"/>
      <c r="K4090" s="7">
        <v>0</v>
      </c>
      <c r="L4090" s="7">
        <v>0</v>
      </c>
      <c r="M4090" s="7">
        <v>7000</v>
      </c>
      <c r="N4090" s="7">
        <v>1</v>
      </c>
      <c r="O4090" s="7" t="s">
        <v>55</v>
      </c>
      <c r="P4090" s="7">
        <v>0</v>
      </c>
      <c r="Q4090" s="7">
        <v>0</v>
      </c>
      <c r="R4090" s="7">
        <v>7000</v>
      </c>
    </row>
    <row r="4091" spans="1:18" x14ac:dyDescent="0.25">
      <c r="A4091" s="7" t="s">
        <v>6732</v>
      </c>
      <c r="B4091" s="8">
        <v>44151</v>
      </c>
      <c r="C4091" s="7">
        <v>1</v>
      </c>
      <c r="D4091" s="7" t="s">
        <v>6733</v>
      </c>
      <c r="E4091" s="7" t="s">
        <v>1682</v>
      </c>
      <c r="F4091" s="7" t="s">
        <v>6734</v>
      </c>
      <c r="G4091" s="8">
        <v>44139</v>
      </c>
      <c r="H4091" s="7" t="s">
        <v>1684</v>
      </c>
      <c r="I4091" s="7"/>
      <c r="J4091" s="7"/>
      <c r="K4091" s="7">
        <v>0</v>
      </c>
      <c r="L4091" s="7">
        <v>0</v>
      </c>
      <c r="M4091" s="7">
        <v>3000</v>
      </c>
      <c r="N4091" s="7">
        <v>1</v>
      </c>
      <c r="O4091" s="7" t="s">
        <v>55</v>
      </c>
      <c r="P4091" s="7">
        <v>0</v>
      </c>
      <c r="Q4091" s="7">
        <v>0</v>
      </c>
      <c r="R4091" s="7">
        <v>3000</v>
      </c>
    </row>
    <row r="4092" spans="1:18" x14ac:dyDescent="0.25">
      <c r="A4092" s="7" t="s">
        <v>6735</v>
      </c>
      <c r="B4092" s="8">
        <v>44153</v>
      </c>
      <c r="C4092" s="7">
        <v>1</v>
      </c>
      <c r="D4092" s="7" t="s">
        <v>6736</v>
      </c>
      <c r="E4092" s="7" t="s">
        <v>1682</v>
      </c>
      <c r="F4092" s="7" t="s">
        <v>6737</v>
      </c>
      <c r="G4092" s="8">
        <v>44127</v>
      </c>
      <c r="H4092" s="7" t="s">
        <v>1684</v>
      </c>
      <c r="I4092" s="7"/>
      <c r="J4092" s="7"/>
      <c r="K4092" s="7">
        <v>0</v>
      </c>
      <c r="L4092" s="7">
        <v>0</v>
      </c>
      <c r="M4092" s="7">
        <v>80.599999999999994</v>
      </c>
      <c r="N4092" s="7">
        <v>1</v>
      </c>
      <c r="O4092" s="7" t="s">
        <v>334</v>
      </c>
      <c r="P4092" s="7">
        <v>0</v>
      </c>
      <c r="Q4092" s="7">
        <v>0</v>
      </c>
      <c r="R4092" s="7">
        <v>80.599999999999994</v>
      </c>
    </row>
    <row r="4093" spans="1:18" x14ac:dyDescent="0.25">
      <c r="A4093" s="7" t="s">
        <v>6738</v>
      </c>
      <c r="B4093" s="8">
        <v>44153</v>
      </c>
      <c r="C4093" s="7">
        <v>1</v>
      </c>
      <c r="D4093" s="7" t="s">
        <v>115</v>
      </c>
      <c r="E4093" s="7" t="s">
        <v>1682</v>
      </c>
      <c r="F4093" s="7" t="s">
        <v>6739</v>
      </c>
      <c r="G4093" s="8">
        <v>44128</v>
      </c>
      <c r="H4093" s="7" t="s">
        <v>1684</v>
      </c>
      <c r="I4093" s="7"/>
      <c r="J4093" s="7"/>
      <c r="K4093" s="7">
        <v>0</v>
      </c>
      <c r="L4093" s="7">
        <v>0</v>
      </c>
      <c r="M4093" s="7">
        <v>280</v>
      </c>
      <c r="N4093" s="7">
        <v>1</v>
      </c>
      <c r="O4093" s="7" t="s">
        <v>83</v>
      </c>
      <c r="P4093" s="7">
        <v>0</v>
      </c>
      <c r="Q4093" s="7">
        <v>0</v>
      </c>
      <c r="R4093" s="7">
        <v>840</v>
      </c>
    </row>
    <row r="4094" spans="1:18" x14ac:dyDescent="0.25">
      <c r="A4094" s="7" t="s">
        <v>6740</v>
      </c>
      <c r="B4094" s="8">
        <v>44153</v>
      </c>
      <c r="C4094" s="7">
        <v>1</v>
      </c>
      <c r="D4094" s="7" t="s">
        <v>6741</v>
      </c>
      <c r="E4094" s="7" t="s">
        <v>1682</v>
      </c>
      <c r="F4094" s="7" t="s">
        <v>6742</v>
      </c>
      <c r="G4094" s="8">
        <v>44016</v>
      </c>
      <c r="H4094" s="7" t="s">
        <v>1684</v>
      </c>
      <c r="I4094" s="7"/>
      <c r="J4094" s="7"/>
      <c r="K4094" s="7">
        <v>0</v>
      </c>
      <c r="L4094" s="7">
        <v>0</v>
      </c>
      <c r="M4094" s="7">
        <v>150</v>
      </c>
      <c r="N4094" s="7">
        <v>1</v>
      </c>
      <c r="O4094" s="7" t="s">
        <v>83</v>
      </c>
      <c r="P4094" s="7">
        <v>0</v>
      </c>
      <c r="Q4094" s="7">
        <v>0</v>
      </c>
      <c r="R4094" s="7">
        <v>150</v>
      </c>
    </row>
    <row r="4095" spans="1:18" x14ac:dyDescent="0.25">
      <c r="A4095" s="7" t="s">
        <v>6743</v>
      </c>
      <c r="B4095" s="8">
        <v>44155</v>
      </c>
      <c r="C4095" s="7">
        <v>1</v>
      </c>
      <c r="D4095" s="7" t="s">
        <v>6744</v>
      </c>
      <c r="E4095" s="7" t="s">
        <v>1682</v>
      </c>
      <c r="F4095" s="7" t="s">
        <v>6745</v>
      </c>
      <c r="G4095" s="8">
        <v>44111</v>
      </c>
      <c r="H4095" s="7" t="s">
        <v>1684</v>
      </c>
      <c r="I4095" s="7"/>
      <c r="J4095" s="7"/>
      <c r="K4095" s="7">
        <v>0</v>
      </c>
      <c r="L4095" s="7">
        <v>0</v>
      </c>
      <c r="M4095" s="7">
        <v>0</v>
      </c>
      <c r="N4095" s="7">
        <v>1</v>
      </c>
      <c r="O4095" s="7" t="s">
        <v>83</v>
      </c>
      <c r="P4095" s="7">
        <v>0</v>
      </c>
      <c r="Q4095" s="7">
        <v>0</v>
      </c>
      <c r="R4095" s="7">
        <v>200</v>
      </c>
    </row>
    <row r="4096" spans="1:18" x14ac:dyDescent="0.25">
      <c r="A4096" s="7" t="s">
        <v>6746</v>
      </c>
      <c r="B4096" s="8">
        <v>44155</v>
      </c>
      <c r="C4096" s="7">
        <v>1</v>
      </c>
      <c r="D4096" s="7" t="s">
        <v>6747</v>
      </c>
      <c r="E4096" s="7" t="s">
        <v>1682</v>
      </c>
      <c r="F4096" s="7" t="s">
        <v>6748</v>
      </c>
      <c r="G4096" s="8">
        <v>44111</v>
      </c>
      <c r="H4096" s="7" t="s">
        <v>1684</v>
      </c>
      <c r="I4096" s="7"/>
      <c r="J4096" s="7"/>
      <c r="K4096" s="7">
        <v>0</v>
      </c>
      <c r="L4096" s="7">
        <v>0</v>
      </c>
      <c r="M4096" s="7">
        <v>50</v>
      </c>
      <c r="N4096" s="7">
        <v>1</v>
      </c>
      <c r="O4096" s="7" t="s">
        <v>83</v>
      </c>
      <c r="P4096" s="7">
        <v>0</v>
      </c>
      <c r="Q4096" s="7">
        <v>0</v>
      </c>
      <c r="R4096" s="7">
        <v>50</v>
      </c>
    </row>
    <row r="4097" spans="1:18" x14ac:dyDescent="0.25">
      <c r="A4097" s="7" t="s">
        <v>6749</v>
      </c>
      <c r="B4097" s="8">
        <v>44155</v>
      </c>
      <c r="C4097" s="7">
        <v>1</v>
      </c>
      <c r="D4097" s="7" t="s">
        <v>6750</v>
      </c>
      <c r="E4097" s="7" t="s">
        <v>1682</v>
      </c>
      <c r="F4097" s="7" t="s">
        <v>6751</v>
      </c>
      <c r="G4097" s="8">
        <v>44127</v>
      </c>
      <c r="H4097" s="7" t="s">
        <v>1684</v>
      </c>
      <c r="I4097" s="7"/>
      <c r="J4097" s="7"/>
      <c r="K4097" s="7">
        <v>0</v>
      </c>
      <c r="L4097" s="7">
        <v>0</v>
      </c>
      <c r="M4097" s="7">
        <v>0</v>
      </c>
      <c r="N4097" s="7">
        <v>1</v>
      </c>
      <c r="O4097" s="7" t="s">
        <v>83</v>
      </c>
      <c r="P4097" s="7">
        <v>0</v>
      </c>
      <c r="Q4097" s="7">
        <v>0</v>
      </c>
      <c r="R4097" s="7">
        <v>50</v>
      </c>
    </row>
    <row r="4098" spans="1:18" x14ac:dyDescent="0.25">
      <c r="A4098" s="7" t="s">
        <v>6752</v>
      </c>
      <c r="B4098" s="8">
        <v>44155</v>
      </c>
      <c r="C4098" s="7">
        <v>1</v>
      </c>
      <c r="D4098" s="7" t="s">
        <v>6753</v>
      </c>
      <c r="E4098" s="7" t="s">
        <v>1682</v>
      </c>
      <c r="F4098" s="7" t="s">
        <v>6754</v>
      </c>
      <c r="G4098" s="8">
        <v>44113</v>
      </c>
      <c r="H4098" s="7" t="s">
        <v>1684</v>
      </c>
      <c r="I4098" s="7"/>
      <c r="J4098" s="7"/>
      <c r="K4098" s="7">
        <v>0</v>
      </c>
      <c r="L4098" s="7">
        <v>0</v>
      </c>
      <c r="M4098" s="7">
        <v>50</v>
      </c>
      <c r="N4098" s="7">
        <v>1</v>
      </c>
      <c r="O4098" s="7" t="s">
        <v>83</v>
      </c>
      <c r="P4098" s="7">
        <v>0</v>
      </c>
      <c r="Q4098" s="7">
        <v>0</v>
      </c>
      <c r="R4098" s="7">
        <v>50</v>
      </c>
    </row>
    <row r="4099" spans="1:18" x14ac:dyDescent="0.25">
      <c r="A4099" s="7" t="s">
        <v>6755</v>
      </c>
      <c r="B4099" s="8">
        <v>44155</v>
      </c>
      <c r="C4099" s="7">
        <v>1</v>
      </c>
      <c r="D4099" s="7" t="s">
        <v>6756</v>
      </c>
      <c r="E4099" s="7" t="s">
        <v>1682</v>
      </c>
      <c r="F4099" s="7" t="s">
        <v>6757</v>
      </c>
      <c r="G4099" s="8">
        <v>44132</v>
      </c>
      <c r="H4099" s="7" t="s">
        <v>1684</v>
      </c>
      <c r="I4099" s="7"/>
      <c r="J4099" s="7"/>
      <c r="K4099" s="7">
        <v>0</v>
      </c>
      <c r="L4099" s="7">
        <v>0</v>
      </c>
      <c r="M4099" s="7">
        <v>551</v>
      </c>
      <c r="N4099" s="7">
        <v>1</v>
      </c>
      <c r="O4099" s="7" t="s">
        <v>83</v>
      </c>
      <c r="P4099" s="7">
        <v>0</v>
      </c>
      <c r="Q4099" s="7">
        <v>0</v>
      </c>
      <c r="R4099" s="7">
        <v>551</v>
      </c>
    </row>
    <row r="4100" spans="1:18" x14ac:dyDescent="0.25">
      <c r="A4100" s="7" t="s">
        <v>6758</v>
      </c>
      <c r="B4100" s="8">
        <v>44155</v>
      </c>
      <c r="C4100" s="7">
        <v>1</v>
      </c>
      <c r="D4100" s="7" t="s">
        <v>6759</v>
      </c>
      <c r="E4100" s="7" t="s">
        <v>1682</v>
      </c>
      <c r="F4100" s="7" t="s">
        <v>6760</v>
      </c>
      <c r="G4100" s="8">
        <v>44128</v>
      </c>
      <c r="H4100" s="7" t="s">
        <v>1684</v>
      </c>
      <c r="I4100" s="7"/>
      <c r="J4100" s="7"/>
      <c r="K4100" s="7">
        <v>0</v>
      </c>
      <c r="L4100" s="7">
        <v>0</v>
      </c>
      <c r="M4100" s="7">
        <v>550</v>
      </c>
      <c r="N4100" s="7">
        <v>1</v>
      </c>
      <c r="O4100" s="7" t="s">
        <v>83</v>
      </c>
      <c r="P4100" s="7">
        <v>0</v>
      </c>
      <c r="Q4100" s="7">
        <v>0</v>
      </c>
      <c r="R4100" s="7">
        <v>550</v>
      </c>
    </row>
    <row r="4101" spans="1:18" x14ac:dyDescent="0.25">
      <c r="A4101" s="7" t="s">
        <v>6761</v>
      </c>
      <c r="B4101" s="8">
        <v>44155</v>
      </c>
      <c r="C4101" s="7">
        <v>1</v>
      </c>
      <c r="D4101" s="7" t="s">
        <v>6762</v>
      </c>
      <c r="E4101" s="7" t="s">
        <v>1682</v>
      </c>
      <c r="F4101" s="7" t="s">
        <v>6763</v>
      </c>
      <c r="G4101" s="8">
        <v>44125</v>
      </c>
      <c r="H4101" s="7" t="s">
        <v>1684</v>
      </c>
      <c r="I4101" s="7"/>
      <c r="J4101" s="7"/>
      <c r="K4101" s="7">
        <v>0</v>
      </c>
      <c r="L4101" s="7">
        <v>0</v>
      </c>
      <c r="M4101" s="7">
        <v>50</v>
      </c>
      <c r="N4101" s="7">
        <v>1</v>
      </c>
      <c r="O4101" s="7" t="s">
        <v>83</v>
      </c>
      <c r="P4101" s="7">
        <v>0</v>
      </c>
      <c r="Q4101" s="7">
        <v>0</v>
      </c>
      <c r="R4101" s="7">
        <v>50</v>
      </c>
    </row>
    <row r="4102" spans="1:18" x14ac:dyDescent="0.25">
      <c r="A4102" s="7" t="s">
        <v>6764</v>
      </c>
      <c r="B4102" s="8">
        <v>44155</v>
      </c>
      <c r="C4102" s="7">
        <v>1</v>
      </c>
      <c r="D4102" s="7" t="s">
        <v>6765</v>
      </c>
      <c r="E4102" s="7" t="s">
        <v>1682</v>
      </c>
      <c r="F4102" s="7" t="s">
        <v>6766</v>
      </c>
      <c r="G4102" s="8">
        <v>44133</v>
      </c>
      <c r="H4102" s="7" t="s">
        <v>1684</v>
      </c>
      <c r="I4102" s="7"/>
      <c r="J4102" s="7"/>
      <c r="K4102" s="7">
        <v>0</v>
      </c>
      <c r="L4102" s="7">
        <v>0</v>
      </c>
      <c r="M4102" s="7">
        <v>50</v>
      </c>
      <c r="N4102" s="7">
        <v>1</v>
      </c>
      <c r="O4102" s="7" t="s">
        <v>83</v>
      </c>
      <c r="P4102" s="7">
        <v>0</v>
      </c>
      <c r="Q4102" s="7">
        <v>0</v>
      </c>
      <c r="R4102" s="7">
        <v>50</v>
      </c>
    </row>
    <row r="4103" spans="1:18" x14ac:dyDescent="0.25">
      <c r="A4103" s="7" t="s">
        <v>6767</v>
      </c>
      <c r="B4103" s="8">
        <v>44155</v>
      </c>
      <c r="C4103" s="7">
        <v>1</v>
      </c>
      <c r="D4103" s="7" t="s">
        <v>6768</v>
      </c>
      <c r="E4103" s="7" t="s">
        <v>1682</v>
      </c>
      <c r="F4103" s="7" t="s">
        <v>6769</v>
      </c>
      <c r="G4103" s="8">
        <v>44132</v>
      </c>
      <c r="H4103" s="7" t="s">
        <v>1684</v>
      </c>
      <c r="I4103" s="7"/>
      <c r="J4103" s="7"/>
      <c r="K4103" s="7">
        <v>0</v>
      </c>
      <c r="L4103" s="7">
        <v>0</v>
      </c>
      <c r="M4103" s="7">
        <v>551</v>
      </c>
      <c r="N4103" s="7">
        <v>1</v>
      </c>
      <c r="O4103" s="7" t="s">
        <v>83</v>
      </c>
      <c r="P4103" s="7">
        <v>0</v>
      </c>
      <c r="Q4103" s="7">
        <v>0</v>
      </c>
      <c r="R4103" s="7">
        <v>551</v>
      </c>
    </row>
    <row r="4104" spans="1:18" x14ac:dyDescent="0.25">
      <c r="A4104" s="7" t="s">
        <v>6770</v>
      </c>
      <c r="B4104" s="8">
        <v>44155</v>
      </c>
      <c r="C4104" s="7">
        <v>1</v>
      </c>
      <c r="D4104" s="7" t="s">
        <v>6771</v>
      </c>
      <c r="E4104" s="7" t="s">
        <v>1682</v>
      </c>
      <c r="F4104" s="7" t="s">
        <v>6772</v>
      </c>
      <c r="G4104" s="8">
        <v>44140</v>
      </c>
      <c r="H4104" s="7" t="s">
        <v>1684</v>
      </c>
      <c r="I4104" s="7"/>
      <c r="J4104" s="7"/>
      <c r="K4104" s="7">
        <v>0</v>
      </c>
      <c r="L4104" s="7">
        <v>0</v>
      </c>
      <c r="M4104" s="7">
        <v>0</v>
      </c>
      <c r="N4104" s="7">
        <v>1</v>
      </c>
      <c r="O4104" s="7" t="s">
        <v>83</v>
      </c>
      <c r="P4104" s="7">
        <v>0</v>
      </c>
      <c r="Q4104" s="7">
        <v>0</v>
      </c>
      <c r="R4104" s="7">
        <v>50</v>
      </c>
    </row>
    <row r="4105" spans="1:18" x14ac:dyDescent="0.25">
      <c r="A4105" s="7" t="s">
        <v>6773</v>
      </c>
      <c r="B4105" s="8">
        <v>44155</v>
      </c>
      <c r="C4105" s="7">
        <v>1</v>
      </c>
      <c r="D4105" s="7" t="s">
        <v>6774</v>
      </c>
      <c r="E4105" s="7" t="s">
        <v>1682</v>
      </c>
      <c r="F4105" s="7" t="s">
        <v>6775</v>
      </c>
      <c r="G4105" s="8">
        <v>44086</v>
      </c>
      <c r="H4105" s="7" t="s">
        <v>1684</v>
      </c>
      <c r="I4105" s="7"/>
      <c r="J4105" s="7"/>
      <c r="K4105" s="7">
        <v>0</v>
      </c>
      <c r="L4105" s="7">
        <v>0</v>
      </c>
      <c r="M4105" s="7">
        <v>0</v>
      </c>
      <c r="N4105" s="7">
        <v>1</v>
      </c>
      <c r="O4105" s="7" t="s">
        <v>83</v>
      </c>
      <c r="P4105" s="7">
        <v>0</v>
      </c>
      <c r="Q4105" s="7">
        <v>0</v>
      </c>
      <c r="R4105" s="7">
        <v>50</v>
      </c>
    </row>
    <row r="4106" spans="1:18" x14ac:dyDescent="0.25">
      <c r="A4106" s="7" t="s">
        <v>6776</v>
      </c>
      <c r="B4106" s="8">
        <v>44155</v>
      </c>
      <c r="C4106" s="7">
        <v>1</v>
      </c>
      <c r="D4106" s="7" t="s">
        <v>6777</v>
      </c>
      <c r="E4106" s="7" t="s">
        <v>1682</v>
      </c>
      <c r="F4106" s="7" t="s">
        <v>6778</v>
      </c>
      <c r="G4106" s="8">
        <v>44111</v>
      </c>
      <c r="H4106" s="7" t="s">
        <v>1684</v>
      </c>
      <c r="I4106" s="7"/>
      <c r="J4106" s="7"/>
      <c r="K4106" s="7">
        <v>0</v>
      </c>
      <c r="L4106" s="7">
        <v>0</v>
      </c>
      <c r="M4106" s="7">
        <v>50</v>
      </c>
      <c r="N4106" s="7">
        <v>1</v>
      </c>
      <c r="O4106" s="7" t="s">
        <v>83</v>
      </c>
      <c r="P4106" s="7">
        <v>0</v>
      </c>
      <c r="Q4106" s="7">
        <v>0</v>
      </c>
      <c r="R4106" s="7">
        <v>50</v>
      </c>
    </row>
    <row r="4107" spans="1:18" x14ac:dyDescent="0.25">
      <c r="A4107" s="7" t="s">
        <v>6779</v>
      </c>
      <c r="B4107" s="8">
        <v>44155</v>
      </c>
      <c r="C4107" s="7">
        <v>1</v>
      </c>
      <c r="D4107" s="7" t="s">
        <v>6780</v>
      </c>
      <c r="E4107" s="7" t="s">
        <v>1682</v>
      </c>
      <c r="F4107" s="7" t="s">
        <v>6781</v>
      </c>
      <c r="G4107" s="8">
        <v>44125</v>
      </c>
      <c r="H4107" s="7" t="s">
        <v>1684</v>
      </c>
      <c r="I4107" s="7"/>
      <c r="J4107" s="7"/>
      <c r="K4107" s="7">
        <v>0</v>
      </c>
      <c r="L4107" s="7">
        <v>0</v>
      </c>
      <c r="M4107" s="7">
        <v>50</v>
      </c>
      <c r="N4107" s="7">
        <v>1</v>
      </c>
      <c r="O4107" s="7" t="s">
        <v>83</v>
      </c>
      <c r="P4107" s="7">
        <v>0</v>
      </c>
      <c r="Q4107" s="7">
        <v>0</v>
      </c>
      <c r="R4107" s="7">
        <v>50</v>
      </c>
    </row>
    <row r="4108" spans="1:18" x14ac:dyDescent="0.25">
      <c r="A4108" s="7" t="s">
        <v>6782</v>
      </c>
      <c r="B4108" s="8">
        <v>44155</v>
      </c>
      <c r="C4108" s="7">
        <v>1</v>
      </c>
      <c r="D4108" s="7" t="s">
        <v>6783</v>
      </c>
      <c r="E4108" s="7" t="s">
        <v>1682</v>
      </c>
      <c r="F4108" s="7" t="s">
        <v>6784</v>
      </c>
      <c r="G4108" s="8">
        <v>44098</v>
      </c>
      <c r="H4108" s="7" t="s">
        <v>1684</v>
      </c>
      <c r="I4108" s="7"/>
      <c r="J4108" s="7"/>
      <c r="K4108" s="7">
        <v>0</v>
      </c>
      <c r="L4108" s="7">
        <v>0</v>
      </c>
      <c r="M4108" s="7">
        <v>336</v>
      </c>
      <c r="N4108" s="7">
        <v>1</v>
      </c>
      <c r="O4108" s="7" t="s">
        <v>83</v>
      </c>
      <c r="P4108" s="7">
        <v>0</v>
      </c>
      <c r="Q4108" s="7">
        <v>0</v>
      </c>
      <c r="R4108" s="7">
        <v>336</v>
      </c>
    </row>
    <row r="4109" spans="1:18" x14ac:dyDescent="0.25">
      <c r="A4109" s="7" t="s">
        <v>6785</v>
      </c>
      <c r="B4109" s="8">
        <v>44155</v>
      </c>
      <c r="C4109" s="7">
        <v>1</v>
      </c>
      <c r="D4109" s="7" t="s">
        <v>6786</v>
      </c>
      <c r="E4109" s="7" t="s">
        <v>1682</v>
      </c>
      <c r="F4109" s="7" t="s">
        <v>6787</v>
      </c>
      <c r="G4109" s="8">
        <v>44076</v>
      </c>
      <c r="H4109" s="7" t="s">
        <v>1684</v>
      </c>
      <c r="I4109" s="7"/>
      <c r="J4109" s="7"/>
      <c r="K4109" s="7">
        <v>0</v>
      </c>
      <c r="L4109" s="7">
        <v>0</v>
      </c>
      <c r="M4109" s="7">
        <v>50</v>
      </c>
      <c r="N4109" s="7">
        <v>1</v>
      </c>
      <c r="O4109" s="7" t="s">
        <v>83</v>
      </c>
      <c r="P4109" s="7">
        <v>0</v>
      </c>
      <c r="Q4109" s="7">
        <v>0</v>
      </c>
      <c r="R4109" s="7">
        <v>50</v>
      </c>
    </row>
    <row r="4110" spans="1:18" x14ac:dyDescent="0.25">
      <c r="A4110" s="7" t="s">
        <v>6788</v>
      </c>
      <c r="B4110" s="8">
        <v>44155</v>
      </c>
      <c r="C4110" s="7">
        <v>1</v>
      </c>
      <c r="D4110" s="7" t="s">
        <v>6789</v>
      </c>
      <c r="E4110" s="7" t="s">
        <v>1682</v>
      </c>
      <c r="F4110" s="7" t="s">
        <v>6790</v>
      </c>
      <c r="G4110" s="8">
        <v>44077</v>
      </c>
      <c r="H4110" s="7" t="s">
        <v>1684</v>
      </c>
      <c r="I4110" s="7"/>
      <c r="J4110" s="7"/>
      <c r="K4110" s="7">
        <v>0</v>
      </c>
      <c r="L4110" s="7">
        <v>0</v>
      </c>
      <c r="M4110" s="7">
        <v>50</v>
      </c>
      <c r="N4110" s="7">
        <v>1</v>
      </c>
      <c r="O4110" s="7" t="s">
        <v>83</v>
      </c>
      <c r="P4110" s="7">
        <v>0</v>
      </c>
      <c r="Q4110" s="7">
        <v>0</v>
      </c>
      <c r="R4110" s="7">
        <v>50</v>
      </c>
    </row>
    <row r="4111" spans="1:18" x14ac:dyDescent="0.25">
      <c r="A4111" s="7" t="s">
        <v>6743</v>
      </c>
      <c r="B4111" s="8">
        <v>44155</v>
      </c>
      <c r="C4111" s="7">
        <v>1</v>
      </c>
      <c r="D4111" s="7" t="s">
        <v>6744</v>
      </c>
      <c r="E4111" s="7" t="s">
        <v>1682</v>
      </c>
      <c r="F4111" s="7" t="s">
        <v>6745</v>
      </c>
      <c r="G4111" s="8">
        <v>44111</v>
      </c>
      <c r="H4111" s="7" t="s">
        <v>1684</v>
      </c>
      <c r="I4111" s="7"/>
      <c r="J4111" s="7"/>
      <c r="K4111" s="7">
        <v>0</v>
      </c>
      <c r="L4111" s="7">
        <v>0</v>
      </c>
      <c r="M4111" s="7">
        <v>0</v>
      </c>
      <c r="N4111" s="7">
        <v>1</v>
      </c>
      <c r="O4111" s="7" t="s">
        <v>83</v>
      </c>
      <c r="P4111" s="7">
        <v>0</v>
      </c>
      <c r="Q4111" s="7">
        <v>0</v>
      </c>
      <c r="R4111" s="7">
        <v>200</v>
      </c>
    </row>
    <row r="4112" spans="1:18" x14ac:dyDescent="0.25">
      <c r="A4112" s="7" t="s">
        <v>6746</v>
      </c>
      <c r="B4112" s="8">
        <v>44155</v>
      </c>
      <c r="C4112" s="7">
        <v>1</v>
      </c>
      <c r="D4112" s="7" t="s">
        <v>6747</v>
      </c>
      <c r="E4112" s="7" t="s">
        <v>1682</v>
      </c>
      <c r="F4112" s="7" t="s">
        <v>6748</v>
      </c>
      <c r="G4112" s="8">
        <v>44111</v>
      </c>
      <c r="H4112" s="7" t="s">
        <v>1684</v>
      </c>
      <c r="I4112" s="7"/>
      <c r="J4112" s="7"/>
      <c r="K4112" s="7">
        <v>0</v>
      </c>
      <c r="L4112" s="7">
        <v>0</v>
      </c>
      <c r="M4112" s="7">
        <v>50</v>
      </c>
      <c r="N4112" s="7">
        <v>1</v>
      </c>
      <c r="O4112" s="7" t="s">
        <v>83</v>
      </c>
      <c r="P4112" s="7">
        <v>0</v>
      </c>
      <c r="Q4112" s="7">
        <v>0</v>
      </c>
      <c r="R4112" s="7">
        <v>50</v>
      </c>
    </row>
    <row r="4113" spans="1:18" x14ac:dyDescent="0.25">
      <c r="A4113" s="7" t="s">
        <v>6749</v>
      </c>
      <c r="B4113" s="8">
        <v>44155</v>
      </c>
      <c r="C4113" s="7">
        <v>1</v>
      </c>
      <c r="D4113" s="7" t="s">
        <v>6750</v>
      </c>
      <c r="E4113" s="7" t="s">
        <v>1682</v>
      </c>
      <c r="F4113" s="7" t="s">
        <v>6751</v>
      </c>
      <c r="G4113" s="8">
        <v>44127</v>
      </c>
      <c r="H4113" s="7" t="s">
        <v>1684</v>
      </c>
      <c r="I4113" s="7"/>
      <c r="J4113" s="7"/>
      <c r="K4113" s="7">
        <v>0</v>
      </c>
      <c r="L4113" s="7">
        <v>0</v>
      </c>
      <c r="M4113" s="7">
        <v>0</v>
      </c>
      <c r="N4113" s="7">
        <v>1</v>
      </c>
      <c r="O4113" s="7" t="s">
        <v>83</v>
      </c>
      <c r="P4113" s="7">
        <v>0</v>
      </c>
      <c r="Q4113" s="7">
        <v>0</v>
      </c>
      <c r="R4113" s="7">
        <v>50</v>
      </c>
    </row>
    <row r="4114" spans="1:18" x14ac:dyDescent="0.25">
      <c r="A4114" s="7" t="s">
        <v>6752</v>
      </c>
      <c r="B4114" s="8">
        <v>44155</v>
      </c>
      <c r="C4114" s="7">
        <v>1</v>
      </c>
      <c r="D4114" s="7" t="s">
        <v>6753</v>
      </c>
      <c r="E4114" s="7" t="s">
        <v>1682</v>
      </c>
      <c r="F4114" s="7" t="s">
        <v>6754</v>
      </c>
      <c r="G4114" s="8">
        <v>44113</v>
      </c>
      <c r="H4114" s="7" t="s">
        <v>1684</v>
      </c>
      <c r="I4114" s="7"/>
      <c r="J4114" s="7"/>
      <c r="K4114" s="7">
        <v>0</v>
      </c>
      <c r="L4114" s="7">
        <v>0</v>
      </c>
      <c r="M4114" s="7">
        <v>50</v>
      </c>
      <c r="N4114" s="7">
        <v>1</v>
      </c>
      <c r="O4114" s="7" t="s">
        <v>83</v>
      </c>
      <c r="P4114" s="7">
        <v>0</v>
      </c>
      <c r="Q4114" s="7">
        <v>0</v>
      </c>
      <c r="R4114" s="7">
        <v>50</v>
      </c>
    </row>
    <row r="4115" spans="1:18" x14ac:dyDescent="0.25">
      <c r="A4115" s="7" t="s">
        <v>6755</v>
      </c>
      <c r="B4115" s="8">
        <v>44155</v>
      </c>
      <c r="C4115" s="7">
        <v>1</v>
      </c>
      <c r="D4115" s="7" t="s">
        <v>6756</v>
      </c>
      <c r="E4115" s="7" t="s">
        <v>1682</v>
      </c>
      <c r="F4115" s="7" t="s">
        <v>6757</v>
      </c>
      <c r="G4115" s="8">
        <v>44132</v>
      </c>
      <c r="H4115" s="7" t="s">
        <v>1684</v>
      </c>
      <c r="I4115" s="7"/>
      <c r="J4115" s="7"/>
      <c r="K4115" s="7">
        <v>0</v>
      </c>
      <c r="L4115" s="7">
        <v>0</v>
      </c>
      <c r="M4115" s="7">
        <v>551</v>
      </c>
      <c r="N4115" s="7">
        <v>1</v>
      </c>
      <c r="O4115" s="7" t="s">
        <v>83</v>
      </c>
      <c r="P4115" s="7">
        <v>0</v>
      </c>
      <c r="Q4115" s="7">
        <v>0</v>
      </c>
      <c r="R4115" s="7">
        <v>551</v>
      </c>
    </row>
    <row r="4116" spans="1:18" x14ac:dyDescent="0.25">
      <c r="A4116" s="7" t="s">
        <v>6758</v>
      </c>
      <c r="B4116" s="8">
        <v>44155</v>
      </c>
      <c r="C4116" s="7">
        <v>1</v>
      </c>
      <c r="D4116" s="7" t="s">
        <v>6759</v>
      </c>
      <c r="E4116" s="7" t="s">
        <v>1682</v>
      </c>
      <c r="F4116" s="7" t="s">
        <v>6760</v>
      </c>
      <c r="G4116" s="8">
        <v>44128</v>
      </c>
      <c r="H4116" s="7" t="s">
        <v>1684</v>
      </c>
      <c r="I4116" s="7"/>
      <c r="J4116" s="7"/>
      <c r="K4116" s="7">
        <v>0</v>
      </c>
      <c r="L4116" s="7">
        <v>0</v>
      </c>
      <c r="M4116" s="7">
        <v>550</v>
      </c>
      <c r="N4116" s="7">
        <v>1</v>
      </c>
      <c r="O4116" s="7" t="s">
        <v>83</v>
      </c>
      <c r="P4116" s="7">
        <v>0</v>
      </c>
      <c r="Q4116" s="7">
        <v>0</v>
      </c>
      <c r="R4116" s="7">
        <v>550</v>
      </c>
    </row>
    <row r="4117" spans="1:18" x14ac:dyDescent="0.25">
      <c r="A4117" s="7" t="s">
        <v>6761</v>
      </c>
      <c r="B4117" s="8">
        <v>44155</v>
      </c>
      <c r="C4117" s="7">
        <v>1</v>
      </c>
      <c r="D4117" s="7" t="s">
        <v>6762</v>
      </c>
      <c r="E4117" s="7" t="s">
        <v>1682</v>
      </c>
      <c r="F4117" s="7" t="s">
        <v>6763</v>
      </c>
      <c r="G4117" s="8">
        <v>44125</v>
      </c>
      <c r="H4117" s="7" t="s">
        <v>1684</v>
      </c>
      <c r="I4117" s="7"/>
      <c r="J4117" s="7"/>
      <c r="K4117" s="7">
        <v>0</v>
      </c>
      <c r="L4117" s="7">
        <v>0</v>
      </c>
      <c r="M4117" s="7">
        <v>50</v>
      </c>
      <c r="N4117" s="7">
        <v>1</v>
      </c>
      <c r="O4117" s="7" t="s">
        <v>83</v>
      </c>
      <c r="P4117" s="7">
        <v>0</v>
      </c>
      <c r="Q4117" s="7">
        <v>0</v>
      </c>
      <c r="R4117" s="7">
        <v>50</v>
      </c>
    </row>
    <row r="4118" spans="1:18" x14ac:dyDescent="0.25">
      <c r="A4118" s="7" t="s">
        <v>6764</v>
      </c>
      <c r="B4118" s="8">
        <v>44155</v>
      </c>
      <c r="C4118" s="7">
        <v>1</v>
      </c>
      <c r="D4118" s="7" t="s">
        <v>6765</v>
      </c>
      <c r="E4118" s="7" t="s">
        <v>1682</v>
      </c>
      <c r="F4118" s="7" t="s">
        <v>6766</v>
      </c>
      <c r="G4118" s="8">
        <v>44133</v>
      </c>
      <c r="H4118" s="7" t="s">
        <v>1684</v>
      </c>
      <c r="I4118" s="7"/>
      <c r="J4118" s="7"/>
      <c r="K4118" s="7">
        <v>0</v>
      </c>
      <c r="L4118" s="7">
        <v>0</v>
      </c>
      <c r="M4118" s="7">
        <v>50</v>
      </c>
      <c r="N4118" s="7">
        <v>1</v>
      </c>
      <c r="O4118" s="7" t="s">
        <v>83</v>
      </c>
      <c r="P4118" s="7">
        <v>0</v>
      </c>
      <c r="Q4118" s="7">
        <v>0</v>
      </c>
      <c r="R4118" s="7">
        <v>50</v>
      </c>
    </row>
    <row r="4119" spans="1:18" x14ac:dyDescent="0.25">
      <c r="A4119" s="7" t="s">
        <v>6767</v>
      </c>
      <c r="B4119" s="8">
        <v>44155</v>
      </c>
      <c r="C4119" s="7">
        <v>1</v>
      </c>
      <c r="D4119" s="7" t="s">
        <v>6768</v>
      </c>
      <c r="E4119" s="7" t="s">
        <v>1682</v>
      </c>
      <c r="F4119" s="7" t="s">
        <v>6769</v>
      </c>
      <c r="G4119" s="8">
        <v>44132</v>
      </c>
      <c r="H4119" s="7" t="s">
        <v>1684</v>
      </c>
      <c r="I4119" s="7"/>
      <c r="J4119" s="7"/>
      <c r="K4119" s="7">
        <v>0</v>
      </c>
      <c r="L4119" s="7">
        <v>0</v>
      </c>
      <c r="M4119" s="7">
        <v>551</v>
      </c>
      <c r="N4119" s="7">
        <v>1</v>
      </c>
      <c r="O4119" s="7" t="s">
        <v>83</v>
      </c>
      <c r="P4119" s="7">
        <v>0</v>
      </c>
      <c r="Q4119" s="7">
        <v>0</v>
      </c>
      <c r="R4119" s="7">
        <v>551</v>
      </c>
    </row>
    <row r="4120" spans="1:18" x14ac:dyDescent="0.25">
      <c r="A4120" s="7" t="s">
        <v>6770</v>
      </c>
      <c r="B4120" s="8">
        <v>44155</v>
      </c>
      <c r="C4120" s="7">
        <v>1</v>
      </c>
      <c r="D4120" s="7" t="s">
        <v>6771</v>
      </c>
      <c r="E4120" s="7" t="s">
        <v>1682</v>
      </c>
      <c r="F4120" s="7" t="s">
        <v>6772</v>
      </c>
      <c r="G4120" s="8">
        <v>44140</v>
      </c>
      <c r="H4120" s="7" t="s">
        <v>1684</v>
      </c>
      <c r="I4120" s="7"/>
      <c r="J4120" s="7"/>
      <c r="K4120" s="7">
        <v>0</v>
      </c>
      <c r="L4120" s="7">
        <v>0</v>
      </c>
      <c r="M4120" s="7">
        <v>0</v>
      </c>
      <c r="N4120" s="7">
        <v>1</v>
      </c>
      <c r="O4120" s="7" t="s">
        <v>83</v>
      </c>
      <c r="P4120" s="7">
        <v>0</v>
      </c>
      <c r="Q4120" s="7">
        <v>0</v>
      </c>
      <c r="R4120" s="7">
        <v>50</v>
      </c>
    </row>
    <row r="4121" spans="1:18" x14ac:dyDescent="0.25">
      <c r="A4121" s="7" t="s">
        <v>6773</v>
      </c>
      <c r="B4121" s="8">
        <v>44155</v>
      </c>
      <c r="C4121" s="7">
        <v>1</v>
      </c>
      <c r="D4121" s="7" t="s">
        <v>6774</v>
      </c>
      <c r="E4121" s="7" t="s">
        <v>1682</v>
      </c>
      <c r="F4121" s="7" t="s">
        <v>6775</v>
      </c>
      <c r="G4121" s="8">
        <v>44086</v>
      </c>
      <c r="H4121" s="7" t="s">
        <v>1684</v>
      </c>
      <c r="I4121" s="7"/>
      <c r="J4121" s="7"/>
      <c r="K4121" s="7">
        <v>0</v>
      </c>
      <c r="L4121" s="7">
        <v>0</v>
      </c>
      <c r="M4121" s="7">
        <v>0</v>
      </c>
      <c r="N4121" s="7">
        <v>1</v>
      </c>
      <c r="O4121" s="7" t="s">
        <v>83</v>
      </c>
      <c r="P4121" s="7">
        <v>0</v>
      </c>
      <c r="Q4121" s="7">
        <v>0</v>
      </c>
      <c r="R4121" s="7">
        <v>50</v>
      </c>
    </row>
    <row r="4122" spans="1:18" x14ac:dyDescent="0.25">
      <c r="A4122" s="7" t="s">
        <v>6776</v>
      </c>
      <c r="B4122" s="8">
        <v>44155</v>
      </c>
      <c r="C4122" s="7">
        <v>1</v>
      </c>
      <c r="D4122" s="7" t="s">
        <v>6777</v>
      </c>
      <c r="E4122" s="7" t="s">
        <v>1682</v>
      </c>
      <c r="F4122" s="7" t="s">
        <v>6778</v>
      </c>
      <c r="G4122" s="8">
        <v>44111</v>
      </c>
      <c r="H4122" s="7" t="s">
        <v>1684</v>
      </c>
      <c r="I4122" s="7"/>
      <c r="J4122" s="7"/>
      <c r="K4122" s="7">
        <v>0</v>
      </c>
      <c r="L4122" s="7">
        <v>0</v>
      </c>
      <c r="M4122" s="7">
        <v>50</v>
      </c>
      <c r="N4122" s="7">
        <v>1</v>
      </c>
      <c r="O4122" s="7" t="s">
        <v>83</v>
      </c>
      <c r="P4122" s="7">
        <v>0</v>
      </c>
      <c r="Q4122" s="7">
        <v>0</v>
      </c>
      <c r="R4122" s="7">
        <v>50</v>
      </c>
    </row>
    <row r="4123" spans="1:18" x14ac:dyDescent="0.25">
      <c r="A4123" s="7" t="s">
        <v>6779</v>
      </c>
      <c r="B4123" s="8">
        <v>44155</v>
      </c>
      <c r="C4123" s="7">
        <v>1</v>
      </c>
      <c r="D4123" s="7" t="s">
        <v>6780</v>
      </c>
      <c r="E4123" s="7" t="s">
        <v>1682</v>
      </c>
      <c r="F4123" s="7" t="s">
        <v>6781</v>
      </c>
      <c r="G4123" s="8">
        <v>44125</v>
      </c>
      <c r="H4123" s="7" t="s">
        <v>1684</v>
      </c>
      <c r="I4123" s="7"/>
      <c r="J4123" s="7"/>
      <c r="K4123" s="7">
        <v>0</v>
      </c>
      <c r="L4123" s="7">
        <v>0</v>
      </c>
      <c r="M4123" s="7">
        <v>50</v>
      </c>
      <c r="N4123" s="7">
        <v>1</v>
      </c>
      <c r="O4123" s="7" t="s">
        <v>83</v>
      </c>
      <c r="P4123" s="7">
        <v>0</v>
      </c>
      <c r="Q4123" s="7">
        <v>0</v>
      </c>
      <c r="R4123" s="7">
        <v>50</v>
      </c>
    </row>
    <row r="4124" spans="1:18" x14ac:dyDescent="0.25">
      <c r="A4124" s="7" t="s">
        <v>6782</v>
      </c>
      <c r="B4124" s="8">
        <v>44155</v>
      </c>
      <c r="C4124" s="7">
        <v>1</v>
      </c>
      <c r="D4124" s="7" t="s">
        <v>6783</v>
      </c>
      <c r="E4124" s="7" t="s">
        <v>1682</v>
      </c>
      <c r="F4124" s="7" t="s">
        <v>6784</v>
      </c>
      <c r="G4124" s="8">
        <v>44098</v>
      </c>
      <c r="H4124" s="7" t="s">
        <v>1684</v>
      </c>
      <c r="I4124" s="7"/>
      <c r="J4124" s="7"/>
      <c r="K4124" s="7">
        <v>0</v>
      </c>
      <c r="L4124" s="7">
        <v>0</v>
      </c>
      <c r="M4124" s="7">
        <v>336</v>
      </c>
      <c r="N4124" s="7">
        <v>1</v>
      </c>
      <c r="O4124" s="7" t="s">
        <v>83</v>
      </c>
      <c r="P4124" s="7">
        <v>0</v>
      </c>
      <c r="Q4124" s="7">
        <v>0</v>
      </c>
      <c r="R4124" s="7">
        <v>336</v>
      </c>
    </row>
    <row r="4125" spans="1:18" x14ac:dyDescent="0.25">
      <c r="A4125" s="7" t="s">
        <v>6785</v>
      </c>
      <c r="B4125" s="8">
        <v>44155</v>
      </c>
      <c r="C4125" s="7">
        <v>1</v>
      </c>
      <c r="D4125" s="7" t="s">
        <v>6786</v>
      </c>
      <c r="E4125" s="7" t="s">
        <v>1682</v>
      </c>
      <c r="F4125" s="7" t="s">
        <v>6787</v>
      </c>
      <c r="G4125" s="8">
        <v>44076</v>
      </c>
      <c r="H4125" s="7" t="s">
        <v>1684</v>
      </c>
      <c r="I4125" s="7"/>
      <c r="J4125" s="7"/>
      <c r="K4125" s="7">
        <v>0</v>
      </c>
      <c r="L4125" s="7">
        <v>0</v>
      </c>
      <c r="M4125" s="7">
        <v>50</v>
      </c>
      <c r="N4125" s="7">
        <v>1</v>
      </c>
      <c r="O4125" s="7" t="s">
        <v>83</v>
      </c>
      <c r="P4125" s="7">
        <v>0</v>
      </c>
      <c r="Q4125" s="7">
        <v>0</v>
      </c>
      <c r="R4125" s="7">
        <v>50</v>
      </c>
    </row>
    <row r="4126" spans="1:18" x14ac:dyDescent="0.25">
      <c r="A4126" s="7" t="s">
        <v>6788</v>
      </c>
      <c r="B4126" s="8">
        <v>44155</v>
      </c>
      <c r="C4126" s="7">
        <v>1</v>
      </c>
      <c r="D4126" s="7" t="s">
        <v>6789</v>
      </c>
      <c r="E4126" s="7" t="s">
        <v>1682</v>
      </c>
      <c r="F4126" s="7" t="s">
        <v>6790</v>
      </c>
      <c r="G4126" s="8">
        <v>44077</v>
      </c>
      <c r="H4126" s="7" t="s">
        <v>1684</v>
      </c>
      <c r="I4126" s="7"/>
      <c r="J4126" s="7"/>
      <c r="K4126" s="7">
        <v>0</v>
      </c>
      <c r="L4126" s="7">
        <v>0</v>
      </c>
      <c r="M4126" s="7">
        <v>50</v>
      </c>
      <c r="N4126" s="7">
        <v>1</v>
      </c>
      <c r="O4126" s="7" t="s">
        <v>83</v>
      </c>
      <c r="P4126" s="7">
        <v>0</v>
      </c>
      <c r="Q4126" s="7">
        <v>0</v>
      </c>
      <c r="R4126" s="7">
        <v>50</v>
      </c>
    </row>
    <row r="4127" spans="1:18" x14ac:dyDescent="0.25">
      <c r="A4127" s="7" t="s">
        <v>6743</v>
      </c>
      <c r="B4127" s="8">
        <v>44155</v>
      </c>
      <c r="C4127" s="7">
        <v>1</v>
      </c>
      <c r="D4127" s="7" t="s">
        <v>6744</v>
      </c>
      <c r="E4127" s="7" t="s">
        <v>1682</v>
      </c>
      <c r="F4127" s="7" t="s">
        <v>6745</v>
      </c>
      <c r="G4127" s="8">
        <v>44111</v>
      </c>
      <c r="H4127" s="7" t="s">
        <v>1684</v>
      </c>
      <c r="I4127" s="7"/>
      <c r="J4127" s="7"/>
      <c r="K4127" s="7">
        <v>0</v>
      </c>
      <c r="L4127" s="7">
        <v>0</v>
      </c>
      <c r="M4127" s="7">
        <v>0</v>
      </c>
      <c r="N4127" s="7">
        <v>1</v>
      </c>
      <c r="O4127" s="7" t="s">
        <v>83</v>
      </c>
      <c r="P4127" s="7">
        <v>0</v>
      </c>
      <c r="Q4127" s="7">
        <v>0</v>
      </c>
      <c r="R4127" s="7">
        <v>200</v>
      </c>
    </row>
    <row r="4128" spans="1:18" x14ac:dyDescent="0.25">
      <c r="A4128" s="7" t="s">
        <v>6746</v>
      </c>
      <c r="B4128" s="8">
        <v>44155</v>
      </c>
      <c r="C4128" s="7">
        <v>1</v>
      </c>
      <c r="D4128" s="7" t="s">
        <v>6747</v>
      </c>
      <c r="E4128" s="7" t="s">
        <v>1682</v>
      </c>
      <c r="F4128" s="7" t="s">
        <v>6748</v>
      </c>
      <c r="G4128" s="8">
        <v>44111</v>
      </c>
      <c r="H4128" s="7" t="s">
        <v>1684</v>
      </c>
      <c r="I4128" s="7"/>
      <c r="J4128" s="7"/>
      <c r="K4128" s="7">
        <v>0</v>
      </c>
      <c r="L4128" s="7">
        <v>0</v>
      </c>
      <c r="M4128" s="7">
        <v>50</v>
      </c>
      <c r="N4128" s="7">
        <v>1</v>
      </c>
      <c r="O4128" s="7" t="s">
        <v>83</v>
      </c>
      <c r="P4128" s="7">
        <v>0</v>
      </c>
      <c r="Q4128" s="7">
        <v>0</v>
      </c>
      <c r="R4128" s="7">
        <v>50</v>
      </c>
    </row>
    <row r="4129" spans="1:18" x14ac:dyDescent="0.25">
      <c r="A4129" s="7" t="s">
        <v>6749</v>
      </c>
      <c r="B4129" s="8">
        <v>44155</v>
      </c>
      <c r="C4129" s="7">
        <v>1</v>
      </c>
      <c r="D4129" s="7" t="s">
        <v>6750</v>
      </c>
      <c r="E4129" s="7" t="s">
        <v>1682</v>
      </c>
      <c r="F4129" s="7" t="s">
        <v>6751</v>
      </c>
      <c r="G4129" s="8">
        <v>44127</v>
      </c>
      <c r="H4129" s="7" t="s">
        <v>1684</v>
      </c>
      <c r="I4129" s="7"/>
      <c r="J4129" s="7"/>
      <c r="K4129" s="7">
        <v>0</v>
      </c>
      <c r="L4129" s="7">
        <v>0</v>
      </c>
      <c r="M4129" s="7">
        <v>0</v>
      </c>
      <c r="N4129" s="7">
        <v>1</v>
      </c>
      <c r="O4129" s="7" t="s">
        <v>83</v>
      </c>
      <c r="P4129" s="7">
        <v>0</v>
      </c>
      <c r="Q4129" s="7">
        <v>0</v>
      </c>
      <c r="R4129" s="7">
        <v>50</v>
      </c>
    </row>
    <row r="4130" spans="1:18" x14ac:dyDescent="0.25">
      <c r="A4130" s="7" t="s">
        <v>6752</v>
      </c>
      <c r="B4130" s="8">
        <v>44155</v>
      </c>
      <c r="C4130" s="7">
        <v>1</v>
      </c>
      <c r="D4130" s="7" t="s">
        <v>6753</v>
      </c>
      <c r="E4130" s="7" t="s">
        <v>1682</v>
      </c>
      <c r="F4130" s="7" t="s">
        <v>6754</v>
      </c>
      <c r="G4130" s="8">
        <v>44113</v>
      </c>
      <c r="H4130" s="7" t="s">
        <v>1684</v>
      </c>
      <c r="I4130" s="7"/>
      <c r="J4130" s="7"/>
      <c r="K4130" s="7">
        <v>0</v>
      </c>
      <c r="L4130" s="7">
        <v>0</v>
      </c>
      <c r="M4130" s="7">
        <v>50</v>
      </c>
      <c r="N4130" s="7">
        <v>1</v>
      </c>
      <c r="O4130" s="7" t="s">
        <v>83</v>
      </c>
      <c r="P4130" s="7">
        <v>0</v>
      </c>
      <c r="Q4130" s="7">
        <v>0</v>
      </c>
      <c r="R4130" s="7">
        <v>50</v>
      </c>
    </row>
    <row r="4131" spans="1:18" x14ac:dyDescent="0.25">
      <c r="A4131" s="7" t="s">
        <v>6755</v>
      </c>
      <c r="B4131" s="8">
        <v>44155</v>
      </c>
      <c r="C4131" s="7">
        <v>1</v>
      </c>
      <c r="D4131" s="7" t="s">
        <v>6756</v>
      </c>
      <c r="E4131" s="7" t="s">
        <v>1682</v>
      </c>
      <c r="F4131" s="7" t="s">
        <v>6757</v>
      </c>
      <c r="G4131" s="8">
        <v>44132</v>
      </c>
      <c r="H4131" s="7" t="s">
        <v>1684</v>
      </c>
      <c r="I4131" s="7"/>
      <c r="J4131" s="7"/>
      <c r="K4131" s="7">
        <v>0</v>
      </c>
      <c r="L4131" s="7">
        <v>0</v>
      </c>
      <c r="M4131" s="7">
        <v>551</v>
      </c>
      <c r="N4131" s="7">
        <v>1</v>
      </c>
      <c r="O4131" s="7" t="s">
        <v>83</v>
      </c>
      <c r="P4131" s="7">
        <v>0</v>
      </c>
      <c r="Q4131" s="7">
        <v>0</v>
      </c>
      <c r="R4131" s="7">
        <v>551</v>
      </c>
    </row>
    <row r="4132" spans="1:18" x14ac:dyDescent="0.25">
      <c r="A4132" s="7" t="s">
        <v>6758</v>
      </c>
      <c r="B4132" s="8">
        <v>44155</v>
      </c>
      <c r="C4132" s="7">
        <v>1</v>
      </c>
      <c r="D4132" s="7" t="s">
        <v>6759</v>
      </c>
      <c r="E4132" s="7" t="s">
        <v>1682</v>
      </c>
      <c r="F4132" s="7" t="s">
        <v>6760</v>
      </c>
      <c r="G4132" s="8">
        <v>44128</v>
      </c>
      <c r="H4132" s="7" t="s">
        <v>1684</v>
      </c>
      <c r="I4132" s="7"/>
      <c r="J4132" s="7"/>
      <c r="K4132" s="7">
        <v>0</v>
      </c>
      <c r="L4132" s="7">
        <v>0</v>
      </c>
      <c r="M4132" s="7">
        <v>550</v>
      </c>
      <c r="N4132" s="7">
        <v>1</v>
      </c>
      <c r="O4132" s="7" t="s">
        <v>83</v>
      </c>
      <c r="P4132" s="7">
        <v>0</v>
      </c>
      <c r="Q4132" s="7">
        <v>0</v>
      </c>
      <c r="R4132" s="7">
        <v>550</v>
      </c>
    </row>
    <row r="4133" spans="1:18" x14ac:dyDescent="0.25">
      <c r="A4133" s="7" t="s">
        <v>6761</v>
      </c>
      <c r="B4133" s="8">
        <v>44155</v>
      </c>
      <c r="C4133" s="7">
        <v>1</v>
      </c>
      <c r="D4133" s="7" t="s">
        <v>6762</v>
      </c>
      <c r="E4133" s="7" t="s">
        <v>1682</v>
      </c>
      <c r="F4133" s="7" t="s">
        <v>6763</v>
      </c>
      <c r="G4133" s="8">
        <v>44125</v>
      </c>
      <c r="H4133" s="7" t="s">
        <v>1684</v>
      </c>
      <c r="I4133" s="7"/>
      <c r="J4133" s="7"/>
      <c r="K4133" s="7">
        <v>0</v>
      </c>
      <c r="L4133" s="7">
        <v>0</v>
      </c>
      <c r="M4133" s="7">
        <v>50</v>
      </c>
      <c r="N4133" s="7">
        <v>1</v>
      </c>
      <c r="O4133" s="7" t="s">
        <v>83</v>
      </c>
      <c r="P4133" s="7">
        <v>0</v>
      </c>
      <c r="Q4133" s="7">
        <v>0</v>
      </c>
      <c r="R4133" s="7">
        <v>50</v>
      </c>
    </row>
    <row r="4134" spans="1:18" x14ac:dyDescent="0.25">
      <c r="A4134" s="7" t="s">
        <v>6764</v>
      </c>
      <c r="B4134" s="8">
        <v>44155</v>
      </c>
      <c r="C4134" s="7">
        <v>1</v>
      </c>
      <c r="D4134" s="7" t="s">
        <v>6765</v>
      </c>
      <c r="E4134" s="7" t="s">
        <v>1682</v>
      </c>
      <c r="F4134" s="7" t="s">
        <v>6766</v>
      </c>
      <c r="G4134" s="8">
        <v>44133</v>
      </c>
      <c r="H4134" s="7" t="s">
        <v>1684</v>
      </c>
      <c r="I4134" s="7"/>
      <c r="J4134" s="7"/>
      <c r="K4134" s="7">
        <v>0</v>
      </c>
      <c r="L4134" s="7">
        <v>0</v>
      </c>
      <c r="M4134" s="7">
        <v>50</v>
      </c>
      <c r="N4134" s="7">
        <v>1</v>
      </c>
      <c r="O4134" s="7" t="s">
        <v>83</v>
      </c>
      <c r="P4134" s="7">
        <v>0</v>
      </c>
      <c r="Q4134" s="7">
        <v>0</v>
      </c>
      <c r="R4134" s="7">
        <v>50</v>
      </c>
    </row>
    <row r="4135" spans="1:18" x14ac:dyDescent="0.25">
      <c r="A4135" s="7" t="s">
        <v>6767</v>
      </c>
      <c r="B4135" s="8">
        <v>44155</v>
      </c>
      <c r="C4135" s="7">
        <v>1</v>
      </c>
      <c r="D4135" s="7" t="s">
        <v>6768</v>
      </c>
      <c r="E4135" s="7" t="s">
        <v>1682</v>
      </c>
      <c r="F4135" s="7" t="s">
        <v>6769</v>
      </c>
      <c r="G4135" s="8">
        <v>44132</v>
      </c>
      <c r="H4135" s="7" t="s">
        <v>1684</v>
      </c>
      <c r="I4135" s="7"/>
      <c r="J4135" s="7"/>
      <c r="K4135" s="7">
        <v>0</v>
      </c>
      <c r="L4135" s="7">
        <v>0</v>
      </c>
      <c r="M4135" s="7">
        <v>551</v>
      </c>
      <c r="N4135" s="7">
        <v>1</v>
      </c>
      <c r="O4135" s="7" t="s">
        <v>83</v>
      </c>
      <c r="P4135" s="7">
        <v>0</v>
      </c>
      <c r="Q4135" s="7">
        <v>0</v>
      </c>
      <c r="R4135" s="7">
        <v>551</v>
      </c>
    </row>
    <row r="4136" spans="1:18" x14ac:dyDescent="0.25">
      <c r="A4136" s="7" t="s">
        <v>6770</v>
      </c>
      <c r="B4136" s="8">
        <v>44155</v>
      </c>
      <c r="C4136" s="7">
        <v>1</v>
      </c>
      <c r="D4136" s="7" t="s">
        <v>6771</v>
      </c>
      <c r="E4136" s="7" t="s">
        <v>1682</v>
      </c>
      <c r="F4136" s="7" t="s">
        <v>6772</v>
      </c>
      <c r="G4136" s="8">
        <v>44140</v>
      </c>
      <c r="H4136" s="7" t="s">
        <v>1684</v>
      </c>
      <c r="I4136" s="7"/>
      <c r="J4136" s="7"/>
      <c r="K4136" s="7">
        <v>0</v>
      </c>
      <c r="L4136" s="7">
        <v>0</v>
      </c>
      <c r="M4136" s="7">
        <v>0</v>
      </c>
      <c r="N4136" s="7">
        <v>1</v>
      </c>
      <c r="O4136" s="7" t="s">
        <v>83</v>
      </c>
      <c r="P4136" s="7">
        <v>0</v>
      </c>
      <c r="Q4136" s="7">
        <v>0</v>
      </c>
      <c r="R4136" s="7">
        <v>50</v>
      </c>
    </row>
    <row r="4137" spans="1:18" x14ac:dyDescent="0.25">
      <c r="A4137" s="7" t="s">
        <v>6773</v>
      </c>
      <c r="B4137" s="8">
        <v>44155</v>
      </c>
      <c r="C4137" s="7">
        <v>1</v>
      </c>
      <c r="D4137" s="7" t="s">
        <v>6774</v>
      </c>
      <c r="E4137" s="7" t="s">
        <v>1682</v>
      </c>
      <c r="F4137" s="7" t="s">
        <v>6775</v>
      </c>
      <c r="G4137" s="8">
        <v>44086</v>
      </c>
      <c r="H4137" s="7" t="s">
        <v>1684</v>
      </c>
      <c r="I4137" s="7"/>
      <c r="J4137" s="7"/>
      <c r="K4137" s="7">
        <v>0</v>
      </c>
      <c r="L4137" s="7">
        <v>0</v>
      </c>
      <c r="M4137" s="7">
        <v>0</v>
      </c>
      <c r="N4137" s="7">
        <v>1</v>
      </c>
      <c r="O4137" s="7" t="s">
        <v>83</v>
      </c>
      <c r="P4137" s="7">
        <v>0</v>
      </c>
      <c r="Q4137" s="7">
        <v>0</v>
      </c>
      <c r="R4137" s="7">
        <v>50</v>
      </c>
    </row>
    <row r="4138" spans="1:18" x14ac:dyDescent="0.25">
      <c r="A4138" s="7" t="s">
        <v>6776</v>
      </c>
      <c r="B4138" s="8">
        <v>44155</v>
      </c>
      <c r="C4138" s="7">
        <v>1</v>
      </c>
      <c r="D4138" s="7" t="s">
        <v>6777</v>
      </c>
      <c r="E4138" s="7" t="s">
        <v>1682</v>
      </c>
      <c r="F4138" s="7" t="s">
        <v>6778</v>
      </c>
      <c r="G4138" s="8">
        <v>44111</v>
      </c>
      <c r="H4138" s="7" t="s">
        <v>1684</v>
      </c>
      <c r="I4138" s="7"/>
      <c r="J4138" s="7"/>
      <c r="K4138" s="7">
        <v>0</v>
      </c>
      <c r="L4138" s="7">
        <v>0</v>
      </c>
      <c r="M4138" s="7">
        <v>50</v>
      </c>
      <c r="N4138" s="7">
        <v>1</v>
      </c>
      <c r="O4138" s="7" t="s">
        <v>83</v>
      </c>
      <c r="P4138" s="7">
        <v>0</v>
      </c>
      <c r="Q4138" s="7">
        <v>0</v>
      </c>
      <c r="R4138" s="7">
        <v>50</v>
      </c>
    </row>
    <row r="4139" spans="1:18" x14ac:dyDescent="0.25">
      <c r="A4139" s="7" t="s">
        <v>6779</v>
      </c>
      <c r="B4139" s="8">
        <v>44155</v>
      </c>
      <c r="C4139" s="7">
        <v>1</v>
      </c>
      <c r="D4139" s="7" t="s">
        <v>6780</v>
      </c>
      <c r="E4139" s="7" t="s">
        <v>1682</v>
      </c>
      <c r="F4139" s="7" t="s">
        <v>6781</v>
      </c>
      <c r="G4139" s="8">
        <v>44125</v>
      </c>
      <c r="H4139" s="7" t="s">
        <v>1684</v>
      </c>
      <c r="I4139" s="7"/>
      <c r="J4139" s="7"/>
      <c r="K4139" s="7">
        <v>0</v>
      </c>
      <c r="L4139" s="7">
        <v>0</v>
      </c>
      <c r="M4139" s="7">
        <v>50</v>
      </c>
      <c r="N4139" s="7">
        <v>1</v>
      </c>
      <c r="O4139" s="7" t="s">
        <v>83</v>
      </c>
      <c r="P4139" s="7">
        <v>0</v>
      </c>
      <c r="Q4139" s="7">
        <v>0</v>
      </c>
      <c r="R4139" s="7">
        <v>50</v>
      </c>
    </row>
    <row r="4140" spans="1:18" x14ac:dyDescent="0.25">
      <c r="A4140" s="7" t="s">
        <v>6782</v>
      </c>
      <c r="B4140" s="8">
        <v>44155</v>
      </c>
      <c r="C4140" s="7">
        <v>1</v>
      </c>
      <c r="D4140" s="7" t="s">
        <v>6783</v>
      </c>
      <c r="E4140" s="7" t="s">
        <v>1682</v>
      </c>
      <c r="F4140" s="7" t="s">
        <v>6784</v>
      </c>
      <c r="G4140" s="8">
        <v>44098</v>
      </c>
      <c r="H4140" s="7" t="s">
        <v>1684</v>
      </c>
      <c r="I4140" s="7"/>
      <c r="J4140" s="7"/>
      <c r="K4140" s="7">
        <v>0</v>
      </c>
      <c r="L4140" s="7">
        <v>0</v>
      </c>
      <c r="M4140" s="7">
        <v>336</v>
      </c>
      <c r="N4140" s="7">
        <v>1</v>
      </c>
      <c r="O4140" s="7" t="s">
        <v>83</v>
      </c>
      <c r="P4140" s="7">
        <v>0</v>
      </c>
      <c r="Q4140" s="7">
        <v>0</v>
      </c>
      <c r="R4140" s="7">
        <v>336</v>
      </c>
    </row>
    <row r="4141" spans="1:18" x14ac:dyDescent="0.25">
      <c r="A4141" s="7" t="s">
        <v>6785</v>
      </c>
      <c r="B4141" s="8">
        <v>44155</v>
      </c>
      <c r="C4141" s="7">
        <v>1</v>
      </c>
      <c r="D4141" s="7" t="s">
        <v>6786</v>
      </c>
      <c r="E4141" s="7" t="s">
        <v>1682</v>
      </c>
      <c r="F4141" s="7" t="s">
        <v>6787</v>
      </c>
      <c r="G4141" s="8">
        <v>44076</v>
      </c>
      <c r="H4141" s="7" t="s">
        <v>1684</v>
      </c>
      <c r="I4141" s="7"/>
      <c r="J4141" s="7"/>
      <c r="K4141" s="7">
        <v>0</v>
      </c>
      <c r="L4141" s="7">
        <v>0</v>
      </c>
      <c r="M4141" s="7">
        <v>50</v>
      </c>
      <c r="N4141" s="7">
        <v>1</v>
      </c>
      <c r="O4141" s="7" t="s">
        <v>83</v>
      </c>
      <c r="P4141" s="7">
        <v>0</v>
      </c>
      <c r="Q4141" s="7">
        <v>0</v>
      </c>
      <c r="R4141" s="7">
        <v>50</v>
      </c>
    </row>
    <row r="4142" spans="1:18" x14ac:dyDescent="0.25">
      <c r="A4142" s="7" t="s">
        <v>6788</v>
      </c>
      <c r="B4142" s="8">
        <v>44155</v>
      </c>
      <c r="C4142" s="7">
        <v>1</v>
      </c>
      <c r="D4142" s="7" t="s">
        <v>6789</v>
      </c>
      <c r="E4142" s="7" t="s">
        <v>1682</v>
      </c>
      <c r="F4142" s="7" t="s">
        <v>6790</v>
      </c>
      <c r="G4142" s="8">
        <v>44077</v>
      </c>
      <c r="H4142" s="7" t="s">
        <v>1684</v>
      </c>
      <c r="I4142" s="7"/>
      <c r="J4142" s="7"/>
      <c r="K4142" s="7">
        <v>0</v>
      </c>
      <c r="L4142" s="7">
        <v>0</v>
      </c>
      <c r="M4142" s="7">
        <v>50</v>
      </c>
      <c r="N4142" s="7">
        <v>1</v>
      </c>
      <c r="O4142" s="7" t="s">
        <v>83</v>
      </c>
      <c r="P4142" s="7">
        <v>0</v>
      </c>
      <c r="Q4142" s="7">
        <v>0</v>
      </c>
      <c r="R4142" s="7">
        <v>50</v>
      </c>
    </row>
    <row r="4143" spans="1:18" x14ac:dyDescent="0.25">
      <c r="A4143" s="7" t="s">
        <v>6791</v>
      </c>
      <c r="B4143" s="8">
        <v>44159</v>
      </c>
      <c r="C4143" s="7">
        <v>1</v>
      </c>
      <c r="D4143" s="7" t="s">
        <v>6792</v>
      </c>
      <c r="E4143" s="7" t="s">
        <v>1682</v>
      </c>
      <c r="F4143" s="7" t="s">
        <v>6793</v>
      </c>
      <c r="G4143" s="8">
        <v>44113</v>
      </c>
      <c r="H4143" s="7" t="s">
        <v>1684</v>
      </c>
      <c r="I4143" s="7"/>
      <c r="J4143" s="7"/>
      <c r="K4143" s="7">
        <v>0</v>
      </c>
      <c r="L4143" s="7">
        <v>0</v>
      </c>
      <c r="M4143" s="7">
        <v>50</v>
      </c>
      <c r="N4143" s="7">
        <v>1</v>
      </c>
      <c r="O4143" s="7" t="s">
        <v>83</v>
      </c>
      <c r="P4143" s="7">
        <v>0</v>
      </c>
      <c r="Q4143" s="7">
        <v>0</v>
      </c>
      <c r="R4143" s="7">
        <v>50</v>
      </c>
    </row>
    <row r="4144" spans="1:18" x14ac:dyDescent="0.25">
      <c r="A4144" s="7" t="s">
        <v>6791</v>
      </c>
      <c r="B4144" s="8">
        <v>44159</v>
      </c>
      <c r="C4144" s="7">
        <v>1</v>
      </c>
      <c r="D4144" s="7" t="s">
        <v>6792</v>
      </c>
      <c r="E4144" s="7" t="s">
        <v>1682</v>
      </c>
      <c r="F4144" s="7" t="s">
        <v>6793</v>
      </c>
      <c r="G4144" s="8">
        <v>44113</v>
      </c>
      <c r="H4144" s="7" t="s">
        <v>1684</v>
      </c>
      <c r="I4144" s="7"/>
      <c r="J4144" s="7"/>
      <c r="K4144" s="7">
        <v>0</v>
      </c>
      <c r="L4144" s="7">
        <v>0</v>
      </c>
      <c r="M4144" s="7">
        <v>50</v>
      </c>
      <c r="N4144" s="7">
        <v>1</v>
      </c>
      <c r="O4144" s="7" t="s">
        <v>83</v>
      </c>
      <c r="P4144" s="7">
        <v>0</v>
      </c>
      <c r="Q4144" s="7">
        <v>0</v>
      </c>
      <c r="R4144" s="7">
        <v>50</v>
      </c>
    </row>
    <row r="4145" spans="1:18" x14ac:dyDescent="0.25">
      <c r="A4145" s="7" t="s">
        <v>6794</v>
      </c>
      <c r="B4145" s="8">
        <v>44160</v>
      </c>
      <c r="C4145" s="7">
        <v>1</v>
      </c>
      <c r="D4145" s="7" t="s">
        <v>6795</v>
      </c>
      <c r="E4145" s="7" t="s">
        <v>1682</v>
      </c>
      <c r="F4145" s="7" t="s">
        <v>6796</v>
      </c>
      <c r="G4145" s="8">
        <v>44092</v>
      </c>
      <c r="H4145" s="7" t="s">
        <v>1684</v>
      </c>
      <c r="I4145" s="7"/>
      <c r="J4145" s="7"/>
      <c r="K4145" s="7">
        <v>0</v>
      </c>
      <c r="L4145" s="7">
        <v>0</v>
      </c>
      <c r="M4145" s="7">
        <v>50</v>
      </c>
      <c r="N4145" s="7">
        <v>1</v>
      </c>
      <c r="O4145" s="7" t="s">
        <v>83</v>
      </c>
      <c r="P4145" s="7">
        <v>0</v>
      </c>
      <c r="Q4145" s="7">
        <v>0</v>
      </c>
      <c r="R4145" s="7">
        <v>50</v>
      </c>
    </row>
    <row r="4146" spans="1:18" x14ac:dyDescent="0.25">
      <c r="A4146" s="7" t="s">
        <v>6797</v>
      </c>
      <c r="B4146" s="8">
        <v>44160</v>
      </c>
      <c r="C4146" s="7">
        <v>1</v>
      </c>
      <c r="D4146" s="7" t="s">
        <v>6798</v>
      </c>
      <c r="E4146" s="7" t="s">
        <v>1682</v>
      </c>
      <c r="F4146" s="7" t="s">
        <v>6799</v>
      </c>
      <c r="G4146" s="8">
        <v>44096</v>
      </c>
      <c r="H4146" s="7" t="s">
        <v>1684</v>
      </c>
      <c r="I4146" s="7"/>
      <c r="J4146" s="7"/>
      <c r="K4146" s="7">
        <v>0</v>
      </c>
      <c r="L4146" s="7">
        <v>0</v>
      </c>
      <c r="M4146" s="7">
        <v>50</v>
      </c>
      <c r="N4146" s="7">
        <v>1</v>
      </c>
      <c r="O4146" s="7" t="s">
        <v>83</v>
      </c>
      <c r="P4146" s="7">
        <v>0</v>
      </c>
      <c r="Q4146" s="7">
        <v>0</v>
      </c>
      <c r="R4146" s="7">
        <v>50</v>
      </c>
    </row>
    <row r="4147" spans="1:18" x14ac:dyDescent="0.25">
      <c r="A4147" s="7" t="s">
        <v>6800</v>
      </c>
      <c r="B4147" s="8">
        <v>44160</v>
      </c>
      <c r="C4147" s="7">
        <v>1</v>
      </c>
      <c r="D4147" s="7" t="s">
        <v>6801</v>
      </c>
      <c r="E4147" s="7" t="s">
        <v>1682</v>
      </c>
      <c r="F4147" s="7" t="s">
        <v>6802</v>
      </c>
      <c r="G4147" s="8">
        <v>44096</v>
      </c>
      <c r="H4147" s="7" t="s">
        <v>1684</v>
      </c>
      <c r="I4147" s="7"/>
      <c r="J4147" s="7"/>
      <c r="K4147" s="7">
        <v>0</v>
      </c>
      <c r="L4147" s="7">
        <v>0</v>
      </c>
      <c r="M4147" s="7">
        <v>50</v>
      </c>
      <c r="N4147" s="7">
        <v>1</v>
      </c>
      <c r="O4147" s="7" t="s">
        <v>83</v>
      </c>
      <c r="P4147" s="7">
        <v>0</v>
      </c>
      <c r="Q4147" s="7">
        <v>0</v>
      </c>
      <c r="R4147" s="7">
        <v>50</v>
      </c>
    </row>
    <row r="4148" spans="1:18" x14ac:dyDescent="0.25">
      <c r="A4148" s="7" t="s">
        <v>6803</v>
      </c>
      <c r="B4148" s="8">
        <v>44160</v>
      </c>
      <c r="C4148" s="7">
        <v>1</v>
      </c>
      <c r="D4148" s="7" t="s">
        <v>6804</v>
      </c>
      <c r="E4148" s="7" t="s">
        <v>1682</v>
      </c>
      <c r="F4148" s="7" t="s">
        <v>6805</v>
      </c>
      <c r="G4148" s="8">
        <v>44111</v>
      </c>
      <c r="H4148" s="7" t="s">
        <v>1684</v>
      </c>
      <c r="I4148" s="7"/>
      <c r="J4148" s="7"/>
      <c r="K4148" s="7">
        <v>0</v>
      </c>
      <c r="L4148" s="7">
        <v>0</v>
      </c>
      <c r="M4148" s="7">
        <v>0</v>
      </c>
      <c r="N4148" s="7">
        <v>1</v>
      </c>
      <c r="O4148" s="7" t="s">
        <v>83</v>
      </c>
      <c r="P4148" s="7">
        <v>0</v>
      </c>
      <c r="Q4148" s="7">
        <v>0</v>
      </c>
      <c r="R4148" s="7">
        <v>50</v>
      </c>
    </row>
    <row r="4149" spans="1:18" x14ac:dyDescent="0.25">
      <c r="A4149" s="7" t="s">
        <v>6806</v>
      </c>
      <c r="B4149" s="8">
        <v>44160</v>
      </c>
      <c r="C4149" s="7">
        <v>1</v>
      </c>
      <c r="D4149" s="7" t="s">
        <v>6807</v>
      </c>
      <c r="E4149" s="7" t="s">
        <v>1682</v>
      </c>
      <c r="F4149" s="7" t="s">
        <v>6808</v>
      </c>
      <c r="G4149" s="8">
        <v>44105</v>
      </c>
      <c r="H4149" s="7" t="s">
        <v>1684</v>
      </c>
      <c r="I4149" s="7"/>
      <c r="J4149" s="7"/>
      <c r="K4149" s="7">
        <v>0</v>
      </c>
      <c r="L4149" s="7">
        <v>0</v>
      </c>
      <c r="M4149" s="7">
        <v>0</v>
      </c>
      <c r="N4149" s="7">
        <v>1</v>
      </c>
      <c r="O4149" s="7" t="s">
        <v>83</v>
      </c>
      <c r="P4149" s="7">
        <v>0</v>
      </c>
      <c r="Q4149" s="7">
        <v>0</v>
      </c>
      <c r="R4149" s="7">
        <v>50</v>
      </c>
    </row>
    <row r="4150" spans="1:18" x14ac:dyDescent="0.25">
      <c r="A4150" s="7" t="s">
        <v>6809</v>
      </c>
      <c r="B4150" s="8">
        <v>44160</v>
      </c>
      <c r="C4150" s="7">
        <v>1</v>
      </c>
      <c r="D4150" s="7" t="s">
        <v>6810</v>
      </c>
      <c r="E4150" s="7" t="s">
        <v>1682</v>
      </c>
      <c r="F4150" s="7" t="s">
        <v>6811</v>
      </c>
      <c r="G4150" s="8">
        <v>44108</v>
      </c>
      <c r="H4150" s="7" t="s">
        <v>1684</v>
      </c>
      <c r="I4150" s="7"/>
      <c r="J4150" s="7"/>
      <c r="K4150" s="7">
        <v>0</v>
      </c>
      <c r="L4150" s="7">
        <v>0</v>
      </c>
      <c r="M4150" s="7">
        <v>0</v>
      </c>
      <c r="N4150" s="7">
        <v>1</v>
      </c>
      <c r="O4150" s="7" t="s">
        <v>83</v>
      </c>
      <c r="P4150" s="7">
        <v>0</v>
      </c>
      <c r="Q4150" s="7">
        <v>0</v>
      </c>
      <c r="R4150" s="7">
        <v>150</v>
      </c>
    </row>
    <row r="4151" spans="1:18" x14ac:dyDescent="0.25">
      <c r="A4151" s="7" t="s">
        <v>6812</v>
      </c>
      <c r="B4151" s="8">
        <v>44160</v>
      </c>
      <c r="C4151" s="7">
        <v>1</v>
      </c>
      <c r="D4151" s="7" t="s">
        <v>6813</v>
      </c>
      <c r="E4151" s="7" t="s">
        <v>1682</v>
      </c>
      <c r="F4151" s="7" t="s">
        <v>6814</v>
      </c>
      <c r="G4151" s="8">
        <v>44144</v>
      </c>
      <c r="H4151" s="7" t="s">
        <v>1684</v>
      </c>
      <c r="I4151" s="7"/>
      <c r="J4151" s="7"/>
      <c r="K4151" s="7">
        <v>0</v>
      </c>
      <c r="L4151" s="7">
        <v>0</v>
      </c>
      <c r="M4151" s="7">
        <v>50</v>
      </c>
      <c r="N4151" s="7">
        <v>1</v>
      </c>
      <c r="O4151" s="7" t="s">
        <v>83</v>
      </c>
      <c r="P4151" s="7">
        <v>0</v>
      </c>
      <c r="Q4151" s="7">
        <v>0</v>
      </c>
      <c r="R4151" s="7">
        <v>50</v>
      </c>
    </row>
    <row r="4152" spans="1:18" x14ac:dyDescent="0.25">
      <c r="A4152" s="7" t="s">
        <v>6815</v>
      </c>
      <c r="B4152" s="8">
        <v>44160</v>
      </c>
      <c r="C4152" s="7">
        <v>1</v>
      </c>
      <c r="D4152" s="7" t="s">
        <v>6816</v>
      </c>
      <c r="E4152" s="7" t="s">
        <v>1682</v>
      </c>
      <c r="F4152" s="7" t="s">
        <v>6817</v>
      </c>
      <c r="G4152" s="8">
        <v>44124</v>
      </c>
      <c r="H4152" s="7" t="s">
        <v>1684</v>
      </c>
      <c r="I4152" s="7"/>
      <c r="J4152" s="7"/>
      <c r="K4152" s="7">
        <v>0</v>
      </c>
      <c r="L4152" s="7">
        <v>0</v>
      </c>
      <c r="M4152" s="7">
        <v>50</v>
      </c>
      <c r="N4152" s="7">
        <v>1</v>
      </c>
      <c r="O4152" s="7" t="s">
        <v>83</v>
      </c>
      <c r="P4152" s="7">
        <v>0</v>
      </c>
      <c r="Q4152" s="7">
        <v>0</v>
      </c>
      <c r="R4152" s="7">
        <v>50</v>
      </c>
    </row>
    <row r="4153" spans="1:18" x14ac:dyDescent="0.25">
      <c r="A4153" s="7" t="s">
        <v>6818</v>
      </c>
      <c r="B4153" s="8">
        <v>44160</v>
      </c>
      <c r="C4153" s="7">
        <v>1</v>
      </c>
      <c r="D4153" s="7" t="s">
        <v>6819</v>
      </c>
      <c r="E4153" s="7" t="s">
        <v>1682</v>
      </c>
      <c r="F4153" s="7" t="s">
        <v>6820</v>
      </c>
      <c r="G4153" s="8">
        <v>44132</v>
      </c>
      <c r="H4153" s="7" t="s">
        <v>1684</v>
      </c>
      <c r="I4153" s="7"/>
      <c r="J4153" s="7"/>
      <c r="K4153" s="7">
        <v>0</v>
      </c>
      <c r="L4153" s="7">
        <v>0</v>
      </c>
      <c r="M4153" s="7">
        <v>50</v>
      </c>
      <c r="N4153" s="7">
        <v>1</v>
      </c>
      <c r="O4153" s="7" t="s">
        <v>83</v>
      </c>
      <c r="P4153" s="7">
        <v>0</v>
      </c>
      <c r="Q4153" s="7">
        <v>0</v>
      </c>
      <c r="R4153" s="7">
        <v>50</v>
      </c>
    </row>
    <row r="4154" spans="1:18" x14ac:dyDescent="0.25">
      <c r="A4154" s="7" t="s">
        <v>6794</v>
      </c>
      <c r="B4154" s="8">
        <v>44160</v>
      </c>
      <c r="C4154" s="7">
        <v>1</v>
      </c>
      <c r="D4154" s="7" t="s">
        <v>6795</v>
      </c>
      <c r="E4154" s="7" t="s">
        <v>1682</v>
      </c>
      <c r="F4154" s="7" t="s">
        <v>6796</v>
      </c>
      <c r="G4154" s="8">
        <v>44092</v>
      </c>
      <c r="H4154" s="7" t="s">
        <v>1684</v>
      </c>
      <c r="I4154" s="7"/>
      <c r="J4154" s="7"/>
      <c r="K4154" s="7">
        <v>0</v>
      </c>
      <c r="L4154" s="7">
        <v>0</v>
      </c>
      <c r="M4154" s="7">
        <v>50</v>
      </c>
      <c r="N4154" s="7">
        <v>1</v>
      </c>
      <c r="O4154" s="7" t="s">
        <v>83</v>
      </c>
      <c r="P4154" s="7">
        <v>0</v>
      </c>
      <c r="Q4154" s="7">
        <v>0</v>
      </c>
      <c r="R4154" s="7">
        <v>50</v>
      </c>
    </row>
    <row r="4155" spans="1:18" x14ac:dyDescent="0.25">
      <c r="A4155" s="7" t="s">
        <v>6797</v>
      </c>
      <c r="B4155" s="8">
        <v>44160</v>
      </c>
      <c r="C4155" s="7">
        <v>1</v>
      </c>
      <c r="D4155" s="7" t="s">
        <v>6798</v>
      </c>
      <c r="E4155" s="7" t="s">
        <v>1682</v>
      </c>
      <c r="F4155" s="7" t="s">
        <v>6799</v>
      </c>
      <c r="G4155" s="8">
        <v>44096</v>
      </c>
      <c r="H4155" s="7" t="s">
        <v>1684</v>
      </c>
      <c r="I4155" s="7"/>
      <c r="J4155" s="7"/>
      <c r="K4155" s="7">
        <v>0</v>
      </c>
      <c r="L4155" s="7">
        <v>0</v>
      </c>
      <c r="M4155" s="7">
        <v>50</v>
      </c>
      <c r="N4155" s="7">
        <v>1</v>
      </c>
      <c r="O4155" s="7" t="s">
        <v>83</v>
      </c>
      <c r="P4155" s="7">
        <v>0</v>
      </c>
      <c r="Q4155" s="7">
        <v>0</v>
      </c>
      <c r="R4155" s="7">
        <v>50</v>
      </c>
    </row>
    <row r="4156" spans="1:18" x14ac:dyDescent="0.25">
      <c r="A4156" s="7" t="s">
        <v>6800</v>
      </c>
      <c r="B4156" s="8">
        <v>44160</v>
      </c>
      <c r="C4156" s="7">
        <v>1</v>
      </c>
      <c r="D4156" s="7" t="s">
        <v>6801</v>
      </c>
      <c r="E4156" s="7" t="s">
        <v>1682</v>
      </c>
      <c r="F4156" s="7" t="s">
        <v>6802</v>
      </c>
      <c r="G4156" s="8">
        <v>44096</v>
      </c>
      <c r="H4156" s="7" t="s">
        <v>1684</v>
      </c>
      <c r="I4156" s="7"/>
      <c r="J4156" s="7"/>
      <c r="K4156" s="7">
        <v>0</v>
      </c>
      <c r="L4156" s="7">
        <v>0</v>
      </c>
      <c r="M4156" s="7">
        <v>50</v>
      </c>
      <c r="N4156" s="7">
        <v>1</v>
      </c>
      <c r="O4156" s="7" t="s">
        <v>83</v>
      </c>
      <c r="P4156" s="7">
        <v>0</v>
      </c>
      <c r="Q4156" s="7">
        <v>0</v>
      </c>
      <c r="R4156" s="7">
        <v>50</v>
      </c>
    </row>
    <row r="4157" spans="1:18" x14ac:dyDescent="0.25">
      <c r="A4157" s="7" t="s">
        <v>6803</v>
      </c>
      <c r="B4157" s="8">
        <v>44160</v>
      </c>
      <c r="C4157" s="7">
        <v>1</v>
      </c>
      <c r="D4157" s="7" t="s">
        <v>6804</v>
      </c>
      <c r="E4157" s="7" t="s">
        <v>1682</v>
      </c>
      <c r="F4157" s="7" t="s">
        <v>6805</v>
      </c>
      <c r="G4157" s="8">
        <v>44111</v>
      </c>
      <c r="H4157" s="7" t="s">
        <v>1684</v>
      </c>
      <c r="I4157" s="7"/>
      <c r="J4157" s="7"/>
      <c r="K4157" s="7">
        <v>0</v>
      </c>
      <c r="L4157" s="7">
        <v>0</v>
      </c>
      <c r="M4157" s="7">
        <v>0</v>
      </c>
      <c r="N4157" s="7">
        <v>1</v>
      </c>
      <c r="O4157" s="7" t="s">
        <v>83</v>
      </c>
      <c r="P4157" s="7">
        <v>0</v>
      </c>
      <c r="Q4157" s="7">
        <v>0</v>
      </c>
      <c r="R4157" s="7">
        <v>50</v>
      </c>
    </row>
    <row r="4158" spans="1:18" x14ac:dyDescent="0.25">
      <c r="A4158" s="7" t="s">
        <v>6806</v>
      </c>
      <c r="B4158" s="8">
        <v>44160</v>
      </c>
      <c r="C4158" s="7">
        <v>1</v>
      </c>
      <c r="D4158" s="7" t="s">
        <v>6807</v>
      </c>
      <c r="E4158" s="7" t="s">
        <v>1682</v>
      </c>
      <c r="F4158" s="7" t="s">
        <v>6808</v>
      </c>
      <c r="G4158" s="8">
        <v>44105</v>
      </c>
      <c r="H4158" s="7" t="s">
        <v>1684</v>
      </c>
      <c r="I4158" s="7"/>
      <c r="J4158" s="7"/>
      <c r="K4158" s="7">
        <v>0</v>
      </c>
      <c r="L4158" s="7">
        <v>0</v>
      </c>
      <c r="M4158" s="7">
        <v>0</v>
      </c>
      <c r="N4158" s="7">
        <v>1</v>
      </c>
      <c r="O4158" s="7" t="s">
        <v>83</v>
      </c>
      <c r="P4158" s="7">
        <v>0</v>
      </c>
      <c r="Q4158" s="7">
        <v>0</v>
      </c>
      <c r="R4158" s="7">
        <v>50</v>
      </c>
    </row>
    <row r="4159" spans="1:18" x14ac:dyDescent="0.25">
      <c r="A4159" s="7" t="s">
        <v>6809</v>
      </c>
      <c r="B4159" s="8">
        <v>44160</v>
      </c>
      <c r="C4159" s="7">
        <v>1</v>
      </c>
      <c r="D4159" s="7" t="s">
        <v>6810</v>
      </c>
      <c r="E4159" s="7" t="s">
        <v>1682</v>
      </c>
      <c r="F4159" s="7" t="s">
        <v>6811</v>
      </c>
      <c r="G4159" s="8">
        <v>44108</v>
      </c>
      <c r="H4159" s="7" t="s">
        <v>1684</v>
      </c>
      <c r="I4159" s="7"/>
      <c r="J4159" s="7"/>
      <c r="K4159" s="7">
        <v>0</v>
      </c>
      <c r="L4159" s="7">
        <v>0</v>
      </c>
      <c r="M4159" s="7">
        <v>0</v>
      </c>
      <c r="N4159" s="7">
        <v>1</v>
      </c>
      <c r="O4159" s="7" t="s">
        <v>83</v>
      </c>
      <c r="P4159" s="7">
        <v>0</v>
      </c>
      <c r="Q4159" s="7">
        <v>0</v>
      </c>
      <c r="R4159" s="7">
        <v>150</v>
      </c>
    </row>
    <row r="4160" spans="1:18" x14ac:dyDescent="0.25">
      <c r="A4160" s="7" t="s">
        <v>6812</v>
      </c>
      <c r="B4160" s="8">
        <v>44160</v>
      </c>
      <c r="C4160" s="7">
        <v>1</v>
      </c>
      <c r="D4160" s="7" t="s">
        <v>6813</v>
      </c>
      <c r="E4160" s="7" t="s">
        <v>1682</v>
      </c>
      <c r="F4160" s="7" t="s">
        <v>6814</v>
      </c>
      <c r="G4160" s="8">
        <v>44144</v>
      </c>
      <c r="H4160" s="7" t="s">
        <v>1684</v>
      </c>
      <c r="I4160" s="7"/>
      <c r="J4160" s="7"/>
      <c r="K4160" s="7">
        <v>0</v>
      </c>
      <c r="L4160" s="7">
        <v>0</v>
      </c>
      <c r="M4160" s="7">
        <v>50</v>
      </c>
      <c r="N4160" s="7">
        <v>1</v>
      </c>
      <c r="O4160" s="7" t="s">
        <v>83</v>
      </c>
      <c r="P4160" s="7">
        <v>0</v>
      </c>
      <c r="Q4160" s="7">
        <v>0</v>
      </c>
      <c r="R4160" s="7">
        <v>50</v>
      </c>
    </row>
    <row r="4161" spans="1:18" x14ac:dyDescent="0.25">
      <c r="A4161" s="7" t="s">
        <v>6815</v>
      </c>
      <c r="B4161" s="8">
        <v>44160</v>
      </c>
      <c r="C4161" s="7">
        <v>1</v>
      </c>
      <c r="D4161" s="7" t="s">
        <v>6816</v>
      </c>
      <c r="E4161" s="7" t="s">
        <v>1682</v>
      </c>
      <c r="F4161" s="7" t="s">
        <v>6817</v>
      </c>
      <c r="G4161" s="8">
        <v>44124</v>
      </c>
      <c r="H4161" s="7" t="s">
        <v>1684</v>
      </c>
      <c r="I4161" s="7"/>
      <c r="J4161" s="7"/>
      <c r="K4161" s="7">
        <v>0</v>
      </c>
      <c r="L4161" s="7">
        <v>0</v>
      </c>
      <c r="M4161" s="7">
        <v>50</v>
      </c>
      <c r="N4161" s="7">
        <v>1</v>
      </c>
      <c r="O4161" s="7" t="s">
        <v>83</v>
      </c>
      <c r="P4161" s="7">
        <v>0</v>
      </c>
      <c r="Q4161" s="7">
        <v>0</v>
      </c>
      <c r="R4161" s="7">
        <v>50</v>
      </c>
    </row>
    <row r="4162" spans="1:18" x14ac:dyDescent="0.25">
      <c r="A4162" s="7" t="s">
        <v>6818</v>
      </c>
      <c r="B4162" s="8">
        <v>44160</v>
      </c>
      <c r="C4162" s="7">
        <v>1</v>
      </c>
      <c r="D4162" s="7" t="s">
        <v>6819</v>
      </c>
      <c r="E4162" s="7" t="s">
        <v>1682</v>
      </c>
      <c r="F4162" s="7" t="s">
        <v>6820</v>
      </c>
      <c r="G4162" s="8">
        <v>44132</v>
      </c>
      <c r="H4162" s="7" t="s">
        <v>1684</v>
      </c>
      <c r="I4162" s="7"/>
      <c r="J4162" s="7"/>
      <c r="K4162" s="7">
        <v>0</v>
      </c>
      <c r="L4162" s="7">
        <v>0</v>
      </c>
      <c r="M4162" s="7">
        <v>50</v>
      </c>
      <c r="N4162" s="7">
        <v>1</v>
      </c>
      <c r="O4162" s="7" t="s">
        <v>83</v>
      </c>
      <c r="P4162" s="7">
        <v>0</v>
      </c>
      <c r="Q4162" s="7">
        <v>0</v>
      </c>
      <c r="R4162" s="7">
        <v>50</v>
      </c>
    </row>
    <row r="4163" spans="1:18" x14ac:dyDescent="0.25">
      <c r="A4163" s="7" t="s">
        <v>6821</v>
      </c>
      <c r="B4163" s="8">
        <v>44162</v>
      </c>
      <c r="C4163" s="7">
        <v>1</v>
      </c>
      <c r="D4163" s="7" t="s">
        <v>6822</v>
      </c>
      <c r="E4163" s="7" t="s">
        <v>1682</v>
      </c>
      <c r="F4163" s="7" t="s">
        <v>6823</v>
      </c>
      <c r="G4163" s="8">
        <v>44105</v>
      </c>
      <c r="H4163" s="7" t="s">
        <v>1684</v>
      </c>
      <c r="I4163" s="7"/>
      <c r="J4163" s="7"/>
      <c r="K4163" s="7">
        <v>0</v>
      </c>
      <c r="L4163" s="7">
        <v>0</v>
      </c>
      <c r="M4163" s="7">
        <v>200</v>
      </c>
      <c r="N4163" s="7">
        <v>1</v>
      </c>
      <c r="O4163" s="7" t="s">
        <v>83</v>
      </c>
      <c r="P4163" s="7">
        <v>0</v>
      </c>
      <c r="Q4163" s="7">
        <v>0</v>
      </c>
      <c r="R4163" s="7">
        <v>200</v>
      </c>
    </row>
    <row r="4164" spans="1:18" x14ac:dyDescent="0.25">
      <c r="A4164" s="7" t="s">
        <v>6821</v>
      </c>
      <c r="B4164" s="8">
        <v>44162</v>
      </c>
      <c r="C4164" s="7">
        <v>1</v>
      </c>
      <c r="D4164" s="7" t="s">
        <v>6822</v>
      </c>
      <c r="E4164" s="7" t="s">
        <v>1682</v>
      </c>
      <c r="F4164" s="7" t="s">
        <v>6823</v>
      </c>
      <c r="G4164" s="8">
        <v>44105</v>
      </c>
      <c r="H4164" s="7" t="s">
        <v>1684</v>
      </c>
      <c r="I4164" s="7"/>
      <c r="J4164" s="7"/>
      <c r="K4164" s="7">
        <v>0</v>
      </c>
      <c r="L4164" s="7">
        <v>0</v>
      </c>
      <c r="M4164" s="7">
        <v>200</v>
      </c>
      <c r="N4164" s="7">
        <v>1</v>
      </c>
      <c r="O4164" s="7" t="s">
        <v>83</v>
      </c>
      <c r="P4164" s="7">
        <v>0</v>
      </c>
      <c r="Q4164" s="7">
        <v>0</v>
      </c>
      <c r="R4164" s="7">
        <v>200</v>
      </c>
    </row>
    <row r="4165" spans="1:18" x14ac:dyDescent="0.25">
      <c r="A4165" s="7" t="s">
        <v>6824</v>
      </c>
      <c r="B4165" s="8">
        <v>44167</v>
      </c>
      <c r="C4165" s="7">
        <v>1</v>
      </c>
      <c r="D4165" s="7" t="s">
        <v>6825</v>
      </c>
      <c r="E4165" s="7" t="s">
        <v>1682</v>
      </c>
      <c r="F4165" s="7" t="s">
        <v>6826</v>
      </c>
      <c r="G4165" s="8">
        <v>44132</v>
      </c>
      <c r="H4165" s="7" t="s">
        <v>1684</v>
      </c>
      <c r="I4165" s="7"/>
      <c r="J4165" s="7"/>
      <c r="K4165" s="7">
        <v>0</v>
      </c>
      <c r="L4165" s="7">
        <v>0</v>
      </c>
      <c r="M4165" s="7">
        <v>60.45</v>
      </c>
      <c r="N4165" s="7">
        <v>1</v>
      </c>
      <c r="O4165" s="7" t="s">
        <v>334</v>
      </c>
      <c r="P4165" s="7">
        <v>0</v>
      </c>
      <c r="Q4165" s="7">
        <v>0</v>
      </c>
      <c r="R4165" s="7">
        <v>60.45</v>
      </c>
    </row>
    <row r="4166" spans="1:18" x14ac:dyDescent="0.25">
      <c r="A4166" s="7" t="s">
        <v>6827</v>
      </c>
      <c r="B4166" s="8">
        <v>44167</v>
      </c>
      <c r="C4166" s="7">
        <v>1</v>
      </c>
      <c r="D4166" s="7" t="s">
        <v>6828</v>
      </c>
      <c r="E4166" s="7" t="s">
        <v>1682</v>
      </c>
      <c r="F4166" s="7" t="s">
        <v>6829</v>
      </c>
      <c r="G4166" s="8">
        <v>44113</v>
      </c>
      <c r="H4166" s="7" t="s">
        <v>1684</v>
      </c>
      <c r="I4166" s="7"/>
      <c r="J4166" s="7"/>
      <c r="K4166" s="7">
        <v>0</v>
      </c>
      <c r="L4166" s="7">
        <v>0</v>
      </c>
      <c r="M4166" s="7">
        <v>6.65</v>
      </c>
      <c r="N4166" s="7">
        <v>1</v>
      </c>
      <c r="O4166" s="7" t="s">
        <v>334</v>
      </c>
      <c r="P4166" s="7">
        <v>0</v>
      </c>
      <c r="Q4166" s="7">
        <v>0</v>
      </c>
      <c r="R4166" s="7">
        <v>6.65</v>
      </c>
    </row>
    <row r="4167" spans="1:18" x14ac:dyDescent="0.25">
      <c r="A4167" s="7" t="s">
        <v>6830</v>
      </c>
      <c r="B4167" s="8">
        <v>44167</v>
      </c>
      <c r="C4167" s="7">
        <v>1</v>
      </c>
      <c r="D4167" s="7" t="s">
        <v>6831</v>
      </c>
      <c r="E4167" s="7" t="s">
        <v>1682</v>
      </c>
      <c r="F4167" s="7" t="s">
        <v>6832</v>
      </c>
      <c r="G4167" s="8">
        <v>44134</v>
      </c>
      <c r="H4167" s="7" t="s">
        <v>1684</v>
      </c>
      <c r="I4167" s="7"/>
      <c r="J4167" s="7"/>
      <c r="K4167" s="7">
        <v>0</v>
      </c>
      <c r="L4167" s="7">
        <v>0</v>
      </c>
      <c r="M4167" s="7">
        <v>18.600000000000001</v>
      </c>
      <c r="N4167" s="7">
        <v>1</v>
      </c>
      <c r="O4167" s="7" t="s">
        <v>334</v>
      </c>
      <c r="P4167" s="7">
        <v>0</v>
      </c>
      <c r="Q4167" s="7">
        <v>0</v>
      </c>
      <c r="R4167" s="7">
        <v>18.600000000000001</v>
      </c>
    </row>
    <row r="4168" spans="1:18" x14ac:dyDescent="0.25">
      <c r="A4168" s="7" t="s">
        <v>6833</v>
      </c>
      <c r="B4168" s="8">
        <v>44168</v>
      </c>
      <c r="C4168" s="7">
        <v>1</v>
      </c>
      <c r="D4168" s="7" t="s">
        <v>6834</v>
      </c>
      <c r="E4168" s="7" t="s">
        <v>1682</v>
      </c>
      <c r="F4168" s="7" t="s">
        <v>6835</v>
      </c>
      <c r="G4168" s="8">
        <v>44165</v>
      </c>
      <c r="H4168" s="7" t="s">
        <v>1684</v>
      </c>
      <c r="I4168" s="7"/>
      <c r="J4168" s="7"/>
      <c r="K4168" s="7">
        <v>0</v>
      </c>
      <c r="L4168" s="7">
        <v>0</v>
      </c>
      <c r="M4168" s="7">
        <v>944</v>
      </c>
      <c r="N4168" s="7">
        <v>1</v>
      </c>
      <c r="O4168" s="7" t="s">
        <v>55</v>
      </c>
      <c r="P4168" s="7">
        <v>0</v>
      </c>
      <c r="Q4168" s="7">
        <v>0</v>
      </c>
      <c r="R4168" s="7">
        <v>944</v>
      </c>
    </row>
    <row r="4169" spans="1:18" x14ac:dyDescent="0.25">
      <c r="A4169" s="7" t="s">
        <v>6836</v>
      </c>
      <c r="B4169" s="8">
        <v>44168</v>
      </c>
      <c r="C4169" s="7">
        <v>1</v>
      </c>
      <c r="D4169" s="7" t="s">
        <v>6837</v>
      </c>
      <c r="E4169" s="7" t="s">
        <v>1682</v>
      </c>
      <c r="F4169" s="7" t="s">
        <v>6838</v>
      </c>
      <c r="G4169" s="8">
        <v>44163</v>
      </c>
      <c r="H4169" s="7" t="s">
        <v>1684</v>
      </c>
      <c r="I4169" s="7"/>
      <c r="J4169" s="7"/>
      <c r="K4169" s="7">
        <v>0</v>
      </c>
      <c r="L4169" s="7">
        <v>0</v>
      </c>
      <c r="M4169" s="7">
        <v>7670</v>
      </c>
      <c r="N4169" s="7">
        <v>1</v>
      </c>
      <c r="O4169" s="7" t="s">
        <v>55</v>
      </c>
      <c r="P4169" s="7">
        <v>0</v>
      </c>
      <c r="Q4169" s="7">
        <v>0</v>
      </c>
      <c r="R4169" s="7">
        <v>7670</v>
      </c>
    </row>
    <row r="4170" spans="1:18" x14ac:dyDescent="0.25">
      <c r="A4170" s="7" t="s">
        <v>6839</v>
      </c>
      <c r="B4170" s="8">
        <v>44168</v>
      </c>
      <c r="C4170" s="7">
        <v>1</v>
      </c>
      <c r="D4170" s="7" t="s">
        <v>6840</v>
      </c>
      <c r="E4170" s="7" t="s">
        <v>1682</v>
      </c>
      <c r="F4170" s="7" t="s">
        <v>6841</v>
      </c>
      <c r="G4170" s="8">
        <v>44163</v>
      </c>
      <c r="H4170" s="7" t="s">
        <v>1684</v>
      </c>
      <c r="I4170" s="7"/>
      <c r="J4170" s="7"/>
      <c r="K4170" s="7">
        <v>0</v>
      </c>
      <c r="L4170" s="7">
        <v>0</v>
      </c>
      <c r="M4170" s="7">
        <v>3000</v>
      </c>
      <c r="N4170" s="7">
        <v>1</v>
      </c>
      <c r="O4170" s="7" t="s">
        <v>55</v>
      </c>
      <c r="P4170" s="7">
        <v>0</v>
      </c>
      <c r="Q4170" s="7">
        <v>0</v>
      </c>
      <c r="R4170" s="7">
        <v>3000</v>
      </c>
    </row>
    <row r="4171" spans="1:18" x14ac:dyDescent="0.25">
      <c r="A4171" s="7" t="s">
        <v>6842</v>
      </c>
      <c r="B4171" s="8">
        <v>44168</v>
      </c>
      <c r="C4171" s="7">
        <v>1</v>
      </c>
      <c r="D4171" s="7" t="s">
        <v>6843</v>
      </c>
      <c r="E4171" s="7" t="s">
        <v>1682</v>
      </c>
      <c r="F4171" s="7" t="s">
        <v>6844</v>
      </c>
      <c r="G4171" s="8">
        <v>44147</v>
      </c>
      <c r="H4171" s="7" t="s">
        <v>1684</v>
      </c>
      <c r="I4171" s="7"/>
      <c r="J4171" s="7"/>
      <c r="K4171" s="7">
        <v>0</v>
      </c>
      <c r="L4171" s="7">
        <v>0</v>
      </c>
      <c r="M4171" s="7">
        <v>1534</v>
      </c>
      <c r="N4171" s="7">
        <v>1</v>
      </c>
      <c r="O4171" s="7" t="s">
        <v>55</v>
      </c>
      <c r="P4171" s="7">
        <v>0</v>
      </c>
      <c r="Q4171" s="7">
        <v>0</v>
      </c>
      <c r="R4171" s="7">
        <v>1534</v>
      </c>
    </row>
    <row r="4172" spans="1:18" x14ac:dyDescent="0.25">
      <c r="A4172" s="7" t="s">
        <v>6845</v>
      </c>
      <c r="B4172" s="8">
        <v>44168</v>
      </c>
      <c r="C4172" s="7">
        <v>1</v>
      </c>
      <c r="D4172" s="7" t="s">
        <v>6846</v>
      </c>
      <c r="E4172" s="7" t="s">
        <v>1682</v>
      </c>
      <c r="F4172" s="7" t="s">
        <v>6847</v>
      </c>
      <c r="G4172" s="8">
        <v>44147</v>
      </c>
      <c r="H4172" s="7" t="s">
        <v>1684</v>
      </c>
      <c r="I4172" s="7"/>
      <c r="J4172" s="7"/>
      <c r="K4172" s="7">
        <v>0</v>
      </c>
      <c r="L4172" s="7">
        <v>0</v>
      </c>
      <c r="M4172" s="7">
        <v>1888</v>
      </c>
      <c r="N4172" s="7">
        <v>1</v>
      </c>
      <c r="O4172" s="7" t="s">
        <v>55</v>
      </c>
      <c r="P4172" s="7">
        <v>0</v>
      </c>
      <c r="Q4172" s="7">
        <v>0</v>
      </c>
      <c r="R4172" s="7">
        <v>1888</v>
      </c>
    </row>
    <row r="4173" spans="1:18" x14ac:dyDescent="0.25">
      <c r="A4173" s="7" t="s">
        <v>6848</v>
      </c>
      <c r="B4173" s="8">
        <v>44168</v>
      </c>
      <c r="C4173" s="7">
        <v>1</v>
      </c>
      <c r="D4173" s="7" t="s">
        <v>6849</v>
      </c>
      <c r="E4173" s="7" t="s">
        <v>1682</v>
      </c>
      <c r="F4173" s="7" t="s">
        <v>6850</v>
      </c>
      <c r="G4173" s="8">
        <v>44151</v>
      </c>
      <c r="H4173" s="7" t="s">
        <v>1684</v>
      </c>
      <c r="I4173" s="7"/>
      <c r="J4173" s="7"/>
      <c r="K4173" s="7">
        <v>0</v>
      </c>
      <c r="L4173" s="7">
        <v>0</v>
      </c>
      <c r="M4173" s="7">
        <v>826</v>
      </c>
      <c r="N4173" s="7">
        <v>1</v>
      </c>
      <c r="O4173" s="7" t="s">
        <v>55</v>
      </c>
      <c r="P4173" s="7">
        <v>0</v>
      </c>
      <c r="Q4173" s="7">
        <v>0</v>
      </c>
      <c r="R4173" s="7">
        <v>826</v>
      </c>
    </row>
    <row r="4174" spans="1:18" x14ac:dyDescent="0.25">
      <c r="A4174" s="7" t="s">
        <v>6851</v>
      </c>
      <c r="B4174" s="8">
        <v>44169</v>
      </c>
      <c r="C4174" s="7">
        <v>1</v>
      </c>
      <c r="D4174" s="7" t="s">
        <v>6852</v>
      </c>
      <c r="E4174" s="7" t="s">
        <v>1682</v>
      </c>
      <c r="F4174" s="7" t="s">
        <v>6853</v>
      </c>
      <c r="G4174" s="8">
        <v>44020</v>
      </c>
      <c r="H4174" s="7" t="s">
        <v>1684</v>
      </c>
      <c r="I4174" s="7"/>
      <c r="J4174" s="7"/>
      <c r="K4174" s="7">
        <v>0</v>
      </c>
      <c r="L4174" s="7">
        <v>0</v>
      </c>
      <c r="M4174" s="7">
        <v>25</v>
      </c>
      <c r="N4174" s="7">
        <v>1</v>
      </c>
      <c r="O4174" s="7" t="s">
        <v>83</v>
      </c>
      <c r="P4174" s="7">
        <v>0</v>
      </c>
      <c r="Q4174" s="7">
        <v>0</v>
      </c>
      <c r="R4174" s="7">
        <v>25</v>
      </c>
    </row>
    <row r="4175" spans="1:18" x14ac:dyDescent="0.25">
      <c r="A4175" s="7" t="s">
        <v>6854</v>
      </c>
      <c r="B4175" s="8">
        <v>44169</v>
      </c>
      <c r="C4175" s="7">
        <v>1</v>
      </c>
      <c r="D4175" s="7" t="s">
        <v>6855</v>
      </c>
      <c r="E4175" s="7" t="s">
        <v>1682</v>
      </c>
      <c r="F4175" s="7" t="s">
        <v>6856</v>
      </c>
      <c r="G4175" s="8">
        <v>44092</v>
      </c>
      <c r="H4175" s="7" t="s">
        <v>1684</v>
      </c>
      <c r="I4175" s="7"/>
      <c r="J4175" s="7"/>
      <c r="K4175" s="7">
        <v>0</v>
      </c>
      <c r="L4175" s="7">
        <v>0</v>
      </c>
      <c r="M4175" s="7">
        <v>25</v>
      </c>
      <c r="N4175" s="7">
        <v>1</v>
      </c>
      <c r="O4175" s="7" t="s">
        <v>83</v>
      </c>
      <c r="P4175" s="7">
        <v>0</v>
      </c>
      <c r="Q4175" s="7">
        <v>0</v>
      </c>
      <c r="R4175" s="7">
        <v>25</v>
      </c>
    </row>
    <row r="4176" spans="1:18" x14ac:dyDescent="0.25">
      <c r="A4176" s="7" t="s">
        <v>6857</v>
      </c>
      <c r="B4176" s="8">
        <v>44169</v>
      </c>
      <c r="C4176" s="7">
        <v>1</v>
      </c>
      <c r="D4176" s="7" t="s">
        <v>6858</v>
      </c>
      <c r="E4176" s="7" t="s">
        <v>1682</v>
      </c>
      <c r="F4176" s="7" t="s">
        <v>6859</v>
      </c>
      <c r="G4176" s="8">
        <v>44092</v>
      </c>
      <c r="H4176" s="7" t="s">
        <v>1684</v>
      </c>
      <c r="I4176" s="7"/>
      <c r="J4176" s="7"/>
      <c r="K4176" s="7">
        <v>0</v>
      </c>
      <c r="L4176" s="7">
        <v>0</v>
      </c>
      <c r="M4176" s="7">
        <v>35</v>
      </c>
      <c r="N4176" s="7">
        <v>1</v>
      </c>
      <c r="O4176" s="7" t="s">
        <v>83</v>
      </c>
      <c r="P4176" s="7">
        <v>0</v>
      </c>
      <c r="Q4176" s="7">
        <v>0</v>
      </c>
      <c r="R4176" s="7">
        <v>35</v>
      </c>
    </row>
    <row r="4177" spans="1:18" x14ac:dyDescent="0.25">
      <c r="A4177" s="7" t="s">
        <v>6860</v>
      </c>
      <c r="B4177" s="8">
        <v>44169</v>
      </c>
      <c r="C4177" s="7">
        <v>1</v>
      </c>
      <c r="D4177" s="7" t="s">
        <v>6861</v>
      </c>
      <c r="E4177" s="7" t="s">
        <v>1682</v>
      </c>
      <c r="F4177" s="7" t="s">
        <v>6862</v>
      </c>
      <c r="G4177" s="8">
        <v>44124</v>
      </c>
      <c r="H4177" s="7" t="s">
        <v>1684</v>
      </c>
      <c r="I4177" s="7"/>
      <c r="J4177" s="7"/>
      <c r="K4177" s="7">
        <v>0</v>
      </c>
      <c r="L4177" s="7">
        <v>0</v>
      </c>
      <c r="M4177" s="7">
        <v>750</v>
      </c>
      <c r="N4177" s="7">
        <v>1</v>
      </c>
      <c r="O4177" s="7" t="s">
        <v>83</v>
      </c>
      <c r="P4177" s="7">
        <v>0</v>
      </c>
      <c r="Q4177" s="7">
        <v>0</v>
      </c>
      <c r="R4177" s="7">
        <v>750</v>
      </c>
    </row>
    <row r="4178" spans="1:18" x14ac:dyDescent="0.25">
      <c r="A4178" s="7" t="s">
        <v>6863</v>
      </c>
      <c r="B4178" s="8">
        <v>44169</v>
      </c>
      <c r="C4178" s="7">
        <v>1</v>
      </c>
      <c r="D4178" s="7" t="s">
        <v>6864</v>
      </c>
      <c r="E4178" s="7" t="s">
        <v>1682</v>
      </c>
      <c r="F4178" s="7" t="s">
        <v>6865</v>
      </c>
      <c r="G4178" s="8">
        <v>44124</v>
      </c>
      <c r="H4178" s="7" t="s">
        <v>1684</v>
      </c>
      <c r="I4178" s="7"/>
      <c r="J4178" s="7"/>
      <c r="K4178" s="7">
        <v>0</v>
      </c>
      <c r="L4178" s="7">
        <v>0</v>
      </c>
      <c r="M4178" s="7">
        <v>20</v>
      </c>
      <c r="N4178" s="7">
        <v>1</v>
      </c>
      <c r="O4178" s="7" t="s">
        <v>83</v>
      </c>
      <c r="P4178" s="7">
        <v>0</v>
      </c>
      <c r="Q4178" s="7">
        <v>0</v>
      </c>
      <c r="R4178" s="7">
        <v>20</v>
      </c>
    </row>
    <row r="4179" spans="1:18" x14ac:dyDescent="0.25">
      <c r="A4179" s="7" t="s">
        <v>6866</v>
      </c>
      <c r="B4179" s="8">
        <v>44169</v>
      </c>
      <c r="C4179" s="7">
        <v>1</v>
      </c>
      <c r="D4179" s="7" t="s">
        <v>6867</v>
      </c>
      <c r="E4179" s="7" t="s">
        <v>1682</v>
      </c>
      <c r="F4179" s="7" t="s">
        <v>6868</v>
      </c>
      <c r="G4179" s="8">
        <v>44124</v>
      </c>
      <c r="H4179" s="7" t="s">
        <v>1684</v>
      </c>
      <c r="I4179" s="7"/>
      <c r="J4179" s="7"/>
      <c r="K4179" s="7">
        <v>0</v>
      </c>
      <c r="L4179" s="7">
        <v>0</v>
      </c>
      <c r="M4179" s="7">
        <v>1750</v>
      </c>
      <c r="N4179" s="7">
        <v>1</v>
      </c>
      <c r="O4179" s="7" t="s">
        <v>83</v>
      </c>
      <c r="P4179" s="7">
        <v>0</v>
      </c>
      <c r="Q4179" s="7">
        <v>0</v>
      </c>
      <c r="R4179" s="7">
        <v>1750</v>
      </c>
    </row>
    <row r="4180" spans="1:18" x14ac:dyDescent="0.25">
      <c r="A4180" s="7" t="s">
        <v>6869</v>
      </c>
      <c r="B4180" s="8">
        <v>44169</v>
      </c>
      <c r="C4180" s="7">
        <v>1</v>
      </c>
      <c r="D4180" s="7" t="s">
        <v>6870</v>
      </c>
      <c r="E4180" s="7" t="s">
        <v>1682</v>
      </c>
      <c r="F4180" s="7" t="s">
        <v>6871</v>
      </c>
      <c r="G4180" s="8">
        <v>44113</v>
      </c>
      <c r="H4180" s="7" t="s">
        <v>1684</v>
      </c>
      <c r="I4180" s="7"/>
      <c r="J4180" s="7"/>
      <c r="K4180" s="7">
        <v>0</v>
      </c>
      <c r="L4180" s="7">
        <v>0</v>
      </c>
      <c r="M4180" s="7">
        <v>177.5</v>
      </c>
      <c r="N4180" s="7">
        <v>1</v>
      </c>
      <c r="O4180" s="7" t="s">
        <v>83</v>
      </c>
      <c r="P4180" s="7">
        <v>0</v>
      </c>
      <c r="Q4180" s="7">
        <v>0</v>
      </c>
      <c r="R4180" s="7">
        <v>177.5</v>
      </c>
    </row>
    <row r="4181" spans="1:18" x14ac:dyDescent="0.25">
      <c r="A4181" s="7" t="s">
        <v>6872</v>
      </c>
      <c r="B4181" s="8">
        <v>44169</v>
      </c>
      <c r="C4181" s="7">
        <v>1</v>
      </c>
      <c r="D4181" s="7" t="s">
        <v>6873</v>
      </c>
      <c r="E4181" s="7" t="s">
        <v>1682</v>
      </c>
      <c r="F4181" s="7" t="s">
        <v>6874</v>
      </c>
      <c r="G4181" s="8">
        <v>44113</v>
      </c>
      <c r="H4181" s="7" t="s">
        <v>1684</v>
      </c>
      <c r="I4181" s="7"/>
      <c r="J4181" s="7"/>
      <c r="K4181" s="7">
        <v>0</v>
      </c>
      <c r="L4181" s="7">
        <v>0</v>
      </c>
      <c r="M4181" s="7">
        <v>10</v>
      </c>
      <c r="N4181" s="7">
        <v>1</v>
      </c>
      <c r="O4181" s="7" t="s">
        <v>83</v>
      </c>
      <c r="P4181" s="7">
        <v>0</v>
      </c>
      <c r="Q4181" s="7">
        <v>0</v>
      </c>
      <c r="R4181" s="7">
        <v>10</v>
      </c>
    </row>
    <row r="4182" spans="1:18" x14ac:dyDescent="0.25">
      <c r="A4182" s="7" t="s">
        <v>6875</v>
      </c>
      <c r="B4182" s="8">
        <v>44169</v>
      </c>
      <c r="C4182" s="7">
        <v>1</v>
      </c>
      <c r="D4182" s="7" t="s">
        <v>6876</v>
      </c>
      <c r="E4182" s="7" t="s">
        <v>1682</v>
      </c>
      <c r="F4182" s="7" t="s">
        <v>6877</v>
      </c>
      <c r="G4182" s="8">
        <v>44145</v>
      </c>
      <c r="H4182" s="7" t="s">
        <v>1684</v>
      </c>
      <c r="I4182" s="7"/>
      <c r="J4182" s="7"/>
      <c r="K4182" s="7">
        <v>0</v>
      </c>
      <c r="L4182" s="7">
        <v>0</v>
      </c>
      <c r="M4182" s="7">
        <v>60</v>
      </c>
      <c r="N4182" s="7">
        <v>1</v>
      </c>
      <c r="O4182" s="7" t="s">
        <v>83</v>
      </c>
      <c r="P4182" s="7">
        <v>0</v>
      </c>
      <c r="Q4182" s="7">
        <v>0</v>
      </c>
      <c r="R4182" s="7">
        <v>60</v>
      </c>
    </row>
    <row r="4183" spans="1:18" x14ac:dyDescent="0.25">
      <c r="A4183" s="7" t="s">
        <v>6878</v>
      </c>
      <c r="B4183" s="8">
        <v>44169</v>
      </c>
      <c r="C4183" s="7">
        <v>1</v>
      </c>
      <c r="D4183" s="7" t="s">
        <v>6879</v>
      </c>
      <c r="E4183" s="7" t="s">
        <v>1682</v>
      </c>
      <c r="F4183" s="7" t="s">
        <v>6880</v>
      </c>
      <c r="G4183" s="8">
        <v>44121</v>
      </c>
      <c r="H4183" s="7" t="s">
        <v>1684</v>
      </c>
      <c r="I4183" s="7"/>
      <c r="J4183" s="7"/>
      <c r="K4183" s="7">
        <v>0</v>
      </c>
      <c r="L4183" s="7">
        <v>0</v>
      </c>
      <c r="M4183" s="7">
        <v>230</v>
      </c>
      <c r="N4183" s="7">
        <v>1</v>
      </c>
      <c r="O4183" s="7" t="s">
        <v>83</v>
      </c>
      <c r="P4183" s="7">
        <v>0</v>
      </c>
      <c r="Q4183" s="7">
        <v>0</v>
      </c>
      <c r="R4183" s="7">
        <v>270</v>
      </c>
    </row>
    <row r="4184" spans="1:18" x14ac:dyDescent="0.25">
      <c r="A4184" s="7" t="s">
        <v>6881</v>
      </c>
      <c r="B4184" s="8">
        <v>44170</v>
      </c>
      <c r="C4184" s="7">
        <v>1</v>
      </c>
      <c r="D4184" s="7" t="s">
        <v>6882</v>
      </c>
      <c r="E4184" s="7" t="s">
        <v>1682</v>
      </c>
      <c r="F4184" s="7" t="s">
        <v>6883</v>
      </c>
      <c r="G4184" s="8">
        <v>44133</v>
      </c>
      <c r="H4184" s="7" t="s">
        <v>1684</v>
      </c>
      <c r="I4184" s="7"/>
      <c r="J4184" s="7"/>
      <c r="K4184" s="7">
        <v>0</v>
      </c>
      <c r="L4184" s="7">
        <v>0</v>
      </c>
      <c r="M4184" s="7">
        <v>100</v>
      </c>
      <c r="N4184" s="7">
        <v>1</v>
      </c>
      <c r="O4184" s="7" t="s">
        <v>83</v>
      </c>
      <c r="P4184" s="7">
        <v>0</v>
      </c>
      <c r="Q4184" s="7">
        <v>0</v>
      </c>
      <c r="R4184" s="7">
        <v>110</v>
      </c>
    </row>
    <row r="4185" spans="1:18" x14ac:dyDescent="0.25">
      <c r="A4185" s="7" t="s">
        <v>6884</v>
      </c>
      <c r="B4185" s="8">
        <v>44170</v>
      </c>
      <c r="C4185" s="7">
        <v>1</v>
      </c>
      <c r="D4185" s="7" t="s">
        <v>6885</v>
      </c>
      <c r="E4185" s="7" t="s">
        <v>1682</v>
      </c>
      <c r="F4185" s="7" t="s">
        <v>6886</v>
      </c>
      <c r="G4185" s="8">
        <v>44133</v>
      </c>
      <c r="H4185" s="7" t="s">
        <v>1684</v>
      </c>
      <c r="I4185" s="7"/>
      <c r="J4185" s="7"/>
      <c r="K4185" s="7">
        <v>0</v>
      </c>
      <c r="L4185" s="7">
        <v>0</v>
      </c>
      <c r="M4185" s="7">
        <v>25</v>
      </c>
      <c r="N4185" s="7">
        <v>1</v>
      </c>
      <c r="O4185" s="7" t="s">
        <v>83</v>
      </c>
      <c r="P4185" s="7">
        <v>0</v>
      </c>
      <c r="Q4185" s="7">
        <v>0</v>
      </c>
      <c r="R4185" s="7">
        <v>25</v>
      </c>
    </row>
    <row r="4186" spans="1:18" x14ac:dyDescent="0.25">
      <c r="A4186" s="7" t="s">
        <v>6887</v>
      </c>
      <c r="B4186" s="8">
        <v>44172</v>
      </c>
      <c r="C4186" s="7">
        <v>1</v>
      </c>
      <c r="D4186" s="7" t="s">
        <v>6888</v>
      </c>
      <c r="E4186" s="7" t="s">
        <v>1682</v>
      </c>
      <c r="F4186" s="7" t="s">
        <v>6889</v>
      </c>
      <c r="G4186" s="8">
        <v>44143</v>
      </c>
      <c r="H4186" s="7" t="s">
        <v>1684</v>
      </c>
      <c r="I4186" s="7"/>
      <c r="J4186" s="7"/>
      <c r="K4186" s="7">
        <v>0</v>
      </c>
      <c r="L4186" s="7">
        <v>0</v>
      </c>
      <c r="M4186" s="7">
        <v>395</v>
      </c>
      <c r="N4186" s="7">
        <v>1</v>
      </c>
      <c r="O4186" s="7" t="s">
        <v>83</v>
      </c>
      <c r="P4186" s="7">
        <v>0</v>
      </c>
      <c r="Q4186" s="7">
        <v>0</v>
      </c>
      <c r="R4186" s="7">
        <v>445</v>
      </c>
    </row>
    <row r="4187" spans="1:18" x14ac:dyDescent="0.25">
      <c r="A4187" s="7" t="s">
        <v>6890</v>
      </c>
      <c r="B4187" s="8">
        <v>44172</v>
      </c>
      <c r="C4187" s="7">
        <v>1</v>
      </c>
      <c r="D4187" s="7" t="s">
        <v>6891</v>
      </c>
      <c r="E4187" s="7" t="s">
        <v>1682</v>
      </c>
      <c r="F4187" s="7" t="s">
        <v>6892</v>
      </c>
      <c r="G4187" s="8">
        <v>44161</v>
      </c>
      <c r="H4187" s="7" t="s">
        <v>1684</v>
      </c>
      <c r="I4187" s="7"/>
      <c r="J4187" s="7"/>
      <c r="K4187" s="7">
        <v>0</v>
      </c>
      <c r="L4187" s="7">
        <v>0</v>
      </c>
      <c r="M4187" s="7">
        <v>50</v>
      </c>
      <c r="N4187" s="7">
        <v>1</v>
      </c>
      <c r="O4187" s="7" t="s">
        <v>83</v>
      </c>
      <c r="P4187" s="7">
        <v>0</v>
      </c>
      <c r="Q4187" s="7">
        <v>0</v>
      </c>
      <c r="R4187" s="7">
        <v>50</v>
      </c>
    </row>
    <row r="4188" spans="1:18" x14ac:dyDescent="0.25">
      <c r="A4188" s="7" t="s">
        <v>6887</v>
      </c>
      <c r="B4188" s="8">
        <v>44172</v>
      </c>
      <c r="C4188" s="7">
        <v>1</v>
      </c>
      <c r="D4188" s="7" t="s">
        <v>6888</v>
      </c>
      <c r="E4188" s="7" t="s">
        <v>1682</v>
      </c>
      <c r="F4188" s="7" t="s">
        <v>6889</v>
      </c>
      <c r="G4188" s="8">
        <v>44143</v>
      </c>
      <c r="H4188" s="7" t="s">
        <v>1684</v>
      </c>
      <c r="I4188" s="7"/>
      <c r="J4188" s="7"/>
      <c r="K4188" s="7">
        <v>0</v>
      </c>
      <c r="L4188" s="7">
        <v>0</v>
      </c>
      <c r="M4188" s="7">
        <v>395</v>
      </c>
      <c r="N4188" s="7">
        <v>1</v>
      </c>
      <c r="O4188" s="7" t="s">
        <v>83</v>
      </c>
      <c r="P4188" s="7">
        <v>0</v>
      </c>
      <c r="Q4188" s="7">
        <v>0</v>
      </c>
      <c r="R4188" s="7">
        <v>445</v>
      </c>
    </row>
    <row r="4189" spans="1:18" x14ac:dyDescent="0.25">
      <c r="A4189" s="7" t="s">
        <v>6890</v>
      </c>
      <c r="B4189" s="8">
        <v>44172</v>
      </c>
      <c r="C4189" s="7">
        <v>1</v>
      </c>
      <c r="D4189" s="7" t="s">
        <v>6891</v>
      </c>
      <c r="E4189" s="7" t="s">
        <v>1682</v>
      </c>
      <c r="F4189" s="7" t="s">
        <v>6892</v>
      </c>
      <c r="G4189" s="8">
        <v>44161</v>
      </c>
      <c r="H4189" s="7" t="s">
        <v>1684</v>
      </c>
      <c r="I4189" s="7"/>
      <c r="J4189" s="7"/>
      <c r="K4189" s="7">
        <v>0</v>
      </c>
      <c r="L4189" s="7">
        <v>0</v>
      </c>
      <c r="M4189" s="7">
        <v>50</v>
      </c>
      <c r="N4189" s="7">
        <v>1</v>
      </c>
      <c r="O4189" s="7" t="s">
        <v>83</v>
      </c>
      <c r="P4189" s="7">
        <v>0</v>
      </c>
      <c r="Q4189" s="7">
        <v>0</v>
      </c>
      <c r="R4189" s="7">
        <v>50</v>
      </c>
    </row>
    <row r="4190" spans="1:18" x14ac:dyDescent="0.25">
      <c r="A4190" s="7" t="s">
        <v>6893</v>
      </c>
      <c r="B4190" s="8">
        <v>44173</v>
      </c>
      <c r="C4190" s="7">
        <v>1</v>
      </c>
      <c r="D4190" s="7" t="s">
        <v>6894</v>
      </c>
      <c r="E4190" s="7" t="s">
        <v>1682</v>
      </c>
      <c r="F4190" s="7" t="s">
        <v>6895</v>
      </c>
      <c r="G4190" s="8">
        <v>44153</v>
      </c>
      <c r="H4190" s="7" t="s">
        <v>1684</v>
      </c>
      <c r="I4190" s="7"/>
      <c r="J4190" s="7"/>
      <c r="K4190" s="7">
        <v>0</v>
      </c>
      <c r="L4190" s="7">
        <v>0</v>
      </c>
      <c r="M4190" s="7">
        <v>850</v>
      </c>
      <c r="N4190" s="7">
        <v>1</v>
      </c>
      <c r="O4190" s="7" t="s">
        <v>55</v>
      </c>
      <c r="P4190" s="7">
        <v>0</v>
      </c>
      <c r="Q4190" s="7">
        <v>0</v>
      </c>
      <c r="R4190" s="7">
        <v>850</v>
      </c>
    </row>
    <row r="4191" spans="1:18" x14ac:dyDescent="0.25">
      <c r="A4191" s="7" t="s">
        <v>6896</v>
      </c>
      <c r="B4191" s="8">
        <v>44173</v>
      </c>
      <c r="C4191" s="7">
        <v>1</v>
      </c>
      <c r="D4191" s="7" t="s">
        <v>6897</v>
      </c>
      <c r="E4191" s="7" t="s">
        <v>1682</v>
      </c>
      <c r="F4191" s="7" t="s">
        <v>6898</v>
      </c>
      <c r="G4191" s="8">
        <v>44168</v>
      </c>
      <c r="H4191" s="7" t="s">
        <v>1684</v>
      </c>
      <c r="I4191" s="7"/>
      <c r="J4191" s="7"/>
      <c r="K4191" s="7">
        <v>0</v>
      </c>
      <c r="L4191" s="7">
        <v>0</v>
      </c>
      <c r="M4191" s="7">
        <v>2000</v>
      </c>
      <c r="N4191" s="7">
        <v>1</v>
      </c>
      <c r="O4191" s="7" t="s">
        <v>55</v>
      </c>
      <c r="P4191" s="7">
        <v>0</v>
      </c>
      <c r="Q4191" s="7">
        <v>0</v>
      </c>
      <c r="R4191" s="7">
        <v>2000</v>
      </c>
    </row>
    <row r="4192" spans="1:18" x14ac:dyDescent="0.25">
      <c r="A4192" s="7" t="s">
        <v>6899</v>
      </c>
      <c r="B4192" s="8">
        <v>44174</v>
      </c>
      <c r="C4192" s="7">
        <v>1</v>
      </c>
      <c r="D4192" s="7" t="s">
        <v>6900</v>
      </c>
      <c r="E4192" s="7" t="s">
        <v>1682</v>
      </c>
      <c r="F4192" s="7" t="s">
        <v>6901</v>
      </c>
      <c r="G4192" s="8">
        <v>44152</v>
      </c>
      <c r="H4192" s="7" t="s">
        <v>1684</v>
      </c>
      <c r="I4192" s="7"/>
      <c r="J4192" s="7"/>
      <c r="K4192" s="7">
        <v>0</v>
      </c>
      <c r="L4192" s="7">
        <v>0</v>
      </c>
      <c r="M4192" s="7">
        <v>520</v>
      </c>
      <c r="N4192" s="7">
        <v>1</v>
      </c>
      <c r="O4192" s="7" t="s">
        <v>55</v>
      </c>
      <c r="P4192" s="7">
        <v>0</v>
      </c>
      <c r="Q4192" s="7">
        <v>0</v>
      </c>
      <c r="R4192" s="7">
        <v>520</v>
      </c>
    </row>
    <row r="4193" spans="1:18" x14ac:dyDescent="0.25">
      <c r="A4193" s="7" t="s">
        <v>6902</v>
      </c>
      <c r="B4193" s="8">
        <v>44176</v>
      </c>
      <c r="C4193" s="7">
        <v>1</v>
      </c>
      <c r="D4193" s="7" t="s">
        <v>6903</v>
      </c>
      <c r="E4193" s="7" t="s">
        <v>1682</v>
      </c>
      <c r="F4193" s="7" t="s">
        <v>6904</v>
      </c>
      <c r="G4193" s="8">
        <v>44122</v>
      </c>
      <c r="H4193" s="7" t="s">
        <v>1684</v>
      </c>
      <c r="I4193" s="7"/>
      <c r="J4193" s="7"/>
      <c r="K4193" s="7">
        <v>0</v>
      </c>
      <c r="L4193" s="7">
        <v>0</v>
      </c>
      <c r="M4193" s="7">
        <v>170</v>
      </c>
      <c r="N4193" s="7">
        <v>1</v>
      </c>
      <c r="O4193" s="7" t="s">
        <v>1718</v>
      </c>
      <c r="P4193" s="7">
        <v>0</v>
      </c>
      <c r="Q4193" s="7">
        <v>0</v>
      </c>
      <c r="R4193" s="7">
        <v>170</v>
      </c>
    </row>
    <row r="4194" spans="1:18" x14ac:dyDescent="0.25">
      <c r="A4194" s="7" t="s">
        <v>6905</v>
      </c>
      <c r="B4194" s="8">
        <v>44176</v>
      </c>
      <c r="C4194" s="7">
        <v>1</v>
      </c>
      <c r="D4194" s="7" t="s">
        <v>6906</v>
      </c>
      <c r="E4194" s="7" t="s">
        <v>1682</v>
      </c>
      <c r="F4194" s="7" t="s">
        <v>6907</v>
      </c>
      <c r="G4194" s="8">
        <v>44122</v>
      </c>
      <c r="H4194" s="7" t="s">
        <v>1684</v>
      </c>
      <c r="I4194" s="7"/>
      <c r="J4194" s="7"/>
      <c r="K4194" s="7">
        <v>0</v>
      </c>
      <c r="L4194" s="7">
        <v>0</v>
      </c>
      <c r="M4194" s="7">
        <v>170</v>
      </c>
      <c r="N4194" s="7">
        <v>1</v>
      </c>
      <c r="O4194" s="7" t="s">
        <v>1718</v>
      </c>
      <c r="P4194" s="7">
        <v>0</v>
      </c>
      <c r="Q4194" s="7">
        <v>0</v>
      </c>
      <c r="R4194" s="7">
        <v>170</v>
      </c>
    </row>
    <row r="4195" spans="1:18" x14ac:dyDescent="0.25">
      <c r="A4195" s="7" t="s">
        <v>6908</v>
      </c>
      <c r="B4195" s="8">
        <v>44176</v>
      </c>
      <c r="C4195" s="7">
        <v>1</v>
      </c>
      <c r="D4195" s="7" t="s">
        <v>6909</v>
      </c>
      <c r="E4195" s="7" t="s">
        <v>1682</v>
      </c>
      <c r="F4195" s="7" t="s">
        <v>6910</v>
      </c>
      <c r="G4195" s="8">
        <v>44054</v>
      </c>
      <c r="H4195" s="7" t="s">
        <v>1684</v>
      </c>
      <c r="I4195" s="7"/>
      <c r="J4195" s="7"/>
      <c r="K4195" s="7">
        <v>0</v>
      </c>
      <c r="L4195" s="7">
        <v>0</v>
      </c>
      <c r="M4195" s="7">
        <v>170</v>
      </c>
      <c r="N4195" s="7">
        <v>1</v>
      </c>
      <c r="O4195" s="7" t="s">
        <v>1718</v>
      </c>
      <c r="P4195" s="7">
        <v>0</v>
      </c>
      <c r="Q4195" s="7">
        <v>0</v>
      </c>
      <c r="R4195" s="7">
        <v>170</v>
      </c>
    </row>
    <row r="4196" spans="1:18" x14ac:dyDescent="0.25">
      <c r="A4196" s="7" t="s">
        <v>6911</v>
      </c>
      <c r="B4196" s="8">
        <v>44176</v>
      </c>
      <c r="C4196" s="7">
        <v>1</v>
      </c>
      <c r="D4196" s="7" t="s">
        <v>6912</v>
      </c>
      <c r="E4196" s="7" t="s">
        <v>1682</v>
      </c>
      <c r="F4196" s="7" t="s">
        <v>6913</v>
      </c>
      <c r="G4196" s="8">
        <v>44141</v>
      </c>
      <c r="H4196" s="7" t="s">
        <v>1684</v>
      </c>
      <c r="I4196" s="7"/>
      <c r="J4196" s="7"/>
      <c r="K4196" s="7">
        <v>0</v>
      </c>
      <c r="L4196" s="7">
        <v>0</v>
      </c>
      <c r="M4196" s="7">
        <v>85</v>
      </c>
      <c r="N4196" s="7">
        <v>1</v>
      </c>
      <c r="O4196" s="7" t="s">
        <v>1718</v>
      </c>
      <c r="P4196" s="7">
        <v>0</v>
      </c>
      <c r="Q4196" s="7">
        <v>0</v>
      </c>
      <c r="R4196" s="7">
        <v>85</v>
      </c>
    </row>
    <row r="4197" spans="1:18" x14ac:dyDescent="0.25">
      <c r="A4197" s="7" t="s">
        <v>6902</v>
      </c>
      <c r="B4197" s="8">
        <v>44176</v>
      </c>
      <c r="C4197" s="7">
        <v>1</v>
      </c>
      <c r="D4197" s="7" t="s">
        <v>6903</v>
      </c>
      <c r="E4197" s="7" t="s">
        <v>1682</v>
      </c>
      <c r="F4197" s="7" t="s">
        <v>6904</v>
      </c>
      <c r="G4197" s="8">
        <v>44122</v>
      </c>
      <c r="H4197" s="7" t="s">
        <v>1684</v>
      </c>
      <c r="I4197" s="7"/>
      <c r="J4197" s="7"/>
      <c r="K4197" s="7">
        <v>0</v>
      </c>
      <c r="L4197" s="7">
        <v>0</v>
      </c>
      <c r="M4197" s="7">
        <v>170</v>
      </c>
      <c r="N4197" s="7">
        <v>1</v>
      </c>
      <c r="O4197" s="7" t="s">
        <v>1718</v>
      </c>
      <c r="P4197" s="7">
        <v>0</v>
      </c>
      <c r="Q4197" s="7">
        <v>0</v>
      </c>
      <c r="R4197" s="7">
        <v>170</v>
      </c>
    </row>
    <row r="4198" spans="1:18" x14ac:dyDescent="0.25">
      <c r="A4198" s="7" t="s">
        <v>6905</v>
      </c>
      <c r="B4198" s="8">
        <v>44176</v>
      </c>
      <c r="C4198" s="7">
        <v>1</v>
      </c>
      <c r="D4198" s="7" t="s">
        <v>6906</v>
      </c>
      <c r="E4198" s="7" t="s">
        <v>1682</v>
      </c>
      <c r="F4198" s="7" t="s">
        <v>6907</v>
      </c>
      <c r="G4198" s="8">
        <v>44122</v>
      </c>
      <c r="H4198" s="7" t="s">
        <v>1684</v>
      </c>
      <c r="I4198" s="7"/>
      <c r="J4198" s="7"/>
      <c r="K4198" s="7">
        <v>0</v>
      </c>
      <c r="L4198" s="7">
        <v>0</v>
      </c>
      <c r="M4198" s="7">
        <v>170</v>
      </c>
      <c r="N4198" s="7">
        <v>1</v>
      </c>
      <c r="O4198" s="7" t="s">
        <v>1718</v>
      </c>
      <c r="P4198" s="7">
        <v>0</v>
      </c>
      <c r="Q4198" s="7">
        <v>0</v>
      </c>
      <c r="R4198" s="7">
        <v>170</v>
      </c>
    </row>
    <row r="4199" spans="1:18" x14ac:dyDescent="0.25">
      <c r="A4199" s="7" t="s">
        <v>6908</v>
      </c>
      <c r="B4199" s="8">
        <v>44176</v>
      </c>
      <c r="C4199" s="7">
        <v>1</v>
      </c>
      <c r="D4199" s="7" t="s">
        <v>6909</v>
      </c>
      <c r="E4199" s="7" t="s">
        <v>1682</v>
      </c>
      <c r="F4199" s="7" t="s">
        <v>6910</v>
      </c>
      <c r="G4199" s="8">
        <v>44054</v>
      </c>
      <c r="H4199" s="7" t="s">
        <v>1684</v>
      </c>
      <c r="I4199" s="7"/>
      <c r="J4199" s="7"/>
      <c r="K4199" s="7">
        <v>0</v>
      </c>
      <c r="L4199" s="7">
        <v>0</v>
      </c>
      <c r="M4199" s="7">
        <v>170</v>
      </c>
      <c r="N4199" s="7">
        <v>1</v>
      </c>
      <c r="O4199" s="7" t="s">
        <v>1718</v>
      </c>
      <c r="P4199" s="7">
        <v>0</v>
      </c>
      <c r="Q4199" s="7">
        <v>0</v>
      </c>
      <c r="R4199" s="7">
        <v>170</v>
      </c>
    </row>
    <row r="4200" spans="1:18" x14ac:dyDescent="0.25">
      <c r="A4200" s="7" t="s">
        <v>6911</v>
      </c>
      <c r="B4200" s="8">
        <v>44176</v>
      </c>
      <c r="C4200" s="7">
        <v>1</v>
      </c>
      <c r="D4200" s="7" t="s">
        <v>6912</v>
      </c>
      <c r="E4200" s="7" t="s">
        <v>1682</v>
      </c>
      <c r="F4200" s="7" t="s">
        <v>6913</v>
      </c>
      <c r="G4200" s="8">
        <v>44141</v>
      </c>
      <c r="H4200" s="7" t="s">
        <v>1684</v>
      </c>
      <c r="I4200" s="7"/>
      <c r="J4200" s="7"/>
      <c r="K4200" s="7">
        <v>0</v>
      </c>
      <c r="L4200" s="7">
        <v>0</v>
      </c>
      <c r="M4200" s="7">
        <v>85</v>
      </c>
      <c r="N4200" s="7">
        <v>1</v>
      </c>
      <c r="O4200" s="7" t="s">
        <v>1718</v>
      </c>
      <c r="P4200" s="7">
        <v>0</v>
      </c>
      <c r="Q4200" s="7">
        <v>0</v>
      </c>
      <c r="R4200" s="7">
        <v>85</v>
      </c>
    </row>
    <row r="4201" spans="1:18" x14ac:dyDescent="0.25">
      <c r="A4201" s="7" t="s">
        <v>6902</v>
      </c>
      <c r="B4201" s="8">
        <v>44176</v>
      </c>
      <c r="C4201" s="7">
        <v>1</v>
      </c>
      <c r="D4201" s="7" t="s">
        <v>6903</v>
      </c>
      <c r="E4201" s="7" t="s">
        <v>1682</v>
      </c>
      <c r="F4201" s="7" t="s">
        <v>6904</v>
      </c>
      <c r="G4201" s="8">
        <v>44122</v>
      </c>
      <c r="H4201" s="7" t="s">
        <v>1684</v>
      </c>
      <c r="I4201" s="7"/>
      <c r="J4201" s="7"/>
      <c r="K4201" s="7">
        <v>0</v>
      </c>
      <c r="L4201" s="7">
        <v>0</v>
      </c>
      <c r="M4201" s="7">
        <v>170</v>
      </c>
      <c r="N4201" s="7">
        <v>1</v>
      </c>
      <c r="O4201" s="7" t="s">
        <v>1718</v>
      </c>
      <c r="P4201" s="7">
        <v>0</v>
      </c>
      <c r="Q4201" s="7">
        <v>0</v>
      </c>
      <c r="R4201" s="7">
        <v>170</v>
      </c>
    </row>
    <row r="4202" spans="1:18" x14ac:dyDescent="0.25">
      <c r="A4202" s="7" t="s">
        <v>6905</v>
      </c>
      <c r="B4202" s="8">
        <v>44176</v>
      </c>
      <c r="C4202" s="7">
        <v>1</v>
      </c>
      <c r="D4202" s="7" t="s">
        <v>6906</v>
      </c>
      <c r="E4202" s="7" t="s">
        <v>1682</v>
      </c>
      <c r="F4202" s="7" t="s">
        <v>6907</v>
      </c>
      <c r="G4202" s="8">
        <v>44122</v>
      </c>
      <c r="H4202" s="7" t="s">
        <v>1684</v>
      </c>
      <c r="I4202" s="7"/>
      <c r="J4202" s="7"/>
      <c r="K4202" s="7">
        <v>0</v>
      </c>
      <c r="L4202" s="7">
        <v>0</v>
      </c>
      <c r="M4202" s="7">
        <v>170</v>
      </c>
      <c r="N4202" s="7">
        <v>1</v>
      </c>
      <c r="O4202" s="7" t="s">
        <v>1718</v>
      </c>
      <c r="P4202" s="7">
        <v>0</v>
      </c>
      <c r="Q4202" s="7">
        <v>0</v>
      </c>
      <c r="R4202" s="7">
        <v>170</v>
      </c>
    </row>
    <row r="4203" spans="1:18" x14ac:dyDescent="0.25">
      <c r="A4203" s="7" t="s">
        <v>6908</v>
      </c>
      <c r="B4203" s="8">
        <v>44176</v>
      </c>
      <c r="C4203" s="7">
        <v>1</v>
      </c>
      <c r="D4203" s="7" t="s">
        <v>6909</v>
      </c>
      <c r="E4203" s="7" t="s">
        <v>1682</v>
      </c>
      <c r="F4203" s="7" t="s">
        <v>6910</v>
      </c>
      <c r="G4203" s="8">
        <v>44054</v>
      </c>
      <c r="H4203" s="7" t="s">
        <v>1684</v>
      </c>
      <c r="I4203" s="7"/>
      <c r="J4203" s="7"/>
      <c r="K4203" s="7">
        <v>0</v>
      </c>
      <c r="L4203" s="7">
        <v>0</v>
      </c>
      <c r="M4203" s="7">
        <v>170</v>
      </c>
      <c r="N4203" s="7">
        <v>1</v>
      </c>
      <c r="O4203" s="7" t="s">
        <v>1718</v>
      </c>
      <c r="P4203" s="7">
        <v>0</v>
      </c>
      <c r="Q4203" s="7">
        <v>0</v>
      </c>
      <c r="R4203" s="7">
        <v>170</v>
      </c>
    </row>
    <row r="4204" spans="1:18" x14ac:dyDescent="0.25">
      <c r="A4204" s="7" t="s">
        <v>6911</v>
      </c>
      <c r="B4204" s="8">
        <v>44176</v>
      </c>
      <c r="C4204" s="7">
        <v>1</v>
      </c>
      <c r="D4204" s="7" t="s">
        <v>6912</v>
      </c>
      <c r="E4204" s="7" t="s">
        <v>1682</v>
      </c>
      <c r="F4204" s="7" t="s">
        <v>6913</v>
      </c>
      <c r="G4204" s="8">
        <v>44141</v>
      </c>
      <c r="H4204" s="7" t="s">
        <v>1684</v>
      </c>
      <c r="I4204" s="7"/>
      <c r="J4204" s="7"/>
      <c r="K4204" s="7">
        <v>0</v>
      </c>
      <c r="L4204" s="7">
        <v>0</v>
      </c>
      <c r="M4204" s="7">
        <v>85</v>
      </c>
      <c r="N4204" s="7">
        <v>1</v>
      </c>
      <c r="O4204" s="7" t="s">
        <v>1718</v>
      </c>
      <c r="P4204" s="7">
        <v>0</v>
      </c>
      <c r="Q4204" s="7">
        <v>0</v>
      </c>
      <c r="R4204" s="7">
        <v>85</v>
      </c>
    </row>
    <row r="4205" spans="1:18" x14ac:dyDescent="0.25">
      <c r="A4205" s="7" t="s">
        <v>6914</v>
      </c>
      <c r="B4205" s="8">
        <v>44188</v>
      </c>
      <c r="C4205" s="7">
        <v>1</v>
      </c>
      <c r="D4205" s="7" t="s">
        <v>6915</v>
      </c>
      <c r="E4205" s="7" t="s">
        <v>1682</v>
      </c>
      <c r="F4205" s="7" t="s">
        <v>6916</v>
      </c>
      <c r="G4205" s="8">
        <v>44154</v>
      </c>
      <c r="H4205" s="7" t="s">
        <v>1684</v>
      </c>
      <c r="I4205" s="7"/>
      <c r="J4205" s="7"/>
      <c r="K4205" s="7">
        <v>0</v>
      </c>
      <c r="L4205" s="7">
        <v>0</v>
      </c>
      <c r="M4205" s="7">
        <v>300</v>
      </c>
      <c r="N4205" s="7">
        <v>1</v>
      </c>
      <c r="O4205" s="7" t="s">
        <v>83</v>
      </c>
      <c r="P4205" s="7">
        <v>0</v>
      </c>
      <c r="Q4205" s="7">
        <v>0</v>
      </c>
      <c r="R4205" s="7">
        <v>300</v>
      </c>
    </row>
    <row r="4206" spans="1:18" x14ac:dyDescent="0.25">
      <c r="A4206" s="7" t="s">
        <v>6917</v>
      </c>
      <c r="B4206" s="8">
        <v>44189</v>
      </c>
      <c r="C4206" s="7">
        <v>1</v>
      </c>
      <c r="D4206" s="7" t="s">
        <v>6918</v>
      </c>
      <c r="E4206" s="7" t="s">
        <v>1682</v>
      </c>
      <c r="F4206" s="7" t="s">
        <v>6919</v>
      </c>
      <c r="G4206" s="8">
        <v>44183</v>
      </c>
      <c r="H4206" s="7" t="s">
        <v>1684</v>
      </c>
      <c r="I4206" s="7"/>
      <c r="J4206" s="7"/>
      <c r="K4206" s="7">
        <v>0</v>
      </c>
      <c r="L4206" s="7">
        <v>0</v>
      </c>
      <c r="M4206" s="7">
        <v>2688</v>
      </c>
      <c r="N4206" s="7">
        <v>1</v>
      </c>
      <c r="O4206" s="7" t="s">
        <v>55</v>
      </c>
      <c r="P4206" s="7">
        <v>0</v>
      </c>
      <c r="Q4206" s="7">
        <v>0</v>
      </c>
      <c r="R4206" s="7">
        <v>2688</v>
      </c>
    </row>
    <row r="4207" spans="1:18" x14ac:dyDescent="0.25">
      <c r="A4207" s="7" t="s">
        <v>6920</v>
      </c>
      <c r="B4207" s="8">
        <v>44189</v>
      </c>
      <c r="C4207" s="7">
        <v>1</v>
      </c>
      <c r="D4207" s="7" t="s">
        <v>6921</v>
      </c>
      <c r="E4207" s="7" t="s">
        <v>1682</v>
      </c>
      <c r="F4207" s="7" t="s">
        <v>6922</v>
      </c>
      <c r="G4207" s="8">
        <v>44183</v>
      </c>
      <c r="H4207" s="7" t="s">
        <v>1684</v>
      </c>
      <c r="I4207" s="7"/>
      <c r="J4207" s="7"/>
      <c r="K4207" s="7">
        <v>0</v>
      </c>
      <c r="L4207" s="7">
        <v>0</v>
      </c>
      <c r="M4207" s="7">
        <v>0</v>
      </c>
      <c r="N4207" s="7">
        <v>1</v>
      </c>
      <c r="O4207" s="7" t="s">
        <v>55</v>
      </c>
      <c r="P4207" s="7">
        <v>0</v>
      </c>
      <c r="Q4207" s="7">
        <v>0</v>
      </c>
      <c r="R4207" s="7">
        <v>38906</v>
      </c>
    </row>
    <row r="4208" spans="1:18" x14ac:dyDescent="0.25">
      <c r="A4208" s="7" t="s">
        <v>6923</v>
      </c>
      <c r="B4208" s="8">
        <v>44189</v>
      </c>
      <c r="C4208" s="7">
        <v>1</v>
      </c>
      <c r="D4208" s="7" t="s">
        <v>6924</v>
      </c>
      <c r="E4208" s="7" t="s">
        <v>1682</v>
      </c>
      <c r="F4208" s="7" t="s">
        <v>6925</v>
      </c>
      <c r="G4208" s="8">
        <v>44181</v>
      </c>
      <c r="H4208" s="7" t="s">
        <v>1684</v>
      </c>
      <c r="I4208" s="7"/>
      <c r="J4208" s="7"/>
      <c r="K4208" s="7">
        <v>0</v>
      </c>
      <c r="L4208" s="7">
        <v>0</v>
      </c>
      <c r="M4208" s="7">
        <v>6000</v>
      </c>
      <c r="N4208" s="7">
        <v>1</v>
      </c>
      <c r="O4208" s="7" t="s">
        <v>55</v>
      </c>
      <c r="P4208" s="7">
        <v>0</v>
      </c>
      <c r="Q4208" s="7">
        <v>0</v>
      </c>
      <c r="R4208" s="7">
        <v>6000</v>
      </c>
    </row>
    <row r="4209" spans="1:18" x14ac:dyDescent="0.25">
      <c r="A4209" s="7" t="s">
        <v>6926</v>
      </c>
      <c r="B4209" s="8">
        <v>44189</v>
      </c>
      <c r="C4209" s="7">
        <v>1</v>
      </c>
      <c r="D4209" s="7" t="s">
        <v>6927</v>
      </c>
      <c r="E4209" s="7" t="s">
        <v>1682</v>
      </c>
      <c r="F4209" s="7" t="s">
        <v>6928</v>
      </c>
      <c r="G4209" s="8">
        <v>44184</v>
      </c>
      <c r="H4209" s="7" t="s">
        <v>1684</v>
      </c>
      <c r="I4209" s="7"/>
      <c r="J4209" s="7"/>
      <c r="K4209" s="7">
        <v>0</v>
      </c>
      <c r="L4209" s="7">
        <v>0</v>
      </c>
      <c r="M4209" s="7">
        <v>7000</v>
      </c>
      <c r="N4209" s="7">
        <v>1</v>
      </c>
      <c r="O4209" s="7" t="s">
        <v>55</v>
      </c>
      <c r="P4209" s="7">
        <v>0</v>
      </c>
      <c r="Q4209" s="7">
        <v>0</v>
      </c>
      <c r="R4209" s="7">
        <v>7000</v>
      </c>
    </row>
    <row r="4210" spans="1:18" x14ac:dyDescent="0.25">
      <c r="A4210" s="7" t="s">
        <v>6929</v>
      </c>
      <c r="B4210" s="8">
        <v>44194</v>
      </c>
      <c r="C4210" s="7">
        <v>1</v>
      </c>
      <c r="D4210" s="7" t="s">
        <v>6930</v>
      </c>
      <c r="E4210" s="7" t="s">
        <v>1682</v>
      </c>
      <c r="F4210" s="7" t="s">
        <v>6931</v>
      </c>
      <c r="G4210" s="8">
        <v>44194</v>
      </c>
      <c r="H4210" s="7" t="s">
        <v>1684</v>
      </c>
      <c r="I4210" s="7"/>
      <c r="J4210" s="7"/>
      <c r="K4210" s="7">
        <v>0</v>
      </c>
      <c r="L4210" s="7">
        <v>0</v>
      </c>
      <c r="M4210" s="7">
        <v>4800</v>
      </c>
      <c r="N4210" s="7">
        <v>1</v>
      </c>
      <c r="O4210" s="7" t="s">
        <v>55</v>
      </c>
      <c r="P4210" s="7">
        <v>0</v>
      </c>
      <c r="Q4210" s="7">
        <v>0</v>
      </c>
      <c r="R4210" s="7">
        <v>4800</v>
      </c>
    </row>
    <row r="4211" spans="1:18" x14ac:dyDescent="0.25">
      <c r="A4211" s="7" t="s">
        <v>6932</v>
      </c>
      <c r="B4211" s="8">
        <v>44194</v>
      </c>
      <c r="C4211" s="7">
        <v>1</v>
      </c>
      <c r="D4211" s="7" t="s">
        <v>6933</v>
      </c>
      <c r="E4211" s="7" t="s">
        <v>1682</v>
      </c>
      <c r="F4211" s="7" t="s">
        <v>6934</v>
      </c>
      <c r="G4211" s="8">
        <v>44175</v>
      </c>
      <c r="H4211" s="7" t="s">
        <v>1684</v>
      </c>
      <c r="I4211" s="7"/>
      <c r="J4211" s="7"/>
      <c r="K4211" s="7">
        <v>0</v>
      </c>
      <c r="L4211" s="7">
        <v>0</v>
      </c>
      <c r="M4211" s="7">
        <v>25</v>
      </c>
      <c r="N4211" s="7">
        <v>1</v>
      </c>
      <c r="O4211" s="7" t="s">
        <v>83</v>
      </c>
      <c r="P4211" s="7">
        <v>0</v>
      </c>
      <c r="Q4211" s="7">
        <v>0</v>
      </c>
      <c r="R4211" s="7">
        <v>25</v>
      </c>
    </row>
    <row r="4212" spans="1:18" x14ac:dyDescent="0.25">
      <c r="A4212" s="7" t="s">
        <v>6935</v>
      </c>
      <c r="B4212" s="8">
        <v>44194</v>
      </c>
      <c r="C4212" s="7">
        <v>1</v>
      </c>
      <c r="D4212" s="7" t="s">
        <v>6936</v>
      </c>
      <c r="E4212" s="7" t="s">
        <v>1682</v>
      </c>
      <c r="F4212" s="7" t="s">
        <v>6937</v>
      </c>
      <c r="G4212" s="8">
        <v>44176</v>
      </c>
      <c r="H4212" s="7" t="s">
        <v>1684</v>
      </c>
      <c r="I4212" s="7"/>
      <c r="J4212" s="7"/>
      <c r="K4212" s="7">
        <v>0</v>
      </c>
      <c r="L4212" s="7">
        <v>0</v>
      </c>
      <c r="M4212" s="7">
        <v>365</v>
      </c>
      <c r="N4212" s="7">
        <v>1</v>
      </c>
      <c r="O4212" s="7" t="s">
        <v>83</v>
      </c>
      <c r="P4212" s="7">
        <v>0</v>
      </c>
      <c r="Q4212" s="7">
        <v>0</v>
      </c>
      <c r="R4212" s="7">
        <v>365</v>
      </c>
    </row>
    <row r="4213" spans="1:18" x14ac:dyDescent="0.25">
      <c r="A4213" s="7" t="s">
        <v>6938</v>
      </c>
      <c r="B4213" s="8">
        <v>44194</v>
      </c>
      <c r="C4213" s="7">
        <v>1</v>
      </c>
      <c r="D4213" s="7" t="s">
        <v>6939</v>
      </c>
      <c r="E4213" s="7" t="s">
        <v>1682</v>
      </c>
      <c r="F4213" s="7" t="s">
        <v>6940</v>
      </c>
      <c r="G4213" s="8">
        <v>44189</v>
      </c>
      <c r="H4213" s="7" t="s">
        <v>1684</v>
      </c>
      <c r="I4213" s="7"/>
      <c r="J4213" s="7"/>
      <c r="K4213" s="7">
        <v>0</v>
      </c>
      <c r="L4213" s="7">
        <v>0</v>
      </c>
      <c r="M4213" s="7">
        <v>290</v>
      </c>
      <c r="N4213" s="7">
        <v>1</v>
      </c>
      <c r="O4213" s="7" t="s">
        <v>83</v>
      </c>
      <c r="P4213" s="7">
        <v>0</v>
      </c>
      <c r="Q4213" s="7">
        <v>0</v>
      </c>
      <c r="R4213" s="7">
        <v>290</v>
      </c>
    </row>
    <row r="4214" spans="1:18" x14ac:dyDescent="0.25">
      <c r="A4214" s="7" t="s">
        <v>6941</v>
      </c>
      <c r="B4214" s="8">
        <v>44195</v>
      </c>
      <c r="C4214" s="7">
        <v>1</v>
      </c>
      <c r="D4214" s="7" t="s">
        <v>6942</v>
      </c>
      <c r="E4214" s="7" t="s">
        <v>1682</v>
      </c>
      <c r="F4214" s="7" t="s">
        <v>6943</v>
      </c>
      <c r="G4214" s="8">
        <v>44193</v>
      </c>
      <c r="H4214" s="7" t="s">
        <v>1684</v>
      </c>
      <c r="I4214" s="7"/>
      <c r="J4214" s="7"/>
      <c r="K4214" s="7"/>
      <c r="L4214" s="7"/>
      <c r="M4214" s="7"/>
      <c r="N4214" s="7"/>
      <c r="O4214" s="7"/>
      <c r="P4214" s="7"/>
      <c r="Q4214" s="7"/>
      <c r="R4214" s="7"/>
    </row>
    <row r="4215" spans="1:18" x14ac:dyDescent="0.25">
      <c r="A4215" s="7" t="s">
        <v>6944</v>
      </c>
      <c r="B4215" s="8">
        <v>44195</v>
      </c>
      <c r="C4215" s="7">
        <v>1</v>
      </c>
      <c r="D4215" s="7" t="s">
        <v>6945</v>
      </c>
      <c r="E4215" s="7" t="s">
        <v>1682</v>
      </c>
      <c r="F4215" s="7" t="s">
        <v>6946</v>
      </c>
      <c r="G4215" s="8">
        <v>44193</v>
      </c>
      <c r="H4215" s="7" t="s">
        <v>1684</v>
      </c>
      <c r="I4215" s="7"/>
      <c r="J4215" s="7"/>
      <c r="K4215" s="7"/>
      <c r="L4215" s="7"/>
      <c r="M4215" s="7"/>
      <c r="N4215" s="7"/>
      <c r="O4215" s="7"/>
      <c r="P4215" s="7"/>
      <c r="Q4215" s="7"/>
      <c r="R4215" s="7"/>
    </row>
    <row r="4216" spans="1:18" x14ac:dyDescent="0.25">
      <c r="A4216" s="7" t="s">
        <v>6947</v>
      </c>
      <c r="B4216" s="8">
        <v>44195</v>
      </c>
      <c r="C4216" s="7">
        <v>1</v>
      </c>
      <c r="D4216" s="7" t="s">
        <v>6948</v>
      </c>
      <c r="E4216" s="7" t="s">
        <v>1682</v>
      </c>
      <c r="F4216" s="7" t="s">
        <v>6949</v>
      </c>
      <c r="G4216" s="8">
        <v>44073</v>
      </c>
      <c r="H4216" s="7" t="s">
        <v>1684</v>
      </c>
      <c r="I4216" s="7"/>
      <c r="J4216" s="7"/>
      <c r="K4216" s="7"/>
      <c r="L4216" s="7"/>
      <c r="M4216" s="7"/>
      <c r="N4216" s="7"/>
      <c r="O4216" s="7"/>
      <c r="P4216" s="7"/>
      <c r="Q4216" s="7"/>
      <c r="R4216" s="7"/>
    </row>
    <row r="4217" spans="1:18" x14ac:dyDescent="0.25">
      <c r="A4217" s="7" t="s">
        <v>6950</v>
      </c>
      <c r="B4217" s="8">
        <v>44195</v>
      </c>
      <c r="C4217" s="7">
        <v>1</v>
      </c>
      <c r="D4217" s="7" t="s">
        <v>6951</v>
      </c>
      <c r="E4217" s="7" t="s">
        <v>1682</v>
      </c>
      <c r="F4217" s="7" t="s">
        <v>6952</v>
      </c>
      <c r="G4217" s="8">
        <v>44187</v>
      </c>
      <c r="H4217" s="7" t="s">
        <v>1684</v>
      </c>
      <c r="I4217" s="7"/>
      <c r="J4217" s="7"/>
      <c r="K4217" s="7"/>
      <c r="L4217" s="7"/>
      <c r="M4217" s="7"/>
      <c r="N4217" s="7"/>
      <c r="O4217" s="7"/>
      <c r="P4217" s="7"/>
      <c r="Q4217" s="7"/>
      <c r="R4217" s="7"/>
    </row>
    <row r="4218" spans="1:18" x14ac:dyDescent="0.25">
      <c r="A4218" s="7" t="s">
        <v>6953</v>
      </c>
      <c r="B4218" s="8">
        <v>44195</v>
      </c>
      <c r="C4218" s="7">
        <v>1</v>
      </c>
      <c r="D4218" s="7" t="s">
        <v>6954</v>
      </c>
      <c r="E4218" s="7" t="s">
        <v>1682</v>
      </c>
      <c r="F4218" s="7" t="s">
        <v>6955</v>
      </c>
      <c r="G4218" s="8">
        <v>44179</v>
      </c>
      <c r="H4218" s="7" t="s">
        <v>1684</v>
      </c>
      <c r="I4218" s="7"/>
      <c r="J4218" s="7"/>
      <c r="K4218" s="7"/>
      <c r="L4218" s="7"/>
      <c r="M4218" s="7"/>
      <c r="N4218" s="7"/>
      <c r="O4218" s="7"/>
      <c r="P4218" s="7"/>
      <c r="Q4218" s="7"/>
      <c r="R4218" s="7"/>
    </row>
    <row r="4219" spans="1:18" x14ac:dyDescent="0.25">
      <c r="A4219" s="7" t="s">
        <v>6956</v>
      </c>
      <c r="B4219" s="8">
        <v>44195</v>
      </c>
      <c r="C4219" s="7">
        <v>1</v>
      </c>
      <c r="D4219" s="7" t="s">
        <v>6957</v>
      </c>
      <c r="E4219" s="7" t="s">
        <v>1682</v>
      </c>
      <c r="F4219" s="7" t="s">
        <v>6958</v>
      </c>
      <c r="G4219" s="8">
        <v>44124</v>
      </c>
      <c r="H4219" s="7" t="s">
        <v>1684</v>
      </c>
      <c r="I4219" s="7"/>
      <c r="J4219" s="7"/>
      <c r="K4219" s="7"/>
      <c r="L4219" s="7"/>
      <c r="M4219" s="7"/>
      <c r="N4219" s="7"/>
      <c r="O4219" s="7"/>
      <c r="P4219" s="7"/>
      <c r="Q4219" s="7"/>
      <c r="R4219" s="7"/>
    </row>
    <row r="4220" spans="1:18" x14ac:dyDescent="0.25">
      <c r="A4220" s="7" t="s">
        <v>6959</v>
      </c>
      <c r="B4220" s="8">
        <v>44195</v>
      </c>
      <c r="C4220" s="7">
        <v>1</v>
      </c>
      <c r="D4220" s="7" t="s">
        <v>6960</v>
      </c>
      <c r="E4220" s="7" t="s">
        <v>1682</v>
      </c>
      <c r="F4220" s="7" t="s">
        <v>6961</v>
      </c>
      <c r="G4220" s="8">
        <v>44160</v>
      </c>
      <c r="H4220" s="7" t="s">
        <v>1684</v>
      </c>
      <c r="I4220" s="7"/>
      <c r="J4220" s="7"/>
      <c r="K4220" s="7"/>
      <c r="L4220" s="7"/>
      <c r="M4220" s="7"/>
      <c r="N4220" s="7"/>
      <c r="O4220" s="7"/>
      <c r="P4220" s="7"/>
      <c r="Q4220" s="7"/>
      <c r="R4220" s="7"/>
    </row>
    <row r="4221" spans="1:18" x14ac:dyDescent="0.25">
      <c r="A4221" s="7" t="s">
        <v>6962</v>
      </c>
      <c r="B4221" s="8">
        <v>44201</v>
      </c>
      <c r="C4221" s="7">
        <v>1</v>
      </c>
      <c r="D4221" s="7" t="s">
        <v>6963</v>
      </c>
      <c r="E4221" s="7" t="s">
        <v>1682</v>
      </c>
      <c r="F4221" s="7" t="s">
        <v>6964</v>
      </c>
      <c r="G4221" s="8">
        <v>44197</v>
      </c>
      <c r="H4221" s="7" t="s">
        <v>1684</v>
      </c>
      <c r="I4221" s="7"/>
      <c r="J4221" s="7"/>
      <c r="K4221" s="7">
        <v>0</v>
      </c>
      <c r="L4221" s="7">
        <v>0</v>
      </c>
      <c r="M4221" s="7">
        <v>4000</v>
      </c>
      <c r="N4221" s="7">
        <v>1</v>
      </c>
      <c r="O4221" s="7" t="s">
        <v>55</v>
      </c>
      <c r="P4221" s="7">
        <v>0</v>
      </c>
      <c r="Q4221" s="7">
        <v>0</v>
      </c>
      <c r="R4221" s="7">
        <v>4000</v>
      </c>
    </row>
    <row r="4222" spans="1:18" x14ac:dyDescent="0.25">
      <c r="A4222" s="7" t="s">
        <v>6965</v>
      </c>
      <c r="B4222" s="8">
        <v>44201</v>
      </c>
      <c r="C4222" s="7">
        <v>1</v>
      </c>
      <c r="D4222" s="7" t="s">
        <v>6966</v>
      </c>
      <c r="E4222" s="7" t="s">
        <v>1682</v>
      </c>
      <c r="F4222" s="7" t="s">
        <v>6967</v>
      </c>
      <c r="G4222" s="8">
        <v>44195</v>
      </c>
      <c r="H4222" s="7" t="s">
        <v>1684</v>
      </c>
      <c r="I4222" s="7"/>
      <c r="J4222" s="7"/>
      <c r="K4222" s="7">
        <v>0</v>
      </c>
      <c r="L4222" s="7">
        <v>0</v>
      </c>
      <c r="M4222" s="7">
        <v>4890</v>
      </c>
      <c r="N4222" s="7">
        <v>1</v>
      </c>
      <c r="O4222" s="7" t="s">
        <v>55</v>
      </c>
      <c r="P4222" s="7">
        <v>0</v>
      </c>
      <c r="Q4222" s="7">
        <v>0</v>
      </c>
      <c r="R4222" s="7">
        <v>4890</v>
      </c>
    </row>
    <row r="4223" spans="1:18" x14ac:dyDescent="0.25">
      <c r="A4223" s="7" t="s">
        <v>6968</v>
      </c>
      <c r="B4223" s="8">
        <v>44202</v>
      </c>
      <c r="C4223" s="7">
        <v>1</v>
      </c>
      <c r="D4223" s="7" t="s">
        <v>6969</v>
      </c>
      <c r="E4223" s="7" t="s">
        <v>1682</v>
      </c>
      <c r="F4223" s="7" t="s">
        <v>6970</v>
      </c>
      <c r="G4223" s="8">
        <v>44202</v>
      </c>
      <c r="H4223" s="7" t="s">
        <v>1684</v>
      </c>
      <c r="I4223" s="7"/>
      <c r="J4223" s="7"/>
      <c r="K4223" s="7">
        <v>0</v>
      </c>
      <c r="L4223" s="7">
        <v>0</v>
      </c>
      <c r="M4223" s="7">
        <v>1560</v>
      </c>
      <c r="N4223" s="7">
        <v>1</v>
      </c>
      <c r="O4223" s="7" t="s">
        <v>55</v>
      </c>
      <c r="P4223" s="7">
        <v>0</v>
      </c>
      <c r="Q4223" s="7">
        <v>0</v>
      </c>
      <c r="R4223" s="7">
        <v>1560</v>
      </c>
    </row>
    <row r="4224" spans="1:18" x14ac:dyDescent="0.25">
      <c r="A4224" s="7" t="s">
        <v>6971</v>
      </c>
      <c r="B4224" s="8">
        <v>44208</v>
      </c>
      <c r="C4224" s="7">
        <v>1</v>
      </c>
      <c r="D4224" s="7" t="s">
        <v>6972</v>
      </c>
      <c r="E4224" s="7" t="s">
        <v>1682</v>
      </c>
      <c r="F4224" s="7" t="s">
        <v>6973</v>
      </c>
      <c r="G4224" s="8">
        <v>44203</v>
      </c>
      <c r="H4224" s="7" t="s">
        <v>1684</v>
      </c>
      <c r="I4224" s="7"/>
      <c r="J4224" s="7"/>
      <c r="K4224" s="7">
        <v>0</v>
      </c>
      <c r="L4224" s="7">
        <v>0</v>
      </c>
      <c r="M4224" s="7">
        <v>3900</v>
      </c>
      <c r="N4224" s="7">
        <v>1</v>
      </c>
      <c r="O4224" s="7" t="s">
        <v>55</v>
      </c>
      <c r="P4224" s="7">
        <v>0</v>
      </c>
      <c r="Q4224" s="7">
        <v>0</v>
      </c>
      <c r="R4224" s="7">
        <v>3900</v>
      </c>
    </row>
    <row r="4225" spans="1:18" x14ac:dyDescent="0.25">
      <c r="A4225" s="7" t="s">
        <v>6971</v>
      </c>
      <c r="B4225" s="8">
        <v>44208</v>
      </c>
      <c r="C4225" s="7">
        <v>2</v>
      </c>
      <c r="D4225" s="7" t="s">
        <v>6974</v>
      </c>
      <c r="E4225" s="7" t="s">
        <v>1682</v>
      </c>
      <c r="F4225" s="7" t="s">
        <v>6975</v>
      </c>
      <c r="G4225" s="8">
        <v>44203</v>
      </c>
      <c r="H4225" s="7" t="s">
        <v>1684</v>
      </c>
      <c r="I4225" s="7"/>
      <c r="J4225" s="7"/>
      <c r="K4225" s="7">
        <v>0</v>
      </c>
      <c r="L4225" s="7">
        <v>0</v>
      </c>
      <c r="M4225" s="7">
        <v>1560</v>
      </c>
      <c r="N4225" s="7">
        <v>1</v>
      </c>
      <c r="O4225" s="7" t="s">
        <v>55</v>
      </c>
      <c r="P4225" s="7">
        <v>0</v>
      </c>
      <c r="Q4225" s="7">
        <v>0</v>
      </c>
      <c r="R4225" s="7">
        <v>1560</v>
      </c>
    </row>
    <row r="4226" spans="1:18" x14ac:dyDescent="0.25">
      <c r="A4226" s="7" t="s">
        <v>6971</v>
      </c>
      <c r="B4226" s="8">
        <v>44208</v>
      </c>
      <c r="C4226" s="7">
        <v>3</v>
      </c>
      <c r="D4226" s="7" t="s">
        <v>6976</v>
      </c>
      <c r="E4226" s="7" t="s">
        <v>1682</v>
      </c>
      <c r="F4226" s="7" t="s">
        <v>6977</v>
      </c>
      <c r="G4226" s="8">
        <v>44203</v>
      </c>
      <c r="H4226" s="7" t="s">
        <v>1684</v>
      </c>
      <c r="I4226" s="7"/>
      <c r="J4226" s="7"/>
      <c r="K4226" s="7">
        <v>0</v>
      </c>
      <c r="L4226" s="7">
        <v>0</v>
      </c>
      <c r="M4226" s="7">
        <v>2730</v>
      </c>
      <c r="N4226" s="7">
        <v>1</v>
      </c>
      <c r="O4226" s="7" t="s">
        <v>55</v>
      </c>
      <c r="P4226" s="7">
        <v>0</v>
      </c>
      <c r="Q4226" s="7">
        <v>0</v>
      </c>
      <c r="R4226" s="7">
        <v>2730</v>
      </c>
    </row>
    <row r="4227" spans="1:18" x14ac:dyDescent="0.25">
      <c r="A4227" s="7" t="s">
        <v>6971</v>
      </c>
      <c r="B4227" s="8">
        <v>44208</v>
      </c>
      <c r="C4227" s="7">
        <v>4</v>
      </c>
      <c r="D4227" s="7" t="s">
        <v>6978</v>
      </c>
      <c r="E4227" s="7" t="s">
        <v>1682</v>
      </c>
      <c r="F4227" s="7" t="s">
        <v>6979</v>
      </c>
      <c r="G4227" s="8">
        <v>44203</v>
      </c>
      <c r="H4227" s="7" t="s">
        <v>1684</v>
      </c>
      <c r="I4227" s="7"/>
      <c r="J4227" s="7"/>
      <c r="K4227" s="7">
        <v>0</v>
      </c>
      <c r="L4227" s="7">
        <v>0</v>
      </c>
      <c r="M4227" s="7">
        <v>1950</v>
      </c>
      <c r="N4227" s="7">
        <v>1</v>
      </c>
      <c r="O4227" s="7" t="s">
        <v>55</v>
      </c>
      <c r="P4227" s="7">
        <v>0</v>
      </c>
      <c r="Q4227" s="7">
        <v>0</v>
      </c>
      <c r="R4227" s="7">
        <v>1950</v>
      </c>
    </row>
    <row r="4228" spans="1:18" x14ac:dyDescent="0.25">
      <c r="A4228" s="7" t="s">
        <v>6980</v>
      </c>
      <c r="B4228" s="8">
        <v>44215</v>
      </c>
      <c r="C4228" s="7">
        <v>1</v>
      </c>
      <c r="D4228" s="7" t="s">
        <v>6981</v>
      </c>
      <c r="E4228" s="7" t="s">
        <v>1682</v>
      </c>
      <c r="F4228" s="7" t="s">
        <v>6982</v>
      </c>
      <c r="G4228" s="8">
        <v>44205</v>
      </c>
      <c r="H4228" s="7" t="s">
        <v>1684</v>
      </c>
      <c r="I4228" s="7"/>
      <c r="J4228" s="7"/>
      <c r="K4228" s="7">
        <v>0</v>
      </c>
      <c r="L4228" s="7">
        <v>0</v>
      </c>
      <c r="M4228" s="7">
        <v>4000</v>
      </c>
      <c r="N4228" s="7">
        <v>1</v>
      </c>
      <c r="O4228" s="7" t="s">
        <v>55</v>
      </c>
      <c r="P4228" s="7">
        <v>0</v>
      </c>
      <c r="Q4228" s="7">
        <v>0</v>
      </c>
      <c r="R4228" s="7">
        <v>4000</v>
      </c>
    </row>
    <row r="4229" spans="1:18" x14ac:dyDescent="0.25">
      <c r="A4229" s="7" t="s">
        <v>6983</v>
      </c>
      <c r="B4229" s="8">
        <v>44218</v>
      </c>
      <c r="C4229" s="7">
        <v>1</v>
      </c>
      <c r="D4229" s="7" t="s">
        <v>6984</v>
      </c>
      <c r="E4229" s="7" t="s">
        <v>1682</v>
      </c>
      <c r="F4229" s="7" t="s">
        <v>6985</v>
      </c>
      <c r="G4229" s="8">
        <v>44145</v>
      </c>
      <c r="H4229" s="7" t="s">
        <v>1684</v>
      </c>
      <c r="I4229" s="7"/>
      <c r="J4229" s="7"/>
      <c r="K4229" s="7">
        <v>0</v>
      </c>
      <c r="L4229" s="7">
        <v>0</v>
      </c>
      <c r="M4229" s="7">
        <v>0</v>
      </c>
      <c r="N4229" s="7">
        <v>1</v>
      </c>
      <c r="O4229" s="7" t="s">
        <v>83</v>
      </c>
      <c r="P4229" s="7">
        <v>0</v>
      </c>
      <c r="Q4229" s="7">
        <v>0</v>
      </c>
      <c r="R4229" s="7">
        <v>100</v>
      </c>
    </row>
    <row r="4230" spans="1:18" x14ac:dyDescent="0.25">
      <c r="A4230" s="7" t="s">
        <v>6986</v>
      </c>
      <c r="B4230" s="8">
        <v>44218</v>
      </c>
      <c r="C4230" s="7">
        <v>2</v>
      </c>
      <c r="D4230" s="7" t="s">
        <v>6987</v>
      </c>
      <c r="E4230" s="7" t="s">
        <v>1682</v>
      </c>
      <c r="F4230" s="7" t="s">
        <v>6988</v>
      </c>
      <c r="G4230" s="8">
        <v>44218</v>
      </c>
      <c r="H4230" s="7" t="s">
        <v>1684</v>
      </c>
      <c r="I4230" s="7"/>
      <c r="J4230" s="7"/>
      <c r="K4230" s="7">
        <v>0</v>
      </c>
      <c r="L4230" s="7">
        <v>0</v>
      </c>
      <c r="M4230" s="7">
        <v>17285.2</v>
      </c>
      <c r="N4230" s="7">
        <v>1</v>
      </c>
      <c r="O4230" s="7" t="s">
        <v>55</v>
      </c>
      <c r="P4230" s="7">
        <v>0</v>
      </c>
      <c r="Q4230" s="7">
        <v>0</v>
      </c>
      <c r="R4230" s="7">
        <v>17285.2</v>
      </c>
    </row>
    <row r="4231" spans="1:18" x14ac:dyDescent="0.25">
      <c r="A4231" s="7" t="s">
        <v>6989</v>
      </c>
      <c r="B4231" s="8">
        <v>44218</v>
      </c>
      <c r="C4231" s="7">
        <v>1</v>
      </c>
      <c r="D4231" s="7" t="s">
        <v>6990</v>
      </c>
      <c r="E4231" s="7" t="s">
        <v>1682</v>
      </c>
      <c r="F4231" s="7" t="s">
        <v>6991</v>
      </c>
      <c r="G4231" s="8">
        <v>44175</v>
      </c>
      <c r="H4231" s="7" t="s">
        <v>1684</v>
      </c>
      <c r="I4231" s="7"/>
      <c r="J4231" s="7"/>
      <c r="K4231" s="7">
        <v>0</v>
      </c>
      <c r="L4231" s="7">
        <v>0</v>
      </c>
      <c r="M4231" s="7">
        <v>0</v>
      </c>
      <c r="N4231" s="7">
        <v>1</v>
      </c>
      <c r="O4231" s="7" t="s">
        <v>83</v>
      </c>
      <c r="P4231" s="7">
        <v>0</v>
      </c>
      <c r="Q4231" s="7">
        <v>0</v>
      </c>
      <c r="R4231" s="7">
        <v>50</v>
      </c>
    </row>
    <row r="4232" spans="1:18" x14ac:dyDescent="0.25">
      <c r="A4232" s="7" t="s">
        <v>6992</v>
      </c>
      <c r="B4232" s="8">
        <v>44221</v>
      </c>
      <c r="C4232" s="7">
        <v>1</v>
      </c>
      <c r="D4232" s="7" t="s">
        <v>6993</v>
      </c>
      <c r="E4232" s="7" t="s">
        <v>1682</v>
      </c>
      <c r="F4232" s="7" t="s">
        <v>6994</v>
      </c>
      <c r="G4232" s="8">
        <v>44174</v>
      </c>
      <c r="H4232" s="7" t="s">
        <v>1684</v>
      </c>
      <c r="I4232" s="7"/>
      <c r="J4232" s="7"/>
      <c r="K4232" s="7">
        <v>0</v>
      </c>
      <c r="L4232" s="7">
        <v>0</v>
      </c>
      <c r="M4232" s="7">
        <v>50</v>
      </c>
      <c r="N4232" s="7">
        <v>1</v>
      </c>
      <c r="O4232" s="7" t="s">
        <v>83</v>
      </c>
      <c r="P4232" s="7">
        <v>0</v>
      </c>
      <c r="Q4232" s="7">
        <v>0</v>
      </c>
      <c r="R4232" s="7">
        <v>50</v>
      </c>
    </row>
    <row r="4233" spans="1:18" x14ac:dyDescent="0.25">
      <c r="A4233" s="7" t="s">
        <v>6995</v>
      </c>
      <c r="B4233" s="8">
        <v>44221</v>
      </c>
      <c r="C4233" s="7">
        <v>1</v>
      </c>
      <c r="D4233" s="7" t="s">
        <v>6996</v>
      </c>
      <c r="E4233" s="7" t="s">
        <v>1682</v>
      </c>
      <c r="F4233" s="7" t="s">
        <v>6997</v>
      </c>
      <c r="G4233" s="8">
        <v>44175</v>
      </c>
      <c r="H4233" s="7" t="s">
        <v>1684</v>
      </c>
      <c r="I4233" s="7"/>
      <c r="J4233" s="7"/>
      <c r="K4233" s="7">
        <v>0</v>
      </c>
      <c r="L4233" s="7">
        <v>0</v>
      </c>
      <c r="M4233" s="7">
        <v>50</v>
      </c>
      <c r="N4233" s="7">
        <v>1</v>
      </c>
      <c r="O4233" s="7" t="s">
        <v>83</v>
      </c>
      <c r="P4233" s="7">
        <v>0</v>
      </c>
      <c r="Q4233" s="7">
        <v>0</v>
      </c>
      <c r="R4233" s="7">
        <v>50</v>
      </c>
    </row>
    <row r="4234" spans="1:18" x14ac:dyDescent="0.25">
      <c r="A4234" s="7" t="s">
        <v>6998</v>
      </c>
      <c r="B4234" s="8">
        <v>44221</v>
      </c>
      <c r="C4234" s="7">
        <v>1</v>
      </c>
      <c r="D4234" s="7" t="s">
        <v>6999</v>
      </c>
      <c r="E4234" s="7" t="s">
        <v>1682</v>
      </c>
      <c r="F4234" s="7" t="s">
        <v>7000</v>
      </c>
      <c r="G4234" s="8">
        <v>44184</v>
      </c>
      <c r="H4234" s="7" t="s">
        <v>1684</v>
      </c>
      <c r="I4234" s="7"/>
      <c r="J4234" s="7"/>
      <c r="K4234" s="7">
        <v>0</v>
      </c>
      <c r="L4234" s="7">
        <v>0</v>
      </c>
      <c r="M4234" s="7">
        <v>50</v>
      </c>
      <c r="N4234" s="7">
        <v>1</v>
      </c>
      <c r="O4234" s="7" t="s">
        <v>83</v>
      </c>
      <c r="P4234" s="7">
        <v>0</v>
      </c>
      <c r="Q4234" s="7">
        <v>0</v>
      </c>
      <c r="R4234" s="7">
        <v>50</v>
      </c>
    </row>
    <row r="4235" spans="1:18" x14ac:dyDescent="0.25">
      <c r="A4235" s="7" t="s">
        <v>7001</v>
      </c>
      <c r="B4235" s="8">
        <v>44221</v>
      </c>
      <c r="C4235" s="7">
        <v>1</v>
      </c>
      <c r="D4235" s="7" t="s">
        <v>7002</v>
      </c>
      <c r="E4235" s="7" t="s">
        <v>1682</v>
      </c>
      <c r="F4235" s="7" t="s">
        <v>7003</v>
      </c>
      <c r="G4235" s="8">
        <v>44190</v>
      </c>
      <c r="H4235" s="7" t="s">
        <v>1684</v>
      </c>
      <c r="I4235" s="7"/>
      <c r="J4235" s="7"/>
      <c r="K4235" s="7">
        <v>0</v>
      </c>
      <c r="L4235" s="7">
        <v>0</v>
      </c>
      <c r="M4235" s="7">
        <v>50</v>
      </c>
      <c r="N4235" s="7">
        <v>1</v>
      </c>
      <c r="O4235" s="7" t="s">
        <v>83</v>
      </c>
      <c r="P4235" s="7">
        <v>0</v>
      </c>
      <c r="Q4235" s="7">
        <v>0</v>
      </c>
      <c r="R4235" s="7">
        <v>50</v>
      </c>
    </row>
    <row r="4236" spans="1:18" x14ac:dyDescent="0.25">
      <c r="A4236" s="7" t="s">
        <v>7004</v>
      </c>
      <c r="B4236" s="8">
        <v>44221</v>
      </c>
      <c r="C4236" s="7">
        <v>1</v>
      </c>
      <c r="D4236" s="7" t="s">
        <v>7005</v>
      </c>
      <c r="E4236" s="7" t="s">
        <v>1682</v>
      </c>
      <c r="F4236" s="7" t="s">
        <v>7006</v>
      </c>
      <c r="G4236" s="8">
        <v>44199</v>
      </c>
      <c r="H4236" s="7" t="s">
        <v>1684</v>
      </c>
      <c r="I4236" s="7"/>
      <c r="J4236" s="7"/>
      <c r="K4236" s="7">
        <v>0</v>
      </c>
      <c r="L4236" s="7">
        <v>0</v>
      </c>
      <c r="M4236" s="7">
        <v>50</v>
      </c>
      <c r="N4236" s="7">
        <v>1</v>
      </c>
      <c r="O4236" s="7" t="s">
        <v>83</v>
      </c>
      <c r="P4236" s="7">
        <v>0</v>
      </c>
      <c r="Q4236" s="7">
        <v>0</v>
      </c>
      <c r="R4236" s="7">
        <v>50</v>
      </c>
    </row>
    <row r="4237" spans="1:18" x14ac:dyDescent="0.25">
      <c r="A4237" s="7" t="s">
        <v>7007</v>
      </c>
      <c r="B4237" s="8">
        <v>44221</v>
      </c>
      <c r="C4237" s="7">
        <v>1</v>
      </c>
      <c r="D4237" s="7" t="s">
        <v>7008</v>
      </c>
      <c r="E4237" s="7" t="s">
        <v>1682</v>
      </c>
      <c r="F4237" s="7" t="s">
        <v>7009</v>
      </c>
      <c r="G4237" s="8">
        <v>44190</v>
      </c>
      <c r="H4237" s="7" t="s">
        <v>1684</v>
      </c>
      <c r="I4237" s="7"/>
      <c r="J4237" s="7"/>
      <c r="K4237" s="7">
        <v>0</v>
      </c>
      <c r="L4237" s="7">
        <v>0</v>
      </c>
      <c r="M4237" s="7">
        <v>200</v>
      </c>
      <c r="N4237" s="7">
        <v>1</v>
      </c>
      <c r="O4237" s="7" t="s">
        <v>83</v>
      </c>
      <c r="P4237" s="7">
        <v>0</v>
      </c>
      <c r="Q4237" s="7">
        <v>0</v>
      </c>
      <c r="R4237" s="7">
        <v>200</v>
      </c>
    </row>
    <row r="4238" spans="1:18" x14ac:dyDescent="0.25">
      <c r="A4238" s="7" t="s">
        <v>7010</v>
      </c>
      <c r="B4238" s="8">
        <v>44221</v>
      </c>
      <c r="C4238" s="7">
        <v>1</v>
      </c>
      <c r="D4238" s="7" t="s">
        <v>7011</v>
      </c>
      <c r="E4238" s="7" t="s">
        <v>1682</v>
      </c>
      <c r="F4238" s="7" t="s">
        <v>7012</v>
      </c>
      <c r="G4238" s="8">
        <v>44204</v>
      </c>
      <c r="H4238" s="7" t="s">
        <v>1684</v>
      </c>
      <c r="I4238" s="7"/>
      <c r="J4238" s="7"/>
      <c r="K4238" s="7">
        <v>0</v>
      </c>
      <c r="L4238" s="7">
        <v>0</v>
      </c>
      <c r="M4238" s="7">
        <v>50</v>
      </c>
      <c r="N4238" s="7">
        <v>1</v>
      </c>
      <c r="O4238" s="7" t="s">
        <v>83</v>
      </c>
      <c r="P4238" s="7">
        <v>0</v>
      </c>
      <c r="Q4238" s="7">
        <v>0</v>
      </c>
      <c r="R4238" s="7">
        <v>50</v>
      </c>
    </row>
    <row r="4239" spans="1:18" x14ac:dyDescent="0.25">
      <c r="A4239" s="7" t="s">
        <v>7013</v>
      </c>
      <c r="B4239" s="8">
        <v>44230</v>
      </c>
      <c r="C4239" s="7">
        <v>1</v>
      </c>
      <c r="D4239" s="7" t="s">
        <v>7014</v>
      </c>
      <c r="E4239" s="7" t="s">
        <v>1682</v>
      </c>
      <c r="F4239" s="7" t="s">
        <v>7015</v>
      </c>
      <c r="G4239" s="8">
        <v>44225</v>
      </c>
      <c r="H4239" s="7" t="s">
        <v>1684</v>
      </c>
      <c r="I4239" s="7"/>
      <c r="J4239" s="7"/>
      <c r="K4239" s="7">
        <v>0</v>
      </c>
      <c r="L4239" s="7">
        <v>0</v>
      </c>
      <c r="M4239" s="7">
        <v>21000</v>
      </c>
      <c r="N4239" s="7">
        <v>1</v>
      </c>
      <c r="O4239" s="7" t="s">
        <v>55</v>
      </c>
      <c r="P4239" s="7">
        <v>0</v>
      </c>
      <c r="Q4239" s="7">
        <v>0</v>
      </c>
      <c r="R4239" s="7">
        <v>21000</v>
      </c>
    </row>
    <row r="4240" spans="1:18" x14ac:dyDescent="0.25">
      <c r="A4240" s="7" t="s">
        <v>7016</v>
      </c>
      <c r="B4240" s="8">
        <v>44230</v>
      </c>
      <c r="C4240" s="7">
        <v>1</v>
      </c>
      <c r="D4240" s="7" t="s">
        <v>7017</v>
      </c>
      <c r="E4240" s="7" t="s">
        <v>1682</v>
      </c>
      <c r="F4240" s="7" t="s">
        <v>7018</v>
      </c>
      <c r="G4240" s="8">
        <v>44219</v>
      </c>
      <c r="H4240" s="7" t="s">
        <v>1684</v>
      </c>
      <c r="I4240" s="7"/>
      <c r="J4240" s="7"/>
      <c r="K4240" s="7">
        <v>0</v>
      </c>
      <c r="L4240" s="7">
        <v>0</v>
      </c>
      <c r="M4240" s="7">
        <v>3000</v>
      </c>
      <c r="N4240" s="7">
        <v>1</v>
      </c>
      <c r="O4240" s="7" t="s">
        <v>55</v>
      </c>
      <c r="P4240" s="7">
        <v>0</v>
      </c>
      <c r="Q4240" s="7">
        <v>0</v>
      </c>
      <c r="R4240" s="7">
        <v>3000</v>
      </c>
    </row>
    <row r="4241" spans="1:18" x14ac:dyDescent="0.25">
      <c r="A4241" s="7" t="s">
        <v>7019</v>
      </c>
      <c r="B4241" s="8">
        <v>44230</v>
      </c>
      <c r="C4241" s="7">
        <v>1</v>
      </c>
      <c r="D4241" s="7" t="s">
        <v>7020</v>
      </c>
      <c r="E4241" s="7" t="s">
        <v>1682</v>
      </c>
      <c r="F4241" s="7" t="s">
        <v>7021</v>
      </c>
      <c r="G4241" s="8">
        <v>44209</v>
      </c>
      <c r="H4241" s="7" t="s">
        <v>1684</v>
      </c>
      <c r="I4241" s="7"/>
      <c r="J4241" s="7"/>
      <c r="K4241" s="7">
        <v>0</v>
      </c>
      <c r="L4241" s="7">
        <v>0</v>
      </c>
      <c r="M4241" s="7">
        <v>10000</v>
      </c>
      <c r="N4241" s="7">
        <v>1</v>
      </c>
      <c r="O4241" s="7" t="s">
        <v>55</v>
      </c>
      <c r="P4241" s="7">
        <v>0</v>
      </c>
      <c r="Q4241" s="7">
        <v>0</v>
      </c>
      <c r="R4241" s="7">
        <v>10000</v>
      </c>
    </row>
    <row r="4242" spans="1:18" x14ac:dyDescent="0.25">
      <c r="A4242" s="7" t="s">
        <v>7022</v>
      </c>
      <c r="B4242" s="8">
        <v>44231</v>
      </c>
      <c r="C4242" s="7">
        <v>1</v>
      </c>
      <c r="D4242" s="7" t="s">
        <v>7023</v>
      </c>
      <c r="E4242" s="7" t="s">
        <v>1682</v>
      </c>
      <c r="F4242" s="7" t="s">
        <v>7024</v>
      </c>
      <c r="G4242" s="8">
        <v>44163</v>
      </c>
      <c r="H4242" s="7" t="s">
        <v>1684</v>
      </c>
      <c r="I4242" s="7"/>
      <c r="J4242" s="7"/>
      <c r="K4242" s="7">
        <v>0</v>
      </c>
      <c r="L4242" s="7">
        <v>0</v>
      </c>
      <c r="M4242" s="7">
        <v>5310</v>
      </c>
      <c r="N4242" s="7">
        <v>1</v>
      </c>
      <c r="O4242" s="7" t="s">
        <v>55</v>
      </c>
      <c r="P4242" s="7">
        <v>0</v>
      </c>
      <c r="Q4242" s="7">
        <v>0</v>
      </c>
      <c r="R4242" s="7">
        <v>5310</v>
      </c>
    </row>
    <row r="4243" spans="1:18" x14ac:dyDescent="0.25">
      <c r="A4243" s="7" t="s">
        <v>7025</v>
      </c>
      <c r="B4243" s="8">
        <v>44231</v>
      </c>
      <c r="C4243" s="7">
        <v>1</v>
      </c>
      <c r="D4243" s="7" t="s">
        <v>7026</v>
      </c>
      <c r="E4243" s="7" t="s">
        <v>1682</v>
      </c>
      <c r="F4243" s="7" t="s">
        <v>7027</v>
      </c>
      <c r="G4243" s="8">
        <v>44170</v>
      </c>
      <c r="H4243" s="7" t="s">
        <v>1684</v>
      </c>
      <c r="I4243" s="7"/>
      <c r="J4243" s="7"/>
      <c r="K4243" s="7">
        <v>0</v>
      </c>
      <c r="L4243" s="7">
        <v>0</v>
      </c>
      <c r="M4243" s="7">
        <v>1652</v>
      </c>
      <c r="N4243" s="7">
        <v>1</v>
      </c>
      <c r="O4243" s="7" t="s">
        <v>55</v>
      </c>
      <c r="P4243" s="7">
        <v>0</v>
      </c>
      <c r="Q4243" s="7">
        <v>0</v>
      </c>
      <c r="R4243" s="7">
        <v>1652</v>
      </c>
    </row>
    <row r="4244" spans="1:18" x14ac:dyDescent="0.25">
      <c r="A4244" s="7" t="s">
        <v>7028</v>
      </c>
      <c r="B4244" s="8">
        <v>44231</v>
      </c>
      <c r="C4244" s="7">
        <v>1</v>
      </c>
      <c r="D4244" s="7" t="s">
        <v>7029</v>
      </c>
      <c r="E4244" s="7" t="s">
        <v>1682</v>
      </c>
      <c r="F4244" s="7" t="s">
        <v>7030</v>
      </c>
      <c r="G4244" s="8">
        <v>44163</v>
      </c>
      <c r="H4244" s="7" t="s">
        <v>1684</v>
      </c>
      <c r="I4244" s="7"/>
      <c r="J4244" s="7"/>
      <c r="K4244" s="7">
        <v>0</v>
      </c>
      <c r="L4244" s="7">
        <v>0</v>
      </c>
      <c r="M4244" s="7">
        <v>1416</v>
      </c>
      <c r="N4244" s="7">
        <v>1</v>
      </c>
      <c r="O4244" s="7" t="s">
        <v>55</v>
      </c>
      <c r="P4244" s="7">
        <v>0</v>
      </c>
      <c r="Q4244" s="7">
        <v>0</v>
      </c>
      <c r="R4244" s="7">
        <v>1416</v>
      </c>
    </row>
    <row r="4245" spans="1:18" x14ac:dyDescent="0.25">
      <c r="A4245" s="7" t="s">
        <v>7031</v>
      </c>
      <c r="B4245" s="8">
        <v>44231</v>
      </c>
      <c r="C4245" s="7">
        <v>1</v>
      </c>
      <c r="D4245" s="7" t="s">
        <v>7032</v>
      </c>
      <c r="E4245" s="7" t="s">
        <v>1682</v>
      </c>
      <c r="F4245" s="7" t="s">
        <v>7033</v>
      </c>
      <c r="G4245" s="8">
        <v>44179</v>
      </c>
      <c r="H4245" s="7" t="s">
        <v>1684</v>
      </c>
      <c r="I4245" s="7"/>
      <c r="J4245" s="7"/>
      <c r="K4245" s="7">
        <v>0</v>
      </c>
      <c r="L4245" s="7">
        <v>0</v>
      </c>
      <c r="M4245" s="7">
        <v>826</v>
      </c>
      <c r="N4245" s="7">
        <v>1</v>
      </c>
      <c r="O4245" s="7" t="s">
        <v>55</v>
      </c>
      <c r="P4245" s="7">
        <v>0</v>
      </c>
      <c r="Q4245" s="7">
        <v>0</v>
      </c>
      <c r="R4245" s="7">
        <v>826</v>
      </c>
    </row>
    <row r="4246" spans="1:18" x14ac:dyDescent="0.25">
      <c r="A4246" s="7" t="s">
        <v>7034</v>
      </c>
      <c r="B4246" s="8">
        <v>44231</v>
      </c>
      <c r="C4246" s="7">
        <v>1</v>
      </c>
      <c r="D4246" s="7" t="s">
        <v>7035</v>
      </c>
      <c r="E4246" s="7" t="s">
        <v>1682</v>
      </c>
      <c r="F4246" s="7" t="s">
        <v>7036</v>
      </c>
      <c r="G4246" s="8">
        <v>44196</v>
      </c>
      <c r="H4246" s="7" t="s">
        <v>1684</v>
      </c>
      <c r="I4246" s="7"/>
      <c r="J4246" s="7"/>
      <c r="K4246" s="7">
        <v>0</v>
      </c>
      <c r="L4246" s="7">
        <v>0</v>
      </c>
      <c r="M4246" s="7">
        <v>1357</v>
      </c>
      <c r="N4246" s="7">
        <v>1</v>
      </c>
      <c r="O4246" s="7" t="s">
        <v>55</v>
      </c>
      <c r="P4246" s="7">
        <v>0</v>
      </c>
      <c r="Q4246" s="7">
        <v>0</v>
      </c>
      <c r="R4246" s="7">
        <v>1357</v>
      </c>
    </row>
    <row r="4247" spans="1:18" x14ac:dyDescent="0.25">
      <c r="A4247" s="7" t="s">
        <v>7037</v>
      </c>
      <c r="B4247" s="8">
        <v>44231</v>
      </c>
      <c r="C4247" s="7">
        <v>1</v>
      </c>
      <c r="D4247" s="7" t="s">
        <v>7038</v>
      </c>
      <c r="E4247" s="7" t="s">
        <v>1682</v>
      </c>
      <c r="F4247" s="7" t="s">
        <v>7039</v>
      </c>
      <c r="G4247" s="8">
        <v>44195</v>
      </c>
      <c r="H4247" s="7" t="s">
        <v>1684</v>
      </c>
      <c r="I4247" s="7"/>
      <c r="J4247" s="7"/>
      <c r="K4247" s="7">
        <v>0</v>
      </c>
      <c r="L4247" s="7">
        <v>0</v>
      </c>
      <c r="M4247" s="7">
        <v>708</v>
      </c>
      <c r="N4247" s="7">
        <v>1</v>
      </c>
      <c r="O4247" s="7" t="s">
        <v>55</v>
      </c>
      <c r="P4247" s="7">
        <v>0</v>
      </c>
      <c r="Q4247" s="7">
        <v>0</v>
      </c>
      <c r="R4247" s="7">
        <v>708</v>
      </c>
    </row>
    <row r="4248" spans="1:18" x14ac:dyDescent="0.25">
      <c r="A4248" s="7" t="s">
        <v>7040</v>
      </c>
      <c r="B4248" s="8">
        <v>44231</v>
      </c>
      <c r="C4248" s="7">
        <v>1</v>
      </c>
      <c r="D4248" s="7" t="s">
        <v>7041</v>
      </c>
      <c r="E4248" s="7" t="s">
        <v>1682</v>
      </c>
      <c r="F4248" s="7" t="s">
        <v>7042</v>
      </c>
      <c r="G4248" s="8">
        <v>44202</v>
      </c>
      <c r="H4248" s="7" t="s">
        <v>1684</v>
      </c>
      <c r="I4248" s="7"/>
      <c r="J4248" s="7"/>
      <c r="K4248" s="7">
        <v>0</v>
      </c>
      <c r="L4248" s="7">
        <v>0</v>
      </c>
      <c r="M4248" s="7">
        <v>3776</v>
      </c>
      <c r="N4248" s="7">
        <v>1</v>
      </c>
      <c r="O4248" s="7" t="s">
        <v>55</v>
      </c>
      <c r="P4248" s="7">
        <v>0</v>
      </c>
      <c r="Q4248" s="7">
        <v>0</v>
      </c>
      <c r="R4248" s="7">
        <v>3776</v>
      </c>
    </row>
    <row r="4249" spans="1:18" x14ac:dyDescent="0.25">
      <c r="A4249" s="7" t="s">
        <v>7043</v>
      </c>
      <c r="B4249" s="8">
        <v>44231</v>
      </c>
      <c r="C4249" s="7">
        <v>1</v>
      </c>
      <c r="D4249" s="7" t="s">
        <v>7044</v>
      </c>
      <c r="E4249" s="7" t="s">
        <v>1682</v>
      </c>
      <c r="F4249" s="7" t="s">
        <v>7045</v>
      </c>
      <c r="G4249" s="8">
        <v>44218</v>
      </c>
      <c r="H4249" s="7" t="s">
        <v>1684</v>
      </c>
      <c r="I4249" s="7"/>
      <c r="J4249" s="7"/>
      <c r="K4249" s="7">
        <v>0</v>
      </c>
      <c r="L4249" s="7">
        <v>0</v>
      </c>
      <c r="M4249" s="7">
        <v>3068</v>
      </c>
      <c r="N4249" s="7">
        <v>1</v>
      </c>
      <c r="O4249" s="7" t="s">
        <v>55</v>
      </c>
      <c r="P4249" s="7">
        <v>0</v>
      </c>
      <c r="Q4249" s="7">
        <v>0</v>
      </c>
      <c r="R4249" s="7">
        <v>3068</v>
      </c>
    </row>
    <row r="4250" spans="1:18" x14ac:dyDescent="0.25">
      <c r="A4250" s="7" t="s">
        <v>7046</v>
      </c>
      <c r="B4250" s="8">
        <v>44231</v>
      </c>
      <c r="C4250" s="7">
        <v>1</v>
      </c>
      <c r="D4250" s="7" t="s">
        <v>7047</v>
      </c>
      <c r="E4250" s="7" t="s">
        <v>1682</v>
      </c>
      <c r="F4250" s="7" t="s">
        <v>7048</v>
      </c>
      <c r="G4250" s="8">
        <v>44225</v>
      </c>
      <c r="H4250" s="7" t="s">
        <v>1684</v>
      </c>
      <c r="I4250" s="7"/>
      <c r="J4250" s="7"/>
      <c r="K4250" s="7">
        <v>0</v>
      </c>
      <c r="L4250" s="7">
        <v>0</v>
      </c>
      <c r="M4250" s="7">
        <v>11</v>
      </c>
      <c r="N4250" s="7">
        <v>1</v>
      </c>
      <c r="O4250" s="7" t="s">
        <v>83</v>
      </c>
      <c r="P4250" s="7">
        <v>0</v>
      </c>
      <c r="Q4250" s="7">
        <v>0</v>
      </c>
      <c r="R4250" s="7">
        <v>11</v>
      </c>
    </row>
    <row r="4251" spans="1:18" x14ac:dyDescent="0.25">
      <c r="A4251" s="7" t="s">
        <v>7049</v>
      </c>
      <c r="B4251" s="8">
        <v>44232</v>
      </c>
      <c r="C4251" s="7">
        <v>1</v>
      </c>
      <c r="D4251" s="7" t="s">
        <v>7050</v>
      </c>
      <c r="E4251" s="7" t="s">
        <v>1682</v>
      </c>
      <c r="F4251" s="7" t="s">
        <v>7051</v>
      </c>
      <c r="G4251" s="8">
        <v>44224</v>
      </c>
      <c r="H4251" s="7" t="s">
        <v>1684</v>
      </c>
      <c r="I4251" s="7"/>
      <c r="J4251" s="7"/>
      <c r="K4251" s="7">
        <v>0</v>
      </c>
      <c r="L4251" s="7">
        <v>0</v>
      </c>
      <c r="M4251" s="7">
        <v>35</v>
      </c>
      <c r="N4251" s="7">
        <v>1</v>
      </c>
      <c r="O4251" s="7" t="s">
        <v>83</v>
      </c>
      <c r="P4251" s="7">
        <v>0</v>
      </c>
      <c r="Q4251" s="7">
        <v>0</v>
      </c>
      <c r="R4251" s="7">
        <v>35</v>
      </c>
    </row>
    <row r="4252" spans="1:18" x14ac:dyDescent="0.25">
      <c r="A4252" s="7" t="s">
        <v>7052</v>
      </c>
      <c r="B4252" s="8">
        <v>44232</v>
      </c>
      <c r="C4252" s="7">
        <v>1</v>
      </c>
      <c r="D4252" s="7" t="s">
        <v>7053</v>
      </c>
      <c r="E4252" s="7" t="s">
        <v>1682</v>
      </c>
      <c r="F4252" s="7" t="s">
        <v>7054</v>
      </c>
      <c r="G4252" s="8">
        <v>44230</v>
      </c>
      <c r="H4252" s="7" t="s">
        <v>1684</v>
      </c>
      <c r="I4252" s="7"/>
      <c r="J4252" s="7"/>
      <c r="K4252" s="7">
        <v>0</v>
      </c>
      <c r="L4252" s="7">
        <v>0</v>
      </c>
      <c r="M4252" s="7">
        <v>94.85</v>
      </c>
      <c r="N4252" s="7">
        <v>1</v>
      </c>
      <c r="O4252" s="7" t="s">
        <v>83</v>
      </c>
      <c r="P4252" s="7">
        <v>0</v>
      </c>
      <c r="Q4252" s="7">
        <v>0</v>
      </c>
      <c r="R4252" s="7">
        <v>94.85</v>
      </c>
    </row>
    <row r="4253" spans="1:18" x14ac:dyDescent="0.25">
      <c r="A4253" s="7" t="s">
        <v>7055</v>
      </c>
      <c r="B4253" s="8">
        <v>44232</v>
      </c>
      <c r="C4253" s="7">
        <v>1</v>
      </c>
      <c r="D4253" s="7" t="s">
        <v>7056</v>
      </c>
      <c r="E4253" s="7" t="s">
        <v>1682</v>
      </c>
      <c r="F4253" s="7" t="s">
        <v>7057</v>
      </c>
      <c r="G4253" s="8">
        <v>44211</v>
      </c>
      <c r="H4253" s="7" t="s">
        <v>1684</v>
      </c>
      <c r="I4253" s="7"/>
      <c r="J4253" s="7"/>
      <c r="K4253" s="7">
        <v>0</v>
      </c>
      <c r="L4253" s="7">
        <v>0</v>
      </c>
      <c r="M4253" s="7">
        <v>165</v>
      </c>
      <c r="N4253" s="7">
        <v>1</v>
      </c>
      <c r="O4253" s="7" t="s">
        <v>83</v>
      </c>
      <c r="P4253" s="7">
        <v>0</v>
      </c>
      <c r="Q4253" s="7">
        <v>0</v>
      </c>
      <c r="R4253" s="7">
        <v>165</v>
      </c>
    </row>
    <row r="4254" spans="1:18" x14ac:dyDescent="0.25">
      <c r="A4254" s="7" t="s">
        <v>7058</v>
      </c>
      <c r="B4254" s="8">
        <v>44237</v>
      </c>
      <c r="C4254" s="7">
        <v>1</v>
      </c>
      <c r="D4254" s="7" t="s">
        <v>7059</v>
      </c>
      <c r="E4254" s="7" t="s">
        <v>1682</v>
      </c>
      <c r="F4254" s="7" t="s">
        <v>7060</v>
      </c>
      <c r="G4254" s="8">
        <v>44214</v>
      </c>
      <c r="H4254" s="7" t="s">
        <v>1684</v>
      </c>
      <c r="I4254" s="7"/>
      <c r="J4254" s="7"/>
      <c r="K4254" s="7">
        <v>0</v>
      </c>
      <c r="L4254" s="7">
        <v>0</v>
      </c>
      <c r="M4254" s="7">
        <v>200</v>
      </c>
      <c r="N4254" s="7">
        <v>1</v>
      </c>
      <c r="O4254" s="7" t="s">
        <v>55</v>
      </c>
      <c r="P4254" s="7">
        <v>0</v>
      </c>
      <c r="Q4254" s="7">
        <v>0</v>
      </c>
      <c r="R4254" s="7">
        <v>200</v>
      </c>
    </row>
    <row r="4255" spans="1:18" x14ac:dyDescent="0.25">
      <c r="A4255" s="7" t="s">
        <v>7061</v>
      </c>
      <c r="B4255" s="8">
        <v>44237</v>
      </c>
      <c r="C4255" s="7">
        <v>5</v>
      </c>
      <c r="D4255" s="7" t="s">
        <v>7062</v>
      </c>
      <c r="E4255" s="7" t="s">
        <v>1682</v>
      </c>
      <c r="F4255" s="7" t="s">
        <v>7063</v>
      </c>
      <c r="G4255" s="8">
        <v>44228</v>
      </c>
      <c r="H4255" s="7" t="s">
        <v>1684</v>
      </c>
      <c r="I4255" s="7"/>
      <c r="J4255" s="7"/>
      <c r="K4255" s="7">
        <v>0</v>
      </c>
      <c r="L4255" s="7">
        <v>0</v>
      </c>
      <c r="M4255" s="7">
        <v>6200</v>
      </c>
      <c r="N4255" s="7">
        <v>1</v>
      </c>
      <c r="O4255" s="7" t="s">
        <v>55</v>
      </c>
      <c r="P4255" s="7">
        <v>0</v>
      </c>
      <c r="Q4255" s="7">
        <v>0</v>
      </c>
      <c r="R4255" s="7">
        <v>6200</v>
      </c>
    </row>
    <row r="4256" spans="1:18" x14ac:dyDescent="0.25">
      <c r="A4256" s="7" t="s">
        <v>7064</v>
      </c>
      <c r="B4256" s="8">
        <v>44237</v>
      </c>
      <c r="C4256" s="7">
        <v>1</v>
      </c>
      <c r="D4256" s="7" t="s">
        <v>7065</v>
      </c>
      <c r="E4256" s="7" t="s">
        <v>1682</v>
      </c>
      <c r="F4256" s="7" t="s">
        <v>7066</v>
      </c>
      <c r="G4256" s="8">
        <v>44187</v>
      </c>
      <c r="H4256" s="7" t="s">
        <v>1684</v>
      </c>
      <c r="I4256" s="7"/>
      <c r="J4256" s="7"/>
      <c r="K4256" s="7">
        <v>0</v>
      </c>
      <c r="L4256" s="7">
        <v>0</v>
      </c>
      <c r="M4256" s="7">
        <v>0</v>
      </c>
      <c r="N4256" s="7">
        <v>1</v>
      </c>
      <c r="O4256" s="7" t="s">
        <v>55</v>
      </c>
      <c r="P4256" s="7">
        <v>0</v>
      </c>
      <c r="Q4256" s="7">
        <v>0</v>
      </c>
      <c r="R4256" s="7">
        <v>2200</v>
      </c>
    </row>
    <row r="4257" spans="1:18" x14ac:dyDescent="0.25">
      <c r="A4257" s="7" t="s">
        <v>7067</v>
      </c>
      <c r="B4257" s="8">
        <v>44237</v>
      </c>
      <c r="C4257" s="7">
        <v>1</v>
      </c>
      <c r="D4257" s="7" t="s">
        <v>7068</v>
      </c>
      <c r="E4257" s="7" t="s">
        <v>1682</v>
      </c>
      <c r="F4257" s="7" t="s">
        <v>7069</v>
      </c>
      <c r="G4257" s="8">
        <v>44190</v>
      </c>
      <c r="H4257" s="7" t="s">
        <v>1684</v>
      </c>
      <c r="I4257" s="7"/>
      <c r="J4257" s="7"/>
      <c r="K4257" s="7">
        <v>0</v>
      </c>
      <c r="L4257" s="7">
        <v>0</v>
      </c>
      <c r="M4257" s="7">
        <v>500</v>
      </c>
      <c r="N4257" s="7">
        <v>1</v>
      </c>
      <c r="O4257" s="7" t="s">
        <v>55</v>
      </c>
      <c r="P4257" s="7">
        <v>0</v>
      </c>
      <c r="Q4257" s="7">
        <v>0</v>
      </c>
      <c r="R4257" s="7">
        <v>500</v>
      </c>
    </row>
    <row r="4258" spans="1:18" x14ac:dyDescent="0.25">
      <c r="A4258" s="7" t="s">
        <v>7070</v>
      </c>
      <c r="B4258" s="8">
        <v>44237</v>
      </c>
      <c r="C4258" s="7">
        <v>1</v>
      </c>
      <c r="D4258" s="7" t="s">
        <v>7071</v>
      </c>
      <c r="E4258" s="7" t="s">
        <v>1682</v>
      </c>
      <c r="F4258" s="7" t="s">
        <v>7072</v>
      </c>
      <c r="G4258" s="8">
        <v>44187</v>
      </c>
      <c r="H4258" s="7" t="s">
        <v>1684</v>
      </c>
      <c r="I4258" s="7"/>
      <c r="J4258" s="7"/>
      <c r="K4258" s="7">
        <v>0</v>
      </c>
      <c r="L4258" s="7">
        <v>0</v>
      </c>
      <c r="M4258" s="7">
        <v>500</v>
      </c>
      <c r="N4258" s="7">
        <v>1</v>
      </c>
      <c r="O4258" s="7" t="s">
        <v>55</v>
      </c>
      <c r="P4258" s="7">
        <v>0</v>
      </c>
      <c r="Q4258" s="7">
        <v>0</v>
      </c>
      <c r="R4258" s="7">
        <v>500</v>
      </c>
    </row>
    <row r="4259" spans="1:18" x14ac:dyDescent="0.25">
      <c r="A4259" s="7" t="s">
        <v>7073</v>
      </c>
      <c r="B4259" s="8">
        <v>44237</v>
      </c>
      <c r="C4259" s="7">
        <v>1</v>
      </c>
      <c r="D4259" s="7" t="s">
        <v>7074</v>
      </c>
      <c r="E4259" s="7" t="s">
        <v>1682</v>
      </c>
      <c r="F4259" s="7" t="s">
        <v>7075</v>
      </c>
      <c r="G4259" s="8">
        <v>44177</v>
      </c>
      <c r="H4259" s="7" t="s">
        <v>1684</v>
      </c>
      <c r="I4259" s="7"/>
      <c r="J4259" s="7"/>
      <c r="K4259" s="7">
        <v>0</v>
      </c>
      <c r="L4259" s="7">
        <v>0</v>
      </c>
      <c r="M4259" s="7">
        <v>500</v>
      </c>
      <c r="N4259" s="7">
        <v>1</v>
      </c>
      <c r="O4259" s="7" t="s">
        <v>55</v>
      </c>
      <c r="P4259" s="7">
        <v>0</v>
      </c>
      <c r="Q4259" s="7">
        <v>0</v>
      </c>
      <c r="R4259" s="7">
        <v>500</v>
      </c>
    </row>
    <row r="4260" spans="1:18" x14ac:dyDescent="0.25">
      <c r="A4260" s="7" t="s">
        <v>7076</v>
      </c>
      <c r="B4260" s="8">
        <v>44237</v>
      </c>
      <c r="C4260" s="7">
        <v>1</v>
      </c>
      <c r="D4260" s="7" t="s">
        <v>7077</v>
      </c>
      <c r="E4260" s="7" t="s">
        <v>1682</v>
      </c>
      <c r="F4260" s="7" t="s">
        <v>7078</v>
      </c>
      <c r="G4260" s="8">
        <v>44175</v>
      </c>
      <c r="H4260" s="7" t="s">
        <v>1684</v>
      </c>
      <c r="I4260" s="7"/>
      <c r="J4260" s="7"/>
      <c r="K4260" s="7">
        <v>0</v>
      </c>
      <c r="L4260" s="7">
        <v>0</v>
      </c>
      <c r="M4260" s="7">
        <v>700</v>
      </c>
      <c r="N4260" s="7">
        <v>1</v>
      </c>
      <c r="O4260" s="7" t="s">
        <v>55</v>
      </c>
      <c r="P4260" s="7">
        <v>0</v>
      </c>
      <c r="Q4260" s="7">
        <v>0</v>
      </c>
      <c r="R4260" s="7">
        <v>700</v>
      </c>
    </row>
    <row r="4261" spans="1:18" x14ac:dyDescent="0.25">
      <c r="A4261" s="7" t="s">
        <v>7079</v>
      </c>
      <c r="B4261" s="8">
        <v>44237</v>
      </c>
      <c r="C4261" s="7">
        <v>1</v>
      </c>
      <c r="D4261" s="7" t="s">
        <v>7080</v>
      </c>
      <c r="E4261" s="7" t="s">
        <v>1682</v>
      </c>
      <c r="F4261" s="7" t="s">
        <v>7081</v>
      </c>
      <c r="G4261" s="8">
        <v>44175</v>
      </c>
      <c r="H4261" s="7" t="s">
        <v>1684</v>
      </c>
      <c r="I4261" s="7"/>
      <c r="J4261" s="7"/>
      <c r="K4261" s="7">
        <v>0</v>
      </c>
      <c r="L4261" s="7">
        <v>0</v>
      </c>
      <c r="M4261" s="7">
        <v>500</v>
      </c>
      <c r="N4261" s="7">
        <v>1</v>
      </c>
      <c r="O4261" s="7" t="s">
        <v>55</v>
      </c>
      <c r="P4261" s="7">
        <v>0</v>
      </c>
      <c r="Q4261" s="7">
        <v>0</v>
      </c>
      <c r="R4261" s="7">
        <v>500</v>
      </c>
    </row>
    <row r="4262" spans="1:18" x14ac:dyDescent="0.25">
      <c r="A4262" s="7" t="s">
        <v>7082</v>
      </c>
      <c r="B4262" s="8">
        <v>44244</v>
      </c>
      <c r="C4262" s="7">
        <v>1</v>
      </c>
      <c r="D4262" s="7" t="s">
        <v>7083</v>
      </c>
      <c r="E4262" s="7" t="s">
        <v>1682</v>
      </c>
      <c r="F4262" s="7" t="s">
        <v>7084</v>
      </c>
      <c r="G4262" s="8">
        <v>44243</v>
      </c>
      <c r="H4262" s="7" t="s">
        <v>1684</v>
      </c>
      <c r="I4262" s="7"/>
      <c r="J4262" s="7"/>
      <c r="K4262" s="7">
        <v>0</v>
      </c>
      <c r="L4262" s="7">
        <v>0</v>
      </c>
      <c r="M4262" s="7">
        <v>3000</v>
      </c>
      <c r="N4262" s="7">
        <v>1</v>
      </c>
      <c r="O4262" s="7" t="s">
        <v>55</v>
      </c>
      <c r="P4262" s="7">
        <v>0</v>
      </c>
      <c r="Q4262" s="7">
        <v>0</v>
      </c>
      <c r="R4262" s="7">
        <v>3000</v>
      </c>
    </row>
    <row r="4263" spans="1:18" x14ac:dyDescent="0.25">
      <c r="A4263" s="7" t="s">
        <v>7085</v>
      </c>
      <c r="B4263" s="8">
        <v>44246</v>
      </c>
      <c r="C4263" s="7">
        <v>1</v>
      </c>
      <c r="D4263" s="7" t="s">
        <v>7086</v>
      </c>
      <c r="E4263" s="7" t="s">
        <v>1682</v>
      </c>
      <c r="F4263" s="7" t="s">
        <v>7087</v>
      </c>
      <c r="G4263" s="8">
        <v>44244</v>
      </c>
      <c r="H4263" s="7" t="s">
        <v>1684</v>
      </c>
      <c r="I4263" s="7"/>
      <c r="J4263" s="7"/>
      <c r="K4263" s="7">
        <v>0</v>
      </c>
      <c r="L4263" s="7">
        <v>0</v>
      </c>
      <c r="M4263" s="7">
        <v>650</v>
      </c>
      <c r="N4263" s="7">
        <v>1</v>
      </c>
      <c r="O4263" s="7" t="s">
        <v>55</v>
      </c>
      <c r="P4263" s="7">
        <v>0</v>
      </c>
      <c r="Q4263" s="7">
        <v>0</v>
      </c>
      <c r="R4263" s="7">
        <v>650</v>
      </c>
    </row>
    <row r="4264" spans="1:18" x14ac:dyDescent="0.25">
      <c r="A4264" s="7" t="s">
        <v>7085</v>
      </c>
      <c r="B4264" s="8">
        <v>44246</v>
      </c>
      <c r="C4264" s="7">
        <v>2</v>
      </c>
      <c r="D4264" s="7" t="s">
        <v>7088</v>
      </c>
      <c r="E4264" s="7" t="s">
        <v>1682</v>
      </c>
      <c r="F4264" s="7" t="s">
        <v>7089</v>
      </c>
      <c r="G4264" s="8">
        <v>44244</v>
      </c>
      <c r="H4264" s="7" t="s">
        <v>1684</v>
      </c>
      <c r="I4264" s="7"/>
      <c r="J4264" s="7"/>
      <c r="K4264" s="7">
        <v>0</v>
      </c>
      <c r="L4264" s="7">
        <v>0</v>
      </c>
      <c r="M4264" s="7">
        <v>3120</v>
      </c>
      <c r="N4264" s="7">
        <v>1</v>
      </c>
      <c r="O4264" s="7" t="s">
        <v>55</v>
      </c>
      <c r="P4264" s="7">
        <v>0</v>
      </c>
      <c r="Q4264" s="7">
        <v>0</v>
      </c>
      <c r="R4264" s="7">
        <v>3120</v>
      </c>
    </row>
    <row r="4265" spans="1:18" x14ac:dyDescent="0.25">
      <c r="A4265" s="7" t="s">
        <v>7085</v>
      </c>
      <c r="B4265" s="8">
        <v>44246</v>
      </c>
      <c r="C4265" s="7">
        <v>3</v>
      </c>
      <c r="D4265" s="7" t="s">
        <v>7090</v>
      </c>
      <c r="E4265" s="7" t="s">
        <v>1682</v>
      </c>
      <c r="F4265" s="7" t="s">
        <v>7091</v>
      </c>
      <c r="G4265" s="8">
        <v>44244</v>
      </c>
      <c r="H4265" s="7" t="s">
        <v>1684</v>
      </c>
      <c r="I4265" s="7"/>
      <c r="J4265" s="7"/>
      <c r="K4265" s="7">
        <v>0</v>
      </c>
      <c r="L4265" s="7">
        <v>0</v>
      </c>
      <c r="M4265" s="7">
        <v>1560</v>
      </c>
      <c r="N4265" s="7">
        <v>1</v>
      </c>
      <c r="O4265" s="7" t="s">
        <v>55</v>
      </c>
      <c r="P4265" s="7">
        <v>0</v>
      </c>
      <c r="Q4265" s="7">
        <v>0</v>
      </c>
      <c r="R4265" s="7">
        <v>1560</v>
      </c>
    </row>
    <row r="4266" spans="1:18" x14ac:dyDescent="0.25">
      <c r="A4266" s="7" t="s">
        <v>7085</v>
      </c>
      <c r="B4266" s="8">
        <v>44246</v>
      </c>
      <c r="C4266" s="7">
        <v>4</v>
      </c>
      <c r="D4266" s="7" t="s">
        <v>7092</v>
      </c>
      <c r="E4266" s="7" t="s">
        <v>1682</v>
      </c>
      <c r="F4266" s="7" t="s">
        <v>7093</v>
      </c>
      <c r="G4266" s="8">
        <v>44244</v>
      </c>
      <c r="H4266" s="7" t="s">
        <v>1684</v>
      </c>
      <c r="I4266" s="7"/>
      <c r="J4266" s="7"/>
      <c r="K4266" s="7">
        <v>0</v>
      </c>
      <c r="L4266" s="7">
        <v>0</v>
      </c>
      <c r="M4266" s="7">
        <v>1560</v>
      </c>
      <c r="N4266" s="7">
        <v>1</v>
      </c>
      <c r="O4266" s="7" t="s">
        <v>55</v>
      </c>
      <c r="P4266" s="7">
        <v>0</v>
      </c>
      <c r="Q4266" s="7">
        <v>0</v>
      </c>
      <c r="R4266" s="7">
        <v>1560</v>
      </c>
    </row>
    <row r="4267" spans="1:18" x14ac:dyDescent="0.25">
      <c r="A4267" s="7" t="s">
        <v>7085</v>
      </c>
      <c r="B4267" s="8">
        <v>44246</v>
      </c>
      <c r="C4267" s="7">
        <v>5</v>
      </c>
      <c r="D4267" s="7" t="s">
        <v>7094</v>
      </c>
      <c r="E4267" s="7" t="s">
        <v>1682</v>
      </c>
      <c r="F4267" s="7" t="s">
        <v>7095</v>
      </c>
      <c r="G4267" s="8">
        <v>44244</v>
      </c>
      <c r="H4267" s="7" t="s">
        <v>1684</v>
      </c>
      <c r="I4267" s="7"/>
      <c r="J4267" s="7"/>
      <c r="K4267" s="7">
        <v>0</v>
      </c>
      <c r="L4267" s="7">
        <v>0</v>
      </c>
      <c r="M4267" s="7">
        <v>1560</v>
      </c>
      <c r="N4267" s="7">
        <v>1</v>
      </c>
      <c r="O4267" s="7" t="s">
        <v>55</v>
      </c>
      <c r="P4267" s="7">
        <v>0</v>
      </c>
      <c r="Q4267" s="7">
        <v>0</v>
      </c>
      <c r="R4267" s="7">
        <v>1560</v>
      </c>
    </row>
    <row r="4268" spans="1:18" x14ac:dyDescent="0.25">
      <c r="A4268" s="7" t="s">
        <v>7096</v>
      </c>
      <c r="B4268" s="8">
        <v>44249</v>
      </c>
      <c r="C4268" s="7">
        <v>1</v>
      </c>
      <c r="D4268" s="7" t="s">
        <v>7097</v>
      </c>
      <c r="E4268" s="7" t="s">
        <v>1682</v>
      </c>
      <c r="F4268" s="7" t="s">
        <v>7098</v>
      </c>
      <c r="G4268" s="8">
        <v>44175</v>
      </c>
      <c r="H4268" s="7" t="s">
        <v>1684</v>
      </c>
      <c r="I4268" s="7"/>
      <c r="J4268" s="7"/>
      <c r="K4268" s="7">
        <v>0</v>
      </c>
      <c r="L4268" s="7">
        <v>0</v>
      </c>
      <c r="M4268" s="7">
        <v>1050</v>
      </c>
      <c r="N4268" s="7">
        <v>1</v>
      </c>
      <c r="O4268" s="7" t="s">
        <v>55</v>
      </c>
      <c r="P4268" s="7">
        <v>0</v>
      </c>
      <c r="Q4268" s="7">
        <v>0</v>
      </c>
      <c r="R4268" s="7">
        <v>1050</v>
      </c>
    </row>
    <row r="4269" spans="1:18" x14ac:dyDescent="0.25">
      <c r="A4269" s="7" t="s">
        <v>7099</v>
      </c>
      <c r="B4269" s="8">
        <v>44249</v>
      </c>
      <c r="C4269" s="7">
        <v>1</v>
      </c>
      <c r="D4269" s="7" t="s">
        <v>7100</v>
      </c>
      <c r="E4269" s="7" t="s">
        <v>1682</v>
      </c>
      <c r="F4269" s="7" t="s">
        <v>7101</v>
      </c>
      <c r="G4269" s="8">
        <v>44226</v>
      </c>
      <c r="H4269" s="7" t="s">
        <v>1684</v>
      </c>
      <c r="I4269" s="7"/>
      <c r="J4269" s="7"/>
      <c r="K4269" s="7">
        <v>0</v>
      </c>
      <c r="L4269" s="7">
        <v>0</v>
      </c>
      <c r="M4269" s="7">
        <v>150</v>
      </c>
      <c r="N4269" s="7">
        <v>1</v>
      </c>
      <c r="O4269" s="7" t="s">
        <v>83</v>
      </c>
      <c r="P4269" s="7">
        <v>0</v>
      </c>
      <c r="Q4269" s="7">
        <v>0</v>
      </c>
      <c r="R4269" s="7">
        <v>150</v>
      </c>
    </row>
    <row r="4270" spans="1:18" x14ac:dyDescent="0.25">
      <c r="A4270" s="7" t="s">
        <v>7102</v>
      </c>
      <c r="B4270" s="8">
        <v>44249</v>
      </c>
      <c r="C4270" s="7">
        <v>1</v>
      </c>
      <c r="D4270" s="7" t="s">
        <v>7103</v>
      </c>
      <c r="E4270" s="7" t="s">
        <v>1682</v>
      </c>
      <c r="F4270" s="7" t="s">
        <v>7104</v>
      </c>
      <c r="G4270" s="8">
        <v>44218</v>
      </c>
      <c r="H4270" s="7" t="s">
        <v>1684</v>
      </c>
      <c r="I4270" s="7"/>
      <c r="J4270" s="7"/>
      <c r="K4270" s="7">
        <v>0</v>
      </c>
      <c r="L4270" s="7">
        <v>0</v>
      </c>
      <c r="M4270" s="7">
        <v>150</v>
      </c>
      <c r="N4270" s="7">
        <v>1</v>
      </c>
      <c r="O4270" s="7" t="s">
        <v>83</v>
      </c>
      <c r="P4270" s="7">
        <v>0</v>
      </c>
      <c r="Q4270" s="7">
        <v>0</v>
      </c>
      <c r="R4270" s="7">
        <v>150</v>
      </c>
    </row>
    <row r="4271" spans="1:18" x14ac:dyDescent="0.25">
      <c r="A4271" s="7" t="s">
        <v>7105</v>
      </c>
      <c r="B4271" s="8">
        <v>44249</v>
      </c>
      <c r="C4271" s="7">
        <v>1</v>
      </c>
      <c r="D4271" s="7" t="s">
        <v>7106</v>
      </c>
      <c r="E4271" s="7" t="s">
        <v>1682</v>
      </c>
      <c r="F4271" s="7" t="s">
        <v>7107</v>
      </c>
      <c r="G4271" s="8">
        <v>44217</v>
      </c>
      <c r="H4271" s="7" t="s">
        <v>1684</v>
      </c>
      <c r="I4271" s="7"/>
      <c r="J4271" s="7"/>
      <c r="K4271" s="7">
        <v>0</v>
      </c>
      <c r="L4271" s="7">
        <v>0</v>
      </c>
      <c r="M4271" s="7">
        <v>150</v>
      </c>
      <c r="N4271" s="7">
        <v>1</v>
      </c>
      <c r="O4271" s="7" t="s">
        <v>83</v>
      </c>
      <c r="P4271" s="7">
        <v>0</v>
      </c>
      <c r="Q4271" s="7">
        <v>0</v>
      </c>
      <c r="R4271" s="7">
        <v>150</v>
      </c>
    </row>
    <row r="4272" spans="1:18" x14ac:dyDescent="0.25">
      <c r="A4272" s="7" t="s">
        <v>7108</v>
      </c>
      <c r="B4272" s="8">
        <v>44249</v>
      </c>
      <c r="C4272" s="7">
        <v>1</v>
      </c>
      <c r="D4272" s="7" t="s">
        <v>7109</v>
      </c>
      <c r="E4272" s="7" t="s">
        <v>1682</v>
      </c>
      <c r="F4272" s="7" t="s">
        <v>7110</v>
      </c>
      <c r="G4272" s="8">
        <v>44212</v>
      </c>
      <c r="H4272" s="7" t="s">
        <v>1684</v>
      </c>
      <c r="I4272" s="7"/>
      <c r="J4272" s="7"/>
      <c r="K4272" s="7">
        <v>0</v>
      </c>
      <c r="L4272" s="7">
        <v>0</v>
      </c>
      <c r="M4272" s="7">
        <v>150</v>
      </c>
      <c r="N4272" s="7">
        <v>1</v>
      </c>
      <c r="O4272" s="7" t="s">
        <v>83</v>
      </c>
      <c r="P4272" s="7">
        <v>0</v>
      </c>
      <c r="Q4272" s="7">
        <v>0</v>
      </c>
      <c r="R4272" s="7">
        <v>150</v>
      </c>
    </row>
    <row r="4273" spans="1:18" x14ac:dyDescent="0.25">
      <c r="A4273" s="7" t="s">
        <v>7111</v>
      </c>
      <c r="B4273" s="8">
        <v>44249</v>
      </c>
      <c r="C4273" s="7">
        <v>1</v>
      </c>
      <c r="D4273" s="7" t="s">
        <v>7112</v>
      </c>
      <c r="E4273" s="7" t="s">
        <v>1682</v>
      </c>
      <c r="F4273" s="7" t="s">
        <v>7113</v>
      </c>
      <c r="G4273" s="8">
        <v>44217</v>
      </c>
      <c r="H4273" s="7" t="s">
        <v>1684</v>
      </c>
      <c r="I4273" s="7"/>
      <c r="J4273" s="7"/>
      <c r="K4273" s="7">
        <v>0</v>
      </c>
      <c r="L4273" s="7">
        <v>0</v>
      </c>
      <c r="M4273" s="7">
        <v>0</v>
      </c>
      <c r="N4273" s="7">
        <v>1</v>
      </c>
      <c r="O4273" s="7" t="s">
        <v>83</v>
      </c>
      <c r="P4273" s="7">
        <v>0</v>
      </c>
      <c r="Q4273" s="7">
        <v>0</v>
      </c>
      <c r="R4273" s="7">
        <v>150</v>
      </c>
    </row>
    <row r="4274" spans="1:18" x14ac:dyDescent="0.25">
      <c r="A4274" s="7" t="s">
        <v>7114</v>
      </c>
      <c r="B4274" s="8">
        <v>44251</v>
      </c>
      <c r="C4274" s="7">
        <v>1</v>
      </c>
      <c r="D4274" s="7" t="s">
        <v>7115</v>
      </c>
      <c r="E4274" s="7" t="s">
        <v>1682</v>
      </c>
      <c r="F4274" s="7" t="s">
        <v>7116</v>
      </c>
      <c r="G4274" s="8">
        <v>44203</v>
      </c>
      <c r="H4274" s="7" t="s">
        <v>1684</v>
      </c>
      <c r="I4274" s="7"/>
      <c r="J4274" s="7"/>
      <c r="K4274" s="7">
        <v>0</v>
      </c>
      <c r="L4274" s="7">
        <v>0</v>
      </c>
      <c r="M4274" s="7">
        <v>12</v>
      </c>
      <c r="N4274" s="7">
        <v>1</v>
      </c>
      <c r="O4274" s="7" t="s">
        <v>83</v>
      </c>
      <c r="P4274" s="7">
        <v>0</v>
      </c>
      <c r="Q4274" s="7">
        <v>0</v>
      </c>
      <c r="R4274" s="7">
        <v>32</v>
      </c>
    </row>
    <row r="4275" spans="1:18" x14ac:dyDescent="0.25">
      <c r="A4275" s="7" t="s">
        <v>7117</v>
      </c>
      <c r="B4275" s="8">
        <v>44251</v>
      </c>
      <c r="C4275" s="7">
        <v>1</v>
      </c>
      <c r="D4275" s="7" t="s">
        <v>7118</v>
      </c>
      <c r="E4275" s="7" t="s">
        <v>1682</v>
      </c>
      <c r="F4275" s="7" t="s">
        <v>7119</v>
      </c>
      <c r="G4275" s="8">
        <v>44225</v>
      </c>
      <c r="H4275" s="7" t="s">
        <v>1684</v>
      </c>
      <c r="I4275" s="7"/>
      <c r="J4275" s="7"/>
      <c r="K4275" s="7">
        <v>0</v>
      </c>
      <c r="L4275" s="7">
        <v>0</v>
      </c>
      <c r="M4275" s="7">
        <v>36</v>
      </c>
      <c r="N4275" s="7">
        <v>1</v>
      </c>
      <c r="O4275" s="7" t="s">
        <v>83</v>
      </c>
      <c r="P4275" s="7">
        <v>0</v>
      </c>
      <c r="Q4275" s="7">
        <v>0</v>
      </c>
      <c r="R4275" s="7">
        <v>86</v>
      </c>
    </row>
    <row r="4276" spans="1:18" x14ac:dyDescent="0.25">
      <c r="A4276" s="7" t="s">
        <v>7120</v>
      </c>
      <c r="B4276" s="8">
        <v>44251</v>
      </c>
      <c r="C4276" s="7">
        <v>1</v>
      </c>
      <c r="D4276" s="7" t="s">
        <v>7121</v>
      </c>
      <c r="E4276" s="7" t="s">
        <v>1682</v>
      </c>
      <c r="F4276" s="7" t="s">
        <v>7122</v>
      </c>
      <c r="G4276" s="8">
        <v>44216</v>
      </c>
      <c r="H4276" s="7" t="s">
        <v>1684</v>
      </c>
      <c r="I4276" s="7"/>
      <c r="J4276" s="7"/>
      <c r="K4276" s="7">
        <v>0</v>
      </c>
      <c r="L4276" s="7">
        <v>0</v>
      </c>
      <c r="M4276" s="7">
        <v>60</v>
      </c>
      <c r="N4276" s="7">
        <v>1</v>
      </c>
      <c r="O4276" s="7" t="s">
        <v>83</v>
      </c>
      <c r="P4276" s="7">
        <v>0</v>
      </c>
      <c r="Q4276" s="7">
        <v>0</v>
      </c>
      <c r="R4276" s="7">
        <v>60</v>
      </c>
    </row>
    <row r="4277" spans="1:18" x14ac:dyDescent="0.25">
      <c r="A4277" s="7" t="s">
        <v>7123</v>
      </c>
      <c r="B4277" s="8">
        <v>44251</v>
      </c>
      <c r="C4277" s="7">
        <v>1</v>
      </c>
      <c r="D4277" s="7" t="s">
        <v>7124</v>
      </c>
      <c r="E4277" s="7" t="s">
        <v>1682</v>
      </c>
      <c r="F4277" s="7" t="s">
        <v>7125</v>
      </c>
      <c r="G4277" s="8">
        <v>44216</v>
      </c>
      <c r="H4277" s="7" t="s">
        <v>1684</v>
      </c>
      <c r="I4277" s="7"/>
      <c r="J4277" s="7"/>
      <c r="K4277" s="7">
        <v>0</v>
      </c>
      <c r="L4277" s="7">
        <v>0</v>
      </c>
      <c r="M4277" s="7">
        <v>20</v>
      </c>
      <c r="N4277" s="7">
        <v>1</v>
      </c>
      <c r="O4277" s="7" t="s">
        <v>83</v>
      </c>
      <c r="P4277" s="7">
        <v>0</v>
      </c>
      <c r="Q4277" s="7">
        <v>0</v>
      </c>
      <c r="R4277" s="7">
        <v>20</v>
      </c>
    </row>
    <row r="4278" spans="1:18" x14ac:dyDescent="0.25">
      <c r="A4278" s="7" t="s">
        <v>7126</v>
      </c>
      <c r="B4278" s="8">
        <v>44251</v>
      </c>
      <c r="C4278" s="7">
        <v>1</v>
      </c>
      <c r="D4278" s="7" t="s">
        <v>7127</v>
      </c>
      <c r="E4278" s="7" t="s">
        <v>1682</v>
      </c>
      <c r="F4278" s="7" t="s">
        <v>7128</v>
      </c>
      <c r="G4278" s="8">
        <v>44216</v>
      </c>
      <c r="H4278" s="7" t="s">
        <v>1684</v>
      </c>
      <c r="I4278" s="7"/>
      <c r="J4278" s="7"/>
      <c r="K4278" s="7">
        <v>0</v>
      </c>
      <c r="L4278" s="7">
        <v>0</v>
      </c>
      <c r="M4278" s="7">
        <v>20</v>
      </c>
      <c r="N4278" s="7">
        <v>1</v>
      </c>
      <c r="O4278" s="7" t="s">
        <v>83</v>
      </c>
      <c r="P4278" s="7">
        <v>0</v>
      </c>
      <c r="Q4278" s="7">
        <v>0</v>
      </c>
      <c r="R4278" s="7">
        <v>20</v>
      </c>
    </row>
    <row r="4279" spans="1:18" x14ac:dyDescent="0.25">
      <c r="A4279" s="7" t="s">
        <v>7129</v>
      </c>
      <c r="B4279" s="8">
        <v>44251</v>
      </c>
      <c r="C4279" s="7">
        <v>1</v>
      </c>
      <c r="D4279" s="7" t="s">
        <v>7130</v>
      </c>
      <c r="E4279" s="7" t="s">
        <v>1682</v>
      </c>
      <c r="F4279" s="7" t="s">
        <v>7131</v>
      </c>
      <c r="G4279" s="8">
        <v>44216</v>
      </c>
      <c r="H4279" s="7" t="s">
        <v>1684</v>
      </c>
      <c r="I4279" s="7"/>
      <c r="J4279" s="7"/>
      <c r="K4279" s="7">
        <v>0</v>
      </c>
      <c r="L4279" s="7">
        <v>0</v>
      </c>
      <c r="M4279" s="7">
        <v>590</v>
      </c>
      <c r="N4279" s="7">
        <v>1</v>
      </c>
      <c r="O4279" s="7" t="s">
        <v>83</v>
      </c>
      <c r="P4279" s="7">
        <v>0</v>
      </c>
      <c r="Q4279" s="7">
        <v>0</v>
      </c>
      <c r="R4279" s="7">
        <v>590</v>
      </c>
    </row>
    <row r="4280" spans="1:18" x14ac:dyDescent="0.25">
      <c r="A4280" s="7" t="s">
        <v>7132</v>
      </c>
      <c r="B4280" s="8">
        <v>44251</v>
      </c>
      <c r="C4280" s="7">
        <v>1</v>
      </c>
      <c r="D4280" s="7" t="s">
        <v>7133</v>
      </c>
      <c r="E4280" s="7" t="s">
        <v>1682</v>
      </c>
      <c r="F4280" s="7" t="s">
        <v>7134</v>
      </c>
      <c r="G4280" s="8">
        <v>44216</v>
      </c>
      <c r="H4280" s="7" t="s">
        <v>1684</v>
      </c>
      <c r="I4280" s="7"/>
      <c r="J4280" s="7"/>
      <c r="K4280" s="7">
        <v>0</v>
      </c>
      <c r="L4280" s="7">
        <v>0</v>
      </c>
      <c r="M4280" s="7">
        <v>27.5</v>
      </c>
      <c r="N4280" s="7">
        <v>1</v>
      </c>
      <c r="O4280" s="7" t="s">
        <v>83</v>
      </c>
      <c r="P4280" s="7">
        <v>0</v>
      </c>
      <c r="Q4280" s="7">
        <v>0</v>
      </c>
      <c r="R4280" s="7">
        <v>27.5</v>
      </c>
    </row>
    <row r="4281" spans="1:18" x14ac:dyDescent="0.25">
      <c r="A4281" s="7" t="s">
        <v>7135</v>
      </c>
      <c r="B4281" s="8">
        <v>44251</v>
      </c>
      <c r="C4281" s="7">
        <v>1</v>
      </c>
      <c r="D4281" s="7" t="s">
        <v>7136</v>
      </c>
      <c r="E4281" s="7" t="s">
        <v>1682</v>
      </c>
      <c r="F4281" s="7" t="s">
        <v>7137</v>
      </c>
      <c r="G4281" s="8">
        <v>44217</v>
      </c>
      <c r="H4281" s="7" t="s">
        <v>1684</v>
      </c>
      <c r="I4281" s="7"/>
      <c r="J4281" s="7"/>
      <c r="K4281" s="7">
        <v>0</v>
      </c>
      <c r="L4281" s="7">
        <v>0</v>
      </c>
      <c r="M4281" s="7">
        <v>405</v>
      </c>
      <c r="N4281" s="7">
        <v>1</v>
      </c>
      <c r="O4281" s="7" t="s">
        <v>83</v>
      </c>
      <c r="P4281" s="7">
        <v>0</v>
      </c>
      <c r="Q4281" s="7">
        <v>0</v>
      </c>
      <c r="R4281" s="7">
        <v>405</v>
      </c>
    </row>
    <row r="4282" spans="1:18" x14ac:dyDescent="0.25">
      <c r="A4282" s="7" t="s">
        <v>7138</v>
      </c>
      <c r="B4282" s="8">
        <v>44251</v>
      </c>
      <c r="C4282" s="7">
        <v>1</v>
      </c>
      <c r="D4282" s="7" t="s">
        <v>7139</v>
      </c>
      <c r="E4282" s="7" t="s">
        <v>1682</v>
      </c>
      <c r="F4282" s="7" t="s">
        <v>7140</v>
      </c>
      <c r="G4282" s="8">
        <v>44216</v>
      </c>
      <c r="H4282" s="7" t="s">
        <v>1684</v>
      </c>
      <c r="I4282" s="7"/>
      <c r="J4282" s="7"/>
      <c r="K4282" s="7">
        <v>0</v>
      </c>
      <c r="L4282" s="7">
        <v>0</v>
      </c>
      <c r="M4282" s="7">
        <v>10</v>
      </c>
      <c r="N4282" s="7">
        <v>1</v>
      </c>
      <c r="O4282" s="7" t="s">
        <v>83</v>
      </c>
      <c r="P4282" s="7">
        <v>0</v>
      </c>
      <c r="Q4282" s="7">
        <v>0</v>
      </c>
      <c r="R4282" s="7">
        <v>10</v>
      </c>
    </row>
    <row r="4283" spans="1:18" x14ac:dyDescent="0.25">
      <c r="A4283" s="7" t="s">
        <v>7141</v>
      </c>
      <c r="B4283" s="8">
        <v>44251</v>
      </c>
      <c r="C4283" s="7">
        <v>1</v>
      </c>
      <c r="D4283" s="7" t="s">
        <v>7142</v>
      </c>
      <c r="E4283" s="7" t="s">
        <v>1682</v>
      </c>
      <c r="F4283" s="7" t="s">
        <v>7143</v>
      </c>
      <c r="G4283" s="8">
        <v>44215</v>
      </c>
      <c r="H4283" s="7" t="s">
        <v>1684</v>
      </c>
      <c r="I4283" s="7"/>
      <c r="J4283" s="7"/>
      <c r="K4283" s="7">
        <v>0</v>
      </c>
      <c r="L4283" s="7">
        <v>0</v>
      </c>
      <c r="M4283" s="7">
        <v>1250</v>
      </c>
      <c r="N4283" s="7">
        <v>1</v>
      </c>
      <c r="O4283" s="7" t="s">
        <v>83</v>
      </c>
      <c r="P4283" s="7">
        <v>0</v>
      </c>
      <c r="Q4283" s="7">
        <v>0</v>
      </c>
      <c r="R4283" s="7">
        <v>1250</v>
      </c>
    </row>
    <row r="4284" spans="1:18" x14ac:dyDescent="0.25">
      <c r="A4284" s="7" t="s">
        <v>7144</v>
      </c>
      <c r="B4284" s="8">
        <v>44252</v>
      </c>
      <c r="C4284" s="7">
        <v>1</v>
      </c>
      <c r="D4284" s="7" t="s">
        <v>7145</v>
      </c>
      <c r="E4284" s="7" t="s">
        <v>1682</v>
      </c>
      <c r="F4284" s="7" t="s">
        <v>7146</v>
      </c>
      <c r="G4284" s="8">
        <v>44225</v>
      </c>
      <c r="H4284" s="7" t="s">
        <v>1684</v>
      </c>
      <c r="I4284" s="7"/>
      <c r="J4284" s="7"/>
      <c r="K4284" s="7">
        <v>0</v>
      </c>
      <c r="L4284" s="7">
        <v>0</v>
      </c>
      <c r="M4284" s="7">
        <v>10</v>
      </c>
      <c r="N4284" s="7">
        <v>1</v>
      </c>
      <c r="O4284" s="7" t="s">
        <v>83</v>
      </c>
      <c r="P4284" s="7">
        <v>0</v>
      </c>
      <c r="Q4284" s="7">
        <v>0</v>
      </c>
      <c r="R4284" s="7">
        <v>10</v>
      </c>
    </row>
    <row r="4285" spans="1:18" x14ac:dyDescent="0.25">
      <c r="A4285" s="7" t="s">
        <v>7147</v>
      </c>
      <c r="B4285" s="8">
        <v>44252</v>
      </c>
      <c r="C4285" s="7">
        <v>1</v>
      </c>
      <c r="D4285" s="7" t="s">
        <v>7148</v>
      </c>
      <c r="E4285" s="7" t="s">
        <v>1682</v>
      </c>
      <c r="F4285" s="7" t="s">
        <v>7149</v>
      </c>
      <c r="G4285" s="8">
        <v>44225</v>
      </c>
      <c r="H4285" s="7" t="s">
        <v>1684</v>
      </c>
      <c r="I4285" s="7"/>
      <c r="J4285" s="7"/>
      <c r="K4285" s="7">
        <v>0</v>
      </c>
      <c r="L4285" s="7">
        <v>0</v>
      </c>
      <c r="M4285" s="7">
        <v>0</v>
      </c>
      <c r="N4285" s="7">
        <v>1</v>
      </c>
      <c r="O4285" s="7" t="s">
        <v>83</v>
      </c>
      <c r="P4285" s="7">
        <v>0</v>
      </c>
      <c r="Q4285" s="7">
        <v>0</v>
      </c>
      <c r="R4285" s="7">
        <v>10</v>
      </c>
    </row>
    <row r="4286" spans="1:18" x14ac:dyDescent="0.25">
      <c r="A4286" s="7" t="s">
        <v>7150</v>
      </c>
      <c r="B4286" s="8">
        <v>44257</v>
      </c>
      <c r="C4286" s="7">
        <v>1</v>
      </c>
      <c r="D4286" s="7" t="s">
        <v>7151</v>
      </c>
      <c r="E4286" s="7" t="s">
        <v>1682</v>
      </c>
      <c r="F4286" s="7" t="s">
        <v>7152</v>
      </c>
      <c r="G4286" s="8">
        <v>44230</v>
      </c>
      <c r="H4286" s="7" t="s">
        <v>1684</v>
      </c>
      <c r="I4286" s="7"/>
      <c r="J4286" s="7"/>
      <c r="K4286" s="7">
        <v>0</v>
      </c>
      <c r="L4286" s="7">
        <v>0</v>
      </c>
      <c r="M4286" s="7">
        <v>500</v>
      </c>
      <c r="N4286" s="7">
        <v>1</v>
      </c>
      <c r="O4286" s="7" t="s">
        <v>83</v>
      </c>
      <c r="P4286" s="7">
        <v>0</v>
      </c>
      <c r="Q4286" s="7">
        <v>0</v>
      </c>
      <c r="R4286" s="7">
        <v>500</v>
      </c>
    </row>
    <row r="4287" spans="1:18" x14ac:dyDescent="0.25">
      <c r="A4287" s="7" t="s">
        <v>7153</v>
      </c>
      <c r="B4287" s="8">
        <v>44258</v>
      </c>
      <c r="C4287" s="7">
        <v>1</v>
      </c>
      <c r="D4287" s="7" t="s">
        <v>7154</v>
      </c>
      <c r="E4287" s="7" t="s">
        <v>1682</v>
      </c>
      <c r="F4287" s="7" t="s">
        <v>7155</v>
      </c>
      <c r="G4287" s="8">
        <v>44256</v>
      </c>
      <c r="H4287" s="7" t="s">
        <v>1684</v>
      </c>
      <c r="I4287" s="7"/>
      <c r="J4287" s="7"/>
      <c r="K4287" s="7">
        <v>0</v>
      </c>
      <c r="L4287" s="7">
        <v>0</v>
      </c>
      <c r="M4287" s="7">
        <v>12000</v>
      </c>
      <c r="N4287" s="7">
        <v>1</v>
      </c>
      <c r="O4287" s="7" t="s">
        <v>55</v>
      </c>
      <c r="P4287" s="7">
        <v>0</v>
      </c>
      <c r="Q4287" s="7">
        <v>0</v>
      </c>
      <c r="R4287" s="7">
        <v>12000</v>
      </c>
    </row>
    <row r="4288" spans="1:18" x14ac:dyDescent="0.25">
      <c r="A4288" s="7" t="s">
        <v>7156</v>
      </c>
      <c r="B4288" s="8">
        <v>44258</v>
      </c>
      <c r="C4288" s="7">
        <v>1</v>
      </c>
      <c r="D4288" s="7" t="s">
        <v>7157</v>
      </c>
      <c r="E4288" s="7" t="s">
        <v>1682</v>
      </c>
      <c r="F4288" s="7" t="s">
        <v>7158</v>
      </c>
      <c r="G4288" s="8">
        <v>44256</v>
      </c>
      <c r="H4288" s="7" t="s">
        <v>1684</v>
      </c>
      <c r="I4288" s="7"/>
      <c r="J4288" s="7"/>
      <c r="K4288" s="7">
        <v>0</v>
      </c>
      <c r="L4288" s="7">
        <v>0</v>
      </c>
      <c r="M4288" s="7">
        <v>12000</v>
      </c>
      <c r="N4288" s="7">
        <v>1</v>
      </c>
      <c r="O4288" s="7" t="s">
        <v>55</v>
      </c>
      <c r="P4288" s="7">
        <v>0</v>
      </c>
      <c r="Q4288" s="7">
        <v>0</v>
      </c>
      <c r="R4288" s="7">
        <v>12000</v>
      </c>
    </row>
    <row r="4289" spans="1:18" x14ac:dyDescent="0.25">
      <c r="A4289" s="7" t="s">
        <v>7159</v>
      </c>
      <c r="B4289" s="8">
        <v>44258</v>
      </c>
      <c r="C4289" s="7">
        <v>1</v>
      </c>
      <c r="D4289" s="7" t="s">
        <v>7160</v>
      </c>
      <c r="E4289" s="7" t="s">
        <v>1682</v>
      </c>
      <c r="F4289" s="7" t="s">
        <v>7161</v>
      </c>
      <c r="G4289" s="8">
        <v>44256</v>
      </c>
      <c r="H4289" s="7" t="s">
        <v>1684</v>
      </c>
      <c r="I4289" s="7"/>
      <c r="J4289" s="7"/>
      <c r="K4289" s="7">
        <v>0</v>
      </c>
      <c r="L4289" s="7">
        <v>0</v>
      </c>
      <c r="M4289" s="7">
        <v>12000</v>
      </c>
      <c r="N4289" s="7">
        <v>1</v>
      </c>
      <c r="O4289" s="7" t="s">
        <v>55</v>
      </c>
      <c r="P4289" s="7">
        <v>0</v>
      </c>
      <c r="Q4289" s="7">
        <v>0</v>
      </c>
      <c r="R4289" s="7">
        <v>12000</v>
      </c>
    </row>
    <row r="4290" spans="1:18" x14ac:dyDescent="0.25">
      <c r="A4290" s="7" t="s">
        <v>7162</v>
      </c>
      <c r="B4290" s="8">
        <v>44258</v>
      </c>
      <c r="C4290" s="7">
        <v>1</v>
      </c>
      <c r="D4290" s="7" t="s">
        <v>7163</v>
      </c>
      <c r="E4290" s="7" t="s">
        <v>1682</v>
      </c>
      <c r="F4290" s="7" t="s">
        <v>7164</v>
      </c>
      <c r="G4290" s="8">
        <v>44256</v>
      </c>
      <c r="H4290" s="7" t="s">
        <v>1684</v>
      </c>
      <c r="I4290" s="7"/>
      <c r="J4290" s="7"/>
      <c r="K4290" s="7">
        <v>0</v>
      </c>
      <c r="L4290" s="7">
        <v>0</v>
      </c>
      <c r="M4290" s="7">
        <v>12000</v>
      </c>
      <c r="N4290" s="7">
        <v>1</v>
      </c>
      <c r="O4290" s="7" t="s">
        <v>55</v>
      </c>
      <c r="P4290" s="7">
        <v>0</v>
      </c>
      <c r="Q4290" s="7">
        <v>0</v>
      </c>
      <c r="R4290" s="7">
        <v>12000</v>
      </c>
    </row>
    <row r="4291" spans="1:18" x14ac:dyDescent="0.25">
      <c r="A4291" s="7" t="s">
        <v>7165</v>
      </c>
      <c r="B4291" s="8">
        <v>44258</v>
      </c>
      <c r="C4291" s="7">
        <v>1</v>
      </c>
      <c r="D4291" s="7" t="s">
        <v>7166</v>
      </c>
      <c r="E4291" s="7" t="s">
        <v>1682</v>
      </c>
      <c r="F4291" s="7" t="s">
        <v>7167</v>
      </c>
      <c r="G4291" s="8">
        <v>44246</v>
      </c>
      <c r="H4291" s="7" t="s">
        <v>1684</v>
      </c>
      <c r="I4291" s="7"/>
      <c r="J4291" s="7"/>
      <c r="K4291" s="7">
        <v>0</v>
      </c>
      <c r="L4291" s="7">
        <v>0</v>
      </c>
      <c r="M4291" s="7">
        <v>200</v>
      </c>
      <c r="N4291" s="7">
        <v>1</v>
      </c>
      <c r="O4291" s="7" t="s">
        <v>83</v>
      </c>
      <c r="P4291" s="7">
        <v>0</v>
      </c>
      <c r="Q4291" s="7">
        <v>0</v>
      </c>
      <c r="R4291" s="7">
        <v>200</v>
      </c>
    </row>
    <row r="4292" spans="1:18" x14ac:dyDescent="0.25">
      <c r="A4292" s="7" t="s">
        <v>7168</v>
      </c>
      <c r="B4292" s="8">
        <v>44259</v>
      </c>
      <c r="C4292" s="7">
        <v>1</v>
      </c>
      <c r="D4292" s="7" t="s">
        <v>7169</v>
      </c>
      <c r="E4292" s="7" t="s">
        <v>1682</v>
      </c>
      <c r="F4292" s="7" t="s">
        <v>7170</v>
      </c>
      <c r="G4292" s="8">
        <v>44251</v>
      </c>
      <c r="H4292" s="7" t="s">
        <v>1684</v>
      </c>
      <c r="I4292" s="7"/>
      <c r="J4292" s="7"/>
      <c r="K4292" s="7">
        <v>0</v>
      </c>
      <c r="L4292" s="7">
        <v>0</v>
      </c>
      <c r="M4292" s="7">
        <v>2750</v>
      </c>
      <c r="N4292" s="7">
        <v>1</v>
      </c>
      <c r="O4292" s="7" t="s">
        <v>55</v>
      </c>
      <c r="P4292" s="7">
        <v>0</v>
      </c>
      <c r="Q4292" s="7">
        <v>0</v>
      </c>
      <c r="R4292" s="7">
        <v>2750</v>
      </c>
    </row>
    <row r="4293" spans="1:18" x14ac:dyDescent="0.25">
      <c r="A4293" s="7" t="s">
        <v>7171</v>
      </c>
      <c r="B4293" s="8">
        <v>44259</v>
      </c>
      <c r="C4293" s="7">
        <v>1</v>
      </c>
      <c r="D4293" s="7" t="s">
        <v>7172</v>
      </c>
      <c r="E4293" s="7" t="s">
        <v>1682</v>
      </c>
      <c r="F4293" s="7" t="s">
        <v>7173</v>
      </c>
      <c r="G4293" s="8">
        <v>44166</v>
      </c>
      <c r="H4293" s="7" t="s">
        <v>1684</v>
      </c>
      <c r="I4293" s="7"/>
      <c r="J4293" s="7"/>
      <c r="K4293" s="7">
        <v>0</v>
      </c>
      <c r="L4293" s="7">
        <v>0</v>
      </c>
      <c r="M4293" s="7">
        <v>980</v>
      </c>
      <c r="N4293" s="7">
        <v>1.2157100000000001</v>
      </c>
      <c r="O4293" s="7" t="s">
        <v>83</v>
      </c>
      <c r="P4293" s="7">
        <v>0</v>
      </c>
      <c r="Q4293" s="7">
        <v>0</v>
      </c>
      <c r="R4293" s="7">
        <v>1191.4000000000001</v>
      </c>
    </row>
    <row r="4294" spans="1:18" x14ac:dyDescent="0.25">
      <c r="A4294" s="7" t="s">
        <v>7174</v>
      </c>
      <c r="B4294" s="8">
        <v>44259</v>
      </c>
      <c r="C4294" s="7">
        <v>1</v>
      </c>
      <c r="D4294" s="7" t="s">
        <v>7172</v>
      </c>
      <c r="E4294" s="7" t="s">
        <v>1682</v>
      </c>
      <c r="F4294" s="7" t="s">
        <v>7173</v>
      </c>
      <c r="G4294" s="8">
        <v>44166</v>
      </c>
      <c r="H4294" s="7" t="s">
        <v>1684</v>
      </c>
      <c r="I4294" s="7"/>
      <c r="J4294" s="7"/>
      <c r="K4294" s="7">
        <v>0</v>
      </c>
      <c r="L4294" s="7">
        <v>0</v>
      </c>
      <c r="M4294" s="7">
        <v>980</v>
      </c>
      <c r="N4294" s="7">
        <v>1</v>
      </c>
      <c r="O4294" s="7" t="s">
        <v>334</v>
      </c>
      <c r="P4294" s="7">
        <v>0</v>
      </c>
      <c r="Q4294" s="7">
        <v>0</v>
      </c>
      <c r="R4294" s="7">
        <v>980</v>
      </c>
    </row>
    <row r="4295" spans="1:18" x14ac:dyDescent="0.25">
      <c r="A4295" s="7" t="s">
        <v>7175</v>
      </c>
      <c r="B4295" s="8">
        <v>44260</v>
      </c>
      <c r="C4295" s="7">
        <v>1</v>
      </c>
      <c r="D4295" s="7" t="s">
        <v>7176</v>
      </c>
      <c r="E4295" s="7" t="s">
        <v>1682</v>
      </c>
      <c r="F4295" s="7" t="s">
        <v>7177</v>
      </c>
      <c r="G4295" s="8">
        <v>44242</v>
      </c>
      <c r="H4295" s="7" t="s">
        <v>1684</v>
      </c>
      <c r="I4295" s="7"/>
      <c r="J4295" s="7"/>
      <c r="K4295" s="7">
        <v>0</v>
      </c>
      <c r="L4295" s="7">
        <v>0</v>
      </c>
      <c r="M4295" s="7">
        <v>23000</v>
      </c>
      <c r="N4295" s="7">
        <v>1</v>
      </c>
      <c r="O4295" s="7" t="s">
        <v>55</v>
      </c>
      <c r="P4295" s="7">
        <v>0</v>
      </c>
      <c r="Q4295" s="7">
        <v>0</v>
      </c>
      <c r="R4295" s="7">
        <v>23000</v>
      </c>
    </row>
    <row r="4296" spans="1:18" x14ac:dyDescent="0.25">
      <c r="A4296" s="7" t="s">
        <v>7178</v>
      </c>
      <c r="B4296" s="8">
        <v>44260</v>
      </c>
      <c r="C4296" s="7">
        <v>1</v>
      </c>
      <c r="D4296" s="7" t="s">
        <v>7179</v>
      </c>
      <c r="E4296" s="7" t="s">
        <v>1682</v>
      </c>
      <c r="F4296" s="7" t="s">
        <v>7180</v>
      </c>
      <c r="G4296" s="8">
        <v>44215</v>
      </c>
      <c r="H4296" s="7" t="s">
        <v>1684</v>
      </c>
      <c r="I4296" s="7"/>
      <c r="J4296" s="7"/>
      <c r="K4296" s="7">
        <v>0</v>
      </c>
      <c r="L4296" s="7">
        <v>0</v>
      </c>
      <c r="M4296" s="7">
        <v>0</v>
      </c>
      <c r="N4296" s="7">
        <v>1</v>
      </c>
      <c r="O4296" s="7" t="s">
        <v>83</v>
      </c>
      <c r="P4296" s="7">
        <v>0</v>
      </c>
      <c r="Q4296" s="7">
        <v>0</v>
      </c>
      <c r="R4296" s="7">
        <v>50</v>
      </c>
    </row>
    <row r="4297" spans="1:18" x14ac:dyDescent="0.25">
      <c r="A4297" s="7" t="s">
        <v>7181</v>
      </c>
      <c r="B4297" s="8">
        <v>44260</v>
      </c>
      <c r="C4297" s="7">
        <v>1</v>
      </c>
      <c r="D4297" s="7" t="s">
        <v>7182</v>
      </c>
      <c r="E4297" s="7" t="s">
        <v>1682</v>
      </c>
      <c r="F4297" s="7" t="s">
        <v>7183</v>
      </c>
      <c r="G4297" s="8">
        <v>44214</v>
      </c>
      <c r="H4297" s="7" t="s">
        <v>1684</v>
      </c>
      <c r="I4297" s="7"/>
      <c r="J4297" s="7"/>
      <c r="K4297" s="7">
        <v>0</v>
      </c>
      <c r="L4297" s="7">
        <v>0</v>
      </c>
      <c r="M4297" s="7">
        <v>50</v>
      </c>
      <c r="N4297" s="7">
        <v>1</v>
      </c>
      <c r="O4297" s="7" t="s">
        <v>83</v>
      </c>
      <c r="P4297" s="7">
        <v>0</v>
      </c>
      <c r="Q4297" s="7">
        <v>0</v>
      </c>
      <c r="R4297" s="7">
        <v>50</v>
      </c>
    </row>
    <row r="4298" spans="1:18" x14ac:dyDescent="0.25">
      <c r="A4298" s="7" t="s">
        <v>7184</v>
      </c>
      <c r="B4298" s="8">
        <v>44260</v>
      </c>
      <c r="C4298" s="7">
        <v>1</v>
      </c>
      <c r="D4298" s="7" t="s">
        <v>7185</v>
      </c>
      <c r="E4298" s="7" t="s">
        <v>1682</v>
      </c>
      <c r="F4298" s="7" t="s">
        <v>7186</v>
      </c>
      <c r="G4298" s="8">
        <v>44214</v>
      </c>
      <c r="H4298" s="7" t="s">
        <v>1684</v>
      </c>
      <c r="I4298" s="7"/>
      <c r="J4298" s="7"/>
      <c r="K4298" s="7">
        <v>0</v>
      </c>
      <c r="L4298" s="7">
        <v>0</v>
      </c>
      <c r="M4298" s="7">
        <v>50</v>
      </c>
      <c r="N4298" s="7">
        <v>1</v>
      </c>
      <c r="O4298" s="7" t="s">
        <v>83</v>
      </c>
      <c r="P4298" s="7">
        <v>0</v>
      </c>
      <c r="Q4298" s="7">
        <v>0</v>
      </c>
      <c r="R4298" s="7">
        <v>50</v>
      </c>
    </row>
    <row r="4299" spans="1:18" x14ac:dyDescent="0.25">
      <c r="A4299" s="7" t="s">
        <v>7187</v>
      </c>
      <c r="B4299" s="8">
        <v>44260</v>
      </c>
      <c r="C4299" s="7">
        <v>1</v>
      </c>
      <c r="D4299" s="7" t="s">
        <v>7188</v>
      </c>
      <c r="E4299" s="7" t="s">
        <v>1682</v>
      </c>
      <c r="F4299" s="7" t="s">
        <v>7189</v>
      </c>
      <c r="G4299" s="8">
        <v>44211</v>
      </c>
      <c r="H4299" s="7" t="s">
        <v>1684</v>
      </c>
      <c r="I4299" s="7"/>
      <c r="J4299" s="7"/>
      <c r="K4299" s="7">
        <v>0</v>
      </c>
      <c r="L4299" s="7">
        <v>0</v>
      </c>
      <c r="M4299" s="7">
        <v>0</v>
      </c>
      <c r="N4299" s="7">
        <v>1</v>
      </c>
      <c r="O4299" s="7" t="s">
        <v>83</v>
      </c>
      <c r="P4299" s="7">
        <v>0</v>
      </c>
      <c r="Q4299" s="7">
        <v>0</v>
      </c>
      <c r="R4299" s="7">
        <v>50</v>
      </c>
    </row>
    <row r="4300" spans="1:18" x14ac:dyDescent="0.25">
      <c r="A4300" s="7" t="s">
        <v>7190</v>
      </c>
      <c r="B4300" s="8">
        <v>44263</v>
      </c>
      <c r="C4300" s="7">
        <v>1</v>
      </c>
      <c r="D4300" s="7" t="s">
        <v>7191</v>
      </c>
      <c r="E4300" s="7" t="s">
        <v>1682</v>
      </c>
      <c r="F4300" s="7" t="s">
        <v>7192</v>
      </c>
      <c r="G4300" s="8">
        <v>44253</v>
      </c>
      <c r="H4300" s="7" t="s">
        <v>1684</v>
      </c>
      <c r="I4300" s="7"/>
      <c r="J4300" s="7"/>
      <c r="K4300" s="7">
        <v>0</v>
      </c>
      <c r="L4300" s="7">
        <v>0</v>
      </c>
      <c r="M4300" s="7">
        <v>93000</v>
      </c>
      <c r="N4300" s="7">
        <v>1</v>
      </c>
      <c r="O4300" s="7" t="s">
        <v>55</v>
      </c>
      <c r="P4300" s="7">
        <v>0</v>
      </c>
      <c r="Q4300" s="7">
        <v>0</v>
      </c>
      <c r="R4300" s="7">
        <v>93000</v>
      </c>
    </row>
    <row r="4301" spans="1:18" x14ac:dyDescent="0.25">
      <c r="A4301" s="7" t="s">
        <v>7193</v>
      </c>
      <c r="B4301" s="8">
        <v>44264</v>
      </c>
      <c r="C4301" s="7">
        <v>1</v>
      </c>
      <c r="D4301" s="7" t="s">
        <v>7194</v>
      </c>
      <c r="E4301" s="7" t="s">
        <v>1682</v>
      </c>
      <c r="F4301" s="7" t="s">
        <v>7195</v>
      </c>
      <c r="G4301" s="8">
        <v>44245</v>
      </c>
      <c r="H4301" s="7" t="s">
        <v>1684</v>
      </c>
      <c r="I4301" s="7"/>
      <c r="J4301" s="7"/>
      <c r="K4301" s="7">
        <v>0</v>
      </c>
      <c r="L4301" s="7">
        <v>0</v>
      </c>
      <c r="M4301" s="7">
        <v>13500</v>
      </c>
      <c r="N4301" s="7">
        <v>1</v>
      </c>
      <c r="O4301" s="7" t="s">
        <v>55</v>
      </c>
      <c r="P4301" s="7">
        <v>0</v>
      </c>
      <c r="Q4301" s="7">
        <v>0</v>
      </c>
      <c r="R4301" s="7">
        <v>13500</v>
      </c>
    </row>
    <row r="4302" spans="1:18" x14ac:dyDescent="0.25">
      <c r="A4302" s="7" t="s">
        <v>7196</v>
      </c>
      <c r="B4302" s="8">
        <v>44264</v>
      </c>
      <c r="C4302" s="7">
        <v>1</v>
      </c>
      <c r="D4302" s="7" t="s">
        <v>7197</v>
      </c>
      <c r="E4302" s="7" t="s">
        <v>1682</v>
      </c>
      <c r="F4302" s="7" t="s">
        <v>7198</v>
      </c>
      <c r="G4302" s="8">
        <v>44248</v>
      </c>
      <c r="H4302" s="7" t="s">
        <v>1684</v>
      </c>
      <c r="I4302" s="7"/>
      <c r="J4302" s="7"/>
      <c r="K4302" s="7">
        <v>0</v>
      </c>
      <c r="L4302" s="7">
        <v>0</v>
      </c>
      <c r="M4302" s="7">
        <v>7200</v>
      </c>
      <c r="N4302" s="7">
        <v>1</v>
      </c>
      <c r="O4302" s="7" t="s">
        <v>55</v>
      </c>
      <c r="P4302" s="7">
        <v>0</v>
      </c>
      <c r="Q4302" s="7">
        <v>0</v>
      </c>
      <c r="R4302" s="7">
        <v>7200</v>
      </c>
    </row>
    <row r="4303" spans="1:18" x14ac:dyDescent="0.25">
      <c r="A4303" s="7" t="s">
        <v>7199</v>
      </c>
      <c r="B4303" s="8">
        <v>44264</v>
      </c>
      <c r="C4303" s="7">
        <v>1</v>
      </c>
      <c r="D4303" s="7" t="s">
        <v>7200</v>
      </c>
      <c r="E4303" s="7" t="s">
        <v>1682</v>
      </c>
      <c r="F4303" s="7" t="s">
        <v>7201</v>
      </c>
      <c r="G4303" s="8">
        <v>44244</v>
      </c>
      <c r="H4303" s="7" t="s">
        <v>1684</v>
      </c>
      <c r="I4303" s="7"/>
      <c r="J4303" s="7"/>
      <c r="K4303" s="7">
        <v>0</v>
      </c>
      <c r="L4303" s="7">
        <v>0</v>
      </c>
      <c r="M4303" s="7">
        <v>1000</v>
      </c>
      <c r="N4303" s="7">
        <v>1</v>
      </c>
      <c r="O4303" s="7" t="s">
        <v>55</v>
      </c>
      <c r="P4303" s="7">
        <v>0</v>
      </c>
      <c r="Q4303" s="7">
        <v>0</v>
      </c>
      <c r="R4303" s="7">
        <v>1000</v>
      </c>
    </row>
    <row r="4304" spans="1:18" x14ac:dyDescent="0.25">
      <c r="A4304" s="7" t="s">
        <v>7202</v>
      </c>
      <c r="B4304" s="8">
        <v>44264</v>
      </c>
      <c r="C4304" s="7">
        <v>1</v>
      </c>
      <c r="D4304" s="7" t="s">
        <v>7203</v>
      </c>
      <c r="E4304" s="7" t="s">
        <v>1682</v>
      </c>
      <c r="F4304" s="7" t="s">
        <v>7204</v>
      </c>
      <c r="G4304" s="8">
        <v>44244</v>
      </c>
      <c r="H4304" s="7" t="s">
        <v>1684</v>
      </c>
      <c r="I4304" s="7"/>
      <c r="J4304" s="7"/>
      <c r="K4304" s="7">
        <v>0</v>
      </c>
      <c r="L4304" s="7">
        <v>0</v>
      </c>
      <c r="M4304" s="7">
        <v>1000</v>
      </c>
      <c r="N4304" s="7">
        <v>1</v>
      </c>
      <c r="O4304" s="7" t="s">
        <v>55</v>
      </c>
      <c r="P4304" s="7">
        <v>0</v>
      </c>
      <c r="Q4304" s="7">
        <v>0</v>
      </c>
      <c r="R4304" s="7">
        <v>1000</v>
      </c>
    </row>
    <row r="4305" spans="1:18" x14ac:dyDescent="0.25">
      <c r="A4305" s="7" t="s">
        <v>7205</v>
      </c>
      <c r="B4305" s="8">
        <v>44264</v>
      </c>
      <c r="C4305" s="7">
        <v>1</v>
      </c>
      <c r="D4305" s="7" t="s">
        <v>7206</v>
      </c>
      <c r="E4305" s="7" t="s">
        <v>1682</v>
      </c>
      <c r="F4305" s="7" t="s">
        <v>7207</v>
      </c>
      <c r="G4305" s="8">
        <v>44243</v>
      </c>
      <c r="H4305" s="7" t="s">
        <v>1684</v>
      </c>
      <c r="I4305" s="7"/>
      <c r="J4305" s="7"/>
      <c r="K4305" s="7">
        <v>0</v>
      </c>
      <c r="L4305" s="7">
        <v>0</v>
      </c>
      <c r="M4305" s="7">
        <v>1200</v>
      </c>
      <c r="N4305" s="7">
        <v>1</v>
      </c>
      <c r="O4305" s="7" t="s">
        <v>55</v>
      </c>
      <c r="P4305" s="7">
        <v>0</v>
      </c>
      <c r="Q4305" s="7">
        <v>0</v>
      </c>
      <c r="R4305" s="7">
        <v>1200</v>
      </c>
    </row>
    <row r="4306" spans="1:18" x14ac:dyDescent="0.25">
      <c r="A4306" s="7" t="s">
        <v>7208</v>
      </c>
      <c r="B4306" s="8">
        <v>44265</v>
      </c>
      <c r="C4306" s="7">
        <v>1</v>
      </c>
      <c r="D4306" s="7" t="s">
        <v>7209</v>
      </c>
      <c r="E4306" s="7" t="s">
        <v>1682</v>
      </c>
      <c r="F4306" s="7" t="s">
        <v>7210</v>
      </c>
      <c r="G4306" s="8">
        <v>44258</v>
      </c>
      <c r="H4306" s="7" t="s">
        <v>1684</v>
      </c>
      <c r="I4306" s="7"/>
      <c r="J4306" s="7"/>
      <c r="K4306" s="7">
        <v>0</v>
      </c>
      <c r="L4306" s="7">
        <v>0</v>
      </c>
      <c r="M4306" s="7">
        <v>0</v>
      </c>
      <c r="N4306" s="7">
        <v>1</v>
      </c>
      <c r="O4306" s="7" t="s">
        <v>83</v>
      </c>
      <c r="P4306" s="7">
        <v>0</v>
      </c>
      <c r="Q4306" s="7">
        <v>0</v>
      </c>
      <c r="R4306" s="7">
        <v>0</v>
      </c>
    </row>
    <row r="4307" spans="1:18" x14ac:dyDescent="0.25">
      <c r="A4307" s="7" t="s">
        <v>7211</v>
      </c>
      <c r="B4307" s="8">
        <v>44266</v>
      </c>
      <c r="C4307" s="7">
        <v>1</v>
      </c>
      <c r="D4307" s="7" t="s">
        <v>7212</v>
      </c>
      <c r="E4307" s="7" t="s">
        <v>1682</v>
      </c>
      <c r="F4307" s="7" t="s">
        <v>7213</v>
      </c>
      <c r="G4307" s="8">
        <v>44216</v>
      </c>
      <c r="H4307" s="7" t="s">
        <v>1684</v>
      </c>
      <c r="I4307" s="7"/>
      <c r="J4307" s="7"/>
      <c r="K4307" s="7">
        <v>0</v>
      </c>
      <c r="L4307" s="7">
        <v>0</v>
      </c>
      <c r="M4307" s="7">
        <v>286</v>
      </c>
      <c r="N4307" s="7">
        <v>1</v>
      </c>
      <c r="O4307" s="7" t="s">
        <v>83</v>
      </c>
      <c r="P4307" s="7">
        <v>0</v>
      </c>
      <c r="Q4307" s="7">
        <v>0</v>
      </c>
      <c r="R4307" s="7">
        <v>286</v>
      </c>
    </row>
    <row r="4308" spans="1:18" x14ac:dyDescent="0.25">
      <c r="A4308" s="7" t="s">
        <v>7214</v>
      </c>
      <c r="B4308" s="8">
        <v>44266</v>
      </c>
      <c r="C4308" s="7">
        <v>1</v>
      </c>
      <c r="D4308" s="7" t="s">
        <v>7215</v>
      </c>
      <c r="E4308" s="7" t="s">
        <v>1682</v>
      </c>
      <c r="F4308" s="7" t="s">
        <v>7216</v>
      </c>
      <c r="G4308" s="8">
        <v>44225</v>
      </c>
      <c r="H4308" s="7" t="s">
        <v>1684</v>
      </c>
      <c r="I4308" s="7"/>
      <c r="J4308" s="7"/>
      <c r="K4308" s="7">
        <v>0</v>
      </c>
      <c r="L4308" s="7">
        <v>0</v>
      </c>
      <c r="M4308" s="7">
        <v>48000</v>
      </c>
      <c r="N4308" s="7">
        <v>1</v>
      </c>
      <c r="O4308" s="7" t="s">
        <v>55</v>
      </c>
      <c r="P4308" s="7">
        <v>0</v>
      </c>
      <c r="Q4308" s="7">
        <v>0</v>
      </c>
      <c r="R4308" s="7">
        <v>48000</v>
      </c>
    </row>
    <row r="4309" spans="1:18" x14ac:dyDescent="0.25">
      <c r="A4309" s="7" t="s">
        <v>7217</v>
      </c>
      <c r="B4309" s="8">
        <v>44266</v>
      </c>
      <c r="C4309" s="7">
        <v>1</v>
      </c>
      <c r="D4309" s="7" t="s">
        <v>7218</v>
      </c>
      <c r="E4309" s="7" t="s">
        <v>1682</v>
      </c>
      <c r="F4309" s="7" t="s">
        <v>7219</v>
      </c>
      <c r="G4309" s="8">
        <v>44230</v>
      </c>
      <c r="H4309" s="7" t="s">
        <v>1684</v>
      </c>
      <c r="I4309" s="7"/>
      <c r="J4309" s="7"/>
      <c r="K4309" s="7">
        <v>0</v>
      </c>
      <c r="L4309" s="7">
        <v>0</v>
      </c>
      <c r="M4309" s="7">
        <v>1062</v>
      </c>
      <c r="N4309" s="7">
        <v>1</v>
      </c>
      <c r="O4309" s="7" t="s">
        <v>55</v>
      </c>
      <c r="P4309" s="7">
        <v>0</v>
      </c>
      <c r="Q4309" s="7">
        <v>0</v>
      </c>
      <c r="R4309" s="7">
        <v>1062</v>
      </c>
    </row>
    <row r="4310" spans="1:18" x14ac:dyDescent="0.25">
      <c r="A4310" s="7" t="s">
        <v>7220</v>
      </c>
      <c r="B4310" s="8">
        <v>44267</v>
      </c>
      <c r="C4310" s="7">
        <v>1</v>
      </c>
      <c r="D4310" s="7" t="s">
        <v>7221</v>
      </c>
      <c r="E4310" s="7" t="s">
        <v>1682</v>
      </c>
      <c r="F4310" s="7" t="s">
        <v>7222</v>
      </c>
      <c r="G4310" s="8">
        <v>44266</v>
      </c>
      <c r="H4310" s="7" t="s">
        <v>1684</v>
      </c>
      <c r="I4310" s="7"/>
      <c r="J4310" s="7"/>
      <c r="K4310" s="7">
        <v>0</v>
      </c>
      <c r="L4310" s="7">
        <v>0</v>
      </c>
      <c r="M4310" s="7">
        <v>50</v>
      </c>
      <c r="N4310" s="7">
        <v>1</v>
      </c>
      <c r="O4310" s="7" t="s">
        <v>83</v>
      </c>
      <c r="P4310" s="7">
        <v>0</v>
      </c>
      <c r="Q4310" s="7">
        <v>0</v>
      </c>
      <c r="R4310" s="7">
        <v>50</v>
      </c>
    </row>
    <row r="4311" spans="1:18" x14ac:dyDescent="0.25">
      <c r="A4311" s="7" t="s">
        <v>7223</v>
      </c>
      <c r="B4311" s="8">
        <v>44271</v>
      </c>
      <c r="C4311" s="7">
        <v>1</v>
      </c>
      <c r="D4311" s="7" t="s">
        <v>7224</v>
      </c>
      <c r="E4311" s="7" t="s">
        <v>1682</v>
      </c>
      <c r="F4311" s="7" t="s">
        <v>7225</v>
      </c>
      <c r="G4311" s="8">
        <v>44235</v>
      </c>
      <c r="H4311" s="7" t="s">
        <v>1684</v>
      </c>
      <c r="I4311" s="7"/>
      <c r="J4311" s="7"/>
      <c r="K4311" s="7">
        <v>0</v>
      </c>
      <c r="L4311" s="7">
        <v>0</v>
      </c>
      <c r="M4311" s="7">
        <v>0</v>
      </c>
      <c r="N4311" s="7">
        <v>1</v>
      </c>
      <c r="O4311" s="7" t="s">
        <v>83</v>
      </c>
      <c r="P4311" s="7">
        <v>0</v>
      </c>
      <c r="Q4311" s="7">
        <v>0</v>
      </c>
      <c r="R4311" s="7">
        <v>100</v>
      </c>
    </row>
    <row r="4312" spans="1:18" x14ac:dyDescent="0.25">
      <c r="A4312" s="7" t="s">
        <v>7226</v>
      </c>
      <c r="B4312" s="8">
        <v>44271</v>
      </c>
      <c r="C4312" s="7">
        <v>1</v>
      </c>
      <c r="D4312" s="7" t="s">
        <v>7227</v>
      </c>
      <c r="E4312" s="7" t="s">
        <v>1682</v>
      </c>
      <c r="F4312" s="7" t="s">
        <v>7228</v>
      </c>
      <c r="G4312" s="8">
        <v>44240</v>
      </c>
      <c r="H4312" s="7" t="s">
        <v>1684</v>
      </c>
      <c r="I4312" s="7"/>
      <c r="J4312" s="7"/>
      <c r="K4312" s="7">
        <v>0</v>
      </c>
      <c r="L4312" s="7">
        <v>0</v>
      </c>
      <c r="M4312" s="7">
        <v>150</v>
      </c>
      <c r="N4312" s="7">
        <v>1</v>
      </c>
      <c r="O4312" s="7" t="s">
        <v>83</v>
      </c>
      <c r="P4312" s="7">
        <v>0</v>
      </c>
      <c r="Q4312" s="7">
        <v>0</v>
      </c>
      <c r="R4312" s="7">
        <v>150</v>
      </c>
    </row>
    <row r="4313" spans="1:18" x14ac:dyDescent="0.25">
      <c r="A4313" s="7" t="s">
        <v>7229</v>
      </c>
      <c r="B4313" s="8">
        <v>44271</v>
      </c>
      <c r="C4313" s="7">
        <v>1</v>
      </c>
      <c r="D4313" s="7" t="s">
        <v>7230</v>
      </c>
      <c r="E4313" s="7" t="s">
        <v>1682</v>
      </c>
      <c r="F4313" s="7" t="s">
        <v>7231</v>
      </c>
      <c r="G4313" s="8">
        <v>44251</v>
      </c>
      <c r="H4313" s="7" t="s">
        <v>1684</v>
      </c>
      <c r="I4313" s="7"/>
      <c r="J4313" s="7"/>
      <c r="K4313" s="7">
        <v>0</v>
      </c>
      <c r="L4313" s="7">
        <v>0</v>
      </c>
      <c r="M4313" s="7">
        <v>150</v>
      </c>
      <c r="N4313" s="7">
        <v>1</v>
      </c>
      <c r="O4313" s="7" t="s">
        <v>83</v>
      </c>
      <c r="P4313" s="7">
        <v>0</v>
      </c>
      <c r="Q4313" s="7">
        <v>0</v>
      </c>
      <c r="R4313" s="7">
        <v>150</v>
      </c>
    </row>
    <row r="4314" spans="1:18" x14ac:dyDescent="0.25">
      <c r="A4314" s="7" t="s">
        <v>7232</v>
      </c>
      <c r="B4314" s="8">
        <v>44271</v>
      </c>
      <c r="C4314" s="7">
        <v>2</v>
      </c>
      <c r="D4314" s="7" t="s">
        <v>7233</v>
      </c>
      <c r="E4314" s="7" t="s">
        <v>1682</v>
      </c>
      <c r="F4314" s="7" t="s">
        <v>7234</v>
      </c>
      <c r="G4314" s="8">
        <v>44245</v>
      </c>
      <c r="H4314" s="7" t="s">
        <v>1684</v>
      </c>
      <c r="I4314" s="7"/>
      <c r="J4314" s="7"/>
      <c r="K4314" s="7">
        <v>0</v>
      </c>
      <c r="L4314" s="7">
        <v>0</v>
      </c>
      <c r="M4314" s="7">
        <v>150</v>
      </c>
      <c r="N4314" s="7">
        <v>1</v>
      </c>
      <c r="O4314" s="7" t="s">
        <v>83</v>
      </c>
      <c r="P4314" s="7">
        <v>0</v>
      </c>
      <c r="Q4314" s="7">
        <v>0</v>
      </c>
      <c r="R4314" s="7">
        <v>150</v>
      </c>
    </row>
    <row r="4315" spans="1:18" x14ac:dyDescent="0.25">
      <c r="A4315" s="7" t="s">
        <v>7235</v>
      </c>
      <c r="B4315" s="8">
        <v>44271</v>
      </c>
      <c r="C4315" s="7">
        <v>1</v>
      </c>
      <c r="D4315" s="7" t="s">
        <v>7236</v>
      </c>
      <c r="E4315" s="7" t="s">
        <v>1682</v>
      </c>
      <c r="F4315" s="7" t="s">
        <v>7237</v>
      </c>
      <c r="G4315" s="8">
        <v>44247</v>
      </c>
      <c r="H4315" s="7" t="s">
        <v>1684</v>
      </c>
      <c r="I4315" s="7"/>
      <c r="J4315" s="7"/>
      <c r="K4315" s="7">
        <v>0</v>
      </c>
      <c r="L4315" s="7">
        <v>0</v>
      </c>
      <c r="M4315" s="7">
        <v>150</v>
      </c>
      <c r="N4315" s="7">
        <v>1</v>
      </c>
      <c r="O4315" s="7" t="s">
        <v>83</v>
      </c>
      <c r="P4315" s="7">
        <v>0</v>
      </c>
      <c r="Q4315" s="7">
        <v>0</v>
      </c>
      <c r="R4315" s="7">
        <v>150</v>
      </c>
    </row>
    <row r="4316" spans="1:18" x14ac:dyDescent="0.25">
      <c r="A4316" s="7" t="s">
        <v>7238</v>
      </c>
      <c r="B4316" s="8">
        <v>44271</v>
      </c>
      <c r="C4316" s="7">
        <v>1</v>
      </c>
      <c r="D4316" s="7" t="s">
        <v>7239</v>
      </c>
      <c r="E4316" s="7" t="s">
        <v>1682</v>
      </c>
      <c r="F4316" s="7" t="s">
        <v>7240</v>
      </c>
      <c r="G4316" s="8">
        <v>44247</v>
      </c>
      <c r="H4316" s="7" t="s">
        <v>1684</v>
      </c>
      <c r="I4316" s="7"/>
      <c r="J4316" s="7"/>
      <c r="K4316" s="7">
        <v>0</v>
      </c>
      <c r="L4316" s="7">
        <v>0</v>
      </c>
      <c r="M4316" s="7">
        <v>150</v>
      </c>
      <c r="N4316" s="7">
        <v>1</v>
      </c>
      <c r="O4316" s="7" t="s">
        <v>83</v>
      </c>
      <c r="P4316" s="7">
        <v>0</v>
      </c>
      <c r="Q4316" s="7">
        <v>0</v>
      </c>
      <c r="R4316" s="7">
        <v>150</v>
      </c>
    </row>
    <row r="4317" spans="1:18" x14ac:dyDescent="0.25">
      <c r="A4317" s="7" t="s">
        <v>7241</v>
      </c>
      <c r="B4317" s="8">
        <v>44271</v>
      </c>
      <c r="C4317" s="7">
        <v>1</v>
      </c>
      <c r="D4317" s="7" t="s">
        <v>7242</v>
      </c>
      <c r="E4317" s="7" t="s">
        <v>1682</v>
      </c>
      <c r="F4317" s="7" t="s">
        <v>7243</v>
      </c>
      <c r="G4317" s="8">
        <v>44267</v>
      </c>
      <c r="H4317" s="7" t="s">
        <v>1684</v>
      </c>
      <c r="I4317" s="7"/>
      <c r="J4317" s="7"/>
      <c r="K4317" s="7">
        <v>0</v>
      </c>
      <c r="L4317" s="7">
        <v>0</v>
      </c>
      <c r="M4317" s="7">
        <v>150</v>
      </c>
      <c r="N4317" s="7">
        <v>1</v>
      </c>
      <c r="O4317" s="7" t="s">
        <v>83</v>
      </c>
      <c r="P4317" s="7">
        <v>0</v>
      </c>
      <c r="Q4317" s="7">
        <v>0</v>
      </c>
      <c r="R4317" s="7">
        <v>150</v>
      </c>
    </row>
    <row r="4318" spans="1:18" x14ac:dyDescent="0.25">
      <c r="A4318" s="7" t="s">
        <v>7244</v>
      </c>
      <c r="B4318" s="8">
        <v>44272</v>
      </c>
      <c r="C4318" s="7">
        <v>1</v>
      </c>
      <c r="D4318" s="7" t="s">
        <v>7245</v>
      </c>
      <c r="E4318" s="7" t="s">
        <v>1682</v>
      </c>
      <c r="F4318" s="7" t="s">
        <v>7246</v>
      </c>
      <c r="G4318" s="8">
        <v>44270</v>
      </c>
      <c r="H4318" s="7" t="s">
        <v>1684</v>
      </c>
      <c r="I4318" s="7"/>
      <c r="J4318" s="7"/>
      <c r="K4318" s="7">
        <v>0</v>
      </c>
      <c r="L4318" s="7">
        <v>0</v>
      </c>
      <c r="M4318" s="7">
        <v>3120</v>
      </c>
      <c r="N4318" s="7">
        <v>1</v>
      </c>
      <c r="O4318" s="7" t="s">
        <v>55</v>
      </c>
      <c r="P4318" s="7">
        <v>0</v>
      </c>
      <c r="Q4318" s="7">
        <v>0</v>
      </c>
      <c r="R4318" s="7">
        <v>3120</v>
      </c>
    </row>
    <row r="4319" spans="1:18" x14ac:dyDescent="0.25">
      <c r="A4319" s="7" t="s">
        <v>7247</v>
      </c>
      <c r="B4319" s="8">
        <v>44272</v>
      </c>
      <c r="C4319" s="7">
        <v>1</v>
      </c>
      <c r="D4319" s="7" t="s">
        <v>7248</v>
      </c>
      <c r="E4319" s="7" t="s">
        <v>1682</v>
      </c>
      <c r="F4319" s="7" t="s">
        <v>7249</v>
      </c>
      <c r="G4319" s="8">
        <v>44253</v>
      </c>
      <c r="H4319" s="7" t="s">
        <v>1684</v>
      </c>
      <c r="I4319" s="7"/>
      <c r="J4319" s="7"/>
      <c r="K4319" s="7">
        <v>0</v>
      </c>
      <c r="L4319" s="7">
        <v>0</v>
      </c>
      <c r="M4319" s="7">
        <v>2000</v>
      </c>
      <c r="N4319" s="7">
        <v>1</v>
      </c>
      <c r="O4319" s="7" t="s">
        <v>55</v>
      </c>
      <c r="P4319" s="7">
        <v>0</v>
      </c>
      <c r="Q4319" s="7">
        <v>0</v>
      </c>
      <c r="R4319" s="7">
        <v>2000</v>
      </c>
    </row>
    <row r="4320" spans="1:18" x14ac:dyDescent="0.25">
      <c r="A4320" s="7" t="s">
        <v>7250</v>
      </c>
      <c r="B4320" s="8">
        <v>44272</v>
      </c>
      <c r="C4320" s="7">
        <v>1</v>
      </c>
      <c r="D4320" s="7" t="s">
        <v>7251</v>
      </c>
      <c r="E4320" s="7" t="s">
        <v>1682</v>
      </c>
      <c r="F4320" s="7" t="s">
        <v>7252</v>
      </c>
      <c r="G4320" s="8">
        <v>44265</v>
      </c>
      <c r="H4320" s="7" t="s">
        <v>1684</v>
      </c>
      <c r="I4320" s="7"/>
      <c r="J4320" s="7"/>
      <c r="K4320" s="7">
        <v>0</v>
      </c>
      <c r="L4320" s="7">
        <v>0</v>
      </c>
      <c r="M4320" s="7">
        <v>5845</v>
      </c>
      <c r="N4320" s="7">
        <v>1</v>
      </c>
      <c r="O4320" s="7" t="s">
        <v>55</v>
      </c>
      <c r="P4320" s="7">
        <v>0</v>
      </c>
      <c r="Q4320" s="7">
        <v>0</v>
      </c>
      <c r="R4320" s="7">
        <v>17785.599999999999</v>
      </c>
    </row>
    <row r="4321" spans="1:18" x14ac:dyDescent="0.25">
      <c r="A4321" s="7" t="s">
        <v>7253</v>
      </c>
      <c r="B4321" s="8">
        <v>44273</v>
      </c>
      <c r="C4321" s="7">
        <v>1</v>
      </c>
      <c r="D4321" s="7" t="s">
        <v>7254</v>
      </c>
      <c r="E4321" s="7" t="s">
        <v>1682</v>
      </c>
      <c r="F4321" s="7" t="s">
        <v>7255</v>
      </c>
      <c r="G4321" s="8">
        <v>44266</v>
      </c>
      <c r="H4321" s="7" t="s">
        <v>1684</v>
      </c>
      <c r="I4321" s="7"/>
      <c r="J4321" s="7"/>
      <c r="K4321" s="7">
        <v>0</v>
      </c>
      <c r="L4321" s="7">
        <v>0</v>
      </c>
      <c r="M4321" s="7">
        <v>22858</v>
      </c>
      <c r="N4321" s="7">
        <v>1</v>
      </c>
      <c r="O4321" s="7" t="s">
        <v>55</v>
      </c>
      <c r="P4321" s="7">
        <v>0</v>
      </c>
      <c r="Q4321" s="7">
        <v>0</v>
      </c>
      <c r="R4321" s="7">
        <v>22858</v>
      </c>
    </row>
    <row r="4322" spans="1:18" x14ac:dyDescent="0.25">
      <c r="A4322" s="7" t="s">
        <v>7256</v>
      </c>
      <c r="B4322" s="8">
        <v>44274</v>
      </c>
      <c r="C4322" s="7">
        <v>1</v>
      </c>
      <c r="D4322" s="7" t="s">
        <v>7257</v>
      </c>
      <c r="E4322" s="7" t="s">
        <v>1682</v>
      </c>
      <c r="F4322" s="7" t="s">
        <v>7258</v>
      </c>
      <c r="G4322" s="8">
        <v>44200</v>
      </c>
      <c r="H4322" s="7" t="s">
        <v>1684</v>
      </c>
      <c r="I4322" s="7"/>
      <c r="J4322" s="7"/>
      <c r="K4322" s="7">
        <v>0</v>
      </c>
      <c r="L4322" s="7">
        <v>0</v>
      </c>
      <c r="M4322" s="7">
        <v>246.45</v>
      </c>
      <c r="N4322" s="7">
        <v>1</v>
      </c>
      <c r="O4322" s="7" t="s">
        <v>334</v>
      </c>
      <c r="P4322" s="7">
        <v>0</v>
      </c>
      <c r="Q4322" s="7">
        <v>0</v>
      </c>
      <c r="R4322" s="7">
        <v>246.45</v>
      </c>
    </row>
    <row r="4323" spans="1:18" x14ac:dyDescent="0.25">
      <c r="A4323" s="7" t="s">
        <v>7259</v>
      </c>
      <c r="B4323" s="8">
        <v>44274</v>
      </c>
      <c r="C4323" s="7">
        <v>1</v>
      </c>
      <c r="D4323" s="7" t="s">
        <v>7260</v>
      </c>
      <c r="E4323" s="7" t="s">
        <v>1682</v>
      </c>
      <c r="F4323" s="7" t="s">
        <v>7261</v>
      </c>
      <c r="G4323" s="8">
        <v>44239</v>
      </c>
      <c r="H4323" s="7" t="s">
        <v>1684</v>
      </c>
      <c r="I4323" s="7"/>
      <c r="J4323" s="7"/>
      <c r="K4323" s="7">
        <v>0</v>
      </c>
      <c r="L4323" s="7">
        <v>0</v>
      </c>
      <c r="M4323" s="7">
        <v>340</v>
      </c>
      <c r="N4323" s="7">
        <v>1</v>
      </c>
      <c r="O4323" s="7" t="s">
        <v>1718</v>
      </c>
      <c r="P4323" s="7">
        <v>0</v>
      </c>
      <c r="Q4323" s="7">
        <v>0</v>
      </c>
      <c r="R4323" s="7">
        <v>340</v>
      </c>
    </row>
    <row r="4324" spans="1:18" x14ac:dyDescent="0.25">
      <c r="A4324" s="7" t="s">
        <v>7262</v>
      </c>
      <c r="B4324" s="8">
        <v>44274</v>
      </c>
      <c r="C4324" s="7">
        <v>1</v>
      </c>
      <c r="D4324" s="7" t="s">
        <v>7263</v>
      </c>
      <c r="E4324" s="7" t="s">
        <v>1682</v>
      </c>
      <c r="F4324" s="7" t="s">
        <v>7264</v>
      </c>
      <c r="G4324" s="8">
        <v>44250</v>
      </c>
      <c r="H4324" s="7" t="s">
        <v>1684</v>
      </c>
      <c r="I4324" s="7"/>
      <c r="J4324" s="7"/>
      <c r="K4324" s="7">
        <v>0</v>
      </c>
      <c r="L4324" s="7">
        <v>0</v>
      </c>
      <c r="M4324" s="7">
        <v>68.25</v>
      </c>
      <c r="N4324" s="7">
        <v>1</v>
      </c>
      <c r="O4324" s="7" t="s">
        <v>334</v>
      </c>
      <c r="P4324" s="7">
        <v>0</v>
      </c>
      <c r="Q4324" s="7">
        <v>0</v>
      </c>
      <c r="R4324" s="7">
        <v>68.25</v>
      </c>
    </row>
    <row r="4325" spans="1:18" x14ac:dyDescent="0.25">
      <c r="A4325" s="7" t="s">
        <v>7265</v>
      </c>
      <c r="B4325" s="8">
        <v>44278</v>
      </c>
      <c r="C4325" s="7">
        <v>1</v>
      </c>
      <c r="D4325" s="7" t="s">
        <v>7266</v>
      </c>
      <c r="E4325" s="7" t="s">
        <v>1682</v>
      </c>
      <c r="F4325" s="7" t="s">
        <v>7267</v>
      </c>
      <c r="G4325" s="8">
        <v>44268</v>
      </c>
      <c r="H4325" s="7" t="s">
        <v>1684</v>
      </c>
      <c r="I4325" s="7"/>
      <c r="J4325" s="7"/>
      <c r="K4325" s="7">
        <v>0</v>
      </c>
      <c r="L4325" s="7">
        <v>0</v>
      </c>
      <c r="M4325" s="7">
        <v>10993</v>
      </c>
      <c r="N4325" s="7">
        <v>1</v>
      </c>
      <c r="O4325" s="7" t="s">
        <v>55</v>
      </c>
      <c r="P4325" s="7">
        <v>0</v>
      </c>
      <c r="Q4325" s="7">
        <v>0</v>
      </c>
      <c r="R4325" s="7">
        <v>10993</v>
      </c>
    </row>
    <row r="4326" spans="1:18" x14ac:dyDescent="0.25">
      <c r="A4326" s="7" t="s">
        <v>7268</v>
      </c>
      <c r="B4326" s="8">
        <v>44284</v>
      </c>
      <c r="C4326" s="7">
        <v>1</v>
      </c>
      <c r="D4326" s="7" t="s">
        <v>7269</v>
      </c>
      <c r="E4326" s="7" t="s">
        <v>1682</v>
      </c>
      <c r="F4326" s="7" t="s">
        <v>7270</v>
      </c>
      <c r="G4326" s="8">
        <v>44253</v>
      </c>
      <c r="H4326" s="7" t="s">
        <v>1684</v>
      </c>
      <c r="I4326" s="7"/>
      <c r="J4326" s="7"/>
      <c r="K4326" s="7">
        <v>0</v>
      </c>
      <c r="L4326" s="7">
        <v>0</v>
      </c>
      <c r="M4326" s="7">
        <v>0</v>
      </c>
      <c r="N4326" s="7">
        <v>1</v>
      </c>
      <c r="O4326" s="7" t="s">
        <v>83</v>
      </c>
      <c r="P4326" s="7">
        <v>0</v>
      </c>
      <c r="Q4326" s="7">
        <v>0</v>
      </c>
      <c r="R4326" s="7">
        <v>250</v>
      </c>
    </row>
    <row r="4327" spans="1:18" x14ac:dyDescent="0.25">
      <c r="A4327" s="7" t="s">
        <v>7271</v>
      </c>
      <c r="B4327" s="8">
        <v>44284</v>
      </c>
      <c r="C4327" s="7">
        <v>1</v>
      </c>
      <c r="D4327" s="7" t="s">
        <v>7272</v>
      </c>
      <c r="E4327" s="7" t="s">
        <v>1682</v>
      </c>
      <c r="F4327" s="7" t="s">
        <v>7273</v>
      </c>
      <c r="G4327" s="8">
        <v>44274</v>
      </c>
      <c r="H4327" s="7" t="s">
        <v>1684</v>
      </c>
      <c r="I4327" s="7"/>
      <c r="J4327" s="7"/>
      <c r="K4327" s="7">
        <v>0</v>
      </c>
      <c r="L4327" s="7">
        <v>0</v>
      </c>
      <c r="M4327" s="7">
        <v>80</v>
      </c>
      <c r="N4327" s="7">
        <v>1</v>
      </c>
      <c r="O4327" s="7" t="s">
        <v>83</v>
      </c>
      <c r="P4327" s="7">
        <v>0</v>
      </c>
      <c r="Q4327" s="7">
        <v>0</v>
      </c>
      <c r="R4327" s="7">
        <v>80</v>
      </c>
    </row>
    <row r="4328" spans="1:18" x14ac:dyDescent="0.25">
      <c r="A4328" s="7" t="s">
        <v>7274</v>
      </c>
      <c r="B4328" s="8">
        <v>44284</v>
      </c>
      <c r="C4328" s="7">
        <v>1</v>
      </c>
      <c r="D4328" s="7" t="s">
        <v>7275</v>
      </c>
      <c r="E4328" s="7" t="s">
        <v>1682</v>
      </c>
      <c r="F4328" s="7" t="s">
        <v>7276</v>
      </c>
      <c r="G4328" s="8">
        <v>44240</v>
      </c>
      <c r="H4328" s="7" t="s">
        <v>1684</v>
      </c>
      <c r="I4328" s="7"/>
      <c r="J4328" s="7"/>
      <c r="K4328" s="7">
        <v>0</v>
      </c>
      <c r="L4328" s="7">
        <v>0</v>
      </c>
      <c r="M4328" s="7">
        <v>85</v>
      </c>
      <c r="N4328" s="7">
        <v>1</v>
      </c>
      <c r="O4328" s="7" t="s">
        <v>83</v>
      </c>
      <c r="P4328" s="7">
        <v>0</v>
      </c>
      <c r="Q4328" s="7">
        <v>0</v>
      </c>
      <c r="R4328" s="7">
        <v>85</v>
      </c>
    </row>
    <row r="4329" spans="1:18" x14ac:dyDescent="0.25">
      <c r="A4329" s="7" t="s">
        <v>7277</v>
      </c>
      <c r="B4329" s="8">
        <v>44284</v>
      </c>
      <c r="C4329" s="7">
        <v>1</v>
      </c>
      <c r="D4329" s="7" t="s">
        <v>7278</v>
      </c>
      <c r="E4329" s="7" t="s">
        <v>1682</v>
      </c>
      <c r="F4329" s="7" t="s">
        <v>7279</v>
      </c>
      <c r="G4329" s="8">
        <v>44266</v>
      </c>
      <c r="H4329" s="7" t="s">
        <v>1684</v>
      </c>
      <c r="I4329" s="7"/>
      <c r="J4329" s="7"/>
      <c r="K4329" s="7">
        <v>0</v>
      </c>
      <c r="L4329" s="7">
        <v>0</v>
      </c>
      <c r="M4329" s="7">
        <v>0</v>
      </c>
      <c r="N4329" s="7">
        <v>1</v>
      </c>
      <c r="O4329" s="7" t="s">
        <v>83</v>
      </c>
      <c r="P4329" s="7">
        <v>0</v>
      </c>
      <c r="Q4329" s="7">
        <v>0</v>
      </c>
      <c r="R4329" s="7">
        <v>40</v>
      </c>
    </row>
    <row r="4330" spans="1:18" x14ac:dyDescent="0.25">
      <c r="A4330" s="7" t="s">
        <v>7280</v>
      </c>
      <c r="B4330" s="8">
        <v>44284</v>
      </c>
      <c r="C4330" s="7">
        <v>1</v>
      </c>
      <c r="D4330" s="7" t="s">
        <v>7281</v>
      </c>
      <c r="E4330" s="7" t="s">
        <v>1682</v>
      </c>
      <c r="F4330" s="7" t="s">
        <v>7282</v>
      </c>
      <c r="G4330" s="8">
        <v>44264</v>
      </c>
      <c r="H4330" s="7" t="s">
        <v>1684</v>
      </c>
      <c r="I4330" s="7"/>
      <c r="J4330" s="7"/>
      <c r="K4330" s="7">
        <v>0</v>
      </c>
      <c r="L4330" s="7">
        <v>0</v>
      </c>
      <c r="M4330" s="7">
        <v>50</v>
      </c>
      <c r="N4330" s="7">
        <v>1</v>
      </c>
      <c r="O4330" s="7" t="s">
        <v>83</v>
      </c>
      <c r="P4330" s="7">
        <v>0</v>
      </c>
      <c r="Q4330" s="7">
        <v>0</v>
      </c>
      <c r="R4330" s="7">
        <v>50</v>
      </c>
    </row>
    <row r="4331" spans="1:18" x14ac:dyDescent="0.25">
      <c r="A4331" s="7" t="s">
        <v>7283</v>
      </c>
      <c r="B4331" s="8">
        <v>44285</v>
      </c>
      <c r="C4331" s="7">
        <v>1</v>
      </c>
      <c r="D4331" s="7" t="s">
        <v>7284</v>
      </c>
      <c r="E4331" s="7" t="s">
        <v>1682</v>
      </c>
      <c r="F4331" s="7" t="s">
        <v>7285</v>
      </c>
      <c r="G4331" s="8">
        <v>44264</v>
      </c>
      <c r="H4331" s="7" t="s">
        <v>1684</v>
      </c>
      <c r="I4331" s="7"/>
      <c r="J4331" s="7"/>
      <c r="K4331" s="7">
        <v>0</v>
      </c>
      <c r="L4331" s="7">
        <v>0</v>
      </c>
      <c r="M4331" s="7">
        <v>0</v>
      </c>
      <c r="N4331" s="7">
        <v>1</v>
      </c>
      <c r="O4331" s="7" t="s">
        <v>83</v>
      </c>
      <c r="P4331" s="7">
        <v>0</v>
      </c>
      <c r="Q4331" s="7">
        <v>0</v>
      </c>
      <c r="R4331" s="7">
        <v>125</v>
      </c>
    </row>
    <row r="4332" spans="1:18" x14ac:dyDescent="0.25">
      <c r="A4332" s="7" t="s">
        <v>7286</v>
      </c>
      <c r="B4332" s="8">
        <v>44285</v>
      </c>
      <c r="C4332" s="7">
        <v>1</v>
      </c>
      <c r="D4332" s="7" t="s">
        <v>7287</v>
      </c>
      <c r="E4332" s="7" t="s">
        <v>1682</v>
      </c>
      <c r="F4332" s="7" t="s">
        <v>7288</v>
      </c>
      <c r="G4332" s="8">
        <v>44231</v>
      </c>
      <c r="H4332" s="7" t="s">
        <v>1684</v>
      </c>
      <c r="I4332" s="7"/>
      <c r="J4332" s="7"/>
      <c r="K4332" s="7">
        <v>0</v>
      </c>
      <c r="L4332" s="7">
        <v>0</v>
      </c>
      <c r="M4332" s="7">
        <v>50</v>
      </c>
      <c r="N4332" s="7">
        <v>1</v>
      </c>
      <c r="O4332" s="7" t="s">
        <v>83</v>
      </c>
      <c r="P4332" s="7">
        <v>0</v>
      </c>
      <c r="Q4332" s="7">
        <v>0</v>
      </c>
      <c r="R4332" s="7">
        <v>50</v>
      </c>
    </row>
    <row r="4333" spans="1:18" x14ac:dyDescent="0.25">
      <c r="A4333" s="7" t="s">
        <v>7289</v>
      </c>
      <c r="B4333" s="8">
        <v>44285</v>
      </c>
      <c r="C4333" s="7">
        <v>1</v>
      </c>
      <c r="D4333" s="7" t="s">
        <v>7290</v>
      </c>
      <c r="E4333" s="7" t="s">
        <v>1682</v>
      </c>
      <c r="F4333" s="7" t="s">
        <v>7291</v>
      </c>
      <c r="G4333" s="8">
        <v>44232</v>
      </c>
      <c r="H4333" s="7" t="s">
        <v>1684</v>
      </c>
      <c r="I4333" s="7"/>
      <c r="J4333" s="7"/>
      <c r="K4333" s="7">
        <v>0</v>
      </c>
      <c r="L4333" s="7">
        <v>0</v>
      </c>
      <c r="M4333" s="7">
        <v>0</v>
      </c>
      <c r="N4333" s="7">
        <v>1</v>
      </c>
      <c r="O4333" s="7" t="s">
        <v>83</v>
      </c>
      <c r="P4333" s="7">
        <v>0</v>
      </c>
      <c r="Q4333" s="7">
        <v>0</v>
      </c>
      <c r="R4333" s="7">
        <v>50</v>
      </c>
    </row>
    <row r="4334" spans="1:18" x14ac:dyDescent="0.25">
      <c r="A4334" s="7" t="s">
        <v>7292</v>
      </c>
      <c r="B4334" s="8">
        <v>44286</v>
      </c>
      <c r="C4334" s="7">
        <v>1</v>
      </c>
      <c r="D4334" s="7" t="s">
        <v>7293</v>
      </c>
      <c r="E4334" s="7" t="s">
        <v>1682</v>
      </c>
      <c r="F4334" s="7" t="s">
        <v>7294</v>
      </c>
      <c r="G4334" s="8">
        <v>44285</v>
      </c>
      <c r="H4334" s="7" t="s">
        <v>1684</v>
      </c>
      <c r="I4334" s="7"/>
      <c r="J4334" s="7"/>
      <c r="K4334" s="7">
        <v>0</v>
      </c>
      <c r="L4334" s="7">
        <v>0</v>
      </c>
      <c r="M4334" s="7">
        <v>900</v>
      </c>
      <c r="N4334" s="7">
        <v>1</v>
      </c>
      <c r="O4334" s="7" t="s">
        <v>55</v>
      </c>
      <c r="P4334" s="7">
        <v>0</v>
      </c>
      <c r="Q4334" s="7">
        <v>0</v>
      </c>
      <c r="R4334" s="7">
        <v>900</v>
      </c>
    </row>
    <row r="4335" spans="1:18" x14ac:dyDescent="0.25">
      <c r="A4335" s="7" t="s">
        <v>7292</v>
      </c>
      <c r="B4335" s="8">
        <v>44286</v>
      </c>
      <c r="C4335" s="7">
        <v>4</v>
      </c>
      <c r="D4335" s="7" t="s">
        <v>7295</v>
      </c>
      <c r="E4335" s="7" t="s">
        <v>1682</v>
      </c>
      <c r="F4335" s="7" t="s">
        <v>7296</v>
      </c>
      <c r="G4335" s="8">
        <v>44285</v>
      </c>
      <c r="H4335" s="7" t="s">
        <v>1684</v>
      </c>
      <c r="I4335" s="7"/>
      <c r="J4335" s="7"/>
      <c r="K4335" s="7">
        <v>0</v>
      </c>
      <c r="L4335" s="7">
        <v>0</v>
      </c>
      <c r="M4335" s="7">
        <v>221574</v>
      </c>
      <c r="N4335" s="7">
        <v>1</v>
      </c>
      <c r="O4335" s="7" t="s">
        <v>55</v>
      </c>
      <c r="P4335" s="7">
        <v>0</v>
      </c>
      <c r="Q4335" s="7">
        <v>0</v>
      </c>
      <c r="R4335" s="7">
        <v>221574</v>
      </c>
    </row>
    <row r="4336" spans="1:18" x14ac:dyDescent="0.25">
      <c r="A4336" s="7" t="s">
        <v>7297</v>
      </c>
      <c r="B4336" s="8">
        <v>44286</v>
      </c>
      <c r="C4336" s="7">
        <v>1</v>
      </c>
      <c r="D4336" s="7" t="s">
        <v>7298</v>
      </c>
      <c r="E4336" s="7" t="s">
        <v>1682</v>
      </c>
      <c r="F4336" s="7" t="s">
        <v>7299</v>
      </c>
      <c r="G4336" s="8">
        <v>44250</v>
      </c>
      <c r="H4336" s="7" t="s">
        <v>1684</v>
      </c>
      <c r="I4336" s="7"/>
      <c r="J4336" s="7"/>
      <c r="K4336" s="7">
        <v>0</v>
      </c>
      <c r="L4336" s="7">
        <v>0</v>
      </c>
      <c r="M4336" s="7">
        <v>26400</v>
      </c>
      <c r="N4336" s="7">
        <v>1</v>
      </c>
      <c r="O4336" s="7" t="s">
        <v>55</v>
      </c>
      <c r="P4336" s="7">
        <v>0</v>
      </c>
      <c r="Q4336" s="7">
        <v>0</v>
      </c>
      <c r="R4336" s="7">
        <v>26400</v>
      </c>
    </row>
    <row r="4337" spans="1:18" x14ac:dyDescent="0.25">
      <c r="A4337" s="7" t="s">
        <v>7300</v>
      </c>
      <c r="B4337" s="8">
        <v>44286</v>
      </c>
      <c r="C4337" s="7">
        <v>1</v>
      </c>
      <c r="D4337" s="7" t="s">
        <v>7293</v>
      </c>
      <c r="E4337" s="7" t="s">
        <v>1682</v>
      </c>
      <c r="F4337" s="7" t="s">
        <v>7294</v>
      </c>
      <c r="G4337" s="8">
        <v>44285</v>
      </c>
      <c r="H4337" s="7" t="s">
        <v>1684</v>
      </c>
      <c r="I4337" s="7"/>
      <c r="J4337" s="7"/>
      <c r="K4337" s="7">
        <v>0</v>
      </c>
      <c r="L4337" s="7">
        <v>0</v>
      </c>
      <c r="M4337" s="7">
        <v>900</v>
      </c>
      <c r="N4337" s="7">
        <v>1</v>
      </c>
      <c r="O4337" s="7" t="s">
        <v>55</v>
      </c>
      <c r="P4337" s="7">
        <v>0</v>
      </c>
      <c r="Q4337" s="7">
        <v>0</v>
      </c>
      <c r="R4337" s="7">
        <v>900</v>
      </c>
    </row>
    <row r="4338" spans="1:18" x14ac:dyDescent="0.25">
      <c r="A4338" s="7" t="s">
        <v>7300</v>
      </c>
      <c r="B4338" s="8">
        <v>44286</v>
      </c>
      <c r="C4338" s="7">
        <v>4</v>
      </c>
      <c r="D4338" s="7" t="s">
        <v>7295</v>
      </c>
      <c r="E4338" s="7" t="s">
        <v>1682</v>
      </c>
      <c r="F4338" s="7" t="s">
        <v>7296</v>
      </c>
      <c r="G4338" s="8">
        <v>44285</v>
      </c>
      <c r="H4338" s="7" t="s">
        <v>1684</v>
      </c>
      <c r="I4338" s="7"/>
      <c r="J4338" s="7"/>
      <c r="K4338" s="7">
        <v>0</v>
      </c>
      <c r="L4338" s="7">
        <v>0</v>
      </c>
      <c r="M4338" s="7">
        <v>116220</v>
      </c>
      <c r="N4338" s="7">
        <v>1</v>
      </c>
      <c r="O4338" s="7" t="s">
        <v>55</v>
      </c>
      <c r="P4338" s="7">
        <v>0</v>
      </c>
      <c r="Q4338" s="7">
        <v>0</v>
      </c>
      <c r="R4338" s="7">
        <v>221574</v>
      </c>
    </row>
    <row r="4339" spans="1:18" x14ac:dyDescent="0.25">
      <c r="A4339" s="7" t="s">
        <v>7301</v>
      </c>
      <c r="B4339" s="8">
        <v>44286</v>
      </c>
      <c r="C4339" s="7">
        <v>1</v>
      </c>
      <c r="D4339" s="7" t="s">
        <v>7302</v>
      </c>
      <c r="E4339" s="7" t="s">
        <v>1682</v>
      </c>
      <c r="F4339" s="7" t="s">
        <v>7303</v>
      </c>
      <c r="G4339" s="8">
        <v>44278</v>
      </c>
      <c r="H4339" s="7" t="s">
        <v>1684</v>
      </c>
      <c r="I4339" s="7"/>
      <c r="J4339" s="7"/>
      <c r="K4339" s="7">
        <v>0</v>
      </c>
      <c r="L4339" s="7">
        <v>0</v>
      </c>
      <c r="M4339" s="7">
        <v>600</v>
      </c>
      <c r="N4339" s="7">
        <v>1</v>
      </c>
      <c r="O4339" s="7" t="s">
        <v>55</v>
      </c>
      <c r="P4339" s="7">
        <v>0</v>
      </c>
      <c r="Q4339" s="7">
        <v>0</v>
      </c>
      <c r="R4339" s="7">
        <v>600</v>
      </c>
    </row>
    <row r="4340" spans="1:18" x14ac:dyDescent="0.25">
      <c r="A4340" s="7" t="s">
        <v>7304</v>
      </c>
      <c r="B4340" s="8">
        <v>44286</v>
      </c>
      <c r="C4340" s="7">
        <v>1</v>
      </c>
      <c r="D4340" s="7" t="s">
        <v>7305</v>
      </c>
      <c r="E4340" s="7" t="s">
        <v>1682</v>
      </c>
      <c r="F4340" s="7" t="s">
        <v>7306</v>
      </c>
      <c r="G4340" s="8">
        <v>44278</v>
      </c>
      <c r="H4340" s="7" t="s">
        <v>1684</v>
      </c>
      <c r="I4340" s="7"/>
      <c r="J4340" s="7"/>
      <c r="K4340" s="7">
        <v>0</v>
      </c>
      <c r="L4340" s="7">
        <v>0</v>
      </c>
      <c r="M4340" s="7">
        <v>600</v>
      </c>
      <c r="N4340" s="7">
        <v>1</v>
      </c>
      <c r="O4340" s="7" t="s">
        <v>55</v>
      </c>
      <c r="P4340" s="7">
        <v>0</v>
      </c>
      <c r="Q4340" s="7">
        <v>0</v>
      </c>
      <c r="R4340" s="7">
        <v>600</v>
      </c>
    </row>
    <row r="4341" spans="1:18" x14ac:dyDescent="0.25">
      <c r="A4341" s="7" t="s">
        <v>7307</v>
      </c>
      <c r="B4341" s="8">
        <v>44286</v>
      </c>
      <c r="C4341" s="7">
        <v>1</v>
      </c>
      <c r="D4341" s="7" t="s">
        <v>7308</v>
      </c>
      <c r="E4341" s="7" t="s">
        <v>1682</v>
      </c>
      <c r="F4341" s="7" t="s">
        <v>7309</v>
      </c>
      <c r="G4341" s="8">
        <v>44280</v>
      </c>
      <c r="H4341" s="7" t="s">
        <v>1684</v>
      </c>
      <c r="I4341" s="7"/>
      <c r="J4341" s="7"/>
      <c r="K4341" s="7">
        <v>0</v>
      </c>
      <c r="L4341" s="7">
        <v>0</v>
      </c>
      <c r="M4341" s="7">
        <v>6700</v>
      </c>
      <c r="N4341" s="7">
        <v>1</v>
      </c>
      <c r="O4341" s="7" t="s">
        <v>55</v>
      </c>
      <c r="P4341" s="7">
        <v>0</v>
      </c>
      <c r="Q4341" s="7">
        <v>0</v>
      </c>
      <c r="R4341" s="7">
        <v>6700</v>
      </c>
    </row>
    <row r="4342" spans="1:18" x14ac:dyDescent="0.25">
      <c r="A4342" s="7" t="s">
        <v>7310</v>
      </c>
      <c r="B4342" s="8">
        <v>44286</v>
      </c>
      <c r="C4342" s="7">
        <v>1</v>
      </c>
      <c r="D4342" s="7" t="s">
        <v>7311</v>
      </c>
      <c r="E4342" s="7" t="s">
        <v>1682</v>
      </c>
      <c r="F4342" s="7" t="s">
        <v>7312</v>
      </c>
      <c r="G4342" s="8">
        <v>44271</v>
      </c>
      <c r="H4342" s="7" t="s">
        <v>1684</v>
      </c>
      <c r="I4342" s="7"/>
      <c r="J4342" s="7"/>
      <c r="K4342" s="7">
        <v>0</v>
      </c>
      <c r="L4342" s="7">
        <v>0</v>
      </c>
      <c r="M4342" s="7">
        <v>18000</v>
      </c>
      <c r="N4342" s="7">
        <v>1</v>
      </c>
      <c r="O4342" s="7" t="s">
        <v>55</v>
      </c>
      <c r="P4342" s="7">
        <v>0</v>
      </c>
      <c r="Q4342" s="7">
        <v>0</v>
      </c>
      <c r="R4342" s="7">
        <v>18000</v>
      </c>
    </row>
    <row r="4343" spans="1:18" x14ac:dyDescent="0.25">
      <c r="A4343" s="7" t="s">
        <v>7313</v>
      </c>
      <c r="B4343" s="8">
        <v>44286</v>
      </c>
      <c r="C4343" s="7">
        <v>1</v>
      </c>
      <c r="D4343" s="7" t="s">
        <v>7314</v>
      </c>
      <c r="E4343" s="7" t="s">
        <v>1682</v>
      </c>
      <c r="F4343" s="7" t="s">
        <v>7315</v>
      </c>
      <c r="G4343" s="8">
        <v>44274</v>
      </c>
      <c r="H4343" s="7" t="s">
        <v>1684</v>
      </c>
      <c r="I4343" s="7"/>
      <c r="J4343" s="7"/>
      <c r="K4343" s="7">
        <v>0</v>
      </c>
      <c r="L4343" s="7">
        <v>0</v>
      </c>
      <c r="M4343" s="7">
        <v>297</v>
      </c>
      <c r="N4343" s="7">
        <v>1</v>
      </c>
      <c r="O4343" s="7" t="s">
        <v>55</v>
      </c>
      <c r="P4343" s="7">
        <v>0</v>
      </c>
      <c r="Q4343" s="7">
        <v>0</v>
      </c>
      <c r="R4343" s="7">
        <v>297</v>
      </c>
    </row>
    <row r="4344" spans="1:18" x14ac:dyDescent="0.25">
      <c r="A4344" s="7" t="s">
        <v>7316</v>
      </c>
      <c r="B4344" s="8">
        <v>44291</v>
      </c>
      <c r="C4344" s="7">
        <v>1</v>
      </c>
      <c r="D4344" s="7" t="s">
        <v>7305</v>
      </c>
      <c r="E4344" s="7" t="s">
        <v>1682</v>
      </c>
      <c r="F4344" s="7" t="s">
        <v>7306</v>
      </c>
      <c r="G4344" s="8">
        <v>44278</v>
      </c>
      <c r="H4344" s="7" t="s">
        <v>1684</v>
      </c>
      <c r="I4344" s="7"/>
      <c r="J4344" s="7"/>
      <c r="K4344" s="7">
        <v>0</v>
      </c>
      <c r="L4344" s="7">
        <v>0</v>
      </c>
      <c r="M4344" s="7">
        <v>600</v>
      </c>
      <c r="N4344" s="7">
        <v>1</v>
      </c>
      <c r="O4344" s="7" t="s">
        <v>55</v>
      </c>
      <c r="P4344" s="7">
        <v>0</v>
      </c>
      <c r="Q4344" s="7">
        <v>0</v>
      </c>
      <c r="R4344" s="7">
        <v>600</v>
      </c>
    </row>
    <row r="4345" spans="1:18" x14ac:dyDescent="0.25">
      <c r="A4345" s="7" t="s">
        <v>7317</v>
      </c>
      <c r="B4345" s="8">
        <v>44291</v>
      </c>
      <c r="C4345" s="7">
        <v>1</v>
      </c>
      <c r="D4345" s="7" t="s">
        <v>7311</v>
      </c>
      <c r="E4345" s="7" t="s">
        <v>1682</v>
      </c>
      <c r="F4345" s="7" t="s">
        <v>7312</v>
      </c>
      <c r="G4345" s="8">
        <v>44271</v>
      </c>
      <c r="H4345" s="7" t="s">
        <v>1684</v>
      </c>
      <c r="I4345" s="7"/>
      <c r="J4345" s="7"/>
      <c r="K4345" s="7">
        <v>0</v>
      </c>
      <c r="L4345" s="7">
        <v>0</v>
      </c>
      <c r="M4345" s="7">
        <v>18000</v>
      </c>
      <c r="N4345" s="7">
        <v>1</v>
      </c>
      <c r="O4345" s="7" t="s">
        <v>55</v>
      </c>
      <c r="P4345" s="7">
        <v>0</v>
      </c>
      <c r="Q4345" s="7">
        <v>0</v>
      </c>
      <c r="R4345" s="7">
        <v>18000</v>
      </c>
    </row>
    <row r="4346" spans="1:18" x14ac:dyDescent="0.25">
      <c r="A4346" s="7" t="s">
        <v>7318</v>
      </c>
      <c r="B4346" s="8">
        <v>44301</v>
      </c>
      <c r="C4346" s="7">
        <v>1</v>
      </c>
      <c r="D4346" s="7" t="s">
        <v>7293</v>
      </c>
      <c r="E4346" s="7" t="s">
        <v>1682</v>
      </c>
      <c r="F4346" s="7" t="s">
        <v>7294</v>
      </c>
      <c r="G4346" s="8">
        <v>44285</v>
      </c>
      <c r="H4346" s="7" t="s">
        <v>1684</v>
      </c>
      <c r="I4346" s="7"/>
      <c r="J4346" s="7"/>
      <c r="K4346" s="7">
        <v>0</v>
      </c>
      <c r="L4346" s="7">
        <v>0</v>
      </c>
      <c r="M4346" s="7">
        <v>900</v>
      </c>
      <c r="N4346" s="7">
        <v>1</v>
      </c>
      <c r="O4346" s="7" t="s">
        <v>55</v>
      </c>
      <c r="P4346" s="7">
        <v>0</v>
      </c>
      <c r="Q4346" s="7">
        <v>0</v>
      </c>
      <c r="R4346" s="7">
        <v>900</v>
      </c>
    </row>
    <row r="4347" spans="1:18" x14ac:dyDescent="0.25">
      <c r="A4347" s="7" t="s">
        <v>7318</v>
      </c>
      <c r="B4347" s="8">
        <v>44301</v>
      </c>
      <c r="C4347" s="7">
        <v>4</v>
      </c>
      <c r="D4347" s="7" t="s">
        <v>7295</v>
      </c>
      <c r="E4347" s="7" t="s">
        <v>1682</v>
      </c>
      <c r="F4347" s="7" t="s">
        <v>7296</v>
      </c>
      <c r="G4347" s="8">
        <v>44285</v>
      </c>
      <c r="H4347" s="7" t="s">
        <v>1684</v>
      </c>
      <c r="I4347" s="7"/>
      <c r="J4347" s="7"/>
      <c r="K4347" s="7">
        <v>0</v>
      </c>
      <c r="L4347" s="7">
        <v>0</v>
      </c>
      <c r="M4347" s="7">
        <v>221574</v>
      </c>
      <c r="N4347" s="7">
        <v>1</v>
      </c>
      <c r="O4347" s="7" t="s">
        <v>55</v>
      </c>
      <c r="P4347" s="7">
        <v>0</v>
      </c>
      <c r="Q4347" s="7">
        <v>0</v>
      </c>
      <c r="R4347" s="7">
        <v>221574</v>
      </c>
    </row>
    <row r="4348" spans="1:18" x14ac:dyDescent="0.25">
      <c r="A4348" s="7" t="s">
        <v>7319</v>
      </c>
      <c r="B4348" s="8">
        <v>44305</v>
      </c>
      <c r="C4348" s="7">
        <v>1</v>
      </c>
      <c r="D4348" s="7" t="s">
        <v>7320</v>
      </c>
      <c r="E4348" s="7" t="s">
        <v>1682</v>
      </c>
      <c r="F4348" s="7" t="s">
        <v>7321</v>
      </c>
      <c r="G4348" s="8">
        <v>44292</v>
      </c>
      <c r="H4348" s="7" t="s">
        <v>1684</v>
      </c>
      <c r="I4348" s="7"/>
      <c r="J4348" s="7"/>
      <c r="K4348" s="7">
        <v>0</v>
      </c>
      <c r="L4348" s="7">
        <v>0</v>
      </c>
      <c r="M4348" s="7">
        <v>517</v>
      </c>
      <c r="N4348" s="7">
        <v>1</v>
      </c>
      <c r="O4348" s="7" t="s">
        <v>55</v>
      </c>
      <c r="P4348" s="7">
        <v>0</v>
      </c>
      <c r="Q4348" s="7">
        <v>0</v>
      </c>
      <c r="R4348" s="7">
        <v>517</v>
      </c>
    </row>
    <row r="4349" spans="1:18" x14ac:dyDescent="0.25">
      <c r="A4349" s="7" t="s">
        <v>7322</v>
      </c>
      <c r="B4349" s="8">
        <v>44305</v>
      </c>
      <c r="C4349" s="7">
        <v>1</v>
      </c>
      <c r="D4349" s="7" t="s">
        <v>7323</v>
      </c>
      <c r="E4349" s="7" t="s">
        <v>1682</v>
      </c>
      <c r="F4349" s="7" t="s">
        <v>7324</v>
      </c>
      <c r="G4349" s="8">
        <v>44293</v>
      </c>
      <c r="H4349" s="7" t="s">
        <v>1684</v>
      </c>
      <c r="I4349" s="7"/>
      <c r="J4349" s="7"/>
      <c r="K4349" s="7">
        <v>0</v>
      </c>
      <c r="L4349" s="7">
        <v>0</v>
      </c>
      <c r="M4349" s="7">
        <v>6240</v>
      </c>
      <c r="N4349" s="7">
        <v>1</v>
      </c>
      <c r="O4349" s="7" t="s">
        <v>55</v>
      </c>
      <c r="P4349" s="7">
        <v>0</v>
      </c>
      <c r="Q4349" s="7">
        <v>0</v>
      </c>
      <c r="R4349" s="7">
        <v>6240</v>
      </c>
    </row>
    <row r="4350" spans="1:18" x14ac:dyDescent="0.25">
      <c r="A4350" s="7" t="s">
        <v>7325</v>
      </c>
      <c r="B4350" s="8">
        <v>44306</v>
      </c>
      <c r="C4350" s="7">
        <v>1</v>
      </c>
      <c r="D4350" s="7" t="s">
        <v>7326</v>
      </c>
      <c r="E4350" s="7" t="s">
        <v>1682</v>
      </c>
      <c r="F4350" s="7" t="s">
        <v>7327</v>
      </c>
      <c r="G4350" s="8">
        <v>44287</v>
      </c>
      <c r="H4350" s="7" t="s">
        <v>1684</v>
      </c>
      <c r="I4350" s="7"/>
      <c r="J4350" s="7"/>
      <c r="K4350" s="7">
        <v>0</v>
      </c>
      <c r="L4350" s="7">
        <v>0</v>
      </c>
      <c r="M4350" s="7">
        <v>12099</v>
      </c>
      <c r="N4350" s="7">
        <v>1</v>
      </c>
      <c r="O4350" s="7" t="s">
        <v>55</v>
      </c>
      <c r="P4350" s="7">
        <v>0</v>
      </c>
      <c r="Q4350" s="7">
        <v>0</v>
      </c>
      <c r="R4350" s="7">
        <v>12099</v>
      </c>
    </row>
    <row r="4351" spans="1:18" x14ac:dyDescent="0.25">
      <c r="A4351" s="7" t="s">
        <v>7328</v>
      </c>
      <c r="B4351" s="8">
        <v>44313</v>
      </c>
      <c r="C4351" s="7">
        <v>1</v>
      </c>
      <c r="D4351" s="7" t="s">
        <v>7329</v>
      </c>
      <c r="E4351" s="7" t="s">
        <v>1682</v>
      </c>
      <c r="F4351" s="7" t="s">
        <v>7330</v>
      </c>
      <c r="G4351" s="8">
        <v>44250</v>
      </c>
      <c r="H4351" s="7" t="s">
        <v>1684</v>
      </c>
      <c r="I4351" s="7"/>
      <c r="J4351" s="7"/>
      <c r="K4351" s="7">
        <v>0</v>
      </c>
      <c r="L4351" s="7">
        <v>0</v>
      </c>
      <c r="M4351" s="7">
        <v>4000</v>
      </c>
      <c r="N4351" s="7">
        <v>1</v>
      </c>
      <c r="O4351" s="7" t="s">
        <v>55</v>
      </c>
      <c r="P4351" s="7">
        <v>0</v>
      </c>
      <c r="Q4351" s="7">
        <v>0</v>
      </c>
      <c r="R4351" s="7">
        <v>4000</v>
      </c>
    </row>
    <row r="4352" spans="1:18" x14ac:dyDescent="0.25">
      <c r="A4352" s="7" t="s">
        <v>7331</v>
      </c>
      <c r="B4352" s="8">
        <v>44313</v>
      </c>
      <c r="C4352" s="7">
        <v>1</v>
      </c>
      <c r="D4352" s="7" t="s">
        <v>7332</v>
      </c>
      <c r="E4352" s="7" t="s">
        <v>1682</v>
      </c>
      <c r="F4352" s="7" t="s">
        <v>7333</v>
      </c>
      <c r="G4352" s="8">
        <v>44267</v>
      </c>
      <c r="H4352" s="7" t="s">
        <v>1684</v>
      </c>
      <c r="I4352" s="7"/>
      <c r="J4352" s="7"/>
      <c r="K4352" s="7">
        <v>0</v>
      </c>
      <c r="L4352" s="7">
        <v>0</v>
      </c>
      <c r="M4352" s="7">
        <v>1500</v>
      </c>
      <c r="N4352" s="7">
        <v>1</v>
      </c>
      <c r="O4352" s="7" t="s">
        <v>55</v>
      </c>
      <c r="P4352" s="7">
        <v>0</v>
      </c>
      <c r="Q4352" s="7">
        <v>0</v>
      </c>
      <c r="R4352" s="7">
        <v>1500</v>
      </c>
    </row>
    <row r="4353" spans="1:18" x14ac:dyDescent="0.25">
      <c r="A4353" s="7" t="s">
        <v>7334</v>
      </c>
      <c r="B4353" s="8">
        <v>44313</v>
      </c>
      <c r="C4353" s="7">
        <v>1</v>
      </c>
      <c r="D4353" s="7" t="s">
        <v>7335</v>
      </c>
      <c r="E4353" s="7" t="s">
        <v>1682</v>
      </c>
      <c r="F4353" s="7" t="s">
        <v>7336</v>
      </c>
      <c r="G4353" s="8">
        <v>44259</v>
      </c>
      <c r="H4353" s="7" t="s">
        <v>1684</v>
      </c>
      <c r="I4353" s="7"/>
      <c r="J4353" s="7"/>
      <c r="K4353" s="7">
        <v>0</v>
      </c>
      <c r="L4353" s="7">
        <v>0</v>
      </c>
      <c r="M4353" s="7">
        <v>750</v>
      </c>
      <c r="N4353" s="7">
        <v>1</v>
      </c>
      <c r="O4353" s="7" t="s">
        <v>55</v>
      </c>
      <c r="P4353" s="7">
        <v>0</v>
      </c>
      <c r="Q4353" s="7">
        <v>0</v>
      </c>
      <c r="R4353" s="7">
        <v>750</v>
      </c>
    </row>
    <row r="4354" spans="1:18" x14ac:dyDescent="0.25">
      <c r="A4354" s="7" t="s">
        <v>7337</v>
      </c>
      <c r="B4354" s="8">
        <v>44313</v>
      </c>
      <c r="C4354" s="7">
        <v>1</v>
      </c>
      <c r="D4354" s="7" t="s">
        <v>7338</v>
      </c>
      <c r="E4354" s="7" t="s">
        <v>1682</v>
      </c>
      <c r="F4354" s="7" t="s">
        <v>7339</v>
      </c>
      <c r="G4354" s="8">
        <v>44286</v>
      </c>
      <c r="H4354" s="7" t="s">
        <v>1684</v>
      </c>
      <c r="I4354" s="7"/>
      <c r="J4354" s="7"/>
      <c r="K4354" s="7">
        <v>0</v>
      </c>
      <c r="L4354" s="7">
        <v>0</v>
      </c>
      <c r="M4354" s="7">
        <v>4500</v>
      </c>
      <c r="N4354" s="7">
        <v>1</v>
      </c>
      <c r="O4354" s="7" t="s">
        <v>55</v>
      </c>
      <c r="P4354" s="7">
        <v>0</v>
      </c>
      <c r="Q4354" s="7">
        <v>0</v>
      </c>
      <c r="R4354" s="7">
        <v>4500</v>
      </c>
    </row>
    <row r="4355" spans="1:18" x14ac:dyDescent="0.25">
      <c r="A4355" s="7" t="s">
        <v>7340</v>
      </c>
      <c r="B4355" s="8">
        <v>44313</v>
      </c>
      <c r="C4355" s="7">
        <v>1</v>
      </c>
      <c r="D4355" s="7" t="s">
        <v>7341</v>
      </c>
      <c r="E4355" s="7" t="s">
        <v>1682</v>
      </c>
      <c r="F4355" s="7" t="s">
        <v>7342</v>
      </c>
      <c r="G4355" s="8">
        <v>44277</v>
      </c>
      <c r="H4355" s="7" t="s">
        <v>1684</v>
      </c>
      <c r="I4355" s="7"/>
      <c r="J4355" s="7"/>
      <c r="K4355" s="7">
        <v>0</v>
      </c>
      <c r="L4355" s="7">
        <v>0</v>
      </c>
      <c r="M4355" s="7">
        <v>2500</v>
      </c>
      <c r="N4355" s="7">
        <v>1</v>
      </c>
      <c r="O4355" s="7" t="s">
        <v>55</v>
      </c>
      <c r="P4355" s="7">
        <v>0</v>
      </c>
      <c r="Q4355" s="7">
        <v>0</v>
      </c>
      <c r="R4355" s="7">
        <v>2500</v>
      </c>
    </row>
    <row r="4356" spans="1:18" x14ac:dyDescent="0.25">
      <c r="A4356" s="7" t="s">
        <v>7343</v>
      </c>
      <c r="B4356" s="8">
        <v>44313</v>
      </c>
      <c r="C4356" s="7">
        <v>1</v>
      </c>
      <c r="D4356" s="7" t="s">
        <v>7344</v>
      </c>
      <c r="E4356" s="7" t="s">
        <v>1682</v>
      </c>
      <c r="F4356" s="7" t="s">
        <v>7345</v>
      </c>
      <c r="G4356" s="8">
        <v>44275</v>
      </c>
      <c r="H4356" s="7" t="s">
        <v>1684</v>
      </c>
      <c r="I4356" s="7"/>
      <c r="J4356" s="7"/>
      <c r="K4356" s="7">
        <v>0</v>
      </c>
      <c r="L4356" s="7">
        <v>0</v>
      </c>
      <c r="M4356" s="7">
        <v>1000</v>
      </c>
      <c r="N4356" s="7">
        <v>1</v>
      </c>
      <c r="O4356" s="7" t="s">
        <v>55</v>
      </c>
      <c r="P4356" s="7">
        <v>0</v>
      </c>
      <c r="Q4356" s="7">
        <v>0</v>
      </c>
      <c r="R4356" s="7">
        <v>1000</v>
      </c>
    </row>
    <row r="4357" spans="1:18" x14ac:dyDescent="0.25">
      <c r="A4357" s="7" t="s">
        <v>7346</v>
      </c>
      <c r="B4357" s="8">
        <v>44313</v>
      </c>
      <c r="C4357" s="7">
        <v>1</v>
      </c>
      <c r="D4357" s="7" t="s">
        <v>7347</v>
      </c>
      <c r="E4357" s="7" t="s">
        <v>1682</v>
      </c>
      <c r="F4357" s="7" t="s">
        <v>7348</v>
      </c>
      <c r="G4357" s="8">
        <v>44278</v>
      </c>
      <c r="H4357" s="7" t="s">
        <v>1684</v>
      </c>
      <c r="I4357" s="7"/>
      <c r="J4357" s="7"/>
      <c r="K4357" s="7">
        <v>0</v>
      </c>
      <c r="L4357" s="7">
        <v>0</v>
      </c>
      <c r="M4357" s="7">
        <v>2200</v>
      </c>
      <c r="N4357" s="7">
        <v>1</v>
      </c>
      <c r="O4357" s="7" t="s">
        <v>55</v>
      </c>
      <c r="P4357" s="7">
        <v>0</v>
      </c>
      <c r="Q4357" s="7">
        <v>0</v>
      </c>
      <c r="R4357" s="7">
        <v>2200</v>
      </c>
    </row>
    <row r="4358" spans="1:18" x14ac:dyDescent="0.25">
      <c r="A4358" s="7" t="s">
        <v>7349</v>
      </c>
      <c r="B4358" s="8">
        <v>44313</v>
      </c>
      <c r="C4358" s="7">
        <v>1</v>
      </c>
      <c r="D4358" s="7" t="s">
        <v>7350</v>
      </c>
      <c r="E4358" s="7" t="s">
        <v>1682</v>
      </c>
      <c r="F4358" s="7" t="s">
        <v>7351</v>
      </c>
      <c r="G4358" s="8">
        <v>44279</v>
      </c>
      <c r="H4358" s="7" t="s">
        <v>1684</v>
      </c>
      <c r="I4358" s="7"/>
      <c r="J4358" s="7"/>
      <c r="K4358" s="7">
        <v>0</v>
      </c>
      <c r="L4358" s="7">
        <v>0</v>
      </c>
      <c r="M4358" s="7">
        <v>1000</v>
      </c>
      <c r="N4358" s="7">
        <v>1</v>
      </c>
      <c r="O4358" s="7" t="s">
        <v>55</v>
      </c>
      <c r="P4358" s="7">
        <v>0</v>
      </c>
      <c r="Q4358" s="7">
        <v>0</v>
      </c>
      <c r="R4358" s="7">
        <v>1000</v>
      </c>
    </row>
    <row r="4359" spans="1:18" x14ac:dyDescent="0.25">
      <c r="A4359" s="7" t="s">
        <v>7352</v>
      </c>
      <c r="B4359" s="8">
        <v>44313</v>
      </c>
      <c r="C4359" s="7">
        <v>1</v>
      </c>
      <c r="D4359" s="7" t="s">
        <v>7353</v>
      </c>
      <c r="E4359" s="7" t="s">
        <v>1682</v>
      </c>
      <c r="F4359" s="7" t="s">
        <v>7354</v>
      </c>
      <c r="G4359" s="8">
        <v>44286</v>
      </c>
      <c r="H4359" s="7" t="s">
        <v>1684</v>
      </c>
      <c r="I4359" s="7"/>
      <c r="J4359" s="7"/>
      <c r="K4359" s="7">
        <v>0</v>
      </c>
      <c r="L4359" s="7">
        <v>0</v>
      </c>
      <c r="M4359" s="7">
        <v>900</v>
      </c>
      <c r="N4359" s="7">
        <v>1</v>
      </c>
      <c r="O4359" s="7" t="s">
        <v>55</v>
      </c>
      <c r="P4359" s="7">
        <v>0</v>
      </c>
      <c r="Q4359" s="7">
        <v>0</v>
      </c>
      <c r="R4359" s="7">
        <v>900</v>
      </c>
    </row>
    <row r="4360" spans="1:18" x14ac:dyDescent="0.25">
      <c r="A4360" s="7" t="s">
        <v>7355</v>
      </c>
      <c r="B4360" s="8">
        <v>44313</v>
      </c>
      <c r="C4360" s="7">
        <v>1</v>
      </c>
      <c r="D4360" s="7" t="s">
        <v>7356</v>
      </c>
      <c r="E4360" s="7" t="s">
        <v>1682</v>
      </c>
      <c r="F4360" s="7" t="s">
        <v>7357</v>
      </c>
      <c r="G4360" s="8">
        <v>44307</v>
      </c>
      <c r="H4360" s="7" t="s">
        <v>1684</v>
      </c>
      <c r="I4360" s="7"/>
      <c r="J4360" s="7"/>
      <c r="K4360" s="7">
        <v>0</v>
      </c>
      <c r="L4360" s="7">
        <v>0</v>
      </c>
      <c r="M4360" s="7">
        <v>1000</v>
      </c>
      <c r="N4360" s="7">
        <v>1</v>
      </c>
      <c r="O4360" s="7" t="s">
        <v>55</v>
      </c>
      <c r="P4360" s="7">
        <v>0</v>
      </c>
      <c r="Q4360" s="7">
        <v>0</v>
      </c>
      <c r="R4360" s="7">
        <v>1000</v>
      </c>
    </row>
    <row r="4361" spans="1:18" x14ac:dyDescent="0.25">
      <c r="A4361" s="7" t="s">
        <v>7358</v>
      </c>
      <c r="B4361" s="8">
        <v>44318</v>
      </c>
      <c r="C4361" s="7">
        <v>1</v>
      </c>
      <c r="D4361" s="7" t="s">
        <v>7359</v>
      </c>
      <c r="E4361" s="7" t="s">
        <v>1682</v>
      </c>
      <c r="F4361" s="7" t="s">
        <v>7360</v>
      </c>
      <c r="G4361" s="8">
        <v>44294</v>
      </c>
      <c r="H4361" s="7" t="s">
        <v>1684</v>
      </c>
      <c r="I4361" s="7"/>
      <c r="J4361" s="7"/>
      <c r="K4361" s="7">
        <v>0</v>
      </c>
      <c r="L4361" s="7">
        <v>0</v>
      </c>
      <c r="M4361" s="7">
        <v>150</v>
      </c>
      <c r="N4361" s="7">
        <v>1</v>
      </c>
      <c r="O4361" s="7" t="s">
        <v>83</v>
      </c>
      <c r="P4361" s="7">
        <v>0</v>
      </c>
      <c r="Q4361" s="7">
        <v>0</v>
      </c>
      <c r="R4361" s="7">
        <v>150</v>
      </c>
    </row>
    <row r="4362" spans="1:18" x14ac:dyDescent="0.25">
      <c r="A4362" s="7" t="s">
        <v>7361</v>
      </c>
      <c r="B4362" s="8">
        <v>44320</v>
      </c>
      <c r="C4362" s="7">
        <v>1</v>
      </c>
      <c r="D4362" s="7" t="s">
        <v>7362</v>
      </c>
      <c r="E4362" s="7" t="s">
        <v>1682</v>
      </c>
      <c r="F4362" s="7" t="s">
        <v>7363</v>
      </c>
      <c r="G4362" s="8">
        <v>44270</v>
      </c>
      <c r="H4362" s="7" t="s">
        <v>1684</v>
      </c>
      <c r="I4362" s="7"/>
      <c r="J4362" s="7"/>
      <c r="K4362" s="7">
        <v>0</v>
      </c>
      <c r="L4362" s="7">
        <v>0</v>
      </c>
      <c r="M4362" s="7">
        <v>21600</v>
      </c>
      <c r="N4362" s="7">
        <v>1</v>
      </c>
      <c r="O4362" s="7" t="s">
        <v>55</v>
      </c>
      <c r="P4362" s="7">
        <v>0</v>
      </c>
      <c r="Q4362" s="7">
        <v>0</v>
      </c>
      <c r="R4362" s="7">
        <v>21600</v>
      </c>
    </row>
    <row r="4363" spans="1:18" x14ac:dyDescent="0.25">
      <c r="A4363" s="7" t="s">
        <v>7364</v>
      </c>
      <c r="B4363" s="8">
        <v>44322</v>
      </c>
      <c r="C4363" s="7">
        <v>1</v>
      </c>
      <c r="D4363" s="7" t="s">
        <v>7365</v>
      </c>
      <c r="E4363" s="7" t="s">
        <v>1682</v>
      </c>
      <c r="F4363" s="7" t="s">
        <v>7366</v>
      </c>
      <c r="G4363" s="8">
        <v>44278</v>
      </c>
      <c r="H4363" s="7" t="s">
        <v>1684</v>
      </c>
      <c r="I4363" s="7"/>
      <c r="J4363" s="7"/>
      <c r="K4363" s="7">
        <v>0</v>
      </c>
      <c r="L4363" s="7">
        <v>0</v>
      </c>
      <c r="M4363" s="7">
        <v>50</v>
      </c>
      <c r="N4363" s="7">
        <v>1</v>
      </c>
      <c r="O4363" s="7" t="s">
        <v>83</v>
      </c>
      <c r="P4363" s="7">
        <v>0</v>
      </c>
      <c r="Q4363" s="7">
        <v>0</v>
      </c>
      <c r="R4363" s="7">
        <v>50</v>
      </c>
    </row>
    <row r="4364" spans="1:18" x14ac:dyDescent="0.25">
      <c r="A4364" s="7" t="s">
        <v>7367</v>
      </c>
      <c r="B4364" s="8">
        <v>44322</v>
      </c>
      <c r="C4364" s="7">
        <v>1</v>
      </c>
      <c r="D4364" s="7" t="s">
        <v>7368</v>
      </c>
      <c r="E4364" s="7" t="s">
        <v>1682</v>
      </c>
      <c r="F4364" s="7" t="s">
        <v>7369</v>
      </c>
      <c r="G4364" s="8">
        <v>44293</v>
      </c>
      <c r="H4364" s="7" t="s">
        <v>1684</v>
      </c>
      <c r="I4364" s="7"/>
      <c r="J4364" s="7"/>
      <c r="K4364" s="7">
        <v>0</v>
      </c>
      <c r="L4364" s="7">
        <v>0</v>
      </c>
      <c r="M4364" s="7">
        <v>50</v>
      </c>
      <c r="N4364" s="7">
        <v>1</v>
      </c>
      <c r="O4364" s="7" t="s">
        <v>83</v>
      </c>
      <c r="P4364" s="7">
        <v>0</v>
      </c>
      <c r="Q4364" s="7">
        <v>0</v>
      </c>
      <c r="R4364" s="7">
        <v>50</v>
      </c>
    </row>
    <row r="4365" spans="1:18" x14ac:dyDescent="0.25">
      <c r="A4365" s="7" t="s">
        <v>7370</v>
      </c>
      <c r="B4365" s="8">
        <v>44322</v>
      </c>
      <c r="C4365" s="7">
        <v>1</v>
      </c>
      <c r="D4365" s="7" t="s">
        <v>7371</v>
      </c>
      <c r="E4365" s="7" t="s">
        <v>1682</v>
      </c>
      <c r="F4365" s="7" t="s">
        <v>7372</v>
      </c>
      <c r="G4365" s="8">
        <v>44301</v>
      </c>
      <c r="H4365" s="7" t="s">
        <v>1684</v>
      </c>
      <c r="I4365" s="7"/>
      <c r="J4365" s="7"/>
      <c r="K4365" s="7">
        <v>0</v>
      </c>
      <c r="L4365" s="7">
        <v>0</v>
      </c>
      <c r="M4365" s="7">
        <v>2000</v>
      </c>
      <c r="N4365" s="7">
        <v>1</v>
      </c>
      <c r="O4365" s="7" t="s">
        <v>55</v>
      </c>
      <c r="P4365" s="7">
        <v>0</v>
      </c>
      <c r="Q4365" s="7">
        <v>0</v>
      </c>
      <c r="R4365" s="7">
        <v>2000</v>
      </c>
    </row>
    <row r="4366" spans="1:18" x14ac:dyDescent="0.25">
      <c r="A4366" s="7" t="s">
        <v>7373</v>
      </c>
      <c r="B4366" s="8">
        <v>44322</v>
      </c>
      <c r="C4366" s="7">
        <v>1</v>
      </c>
      <c r="D4366" s="7" t="s">
        <v>7374</v>
      </c>
      <c r="E4366" s="7" t="s">
        <v>1682</v>
      </c>
      <c r="F4366" s="7" t="s">
        <v>7375</v>
      </c>
      <c r="G4366" s="8">
        <v>44278</v>
      </c>
      <c r="H4366" s="7" t="s">
        <v>1684</v>
      </c>
      <c r="I4366" s="7"/>
      <c r="J4366" s="7"/>
      <c r="K4366" s="7">
        <v>0</v>
      </c>
      <c r="L4366" s="7">
        <v>0</v>
      </c>
      <c r="M4366" s="7">
        <v>150</v>
      </c>
      <c r="N4366" s="7">
        <v>1</v>
      </c>
      <c r="O4366" s="7" t="s">
        <v>83</v>
      </c>
      <c r="P4366" s="7">
        <v>0</v>
      </c>
      <c r="Q4366" s="7">
        <v>0</v>
      </c>
      <c r="R4366" s="7">
        <v>150</v>
      </c>
    </row>
    <row r="4367" spans="1:18" x14ac:dyDescent="0.25">
      <c r="A4367" s="7" t="s">
        <v>7376</v>
      </c>
      <c r="B4367" s="8">
        <v>44322</v>
      </c>
      <c r="C4367" s="7">
        <v>1</v>
      </c>
      <c r="D4367" s="7" t="s">
        <v>7377</v>
      </c>
      <c r="E4367" s="7" t="s">
        <v>1682</v>
      </c>
      <c r="F4367" s="7" t="s">
        <v>7378</v>
      </c>
      <c r="G4367" s="8">
        <v>44281</v>
      </c>
      <c r="H4367" s="7" t="s">
        <v>1684</v>
      </c>
      <c r="I4367" s="7"/>
      <c r="J4367" s="7"/>
      <c r="K4367" s="7">
        <v>0</v>
      </c>
      <c r="L4367" s="7">
        <v>0</v>
      </c>
      <c r="M4367" s="7">
        <v>150</v>
      </c>
      <c r="N4367" s="7">
        <v>1</v>
      </c>
      <c r="O4367" s="7" t="s">
        <v>83</v>
      </c>
      <c r="P4367" s="7">
        <v>0</v>
      </c>
      <c r="Q4367" s="7">
        <v>0</v>
      </c>
      <c r="R4367" s="7">
        <v>150</v>
      </c>
    </row>
    <row r="4368" spans="1:18" x14ac:dyDescent="0.25">
      <c r="A4368" s="7" t="s">
        <v>7379</v>
      </c>
      <c r="B4368" s="8">
        <v>44322</v>
      </c>
      <c r="C4368" s="7">
        <v>1</v>
      </c>
      <c r="D4368" s="7" t="s">
        <v>7380</v>
      </c>
      <c r="E4368" s="7" t="s">
        <v>1682</v>
      </c>
      <c r="F4368" s="7" t="s">
        <v>7381</v>
      </c>
      <c r="G4368" s="8">
        <v>44286</v>
      </c>
      <c r="H4368" s="7" t="s">
        <v>1684</v>
      </c>
      <c r="I4368" s="7"/>
      <c r="J4368" s="7"/>
      <c r="K4368" s="7">
        <v>0</v>
      </c>
      <c r="L4368" s="7">
        <v>0</v>
      </c>
      <c r="M4368" s="7">
        <v>150</v>
      </c>
      <c r="N4368" s="7">
        <v>1</v>
      </c>
      <c r="O4368" s="7" t="s">
        <v>83</v>
      </c>
      <c r="P4368" s="7">
        <v>0</v>
      </c>
      <c r="Q4368" s="7">
        <v>0</v>
      </c>
      <c r="R4368" s="7">
        <v>150</v>
      </c>
    </row>
    <row r="4369" spans="1:18" x14ac:dyDescent="0.25">
      <c r="A4369" s="7" t="s">
        <v>7382</v>
      </c>
      <c r="B4369" s="8">
        <v>44322</v>
      </c>
      <c r="C4369" s="7">
        <v>1</v>
      </c>
      <c r="D4369" s="7" t="s">
        <v>7383</v>
      </c>
      <c r="E4369" s="7" t="s">
        <v>1682</v>
      </c>
      <c r="F4369" s="7" t="s">
        <v>7384</v>
      </c>
      <c r="G4369" s="8">
        <v>44286</v>
      </c>
      <c r="H4369" s="7" t="s">
        <v>1684</v>
      </c>
      <c r="I4369" s="7"/>
      <c r="J4369" s="7"/>
      <c r="K4369" s="7">
        <v>0</v>
      </c>
      <c r="L4369" s="7">
        <v>0</v>
      </c>
      <c r="M4369" s="7">
        <v>150</v>
      </c>
      <c r="N4369" s="7">
        <v>1</v>
      </c>
      <c r="O4369" s="7" t="s">
        <v>83</v>
      </c>
      <c r="P4369" s="7">
        <v>0</v>
      </c>
      <c r="Q4369" s="7">
        <v>0</v>
      </c>
      <c r="R4369" s="7">
        <v>150</v>
      </c>
    </row>
    <row r="4370" spans="1:18" x14ac:dyDescent="0.25">
      <c r="A4370" s="7" t="s">
        <v>7385</v>
      </c>
      <c r="B4370" s="8">
        <v>44323</v>
      </c>
      <c r="C4370" s="7">
        <v>1</v>
      </c>
      <c r="D4370" s="7" t="s">
        <v>7386</v>
      </c>
      <c r="E4370" s="7" t="s">
        <v>1682</v>
      </c>
      <c r="F4370" s="7" t="s">
        <v>7387</v>
      </c>
      <c r="G4370" s="8">
        <v>44284</v>
      </c>
      <c r="H4370" s="7" t="s">
        <v>1684</v>
      </c>
      <c r="I4370" s="7"/>
      <c r="J4370" s="7"/>
      <c r="K4370" s="7">
        <v>0</v>
      </c>
      <c r="L4370" s="7">
        <v>0</v>
      </c>
      <c r="M4370" s="7">
        <v>950</v>
      </c>
      <c r="N4370" s="7">
        <v>1</v>
      </c>
      <c r="O4370" s="7" t="s">
        <v>55</v>
      </c>
      <c r="P4370" s="7">
        <v>0</v>
      </c>
      <c r="Q4370" s="7">
        <v>0</v>
      </c>
      <c r="R4370" s="7">
        <v>950</v>
      </c>
    </row>
    <row r="4371" spans="1:18" x14ac:dyDescent="0.25">
      <c r="A4371" s="7" t="s">
        <v>7388</v>
      </c>
      <c r="B4371" s="8">
        <v>44330</v>
      </c>
      <c r="C4371" s="7">
        <v>1</v>
      </c>
      <c r="D4371" s="7" t="s">
        <v>7389</v>
      </c>
      <c r="E4371" s="7" t="s">
        <v>1682</v>
      </c>
      <c r="F4371" s="7" t="s">
        <v>7390</v>
      </c>
      <c r="G4371" s="8">
        <v>44326</v>
      </c>
      <c r="H4371" s="7" t="s">
        <v>1684</v>
      </c>
      <c r="I4371" s="7"/>
      <c r="J4371" s="7"/>
      <c r="K4371" s="7">
        <v>0</v>
      </c>
      <c r="L4371" s="7">
        <v>0</v>
      </c>
      <c r="M4371" s="7">
        <v>165</v>
      </c>
      <c r="N4371" s="7">
        <v>1</v>
      </c>
      <c r="O4371" s="7" t="s">
        <v>83</v>
      </c>
      <c r="P4371" s="7">
        <v>0</v>
      </c>
      <c r="Q4371" s="7">
        <v>0</v>
      </c>
      <c r="R4371" s="7">
        <v>165</v>
      </c>
    </row>
    <row r="4372" spans="1:18" x14ac:dyDescent="0.25">
      <c r="A4372" s="7" t="s">
        <v>7391</v>
      </c>
      <c r="B4372" s="8">
        <v>44330</v>
      </c>
      <c r="C4372" s="7">
        <v>1</v>
      </c>
      <c r="D4372" s="7" t="s">
        <v>7392</v>
      </c>
      <c r="E4372" s="7" t="s">
        <v>1682</v>
      </c>
      <c r="F4372" s="7" t="s">
        <v>7393</v>
      </c>
      <c r="G4372" s="8">
        <v>44315</v>
      </c>
      <c r="H4372" s="7" t="s">
        <v>1684</v>
      </c>
      <c r="I4372" s="7"/>
      <c r="J4372" s="7"/>
      <c r="K4372" s="7">
        <v>0</v>
      </c>
      <c r="L4372" s="7">
        <v>0</v>
      </c>
      <c r="M4372" s="7">
        <v>165</v>
      </c>
      <c r="N4372" s="7">
        <v>1</v>
      </c>
      <c r="O4372" s="7" t="s">
        <v>83</v>
      </c>
      <c r="P4372" s="7">
        <v>0</v>
      </c>
      <c r="Q4372" s="7">
        <v>0</v>
      </c>
      <c r="R4372" s="7">
        <v>165</v>
      </c>
    </row>
    <row r="4373" spans="1:18" x14ac:dyDescent="0.25">
      <c r="A4373" s="7" t="s">
        <v>7394</v>
      </c>
      <c r="B4373" s="8">
        <v>44331</v>
      </c>
      <c r="C4373" s="7">
        <v>1</v>
      </c>
      <c r="D4373" s="7" t="s">
        <v>7395</v>
      </c>
      <c r="E4373" s="7" t="s">
        <v>1682</v>
      </c>
      <c r="F4373" s="7" t="s">
        <v>7396</v>
      </c>
      <c r="G4373" s="8">
        <v>44186</v>
      </c>
      <c r="H4373" s="7" t="s">
        <v>1684</v>
      </c>
      <c r="I4373" s="7"/>
      <c r="J4373" s="7"/>
      <c r="K4373" s="7">
        <v>0</v>
      </c>
      <c r="L4373" s="7">
        <v>0</v>
      </c>
      <c r="M4373" s="7">
        <v>3800</v>
      </c>
      <c r="N4373" s="7">
        <v>1</v>
      </c>
      <c r="O4373" s="7" t="s">
        <v>55</v>
      </c>
      <c r="P4373" s="7">
        <v>0</v>
      </c>
      <c r="Q4373" s="7">
        <v>0</v>
      </c>
      <c r="R4373" s="7">
        <v>3800</v>
      </c>
    </row>
    <row r="4374" spans="1:18" x14ac:dyDescent="0.25">
      <c r="A4374" s="7" t="s">
        <v>7397</v>
      </c>
      <c r="B4374" s="8">
        <v>44331</v>
      </c>
      <c r="C4374" s="7">
        <v>1</v>
      </c>
      <c r="D4374" s="7" t="s">
        <v>7398</v>
      </c>
      <c r="E4374" s="7" t="s">
        <v>1682</v>
      </c>
      <c r="F4374" s="7" t="s">
        <v>7399</v>
      </c>
      <c r="G4374" s="8">
        <v>44183</v>
      </c>
      <c r="H4374" s="7" t="s">
        <v>1684</v>
      </c>
      <c r="I4374" s="7"/>
      <c r="J4374" s="7"/>
      <c r="K4374" s="7">
        <v>0</v>
      </c>
      <c r="L4374" s="7">
        <v>0</v>
      </c>
      <c r="M4374" s="7">
        <v>2200</v>
      </c>
      <c r="N4374" s="7">
        <v>1</v>
      </c>
      <c r="O4374" s="7" t="s">
        <v>55</v>
      </c>
      <c r="P4374" s="7">
        <v>0</v>
      </c>
      <c r="Q4374" s="7">
        <v>0</v>
      </c>
      <c r="R4374" s="7">
        <v>2200</v>
      </c>
    </row>
    <row r="4375" spans="1:18" x14ac:dyDescent="0.25">
      <c r="A4375" s="7" t="s">
        <v>7400</v>
      </c>
      <c r="B4375" s="8">
        <v>44331</v>
      </c>
      <c r="C4375" s="7">
        <v>1</v>
      </c>
      <c r="D4375" s="7" t="s">
        <v>7401</v>
      </c>
      <c r="E4375" s="7" t="s">
        <v>1682</v>
      </c>
      <c r="F4375" s="7" t="s">
        <v>7402</v>
      </c>
      <c r="G4375" s="8">
        <v>44218</v>
      </c>
      <c r="H4375" s="7" t="s">
        <v>1684</v>
      </c>
      <c r="I4375" s="7"/>
      <c r="J4375" s="7"/>
      <c r="K4375" s="7">
        <v>0</v>
      </c>
      <c r="L4375" s="7">
        <v>0</v>
      </c>
      <c r="M4375" s="7">
        <v>550</v>
      </c>
      <c r="N4375" s="7">
        <v>1</v>
      </c>
      <c r="O4375" s="7" t="s">
        <v>55</v>
      </c>
      <c r="P4375" s="7">
        <v>0</v>
      </c>
      <c r="Q4375" s="7">
        <v>0</v>
      </c>
      <c r="R4375" s="7">
        <v>550</v>
      </c>
    </row>
    <row r="4376" spans="1:18" x14ac:dyDescent="0.25">
      <c r="A4376" s="7" t="s">
        <v>7403</v>
      </c>
      <c r="B4376" s="8">
        <v>44331</v>
      </c>
      <c r="C4376" s="7">
        <v>1</v>
      </c>
      <c r="D4376" s="7" t="s">
        <v>7404</v>
      </c>
      <c r="E4376" s="7" t="s">
        <v>1682</v>
      </c>
      <c r="F4376" s="7" t="s">
        <v>7405</v>
      </c>
      <c r="G4376" s="8">
        <v>44177</v>
      </c>
      <c r="H4376" s="7" t="s">
        <v>1684</v>
      </c>
      <c r="I4376" s="7"/>
      <c r="J4376" s="7"/>
      <c r="K4376" s="7">
        <v>0</v>
      </c>
      <c r="L4376" s="7">
        <v>0</v>
      </c>
      <c r="M4376" s="7">
        <v>4000</v>
      </c>
      <c r="N4376" s="7">
        <v>1</v>
      </c>
      <c r="O4376" s="7" t="s">
        <v>55</v>
      </c>
      <c r="P4376" s="7">
        <v>0</v>
      </c>
      <c r="Q4376" s="7">
        <v>0</v>
      </c>
      <c r="R4376" s="7">
        <v>4000</v>
      </c>
    </row>
    <row r="4377" spans="1:18" x14ac:dyDescent="0.25">
      <c r="A4377" s="7" t="s">
        <v>7406</v>
      </c>
      <c r="B4377" s="8">
        <v>44331</v>
      </c>
      <c r="C4377" s="7">
        <v>1</v>
      </c>
      <c r="D4377" s="7" t="s">
        <v>7407</v>
      </c>
      <c r="E4377" s="7" t="s">
        <v>1682</v>
      </c>
      <c r="F4377" s="7" t="s">
        <v>7408</v>
      </c>
      <c r="G4377" s="8">
        <v>44159</v>
      </c>
      <c r="H4377" s="7" t="s">
        <v>1684</v>
      </c>
      <c r="I4377" s="7"/>
      <c r="J4377" s="7"/>
      <c r="K4377" s="7">
        <v>0</v>
      </c>
      <c r="L4377" s="7">
        <v>0</v>
      </c>
      <c r="M4377" s="7">
        <v>2000</v>
      </c>
      <c r="N4377" s="7">
        <v>1</v>
      </c>
      <c r="O4377" s="7" t="s">
        <v>55</v>
      </c>
      <c r="P4377" s="7">
        <v>0</v>
      </c>
      <c r="Q4377" s="7">
        <v>0</v>
      </c>
      <c r="R4377" s="7">
        <v>2000</v>
      </c>
    </row>
    <row r="4378" spans="1:18" x14ac:dyDescent="0.25">
      <c r="A4378" s="7" t="s">
        <v>7409</v>
      </c>
      <c r="B4378" s="8">
        <v>44331</v>
      </c>
      <c r="C4378" s="7">
        <v>1</v>
      </c>
      <c r="D4378" s="7" t="s">
        <v>7410</v>
      </c>
      <c r="E4378" s="7" t="s">
        <v>1682</v>
      </c>
      <c r="F4378" s="7" t="s">
        <v>7411</v>
      </c>
      <c r="G4378" s="8">
        <v>44296</v>
      </c>
      <c r="H4378" s="7" t="s">
        <v>1684</v>
      </c>
      <c r="I4378" s="7"/>
      <c r="J4378" s="7"/>
      <c r="K4378" s="7">
        <v>0</v>
      </c>
      <c r="L4378" s="7">
        <v>0</v>
      </c>
      <c r="M4378" s="7">
        <v>170</v>
      </c>
      <c r="N4378" s="7">
        <v>1</v>
      </c>
      <c r="O4378" s="7" t="s">
        <v>1718</v>
      </c>
      <c r="P4378" s="7">
        <v>0</v>
      </c>
      <c r="Q4378" s="7">
        <v>0</v>
      </c>
      <c r="R4378" s="7">
        <v>170</v>
      </c>
    </row>
    <row r="4379" spans="1:18" x14ac:dyDescent="0.25">
      <c r="A4379" s="7" t="s">
        <v>7412</v>
      </c>
      <c r="B4379" s="8">
        <v>44334</v>
      </c>
      <c r="C4379" s="7">
        <v>3</v>
      </c>
      <c r="D4379" s="7" t="s">
        <v>7413</v>
      </c>
      <c r="E4379" s="7" t="s">
        <v>1682</v>
      </c>
      <c r="F4379" s="7" t="s">
        <v>7414</v>
      </c>
      <c r="G4379" s="8">
        <v>44321</v>
      </c>
      <c r="H4379" s="7" t="s">
        <v>1684</v>
      </c>
      <c r="I4379" s="7"/>
      <c r="J4379" s="7"/>
      <c r="K4379" s="7">
        <v>0</v>
      </c>
      <c r="L4379" s="7">
        <v>0</v>
      </c>
      <c r="M4379" s="7">
        <v>18455.57</v>
      </c>
      <c r="N4379" s="7">
        <v>1</v>
      </c>
      <c r="O4379" s="7" t="s">
        <v>55</v>
      </c>
      <c r="P4379" s="7">
        <v>0</v>
      </c>
      <c r="Q4379" s="7">
        <v>0</v>
      </c>
      <c r="R4379" s="7">
        <v>18455.57</v>
      </c>
    </row>
    <row r="4380" spans="1:18" x14ac:dyDescent="0.25">
      <c r="A4380" s="7" t="s">
        <v>7415</v>
      </c>
      <c r="B4380" s="8">
        <v>44334</v>
      </c>
      <c r="C4380" s="7">
        <v>1</v>
      </c>
      <c r="D4380" s="7" t="s">
        <v>7416</v>
      </c>
      <c r="E4380" s="7" t="s">
        <v>1682</v>
      </c>
      <c r="F4380" s="7" t="s">
        <v>7417</v>
      </c>
      <c r="G4380" s="8">
        <v>44309</v>
      </c>
      <c r="H4380" s="7" t="s">
        <v>1684</v>
      </c>
      <c r="I4380" s="7"/>
      <c r="J4380" s="7"/>
      <c r="K4380" s="7">
        <v>0</v>
      </c>
      <c r="L4380" s="7">
        <v>0</v>
      </c>
      <c r="M4380" s="7">
        <v>0</v>
      </c>
      <c r="N4380" s="7">
        <v>1</v>
      </c>
      <c r="O4380" s="7" t="s">
        <v>83</v>
      </c>
      <c r="P4380" s="7">
        <v>0</v>
      </c>
      <c r="Q4380" s="7">
        <v>0</v>
      </c>
      <c r="R4380" s="7">
        <v>50</v>
      </c>
    </row>
    <row r="4381" spans="1:18" x14ac:dyDescent="0.25">
      <c r="A4381" s="7" t="s">
        <v>7418</v>
      </c>
      <c r="B4381" s="8">
        <v>44334</v>
      </c>
      <c r="C4381" s="7">
        <v>1</v>
      </c>
      <c r="D4381" s="7" t="s">
        <v>7416</v>
      </c>
      <c r="E4381" s="7" t="s">
        <v>1682</v>
      </c>
      <c r="F4381" s="7" t="s">
        <v>7417</v>
      </c>
      <c r="G4381" s="8">
        <v>44309</v>
      </c>
      <c r="H4381" s="7" t="s">
        <v>1684</v>
      </c>
      <c r="I4381" s="7"/>
      <c r="J4381" s="7"/>
      <c r="K4381" s="7">
        <v>0</v>
      </c>
      <c r="L4381" s="7">
        <v>0</v>
      </c>
      <c r="M4381" s="7">
        <v>0</v>
      </c>
      <c r="N4381" s="7">
        <v>1</v>
      </c>
      <c r="O4381" s="7" t="s">
        <v>83</v>
      </c>
      <c r="P4381" s="7">
        <v>0</v>
      </c>
      <c r="Q4381" s="7">
        <v>0</v>
      </c>
      <c r="R4381" s="7">
        <v>50</v>
      </c>
    </row>
    <row r="4382" spans="1:18" x14ac:dyDescent="0.25">
      <c r="A4382" s="7" t="s">
        <v>7419</v>
      </c>
      <c r="B4382" s="8">
        <v>44335</v>
      </c>
      <c r="C4382" s="7">
        <v>1</v>
      </c>
      <c r="D4382" s="7" t="s">
        <v>7420</v>
      </c>
      <c r="E4382" s="7" t="s">
        <v>1682</v>
      </c>
      <c r="F4382" s="7" t="s">
        <v>7421</v>
      </c>
      <c r="G4382" s="8">
        <v>44315</v>
      </c>
      <c r="H4382" s="7" t="s">
        <v>1684</v>
      </c>
      <c r="I4382" s="7"/>
      <c r="J4382" s="7"/>
      <c r="K4382" s="7">
        <v>0</v>
      </c>
      <c r="L4382" s="7">
        <v>0</v>
      </c>
      <c r="M4382" s="7">
        <v>0</v>
      </c>
      <c r="N4382" s="7">
        <v>1</v>
      </c>
      <c r="O4382" s="7" t="s">
        <v>83</v>
      </c>
      <c r="P4382" s="7">
        <v>0</v>
      </c>
      <c r="Q4382" s="7">
        <v>0</v>
      </c>
      <c r="R4382" s="7">
        <v>100</v>
      </c>
    </row>
    <row r="4383" spans="1:18" x14ac:dyDescent="0.25">
      <c r="A4383" s="7" t="s">
        <v>7422</v>
      </c>
      <c r="B4383" s="8">
        <v>44335</v>
      </c>
      <c r="C4383" s="7">
        <v>1</v>
      </c>
      <c r="D4383" s="7" t="s">
        <v>7423</v>
      </c>
      <c r="E4383" s="7" t="s">
        <v>1682</v>
      </c>
      <c r="F4383" s="7" t="s">
        <v>7424</v>
      </c>
      <c r="G4383" s="8">
        <v>44296</v>
      </c>
      <c r="H4383" s="7" t="s">
        <v>1684</v>
      </c>
      <c r="I4383" s="7"/>
      <c r="J4383" s="7"/>
      <c r="K4383" s="7">
        <v>0</v>
      </c>
      <c r="L4383" s="7">
        <v>0</v>
      </c>
      <c r="M4383" s="7">
        <v>250</v>
      </c>
      <c r="N4383" s="7">
        <v>1</v>
      </c>
      <c r="O4383" s="7" t="s">
        <v>83</v>
      </c>
      <c r="P4383" s="7">
        <v>0</v>
      </c>
      <c r="Q4383" s="7">
        <v>0</v>
      </c>
      <c r="R4383" s="7">
        <v>250</v>
      </c>
    </row>
    <row r="4384" spans="1:18" x14ac:dyDescent="0.25">
      <c r="A4384" s="7" t="s">
        <v>7425</v>
      </c>
      <c r="B4384" s="8">
        <v>44335</v>
      </c>
      <c r="C4384" s="7">
        <v>1</v>
      </c>
      <c r="D4384" s="7" t="s">
        <v>7426</v>
      </c>
      <c r="E4384" s="7" t="s">
        <v>1682</v>
      </c>
      <c r="F4384" s="7" t="s">
        <v>7427</v>
      </c>
      <c r="G4384" s="8">
        <v>44294</v>
      </c>
      <c r="H4384" s="7" t="s">
        <v>1684</v>
      </c>
      <c r="I4384" s="7"/>
      <c r="J4384" s="7"/>
      <c r="K4384" s="7">
        <v>0</v>
      </c>
      <c r="L4384" s="7">
        <v>0</v>
      </c>
      <c r="M4384" s="7">
        <v>50</v>
      </c>
      <c r="N4384" s="7">
        <v>1</v>
      </c>
      <c r="O4384" s="7" t="s">
        <v>83</v>
      </c>
      <c r="P4384" s="7">
        <v>0</v>
      </c>
      <c r="Q4384" s="7">
        <v>0</v>
      </c>
      <c r="R4384" s="7">
        <v>50</v>
      </c>
    </row>
    <row r="4385" spans="1:18" x14ac:dyDescent="0.25">
      <c r="A4385" s="7" t="s">
        <v>7428</v>
      </c>
      <c r="B4385" s="8">
        <v>44335</v>
      </c>
      <c r="C4385" s="7">
        <v>1</v>
      </c>
      <c r="D4385" s="7" t="s">
        <v>7429</v>
      </c>
      <c r="E4385" s="7" t="s">
        <v>1682</v>
      </c>
      <c r="F4385" s="7" t="s">
        <v>7430</v>
      </c>
      <c r="G4385" s="8">
        <v>44281</v>
      </c>
      <c r="H4385" s="7" t="s">
        <v>1684</v>
      </c>
      <c r="I4385" s="7"/>
      <c r="J4385" s="7"/>
      <c r="K4385" s="7">
        <v>0</v>
      </c>
      <c r="L4385" s="7">
        <v>0</v>
      </c>
      <c r="M4385" s="7">
        <v>50</v>
      </c>
      <c r="N4385" s="7">
        <v>1</v>
      </c>
      <c r="O4385" s="7" t="s">
        <v>83</v>
      </c>
      <c r="P4385" s="7">
        <v>0</v>
      </c>
      <c r="Q4385" s="7">
        <v>0</v>
      </c>
      <c r="R4385" s="7">
        <v>50</v>
      </c>
    </row>
    <row r="4386" spans="1:18" x14ac:dyDescent="0.25">
      <c r="A4386" s="7" t="s">
        <v>7431</v>
      </c>
      <c r="B4386" s="8">
        <v>44335</v>
      </c>
      <c r="C4386" s="7">
        <v>1</v>
      </c>
      <c r="D4386" s="7" t="s">
        <v>7432</v>
      </c>
      <c r="E4386" s="7" t="s">
        <v>1682</v>
      </c>
      <c r="F4386" s="7" t="s">
        <v>7433</v>
      </c>
      <c r="G4386" s="8">
        <v>44296</v>
      </c>
      <c r="H4386" s="7" t="s">
        <v>1684</v>
      </c>
      <c r="I4386" s="7"/>
      <c r="J4386" s="7"/>
      <c r="K4386" s="7">
        <v>0</v>
      </c>
      <c r="L4386" s="7">
        <v>0</v>
      </c>
      <c r="M4386" s="7">
        <v>50</v>
      </c>
      <c r="N4386" s="7">
        <v>1</v>
      </c>
      <c r="O4386" s="7" t="s">
        <v>83</v>
      </c>
      <c r="P4386" s="7">
        <v>0</v>
      </c>
      <c r="Q4386" s="7">
        <v>0</v>
      </c>
      <c r="R4386" s="7">
        <v>50</v>
      </c>
    </row>
    <row r="4387" spans="1:18" x14ac:dyDescent="0.25">
      <c r="A4387" s="7" t="s">
        <v>7434</v>
      </c>
      <c r="B4387" s="8">
        <v>44335</v>
      </c>
      <c r="C4387" s="7">
        <v>1</v>
      </c>
      <c r="D4387" s="7" t="s">
        <v>7435</v>
      </c>
      <c r="E4387" s="7" t="s">
        <v>1682</v>
      </c>
      <c r="F4387" s="7" t="s">
        <v>7436</v>
      </c>
      <c r="G4387" s="8">
        <v>44267</v>
      </c>
      <c r="H4387" s="7" t="s">
        <v>1684</v>
      </c>
      <c r="I4387" s="7"/>
      <c r="J4387" s="7"/>
      <c r="K4387" s="7">
        <v>0</v>
      </c>
      <c r="L4387" s="7">
        <v>0</v>
      </c>
      <c r="M4387" s="7">
        <v>50</v>
      </c>
      <c r="N4387" s="7">
        <v>1</v>
      </c>
      <c r="O4387" s="7" t="s">
        <v>83</v>
      </c>
      <c r="P4387" s="7">
        <v>0</v>
      </c>
      <c r="Q4387" s="7">
        <v>0</v>
      </c>
      <c r="R4387" s="7">
        <v>50</v>
      </c>
    </row>
    <row r="4388" spans="1:18" x14ac:dyDescent="0.25">
      <c r="A4388" s="7" t="s">
        <v>7437</v>
      </c>
      <c r="B4388" s="8">
        <v>44335</v>
      </c>
      <c r="C4388" s="7">
        <v>1</v>
      </c>
      <c r="D4388" s="7" t="s">
        <v>7438</v>
      </c>
      <c r="E4388" s="7" t="s">
        <v>1682</v>
      </c>
      <c r="F4388" s="7" t="s">
        <v>7439</v>
      </c>
      <c r="G4388" s="8">
        <v>44286</v>
      </c>
      <c r="H4388" s="7" t="s">
        <v>1684</v>
      </c>
      <c r="I4388" s="7"/>
      <c r="J4388" s="7"/>
      <c r="K4388" s="7">
        <v>0</v>
      </c>
      <c r="L4388" s="7">
        <v>0</v>
      </c>
      <c r="M4388" s="7">
        <v>50</v>
      </c>
      <c r="N4388" s="7">
        <v>1</v>
      </c>
      <c r="O4388" s="7" t="s">
        <v>83</v>
      </c>
      <c r="P4388" s="7">
        <v>0</v>
      </c>
      <c r="Q4388" s="7">
        <v>0</v>
      </c>
      <c r="R4388" s="7">
        <v>50</v>
      </c>
    </row>
    <row r="4389" spans="1:18" x14ac:dyDescent="0.25">
      <c r="A4389" s="7" t="s">
        <v>7440</v>
      </c>
      <c r="B4389" s="8">
        <v>44335</v>
      </c>
      <c r="C4389" s="7">
        <v>1</v>
      </c>
      <c r="D4389" s="7" t="s">
        <v>7441</v>
      </c>
      <c r="E4389" s="7" t="s">
        <v>1682</v>
      </c>
      <c r="F4389" s="7" t="s">
        <v>7442</v>
      </c>
      <c r="G4389" s="8">
        <v>44249</v>
      </c>
      <c r="H4389" s="7" t="s">
        <v>1684</v>
      </c>
      <c r="I4389" s="7"/>
      <c r="J4389" s="7"/>
      <c r="K4389" s="7">
        <v>0</v>
      </c>
      <c r="L4389" s="7">
        <v>0</v>
      </c>
      <c r="M4389" s="7">
        <v>50</v>
      </c>
      <c r="N4389" s="7">
        <v>1</v>
      </c>
      <c r="O4389" s="7" t="s">
        <v>83</v>
      </c>
      <c r="P4389" s="7">
        <v>0</v>
      </c>
      <c r="Q4389" s="7">
        <v>0</v>
      </c>
      <c r="R4389" s="7">
        <v>50</v>
      </c>
    </row>
    <row r="4390" spans="1:18" x14ac:dyDescent="0.25">
      <c r="A4390" s="7" t="s">
        <v>7443</v>
      </c>
      <c r="B4390" s="8">
        <v>44335</v>
      </c>
      <c r="C4390" s="7">
        <v>1</v>
      </c>
      <c r="D4390" s="7" t="s">
        <v>7444</v>
      </c>
      <c r="E4390" s="7" t="s">
        <v>1682</v>
      </c>
      <c r="F4390" s="7" t="s">
        <v>7445</v>
      </c>
      <c r="G4390" s="8">
        <v>44308</v>
      </c>
      <c r="H4390" s="7" t="s">
        <v>1684</v>
      </c>
      <c r="I4390" s="7"/>
      <c r="J4390" s="7"/>
      <c r="K4390" s="7">
        <v>0</v>
      </c>
      <c r="L4390" s="7">
        <v>0</v>
      </c>
      <c r="M4390" s="7">
        <v>50</v>
      </c>
      <c r="N4390" s="7">
        <v>1</v>
      </c>
      <c r="O4390" s="7" t="s">
        <v>83</v>
      </c>
      <c r="P4390" s="7">
        <v>0</v>
      </c>
      <c r="Q4390" s="7">
        <v>0</v>
      </c>
      <c r="R4390" s="7">
        <v>50</v>
      </c>
    </row>
    <row r="4391" spans="1:18" x14ac:dyDescent="0.25">
      <c r="A4391" s="7" t="s">
        <v>7446</v>
      </c>
      <c r="B4391" s="8">
        <v>44335</v>
      </c>
      <c r="C4391" s="7">
        <v>1</v>
      </c>
      <c r="D4391" s="7" t="s">
        <v>7447</v>
      </c>
      <c r="E4391" s="7" t="s">
        <v>1682</v>
      </c>
      <c r="F4391" s="7" t="s">
        <v>7448</v>
      </c>
      <c r="G4391" s="8">
        <v>44303</v>
      </c>
      <c r="H4391" s="7" t="s">
        <v>1684</v>
      </c>
      <c r="I4391" s="7"/>
      <c r="J4391" s="7"/>
      <c r="K4391" s="7">
        <v>0</v>
      </c>
      <c r="L4391" s="7">
        <v>0</v>
      </c>
      <c r="M4391" s="7">
        <v>50</v>
      </c>
      <c r="N4391" s="7">
        <v>1</v>
      </c>
      <c r="O4391" s="7" t="s">
        <v>83</v>
      </c>
      <c r="P4391" s="7">
        <v>0</v>
      </c>
      <c r="Q4391" s="7">
        <v>0</v>
      </c>
      <c r="R4391" s="7">
        <v>50</v>
      </c>
    </row>
    <row r="4392" spans="1:18" x14ac:dyDescent="0.25">
      <c r="A4392" s="7" t="s">
        <v>7449</v>
      </c>
      <c r="B4392" s="8">
        <v>44335</v>
      </c>
      <c r="C4392" s="7">
        <v>1</v>
      </c>
      <c r="D4392" s="7" t="s">
        <v>7450</v>
      </c>
      <c r="E4392" s="7" t="s">
        <v>1682</v>
      </c>
      <c r="F4392" s="7" t="s">
        <v>7451</v>
      </c>
      <c r="G4392" s="8">
        <v>44257</v>
      </c>
      <c r="H4392" s="7" t="s">
        <v>1684</v>
      </c>
      <c r="I4392" s="7"/>
      <c r="J4392" s="7"/>
      <c r="K4392" s="7">
        <v>0</v>
      </c>
      <c r="L4392" s="7">
        <v>0</v>
      </c>
      <c r="M4392" s="7">
        <v>50</v>
      </c>
      <c r="N4392" s="7">
        <v>1</v>
      </c>
      <c r="O4392" s="7" t="s">
        <v>83</v>
      </c>
      <c r="P4392" s="7">
        <v>0</v>
      </c>
      <c r="Q4392" s="7">
        <v>0</v>
      </c>
      <c r="R4392" s="7">
        <v>50</v>
      </c>
    </row>
    <row r="4393" spans="1:18" x14ac:dyDescent="0.25">
      <c r="A4393" s="7" t="s">
        <v>7452</v>
      </c>
      <c r="B4393" s="8">
        <v>44335</v>
      </c>
      <c r="C4393" s="7">
        <v>1</v>
      </c>
      <c r="D4393" s="7" t="s">
        <v>7453</v>
      </c>
      <c r="E4393" s="7" t="s">
        <v>1682</v>
      </c>
      <c r="F4393" s="7" t="s">
        <v>7454</v>
      </c>
      <c r="G4393" s="8">
        <v>44253</v>
      </c>
      <c r="H4393" s="7" t="s">
        <v>1684</v>
      </c>
      <c r="I4393" s="7"/>
      <c r="J4393" s="7"/>
      <c r="K4393" s="7">
        <v>0</v>
      </c>
      <c r="L4393" s="7">
        <v>0</v>
      </c>
      <c r="M4393" s="7">
        <v>250</v>
      </c>
      <c r="N4393" s="7">
        <v>1</v>
      </c>
      <c r="O4393" s="7" t="s">
        <v>83</v>
      </c>
      <c r="P4393" s="7">
        <v>0</v>
      </c>
      <c r="Q4393" s="7">
        <v>0</v>
      </c>
      <c r="R4393" s="7">
        <v>250</v>
      </c>
    </row>
    <row r="4394" spans="1:18" x14ac:dyDescent="0.25">
      <c r="A4394" s="7" t="s">
        <v>7455</v>
      </c>
      <c r="B4394" s="8">
        <v>44336</v>
      </c>
      <c r="C4394" s="7">
        <v>1</v>
      </c>
      <c r="D4394" s="7" t="s">
        <v>7456</v>
      </c>
      <c r="E4394" s="7" t="s">
        <v>1682</v>
      </c>
      <c r="F4394" s="7" t="s">
        <v>7457</v>
      </c>
      <c r="G4394" s="8">
        <v>44307</v>
      </c>
      <c r="H4394" s="7" t="s">
        <v>1684</v>
      </c>
      <c r="I4394" s="7"/>
      <c r="J4394" s="7"/>
      <c r="K4394" s="7">
        <v>0</v>
      </c>
      <c r="L4394" s="7">
        <v>0</v>
      </c>
      <c r="M4394" s="7">
        <v>2400</v>
      </c>
      <c r="N4394" s="7">
        <v>1</v>
      </c>
      <c r="O4394" s="7" t="s">
        <v>55</v>
      </c>
      <c r="P4394" s="7">
        <v>0</v>
      </c>
      <c r="Q4394" s="7">
        <v>0</v>
      </c>
      <c r="R4394" s="7">
        <v>2400</v>
      </c>
    </row>
    <row r="4395" spans="1:18" x14ac:dyDescent="0.25">
      <c r="A4395" s="7" t="s">
        <v>7458</v>
      </c>
      <c r="B4395" s="8">
        <v>44336</v>
      </c>
      <c r="C4395" s="7">
        <v>1</v>
      </c>
      <c r="D4395" s="7" t="s">
        <v>7459</v>
      </c>
      <c r="E4395" s="7" t="s">
        <v>1682</v>
      </c>
      <c r="F4395" s="7" t="s">
        <v>7460</v>
      </c>
      <c r="G4395" s="8">
        <v>44293</v>
      </c>
      <c r="H4395" s="7" t="s">
        <v>1684</v>
      </c>
      <c r="I4395" s="7"/>
      <c r="J4395" s="7"/>
      <c r="K4395" s="7">
        <v>0</v>
      </c>
      <c r="L4395" s="7">
        <v>0</v>
      </c>
      <c r="M4395" s="7">
        <v>36.74</v>
      </c>
      <c r="N4395" s="7">
        <v>1</v>
      </c>
      <c r="O4395" s="7" t="s">
        <v>334</v>
      </c>
      <c r="P4395" s="7">
        <v>0</v>
      </c>
      <c r="Q4395" s="7">
        <v>0</v>
      </c>
      <c r="R4395" s="7">
        <v>40.46</v>
      </c>
    </row>
    <row r="4396" spans="1:18" x14ac:dyDescent="0.25">
      <c r="A4396" s="7" t="s">
        <v>7461</v>
      </c>
      <c r="B4396" s="8">
        <v>44336</v>
      </c>
      <c r="C4396" s="7">
        <v>1</v>
      </c>
      <c r="D4396" s="7" t="s">
        <v>7462</v>
      </c>
      <c r="E4396" s="7" t="s">
        <v>1682</v>
      </c>
      <c r="F4396" s="7" t="s">
        <v>7463</v>
      </c>
      <c r="G4396" s="8">
        <v>44293</v>
      </c>
      <c r="H4396" s="7" t="s">
        <v>1684</v>
      </c>
      <c r="I4396" s="7"/>
      <c r="J4396" s="7"/>
      <c r="K4396" s="7">
        <v>0</v>
      </c>
      <c r="L4396" s="7">
        <v>0</v>
      </c>
      <c r="M4396" s="7">
        <v>54.8</v>
      </c>
      <c r="N4396" s="7">
        <v>1</v>
      </c>
      <c r="O4396" s="7" t="s">
        <v>334</v>
      </c>
      <c r="P4396" s="7">
        <v>0</v>
      </c>
      <c r="Q4396" s="7">
        <v>0</v>
      </c>
      <c r="R4396" s="7">
        <v>184.19</v>
      </c>
    </row>
    <row r="4397" spans="1:18" x14ac:dyDescent="0.25">
      <c r="A4397" s="7" t="s">
        <v>7464</v>
      </c>
      <c r="B4397" s="8">
        <v>44336</v>
      </c>
      <c r="C4397" s="7">
        <v>1</v>
      </c>
      <c r="D4397" s="7" t="s">
        <v>7465</v>
      </c>
      <c r="E4397" s="7" t="s">
        <v>1682</v>
      </c>
      <c r="F4397" s="7" t="s">
        <v>7466</v>
      </c>
      <c r="G4397" s="8">
        <v>44314</v>
      </c>
      <c r="H4397" s="7" t="s">
        <v>1684</v>
      </c>
      <c r="I4397" s="7"/>
      <c r="J4397" s="7"/>
      <c r="K4397" s="7">
        <v>0</v>
      </c>
      <c r="L4397" s="7">
        <v>0</v>
      </c>
      <c r="M4397" s="7">
        <v>1809</v>
      </c>
      <c r="N4397" s="7">
        <v>1</v>
      </c>
      <c r="O4397" s="7" t="s">
        <v>55</v>
      </c>
      <c r="P4397" s="7">
        <v>0</v>
      </c>
      <c r="Q4397" s="7">
        <v>0</v>
      </c>
      <c r="R4397" s="7">
        <v>1809</v>
      </c>
    </row>
    <row r="4398" spans="1:18" x14ac:dyDescent="0.25">
      <c r="A4398" s="7" t="s">
        <v>7467</v>
      </c>
      <c r="B4398" s="8">
        <v>44336</v>
      </c>
      <c r="C4398" s="7">
        <v>1</v>
      </c>
      <c r="D4398" s="7" t="s">
        <v>7468</v>
      </c>
      <c r="E4398" s="7" t="s">
        <v>1682</v>
      </c>
      <c r="F4398" s="7" t="s">
        <v>7469</v>
      </c>
      <c r="G4398" s="8">
        <v>44303</v>
      </c>
      <c r="H4398" s="7" t="s">
        <v>1684</v>
      </c>
      <c r="I4398" s="7"/>
      <c r="J4398" s="7"/>
      <c r="K4398" s="7">
        <v>0</v>
      </c>
      <c r="L4398" s="7">
        <v>0</v>
      </c>
      <c r="M4398" s="7">
        <v>0</v>
      </c>
      <c r="N4398" s="7">
        <v>1</v>
      </c>
      <c r="O4398" s="7" t="s">
        <v>83</v>
      </c>
      <c r="P4398" s="7">
        <v>0</v>
      </c>
      <c r="Q4398" s="7">
        <v>0</v>
      </c>
      <c r="R4398" s="7">
        <v>375</v>
      </c>
    </row>
    <row r="4399" spans="1:18" x14ac:dyDescent="0.25">
      <c r="A4399" s="7" t="s">
        <v>7470</v>
      </c>
      <c r="B4399" s="8">
        <v>44338</v>
      </c>
      <c r="C4399" s="7">
        <v>1</v>
      </c>
      <c r="D4399" s="7" t="s">
        <v>7471</v>
      </c>
      <c r="E4399" s="7" t="s">
        <v>1682</v>
      </c>
      <c r="F4399" s="7" t="s">
        <v>7472</v>
      </c>
      <c r="G4399" s="8">
        <v>44312</v>
      </c>
      <c r="H4399" s="7" t="s">
        <v>1684</v>
      </c>
      <c r="I4399" s="7"/>
      <c r="J4399" s="7"/>
      <c r="K4399" s="7">
        <v>0</v>
      </c>
      <c r="L4399" s="7">
        <v>0</v>
      </c>
      <c r="M4399" s="7">
        <v>6500</v>
      </c>
      <c r="N4399" s="7">
        <v>1</v>
      </c>
      <c r="O4399" s="7" t="s">
        <v>55</v>
      </c>
      <c r="P4399" s="7">
        <v>0</v>
      </c>
      <c r="Q4399" s="7">
        <v>0</v>
      </c>
      <c r="R4399" s="7">
        <v>6500</v>
      </c>
    </row>
    <row r="4400" spans="1:18" x14ac:dyDescent="0.25">
      <c r="A4400" s="7" t="s">
        <v>7473</v>
      </c>
      <c r="B4400" s="8">
        <v>44340</v>
      </c>
      <c r="C4400" s="7">
        <v>1</v>
      </c>
      <c r="D4400" s="7" t="s">
        <v>7474</v>
      </c>
      <c r="E4400" s="7" t="s">
        <v>1682</v>
      </c>
      <c r="F4400" s="7" t="s">
        <v>7475</v>
      </c>
      <c r="G4400" s="8">
        <v>44219</v>
      </c>
      <c r="H4400" s="7" t="s">
        <v>1684</v>
      </c>
      <c r="I4400" s="7"/>
      <c r="J4400" s="7"/>
      <c r="K4400" s="7">
        <v>0</v>
      </c>
      <c r="L4400" s="7">
        <v>0</v>
      </c>
      <c r="M4400" s="7">
        <v>28</v>
      </c>
      <c r="N4400" s="7">
        <v>1</v>
      </c>
      <c r="O4400" s="7" t="s">
        <v>83</v>
      </c>
      <c r="P4400" s="7">
        <v>0</v>
      </c>
      <c r="Q4400" s="7">
        <v>0</v>
      </c>
      <c r="R4400" s="7">
        <v>28</v>
      </c>
    </row>
    <row r="4401" spans="1:18" x14ac:dyDescent="0.25">
      <c r="A4401" s="7" t="s">
        <v>7476</v>
      </c>
      <c r="B4401" s="8">
        <v>44340</v>
      </c>
      <c r="C4401" s="7">
        <v>1</v>
      </c>
      <c r="D4401" s="7" t="s">
        <v>7477</v>
      </c>
      <c r="E4401" s="7" t="s">
        <v>1682</v>
      </c>
      <c r="F4401" s="7" t="s">
        <v>7478</v>
      </c>
      <c r="G4401" s="8">
        <v>44240</v>
      </c>
      <c r="H4401" s="7" t="s">
        <v>1684</v>
      </c>
      <c r="I4401" s="7"/>
      <c r="J4401" s="7"/>
      <c r="K4401" s="7">
        <v>0</v>
      </c>
      <c r="L4401" s="7">
        <v>0</v>
      </c>
      <c r="M4401" s="7">
        <v>30</v>
      </c>
      <c r="N4401" s="7">
        <v>1</v>
      </c>
      <c r="O4401" s="7" t="s">
        <v>83</v>
      </c>
      <c r="P4401" s="7">
        <v>0</v>
      </c>
      <c r="Q4401" s="7">
        <v>0</v>
      </c>
      <c r="R4401" s="7">
        <v>40</v>
      </c>
    </row>
    <row r="4402" spans="1:18" x14ac:dyDescent="0.25">
      <c r="A4402" s="7" t="s">
        <v>7479</v>
      </c>
      <c r="B4402" s="8">
        <v>44340</v>
      </c>
      <c r="C4402" s="7">
        <v>1</v>
      </c>
      <c r="D4402" s="7" t="s">
        <v>7480</v>
      </c>
      <c r="E4402" s="7" t="s">
        <v>1682</v>
      </c>
      <c r="F4402" s="7" t="s">
        <v>7481</v>
      </c>
      <c r="G4402" s="8">
        <v>44257</v>
      </c>
      <c r="H4402" s="7" t="s">
        <v>1684</v>
      </c>
      <c r="I4402" s="7"/>
      <c r="J4402" s="7"/>
      <c r="K4402" s="7">
        <v>0</v>
      </c>
      <c r="L4402" s="7">
        <v>0</v>
      </c>
      <c r="M4402" s="7">
        <v>25</v>
      </c>
      <c r="N4402" s="7">
        <v>1</v>
      </c>
      <c r="O4402" s="7" t="s">
        <v>83</v>
      </c>
      <c r="P4402" s="7">
        <v>0</v>
      </c>
      <c r="Q4402" s="7">
        <v>0</v>
      </c>
      <c r="R4402" s="7">
        <v>25</v>
      </c>
    </row>
    <row r="4403" spans="1:18" x14ac:dyDescent="0.25">
      <c r="A4403" s="7" t="s">
        <v>7482</v>
      </c>
      <c r="B4403" s="8">
        <v>44340</v>
      </c>
      <c r="C4403" s="7">
        <v>1</v>
      </c>
      <c r="D4403" s="7" t="s">
        <v>7483</v>
      </c>
      <c r="E4403" s="7" t="s">
        <v>1682</v>
      </c>
      <c r="F4403" s="7" t="s">
        <v>7484</v>
      </c>
      <c r="G4403" s="8">
        <v>44257</v>
      </c>
      <c r="H4403" s="7" t="s">
        <v>1684</v>
      </c>
      <c r="I4403" s="7"/>
      <c r="J4403" s="7"/>
      <c r="K4403" s="7">
        <v>0</v>
      </c>
      <c r="L4403" s="7">
        <v>0</v>
      </c>
      <c r="M4403" s="7">
        <v>163.75</v>
      </c>
      <c r="N4403" s="7">
        <v>1</v>
      </c>
      <c r="O4403" s="7" t="s">
        <v>83</v>
      </c>
      <c r="P4403" s="7">
        <v>0</v>
      </c>
      <c r="Q4403" s="7">
        <v>0</v>
      </c>
      <c r="R4403" s="7">
        <v>171.25</v>
      </c>
    </row>
    <row r="4404" spans="1:18" x14ac:dyDescent="0.25">
      <c r="A4404" s="7" t="s">
        <v>7485</v>
      </c>
      <c r="B4404" s="8">
        <v>44340</v>
      </c>
      <c r="C4404" s="7">
        <v>1</v>
      </c>
      <c r="D4404" s="7" t="s">
        <v>7486</v>
      </c>
      <c r="E4404" s="7" t="s">
        <v>1682</v>
      </c>
      <c r="F4404" s="7" t="s">
        <v>7487</v>
      </c>
      <c r="G4404" s="8">
        <v>44271</v>
      </c>
      <c r="H4404" s="7" t="s">
        <v>1684</v>
      </c>
      <c r="I4404" s="7"/>
      <c r="J4404" s="7"/>
      <c r="K4404" s="7">
        <v>0</v>
      </c>
      <c r="L4404" s="7">
        <v>0</v>
      </c>
      <c r="M4404" s="7">
        <v>25</v>
      </c>
      <c r="N4404" s="7">
        <v>1</v>
      </c>
      <c r="O4404" s="7" t="s">
        <v>83</v>
      </c>
      <c r="P4404" s="7">
        <v>0</v>
      </c>
      <c r="Q4404" s="7">
        <v>0</v>
      </c>
      <c r="R4404" s="7">
        <v>25</v>
      </c>
    </row>
    <row r="4405" spans="1:18" x14ac:dyDescent="0.25">
      <c r="A4405" s="7" t="s">
        <v>7488</v>
      </c>
      <c r="B4405" s="8">
        <v>44340</v>
      </c>
      <c r="C4405" s="7">
        <v>1</v>
      </c>
      <c r="D4405" s="7" t="s">
        <v>7489</v>
      </c>
      <c r="E4405" s="7" t="s">
        <v>1682</v>
      </c>
      <c r="F4405" s="7" t="s">
        <v>7490</v>
      </c>
      <c r="G4405" s="8">
        <v>44267</v>
      </c>
      <c r="H4405" s="7" t="s">
        <v>1684</v>
      </c>
      <c r="I4405" s="7"/>
      <c r="J4405" s="7"/>
      <c r="K4405" s="7">
        <v>0</v>
      </c>
      <c r="L4405" s="7">
        <v>0</v>
      </c>
      <c r="M4405" s="7">
        <v>1250</v>
      </c>
      <c r="N4405" s="7">
        <v>1</v>
      </c>
      <c r="O4405" s="7" t="s">
        <v>83</v>
      </c>
      <c r="P4405" s="7">
        <v>0</v>
      </c>
      <c r="Q4405" s="7">
        <v>0</v>
      </c>
      <c r="R4405" s="7">
        <v>1250</v>
      </c>
    </row>
    <row r="4406" spans="1:18" x14ac:dyDescent="0.25">
      <c r="A4406" s="7" t="s">
        <v>7491</v>
      </c>
      <c r="B4406" s="8">
        <v>44340</v>
      </c>
      <c r="C4406" s="7">
        <v>1</v>
      </c>
      <c r="D4406" s="7" t="s">
        <v>7492</v>
      </c>
      <c r="E4406" s="7" t="s">
        <v>1682</v>
      </c>
      <c r="F4406" s="7" t="s">
        <v>7493</v>
      </c>
      <c r="G4406" s="8">
        <v>44265</v>
      </c>
      <c r="H4406" s="7" t="s">
        <v>1684</v>
      </c>
      <c r="I4406" s="7"/>
      <c r="J4406" s="7"/>
      <c r="K4406" s="7">
        <v>0</v>
      </c>
      <c r="L4406" s="7">
        <v>0</v>
      </c>
      <c r="M4406" s="7">
        <v>25</v>
      </c>
      <c r="N4406" s="7">
        <v>1</v>
      </c>
      <c r="O4406" s="7" t="s">
        <v>83</v>
      </c>
      <c r="P4406" s="7">
        <v>0</v>
      </c>
      <c r="Q4406" s="7">
        <v>0</v>
      </c>
      <c r="R4406" s="7">
        <v>25</v>
      </c>
    </row>
    <row r="4407" spans="1:18" x14ac:dyDescent="0.25">
      <c r="A4407" s="7" t="s">
        <v>7494</v>
      </c>
      <c r="B4407" s="8">
        <v>44340</v>
      </c>
      <c r="C4407" s="7">
        <v>1</v>
      </c>
      <c r="D4407" s="7" t="s">
        <v>7495</v>
      </c>
      <c r="E4407" s="7" t="s">
        <v>1682</v>
      </c>
      <c r="F4407" s="7" t="s">
        <v>7496</v>
      </c>
      <c r="G4407" s="8">
        <v>44268</v>
      </c>
      <c r="H4407" s="7" t="s">
        <v>1684</v>
      </c>
      <c r="I4407" s="7"/>
      <c r="J4407" s="7"/>
      <c r="K4407" s="7">
        <v>0</v>
      </c>
      <c r="L4407" s="7">
        <v>0</v>
      </c>
      <c r="M4407" s="7">
        <v>275</v>
      </c>
      <c r="N4407" s="7">
        <v>1</v>
      </c>
      <c r="O4407" s="7" t="s">
        <v>83</v>
      </c>
      <c r="P4407" s="7">
        <v>0</v>
      </c>
      <c r="Q4407" s="7">
        <v>0</v>
      </c>
      <c r="R4407" s="7">
        <v>275</v>
      </c>
    </row>
    <row r="4408" spans="1:18" x14ac:dyDescent="0.25">
      <c r="A4408" s="7" t="s">
        <v>7497</v>
      </c>
      <c r="B4408" s="8">
        <v>44340</v>
      </c>
      <c r="C4408" s="7">
        <v>1</v>
      </c>
      <c r="D4408" s="7" t="s">
        <v>7498</v>
      </c>
      <c r="E4408" s="7" t="s">
        <v>1682</v>
      </c>
      <c r="F4408" s="7" t="s">
        <v>7499</v>
      </c>
      <c r="G4408" s="8">
        <v>44265</v>
      </c>
      <c r="H4408" s="7" t="s">
        <v>1684</v>
      </c>
      <c r="I4408" s="7"/>
      <c r="J4408" s="7"/>
      <c r="K4408" s="7">
        <v>0</v>
      </c>
      <c r="L4408" s="7">
        <v>0</v>
      </c>
      <c r="M4408" s="7">
        <v>25</v>
      </c>
      <c r="N4408" s="7">
        <v>1</v>
      </c>
      <c r="O4408" s="7" t="s">
        <v>83</v>
      </c>
      <c r="P4408" s="7">
        <v>0</v>
      </c>
      <c r="Q4408" s="7">
        <v>0</v>
      </c>
      <c r="R4408" s="7">
        <v>25</v>
      </c>
    </row>
    <row r="4409" spans="1:18" x14ac:dyDescent="0.25">
      <c r="A4409" s="7" t="s">
        <v>7500</v>
      </c>
      <c r="B4409" s="8">
        <v>44340</v>
      </c>
      <c r="C4409" s="7">
        <v>1</v>
      </c>
      <c r="D4409" s="7" t="s">
        <v>7501</v>
      </c>
      <c r="E4409" s="7" t="s">
        <v>1682</v>
      </c>
      <c r="F4409" s="7" t="s">
        <v>7502</v>
      </c>
      <c r="G4409" s="8">
        <v>44275</v>
      </c>
      <c r="H4409" s="7" t="s">
        <v>1684</v>
      </c>
      <c r="I4409" s="7"/>
      <c r="J4409" s="7"/>
      <c r="K4409" s="7">
        <v>0</v>
      </c>
      <c r="L4409" s="7">
        <v>0</v>
      </c>
      <c r="M4409" s="7">
        <v>25</v>
      </c>
      <c r="N4409" s="7">
        <v>1</v>
      </c>
      <c r="O4409" s="7" t="s">
        <v>83</v>
      </c>
      <c r="P4409" s="7">
        <v>0</v>
      </c>
      <c r="Q4409" s="7">
        <v>0</v>
      </c>
      <c r="R4409" s="7">
        <v>25</v>
      </c>
    </row>
    <row r="4410" spans="1:18" x14ac:dyDescent="0.25">
      <c r="A4410" s="7" t="s">
        <v>7503</v>
      </c>
      <c r="B4410" s="8">
        <v>44340</v>
      </c>
      <c r="C4410" s="7">
        <v>1</v>
      </c>
      <c r="D4410" s="7" t="s">
        <v>7504</v>
      </c>
      <c r="E4410" s="7" t="s">
        <v>1682</v>
      </c>
      <c r="F4410" s="7" t="s">
        <v>7505</v>
      </c>
      <c r="G4410" s="8">
        <v>44281</v>
      </c>
      <c r="H4410" s="7" t="s">
        <v>1684</v>
      </c>
      <c r="I4410" s="7"/>
      <c r="J4410" s="7"/>
      <c r="K4410" s="7">
        <v>0</v>
      </c>
      <c r="L4410" s="7">
        <v>0</v>
      </c>
      <c r="M4410" s="7">
        <v>250</v>
      </c>
      <c r="N4410" s="7">
        <v>1</v>
      </c>
      <c r="O4410" s="7" t="s">
        <v>83</v>
      </c>
      <c r="P4410" s="7">
        <v>0</v>
      </c>
      <c r="Q4410" s="7">
        <v>0</v>
      </c>
      <c r="R4410" s="7">
        <v>375</v>
      </c>
    </row>
    <row r="4411" spans="1:18" x14ac:dyDescent="0.25">
      <c r="A4411" s="7" t="s">
        <v>7506</v>
      </c>
      <c r="B4411" s="8">
        <v>44340</v>
      </c>
      <c r="C4411" s="7">
        <v>1</v>
      </c>
      <c r="D4411" s="7" t="s">
        <v>7507</v>
      </c>
      <c r="E4411" s="7" t="s">
        <v>1682</v>
      </c>
      <c r="F4411" s="7" t="s">
        <v>7508</v>
      </c>
      <c r="G4411" s="8">
        <v>44301</v>
      </c>
      <c r="H4411" s="7" t="s">
        <v>1684</v>
      </c>
      <c r="I4411" s="7"/>
      <c r="J4411" s="7"/>
      <c r="K4411" s="7">
        <v>0</v>
      </c>
      <c r="L4411" s="7">
        <v>0</v>
      </c>
      <c r="M4411" s="7">
        <v>12</v>
      </c>
      <c r="N4411" s="7">
        <v>1</v>
      </c>
      <c r="O4411" s="7" t="s">
        <v>83</v>
      </c>
      <c r="P4411" s="7">
        <v>0</v>
      </c>
      <c r="Q4411" s="7">
        <v>0</v>
      </c>
      <c r="R4411" s="7">
        <v>12</v>
      </c>
    </row>
    <row r="4412" spans="1:18" x14ac:dyDescent="0.25">
      <c r="A4412" s="7" t="s">
        <v>7509</v>
      </c>
      <c r="B4412" s="8">
        <v>44340</v>
      </c>
      <c r="C4412" s="7">
        <v>1</v>
      </c>
      <c r="D4412" s="7" t="s">
        <v>7510</v>
      </c>
      <c r="E4412" s="7" t="s">
        <v>1682</v>
      </c>
      <c r="F4412" s="7" t="s">
        <v>7511</v>
      </c>
      <c r="G4412" s="8">
        <v>44305</v>
      </c>
      <c r="H4412" s="7" t="s">
        <v>1684</v>
      </c>
      <c r="I4412" s="7"/>
      <c r="J4412" s="7"/>
      <c r="K4412" s="7">
        <v>0</v>
      </c>
      <c r="L4412" s="7">
        <v>0</v>
      </c>
      <c r="M4412" s="7">
        <v>2.5</v>
      </c>
      <c r="N4412" s="7">
        <v>1</v>
      </c>
      <c r="O4412" s="7" t="s">
        <v>83</v>
      </c>
      <c r="P4412" s="7">
        <v>0</v>
      </c>
      <c r="Q4412" s="7">
        <v>0</v>
      </c>
      <c r="R4412" s="7">
        <v>102.5</v>
      </c>
    </row>
    <row r="4413" spans="1:18" x14ac:dyDescent="0.25">
      <c r="A4413" s="7" t="s">
        <v>7512</v>
      </c>
      <c r="B4413" s="8">
        <v>44340</v>
      </c>
      <c r="C4413" s="7">
        <v>1</v>
      </c>
      <c r="D4413" s="7" t="s">
        <v>7513</v>
      </c>
      <c r="E4413" s="7" t="s">
        <v>1682</v>
      </c>
      <c r="F4413" s="7" t="s">
        <v>7514</v>
      </c>
      <c r="G4413" s="8">
        <v>44334</v>
      </c>
      <c r="H4413" s="7" t="s">
        <v>1684</v>
      </c>
      <c r="I4413" s="7"/>
      <c r="J4413" s="7"/>
      <c r="K4413" s="7">
        <v>0</v>
      </c>
      <c r="L4413" s="7">
        <v>0</v>
      </c>
      <c r="M4413" s="7">
        <v>40</v>
      </c>
      <c r="N4413" s="7">
        <v>1</v>
      </c>
      <c r="O4413" s="7" t="s">
        <v>83</v>
      </c>
      <c r="P4413" s="7">
        <v>0</v>
      </c>
      <c r="Q4413" s="7">
        <v>0</v>
      </c>
      <c r="R4413" s="7">
        <v>40</v>
      </c>
    </row>
    <row r="4414" spans="1:18" x14ac:dyDescent="0.25">
      <c r="A4414" s="7" t="s">
        <v>7515</v>
      </c>
      <c r="B4414" s="8">
        <v>44340</v>
      </c>
      <c r="C4414" s="7">
        <v>1</v>
      </c>
      <c r="D4414" s="7" t="s">
        <v>7516</v>
      </c>
      <c r="E4414" s="7" t="s">
        <v>1682</v>
      </c>
      <c r="F4414" s="7" t="s">
        <v>7517</v>
      </c>
      <c r="G4414" s="8">
        <v>44309</v>
      </c>
      <c r="H4414" s="7" t="s">
        <v>1684</v>
      </c>
      <c r="I4414" s="7"/>
      <c r="J4414" s="7"/>
      <c r="K4414" s="7">
        <v>0</v>
      </c>
      <c r="L4414" s="7">
        <v>0</v>
      </c>
      <c r="M4414" s="7">
        <v>12</v>
      </c>
      <c r="N4414" s="7">
        <v>1</v>
      </c>
      <c r="O4414" s="7" t="s">
        <v>83</v>
      </c>
      <c r="P4414" s="7">
        <v>0</v>
      </c>
      <c r="Q4414" s="7">
        <v>0</v>
      </c>
      <c r="R4414" s="7">
        <v>12</v>
      </c>
    </row>
    <row r="4415" spans="1:18" x14ac:dyDescent="0.25">
      <c r="A4415" s="7" t="s">
        <v>7518</v>
      </c>
      <c r="B4415" s="8">
        <v>44340</v>
      </c>
      <c r="C4415" s="7">
        <v>1</v>
      </c>
      <c r="D4415" s="7" t="s">
        <v>7519</v>
      </c>
      <c r="E4415" s="7" t="s">
        <v>1682</v>
      </c>
      <c r="F4415" s="7" t="s">
        <v>7520</v>
      </c>
      <c r="G4415" s="8">
        <v>44310</v>
      </c>
      <c r="H4415" s="7" t="s">
        <v>1684</v>
      </c>
      <c r="I4415" s="7"/>
      <c r="J4415" s="7"/>
      <c r="K4415" s="7">
        <v>0</v>
      </c>
      <c r="L4415" s="7">
        <v>0</v>
      </c>
      <c r="M4415" s="7">
        <v>25</v>
      </c>
      <c r="N4415" s="7">
        <v>1</v>
      </c>
      <c r="O4415" s="7" t="s">
        <v>83</v>
      </c>
      <c r="P4415" s="7">
        <v>0</v>
      </c>
      <c r="Q4415" s="7">
        <v>0</v>
      </c>
      <c r="R4415" s="7">
        <v>32.5</v>
      </c>
    </row>
    <row r="4416" spans="1:18" x14ac:dyDescent="0.25">
      <c r="A4416" s="7" t="s">
        <v>7521</v>
      </c>
      <c r="B4416" s="8">
        <v>44340</v>
      </c>
      <c r="C4416" s="7">
        <v>1</v>
      </c>
      <c r="D4416" s="7" t="s">
        <v>7522</v>
      </c>
      <c r="E4416" s="7" t="s">
        <v>1682</v>
      </c>
      <c r="F4416" s="7" t="s">
        <v>7523</v>
      </c>
      <c r="G4416" s="8">
        <v>44320</v>
      </c>
      <c r="H4416" s="7" t="s">
        <v>1684</v>
      </c>
      <c r="I4416" s="7"/>
      <c r="J4416" s="7"/>
      <c r="K4416" s="7">
        <v>0</v>
      </c>
      <c r="L4416" s="7">
        <v>0</v>
      </c>
      <c r="M4416" s="7">
        <v>8</v>
      </c>
      <c r="N4416" s="7">
        <v>1</v>
      </c>
      <c r="O4416" s="7" t="s">
        <v>83</v>
      </c>
      <c r="P4416" s="7">
        <v>0</v>
      </c>
      <c r="Q4416" s="7">
        <v>0</v>
      </c>
      <c r="R4416" s="7">
        <v>8</v>
      </c>
    </row>
    <row r="4417" spans="1:18" x14ac:dyDescent="0.25">
      <c r="A4417" s="7" t="s">
        <v>7524</v>
      </c>
      <c r="B4417" s="8">
        <v>44340</v>
      </c>
      <c r="C4417" s="7">
        <v>1</v>
      </c>
      <c r="D4417" s="7" t="s">
        <v>7525</v>
      </c>
      <c r="E4417" s="7" t="s">
        <v>1682</v>
      </c>
      <c r="F4417" s="7" t="s">
        <v>7526</v>
      </c>
      <c r="G4417" s="8">
        <v>44315</v>
      </c>
      <c r="H4417" s="7" t="s">
        <v>1684</v>
      </c>
      <c r="I4417" s="7"/>
      <c r="J4417" s="7"/>
      <c r="K4417" s="7">
        <v>0</v>
      </c>
      <c r="L4417" s="7">
        <v>0</v>
      </c>
      <c r="M4417" s="7">
        <v>24</v>
      </c>
      <c r="N4417" s="7">
        <v>1</v>
      </c>
      <c r="O4417" s="7" t="s">
        <v>83</v>
      </c>
      <c r="P4417" s="7">
        <v>0</v>
      </c>
      <c r="Q4417" s="7">
        <v>0</v>
      </c>
      <c r="R4417" s="7">
        <v>24</v>
      </c>
    </row>
    <row r="4418" spans="1:18" x14ac:dyDescent="0.25">
      <c r="A4418" s="7" t="s">
        <v>7527</v>
      </c>
      <c r="B4418" s="8">
        <v>44340</v>
      </c>
      <c r="C4418" s="7">
        <v>1</v>
      </c>
      <c r="D4418" s="7" t="s">
        <v>7528</v>
      </c>
      <c r="E4418" s="7" t="s">
        <v>1682</v>
      </c>
      <c r="F4418" s="7" t="s">
        <v>7529</v>
      </c>
      <c r="G4418" s="8">
        <v>44329</v>
      </c>
      <c r="H4418" s="7" t="s">
        <v>1684</v>
      </c>
      <c r="I4418" s="7"/>
      <c r="J4418" s="7"/>
      <c r="K4418" s="7">
        <v>0</v>
      </c>
      <c r="L4418" s="7">
        <v>0</v>
      </c>
      <c r="M4418" s="7">
        <v>0</v>
      </c>
      <c r="N4418" s="7">
        <v>1</v>
      </c>
      <c r="O4418" s="7" t="s">
        <v>55</v>
      </c>
      <c r="P4418" s="7">
        <v>0</v>
      </c>
      <c r="Q4418" s="7">
        <v>0</v>
      </c>
      <c r="R4418" s="7">
        <v>3240</v>
      </c>
    </row>
    <row r="4419" spans="1:18" x14ac:dyDescent="0.25">
      <c r="A4419" s="7" t="s">
        <v>7530</v>
      </c>
      <c r="B4419" s="8">
        <v>44340</v>
      </c>
      <c r="C4419" s="7">
        <v>1</v>
      </c>
      <c r="D4419" s="7" t="s">
        <v>7531</v>
      </c>
      <c r="E4419" s="7" t="s">
        <v>1682</v>
      </c>
      <c r="F4419" s="7" t="s">
        <v>7532</v>
      </c>
      <c r="G4419" s="8">
        <v>44337</v>
      </c>
      <c r="H4419" s="7" t="s">
        <v>1684</v>
      </c>
      <c r="I4419" s="7"/>
      <c r="J4419" s="7"/>
      <c r="K4419" s="7">
        <v>0</v>
      </c>
      <c r="L4419" s="7">
        <v>0</v>
      </c>
      <c r="M4419" s="7">
        <v>0</v>
      </c>
      <c r="N4419" s="7">
        <v>1</v>
      </c>
      <c r="O4419" s="7" t="s">
        <v>55</v>
      </c>
      <c r="P4419" s="7">
        <v>0</v>
      </c>
      <c r="Q4419" s="7">
        <v>0</v>
      </c>
      <c r="R4419" s="7">
        <v>2160</v>
      </c>
    </row>
    <row r="4420" spans="1:18" x14ac:dyDescent="0.25">
      <c r="A4420" s="7" t="s">
        <v>7533</v>
      </c>
      <c r="B4420" s="8">
        <v>44343</v>
      </c>
      <c r="C4420" s="7">
        <v>1</v>
      </c>
      <c r="D4420" s="7" t="s">
        <v>7534</v>
      </c>
      <c r="E4420" s="7" t="s">
        <v>1682</v>
      </c>
      <c r="F4420" s="7" t="s">
        <v>7535</v>
      </c>
      <c r="G4420" s="8">
        <v>44315</v>
      </c>
      <c r="H4420" s="7" t="s">
        <v>1684</v>
      </c>
      <c r="I4420" s="7"/>
      <c r="J4420" s="7"/>
      <c r="K4420" s="7">
        <v>0</v>
      </c>
      <c r="L4420" s="7">
        <v>0</v>
      </c>
      <c r="M4420" s="7">
        <v>850</v>
      </c>
      <c r="N4420" s="7">
        <v>1</v>
      </c>
      <c r="O4420" s="7" t="s">
        <v>55</v>
      </c>
      <c r="P4420" s="7">
        <v>0</v>
      </c>
      <c r="Q4420" s="7">
        <v>0</v>
      </c>
      <c r="R4420" s="7">
        <v>850</v>
      </c>
    </row>
    <row r="4421" spans="1:18" x14ac:dyDescent="0.25">
      <c r="A4421" s="7" t="s">
        <v>7536</v>
      </c>
      <c r="B4421" s="8">
        <v>44343</v>
      </c>
      <c r="C4421" s="7">
        <v>1</v>
      </c>
      <c r="D4421" s="7" t="s">
        <v>7537</v>
      </c>
      <c r="E4421" s="7" t="s">
        <v>1682</v>
      </c>
      <c r="F4421" s="7" t="s">
        <v>7538</v>
      </c>
      <c r="G4421" s="8">
        <v>44340</v>
      </c>
      <c r="H4421" s="7" t="s">
        <v>1684</v>
      </c>
      <c r="I4421" s="7"/>
      <c r="J4421" s="7"/>
      <c r="K4421" s="7">
        <v>0</v>
      </c>
      <c r="L4421" s="7">
        <v>0</v>
      </c>
      <c r="M4421" s="7">
        <v>19949.689999999999</v>
      </c>
      <c r="N4421" s="7">
        <v>1</v>
      </c>
      <c r="O4421" s="7" t="s">
        <v>55</v>
      </c>
      <c r="P4421" s="7">
        <v>0</v>
      </c>
      <c r="Q4421" s="7">
        <v>0</v>
      </c>
      <c r="R4421" s="7">
        <v>19949.689999999999</v>
      </c>
    </row>
    <row r="4422" spans="1:18" x14ac:dyDescent="0.25">
      <c r="A4422" s="7" t="s">
        <v>7539</v>
      </c>
      <c r="B4422" s="8">
        <v>44343</v>
      </c>
      <c r="C4422" s="7">
        <v>1</v>
      </c>
      <c r="D4422" s="7" t="s">
        <v>7540</v>
      </c>
      <c r="E4422" s="7" t="s">
        <v>1682</v>
      </c>
      <c r="F4422" s="7" t="s">
        <v>7541</v>
      </c>
      <c r="G4422" s="8">
        <v>44340</v>
      </c>
      <c r="H4422" s="7" t="s">
        <v>1684</v>
      </c>
      <c r="I4422" s="7"/>
      <c r="J4422" s="7"/>
      <c r="K4422" s="7">
        <v>0</v>
      </c>
      <c r="L4422" s="7">
        <v>0</v>
      </c>
      <c r="M4422" s="7">
        <v>17365</v>
      </c>
      <c r="N4422" s="7">
        <v>1</v>
      </c>
      <c r="O4422" s="7" t="s">
        <v>55</v>
      </c>
      <c r="P4422" s="7">
        <v>0</v>
      </c>
      <c r="Q4422" s="7">
        <v>0</v>
      </c>
      <c r="R4422" s="7">
        <v>17365</v>
      </c>
    </row>
    <row r="4423" spans="1:18" x14ac:dyDescent="0.25">
      <c r="A4423" s="7" t="s">
        <v>7542</v>
      </c>
      <c r="B4423" s="8">
        <v>44343</v>
      </c>
      <c r="C4423" s="7">
        <v>1</v>
      </c>
      <c r="D4423" s="7" t="s">
        <v>7543</v>
      </c>
      <c r="E4423" s="7" t="s">
        <v>1682</v>
      </c>
      <c r="F4423" s="7" t="s">
        <v>7544</v>
      </c>
      <c r="G4423" s="8">
        <v>44312</v>
      </c>
      <c r="H4423" s="7" t="s">
        <v>1684</v>
      </c>
      <c r="I4423" s="7"/>
      <c r="J4423" s="7"/>
      <c r="K4423" s="7">
        <v>0</v>
      </c>
      <c r="L4423" s="7">
        <v>0</v>
      </c>
      <c r="M4423" s="7">
        <v>1000</v>
      </c>
      <c r="N4423" s="7">
        <v>1</v>
      </c>
      <c r="O4423" s="7" t="s">
        <v>55</v>
      </c>
      <c r="P4423" s="7">
        <v>0</v>
      </c>
      <c r="Q4423" s="7">
        <v>0</v>
      </c>
      <c r="R4423" s="7">
        <v>1000</v>
      </c>
    </row>
    <row r="4424" spans="1:18" x14ac:dyDescent="0.25">
      <c r="A4424" s="7" t="s">
        <v>7545</v>
      </c>
      <c r="B4424" s="8">
        <v>44344</v>
      </c>
      <c r="C4424" s="7">
        <v>1</v>
      </c>
      <c r="D4424" s="7" t="s">
        <v>7546</v>
      </c>
      <c r="E4424" s="7" t="s">
        <v>1682</v>
      </c>
      <c r="F4424" s="7" t="s">
        <v>7547</v>
      </c>
      <c r="G4424" s="8">
        <v>44337</v>
      </c>
      <c r="H4424" s="7" t="s">
        <v>1684</v>
      </c>
      <c r="I4424" s="7"/>
      <c r="J4424" s="7"/>
      <c r="K4424" s="7">
        <v>0</v>
      </c>
      <c r="L4424" s="7">
        <v>0</v>
      </c>
      <c r="M4424" s="7">
        <v>26000</v>
      </c>
      <c r="N4424" s="7">
        <v>1</v>
      </c>
      <c r="O4424" s="7" t="s">
        <v>55</v>
      </c>
      <c r="P4424" s="7">
        <v>0</v>
      </c>
      <c r="Q4424" s="7">
        <v>0</v>
      </c>
      <c r="R4424" s="7">
        <v>26000</v>
      </c>
    </row>
    <row r="4425" spans="1:18" x14ac:dyDescent="0.25">
      <c r="A4425" s="7" t="s">
        <v>7548</v>
      </c>
      <c r="B4425" s="8">
        <v>44345</v>
      </c>
      <c r="C4425" s="7">
        <v>1</v>
      </c>
      <c r="D4425" s="7" t="s">
        <v>7549</v>
      </c>
      <c r="E4425" s="7" t="s">
        <v>1682</v>
      </c>
      <c r="F4425" s="7" t="s">
        <v>7550</v>
      </c>
      <c r="G4425" s="8">
        <v>44340</v>
      </c>
      <c r="H4425" s="7" t="s">
        <v>1684</v>
      </c>
      <c r="I4425" s="7"/>
      <c r="J4425" s="7"/>
      <c r="K4425" s="7">
        <v>0</v>
      </c>
      <c r="L4425" s="7">
        <v>0</v>
      </c>
      <c r="M4425" s="7">
        <v>70</v>
      </c>
      <c r="N4425" s="7">
        <v>1</v>
      </c>
      <c r="O4425" s="7" t="s">
        <v>83</v>
      </c>
      <c r="P4425" s="7">
        <v>0</v>
      </c>
      <c r="Q4425" s="7">
        <v>0</v>
      </c>
      <c r="R4425" s="7">
        <v>70</v>
      </c>
    </row>
    <row r="4426" spans="1:18" x14ac:dyDescent="0.25">
      <c r="A4426" s="7" t="s">
        <v>7551</v>
      </c>
      <c r="B4426" s="8">
        <v>44351</v>
      </c>
      <c r="C4426" s="7">
        <v>1</v>
      </c>
      <c r="D4426" s="7" t="s">
        <v>7552</v>
      </c>
      <c r="E4426" s="7" t="s">
        <v>1682</v>
      </c>
      <c r="F4426" s="7" t="s">
        <v>7553</v>
      </c>
      <c r="G4426" s="8">
        <v>44350</v>
      </c>
      <c r="H4426" s="7" t="s">
        <v>1684</v>
      </c>
      <c r="I4426" s="7"/>
      <c r="J4426" s="7"/>
      <c r="K4426" s="7">
        <v>0</v>
      </c>
      <c r="L4426" s="7">
        <v>0</v>
      </c>
      <c r="M4426" s="7">
        <v>1165.6199999999999</v>
      </c>
      <c r="N4426" s="7">
        <v>1</v>
      </c>
      <c r="O4426" s="7" t="s">
        <v>55</v>
      </c>
      <c r="P4426" s="7">
        <v>0</v>
      </c>
      <c r="Q4426" s="7">
        <v>0</v>
      </c>
      <c r="R4426" s="7">
        <v>1165.6199999999999</v>
      </c>
    </row>
    <row r="4427" spans="1:18" x14ac:dyDescent="0.25">
      <c r="A4427" s="7" t="s">
        <v>7554</v>
      </c>
      <c r="B4427" s="8">
        <v>44351</v>
      </c>
      <c r="C4427" s="7">
        <v>1</v>
      </c>
      <c r="D4427" s="7" t="s">
        <v>7555</v>
      </c>
      <c r="E4427" s="7" t="s">
        <v>1682</v>
      </c>
      <c r="F4427" s="7" t="s">
        <v>7556</v>
      </c>
      <c r="G4427" s="8">
        <v>44350</v>
      </c>
      <c r="H4427" s="7" t="s">
        <v>1684</v>
      </c>
      <c r="I4427" s="7"/>
      <c r="J4427" s="7"/>
      <c r="K4427" s="7">
        <v>0</v>
      </c>
      <c r="L4427" s="7">
        <v>0</v>
      </c>
      <c r="M4427" s="7">
        <v>942.92</v>
      </c>
      <c r="N4427" s="7">
        <v>1</v>
      </c>
      <c r="O4427" s="7" t="s">
        <v>55</v>
      </c>
      <c r="P4427" s="7">
        <v>0</v>
      </c>
      <c r="Q4427" s="7">
        <v>0</v>
      </c>
      <c r="R4427" s="7">
        <v>942.92</v>
      </c>
    </row>
    <row r="4428" spans="1:18" x14ac:dyDescent="0.25">
      <c r="A4428" s="7" t="s">
        <v>7557</v>
      </c>
      <c r="B4428" s="8">
        <v>44354</v>
      </c>
      <c r="C4428" s="7">
        <v>1</v>
      </c>
      <c r="D4428" s="7" t="s">
        <v>7558</v>
      </c>
      <c r="E4428" s="7" t="s">
        <v>1682</v>
      </c>
      <c r="F4428" s="7" t="s">
        <v>7559</v>
      </c>
      <c r="G4428" s="8">
        <v>44322</v>
      </c>
      <c r="H4428" s="7" t="s">
        <v>1684</v>
      </c>
      <c r="I4428" s="7"/>
      <c r="J4428" s="7"/>
      <c r="K4428" s="7">
        <v>0</v>
      </c>
      <c r="L4428" s="7">
        <v>0</v>
      </c>
      <c r="M4428" s="7">
        <v>0</v>
      </c>
      <c r="N4428" s="7">
        <v>1</v>
      </c>
      <c r="O4428" s="7" t="s">
        <v>55</v>
      </c>
      <c r="P4428" s="7">
        <v>0</v>
      </c>
      <c r="Q4428" s="7">
        <v>0</v>
      </c>
      <c r="R4428" s="7">
        <v>855</v>
      </c>
    </row>
    <row r="4429" spans="1:18" x14ac:dyDescent="0.25">
      <c r="A4429" s="7" t="s">
        <v>7560</v>
      </c>
      <c r="B4429" s="8">
        <v>44357</v>
      </c>
      <c r="C4429" s="7">
        <v>1</v>
      </c>
      <c r="D4429" s="7" t="s">
        <v>7561</v>
      </c>
      <c r="E4429" s="7" t="s">
        <v>1682</v>
      </c>
      <c r="F4429" s="7" t="s">
        <v>7562</v>
      </c>
      <c r="G4429" s="8">
        <v>44329</v>
      </c>
      <c r="H4429" s="7" t="s">
        <v>1684</v>
      </c>
      <c r="I4429" s="7"/>
      <c r="J4429" s="7"/>
      <c r="K4429" s="7">
        <v>0</v>
      </c>
      <c r="L4429" s="7">
        <v>0</v>
      </c>
      <c r="M4429" s="7">
        <v>4500</v>
      </c>
      <c r="N4429" s="7">
        <v>1</v>
      </c>
      <c r="O4429" s="7" t="s">
        <v>55</v>
      </c>
      <c r="P4429" s="7">
        <v>0</v>
      </c>
      <c r="Q4429" s="7">
        <v>0</v>
      </c>
      <c r="R4429" s="7">
        <v>4500</v>
      </c>
    </row>
    <row r="4430" spans="1:18" x14ac:dyDescent="0.25">
      <c r="A4430" s="7" t="s">
        <v>7563</v>
      </c>
      <c r="B4430" s="8">
        <v>44361</v>
      </c>
      <c r="C4430" s="7">
        <v>1</v>
      </c>
      <c r="D4430" s="7" t="s">
        <v>7561</v>
      </c>
      <c r="E4430" s="7" t="s">
        <v>1682</v>
      </c>
      <c r="F4430" s="7" t="s">
        <v>7562</v>
      </c>
      <c r="G4430" s="8">
        <v>44329</v>
      </c>
      <c r="H4430" s="7" t="s">
        <v>1684</v>
      </c>
      <c r="I4430" s="7"/>
      <c r="J4430" s="7"/>
      <c r="K4430" s="7">
        <v>0</v>
      </c>
      <c r="L4430" s="7">
        <v>0</v>
      </c>
      <c r="M4430" s="7">
        <v>4500</v>
      </c>
      <c r="N4430" s="7">
        <v>1</v>
      </c>
      <c r="O4430" s="7" t="s">
        <v>55</v>
      </c>
      <c r="P4430" s="7">
        <v>0</v>
      </c>
      <c r="Q4430" s="7">
        <v>0</v>
      </c>
      <c r="R4430" s="7">
        <v>4500</v>
      </c>
    </row>
    <row r="4431" spans="1:18" x14ac:dyDescent="0.25">
      <c r="A4431" s="7" t="s">
        <v>7564</v>
      </c>
      <c r="B4431" s="8">
        <v>44361</v>
      </c>
      <c r="C4431" s="7">
        <v>1</v>
      </c>
      <c r="D4431" s="7" t="s">
        <v>7565</v>
      </c>
      <c r="E4431" s="7" t="s">
        <v>1682</v>
      </c>
      <c r="F4431" s="7" t="s">
        <v>7566</v>
      </c>
      <c r="G4431" s="8">
        <v>44327</v>
      </c>
      <c r="H4431" s="7" t="s">
        <v>1684</v>
      </c>
      <c r="I4431" s="7"/>
      <c r="J4431" s="7"/>
      <c r="K4431" s="7">
        <v>0</v>
      </c>
      <c r="L4431" s="7">
        <v>0</v>
      </c>
      <c r="M4431" s="7">
        <v>0</v>
      </c>
      <c r="N4431" s="7">
        <v>1</v>
      </c>
      <c r="O4431" s="7" t="s">
        <v>55</v>
      </c>
      <c r="P4431" s="7">
        <v>0</v>
      </c>
      <c r="Q4431" s="7">
        <v>0</v>
      </c>
      <c r="R4431" s="7">
        <v>3566</v>
      </c>
    </row>
    <row r="4432" spans="1:18" x14ac:dyDescent="0.25">
      <c r="A4432" s="7" t="s">
        <v>7567</v>
      </c>
      <c r="B4432" s="8">
        <v>44361</v>
      </c>
      <c r="C4432" s="7">
        <v>1</v>
      </c>
      <c r="D4432" s="7" t="s">
        <v>7568</v>
      </c>
      <c r="E4432" s="7" t="s">
        <v>1682</v>
      </c>
      <c r="F4432" s="7" t="s">
        <v>7569</v>
      </c>
      <c r="G4432" s="8">
        <v>44355</v>
      </c>
      <c r="H4432" s="7" t="s">
        <v>1684</v>
      </c>
      <c r="I4432" s="7"/>
      <c r="J4432" s="7"/>
      <c r="K4432" s="7">
        <v>0</v>
      </c>
      <c r="L4432" s="7">
        <v>0</v>
      </c>
      <c r="M4432" s="7">
        <v>3120</v>
      </c>
      <c r="N4432" s="7">
        <v>1</v>
      </c>
      <c r="O4432" s="7" t="s">
        <v>55</v>
      </c>
      <c r="P4432" s="7">
        <v>0</v>
      </c>
      <c r="Q4432" s="7">
        <v>0</v>
      </c>
      <c r="R4432" s="7">
        <v>3120</v>
      </c>
    </row>
    <row r="4433" spans="1:18" x14ac:dyDescent="0.25">
      <c r="A4433" s="7" t="s">
        <v>7567</v>
      </c>
      <c r="B4433" s="8">
        <v>44361</v>
      </c>
      <c r="C4433" s="7">
        <v>2</v>
      </c>
      <c r="D4433" s="7" t="s">
        <v>7570</v>
      </c>
      <c r="E4433" s="7" t="s">
        <v>1682</v>
      </c>
      <c r="F4433" s="7" t="s">
        <v>7571</v>
      </c>
      <c r="G4433" s="8">
        <v>44355</v>
      </c>
      <c r="H4433" s="7" t="s">
        <v>1684</v>
      </c>
      <c r="I4433" s="7"/>
      <c r="J4433" s="7"/>
      <c r="K4433" s="7">
        <v>0</v>
      </c>
      <c r="L4433" s="7">
        <v>0</v>
      </c>
      <c r="M4433" s="7">
        <v>1560</v>
      </c>
      <c r="N4433" s="7">
        <v>1</v>
      </c>
      <c r="O4433" s="7" t="s">
        <v>55</v>
      </c>
      <c r="P4433" s="7">
        <v>0</v>
      </c>
      <c r="Q4433" s="7">
        <v>0</v>
      </c>
      <c r="R4433" s="7">
        <v>1560</v>
      </c>
    </row>
    <row r="4434" spans="1:18" x14ac:dyDescent="0.25">
      <c r="A4434" s="7" t="s">
        <v>7572</v>
      </c>
      <c r="B4434" s="8">
        <v>44362</v>
      </c>
      <c r="C4434" s="7">
        <v>1</v>
      </c>
      <c r="D4434" s="7" t="s">
        <v>7573</v>
      </c>
      <c r="E4434" s="7" t="s">
        <v>1682</v>
      </c>
      <c r="F4434" s="7" t="s">
        <v>7574</v>
      </c>
      <c r="G4434" s="8">
        <v>44340</v>
      </c>
      <c r="H4434" s="7" t="s">
        <v>1684</v>
      </c>
      <c r="I4434" s="7"/>
      <c r="J4434" s="7"/>
      <c r="K4434" s="7">
        <v>0</v>
      </c>
      <c r="L4434" s="7">
        <v>0</v>
      </c>
      <c r="M4434" s="7">
        <v>504</v>
      </c>
      <c r="N4434" s="7">
        <v>1</v>
      </c>
      <c r="O4434" s="7" t="s">
        <v>55</v>
      </c>
      <c r="P4434" s="7">
        <v>0</v>
      </c>
      <c r="Q4434" s="7">
        <v>0</v>
      </c>
      <c r="R4434" s="7">
        <v>504</v>
      </c>
    </row>
    <row r="4435" spans="1:18" x14ac:dyDescent="0.25">
      <c r="A4435" s="7" t="s">
        <v>7575</v>
      </c>
      <c r="B4435" s="8">
        <v>44362</v>
      </c>
      <c r="C4435" s="7">
        <v>1</v>
      </c>
      <c r="D4435" s="7" t="s">
        <v>7576</v>
      </c>
      <c r="E4435" s="7" t="s">
        <v>1682</v>
      </c>
      <c r="F4435" s="7" t="s">
        <v>7577</v>
      </c>
      <c r="G4435" s="8">
        <v>44333</v>
      </c>
      <c r="H4435" s="7" t="s">
        <v>1684</v>
      </c>
      <c r="I4435" s="7"/>
      <c r="J4435" s="7"/>
      <c r="K4435" s="7">
        <v>0</v>
      </c>
      <c r="L4435" s="7">
        <v>0</v>
      </c>
      <c r="M4435" s="7">
        <v>7850</v>
      </c>
      <c r="N4435" s="7">
        <v>1</v>
      </c>
      <c r="O4435" s="7" t="s">
        <v>55</v>
      </c>
      <c r="P4435" s="7">
        <v>0</v>
      </c>
      <c r="Q4435" s="7">
        <v>0</v>
      </c>
      <c r="R4435" s="7">
        <v>7850</v>
      </c>
    </row>
    <row r="4436" spans="1:18" x14ac:dyDescent="0.25">
      <c r="A4436" s="7" t="s">
        <v>7578</v>
      </c>
      <c r="B4436" s="8">
        <v>44362</v>
      </c>
      <c r="C4436" s="7">
        <v>1</v>
      </c>
      <c r="D4436" s="7" t="s">
        <v>7579</v>
      </c>
      <c r="E4436" s="7" t="s">
        <v>1682</v>
      </c>
      <c r="F4436" s="7" t="s">
        <v>7580</v>
      </c>
      <c r="G4436" s="8">
        <v>44355</v>
      </c>
      <c r="H4436" s="7" t="s">
        <v>1684</v>
      </c>
      <c r="I4436" s="7"/>
      <c r="J4436" s="7"/>
      <c r="K4436" s="7">
        <v>0</v>
      </c>
      <c r="L4436" s="7">
        <v>0</v>
      </c>
      <c r="M4436" s="7">
        <v>2850</v>
      </c>
      <c r="N4436" s="7">
        <v>1</v>
      </c>
      <c r="O4436" s="7" t="s">
        <v>55</v>
      </c>
      <c r="P4436" s="7">
        <v>0</v>
      </c>
      <c r="Q4436" s="7">
        <v>0</v>
      </c>
      <c r="R4436" s="7">
        <v>2850</v>
      </c>
    </row>
    <row r="4437" spans="1:18" x14ac:dyDescent="0.25">
      <c r="A4437" s="7" t="s">
        <v>7581</v>
      </c>
      <c r="B4437" s="8">
        <v>44363</v>
      </c>
      <c r="C4437" s="7">
        <v>1</v>
      </c>
      <c r="D4437" s="7" t="s">
        <v>7582</v>
      </c>
      <c r="E4437" s="7" t="s">
        <v>1682</v>
      </c>
      <c r="F4437" s="7" t="s">
        <v>7583</v>
      </c>
      <c r="G4437" s="8">
        <v>44318</v>
      </c>
      <c r="H4437" s="7" t="s">
        <v>1684</v>
      </c>
      <c r="I4437" s="7"/>
      <c r="J4437" s="7"/>
      <c r="K4437" s="7">
        <v>0</v>
      </c>
      <c r="L4437" s="7">
        <v>0</v>
      </c>
      <c r="M4437" s="7">
        <v>3500</v>
      </c>
      <c r="N4437" s="7">
        <v>1</v>
      </c>
      <c r="O4437" s="7" t="s">
        <v>55</v>
      </c>
      <c r="P4437" s="7">
        <v>0</v>
      </c>
      <c r="Q4437" s="7">
        <v>0</v>
      </c>
      <c r="R4437" s="7">
        <v>3500</v>
      </c>
    </row>
    <row r="4438" spans="1:18" x14ac:dyDescent="0.25">
      <c r="A4438" s="7" t="s">
        <v>7584</v>
      </c>
      <c r="B4438" s="8">
        <v>44363</v>
      </c>
      <c r="C4438" s="7">
        <v>1</v>
      </c>
      <c r="D4438" s="7" t="s">
        <v>7585</v>
      </c>
      <c r="E4438" s="7" t="s">
        <v>1682</v>
      </c>
      <c r="F4438" s="7" t="s">
        <v>7586</v>
      </c>
      <c r="G4438" s="8">
        <v>44351</v>
      </c>
      <c r="H4438" s="7" t="s">
        <v>1684</v>
      </c>
      <c r="I4438" s="7"/>
      <c r="J4438" s="7"/>
      <c r="K4438" s="7">
        <v>0</v>
      </c>
      <c r="L4438" s="7">
        <v>0</v>
      </c>
      <c r="M4438" s="7">
        <v>1400</v>
      </c>
      <c r="N4438" s="7">
        <v>1</v>
      </c>
      <c r="O4438" s="7" t="s">
        <v>55</v>
      </c>
      <c r="P4438" s="7">
        <v>0</v>
      </c>
      <c r="Q4438" s="7">
        <v>0</v>
      </c>
      <c r="R4438" s="7">
        <v>1400</v>
      </c>
    </row>
    <row r="4439" spans="1:18" x14ac:dyDescent="0.25">
      <c r="A4439" s="7" t="s">
        <v>7587</v>
      </c>
      <c r="B4439" s="8">
        <v>44363</v>
      </c>
      <c r="C4439" s="7">
        <v>1</v>
      </c>
      <c r="D4439" s="7" t="s">
        <v>7588</v>
      </c>
      <c r="E4439" s="7" t="s">
        <v>1682</v>
      </c>
      <c r="F4439" s="7" t="s">
        <v>7589</v>
      </c>
      <c r="G4439" s="8">
        <v>44322</v>
      </c>
      <c r="H4439" s="7" t="s">
        <v>1684</v>
      </c>
      <c r="I4439" s="7"/>
      <c r="J4439" s="7"/>
      <c r="K4439" s="7">
        <v>0</v>
      </c>
      <c r="L4439" s="7">
        <v>0</v>
      </c>
      <c r="M4439" s="7">
        <v>1200</v>
      </c>
      <c r="N4439" s="7">
        <v>1</v>
      </c>
      <c r="O4439" s="7" t="s">
        <v>55</v>
      </c>
      <c r="P4439" s="7">
        <v>0</v>
      </c>
      <c r="Q4439" s="7">
        <v>0</v>
      </c>
      <c r="R4439" s="7">
        <v>1200</v>
      </c>
    </row>
    <row r="4440" spans="1:18" x14ac:dyDescent="0.25">
      <c r="A4440" s="7" t="s">
        <v>7590</v>
      </c>
      <c r="B4440" s="8">
        <v>44363</v>
      </c>
      <c r="C4440" s="7">
        <v>1</v>
      </c>
      <c r="D4440" s="7" t="s">
        <v>7591</v>
      </c>
      <c r="E4440" s="7" t="s">
        <v>1682</v>
      </c>
      <c r="F4440" s="7" t="s">
        <v>7592</v>
      </c>
      <c r="G4440" s="8">
        <v>44335</v>
      </c>
      <c r="H4440" s="7" t="s">
        <v>1684</v>
      </c>
      <c r="I4440" s="7"/>
      <c r="J4440" s="7"/>
      <c r="K4440" s="7">
        <v>0</v>
      </c>
      <c r="L4440" s="7">
        <v>0</v>
      </c>
      <c r="M4440" s="7">
        <v>1000</v>
      </c>
      <c r="N4440" s="7">
        <v>1</v>
      </c>
      <c r="O4440" s="7" t="s">
        <v>55</v>
      </c>
      <c r="P4440" s="7">
        <v>0</v>
      </c>
      <c r="Q4440" s="7">
        <v>0</v>
      </c>
      <c r="R4440" s="7">
        <v>1000</v>
      </c>
    </row>
    <row r="4441" spans="1:18" x14ac:dyDescent="0.25">
      <c r="A4441" s="7" t="s">
        <v>7593</v>
      </c>
      <c r="B4441" s="8">
        <v>44363</v>
      </c>
      <c r="C4441" s="7">
        <v>1</v>
      </c>
      <c r="D4441" s="7" t="s">
        <v>7594</v>
      </c>
      <c r="E4441" s="7" t="s">
        <v>1682</v>
      </c>
      <c r="F4441" s="7" t="s">
        <v>7595</v>
      </c>
      <c r="G4441" s="8">
        <v>44334</v>
      </c>
      <c r="H4441" s="7" t="s">
        <v>1684</v>
      </c>
      <c r="I4441" s="7"/>
      <c r="J4441" s="7"/>
      <c r="K4441" s="7">
        <v>0</v>
      </c>
      <c r="L4441" s="7">
        <v>0</v>
      </c>
      <c r="M4441" s="7">
        <v>1000</v>
      </c>
      <c r="N4441" s="7">
        <v>1</v>
      </c>
      <c r="O4441" s="7" t="s">
        <v>55</v>
      </c>
      <c r="P4441" s="7">
        <v>0</v>
      </c>
      <c r="Q4441" s="7">
        <v>0</v>
      </c>
      <c r="R4441" s="7">
        <v>1000</v>
      </c>
    </row>
    <row r="4442" spans="1:18" x14ac:dyDescent="0.25">
      <c r="A4442" s="7" t="s">
        <v>7596</v>
      </c>
      <c r="B4442" s="8">
        <v>44363</v>
      </c>
      <c r="C4442" s="7">
        <v>1</v>
      </c>
      <c r="D4442" s="7" t="s">
        <v>7597</v>
      </c>
      <c r="E4442" s="7" t="s">
        <v>1682</v>
      </c>
      <c r="F4442" s="7" t="s">
        <v>7598</v>
      </c>
      <c r="G4442" s="8">
        <v>44334</v>
      </c>
      <c r="H4442" s="7" t="s">
        <v>1684</v>
      </c>
      <c r="I4442" s="7"/>
      <c r="J4442" s="7"/>
      <c r="K4442" s="7">
        <v>0</v>
      </c>
      <c r="L4442" s="7">
        <v>0</v>
      </c>
      <c r="M4442" s="7">
        <v>500</v>
      </c>
      <c r="N4442" s="7">
        <v>1</v>
      </c>
      <c r="O4442" s="7" t="s">
        <v>55</v>
      </c>
      <c r="P4442" s="7">
        <v>0</v>
      </c>
      <c r="Q4442" s="7">
        <v>0</v>
      </c>
      <c r="R4442" s="7">
        <v>500</v>
      </c>
    </row>
    <row r="4443" spans="1:18" x14ac:dyDescent="0.25">
      <c r="A4443" s="7" t="s">
        <v>7599</v>
      </c>
      <c r="B4443" s="8">
        <v>44363</v>
      </c>
      <c r="C4443" s="7">
        <v>1</v>
      </c>
      <c r="D4443" s="7" t="s">
        <v>7600</v>
      </c>
      <c r="E4443" s="7" t="s">
        <v>1682</v>
      </c>
      <c r="F4443" s="7" t="s">
        <v>7601</v>
      </c>
      <c r="G4443" s="8">
        <v>44359</v>
      </c>
      <c r="H4443" s="7" t="s">
        <v>1684</v>
      </c>
      <c r="I4443" s="7"/>
      <c r="J4443" s="7"/>
      <c r="K4443" s="7">
        <v>0</v>
      </c>
      <c r="L4443" s="7">
        <v>0</v>
      </c>
      <c r="M4443" s="7">
        <v>1000</v>
      </c>
      <c r="N4443" s="7">
        <v>1</v>
      </c>
      <c r="O4443" s="7" t="s">
        <v>55</v>
      </c>
      <c r="P4443" s="7">
        <v>0</v>
      </c>
      <c r="Q4443" s="7">
        <v>0</v>
      </c>
      <c r="R4443" s="7">
        <v>1000</v>
      </c>
    </row>
    <row r="4444" spans="1:18" x14ac:dyDescent="0.25">
      <c r="A4444" s="7" t="s">
        <v>7602</v>
      </c>
      <c r="B4444" s="8">
        <v>44363</v>
      </c>
      <c r="C4444" s="7">
        <v>1</v>
      </c>
      <c r="D4444" s="7" t="s">
        <v>7603</v>
      </c>
      <c r="E4444" s="7" t="s">
        <v>1682</v>
      </c>
      <c r="F4444" s="7" t="s">
        <v>7604</v>
      </c>
      <c r="G4444" s="8">
        <v>44351</v>
      </c>
      <c r="H4444" s="7" t="s">
        <v>1684</v>
      </c>
      <c r="I4444" s="7"/>
      <c r="J4444" s="7"/>
      <c r="K4444" s="7">
        <v>0</v>
      </c>
      <c r="L4444" s="7">
        <v>0</v>
      </c>
      <c r="M4444" s="7">
        <v>500</v>
      </c>
      <c r="N4444" s="7">
        <v>1</v>
      </c>
      <c r="O4444" s="7" t="s">
        <v>55</v>
      </c>
      <c r="P4444" s="7">
        <v>0</v>
      </c>
      <c r="Q4444" s="7">
        <v>0</v>
      </c>
      <c r="R4444" s="7">
        <v>500</v>
      </c>
    </row>
    <row r="4445" spans="1:18" x14ac:dyDescent="0.25">
      <c r="A4445" s="7" t="s">
        <v>7605</v>
      </c>
      <c r="B4445" s="8">
        <v>44363</v>
      </c>
      <c r="C4445" s="7">
        <v>1</v>
      </c>
      <c r="D4445" s="7" t="s">
        <v>7606</v>
      </c>
      <c r="E4445" s="7" t="s">
        <v>1682</v>
      </c>
      <c r="F4445" s="7" t="s">
        <v>7607</v>
      </c>
      <c r="G4445" s="8">
        <v>44324</v>
      </c>
      <c r="H4445" s="7" t="s">
        <v>1684</v>
      </c>
      <c r="I4445" s="7"/>
      <c r="J4445" s="7"/>
      <c r="K4445" s="7">
        <v>0</v>
      </c>
      <c r="L4445" s="7">
        <v>0</v>
      </c>
      <c r="M4445" s="7">
        <v>4000</v>
      </c>
      <c r="N4445" s="7">
        <v>1</v>
      </c>
      <c r="O4445" s="7" t="s">
        <v>55</v>
      </c>
      <c r="P4445" s="7">
        <v>0</v>
      </c>
      <c r="Q4445" s="7">
        <v>0</v>
      </c>
      <c r="R4445" s="7">
        <v>4000</v>
      </c>
    </row>
    <row r="4446" spans="1:18" x14ac:dyDescent="0.25">
      <c r="A4446" s="7" t="s">
        <v>7605</v>
      </c>
      <c r="B4446" s="8">
        <v>44363</v>
      </c>
      <c r="C4446" s="7">
        <v>2</v>
      </c>
      <c r="D4446" s="7" t="s">
        <v>7608</v>
      </c>
      <c r="E4446" s="7" t="s">
        <v>1682</v>
      </c>
      <c r="F4446" s="7" t="s">
        <v>7609</v>
      </c>
      <c r="G4446" s="8">
        <v>44351</v>
      </c>
      <c r="H4446" s="7" t="s">
        <v>1684</v>
      </c>
      <c r="I4446" s="7"/>
      <c r="J4446" s="7"/>
      <c r="K4446" s="7">
        <v>0</v>
      </c>
      <c r="L4446" s="7">
        <v>0</v>
      </c>
      <c r="M4446" s="7">
        <v>500</v>
      </c>
      <c r="N4446" s="7">
        <v>1</v>
      </c>
      <c r="O4446" s="7" t="s">
        <v>55</v>
      </c>
      <c r="P4446" s="7">
        <v>0</v>
      </c>
      <c r="Q4446" s="7">
        <v>0</v>
      </c>
      <c r="R4446" s="7">
        <v>500</v>
      </c>
    </row>
    <row r="4447" spans="1:18" x14ac:dyDescent="0.25">
      <c r="A4447" s="7" t="s">
        <v>7610</v>
      </c>
      <c r="B4447" s="8">
        <v>44363</v>
      </c>
      <c r="C4447" s="7">
        <v>1</v>
      </c>
      <c r="D4447" s="7" t="s">
        <v>7611</v>
      </c>
      <c r="E4447" s="7" t="s">
        <v>1682</v>
      </c>
      <c r="F4447" s="7" t="s">
        <v>7612</v>
      </c>
      <c r="G4447" s="8">
        <v>44358</v>
      </c>
      <c r="H4447" s="7" t="s">
        <v>1684</v>
      </c>
      <c r="I4447" s="7"/>
      <c r="J4447" s="7"/>
      <c r="K4447" s="7">
        <v>0</v>
      </c>
      <c r="L4447" s="7">
        <v>0</v>
      </c>
      <c r="M4447" s="7">
        <v>12000</v>
      </c>
      <c r="N4447" s="7">
        <v>1</v>
      </c>
      <c r="O4447" s="7" t="s">
        <v>55</v>
      </c>
      <c r="P4447" s="7">
        <v>0</v>
      </c>
      <c r="Q4447" s="7">
        <v>0</v>
      </c>
      <c r="R4447" s="7">
        <v>12000</v>
      </c>
    </row>
    <row r="4448" spans="1:18" x14ac:dyDescent="0.25">
      <c r="A4448" s="7" t="s">
        <v>7613</v>
      </c>
      <c r="B4448" s="8">
        <v>44363</v>
      </c>
      <c r="C4448" s="7">
        <v>1</v>
      </c>
      <c r="D4448" s="7" t="s">
        <v>7614</v>
      </c>
      <c r="E4448" s="7" t="s">
        <v>1682</v>
      </c>
      <c r="F4448" s="7" t="s">
        <v>7615</v>
      </c>
      <c r="G4448" s="8">
        <v>44354</v>
      </c>
      <c r="H4448" s="7" t="s">
        <v>1684</v>
      </c>
      <c r="I4448" s="7"/>
      <c r="J4448" s="7"/>
      <c r="K4448" s="7">
        <v>0</v>
      </c>
      <c r="L4448" s="7">
        <v>0</v>
      </c>
      <c r="M4448" s="7">
        <v>5194</v>
      </c>
      <c r="N4448" s="7">
        <v>1</v>
      </c>
      <c r="O4448" s="7" t="s">
        <v>55</v>
      </c>
      <c r="P4448" s="7">
        <v>0</v>
      </c>
      <c r="Q4448" s="7">
        <v>0</v>
      </c>
      <c r="R4448" s="7">
        <v>5300</v>
      </c>
    </row>
    <row r="4449" spans="1:18" x14ac:dyDescent="0.25">
      <c r="A4449" s="7" t="s">
        <v>7616</v>
      </c>
      <c r="B4449" s="8">
        <v>44364</v>
      </c>
      <c r="C4449" s="7">
        <v>1</v>
      </c>
      <c r="D4449" s="7" t="s">
        <v>7617</v>
      </c>
      <c r="E4449" s="7" t="s">
        <v>1682</v>
      </c>
      <c r="F4449" s="7" t="s">
        <v>7618</v>
      </c>
      <c r="G4449" s="8">
        <v>44354</v>
      </c>
      <c r="H4449" s="7" t="s">
        <v>1684</v>
      </c>
      <c r="I4449" s="7"/>
      <c r="J4449" s="7"/>
      <c r="K4449" s="7">
        <v>0</v>
      </c>
      <c r="L4449" s="7">
        <v>0</v>
      </c>
      <c r="M4449" s="7">
        <v>1000</v>
      </c>
      <c r="N4449" s="7">
        <v>1</v>
      </c>
      <c r="O4449" s="7" t="s">
        <v>55</v>
      </c>
      <c r="P4449" s="7">
        <v>0</v>
      </c>
      <c r="Q4449" s="7">
        <v>0</v>
      </c>
      <c r="R4449" s="7">
        <v>1000</v>
      </c>
    </row>
    <row r="4450" spans="1:18" x14ac:dyDescent="0.25">
      <c r="A4450" s="7" t="s">
        <v>7619</v>
      </c>
      <c r="B4450" s="8">
        <v>44364</v>
      </c>
      <c r="C4450" s="7">
        <v>1</v>
      </c>
      <c r="D4450" s="7" t="s">
        <v>7620</v>
      </c>
      <c r="E4450" s="7" t="s">
        <v>1682</v>
      </c>
      <c r="F4450" s="7" t="s">
        <v>7621</v>
      </c>
      <c r="G4450" s="8">
        <v>44354</v>
      </c>
      <c r="H4450" s="7" t="s">
        <v>1684</v>
      </c>
      <c r="I4450" s="7"/>
      <c r="J4450" s="7"/>
      <c r="K4450" s="7">
        <v>0</v>
      </c>
      <c r="L4450" s="7">
        <v>0</v>
      </c>
      <c r="M4450" s="7">
        <v>500</v>
      </c>
      <c r="N4450" s="7">
        <v>1</v>
      </c>
      <c r="O4450" s="7" t="s">
        <v>55</v>
      </c>
      <c r="P4450" s="7">
        <v>0</v>
      </c>
      <c r="Q4450" s="7">
        <v>0</v>
      </c>
      <c r="R4450" s="7">
        <v>1000</v>
      </c>
    </row>
    <row r="4451" spans="1:18" x14ac:dyDescent="0.25">
      <c r="A4451" s="7" t="s">
        <v>7622</v>
      </c>
      <c r="B4451" s="8">
        <v>44364</v>
      </c>
      <c r="C4451" s="7">
        <v>1</v>
      </c>
      <c r="D4451" s="7" t="s">
        <v>7623</v>
      </c>
      <c r="E4451" s="7" t="s">
        <v>1682</v>
      </c>
      <c r="F4451" s="7" t="s">
        <v>7624</v>
      </c>
      <c r="G4451" s="8">
        <v>44336</v>
      </c>
      <c r="H4451" s="7" t="s">
        <v>1684</v>
      </c>
      <c r="I4451" s="7"/>
      <c r="J4451" s="7"/>
      <c r="K4451" s="7">
        <v>0</v>
      </c>
      <c r="L4451" s="7">
        <v>0</v>
      </c>
      <c r="M4451" s="7">
        <v>530</v>
      </c>
      <c r="N4451" s="7">
        <v>1</v>
      </c>
      <c r="O4451" s="7" t="s">
        <v>55</v>
      </c>
      <c r="P4451" s="7">
        <v>0</v>
      </c>
      <c r="Q4451" s="7">
        <v>0</v>
      </c>
      <c r="R4451" s="7">
        <v>530</v>
      </c>
    </row>
    <row r="4452" spans="1:18" x14ac:dyDescent="0.25">
      <c r="A4452" s="7" t="s">
        <v>7625</v>
      </c>
      <c r="B4452" s="8">
        <v>44364</v>
      </c>
      <c r="C4452" s="7">
        <v>1</v>
      </c>
      <c r="D4452" s="7" t="s">
        <v>7626</v>
      </c>
      <c r="E4452" s="7" t="s">
        <v>1682</v>
      </c>
      <c r="F4452" s="7" t="s">
        <v>7627</v>
      </c>
      <c r="G4452" s="8">
        <v>44351</v>
      </c>
      <c r="H4452" s="7" t="s">
        <v>1684</v>
      </c>
      <c r="I4452" s="7"/>
      <c r="J4452" s="7"/>
      <c r="K4452" s="7">
        <v>0</v>
      </c>
      <c r="L4452" s="7">
        <v>0</v>
      </c>
      <c r="M4452" s="7">
        <v>150</v>
      </c>
      <c r="N4452" s="7">
        <v>1</v>
      </c>
      <c r="O4452" s="7" t="s">
        <v>83</v>
      </c>
      <c r="P4452" s="7">
        <v>0</v>
      </c>
      <c r="Q4452" s="7">
        <v>0</v>
      </c>
      <c r="R4452" s="7">
        <v>150</v>
      </c>
    </row>
    <row r="4453" spans="1:18" x14ac:dyDescent="0.25">
      <c r="A4453" s="7" t="s">
        <v>7628</v>
      </c>
      <c r="B4453" s="8">
        <v>44364</v>
      </c>
      <c r="C4453" s="7">
        <v>1</v>
      </c>
      <c r="D4453" s="7" t="s">
        <v>7629</v>
      </c>
      <c r="E4453" s="7" t="s">
        <v>1682</v>
      </c>
      <c r="F4453" s="7" t="s">
        <v>7630</v>
      </c>
      <c r="G4453" s="8">
        <v>44351</v>
      </c>
      <c r="H4453" s="7" t="s">
        <v>1684</v>
      </c>
      <c r="I4453" s="7"/>
      <c r="J4453" s="7"/>
      <c r="K4453" s="7">
        <v>0</v>
      </c>
      <c r="L4453" s="7">
        <v>0</v>
      </c>
      <c r="M4453" s="7">
        <v>50</v>
      </c>
      <c r="N4453" s="7">
        <v>1</v>
      </c>
      <c r="O4453" s="7" t="s">
        <v>83</v>
      </c>
      <c r="P4453" s="7">
        <v>0</v>
      </c>
      <c r="Q4453" s="7">
        <v>0</v>
      </c>
      <c r="R4453" s="7">
        <v>50</v>
      </c>
    </row>
    <row r="4454" spans="1:18" x14ac:dyDescent="0.25">
      <c r="A4454" s="7" t="s">
        <v>7631</v>
      </c>
      <c r="B4454" s="8">
        <v>44364</v>
      </c>
      <c r="C4454" s="7">
        <v>1</v>
      </c>
      <c r="D4454" s="7" t="s">
        <v>7632</v>
      </c>
      <c r="E4454" s="7" t="s">
        <v>1682</v>
      </c>
      <c r="F4454" s="7" t="s">
        <v>7633</v>
      </c>
      <c r="G4454" s="8">
        <v>44351</v>
      </c>
      <c r="H4454" s="7" t="s">
        <v>1684</v>
      </c>
      <c r="I4454" s="7"/>
      <c r="J4454" s="7"/>
      <c r="K4454" s="7">
        <v>0</v>
      </c>
      <c r="L4454" s="7">
        <v>0</v>
      </c>
      <c r="M4454" s="7">
        <v>9673</v>
      </c>
      <c r="N4454" s="7">
        <v>1</v>
      </c>
      <c r="O4454" s="7" t="s">
        <v>55</v>
      </c>
      <c r="P4454" s="7">
        <v>0</v>
      </c>
      <c r="Q4454" s="7">
        <v>0</v>
      </c>
      <c r="R4454" s="7">
        <v>9673</v>
      </c>
    </row>
    <row r="4455" spans="1:18" x14ac:dyDescent="0.25">
      <c r="A4455" s="7" t="s">
        <v>7634</v>
      </c>
      <c r="B4455" s="8">
        <v>44369</v>
      </c>
      <c r="C4455" s="7">
        <v>1</v>
      </c>
      <c r="D4455" s="7" t="s">
        <v>7635</v>
      </c>
      <c r="E4455" s="7" t="s">
        <v>1682</v>
      </c>
      <c r="F4455" s="7" t="s">
        <v>7636</v>
      </c>
      <c r="G4455" s="8">
        <v>44308</v>
      </c>
      <c r="H4455" s="7" t="s">
        <v>1684</v>
      </c>
      <c r="I4455" s="7"/>
      <c r="J4455" s="7"/>
      <c r="K4455" s="7">
        <v>0</v>
      </c>
      <c r="L4455" s="7">
        <v>0</v>
      </c>
      <c r="M4455" s="7">
        <v>200</v>
      </c>
      <c r="N4455" s="7">
        <v>1</v>
      </c>
      <c r="O4455" s="7" t="s">
        <v>83</v>
      </c>
      <c r="P4455" s="7">
        <v>0</v>
      </c>
      <c r="Q4455" s="7">
        <v>0</v>
      </c>
      <c r="R4455" s="7">
        <v>200</v>
      </c>
    </row>
    <row r="4456" spans="1:18" x14ac:dyDescent="0.25">
      <c r="A4456" s="7" t="s">
        <v>7637</v>
      </c>
      <c r="B4456" s="8">
        <v>44369</v>
      </c>
      <c r="C4456" s="7">
        <v>1</v>
      </c>
      <c r="D4456" s="7" t="s">
        <v>7638</v>
      </c>
      <c r="E4456" s="7" t="s">
        <v>1682</v>
      </c>
      <c r="F4456" s="7" t="s">
        <v>7639</v>
      </c>
      <c r="G4456" s="8">
        <v>44359</v>
      </c>
      <c r="H4456" s="7" t="s">
        <v>1684</v>
      </c>
      <c r="I4456" s="7"/>
      <c r="J4456" s="7"/>
      <c r="K4456" s="7">
        <v>0</v>
      </c>
      <c r="L4456" s="7">
        <v>0</v>
      </c>
      <c r="M4456" s="7">
        <v>35</v>
      </c>
      <c r="N4456" s="7">
        <v>1</v>
      </c>
      <c r="O4456" s="7" t="s">
        <v>83</v>
      </c>
      <c r="P4456" s="7">
        <v>0</v>
      </c>
      <c r="Q4456" s="7">
        <v>0</v>
      </c>
      <c r="R4456" s="7">
        <v>35</v>
      </c>
    </row>
    <row r="4457" spans="1:18" x14ac:dyDescent="0.25">
      <c r="A4457" s="7" t="s">
        <v>7640</v>
      </c>
      <c r="B4457" s="8">
        <v>44369</v>
      </c>
      <c r="C4457" s="7">
        <v>1</v>
      </c>
      <c r="D4457" s="7" t="s">
        <v>7641</v>
      </c>
      <c r="E4457" s="7" t="s">
        <v>1682</v>
      </c>
      <c r="F4457" s="7" t="s">
        <v>7642</v>
      </c>
      <c r="G4457" s="8">
        <v>44355</v>
      </c>
      <c r="H4457" s="7" t="s">
        <v>1684</v>
      </c>
      <c r="I4457" s="7"/>
      <c r="J4457" s="7"/>
      <c r="K4457" s="7">
        <v>0</v>
      </c>
      <c r="L4457" s="7">
        <v>0</v>
      </c>
      <c r="M4457" s="7">
        <v>3000</v>
      </c>
      <c r="N4457" s="7">
        <v>1</v>
      </c>
      <c r="O4457" s="7" t="s">
        <v>55</v>
      </c>
      <c r="P4457" s="7">
        <v>0</v>
      </c>
      <c r="Q4457" s="7">
        <v>0</v>
      </c>
      <c r="R4457" s="7">
        <v>7284</v>
      </c>
    </row>
    <row r="4458" spans="1:18" x14ac:dyDescent="0.25">
      <c r="A4458" s="7" t="s">
        <v>7643</v>
      </c>
      <c r="B4458" s="8">
        <v>44369</v>
      </c>
      <c r="C4458" s="7">
        <v>1</v>
      </c>
      <c r="D4458" s="7" t="s">
        <v>7644</v>
      </c>
      <c r="E4458" s="7" t="s">
        <v>1682</v>
      </c>
      <c r="F4458" s="7" t="s">
        <v>7645</v>
      </c>
      <c r="G4458" s="8">
        <v>44355</v>
      </c>
      <c r="H4458" s="7" t="s">
        <v>1684</v>
      </c>
      <c r="I4458" s="7"/>
      <c r="J4458" s="7"/>
      <c r="K4458" s="7">
        <v>0</v>
      </c>
      <c r="L4458" s="7">
        <v>0</v>
      </c>
      <c r="M4458" s="7">
        <v>3280</v>
      </c>
      <c r="N4458" s="7">
        <v>1</v>
      </c>
      <c r="O4458" s="7" t="s">
        <v>55</v>
      </c>
      <c r="P4458" s="7">
        <v>0</v>
      </c>
      <c r="Q4458" s="7">
        <v>0</v>
      </c>
      <c r="R4458" s="7">
        <v>8284</v>
      </c>
    </row>
    <row r="4459" spans="1:18" x14ac:dyDescent="0.25">
      <c r="A4459" s="7" t="s">
        <v>7634</v>
      </c>
      <c r="B4459" s="8">
        <v>44369</v>
      </c>
      <c r="C4459" s="7">
        <v>1</v>
      </c>
      <c r="D4459" s="7" t="s">
        <v>7635</v>
      </c>
      <c r="E4459" s="7" t="s">
        <v>1682</v>
      </c>
      <c r="F4459" s="7" t="s">
        <v>7636</v>
      </c>
      <c r="G4459" s="8">
        <v>44308</v>
      </c>
      <c r="H4459" s="7" t="s">
        <v>1684</v>
      </c>
      <c r="I4459" s="7"/>
      <c r="J4459" s="7"/>
      <c r="K4459" s="7">
        <v>0</v>
      </c>
      <c r="L4459" s="7">
        <v>0</v>
      </c>
      <c r="M4459" s="7">
        <v>200</v>
      </c>
      <c r="N4459" s="7">
        <v>1</v>
      </c>
      <c r="O4459" s="7" t="s">
        <v>83</v>
      </c>
      <c r="P4459" s="7">
        <v>0</v>
      </c>
      <c r="Q4459" s="7">
        <v>0</v>
      </c>
      <c r="R4459" s="7">
        <v>200</v>
      </c>
    </row>
    <row r="4460" spans="1:18" x14ac:dyDescent="0.25">
      <c r="A4460" s="7" t="s">
        <v>7637</v>
      </c>
      <c r="B4460" s="8">
        <v>44369</v>
      </c>
      <c r="C4460" s="7">
        <v>1</v>
      </c>
      <c r="D4460" s="7" t="s">
        <v>7638</v>
      </c>
      <c r="E4460" s="7" t="s">
        <v>1682</v>
      </c>
      <c r="F4460" s="7" t="s">
        <v>7639</v>
      </c>
      <c r="G4460" s="8">
        <v>44359</v>
      </c>
      <c r="H4460" s="7" t="s">
        <v>1684</v>
      </c>
      <c r="I4460" s="7"/>
      <c r="J4460" s="7"/>
      <c r="K4460" s="7">
        <v>0</v>
      </c>
      <c r="L4460" s="7">
        <v>0</v>
      </c>
      <c r="M4460" s="7">
        <v>35</v>
      </c>
      <c r="N4460" s="7">
        <v>1</v>
      </c>
      <c r="O4460" s="7" t="s">
        <v>83</v>
      </c>
      <c r="P4460" s="7">
        <v>0</v>
      </c>
      <c r="Q4460" s="7">
        <v>0</v>
      </c>
      <c r="R4460" s="7">
        <v>35</v>
      </c>
    </row>
    <row r="4461" spans="1:18" x14ac:dyDescent="0.25">
      <c r="A4461" s="7" t="s">
        <v>7640</v>
      </c>
      <c r="B4461" s="8">
        <v>44369</v>
      </c>
      <c r="C4461" s="7">
        <v>1</v>
      </c>
      <c r="D4461" s="7" t="s">
        <v>7641</v>
      </c>
      <c r="E4461" s="7" t="s">
        <v>1682</v>
      </c>
      <c r="F4461" s="7" t="s">
        <v>7642</v>
      </c>
      <c r="G4461" s="8">
        <v>44355</v>
      </c>
      <c r="H4461" s="7" t="s">
        <v>1684</v>
      </c>
      <c r="I4461" s="7"/>
      <c r="J4461" s="7"/>
      <c r="K4461" s="7">
        <v>0</v>
      </c>
      <c r="L4461" s="7">
        <v>0</v>
      </c>
      <c r="M4461" s="7">
        <v>3000</v>
      </c>
      <c r="N4461" s="7">
        <v>1</v>
      </c>
      <c r="O4461" s="7" t="s">
        <v>55</v>
      </c>
      <c r="P4461" s="7">
        <v>0</v>
      </c>
      <c r="Q4461" s="7">
        <v>0</v>
      </c>
      <c r="R4461" s="7">
        <v>7284</v>
      </c>
    </row>
    <row r="4462" spans="1:18" x14ac:dyDescent="0.25">
      <c r="A4462" s="7" t="s">
        <v>7643</v>
      </c>
      <c r="B4462" s="8">
        <v>44369</v>
      </c>
      <c r="C4462" s="7">
        <v>1</v>
      </c>
      <c r="D4462" s="7" t="s">
        <v>7644</v>
      </c>
      <c r="E4462" s="7" t="s">
        <v>1682</v>
      </c>
      <c r="F4462" s="7" t="s">
        <v>7645</v>
      </c>
      <c r="G4462" s="8">
        <v>44355</v>
      </c>
      <c r="H4462" s="7" t="s">
        <v>1684</v>
      </c>
      <c r="I4462" s="7"/>
      <c r="J4462" s="7"/>
      <c r="K4462" s="7">
        <v>0</v>
      </c>
      <c r="L4462" s="7">
        <v>0</v>
      </c>
      <c r="M4462" s="7">
        <v>3280</v>
      </c>
      <c r="N4462" s="7">
        <v>1</v>
      </c>
      <c r="O4462" s="7" t="s">
        <v>55</v>
      </c>
      <c r="P4462" s="7">
        <v>0</v>
      </c>
      <c r="Q4462" s="7">
        <v>0</v>
      </c>
      <c r="R4462" s="7">
        <v>8284</v>
      </c>
    </row>
    <row r="4463" spans="1:18" x14ac:dyDescent="0.25">
      <c r="A4463" s="7" t="s">
        <v>7646</v>
      </c>
      <c r="B4463" s="8">
        <v>44370</v>
      </c>
      <c r="C4463" s="7">
        <v>1</v>
      </c>
      <c r="D4463" s="7" t="s">
        <v>7537</v>
      </c>
      <c r="E4463" s="7" t="s">
        <v>1682</v>
      </c>
      <c r="F4463" s="7" t="s">
        <v>7538</v>
      </c>
      <c r="G4463" s="8">
        <v>44340</v>
      </c>
      <c r="H4463" s="7" t="s">
        <v>1684</v>
      </c>
      <c r="I4463" s="7"/>
      <c r="J4463" s="7"/>
      <c r="K4463" s="7">
        <v>0</v>
      </c>
      <c r="L4463" s="7">
        <v>0</v>
      </c>
      <c r="M4463" s="7">
        <v>19949.689999999999</v>
      </c>
      <c r="N4463" s="7">
        <v>1</v>
      </c>
      <c r="O4463" s="7" t="s">
        <v>55</v>
      </c>
      <c r="P4463" s="7">
        <v>0</v>
      </c>
      <c r="Q4463" s="7">
        <v>0</v>
      </c>
      <c r="R4463" s="7">
        <v>19949.689999999999</v>
      </c>
    </row>
    <row r="4464" spans="1:18" x14ac:dyDescent="0.25">
      <c r="A4464" s="7" t="s">
        <v>7647</v>
      </c>
      <c r="B4464" s="8">
        <v>44370</v>
      </c>
      <c r="C4464" s="7">
        <v>1</v>
      </c>
      <c r="D4464" s="7" t="s">
        <v>7540</v>
      </c>
      <c r="E4464" s="7" t="s">
        <v>1682</v>
      </c>
      <c r="F4464" s="7" t="s">
        <v>7541</v>
      </c>
      <c r="G4464" s="8">
        <v>44340</v>
      </c>
      <c r="H4464" s="7" t="s">
        <v>1684</v>
      </c>
      <c r="I4464" s="7"/>
      <c r="J4464" s="7"/>
      <c r="K4464" s="7">
        <v>0</v>
      </c>
      <c r="L4464" s="7">
        <v>0</v>
      </c>
      <c r="M4464" s="7">
        <v>17365</v>
      </c>
      <c r="N4464" s="7">
        <v>1</v>
      </c>
      <c r="O4464" s="7" t="s">
        <v>55</v>
      </c>
      <c r="P4464" s="7">
        <v>0</v>
      </c>
      <c r="Q4464" s="7">
        <v>0</v>
      </c>
      <c r="R4464" s="7">
        <v>17365</v>
      </c>
    </row>
    <row r="4465" spans="1:18" x14ac:dyDescent="0.25">
      <c r="A4465" s="7" t="s">
        <v>7648</v>
      </c>
      <c r="B4465" s="8">
        <v>44370</v>
      </c>
      <c r="C4465" s="7">
        <v>1</v>
      </c>
      <c r="D4465" s="7" t="s">
        <v>7537</v>
      </c>
      <c r="E4465" s="7" t="s">
        <v>1682</v>
      </c>
      <c r="F4465" s="7" t="s">
        <v>7538</v>
      </c>
      <c r="G4465" s="8">
        <v>44340</v>
      </c>
      <c r="H4465" s="7" t="s">
        <v>1684</v>
      </c>
      <c r="I4465" s="7"/>
      <c r="J4465" s="7"/>
      <c r="K4465" s="7">
        <v>0</v>
      </c>
      <c r="L4465" s="7">
        <v>0</v>
      </c>
      <c r="M4465" s="7">
        <v>19949.689999999999</v>
      </c>
      <c r="N4465" s="7">
        <v>1</v>
      </c>
      <c r="O4465" s="7" t="s">
        <v>55</v>
      </c>
      <c r="P4465" s="7">
        <v>0</v>
      </c>
      <c r="Q4465" s="7">
        <v>0</v>
      </c>
      <c r="R4465" s="7">
        <v>19949.689999999999</v>
      </c>
    </row>
    <row r="4466" spans="1:18" x14ac:dyDescent="0.25">
      <c r="A4466" s="7" t="s">
        <v>7649</v>
      </c>
      <c r="B4466" s="8">
        <v>44370</v>
      </c>
      <c r="C4466" s="7">
        <v>1</v>
      </c>
      <c r="D4466" s="7" t="s">
        <v>7543</v>
      </c>
      <c r="E4466" s="7" t="s">
        <v>1682</v>
      </c>
      <c r="F4466" s="7" t="s">
        <v>7544</v>
      </c>
      <c r="G4466" s="8">
        <v>44312</v>
      </c>
      <c r="H4466" s="7" t="s">
        <v>1684</v>
      </c>
      <c r="I4466" s="7"/>
      <c r="J4466" s="7"/>
      <c r="K4466" s="7">
        <v>0</v>
      </c>
      <c r="L4466" s="7">
        <v>0</v>
      </c>
      <c r="M4466" s="7">
        <v>1000</v>
      </c>
      <c r="N4466" s="7">
        <v>1</v>
      </c>
      <c r="O4466" s="7" t="s">
        <v>55</v>
      </c>
      <c r="P4466" s="7">
        <v>0</v>
      </c>
      <c r="Q4466" s="7">
        <v>0</v>
      </c>
      <c r="R4466" s="7">
        <v>1000</v>
      </c>
    </row>
    <row r="4467" spans="1:18" x14ac:dyDescent="0.25">
      <c r="A4467" s="7" t="s">
        <v>7650</v>
      </c>
      <c r="B4467" s="8">
        <v>44370</v>
      </c>
      <c r="C4467" s="7">
        <v>1</v>
      </c>
      <c r="D4467" s="7" t="s">
        <v>7644</v>
      </c>
      <c r="E4467" s="7" t="s">
        <v>1682</v>
      </c>
      <c r="F4467" s="7" t="s">
        <v>7645</v>
      </c>
      <c r="G4467" s="8">
        <v>44355</v>
      </c>
      <c r="H4467" s="7" t="s">
        <v>1684</v>
      </c>
      <c r="I4467" s="7"/>
      <c r="J4467" s="7"/>
      <c r="K4467" s="7">
        <v>0</v>
      </c>
      <c r="L4467" s="7">
        <v>0</v>
      </c>
      <c r="M4467" s="7">
        <v>3280</v>
      </c>
      <c r="N4467" s="7">
        <v>1</v>
      </c>
      <c r="O4467" s="7" t="s">
        <v>55</v>
      </c>
      <c r="P4467" s="7">
        <v>0</v>
      </c>
      <c r="Q4467" s="7">
        <v>0</v>
      </c>
      <c r="R4467" s="7">
        <v>8284</v>
      </c>
    </row>
    <row r="4468" spans="1:18" x14ac:dyDescent="0.25">
      <c r="A4468" s="7" t="s">
        <v>7651</v>
      </c>
      <c r="B4468" s="8">
        <v>44371</v>
      </c>
      <c r="C4468" s="7">
        <v>1</v>
      </c>
      <c r="D4468" s="7" t="s">
        <v>7652</v>
      </c>
      <c r="E4468" s="7" t="s">
        <v>1682</v>
      </c>
      <c r="F4468" s="7" t="s">
        <v>7653</v>
      </c>
      <c r="G4468" s="8">
        <v>44351</v>
      </c>
      <c r="H4468" s="7" t="s">
        <v>1684</v>
      </c>
      <c r="I4468" s="7"/>
      <c r="J4468" s="7"/>
      <c r="K4468" s="7">
        <v>0</v>
      </c>
      <c r="L4468" s="7">
        <v>0</v>
      </c>
      <c r="M4468" s="7">
        <v>80</v>
      </c>
      <c r="N4468" s="7">
        <v>1</v>
      </c>
      <c r="O4468" s="7" t="s">
        <v>83</v>
      </c>
      <c r="P4468" s="7">
        <v>0</v>
      </c>
      <c r="Q4468" s="7">
        <v>0</v>
      </c>
      <c r="R4468" s="7">
        <v>80</v>
      </c>
    </row>
    <row r="4469" spans="1:18" x14ac:dyDescent="0.25">
      <c r="A4469" s="7" t="s">
        <v>7654</v>
      </c>
      <c r="B4469" s="8">
        <v>44377</v>
      </c>
      <c r="C4469" s="7">
        <v>1</v>
      </c>
      <c r="D4469" s="7" t="s">
        <v>7655</v>
      </c>
      <c r="E4469" s="7" t="s">
        <v>1682</v>
      </c>
      <c r="F4469" s="7" t="s">
        <v>7656</v>
      </c>
      <c r="G4469" s="8">
        <v>44372</v>
      </c>
      <c r="H4469" s="7" t="s">
        <v>1684</v>
      </c>
      <c r="I4469" s="7"/>
      <c r="J4469" s="7"/>
      <c r="K4469" s="7">
        <v>0</v>
      </c>
      <c r="L4469" s="7">
        <v>0</v>
      </c>
      <c r="M4469" s="7">
        <v>55</v>
      </c>
      <c r="N4469" s="7">
        <v>1</v>
      </c>
      <c r="O4469" s="7" t="s">
        <v>83</v>
      </c>
      <c r="P4469" s="7">
        <v>0</v>
      </c>
      <c r="Q4469" s="7">
        <v>0</v>
      </c>
      <c r="R4469" s="7">
        <v>55</v>
      </c>
    </row>
    <row r="4470" spans="1:18" x14ac:dyDescent="0.25">
      <c r="A4470" s="7" t="s">
        <v>7657</v>
      </c>
      <c r="B4470" s="8">
        <v>44377</v>
      </c>
      <c r="C4470" s="7">
        <v>1</v>
      </c>
      <c r="D4470" s="7" t="s">
        <v>7658</v>
      </c>
      <c r="E4470" s="7" t="s">
        <v>1682</v>
      </c>
      <c r="F4470" s="7" t="s">
        <v>7659</v>
      </c>
      <c r="G4470" s="8">
        <v>44372</v>
      </c>
      <c r="H4470" s="7" t="s">
        <v>1684</v>
      </c>
      <c r="I4470" s="7"/>
      <c r="J4470" s="7"/>
      <c r="K4470" s="7">
        <v>0</v>
      </c>
      <c r="L4470" s="7">
        <v>0</v>
      </c>
      <c r="M4470" s="7">
        <v>35</v>
      </c>
      <c r="N4470" s="7">
        <v>1</v>
      </c>
      <c r="O4470" s="7" t="s">
        <v>83</v>
      </c>
      <c r="P4470" s="7">
        <v>0</v>
      </c>
      <c r="Q4470" s="7">
        <v>0</v>
      </c>
      <c r="R4470" s="7">
        <v>35</v>
      </c>
    </row>
    <row r="4471" spans="1:18" x14ac:dyDescent="0.25">
      <c r="A4471" s="7" t="s">
        <v>7361</v>
      </c>
      <c r="B4471" s="8">
        <v>44385</v>
      </c>
      <c r="C4471" s="7">
        <v>1</v>
      </c>
      <c r="D4471" s="7" t="s">
        <v>7362</v>
      </c>
      <c r="E4471" s="7" t="s">
        <v>1682</v>
      </c>
      <c r="F4471" s="7" t="s">
        <v>7363</v>
      </c>
      <c r="G4471" s="8">
        <v>44270</v>
      </c>
      <c r="H4471" s="7" t="s">
        <v>1684</v>
      </c>
      <c r="I4471" s="7"/>
      <c r="J4471" s="7"/>
      <c r="K4471" s="7">
        <v>0</v>
      </c>
      <c r="L4471" s="7">
        <v>0</v>
      </c>
      <c r="M4471" s="7">
        <v>21600</v>
      </c>
      <c r="N4471" s="7">
        <v>1</v>
      </c>
      <c r="O4471" s="7" t="s">
        <v>55</v>
      </c>
      <c r="P4471" s="7">
        <v>0</v>
      </c>
      <c r="Q4471" s="7">
        <v>0</v>
      </c>
      <c r="R4471" s="7">
        <v>21600</v>
      </c>
    </row>
    <row r="4472" spans="1:18" x14ac:dyDescent="0.25">
      <c r="A4472" s="7" t="s">
        <v>7660</v>
      </c>
      <c r="B4472" s="8">
        <v>44379</v>
      </c>
      <c r="C4472" s="7">
        <v>1</v>
      </c>
      <c r="D4472" s="7" t="s">
        <v>7661</v>
      </c>
      <c r="E4472" s="7" t="s">
        <v>1682</v>
      </c>
      <c r="F4472" s="7" t="s">
        <v>7662</v>
      </c>
      <c r="G4472" s="8">
        <v>44362</v>
      </c>
      <c r="H4472" s="7" t="s">
        <v>1684</v>
      </c>
      <c r="I4472" s="7"/>
      <c r="J4472" s="7"/>
      <c r="K4472" s="7">
        <v>0</v>
      </c>
      <c r="L4472" s="7">
        <v>0</v>
      </c>
      <c r="M4472" s="7">
        <v>165</v>
      </c>
      <c r="N4472" s="7">
        <v>1</v>
      </c>
      <c r="O4472" s="7" t="s">
        <v>83</v>
      </c>
      <c r="P4472" s="7">
        <v>0</v>
      </c>
      <c r="Q4472" s="7">
        <v>0</v>
      </c>
      <c r="R4472" s="7">
        <v>165</v>
      </c>
    </row>
    <row r="4473" spans="1:18" x14ac:dyDescent="0.25">
      <c r="A4473" s="7" t="s">
        <v>7663</v>
      </c>
      <c r="B4473" s="8">
        <v>44382</v>
      </c>
      <c r="C4473" s="7">
        <v>1</v>
      </c>
      <c r="D4473" s="7" t="s">
        <v>7664</v>
      </c>
      <c r="E4473" s="7" t="s">
        <v>1682</v>
      </c>
      <c r="F4473" s="7" t="s">
        <v>7665</v>
      </c>
      <c r="G4473" s="8">
        <v>44364</v>
      </c>
      <c r="H4473" s="7" t="s">
        <v>1684</v>
      </c>
      <c r="I4473" s="7"/>
      <c r="J4473" s="7"/>
      <c r="K4473" s="7">
        <v>0</v>
      </c>
      <c r="L4473" s="7">
        <v>0</v>
      </c>
      <c r="M4473" s="7">
        <v>1000</v>
      </c>
      <c r="N4473" s="7">
        <v>1</v>
      </c>
      <c r="O4473" s="7" t="s">
        <v>55</v>
      </c>
      <c r="P4473" s="7">
        <v>0</v>
      </c>
      <c r="Q4473" s="7">
        <v>0</v>
      </c>
      <c r="R4473" s="7">
        <v>1000</v>
      </c>
    </row>
    <row r="4474" spans="1:18" x14ac:dyDescent="0.25">
      <c r="A4474" s="7" t="s">
        <v>7666</v>
      </c>
      <c r="B4474" s="8">
        <v>44384</v>
      </c>
      <c r="C4474" s="7">
        <v>1</v>
      </c>
      <c r="D4474" s="7" t="s">
        <v>7667</v>
      </c>
      <c r="E4474" s="7" t="s">
        <v>1682</v>
      </c>
      <c r="F4474" s="7" t="s">
        <v>7668</v>
      </c>
      <c r="G4474" s="8">
        <v>44247</v>
      </c>
      <c r="H4474" s="7" t="s">
        <v>1684</v>
      </c>
      <c r="I4474" s="7"/>
      <c r="J4474" s="7"/>
      <c r="K4474" s="7">
        <v>0</v>
      </c>
      <c r="L4474" s="7">
        <v>0</v>
      </c>
      <c r="M4474" s="7">
        <v>0</v>
      </c>
      <c r="N4474" s="7">
        <v>1</v>
      </c>
      <c r="O4474" s="7" t="s">
        <v>83</v>
      </c>
      <c r="P4474" s="7">
        <v>0</v>
      </c>
      <c r="Q4474" s="7">
        <v>0</v>
      </c>
      <c r="R4474" s="7">
        <v>50</v>
      </c>
    </row>
    <row r="4475" spans="1:18" x14ac:dyDescent="0.25">
      <c r="A4475" s="7" t="s">
        <v>7669</v>
      </c>
      <c r="B4475" s="8">
        <v>44384</v>
      </c>
      <c r="C4475" s="7">
        <v>1</v>
      </c>
      <c r="D4475" s="7" t="s">
        <v>7670</v>
      </c>
      <c r="E4475" s="7" t="s">
        <v>1682</v>
      </c>
      <c r="F4475" s="7" t="s">
        <v>7671</v>
      </c>
      <c r="G4475" s="8">
        <v>44247</v>
      </c>
      <c r="H4475" s="7" t="s">
        <v>1684</v>
      </c>
      <c r="I4475" s="7"/>
      <c r="J4475" s="7"/>
      <c r="K4475" s="7">
        <v>0</v>
      </c>
      <c r="L4475" s="7">
        <v>0</v>
      </c>
      <c r="M4475" s="7">
        <v>0</v>
      </c>
      <c r="N4475" s="7">
        <v>1</v>
      </c>
      <c r="O4475" s="7" t="s">
        <v>83</v>
      </c>
      <c r="P4475" s="7">
        <v>0</v>
      </c>
      <c r="Q4475" s="7">
        <v>0</v>
      </c>
      <c r="R4475" s="7">
        <v>50</v>
      </c>
    </row>
    <row r="4476" spans="1:18" x14ac:dyDescent="0.25">
      <c r="A4476" s="7" t="s">
        <v>7672</v>
      </c>
      <c r="B4476" s="8">
        <v>44384</v>
      </c>
      <c r="C4476" s="7">
        <v>1</v>
      </c>
      <c r="D4476" s="7" t="s">
        <v>7673</v>
      </c>
      <c r="E4476" s="7" t="s">
        <v>1682</v>
      </c>
      <c r="F4476" s="7" t="s">
        <v>7674</v>
      </c>
      <c r="G4476" s="8">
        <v>44373</v>
      </c>
      <c r="H4476" s="7" t="s">
        <v>1684</v>
      </c>
      <c r="I4476" s="7"/>
      <c r="J4476" s="7"/>
      <c r="K4476" s="7">
        <v>0</v>
      </c>
      <c r="L4476" s="7">
        <v>0</v>
      </c>
      <c r="M4476" s="7">
        <v>3500</v>
      </c>
      <c r="N4476" s="7">
        <v>1</v>
      </c>
      <c r="O4476" s="7" t="s">
        <v>55</v>
      </c>
      <c r="P4476" s="7">
        <v>0</v>
      </c>
      <c r="Q4476" s="7">
        <v>0</v>
      </c>
      <c r="R4476" s="7">
        <v>3500</v>
      </c>
    </row>
    <row r="4477" spans="1:18" x14ac:dyDescent="0.25">
      <c r="A4477" s="7" t="s">
        <v>7675</v>
      </c>
      <c r="B4477" s="8">
        <v>44384</v>
      </c>
      <c r="C4477" s="7">
        <v>1</v>
      </c>
      <c r="D4477" s="7" t="s">
        <v>7676</v>
      </c>
      <c r="E4477" s="7" t="s">
        <v>1682</v>
      </c>
      <c r="F4477" s="7" t="s">
        <v>7677</v>
      </c>
      <c r="G4477" s="8">
        <v>44371</v>
      </c>
      <c r="H4477" s="7" t="s">
        <v>1684</v>
      </c>
      <c r="I4477" s="7"/>
      <c r="J4477" s="7"/>
      <c r="K4477" s="7">
        <v>0</v>
      </c>
      <c r="L4477" s="7">
        <v>0</v>
      </c>
      <c r="M4477" s="7">
        <v>1000</v>
      </c>
      <c r="N4477" s="7">
        <v>1</v>
      </c>
      <c r="O4477" s="7" t="s">
        <v>55</v>
      </c>
      <c r="P4477" s="7">
        <v>0</v>
      </c>
      <c r="Q4477" s="7">
        <v>0</v>
      </c>
      <c r="R4477" s="7">
        <v>1000</v>
      </c>
    </row>
    <row r="4478" spans="1:18" x14ac:dyDescent="0.25">
      <c r="A4478" s="7" t="s">
        <v>7678</v>
      </c>
      <c r="B4478" s="8">
        <v>44384</v>
      </c>
      <c r="C4478" s="7">
        <v>1</v>
      </c>
      <c r="D4478" s="7" t="s">
        <v>7679</v>
      </c>
      <c r="E4478" s="7" t="s">
        <v>1682</v>
      </c>
      <c r="F4478" s="7" t="s">
        <v>7680</v>
      </c>
      <c r="G4478" s="8">
        <v>44370</v>
      </c>
      <c r="H4478" s="7" t="s">
        <v>1684</v>
      </c>
      <c r="I4478" s="7"/>
      <c r="J4478" s="7"/>
      <c r="K4478" s="7">
        <v>0</v>
      </c>
      <c r="L4478" s="7">
        <v>0</v>
      </c>
      <c r="M4478" s="7">
        <v>1000</v>
      </c>
      <c r="N4478" s="7">
        <v>1</v>
      </c>
      <c r="O4478" s="7" t="s">
        <v>55</v>
      </c>
      <c r="P4478" s="7">
        <v>0</v>
      </c>
      <c r="Q4478" s="7">
        <v>0</v>
      </c>
      <c r="R4478" s="7">
        <v>1000</v>
      </c>
    </row>
    <row r="4479" spans="1:18" x14ac:dyDescent="0.25">
      <c r="A4479" s="7" t="s">
        <v>7681</v>
      </c>
      <c r="B4479" s="8">
        <v>44384</v>
      </c>
      <c r="C4479" s="7">
        <v>1</v>
      </c>
      <c r="D4479" s="7" t="s">
        <v>7682</v>
      </c>
      <c r="E4479" s="7" t="s">
        <v>1682</v>
      </c>
      <c r="F4479" s="7" t="s">
        <v>7683</v>
      </c>
      <c r="G4479" s="8">
        <v>44362</v>
      </c>
      <c r="H4479" s="7" t="s">
        <v>1684</v>
      </c>
      <c r="I4479" s="7"/>
      <c r="J4479" s="7"/>
      <c r="K4479" s="7">
        <v>0</v>
      </c>
      <c r="L4479" s="7">
        <v>0</v>
      </c>
      <c r="M4479" s="7">
        <v>1000</v>
      </c>
      <c r="N4479" s="7">
        <v>1</v>
      </c>
      <c r="O4479" s="7" t="s">
        <v>55</v>
      </c>
      <c r="P4479" s="7">
        <v>0</v>
      </c>
      <c r="Q4479" s="7">
        <v>0</v>
      </c>
      <c r="R4479" s="7">
        <v>1000</v>
      </c>
    </row>
    <row r="4480" spans="1:18" x14ac:dyDescent="0.25">
      <c r="A4480" s="7" t="s">
        <v>7684</v>
      </c>
      <c r="B4480" s="8">
        <v>44384</v>
      </c>
      <c r="C4480" s="7">
        <v>1</v>
      </c>
      <c r="D4480" s="7" t="s">
        <v>7685</v>
      </c>
      <c r="E4480" s="7" t="s">
        <v>1682</v>
      </c>
      <c r="F4480" s="7" t="s">
        <v>7686</v>
      </c>
      <c r="G4480" s="8">
        <v>44251</v>
      </c>
      <c r="H4480" s="7" t="s">
        <v>1684</v>
      </c>
      <c r="I4480" s="7"/>
      <c r="J4480" s="7"/>
      <c r="K4480" s="7">
        <v>0</v>
      </c>
      <c r="L4480" s="7">
        <v>0</v>
      </c>
      <c r="M4480" s="7">
        <v>50</v>
      </c>
      <c r="N4480" s="7">
        <v>1</v>
      </c>
      <c r="O4480" s="7" t="s">
        <v>83</v>
      </c>
      <c r="P4480" s="7">
        <v>0</v>
      </c>
      <c r="Q4480" s="7">
        <v>0</v>
      </c>
      <c r="R4480" s="7">
        <v>50</v>
      </c>
    </row>
    <row r="4481" spans="1:18" x14ac:dyDescent="0.25">
      <c r="A4481" s="7" t="s">
        <v>7687</v>
      </c>
      <c r="B4481" s="8">
        <v>44384</v>
      </c>
      <c r="C4481" s="7">
        <v>1</v>
      </c>
      <c r="D4481" s="7" t="s">
        <v>7688</v>
      </c>
      <c r="E4481" s="7" t="s">
        <v>1682</v>
      </c>
      <c r="F4481" s="7" t="s">
        <v>7689</v>
      </c>
      <c r="G4481" s="8">
        <v>44329</v>
      </c>
      <c r="H4481" s="7" t="s">
        <v>1684</v>
      </c>
      <c r="I4481" s="7"/>
      <c r="J4481" s="7"/>
      <c r="K4481" s="7">
        <v>0</v>
      </c>
      <c r="L4481" s="7">
        <v>0</v>
      </c>
      <c r="M4481" s="7">
        <v>250</v>
      </c>
      <c r="N4481" s="7">
        <v>1</v>
      </c>
      <c r="O4481" s="7" t="s">
        <v>83</v>
      </c>
      <c r="P4481" s="7">
        <v>0</v>
      </c>
      <c r="Q4481" s="7">
        <v>0</v>
      </c>
      <c r="R4481" s="7">
        <v>250</v>
      </c>
    </row>
    <row r="4482" spans="1:18" x14ac:dyDescent="0.25">
      <c r="A4482" s="7" t="s">
        <v>7690</v>
      </c>
      <c r="B4482" s="8">
        <v>44384</v>
      </c>
      <c r="C4482" s="7">
        <v>1</v>
      </c>
      <c r="D4482" s="7" t="s">
        <v>7691</v>
      </c>
      <c r="E4482" s="7" t="s">
        <v>1682</v>
      </c>
      <c r="F4482" s="7" t="s">
        <v>7692</v>
      </c>
      <c r="G4482" s="8">
        <v>44309</v>
      </c>
      <c r="H4482" s="7" t="s">
        <v>1684</v>
      </c>
      <c r="I4482" s="7"/>
      <c r="J4482" s="7"/>
      <c r="K4482" s="7">
        <v>0</v>
      </c>
      <c r="L4482" s="7">
        <v>0</v>
      </c>
      <c r="M4482" s="7">
        <v>100</v>
      </c>
      <c r="N4482" s="7">
        <v>1</v>
      </c>
      <c r="O4482" s="7" t="s">
        <v>83</v>
      </c>
      <c r="P4482" s="7">
        <v>0</v>
      </c>
      <c r="Q4482" s="7">
        <v>0</v>
      </c>
      <c r="R4482" s="7">
        <v>100</v>
      </c>
    </row>
    <row r="4483" spans="1:18" x14ac:dyDescent="0.25">
      <c r="A4483" s="7" t="s">
        <v>7693</v>
      </c>
      <c r="B4483" s="8">
        <v>44384</v>
      </c>
      <c r="C4483" s="7">
        <v>1</v>
      </c>
      <c r="D4483" s="7" t="s">
        <v>7694</v>
      </c>
      <c r="E4483" s="7" t="s">
        <v>1682</v>
      </c>
      <c r="F4483" s="7" t="s">
        <v>7695</v>
      </c>
      <c r="G4483" s="8">
        <v>44378</v>
      </c>
      <c r="H4483" s="7" t="s">
        <v>1684</v>
      </c>
      <c r="I4483" s="7"/>
      <c r="J4483" s="7"/>
      <c r="K4483" s="7">
        <v>0</v>
      </c>
      <c r="L4483" s="7">
        <v>0</v>
      </c>
      <c r="M4483" s="7">
        <v>2839</v>
      </c>
      <c r="N4483" s="7">
        <v>1</v>
      </c>
      <c r="O4483" s="7" t="s">
        <v>55</v>
      </c>
      <c r="P4483" s="7">
        <v>0</v>
      </c>
      <c r="Q4483" s="7">
        <v>0</v>
      </c>
      <c r="R4483" s="7">
        <v>2839</v>
      </c>
    </row>
    <row r="4484" spans="1:18" x14ac:dyDescent="0.25">
      <c r="A4484" s="7" t="s">
        <v>7696</v>
      </c>
      <c r="B4484" s="8">
        <v>44384</v>
      </c>
      <c r="C4484" s="7">
        <v>1</v>
      </c>
      <c r="D4484" s="7" t="s">
        <v>7697</v>
      </c>
      <c r="E4484" s="7" t="s">
        <v>1682</v>
      </c>
      <c r="F4484" s="7" t="s">
        <v>7698</v>
      </c>
      <c r="G4484" s="8">
        <v>44293</v>
      </c>
      <c r="H4484" s="7" t="s">
        <v>1684</v>
      </c>
      <c r="I4484" s="7"/>
      <c r="J4484" s="7"/>
      <c r="K4484" s="7">
        <v>0</v>
      </c>
      <c r="L4484" s="7">
        <v>0</v>
      </c>
      <c r="M4484" s="7">
        <v>250</v>
      </c>
      <c r="N4484" s="7">
        <v>1</v>
      </c>
      <c r="O4484" s="7" t="s">
        <v>83</v>
      </c>
      <c r="P4484" s="7">
        <v>0</v>
      </c>
      <c r="Q4484" s="7">
        <v>0</v>
      </c>
      <c r="R4484" s="7">
        <v>250</v>
      </c>
    </row>
    <row r="4485" spans="1:18" x14ac:dyDescent="0.25">
      <c r="A4485" s="7" t="s">
        <v>7699</v>
      </c>
      <c r="B4485" s="8">
        <v>44384</v>
      </c>
      <c r="C4485" s="7">
        <v>1</v>
      </c>
      <c r="D4485" s="7" t="s">
        <v>7700</v>
      </c>
      <c r="E4485" s="7" t="s">
        <v>1682</v>
      </c>
      <c r="F4485" s="7" t="s">
        <v>7701</v>
      </c>
      <c r="G4485" s="8">
        <v>44357</v>
      </c>
      <c r="H4485" s="7" t="s">
        <v>1684</v>
      </c>
      <c r="I4485" s="7"/>
      <c r="J4485" s="7"/>
      <c r="K4485" s="7">
        <v>0</v>
      </c>
      <c r="L4485" s="7">
        <v>0</v>
      </c>
      <c r="M4485" s="7">
        <v>50</v>
      </c>
      <c r="N4485" s="7">
        <v>1</v>
      </c>
      <c r="O4485" s="7" t="s">
        <v>83</v>
      </c>
      <c r="P4485" s="7">
        <v>0</v>
      </c>
      <c r="Q4485" s="7">
        <v>0</v>
      </c>
      <c r="R4485" s="7">
        <v>50</v>
      </c>
    </row>
    <row r="4486" spans="1:18" x14ac:dyDescent="0.25">
      <c r="A4486" s="7" t="s">
        <v>7702</v>
      </c>
      <c r="B4486" s="8">
        <v>44384</v>
      </c>
      <c r="C4486" s="7">
        <v>1</v>
      </c>
      <c r="D4486" s="7" t="s">
        <v>7703</v>
      </c>
      <c r="E4486" s="7" t="s">
        <v>1682</v>
      </c>
      <c r="F4486" s="7" t="s">
        <v>7704</v>
      </c>
      <c r="G4486" s="8">
        <v>44351</v>
      </c>
      <c r="H4486" s="7" t="s">
        <v>1684</v>
      </c>
      <c r="I4486" s="7"/>
      <c r="J4486" s="7"/>
      <c r="K4486" s="7">
        <v>0</v>
      </c>
      <c r="L4486" s="7">
        <v>0</v>
      </c>
      <c r="M4486" s="7">
        <v>250</v>
      </c>
      <c r="N4486" s="7">
        <v>1</v>
      </c>
      <c r="O4486" s="7" t="s">
        <v>83</v>
      </c>
      <c r="P4486" s="7">
        <v>0</v>
      </c>
      <c r="Q4486" s="7">
        <v>0</v>
      </c>
      <c r="R4486" s="7">
        <v>250</v>
      </c>
    </row>
    <row r="4487" spans="1:18" x14ac:dyDescent="0.25">
      <c r="A4487" s="7" t="s">
        <v>7705</v>
      </c>
      <c r="B4487" s="8">
        <v>44384</v>
      </c>
      <c r="C4487" s="7">
        <v>1</v>
      </c>
      <c r="D4487" s="7" t="s">
        <v>7706</v>
      </c>
      <c r="E4487" s="7" t="s">
        <v>1682</v>
      </c>
      <c r="F4487" s="7" t="s">
        <v>7707</v>
      </c>
      <c r="G4487" s="8">
        <v>44359</v>
      </c>
      <c r="H4487" s="7" t="s">
        <v>1684</v>
      </c>
      <c r="I4487" s="7"/>
      <c r="J4487" s="7"/>
      <c r="K4487" s="7">
        <v>0</v>
      </c>
      <c r="L4487" s="7">
        <v>0</v>
      </c>
      <c r="M4487" s="7">
        <v>50</v>
      </c>
      <c r="N4487" s="7">
        <v>1</v>
      </c>
      <c r="O4487" s="7" t="s">
        <v>83</v>
      </c>
      <c r="P4487" s="7">
        <v>0</v>
      </c>
      <c r="Q4487" s="7">
        <v>0</v>
      </c>
      <c r="R4487" s="7">
        <v>50</v>
      </c>
    </row>
    <row r="4488" spans="1:18" x14ac:dyDescent="0.25">
      <c r="A4488" s="7" t="s">
        <v>7708</v>
      </c>
      <c r="B4488" s="8">
        <v>44384</v>
      </c>
      <c r="C4488" s="7">
        <v>1</v>
      </c>
      <c r="D4488" s="7" t="s">
        <v>7709</v>
      </c>
      <c r="E4488" s="7" t="s">
        <v>1682</v>
      </c>
      <c r="F4488" s="7" t="s">
        <v>7710</v>
      </c>
      <c r="G4488" s="8">
        <v>44358</v>
      </c>
      <c r="H4488" s="7" t="s">
        <v>1684</v>
      </c>
      <c r="I4488" s="7"/>
      <c r="J4488" s="7"/>
      <c r="K4488" s="7">
        <v>0</v>
      </c>
      <c r="L4488" s="7">
        <v>0</v>
      </c>
      <c r="M4488" s="7">
        <v>50</v>
      </c>
      <c r="N4488" s="7">
        <v>1</v>
      </c>
      <c r="O4488" s="7" t="s">
        <v>83</v>
      </c>
      <c r="P4488" s="7">
        <v>0</v>
      </c>
      <c r="Q4488" s="7">
        <v>0</v>
      </c>
      <c r="R4488" s="7">
        <v>50</v>
      </c>
    </row>
    <row r="4489" spans="1:18" x14ac:dyDescent="0.25">
      <c r="A4489" s="7" t="s">
        <v>7711</v>
      </c>
      <c r="B4489" s="8">
        <v>44384</v>
      </c>
      <c r="C4489" s="7">
        <v>1</v>
      </c>
      <c r="D4489" s="7" t="s">
        <v>7712</v>
      </c>
      <c r="E4489" s="7" t="s">
        <v>1682</v>
      </c>
      <c r="F4489" s="7" t="s">
        <v>7713</v>
      </c>
      <c r="G4489" s="8">
        <v>44324</v>
      </c>
      <c r="H4489" s="7" t="s">
        <v>1684</v>
      </c>
      <c r="I4489" s="7"/>
      <c r="J4489" s="7"/>
      <c r="K4489" s="7">
        <v>0</v>
      </c>
      <c r="L4489" s="7">
        <v>0</v>
      </c>
      <c r="M4489" s="7">
        <v>50</v>
      </c>
      <c r="N4489" s="7">
        <v>1</v>
      </c>
      <c r="O4489" s="7" t="s">
        <v>83</v>
      </c>
      <c r="P4489" s="7">
        <v>0</v>
      </c>
      <c r="Q4489" s="7">
        <v>0</v>
      </c>
      <c r="R4489" s="7">
        <v>50</v>
      </c>
    </row>
    <row r="4490" spans="1:18" x14ac:dyDescent="0.25">
      <c r="A4490" s="7" t="s">
        <v>7714</v>
      </c>
      <c r="B4490" s="8">
        <v>44384</v>
      </c>
      <c r="C4490" s="7">
        <v>1</v>
      </c>
      <c r="D4490" s="7" t="s">
        <v>7715</v>
      </c>
      <c r="E4490" s="7" t="s">
        <v>1682</v>
      </c>
      <c r="F4490" s="7" t="s">
        <v>7716</v>
      </c>
      <c r="G4490" s="8">
        <v>44302</v>
      </c>
      <c r="H4490" s="7" t="s">
        <v>1684</v>
      </c>
      <c r="I4490" s="7"/>
      <c r="J4490" s="7"/>
      <c r="K4490" s="7">
        <v>0</v>
      </c>
      <c r="L4490" s="7">
        <v>0</v>
      </c>
      <c r="M4490" s="7">
        <v>50</v>
      </c>
      <c r="N4490" s="7">
        <v>1</v>
      </c>
      <c r="O4490" s="7" t="s">
        <v>83</v>
      </c>
      <c r="P4490" s="7">
        <v>0</v>
      </c>
      <c r="Q4490" s="7">
        <v>0</v>
      </c>
      <c r="R4490" s="7">
        <v>50</v>
      </c>
    </row>
    <row r="4491" spans="1:18" x14ac:dyDescent="0.25">
      <c r="A4491" s="7" t="s">
        <v>7717</v>
      </c>
      <c r="B4491" s="8">
        <v>44384</v>
      </c>
      <c r="C4491" s="7">
        <v>1</v>
      </c>
      <c r="D4491" s="7" t="s">
        <v>7718</v>
      </c>
      <c r="E4491" s="7" t="s">
        <v>1682</v>
      </c>
      <c r="F4491" s="7" t="s">
        <v>7719</v>
      </c>
      <c r="G4491" s="8">
        <v>44358</v>
      </c>
      <c r="H4491" s="7" t="s">
        <v>1684</v>
      </c>
      <c r="I4491" s="7"/>
      <c r="J4491" s="7"/>
      <c r="K4491" s="7">
        <v>0</v>
      </c>
      <c r="L4491" s="7">
        <v>0</v>
      </c>
      <c r="M4491" s="7">
        <v>0</v>
      </c>
      <c r="N4491" s="7">
        <v>1</v>
      </c>
      <c r="O4491" s="7" t="s">
        <v>83</v>
      </c>
      <c r="P4491" s="7">
        <v>0</v>
      </c>
      <c r="Q4491" s="7">
        <v>0</v>
      </c>
      <c r="R4491" s="7">
        <v>50</v>
      </c>
    </row>
    <row r="4492" spans="1:18" x14ac:dyDescent="0.25">
      <c r="A4492" s="7" t="s">
        <v>7720</v>
      </c>
      <c r="B4492" s="8">
        <v>44384</v>
      </c>
      <c r="C4492" s="7">
        <v>1</v>
      </c>
      <c r="D4492" s="7" t="s">
        <v>7721</v>
      </c>
      <c r="E4492" s="7" t="s">
        <v>1682</v>
      </c>
      <c r="F4492" s="7" t="s">
        <v>7722</v>
      </c>
      <c r="G4492" s="8">
        <v>44259</v>
      </c>
      <c r="H4492" s="7" t="s">
        <v>1684</v>
      </c>
      <c r="I4492" s="7"/>
      <c r="J4492" s="7"/>
      <c r="K4492" s="7">
        <v>0</v>
      </c>
      <c r="L4492" s="7">
        <v>0</v>
      </c>
      <c r="M4492" s="7">
        <v>50</v>
      </c>
      <c r="N4492" s="7">
        <v>1</v>
      </c>
      <c r="O4492" s="7" t="s">
        <v>83</v>
      </c>
      <c r="P4492" s="7">
        <v>0</v>
      </c>
      <c r="Q4492" s="7">
        <v>0</v>
      </c>
      <c r="R4492" s="7">
        <v>50</v>
      </c>
    </row>
    <row r="4493" spans="1:18" x14ac:dyDescent="0.25">
      <c r="A4493" s="7" t="s">
        <v>7723</v>
      </c>
      <c r="B4493" s="8">
        <v>44384</v>
      </c>
      <c r="C4493" s="7">
        <v>1</v>
      </c>
      <c r="D4493" s="7" t="s">
        <v>7724</v>
      </c>
      <c r="E4493" s="7" t="s">
        <v>1682</v>
      </c>
      <c r="F4493" s="7" t="s">
        <v>7725</v>
      </c>
      <c r="G4493" s="8">
        <v>44256</v>
      </c>
      <c r="H4493" s="7" t="s">
        <v>1684</v>
      </c>
      <c r="I4493" s="7"/>
      <c r="J4493" s="7"/>
      <c r="K4493" s="7">
        <v>0</v>
      </c>
      <c r="L4493" s="7">
        <v>0</v>
      </c>
      <c r="M4493" s="7">
        <v>250</v>
      </c>
      <c r="N4493" s="7">
        <v>1</v>
      </c>
      <c r="O4493" s="7" t="s">
        <v>83</v>
      </c>
      <c r="P4493" s="7">
        <v>0</v>
      </c>
      <c r="Q4493" s="7">
        <v>0</v>
      </c>
      <c r="R4493" s="7">
        <v>250</v>
      </c>
    </row>
    <row r="4494" spans="1:18" x14ac:dyDescent="0.25">
      <c r="A4494" s="7" t="s">
        <v>7726</v>
      </c>
      <c r="B4494" s="8">
        <v>44384</v>
      </c>
      <c r="C4494" s="7">
        <v>1</v>
      </c>
      <c r="D4494" s="7" t="s">
        <v>7727</v>
      </c>
      <c r="E4494" s="7" t="s">
        <v>1682</v>
      </c>
      <c r="F4494" s="7" t="s">
        <v>7728</v>
      </c>
      <c r="G4494" s="8">
        <v>44308</v>
      </c>
      <c r="H4494" s="7" t="s">
        <v>1684</v>
      </c>
      <c r="I4494" s="7"/>
      <c r="J4494" s="7"/>
      <c r="K4494" s="7">
        <v>0</v>
      </c>
      <c r="L4494" s="7">
        <v>0</v>
      </c>
      <c r="M4494" s="7">
        <v>50</v>
      </c>
      <c r="N4494" s="7">
        <v>1</v>
      </c>
      <c r="O4494" s="7" t="s">
        <v>83</v>
      </c>
      <c r="P4494" s="7">
        <v>0</v>
      </c>
      <c r="Q4494" s="7">
        <v>0</v>
      </c>
      <c r="R4494" s="7">
        <v>50</v>
      </c>
    </row>
    <row r="4495" spans="1:18" x14ac:dyDescent="0.25">
      <c r="A4495" s="7" t="s">
        <v>7729</v>
      </c>
      <c r="B4495" s="8">
        <v>44384</v>
      </c>
      <c r="C4495" s="7">
        <v>1</v>
      </c>
      <c r="D4495" s="7" t="s">
        <v>7730</v>
      </c>
      <c r="E4495" s="7" t="s">
        <v>1682</v>
      </c>
      <c r="F4495" s="7" t="s">
        <v>7731</v>
      </c>
      <c r="G4495" s="8">
        <v>44277</v>
      </c>
      <c r="H4495" s="7" t="s">
        <v>1684</v>
      </c>
      <c r="I4495" s="7"/>
      <c r="J4495" s="7"/>
      <c r="K4495" s="7">
        <v>0</v>
      </c>
      <c r="L4495" s="7">
        <v>0</v>
      </c>
      <c r="M4495" s="7">
        <v>0</v>
      </c>
      <c r="N4495" s="7">
        <v>1</v>
      </c>
      <c r="O4495" s="7" t="s">
        <v>83</v>
      </c>
      <c r="P4495" s="7">
        <v>0</v>
      </c>
      <c r="Q4495" s="7">
        <v>0</v>
      </c>
      <c r="R4495" s="7">
        <v>50</v>
      </c>
    </row>
    <row r="4496" spans="1:18" x14ac:dyDescent="0.25">
      <c r="A4496" s="7" t="s">
        <v>7732</v>
      </c>
      <c r="B4496" s="8">
        <v>44384</v>
      </c>
      <c r="C4496" s="7">
        <v>1</v>
      </c>
      <c r="D4496" s="7" t="s">
        <v>7733</v>
      </c>
      <c r="E4496" s="7" t="s">
        <v>1682</v>
      </c>
      <c r="F4496" s="7" t="s">
        <v>7734</v>
      </c>
      <c r="G4496" s="8">
        <v>44265</v>
      </c>
      <c r="H4496" s="7" t="s">
        <v>1684</v>
      </c>
      <c r="I4496" s="7"/>
      <c r="J4496" s="7"/>
      <c r="K4496" s="7">
        <v>0</v>
      </c>
      <c r="L4496" s="7">
        <v>0</v>
      </c>
      <c r="M4496" s="7">
        <v>50</v>
      </c>
      <c r="N4496" s="7">
        <v>1</v>
      </c>
      <c r="O4496" s="7" t="s">
        <v>83</v>
      </c>
      <c r="P4496" s="7">
        <v>0</v>
      </c>
      <c r="Q4496" s="7">
        <v>0</v>
      </c>
      <c r="R4496" s="7">
        <v>50</v>
      </c>
    </row>
    <row r="4497" spans="1:18" x14ac:dyDescent="0.25">
      <c r="A4497" s="7" t="s">
        <v>7735</v>
      </c>
      <c r="B4497" s="8">
        <v>44385</v>
      </c>
      <c r="C4497" s="7">
        <v>1</v>
      </c>
      <c r="D4497" s="7" t="s">
        <v>7736</v>
      </c>
      <c r="E4497" s="7" t="s">
        <v>1682</v>
      </c>
      <c r="F4497" s="7" t="s">
        <v>7737</v>
      </c>
      <c r="G4497" s="8">
        <v>44358</v>
      </c>
      <c r="H4497" s="7" t="s">
        <v>1684</v>
      </c>
      <c r="I4497" s="7"/>
      <c r="J4497" s="7"/>
      <c r="K4497" s="7">
        <v>0</v>
      </c>
      <c r="L4497" s="7">
        <v>0</v>
      </c>
      <c r="M4497" s="7">
        <v>50</v>
      </c>
      <c r="N4497" s="7">
        <v>1</v>
      </c>
      <c r="O4497" s="7" t="s">
        <v>83</v>
      </c>
      <c r="P4497" s="7">
        <v>0</v>
      </c>
      <c r="Q4497" s="7">
        <v>0</v>
      </c>
      <c r="R4497" s="7">
        <v>50</v>
      </c>
    </row>
    <row r="4498" spans="1:18" x14ac:dyDescent="0.25">
      <c r="A4498" s="7" t="s">
        <v>7738</v>
      </c>
      <c r="B4498" s="8">
        <v>44385</v>
      </c>
      <c r="C4498" s="7">
        <v>1</v>
      </c>
      <c r="D4498" s="7" t="s">
        <v>7739</v>
      </c>
      <c r="E4498" s="7" t="s">
        <v>1682</v>
      </c>
      <c r="F4498" s="7" t="s">
        <v>7740</v>
      </c>
      <c r="G4498" s="8">
        <v>44333</v>
      </c>
      <c r="H4498" s="7" t="s">
        <v>1684</v>
      </c>
      <c r="I4498" s="7"/>
      <c r="J4498" s="7"/>
      <c r="K4498" s="7">
        <v>0</v>
      </c>
      <c r="L4498" s="7">
        <v>0</v>
      </c>
      <c r="M4498" s="7">
        <v>0</v>
      </c>
      <c r="N4498" s="7">
        <v>1</v>
      </c>
      <c r="O4498" s="7" t="s">
        <v>83</v>
      </c>
      <c r="P4498" s="7">
        <v>0</v>
      </c>
      <c r="Q4498" s="7">
        <v>0</v>
      </c>
      <c r="R4498" s="7">
        <v>50</v>
      </c>
    </row>
    <row r="4499" spans="1:18" x14ac:dyDescent="0.25">
      <c r="A4499" s="7" t="s">
        <v>7741</v>
      </c>
      <c r="B4499" s="8">
        <v>44385</v>
      </c>
      <c r="C4499" s="7">
        <v>1</v>
      </c>
      <c r="D4499" s="7" t="s">
        <v>7742</v>
      </c>
      <c r="E4499" s="7" t="s">
        <v>1682</v>
      </c>
      <c r="F4499" s="7" t="s">
        <v>7743</v>
      </c>
      <c r="G4499" s="8">
        <v>44271</v>
      </c>
      <c r="H4499" s="7" t="s">
        <v>1684</v>
      </c>
      <c r="I4499" s="7"/>
      <c r="J4499" s="7"/>
      <c r="K4499" s="7">
        <v>0</v>
      </c>
      <c r="L4499" s="7">
        <v>0</v>
      </c>
      <c r="M4499" s="7">
        <v>386</v>
      </c>
      <c r="N4499" s="7">
        <v>1</v>
      </c>
      <c r="O4499" s="7" t="s">
        <v>83</v>
      </c>
      <c r="P4499" s="7">
        <v>0</v>
      </c>
      <c r="Q4499" s="7">
        <v>0</v>
      </c>
      <c r="R4499" s="7">
        <v>386</v>
      </c>
    </row>
    <row r="4500" spans="1:18" x14ac:dyDescent="0.25">
      <c r="A4500" s="7" t="s">
        <v>7744</v>
      </c>
      <c r="B4500" s="8">
        <v>44390</v>
      </c>
      <c r="C4500" s="7">
        <v>1</v>
      </c>
      <c r="D4500" s="7" t="s">
        <v>7745</v>
      </c>
      <c r="E4500" s="7" t="s">
        <v>1682</v>
      </c>
      <c r="F4500" s="7" t="s">
        <v>7746</v>
      </c>
      <c r="G4500" s="8">
        <v>44347</v>
      </c>
      <c r="H4500" s="7" t="s">
        <v>1684</v>
      </c>
      <c r="I4500" s="7"/>
      <c r="J4500" s="7"/>
      <c r="K4500" s="7">
        <v>0</v>
      </c>
      <c r="L4500" s="7">
        <v>0</v>
      </c>
      <c r="M4500" s="7">
        <v>70</v>
      </c>
      <c r="N4500" s="7">
        <v>1</v>
      </c>
      <c r="O4500" s="7" t="s">
        <v>83</v>
      </c>
      <c r="P4500" s="7">
        <v>0</v>
      </c>
      <c r="Q4500" s="7">
        <v>0</v>
      </c>
      <c r="R4500" s="7">
        <v>70</v>
      </c>
    </row>
    <row r="4501" spans="1:18" x14ac:dyDescent="0.25">
      <c r="A4501" s="7" t="s">
        <v>7747</v>
      </c>
      <c r="B4501" s="8">
        <v>44390</v>
      </c>
      <c r="C4501" s="7">
        <v>1</v>
      </c>
      <c r="D4501" s="7" t="s">
        <v>7748</v>
      </c>
      <c r="E4501" s="7" t="s">
        <v>1682</v>
      </c>
      <c r="F4501" s="7" t="s">
        <v>7749</v>
      </c>
      <c r="G4501" s="8">
        <v>44334</v>
      </c>
      <c r="H4501" s="7" t="s">
        <v>1684</v>
      </c>
      <c r="I4501" s="7"/>
      <c r="J4501" s="7"/>
      <c r="K4501" s="7">
        <v>0</v>
      </c>
      <c r="L4501" s="7">
        <v>0</v>
      </c>
      <c r="M4501" s="7">
        <v>0</v>
      </c>
      <c r="N4501" s="7">
        <v>1</v>
      </c>
      <c r="O4501" s="7" t="s">
        <v>83</v>
      </c>
      <c r="P4501" s="7">
        <v>0</v>
      </c>
      <c r="Q4501" s="7">
        <v>0</v>
      </c>
      <c r="R4501" s="7">
        <v>150</v>
      </c>
    </row>
    <row r="4502" spans="1:18" x14ac:dyDescent="0.25">
      <c r="A4502" s="7" t="s">
        <v>7750</v>
      </c>
      <c r="B4502" s="8">
        <v>44393</v>
      </c>
      <c r="C4502" s="7">
        <v>1</v>
      </c>
      <c r="D4502" s="7" t="s">
        <v>7751</v>
      </c>
      <c r="E4502" s="7" t="s">
        <v>1682</v>
      </c>
      <c r="F4502" s="7" t="s">
        <v>7752</v>
      </c>
      <c r="G4502" s="8">
        <v>44366</v>
      </c>
      <c r="H4502" s="7" t="s">
        <v>1684</v>
      </c>
      <c r="I4502" s="7"/>
      <c r="J4502" s="7"/>
      <c r="K4502" s="7">
        <v>0</v>
      </c>
      <c r="L4502" s="7">
        <v>0</v>
      </c>
      <c r="M4502" s="7">
        <v>4558</v>
      </c>
      <c r="N4502" s="7">
        <v>1</v>
      </c>
      <c r="O4502" s="7" t="s">
        <v>55</v>
      </c>
      <c r="P4502" s="7">
        <v>0</v>
      </c>
      <c r="Q4502" s="7">
        <v>0</v>
      </c>
      <c r="R4502" s="7">
        <v>5558</v>
      </c>
    </row>
    <row r="4503" spans="1:18" x14ac:dyDescent="0.25">
      <c r="A4503" s="7" t="s">
        <v>7753</v>
      </c>
      <c r="B4503" s="8">
        <v>44398</v>
      </c>
      <c r="C4503" s="7">
        <v>1</v>
      </c>
      <c r="D4503" s="7" t="s">
        <v>7754</v>
      </c>
      <c r="E4503" s="7" t="s">
        <v>1682</v>
      </c>
      <c r="F4503" s="7" t="s">
        <v>7755</v>
      </c>
      <c r="G4503" s="8">
        <v>44370</v>
      </c>
      <c r="H4503" s="7" t="s">
        <v>1684</v>
      </c>
      <c r="I4503" s="7"/>
      <c r="J4503" s="7"/>
      <c r="K4503" s="7">
        <v>0</v>
      </c>
      <c r="L4503" s="7">
        <v>0</v>
      </c>
      <c r="M4503" s="7">
        <v>150</v>
      </c>
      <c r="N4503" s="7">
        <v>1</v>
      </c>
      <c r="O4503" s="7" t="s">
        <v>55</v>
      </c>
      <c r="P4503" s="7">
        <v>0</v>
      </c>
      <c r="Q4503" s="7">
        <v>0</v>
      </c>
      <c r="R4503" s="7">
        <v>150</v>
      </c>
    </row>
    <row r="4504" spans="1:18" x14ac:dyDescent="0.25">
      <c r="A4504" s="7" t="s">
        <v>7756</v>
      </c>
      <c r="B4504" s="8">
        <v>44399</v>
      </c>
      <c r="C4504" s="7">
        <v>1</v>
      </c>
      <c r="D4504" s="7" t="s">
        <v>7757</v>
      </c>
      <c r="E4504" s="7" t="s">
        <v>1682</v>
      </c>
      <c r="F4504" s="7" t="s">
        <v>7758</v>
      </c>
      <c r="G4504" s="8">
        <v>44396</v>
      </c>
      <c r="H4504" s="7" t="s">
        <v>1684</v>
      </c>
      <c r="I4504" s="7"/>
      <c r="J4504" s="7"/>
      <c r="K4504" s="7">
        <v>0</v>
      </c>
      <c r="L4504" s="7">
        <v>0</v>
      </c>
      <c r="M4504" s="7">
        <v>50000</v>
      </c>
      <c r="N4504" s="7">
        <v>1</v>
      </c>
      <c r="O4504" s="7" t="s">
        <v>55</v>
      </c>
      <c r="P4504" s="7">
        <v>0</v>
      </c>
      <c r="Q4504" s="7">
        <v>0</v>
      </c>
      <c r="R4504" s="7">
        <v>50000</v>
      </c>
    </row>
    <row r="4505" spans="1:18" x14ac:dyDescent="0.25">
      <c r="A4505" s="7" t="s">
        <v>7759</v>
      </c>
      <c r="B4505" s="8">
        <v>44399</v>
      </c>
      <c r="C4505" s="7">
        <v>1</v>
      </c>
      <c r="D4505" s="7" t="s">
        <v>7760</v>
      </c>
      <c r="E4505" s="7" t="s">
        <v>1682</v>
      </c>
      <c r="F4505" s="7" t="s">
        <v>7761</v>
      </c>
      <c r="G4505" s="8">
        <v>44380</v>
      </c>
      <c r="H4505" s="7" t="s">
        <v>1684</v>
      </c>
      <c r="I4505" s="7"/>
      <c r="J4505" s="7"/>
      <c r="K4505" s="7">
        <v>0</v>
      </c>
      <c r="L4505" s="7">
        <v>0</v>
      </c>
      <c r="M4505" s="7">
        <v>0</v>
      </c>
      <c r="N4505" s="7">
        <v>1</v>
      </c>
      <c r="O4505" s="7" t="s">
        <v>55</v>
      </c>
      <c r="P4505" s="7">
        <v>0</v>
      </c>
      <c r="Q4505" s="7">
        <v>0</v>
      </c>
      <c r="R4505" s="7">
        <v>324</v>
      </c>
    </row>
    <row r="4506" spans="1:18" x14ac:dyDescent="0.25">
      <c r="A4506" s="7" t="s">
        <v>7762</v>
      </c>
      <c r="B4506" s="8">
        <v>44399</v>
      </c>
      <c r="C4506" s="7">
        <v>1</v>
      </c>
      <c r="D4506" s="7" t="s">
        <v>7763</v>
      </c>
      <c r="E4506" s="7" t="s">
        <v>1682</v>
      </c>
      <c r="F4506" s="7" t="s">
        <v>7764</v>
      </c>
      <c r="G4506" s="8">
        <v>44392</v>
      </c>
      <c r="H4506" s="7" t="s">
        <v>1684</v>
      </c>
      <c r="I4506" s="7"/>
      <c r="J4506" s="7"/>
      <c r="K4506" s="7">
        <v>0</v>
      </c>
      <c r="L4506" s="7">
        <v>0</v>
      </c>
      <c r="M4506" s="7">
        <v>0</v>
      </c>
      <c r="N4506" s="7">
        <v>1</v>
      </c>
      <c r="O4506" s="7" t="s">
        <v>55</v>
      </c>
      <c r="P4506" s="7">
        <v>0</v>
      </c>
      <c r="Q4506" s="7">
        <v>0</v>
      </c>
      <c r="R4506" s="7">
        <v>550</v>
      </c>
    </row>
    <row r="4507" spans="1:18" x14ac:dyDescent="0.25">
      <c r="A4507" s="7" t="s">
        <v>7765</v>
      </c>
      <c r="B4507" s="8">
        <v>44404</v>
      </c>
      <c r="C4507" s="7">
        <v>1</v>
      </c>
      <c r="D4507" s="7" t="s">
        <v>7766</v>
      </c>
      <c r="E4507" s="7" t="s">
        <v>1682</v>
      </c>
      <c r="F4507" s="7" t="s">
        <v>7767</v>
      </c>
      <c r="G4507" s="8">
        <v>44393</v>
      </c>
      <c r="H4507" s="7" t="s">
        <v>1684</v>
      </c>
      <c r="I4507" s="7"/>
      <c r="J4507" s="7"/>
      <c r="K4507" s="7">
        <v>0</v>
      </c>
      <c r="L4507" s="7">
        <v>0</v>
      </c>
      <c r="M4507" s="7">
        <v>1560</v>
      </c>
      <c r="N4507" s="7">
        <v>1</v>
      </c>
      <c r="O4507" s="7" t="s">
        <v>55</v>
      </c>
      <c r="P4507" s="7">
        <v>0</v>
      </c>
      <c r="Q4507" s="7">
        <v>0</v>
      </c>
      <c r="R4507" s="7">
        <v>1560</v>
      </c>
    </row>
    <row r="4508" spans="1:18" x14ac:dyDescent="0.25">
      <c r="A4508" s="7" t="s">
        <v>7765</v>
      </c>
      <c r="B4508" s="8">
        <v>44404</v>
      </c>
      <c r="C4508" s="7">
        <v>2</v>
      </c>
      <c r="D4508" s="7" t="s">
        <v>7768</v>
      </c>
      <c r="E4508" s="7" t="s">
        <v>1682</v>
      </c>
      <c r="F4508" s="7" t="s">
        <v>7769</v>
      </c>
      <c r="G4508" s="8">
        <v>44399</v>
      </c>
      <c r="H4508" s="7" t="s">
        <v>1684</v>
      </c>
      <c r="I4508" s="7"/>
      <c r="J4508" s="7"/>
      <c r="K4508" s="7">
        <v>0</v>
      </c>
      <c r="L4508" s="7">
        <v>0</v>
      </c>
      <c r="M4508" s="7">
        <v>3120</v>
      </c>
      <c r="N4508" s="7">
        <v>1</v>
      </c>
      <c r="O4508" s="7" t="s">
        <v>55</v>
      </c>
      <c r="P4508" s="7">
        <v>0</v>
      </c>
      <c r="Q4508" s="7">
        <v>0</v>
      </c>
      <c r="R4508" s="7">
        <v>3120</v>
      </c>
    </row>
    <row r="4509" spans="1:18" x14ac:dyDescent="0.25">
      <c r="A4509" s="7" t="s">
        <v>7770</v>
      </c>
      <c r="B4509" s="8">
        <v>44412</v>
      </c>
      <c r="C4509" s="7">
        <v>1</v>
      </c>
      <c r="D4509" s="7" t="s">
        <v>7771</v>
      </c>
      <c r="E4509" s="7" t="s">
        <v>1682</v>
      </c>
      <c r="F4509" s="7" t="s">
        <v>7772</v>
      </c>
      <c r="G4509" s="8">
        <v>44301</v>
      </c>
      <c r="H4509" s="7" t="s">
        <v>1684</v>
      </c>
      <c r="I4509" s="7"/>
      <c r="J4509" s="7"/>
      <c r="K4509" s="7">
        <v>0</v>
      </c>
      <c r="L4509" s="7">
        <v>0</v>
      </c>
      <c r="M4509" s="7">
        <v>0</v>
      </c>
      <c r="N4509" s="7">
        <v>1</v>
      </c>
      <c r="O4509" s="7" t="s">
        <v>83</v>
      </c>
      <c r="P4509" s="7">
        <v>0</v>
      </c>
      <c r="Q4509" s="7">
        <v>0</v>
      </c>
      <c r="R4509" s="7">
        <v>250</v>
      </c>
    </row>
    <row r="4510" spans="1:18" x14ac:dyDescent="0.25">
      <c r="A4510" s="7" t="s">
        <v>7773</v>
      </c>
      <c r="B4510" s="8">
        <v>44412</v>
      </c>
      <c r="C4510" s="7">
        <v>1</v>
      </c>
      <c r="D4510" s="7" t="s">
        <v>7774</v>
      </c>
      <c r="E4510" s="7" t="s">
        <v>1682</v>
      </c>
      <c r="F4510" s="7" t="s">
        <v>7775</v>
      </c>
      <c r="G4510" s="8">
        <v>44335</v>
      </c>
      <c r="H4510" s="7" t="s">
        <v>1684</v>
      </c>
      <c r="I4510" s="7"/>
      <c r="J4510" s="7"/>
      <c r="K4510" s="7">
        <v>0</v>
      </c>
      <c r="L4510" s="7">
        <v>0</v>
      </c>
      <c r="M4510" s="7">
        <v>250</v>
      </c>
      <c r="N4510" s="7">
        <v>1</v>
      </c>
      <c r="O4510" s="7" t="s">
        <v>83</v>
      </c>
      <c r="P4510" s="7">
        <v>0</v>
      </c>
      <c r="Q4510" s="7">
        <v>0</v>
      </c>
      <c r="R4510" s="7">
        <v>250</v>
      </c>
    </row>
    <row r="4511" spans="1:18" x14ac:dyDescent="0.25">
      <c r="A4511" s="7" t="s">
        <v>7776</v>
      </c>
      <c r="B4511" s="8">
        <v>44412</v>
      </c>
      <c r="C4511" s="7">
        <v>1</v>
      </c>
      <c r="D4511" s="7" t="s">
        <v>7777</v>
      </c>
      <c r="E4511" s="7" t="s">
        <v>1682</v>
      </c>
      <c r="F4511" s="7" t="s">
        <v>7778</v>
      </c>
      <c r="G4511" s="8">
        <v>44264</v>
      </c>
      <c r="H4511" s="7" t="s">
        <v>1684</v>
      </c>
      <c r="I4511" s="7"/>
      <c r="J4511" s="7"/>
      <c r="K4511" s="7">
        <v>0</v>
      </c>
      <c r="L4511" s="7">
        <v>0</v>
      </c>
      <c r="M4511" s="7">
        <v>50</v>
      </c>
      <c r="N4511" s="7">
        <v>1</v>
      </c>
      <c r="O4511" s="7" t="s">
        <v>83</v>
      </c>
      <c r="P4511" s="7">
        <v>0</v>
      </c>
      <c r="Q4511" s="7">
        <v>0</v>
      </c>
      <c r="R4511" s="7">
        <v>50</v>
      </c>
    </row>
    <row r="4512" spans="1:18" x14ac:dyDescent="0.25">
      <c r="A4512" s="7" t="s">
        <v>7779</v>
      </c>
      <c r="B4512" s="8">
        <v>44412</v>
      </c>
      <c r="C4512" s="7">
        <v>1</v>
      </c>
      <c r="D4512" s="7" t="s">
        <v>7780</v>
      </c>
      <c r="E4512" s="7" t="s">
        <v>1682</v>
      </c>
      <c r="F4512" s="7" t="s">
        <v>7781</v>
      </c>
      <c r="G4512" s="8">
        <v>44271</v>
      </c>
      <c r="H4512" s="7" t="s">
        <v>1684</v>
      </c>
      <c r="I4512" s="7"/>
      <c r="J4512" s="7"/>
      <c r="K4512" s="7">
        <v>0</v>
      </c>
      <c r="L4512" s="7">
        <v>0</v>
      </c>
      <c r="M4512" s="7">
        <v>50</v>
      </c>
      <c r="N4512" s="7">
        <v>1</v>
      </c>
      <c r="O4512" s="7" t="s">
        <v>83</v>
      </c>
      <c r="P4512" s="7">
        <v>0</v>
      </c>
      <c r="Q4512" s="7">
        <v>0</v>
      </c>
      <c r="R4512" s="7">
        <v>50</v>
      </c>
    </row>
    <row r="4513" spans="1:18" x14ac:dyDescent="0.25">
      <c r="A4513" s="7" t="s">
        <v>7782</v>
      </c>
      <c r="B4513" s="8">
        <v>44412</v>
      </c>
      <c r="C4513" s="7">
        <v>1</v>
      </c>
      <c r="D4513" s="7" t="s">
        <v>7783</v>
      </c>
      <c r="E4513" s="7" t="s">
        <v>1682</v>
      </c>
      <c r="F4513" s="7" t="s">
        <v>7784</v>
      </c>
      <c r="G4513" s="8">
        <v>44294</v>
      </c>
      <c r="H4513" s="7" t="s">
        <v>1684</v>
      </c>
      <c r="I4513" s="7"/>
      <c r="J4513" s="7"/>
      <c r="K4513" s="7">
        <v>0</v>
      </c>
      <c r="L4513" s="7">
        <v>0</v>
      </c>
      <c r="M4513" s="7">
        <v>50</v>
      </c>
      <c r="N4513" s="7">
        <v>1</v>
      </c>
      <c r="O4513" s="7" t="s">
        <v>83</v>
      </c>
      <c r="P4513" s="7">
        <v>0</v>
      </c>
      <c r="Q4513" s="7">
        <v>0</v>
      </c>
      <c r="R4513" s="7">
        <v>50</v>
      </c>
    </row>
    <row r="4514" spans="1:18" x14ac:dyDescent="0.25">
      <c r="A4514" s="7" t="s">
        <v>7785</v>
      </c>
      <c r="B4514" s="8">
        <v>44413</v>
      </c>
      <c r="C4514" s="7">
        <v>1</v>
      </c>
      <c r="D4514" s="7" t="s">
        <v>7786</v>
      </c>
      <c r="E4514" s="7" t="s">
        <v>1682</v>
      </c>
      <c r="F4514" s="7" t="s">
        <v>7787</v>
      </c>
      <c r="G4514" s="8">
        <v>44315</v>
      </c>
      <c r="H4514" s="7" t="s">
        <v>1684</v>
      </c>
      <c r="I4514" s="7"/>
      <c r="J4514" s="7"/>
      <c r="K4514" s="7">
        <v>0</v>
      </c>
      <c r="L4514" s="7">
        <v>0</v>
      </c>
      <c r="M4514" s="7">
        <v>50</v>
      </c>
      <c r="N4514" s="7">
        <v>1</v>
      </c>
      <c r="O4514" s="7" t="s">
        <v>83</v>
      </c>
      <c r="P4514" s="7">
        <v>0</v>
      </c>
      <c r="Q4514" s="7">
        <v>0</v>
      </c>
      <c r="R4514" s="7">
        <v>50</v>
      </c>
    </row>
    <row r="4515" spans="1:18" x14ac:dyDescent="0.25">
      <c r="A4515" s="7" t="s">
        <v>7788</v>
      </c>
      <c r="B4515" s="8">
        <v>44413</v>
      </c>
      <c r="C4515" s="7">
        <v>1</v>
      </c>
      <c r="D4515" s="7" t="s">
        <v>7789</v>
      </c>
      <c r="E4515" s="7" t="s">
        <v>1682</v>
      </c>
      <c r="F4515" s="7" t="s">
        <v>7790</v>
      </c>
      <c r="G4515" s="8">
        <v>44370</v>
      </c>
      <c r="H4515" s="7" t="s">
        <v>1684</v>
      </c>
      <c r="I4515" s="7"/>
      <c r="J4515" s="7"/>
      <c r="K4515" s="7">
        <v>0</v>
      </c>
      <c r="L4515" s="7">
        <v>0</v>
      </c>
      <c r="M4515" s="7">
        <v>50</v>
      </c>
      <c r="N4515" s="7">
        <v>1</v>
      </c>
      <c r="O4515" s="7" t="s">
        <v>83</v>
      </c>
      <c r="P4515" s="7">
        <v>0</v>
      </c>
      <c r="Q4515" s="7">
        <v>0</v>
      </c>
      <c r="R4515" s="7">
        <v>50</v>
      </c>
    </row>
    <row r="4516" spans="1:18" x14ac:dyDescent="0.25">
      <c r="A4516" s="7" t="s">
        <v>7791</v>
      </c>
      <c r="B4516" s="8">
        <v>44413</v>
      </c>
      <c r="C4516" s="7">
        <v>1</v>
      </c>
      <c r="D4516" s="7" t="s">
        <v>7792</v>
      </c>
      <c r="E4516" s="7" t="s">
        <v>1682</v>
      </c>
      <c r="F4516" s="7" t="s">
        <v>7793</v>
      </c>
      <c r="G4516" s="8">
        <v>44370</v>
      </c>
      <c r="H4516" s="7" t="s">
        <v>1684</v>
      </c>
      <c r="I4516" s="7"/>
      <c r="J4516" s="7"/>
      <c r="K4516" s="7">
        <v>0</v>
      </c>
      <c r="L4516" s="7">
        <v>0</v>
      </c>
      <c r="M4516" s="7">
        <v>50</v>
      </c>
      <c r="N4516" s="7">
        <v>1</v>
      </c>
      <c r="O4516" s="7" t="s">
        <v>83</v>
      </c>
      <c r="P4516" s="7">
        <v>0</v>
      </c>
      <c r="Q4516" s="7">
        <v>0</v>
      </c>
      <c r="R4516" s="7">
        <v>50</v>
      </c>
    </row>
    <row r="4517" spans="1:18" x14ac:dyDescent="0.25">
      <c r="A4517" s="7" t="s">
        <v>7794</v>
      </c>
      <c r="B4517" s="8">
        <v>44413</v>
      </c>
      <c r="C4517" s="7">
        <v>1</v>
      </c>
      <c r="D4517" s="7" t="s">
        <v>7795</v>
      </c>
      <c r="E4517" s="7" t="s">
        <v>1682</v>
      </c>
      <c r="F4517" s="7" t="s">
        <v>7796</v>
      </c>
      <c r="G4517" s="8">
        <v>44376</v>
      </c>
      <c r="H4517" s="7" t="s">
        <v>1684</v>
      </c>
      <c r="I4517" s="7"/>
      <c r="J4517" s="7"/>
      <c r="K4517" s="7">
        <v>0</v>
      </c>
      <c r="L4517" s="7">
        <v>0</v>
      </c>
      <c r="M4517" s="7">
        <v>50</v>
      </c>
      <c r="N4517" s="7">
        <v>1</v>
      </c>
      <c r="O4517" s="7" t="s">
        <v>83</v>
      </c>
      <c r="P4517" s="7">
        <v>0</v>
      </c>
      <c r="Q4517" s="7">
        <v>0</v>
      </c>
      <c r="R4517" s="7">
        <v>50</v>
      </c>
    </row>
    <row r="4518" spans="1:18" x14ac:dyDescent="0.25">
      <c r="A4518" s="7" t="s">
        <v>7797</v>
      </c>
      <c r="B4518" s="8">
        <v>44413</v>
      </c>
      <c r="C4518" s="7">
        <v>4</v>
      </c>
      <c r="D4518" s="7" t="s">
        <v>7798</v>
      </c>
      <c r="E4518" s="7" t="s">
        <v>1682</v>
      </c>
      <c r="F4518" s="7" t="s">
        <v>7799</v>
      </c>
      <c r="G4518" s="8">
        <v>44387</v>
      </c>
      <c r="H4518" s="7" t="s">
        <v>1684</v>
      </c>
      <c r="I4518" s="7"/>
      <c r="J4518" s="7"/>
      <c r="K4518" s="7">
        <v>0</v>
      </c>
      <c r="L4518" s="7">
        <v>0</v>
      </c>
      <c r="M4518" s="7">
        <v>0</v>
      </c>
      <c r="N4518" s="7">
        <v>1</v>
      </c>
      <c r="O4518" s="7" t="s">
        <v>83</v>
      </c>
      <c r="P4518" s="7">
        <v>0</v>
      </c>
      <c r="Q4518" s="7">
        <v>0</v>
      </c>
      <c r="R4518" s="7">
        <v>50</v>
      </c>
    </row>
    <row r="4519" spans="1:18" x14ac:dyDescent="0.25">
      <c r="A4519" s="7" t="s">
        <v>7800</v>
      </c>
      <c r="B4519" s="8">
        <v>44417</v>
      </c>
      <c r="C4519" s="7">
        <v>1</v>
      </c>
      <c r="D4519" s="7" t="s">
        <v>7801</v>
      </c>
      <c r="E4519" s="7" t="s">
        <v>1682</v>
      </c>
      <c r="F4519" s="7" t="s">
        <v>7802</v>
      </c>
      <c r="G4519" s="8">
        <v>44411</v>
      </c>
      <c r="H4519" s="7" t="s">
        <v>1684</v>
      </c>
      <c r="I4519" s="7"/>
      <c r="J4519" s="7"/>
      <c r="K4519" s="7">
        <v>0</v>
      </c>
      <c r="L4519" s="7">
        <v>0</v>
      </c>
      <c r="M4519" s="7">
        <v>21400</v>
      </c>
      <c r="N4519" s="7">
        <v>1</v>
      </c>
      <c r="O4519" s="7" t="s">
        <v>55</v>
      </c>
      <c r="P4519" s="7">
        <v>0</v>
      </c>
      <c r="Q4519" s="7">
        <v>0</v>
      </c>
      <c r="R4519" s="7">
        <v>21400</v>
      </c>
    </row>
    <row r="4520" spans="1:18" x14ac:dyDescent="0.25">
      <c r="A4520" s="7" t="s">
        <v>7803</v>
      </c>
      <c r="B4520" s="8">
        <v>44418</v>
      </c>
      <c r="C4520" s="7">
        <v>1</v>
      </c>
      <c r="D4520" s="7" t="s">
        <v>7804</v>
      </c>
      <c r="E4520" s="7" t="s">
        <v>1682</v>
      </c>
      <c r="F4520" s="7" t="s">
        <v>7805</v>
      </c>
      <c r="G4520" s="8">
        <v>44417</v>
      </c>
      <c r="H4520" s="7" t="s">
        <v>1684</v>
      </c>
      <c r="I4520" s="7"/>
      <c r="J4520" s="7"/>
      <c r="K4520" s="7">
        <v>0</v>
      </c>
      <c r="L4520" s="7">
        <v>0</v>
      </c>
      <c r="M4520" s="7">
        <v>5000</v>
      </c>
      <c r="N4520" s="7">
        <v>1</v>
      </c>
      <c r="O4520" s="7" t="s">
        <v>55</v>
      </c>
      <c r="P4520" s="7">
        <v>0</v>
      </c>
      <c r="Q4520" s="7">
        <v>0</v>
      </c>
      <c r="R4520" s="7">
        <v>5000</v>
      </c>
    </row>
    <row r="4521" spans="1:18" x14ac:dyDescent="0.25">
      <c r="A4521" s="7" t="s">
        <v>7806</v>
      </c>
      <c r="B4521" s="8">
        <v>44418</v>
      </c>
      <c r="C4521" s="7">
        <v>1</v>
      </c>
      <c r="D4521" s="7" t="s">
        <v>7807</v>
      </c>
      <c r="E4521" s="7" t="s">
        <v>1682</v>
      </c>
      <c r="F4521" s="7" t="s">
        <v>7808</v>
      </c>
      <c r="G4521" s="8">
        <v>44413</v>
      </c>
      <c r="H4521" s="7" t="s">
        <v>1684</v>
      </c>
      <c r="I4521" s="7"/>
      <c r="J4521" s="7"/>
      <c r="K4521" s="7">
        <v>0</v>
      </c>
      <c r="L4521" s="7">
        <v>0</v>
      </c>
      <c r="M4521" s="7">
        <v>4195</v>
      </c>
      <c r="N4521" s="7">
        <v>1</v>
      </c>
      <c r="O4521" s="7" t="s">
        <v>55</v>
      </c>
      <c r="P4521" s="7">
        <v>0</v>
      </c>
      <c r="Q4521" s="7">
        <v>0</v>
      </c>
      <c r="R4521" s="7">
        <v>5558</v>
      </c>
    </row>
    <row r="4522" spans="1:18" x14ac:dyDescent="0.25">
      <c r="A4522" s="7" t="s">
        <v>7809</v>
      </c>
      <c r="B4522" s="8">
        <v>44419</v>
      </c>
      <c r="C4522" s="7">
        <v>1</v>
      </c>
      <c r="D4522" s="7" t="s">
        <v>7810</v>
      </c>
      <c r="E4522" s="7" t="s">
        <v>1682</v>
      </c>
      <c r="F4522" s="7" t="s">
        <v>7811</v>
      </c>
      <c r="G4522" s="8">
        <v>44411</v>
      </c>
      <c r="H4522" s="7" t="s">
        <v>1684</v>
      </c>
      <c r="I4522" s="7"/>
      <c r="J4522" s="7"/>
      <c r="K4522" s="7">
        <v>0</v>
      </c>
      <c r="L4522" s="7">
        <v>0</v>
      </c>
      <c r="M4522" s="7">
        <v>750</v>
      </c>
      <c r="N4522" s="7">
        <v>1</v>
      </c>
      <c r="O4522" s="7" t="s">
        <v>55</v>
      </c>
      <c r="P4522" s="7">
        <v>0</v>
      </c>
      <c r="Q4522" s="7">
        <v>0</v>
      </c>
      <c r="R4522" s="7">
        <v>750</v>
      </c>
    </row>
    <row r="4523" spans="1:18" x14ac:dyDescent="0.25">
      <c r="A4523" s="7" t="s">
        <v>7812</v>
      </c>
      <c r="B4523" s="8">
        <v>44419</v>
      </c>
      <c r="C4523" s="7">
        <v>1</v>
      </c>
      <c r="D4523" s="7" t="s">
        <v>7813</v>
      </c>
      <c r="E4523" s="7" t="s">
        <v>1682</v>
      </c>
      <c r="F4523" s="7" t="s">
        <v>7814</v>
      </c>
      <c r="G4523" s="8">
        <v>44404</v>
      </c>
      <c r="H4523" s="7" t="s">
        <v>1684</v>
      </c>
      <c r="I4523" s="7"/>
      <c r="J4523" s="7"/>
      <c r="K4523" s="7">
        <v>0</v>
      </c>
      <c r="L4523" s="7">
        <v>0</v>
      </c>
      <c r="M4523" s="7">
        <v>1500</v>
      </c>
      <c r="N4523" s="7">
        <v>1</v>
      </c>
      <c r="O4523" s="7" t="s">
        <v>55</v>
      </c>
      <c r="P4523" s="7">
        <v>0</v>
      </c>
      <c r="Q4523" s="7">
        <v>0</v>
      </c>
      <c r="R4523" s="7">
        <v>1500</v>
      </c>
    </row>
    <row r="4524" spans="1:18" x14ac:dyDescent="0.25">
      <c r="A4524" s="7" t="s">
        <v>7815</v>
      </c>
      <c r="B4524" s="8">
        <v>44419</v>
      </c>
      <c r="C4524" s="7">
        <v>1</v>
      </c>
      <c r="D4524" s="7" t="s">
        <v>7816</v>
      </c>
      <c r="E4524" s="7" t="s">
        <v>1682</v>
      </c>
      <c r="F4524" s="7" t="s">
        <v>7817</v>
      </c>
      <c r="G4524" s="8">
        <v>44406</v>
      </c>
      <c r="H4524" s="7" t="s">
        <v>1684</v>
      </c>
      <c r="I4524" s="7"/>
      <c r="J4524" s="7"/>
      <c r="K4524" s="7">
        <v>0</v>
      </c>
      <c r="L4524" s="7">
        <v>0</v>
      </c>
      <c r="M4524" s="7">
        <v>2000</v>
      </c>
      <c r="N4524" s="7">
        <v>1</v>
      </c>
      <c r="O4524" s="7" t="s">
        <v>55</v>
      </c>
      <c r="P4524" s="7">
        <v>0</v>
      </c>
      <c r="Q4524" s="7">
        <v>0</v>
      </c>
      <c r="R4524" s="7">
        <v>2000</v>
      </c>
    </row>
    <row r="4525" spans="1:18" x14ac:dyDescent="0.25">
      <c r="A4525" s="7" t="s">
        <v>7818</v>
      </c>
      <c r="B4525" s="8">
        <v>44419</v>
      </c>
      <c r="C4525" s="7">
        <v>1</v>
      </c>
      <c r="D4525" s="7" t="s">
        <v>7819</v>
      </c>
      <c r="E4525" s="7" t="s">
        <v>1682</v>
      </c>
      <c r="F4525" s="7" t="s">
        <v>7820</v>
      </c>
      <c r="G4525" s="8">
        <v>44400</v>
      </c>
      <c r="H4525" s="7" t="s">
        <v>1684</v>
      </c>
      <c r="I4525" s="7"/>
      <c r="J4525" s="7"/>
      <c r="K4525" s="7">
        <v>0</v>
      </c>
      <c r="L4525" s="7">
        <v>0</v>
      </c>
      <c r="M4525" s="7">
        <v>40</v>
      </c>
      <c r="N4525" s="7">
        <v>1</v>
      </c>
      <c r="O4525" s="7" t="s">
        <v>83</v>
      </c>
      <c r="P4525" s="7">
        <v>0</v>
      </c>
      <c r="Q4525" s="7">
        <v>0</v>
      </c>
      <c r="R4525" s="7">
        <v>40</v>
      </c>
    </row>
    <row r="4526" spans="1:18" x14ac:dyDescent="0.25">
      <c r="A4526" s="7" t="s">
        <v>7821</v>
      </c>
      <c r="B4526" s="8">
        <v>44419</v>
      </c>
      <c r="C4526" s="7">
        <v>1</v>
      </c>
      <c r="D4526" s="7" t="s">
        <v>7822</v>
      </c>
      <c r="E4526" s="7" t="s">
        <v>1682</v>
      </c>
      <c r="F4526" s="7" t="s">
        <v>7823</v>
      </c>
      <c r="G4526" s="8">
        <v>44411</v>
      </c>
      <c r="H4526" s="7" t="s">
        <v>1684</v>
      </c>
      <c r="I4526" s="7"/>
      <c r="J4526" s="7"/>
      <c r="K4526" s="7">
        <v>0</v>
      </c>
      <c r="L4526" s="7">
        <v>0</v>
      </c>
      <c r="M4526" s="7">
        <v>150</v>
      </c>
      <c r="N4526" s="7">
        <v>1</v>
      </c>
      <c r="O4526" s="7" t="s">
        <v>83</v>
      </c>
      <c r="P4526" s="7">
        <v>0</v>
      </c>
      <c r="Q4526" s="7">
        <v>0</v>
      </c>
      <c r="R4526" s="7">
        <v>150</v>
      </c>
    </row>
    <row r="4527" spans="1:18" x14ac:dyDescent="0.25">
      <c r="A4527" s="7" t="s">
        <v>7824</v>
      </c>
      <c r="B4527" s="8">
        <v>44419</v>
      </c>
      <c r="C4527" s="7">
        <v>1</v>
      </c>
      <c r="D4527" s="7" t="s">
        <v>7825</v>
      </c>
      <c r="E4527" s="7" t="s">
        <v>1682</v>
      </c>
      <c r="F4527" s="7" t="s">
        <v>7826</v>
      </c>
      <c r="G4527" s="8">
        <v>44380</v>
      </c>
      <c r="H4527" s="7" t="s">
        <v>1684</v>
      </c>
      <c r="I4527" s="7"/>
      <c r="J4527" s="7"/>
      <c r="K4527" s="7">
        <v>0</v>
      </c>
      <c r="L4527" s="7">
        <v>0</v>
      </c>
      <c r="M4527" s="7">
        <v>340</v>
      </c>
      <c r="N4527" s="7">
        <v>1</v>
      </c>
      <c r="O4527" s="7" t="s">
        <v>1718</v>
      </c>
      <c r="P4527" s="7">
        <v>0</v>
      </c>
      <c r="Q4527" s="7">
        <v>0</v>
      </c>
      <c r="R4527" s="7">
        <v>340</v>
      </c>
    </row>
    <row r="4528" spans="1:18" x14ac:dyDescent="0.25">
      <c r="A4528" s="7" t="s">
        <v>7827</v>
      </c>
      <c r="B4528" s="8">
        <v>44421</v>
      </c>
      <c r="C4528" s="7">
        <v>1</v>
      </c>
      <c r="D4528" s="7" t="s">
        <v>7828</v>
      </c>
      <c r="E4528" s="7" t="s">
        <v>1682</v>
      </c>
      <c r="F4528" s="7" t="s">
        <v>7829</v>
      </c>
      <c r="G4528" s="8">
        <v>44272</v>
      </c>
      <c r="H4528" s="7" t="s">
        <v>1684</v>
      </c>
      <c r="I4528" s="7"/>
      <c r="J4528" s="7"/>
      <c r="K4528" s="7">
        <v>0</v>
      </c>
      <c r="L4528" s="7">
        <v>0</v>
      </c>
      <c r="M4528" s="7">
        <v>118800</v>
      </c>
      <c r="N4528" s="7">
        <v>1</v>
      </c>
      <c r="O4528" s="7" t="s">
        <v>55</v>
      </c>
      <c r="P4528" s="7">
        <v>0</v>
      </c>
      <c r="Q4528" s="7">
        <v>0</v>
      </c>
      <c r="R4528" s="7">
        <v>118800</v>
      </c>
    </row>
    <row r="4529" spans="1:18" x14ac:dyDescent="0.25">
      <c r="A4529" s="7" t="s">
        <v>7830</v>
      </c>
      <c r="B4529" s="8">
        <v>44424</v>
      </c>
      <c r="C4529" s="7">
        <v>1</v>
      </c>
      <c r="D4529" s="7" t="s">
        <v>7831</v>
      </c>
      <c r="E4529" s="7" t="s">
        <v>1682</v>
      </c>
      <c r="F4529" s="7" t="s">
        <v>7832</v>
      </c>
      <c r="G4529" s="8">
        <v>44418</v>
      </c>
      <c r="H4529" s="7" t="s">
        <v>1684</v>
      </c>
      <c r="I4529" s="7"/>
      <c r="J4529" s="7"/>
      <c r="K4529" s="7">
        <v>0</v>
      </c>
      <c r="L4529" s="7">
        <v>0</v>
      </c>
      <c r="M4529" s="7">
        <v>5000</v>
      </c>
      <c r="N4529" s="7">
        <v>1</v>
      </c>
      <c r="O4529" s="7" t="s">
        <v>55</v>
      </c>
      <c r="P4529" s="7">
        <v>0</v>
      </c>
      <c r="Q4529" s="7">
        <v>0</v>
      </c>
      <c r="R4529" s="7">
        <v>5000</v>
      </c>
    </row>
    <row r="4530" spans="1:18" x14ac:dyDescent="0.25">
      <c r="A4530" s="7" t="s">
        <v>7833</v>
      </c>
      <c r="B4530" s="8">
        <v>44424</v>
      </c>
      <c r="C4530" s="7">
        <v>1</v>
      </c>
      <c r="D4530" s="7" t="s">
        <v>7834</v>
      </c>
      <c r="E4530" s="7" t="s">
        <v>1682</v>
      </c>
      <c r="F4530" s="7" t="s">
        <v>7835</v>
      </c>
      <c r="G4530" s="8">
        <v>44415</v>
      </c>
      <c r="H4530" s="7" t="s">
        <v>1684</v>
      </c>
      <c r="I4530" s="7"/>
      <c r="J4530" s="7"/>
      <c r="K4530" s="7">
        <v>0</v>
      </c>
      <c r="L4530" s="7">
        <v>0</v>
      </c>
      <c r="M4530" s="7">
        <v>75</v>
      </c>
      <c r="N4530" s="7">
        <v>1</v>
      </c>
      <c r="O4530" s="7" t="s">
        <v>83</v>
      </c>
      <c r="P4530" s="7">
        <v>0</v>
      </c>
      <c r="Q4530" s="7">
        <v>0</v>
      </c>
      <c r="R4530" s="7">
        <v>75</v>
      </c>
    </row>
    <row r="4531" spans="1:18" x14ac:dyDescent="0.25">
      <c r="A4531" s="7" t="s">
        <v>7836</v>
      </c>
      <c r="B4531" s="8">
        <v>44424</v>
      </c>
      <c r="C4531" s="7">
        <v>1</v>
      </c>
      <c r="D4531" s="7" t="s">
        <v>7837</v>
      </c>
      <c r="E4531" s="7" t="s">
        <v>1682</v>
      </c>
      <c r="F4531" s="7" t="s">
        <v>7838</v>
      </c>
      <c r="G4531" s="8">
        <v>44413</v>
      </c>
      <c r="H4531" s="7" t="s">
        <v>1684</v>
      </c>
      <c r="I4531" s="7"/>
      <c r="J4531" s="7"/>
      <c r="K4531" s="7">
        <v>0</v>
      </c>
      <c r="L4531" s="7">
        <v>0</v>
      </c>
      <c r="M4531" s="7">
        <v>90</v>
      </c>
      <c r="N4531" s="7">
        <v>1</v>
      </c>
      <c r="O4531" s="7" t="s">
        <v>83</v>
      </c>
      <c r="P4531" s="7">
        <v>0</v>
      </c>
      <c r="Q4531" s="7">
        <v>0</v>
      </c>
      <c r="R4531" s="7">
        <v>90</v>
      </c>
    </row>
    <row r="4532" spans="1:18" x14ac:dyDescent="0.25">
      <c r="A4532" s="7" t="s">
        <v>7839</v>
      </c>
      <c r="B4532" s="8">
        <v>44424</v>
      </c>
      <c r="C4532" s="7">
        <v>1</v>
      </c>
      <c r="D4532" s="7" t="s">
        <v>7840</v>
      </c>
      <c r="E4532" s="7" t="s">
        <v>1682</v>
      </c>
      <c r="F4532" s="7" t="s">
        <v>7841</v>
      </c>
      <c r="G4532" s="8">
        <v>44414</v>
      </c>
      <c r="H4532" s="7" t="s">
        <v>1684</v>
      </c>
      <c r="I4532" s="7"/>
      <c r="J4532" s="7"/>
      <c r="K4532" s="7">
        <v>0</v>
      </c>
      <c r="L4532" s="7">
        <v>0</v>
      </c>
      <c r="M4532" s="7">
        <v>1560</v>
      </c>
      <c r="N4532" s="7">
        <v>1</v>
      </c>
      <c r="O4532" s="7" t="s">
        <v>55</v>
      </c>
      <c r="P4532" s="7">
        <v>0</v>
      </c>
      <c r="Q4532" s="7">
        <v>0</v>
      </c>
      <c r="R4532" s="7">
        <v>1560</v>
      </c>
    </row>
    <row r="4533" spans="1:18" x14ac:dyDescent="0.25">
      <c r="A4533" s="7" t="s">
        <v>7842</v>
      </c>
      <c r="B4533" s="8">
        <v>44424</v>
      </c>
      <c r="C4533" s="7">
        <v>1</v>
      </c>
      <c r="D4533" s="7" t="s">
        <v>7843</v>
      </c>
      <c r="E4533" s="7" t="s">
        <v>1682</v>
      </c>
      <c r="F4533" s="7" t="s">
        <v>7844</v>
      </c>
      <c r="G4533" s="8">
        <v>44414</v>
      </c>
      <c r="H4533" s="7" t="s">
        <v>1684</v>
      </c>
      <c r="I4533" s="7"/>
      <c r="J4533" s="7"/>
      <c r="K4533" s="7">
        <v>0</v>
      </c>
      <c r="L4533" s="7">
        <v>0</v>
      </c>
      <c r="M4533" s="7">
        <v>1560</v>
      </c>
      <c r="N4533" s="7">
        <v>1</v>
      </c>
      <c r="O4533" s="7" t="s">
        <v>55</v>
      </c>
      <c r="P4533" s="7">
        <v>0</v>
      </c>
      <c r="Q4533" s="7">
        <v>0</v>
      </c>
      <c r="R4533" s="7">
        <v>1560</v>
      </c>
    </row>
    <row r="4534" spans="1:18" x14ac:dyDescent="0.25">
      <c r="A4534" s="7" t="s">
        <v>7845</v>
      </c>
      <c r="B4534" s="8">
        <v>44424</v>
      </c>
      <c r="C4534" s="7">
        <v>1</v>
      </c>
      <c r="D4534" s="7" t="s">
        <v>7846</v>
      </c>
      <c r="E4534" s="7" t="s">
        <v>1682</v>
      </c>
      <c r="F4534" s="7" t="s">
        <v>7847</v>
      </c>
      <c r="G4534" s="8">
        <v>44414</v>
      </c>
      <c r="H4534" s="7" t="s">
        <v>1684</v>
      </c>
      <c r="I4534" s="7"/>
      <c r="J4534" s="7"/>
      <c r="K4534" s="7">
        <v>0</v>
      </c>
      <c r="L4534" s="7">
        <v>0</v>
      </c>
      <c r="M4534" s="7">
        <v>2340</v>
      </c>
      <c r="N4534" s="7">
        <v>1</v>
      </c>
      <c r="O4534" s="7" t="s">
        <v>55</v>
      </c>
      <c r="P4534" s="7">
        <v>0</v>
      </c>
      <c r="Q4534" s="7">
        <v>0</v>
      </c>
      <c r="R4534" s="7">
        <v>2340</v>
      </c>
    </row>
    <row r="4535" spans="1:18" x14ac:dyDescent="0.25">
      <c r="A4535" s="7" t="s">
        <v>7848</v>
      </c>
      <c r="B4535" s="8">
        <v>44424</v>
      </c>
      <c r="C4535" s="7">
        <v>1</v>
      </c>
      <c r="D4535" s="7" t="s">
        <v>7849</v>
      </c>
      <c r="E4535" s="7" t="s">
        <v>1682</v>
      </c>
      <c r="F4535" s="7" t="s">
        <v>7850</v>
      </c>
      <c r="G4535" s="8">
        <v>44414</v>
      </c>
      <c r="H4535" s="7" t="s">
        <v>1684</v>
      </c>
      <c r="I4535" s="7"/>
      <c r="J4535" s="7"/>
      <c r="K4535" s="7">
        <v>0</v>
      </c>
      <c r="L4535" s="7">
        <v>0</v>
      </c>
      <c r="M4535" s="7">
        <v>1560</v>
      </c>
      <c r="N4535" s="7">
        <v>1</v>
      </c>
      <c r="O4535" s="7" t="s">
        <v>55</v>
      </c>
      <c r="P4535" s="7">
        <v>0</v>
      </c>
      <c r="Q4535" s="7">
        <v>0</v>
      </c>
      <c r="R4535" s="7">
        <v>1560</v>
      </c>
    </row>
    <row r="4536" spans="1:18" x14ac:dyDescent="0.25">
      <c r="A4536" s="7" t="s">
        <v>7851</v>
      </c>
      <c r="B4536" s="8">
        <v>44425</v>
      </c>
      <c r="C4536" s="7">
        <v>1</v>
      </c>
      <c r="D4536" s="7" t="s">
        <v>7852</v>
      </c>
      <c r="E4536" s="7" t="s">
        <v>1682</v>
      </c>
      <c r="F4536" s="7" t="s">
        <v>7853</v>
      </c>
      <c r="G4536" s="8">
        <v>44422</v>
      </c>
      <c r="H4536" s="7" t="s">
        <v>1684</v>
      </c>
      <c r="I4536" s="7"/>
      <c r="J4536" s="7"/>
      <c r="K4536" s="7">
        <v>0</v>
      </c>
      <c r="L4536" s="7">
        <v>0</v>
      </c>
      <c r="M4536" s="7">
        <v>750</v>
      </c>
      <c r="N4536" s="7">
        <v>1</v>
      </c>
      <c r="O4536" s="7" t="s">
        <v>55</v>
      </c>
      <c r="P4536" s="7">
        <v>0</v>
      </c>
      <c r="Q4536" s="7">
        <v>0</v>
      </c>
      <c r="R4536" s="7">
        <v>750</v>
      </c>
    </row>
    <row r="4537" spans="1:18" x14ac:dyDescent="0.25">
      <c r="A4537" s="7" t="s">
        <v>7854</v>
      </c>
      <c r="B4537" s="8">
        <v>44425</v>
      </c>
      <c r="C4537" s="7">
        <v>1</v>
      </c>
      <c r="D4537" s="7" t="s">
        <v>7855</v>
      </c>
      <c r="E4537" s="7" t="s">
        <v>1682</v>
      </c>
      <c r="F4537" s="7" t="s">
        <v>7856</v>
      </c>
      <c r="G4537" s="8">
        <v>44414</v>
      </c>
      <c r="H4537" s="7" t="s">
        <v>1684</v>
      </c>
      <c r="I4537" s="7"/>
      <c r="J4537" s="7"/>
      <c r="K4537" s="7">
        <v>0</v>
      </c>
      <c r="L4537" s="7">
        <v>0</v>
      </c>
      <c r="M4537" s="7">
        <v>500</v>
      </c>
      <c r="N4537" s="7">
        <v>1</v>
      </c>
      <c r="O4537" s="7" t="s">
        <v>55</v>
      </c>
      <c r="P4537" s="7">
        <v>0</v>
      </c>
      <c r="Q4537" s="7">
        <v>0</v>
      </c>
      <c r="R4537" s="7">
        <v>500</v>
      </c>
    </row>
    <row r="4538" spans="1:18" x14ac:dyDescent="0.25">
      <c r="A4538" s="7" t="s">
        <v>7857</v>
      </c>
      <c r="B4538" s="8">
        <v>44428</v>
      </c>
      <c r="C4538" s="7">
        <v>1</v>
      </c>
      <c r="D4538" s="7" t="s">
        <v>7858</v>
      </c>
      <c r="E4538" s="7" t="s">
        <v>1682</v>
      </c>
      <c r="F4538" s="7" t="s">
        <v>7859</v>
      </c>
      <c r="G4538" s="8">
        <v>44340</v>
      </c>
      <c r="H4538" s="7" t="s">
        <v>1684</v>
      </c>
      <c r="I4538" s="7"/>
      <c r="J4538" s="7"/>
      <c r="K4538" s="7">
        <v>0</v>
      </c>
      <c r="L4538" s="7">
        <v>0</v>
      </c>
      <c r="M4538" s="7">
        <v>20</v>
      </c>
      <c r="N4538" s="7">
        <v>1</v>
      </c>
      <c r="O4538" s="7" t="s">
        <v>83</v>
      </c>
      <c r="P4538" s="7">
        <v>0</v>
      </c>
      <c r="Q4538" s="7">
        <v>0</v>
      </c>
      <c r="R4538" s="7">
        <v>20</v>
      </c>
    </row>
    <row r="4539" spans="1:18" x14ac:dyDescent="0.25">
      <c r="A4539" s="7" t="s">
        <v>7860</v>
      </c>
      <c r="B4539" s="8">
        <v>44428</v>
      </c>
      <c r="C4539" s="7">
        <v>1</v>
      </c>
      <c r="D4539" s="7" t="s">
        <v>7861</v>
      </c>
      <c r="E4539" s="7" t="s">
        <v>1682</v>
      </c>
      <c r="F4539" s="7" t="s">
        <v>7862</v>
      </c>
      <c r="G4539" s="8">
        <v>44347</v>
      </c>
      <c r="H4539" s="7" t="s">
        <v>1684</v>
      </c>
      <c r="I4539" s="7"/>
      <c r="J4539" s="7"/>
      <c r="K4539" s="7">
        <v>0</v>
      </c>
      <c r="L4539" s="7">
        <v>0</v>
      </c>
      <c r="M4539" s="7">
        <v>25</v>
      </c>
      <c r="N4539" s="7">
        <v>1</v>
      </c>
      <c r="O4539" s="7" t="s">
        <v>83</v>
      </c>
      <c r="P4539" s="7">
        <v>0</v>
      </c>
      <c r="Q4539" s="7">
        <v>0</v>
      </c>
      <c r="R4539" s="7">
        <v>60</v>
      </c>
    </row>
    <row r="4540" spans="1:18" x14ac:dyDescent="0.25">
      <c r="A4540" s="7" t="s">
        <v>7863</v>
      </c>
      <c r="B4540" s="8">
        <v>44428</v>
      </c>
      <c r="C4540" s="7">
        <v>1</v>
      </c>
      <c r="D4540" s="7" t="s">
        <v>7864</v>
      </c>
      <c r="E4540" s="7" t="s">
        <v>1682</v>
      </c>
      <c r="F4540" s="7" t="s">
        <v>7865</v>
      </c>
      <c r="G4540" s="8">
        <v>44347</v>
      </c>
      <c r="H4540" s="7" t="s">
        <v>1684</v>
      </c>
      <c r="I4540" s="7"/>
      <c r="J4540" s="7"/>
      <c r="K4540" s="7">
        <v>0</v>
      </c>
      <c r="L4540" s="7">
        <v>0</v>
      </c>
      <c r="M4540" s="7">
        <v>10</v>
      </c>
      <c r="N4540" s="7">
        <v>1</v>
      </c>
      <c r="O4540" s="7" t="s">
        <v>83</v>
      </c>
      <c r="P4540" s="7">
        <v>0</v>
      </c>
      <c r="Q4540" s="7">
        <v>0</v>
      </c>
      <c r="R4540" s="7">
        <v>10</v>
      </c>
    </row>
    <row r="4541" spans="1:18" x14ac:dyDescent="0.25">
      <c r="A4541" s="7" t="s">
        <v>7866</v>
      </c>
      <c r="B4541" s="8">
        <v>44428</v>
      </c>
      <c r="C4541" s="7">
        <v>1</v>
      </c>
      <c r="D4541" s="7" t="s">
        <v>7867</v>
      </c>
      <c r="E4541" s="7" t="s">
        <v>1682</v>
      </c>
      <c r="F4541" s="7" t="s">
        <v>7868</v>
      </c>
      <c r="G4541" s="8">
        <v>44347</v>
      </c>
      <c r="H4541" s="7" t="s">
        <v>1684</v>
      </c>
      <c r="I4541" s="7"/>
      <c r="J4541" s="7"/>
      <c r="K4541" s="7">
        <v>0</v>
      </c>
      <c r="L4541" s="7">
        <v>0</v>
      </c>
      <c r="M4541" s="7">
        <v>85</v>
      </c>
      <c r="N4541" s="7">
        <v>1</v>
      </c>
      <c r="O4541" s="7" t="s">
        <v>83</v>
      </c>
      <c r="P4541" s="7">
        <v>0</v>
      </c>
      <c r="Q4541" s="7">
        <v>0</v>
      </c>
      <c r="R4541" s="7">
        <v>85</v>
      </c>
    </row>
    <row r="4542" spans="1:18" x14ac:dyDescent="0.25">
      <c r="A4542" s="7" t="s">
        <v>7869</v>
      </c>
      <c r="B4542" s="8">
        <v>44428</v>
      </c>
      <c r="C4542" s="7">
        <v>1</v>
      </c>
      <c r="D4542" s="7" t="s">
        <v>7870</v>
      </c>
      <c r="E4542" s="7" t="s">
        <v>1682</v>
      </c>
      <c r="F4542" s="7" t="s">
        <v>7871</v>
      </c>
      <c r="G4542" s="8">
        <v>44347</v>
      </c>
      <c r="H4542" s="7" t="s">
        <v>1684</v>
      </c>
      <c r="I4542" s="7"/>
      <c r="J4542" s="7"/>
      <c r="K4542" s="7">
        <v>0</v>
      </c>
      <c r="L4542" s="7">
        <v>0</v>
      </c>
      <c r="M4542" s="7">
        <v>125</v>
      </c>
      <c r="N4542" s="7">
        <v>1</v>
      </c>
      <c r="O4542" s="7" t="s">
        <v>83</v>
      </c>
      <c r="P4542" s="7">
        <v>0</v>
      </c>
      <c r="Q4542" s="7">
        <v>0</v>
      </c>
      <c r="R4542" s="7">
        <v>125</v>
      </c>
    </row>
    <row r="4543" spans="1:18" x14ac:dyDescent="0.25">
      <c r="A4543" s="7" t="s">
        <v>7872</v>
      </c>
      <c r="B4543" s="8">
        <v>44428</v>
      </c>
      <c r="C4543" s="7">
        <v>1</v>
      </c>
      <c r="D4543" s="7" t="s">
        <v>7873</v>
      </c>
      <c r="E4543" s="7" t="s">
        <v>1682</v>
      </c>
      <c r="F4543" s="7" t="s">
        <v>7874</v>
      </c>
      <c r="G4543" s="8">
        <v>44377</v>
      </c>
      <c r="H4543" s="7" t="s">
        <v>1684</v>
      </c>
      <c r="I4543" s="7"/>
      <c r="J4543" s="7"/>
      <c r="K4543" s="7">
        <v>0</v>
      </c>
      <c r="L4543" s="7">
        <v>0</v>
      </c>
      <c r="M4543" s="7">
        <v>50</v>
      </c>
      <c r="N4543" s="7">
        <v>1</v>
      </c>
      <c r="O4543" s="7" t="s">
        <v>83</v>
      </c>
      <c r="P4543" s="7">
        <v>0</v>
      </c>
      <c r="Q4543" s="7">
        <v>0</v>
      </c>
      <c r="R4543" s="7">
        <v>50</v>
      </c>
    </row>
    <row r="4544" spans="1:18" x14ac:dyDescent="0.25">
      <c r="A4544" s="7" t="s">
        <v>7875</v>
      </c>
      <c r="B4544" s="8">
        <v>44428</v>
      </c>
      <c r="C4544" s="7">
        <v>5</v>
      </c>
      <c r="D4544" s="7" t="s">
        <v>7876</v>
      </c>
      <c r="E4544" s="7" t="s">
        <v>1682</v>
      </c>
      <c r="F4544" s="7" t="s">
        <v>7877</v>
      </c>
      <c r="G4544" s="8">
        <v>44377</v>
      </c>
      <c r="H4544" s="7" t="s">
        <v>1684</v>
      </c>
      <c r="I4544" s="7"/>
      <c r="J4544" s="7"/>
      <c r="K4544" s="7">
        <v>0</v>
      </c>
      <c r="L4544" s="7">
        <v>0</v>
      </c>
      <c r="M4544" s="7">
        <v>55</v>
      </c>
      <c r="N4544" s="7">
        <v>1</v>
      </c>
      <c r="O4544" s="7" t="s">
        <v>83</v>
      </c>
      <c r="P4544" s="7">
        <v>0</v>
      </c>
      <c r="Q4544" s="7">
        <v>0</v>
      </c>
      <c r="R4544" s="7">
        <v>63</v>
      </c>
    </row>
    <row r="4545" spans="1:18" x14ac:dyDescent="0.25">
      <c r="A4545" s="7" t="s">
        <v>7878</v>
      </c>
      <c r="B4545" s="8">
        <v>44428</v>
      </c>
      <c r="C4545" s="7">
        <v>1</v>
      </c>
      <c r="D4545" s="7" t="s">
        <v>7879</v>
      </c>
      <c r="E4545" s="7" t="s">
        <v>1682</v>
      </c>
      <c r="F4545" s="7" t="s">
        <v>7880</v>
      </c>
      <c r="G4545" s="8">
        <v>44377</v>
      </c>
      <c r="H4545" s="7" t="s">
        <v>1684</v>
      </c>
      <c r="I4545" s="7"/>
      <c r="J4545" s="7"/>
      <c r="K4545" s="7">
        <v>0</v>
      </c>
      <c r="L4545" s="7">
        <v>0</v>
      </c>
      <c r="M4545" s="7">
        <v>22.5</v>
      </c>
      <c r="N4545" s="7">
        <v>1</v>
      </c>
      <c r="O4545" s="7" t="s">
        <v>83</v>
      </c>
      <c r="P4545" s="7">
        <v>0</v>
      </c>
      <c r="Q4545" s="7">
        <v>0</v>
      </c>
      <c r="R4545" s="7">
        <v>22.5</v>
      </c>
    </row>
    <row r="4546" spans="1:18" x14ac:dyDescent="0.25">
      <c r="A4546" s="7" t="s">
        <v>7881</v>
      </c>
      <c r="B4546" s="8">
        <v>44428</v>
      </c>
      <c r="C4546" s="7">
        <v>1</v>
      </c>
      <c r="D4546" s="7" t="s">
        <v>7882</v>
      </c>
      <c r="E4546" s="7" t="s">
        <v>1682</v>
      </c>
      <c r="F4546" s="7" t="s">
        <v>7883</v>
      </c>
      <c r="G4546" s="8">
        <v>44377</v>
      </c>
      <c r="H4546" s="7" t="s">
        <v>1684</v>
      </c>
      <c r="I4546" s="7"/>
      <c r="J4546" s="7"/>
      <c r="K4546" s="7">
        <v>0</v>
      </c>
      <c r="L4546" s="7">
        <v>0</v>
      </c>
      <c r="M4546" s="7">
        <v>875</v>
      </c>
      <c r="N4546" s="7">
        <v>1</v>
      </c>
      <c r="O4546" s="7" t="s">
        <v>83</v>
      </c>
      <c r="P4546" s="7">
        <v>0</v>
      </c>
      <c r="Q4546" s="7">
        <v>0</v>
      </c>
      <c r="R4546" s="7">
        <v>875</v>
      </c>
    </row>
    <row r="4547" spans="1:18" x14ac:dyDescent="0.25">
      <c r="A4547" s="7" t="s">
        <v>7884</v>
      </c>
      <c r="B4547" s="8">
        <v>44428</v>
      </c>
      <c r="C4547" s="7">
        <v>1</v>
      </c>
      <c r="D4547" s="7" t="s">
        <v>7885</v>
      </c>
      <c r="E4547" s="7" t="s">
        <v>1682</v>
      </c>
      <c r="F4547" s="7" t="s">
        <v>7886</v>
      </c>
      <c r="G4547" s="8">
        <v>44413</v>
      </c>
      <c r="H4547" s="7" t="s">
        <v>1684</v>
      </c>
      <c r="I4547" s="7"/>
      <c r="J4547" s="7"/>
      <c r="K4547" s="7">
        <v>0</v>
      </c>
      <c r="L4547" s="7">
        <v>0</v>
      </c>
      <c r="M4547" s="7">
        <v>20</v>
      </c>
      <c r="N4547" s="7">
        <v>1</v>
      </c>
      <c r="O4547" s="7" t="s">
        <v>83</v>
      </c>
      <c r="P4547" s="7">
        <v>0</v>
      </c>
      <c r="Q4547" s="7">
        <v>0</v>
      </c>
      <c r="R4547" s="7">
        <v>20</v>
      </c>
    </row>
    <row r="4548" spans="1:18" x14ac:dyDescent="0.25">
      <c r="A4548" s="7" t="s">
        <v>7887</v>
      </c>
      <c r="B4548" s="8">
        <v>44434</v>
      </c>
      <c r="C4548" s="7">
        <v>1</v>
      </c>
      <c r="D4548" s="7" t="s">
        <v>7888</v>
      </c>
      <c r="E4548" s="7" t="s">
        <v>1682</v>
      </c>
      <c r="F4548" s="7" t="s">
        <v>7889</v>
      </c>
      <c r="G4548" s="8">
        <v>44424</v>
      </c>
      <c r="H4548" s="7" t="s">
        <v>1684</v>
      </c>
      <c r="I4548" s="7"/>
      <c r="J4548" s="7"/>
      <c r="K4548" s="7">
        <v>0</v>
      </c>
      <c r="L4548" s="7">
        <v>0</v>
      </c>
      <c r="M4548" s="7">
        <v>500</v>
      </c>
      <c r="N4548" s="7">
        <v>1</v>
      </c>
      <c r="O4548" s="7" t="s">
        <v>55</v>
      </c>
      <c r="P4548" s="7">
        <v>0</v>
      </c>
      <c r="Q4548" s="7">
        <v>0</v>
      </c>
      <c r="R4548" s="7">
        <v>896</v>
      </c>
    </row>
    <row r="4549" spans="1:18" x14ac:dyDescent="0.25">
      <c r="A4549" s="7" t="s">
        <v>7890</v>
      </c>
      <c r="B4549" s="8">
        <v>44435</v>
      </c>
      <c r="C4549" s="7">
        <v>1</v>
      </c>
      <c r="D4549" s="7" t="s">
        <v>7891</v>
      </c>
      <c r="E4549" s="7" t="s">
        <v>1682</v>
      </c>
      <c r="F4549" s="7" t="s">
        <v>7892</v>
      </c>
      <c r="G4549" s="8">
        <v>44434</v>
      </c>
      <c r="H4549" s="7" t="s">
        <v>1684</v>
      </c>
      <c r="I4549" s="7"/>
      <c r="J4549" s="7"/>
      <c r="K4549" s="7">
        <v>0</v>
      </c>
      <c r="L4549" s="7">
        <v>0</v>
      </c>
      <c r="M4549" s="7">
        <v>5000</v>
      </c>
      <c r="N4549" s="7">
        <v>1</v>
      </c>
      <c r="O4549" s="7" t="s">
        <v>55</v>
      </c>
      <c r="P4549" s="7">
        <v>0</v>
      </c>
      <c r="Q4549" s="7">
        <v>0</v>
      </c>
      <c r="R4549" s="7">
        <v>5000</v>
      </c>
    </row>
    <row r="4550" spans="1:18" x14ac:dyDescent="0.25">
      <c r="A4550" s="7" t="s">
        <v>7893</v>
      </c>
      <c r="B4550" s="8">
        <v>44435</v>
      </c>
      <c r="C4550" s="7">
        <v>1</v>
      </c>
      <c r="D4550" s="7" t="s">
        <v>7894</v>
      </c>
      <c r="E4550" s="7" t="s">
        <v>1682</v>
      </c>
      <c r="F4550" s="7" t="s">
        <v>7895</v>
      </c>
      <c r="G4550" s="8">
        <v>44365</v>
      </c>
      <c r="H4550" s="7" t="s">
        <v>1684</v>
      </c>
      <c r="I4550" s="7"/>
      <c r="J4550" s="7"/>
      <c r="K4550" s="7">
        <v>0</v>
      </c>
      <c r="L4550" s="7">
        <v>0</v>
      </c>
      <c r="M4550" s="7">
        <v>300</v>
      </c>
      <c r="N4550" s="7">
        <v>1</v>
      </c>
      <c r="O4550" s="7" t="s">
        <v>55</v>
      </c>
      <c r="P4550" s="7">
        <v>0</v>
      </c>
      <c r="Q4550" s="7">
        <v>0</v>
      </c>
      <c r="R4550" s="7">
        <v>1200</v>
      </c>
    </row>
    <row r="4551" spans="1:18" x14ac:dyDescent="0.25">
      <c r="A4551" s="7" t="s">
        <v>7896</v>
      </c>
      <c r="B4551" s="8">
        <v>44441</v>
      </c>
      <c r="C4551" s="7">
        <v>1</v>
      </c>
      <c r="D4551" s="7" t="s">
        <v>7897</v>
      </c>
      <c r="E4551" s="7" t="s">
        <v>1682</v>
      </c>
      <c r="F4551" s="7" t="s">
        <v>7898</v>
      </c>
      <c r="G4551" s="8">
        <v>44415</v>
      </c>
      <c r="H4551" s="7" t="s">
        <v>1684</v>
      </c>
      <c r="I4551" s="7"/>
      <c r="J4551" s="7"/>
      <c r="K4551" s="7">
        <v>0</v>
      </c>
      <c r="L4551" s="7">
        <v>0</v>
      </c>
      <c r="M4551" s="7">
        <v>50</v>
      </c>
      <c r="N4551" s="7">
        <v>1</v>
      </c>
      <c r="O4551" s="7" t="s">
        <v>83</v>
      </c>
      <c r="P4551" s="7">
        <v>0</v>
      </c>
      <c r="Q4551" s="7">
        <v>0</v>
      </c>
      <c r="R4551" s="7">
        <v>50</v>
      </c>
    </row>
    <row r="4552" spans="1:18" x14ac:dyDescent="0.25">
      <c r="A4552" s="7" t="s">
        <v>7899</v>
      </c>
      <c r="B4552" s="8">
        <v>44442</v>
      </c>
      <c r="C4552" s="7">
        <v>1</v>
      </c>
      <c r="D4552" s="7" t="s">
        <v>7900</v>
      </c>
      <c r="E4552" s="7" t="s">
        <v>1682</v>
      </c>
      <c r="F4552" s="7" t="s">
        <v>7901</v>
      </c>
      <c r="G4552" s="8">
        <v>44404</v>
      </c>
      <c r="H4552" s="7" t="s">
        <v>1684</v>
      </c>
      <c r="I4552" s="7"/>
      <c r="J4552" s="7"/>
      <c r="K4552" s="7">
        <v>0</v>
      </c>
      <c r="L4552" s="7">
        <v>0</v>
      </c>
      <c r="M4552" s="7">
        <v>0</v>
      </c>
      <c r="N4552" s="7">
        <v>1</v>
      </c>
      <c r="O4552" s="7" t="s">
        <v>55</v>
      </c>
      <c r="P4552" s="7">
        <v>0</v>
      </c>
      <c r="Q4552" s="7">
        <v>0</v>
      </c>
      <c r="R4552" s="7">
        <v>41989</v>
      </c>
    </row>
    <row r="4553" spans="1:18" x14ac:dyDescent="0.25">
      <c r="A4553" s="7" t="s">
        <v>7902</v>
      </c>
      <c r="B4553" s="8">
        <v>44442</v>
      </c>
      <c r="C4553" s="7">
        <v>1</v>
      </c>
      <c r="D4553" s="7" t="s">
        <v>7903</v>
      </c>
      <c r="E4553" s="7" t="s">
        <v>1682</v>
      </c>
      <c r="F4553" s="7" t="s">
        <v>7904</v>
      </c>
      <c r="G4553" s="8">
        <v>44401</v>
      </c>
      <c r="H4553" s="7" t="s">
        <v>1684</v>
      </c>
      <c r="I4553" s="7"/>
      <c r="J4553" s="7"/>
      <c r="K4553" s="7">
        <v>0</v>
      </c>
      <c r="L4553" s="7">
        <v>0</v>
      </c>
      <c r="M4553" s="7">
        <v>50</v>
      </c>
      <c r="N4553" s="7">
        <v>1</v>
      </c>
      <c r="O4553" s="7" t="s">
        <v>83</v>
      </c>
      <c r="P4553" s="7">
        <v>0</v>
      </c>
      <c r="Q4553" s="7">
        <v>0</v>
      </c>
      <c r="R4553" s="7">
        <v>50</v>
      </c>
    </row>
    <row r="4554" spans="1:18" x14ac:dyDescent="0.25">
      <c r="A4554" s="7" t="s">
        <v>7905</v>
      </c>
      <c r="B4554" s="8">
        <v>44442</v>
      </c>
      <c r="C4554" s="7">
        <v>1</v>
      </c>
      <c r="D4554" s="7" t="s">
        <v>7906</v>
      </c>
      <c r="E4554" s="7" t="s">
        <v>1682</v>
      </c>
      <c r="F4554" s="7" t="s">
        <v>7907</v>
      </c>
      <c r="G4554" s="8">
        <v>44391</v>
      </c>
      <c r="H4554" s="7" t="s">
        <v>1684</v>
      </c>
      <c r="I4554" s="7"/>
      <c r="J4554" s="7"/>
      <c r="K4554" s="7">
        <v>0</v>
      </c>
      <c r="L4554" s="7">
        <v>0</v>
      </c>
      <c r="M4554" s="7">
        <v>50</v>
      </c>
      <c r="N4554" s="7">
        <v>1</v>
      </c>
      <c r="O4554" s="7" t="s">
        <v>83</v>
      </c>
      <c r="P4554" s="7">
        <v>0</v>
      </c>
      <c r="Q4554" s="7">
        <v>0</v>
      </c>
      <c r="R4554" s="7">
        <v>50</v>
      </c>
    </row>
    <row r="4555" spans="1:18" x14ac:dyDescent="0.25">
      <c r="A4555" s="7" t="s">
        <v>7908</v>
      </c>
      <c r="B4555" s="8">
        <v>44442</v>
      </c>
      <c r="C4555" s="7">
        <v>1</v>
      </c>
      <c r="D4555" s="7" t="s">
        <v>7909</v>
      </c>
      <c r="E4555" s="7" t="s">
        <v>1682</v>
      </c>
      <c r="F4555" s="7" t="s">
        <v>7910</v>
      </c>
      <c r="G4555" s="8">
        <v>44384</v>
      </c>
      <c r="H4555" s="7" t="s">
        <v>1684</v>
      </c>
      <c r="I4555" s="7"/>
      <c r="J4555" s="7"/>
      <c r="K4555" s="7">
        <v>0</v>
      </c>
      <c r="L4555" s="7">
        <v>0</v>
      </c>
      <c r="M4555" s="7">
        <v>336</v>
      </c>
      <c r="N4555" s="7">
        <v>1</v>
      </c>
      <c r="O4555" s="7" t="s">
        <v>83</v>
      </c>
      <c r="P4555" s="7">
        <v>0</v>
      </c>
      <c r="Q4555" s="7">
        <v>0</v>
      </c>
      <c r="R4555" s="7">
        <v>336</v>
      </c>
    </row>
    <row r="4556" spans="1:18" x14ac:dyDescent="0.25">
      <c r="A4556" s="7" t="s">
        <v>7911</v>
      </c>
      <c r="B4556" s="8">
        <v>44442</v>
      </c>
      <c r="C4556" s="7">
        <v>1</v>
      </c>
      <c r="D4556" s="7" t="s">
        <v>7912</v>
      </c>
      <c r="E4556" s="7" t="s">
        <v>1682</v>
      </c>
      <c r="F4556" s="7" t="s">
        <v>7913</v>
      </c>
      <c r="G4556" s="8">
        <v>44415</v>
      </c>
      <c r="H4556" s="7" t="s">
        <v>1684</v>
      </c>
      <c r="I4556" s="7"/>
      <c r="J4556" s="7"/>
      <c r="K4556" s="7">
        <v>0</v>
      </c>
      <c r="L4556" s="7">
        <v>0</v>
      </c>
      <c r="M4556" s="7">
        <v>250</v>
      </c>
      <c r="N4556" s="7">
        <v>1</v>
      </c>
      <c r="O4556" s="7" t="s">
        <v>83</v>
      </c>
      <c r="P4556" s="7">
        <v>0</v>
      </c>
      <c r="Q4556" s="7">
        <v>0</v>
      </c>
      <c r="R4556" s="7">
        <v>250</v>
      </c>
    </row>
    <row r="4557" spans="1:18" x14ac:dyDescent="0.25">
      <c r="A4557" s="7" t="s">
        <v>7914</v>
      </c>
      <c r="B4557" s="8">
        <v>44442</v>
      </c>
      <c r="C4557" s="7">
        <v>1</v>
      </c>
      <c r="D4557" s="7" t="s">
        <v>7915</v>
      </c>
      <c r="E4557" s="7" t="s">
        <v>1682</v>
      </c>
      <c r="F4557" s="7" t="s">
        <v>7916</v>
      </c>
      <c r="G4557" s="8">
        <v>44391</v>
      </c>
      <c r="H4557" s="7" t="s">
        <v>1684</v>
      </c>
      <c r="I4557" s="7"/>
      <c r="J4557" s="7"/>
      <c r="K4557" s="7">
        <v>0</v>
      </c>
      <c r="L4557" s="7">
        <v>0</v>
      </c>
      <c r="M4557" s="7">
        <v>50</v>
      </c>
      <c r="N4557" s="7">
        <v>1</v>
      </c>
      <c r="O4557" s="7" t="s">
        <v>83</v>
      </c>
      <c r="P4557" s="7">
        <v>0</v>
      </c>
      <c r="Q4557" s="7">
        <v>0</v>
      </c>
      <c r="R4557" s="7">
        <v>50</v>
      </c>
    </row>
    <row r="4558" spans="1:18" x14ac:dyDescent="0.25">
      <c r="A4558" s="7" t="s">
        <v>7917</v>
      </c>
      <c r="B4558" s="8">
        <v>44442</v>
      </c>
      <c r="C4558" s="7">
        <v>1</v>
      </c>
      <c r="D4558" s="7" t="s">
        <v>7918</v>
      </c>
      <c r="E4558" s="7" t="s">
        <v>1682</v>
      </c>
      <c r="F4558" s="7" t="s">
        <v>7919</v>
      </c>
      <c r="G4558" s="8">
        <v>44390</v>
      </c>
      <c r="H4558" s="7" t="s">
        <v>1684</v>
      </c>
      <c r="I4558" s="7"/>
      <c r="J4558" s="7"/>
      <c r="K4558" s="7">
        <v>0</v>
      </c>
      <c r="L4558" s="7">
        <v>0</v>
      </c>
      <c r="M4558" s="7">
        <v>50</v>
      </c>
      <c r="N4558" s="7">
        <v>1</v>
      </c>
      <c r="O4558" s="7" t="s">
        <v>83</v>
      </c>
      <c r="P4558" s="7">
        <v>0</v>
      </c>
      <c r="Q4558" s="7">
        <v>0</v>
      </c>
      <c r="R4558" s="7">
        <v>50</v>
      </c>
    </row>
    <row r="4559" spans="1:18" x14ac:dyDescent="0.25">
      <c r="A4559" s="7" t="s">
        <v>7920</v>
      </c>
      <c r="B4559" s="8">
        <v>44443</v>
      </c>
      <c r="C4559" s="7">
        <v>1</v>
      </c>
      <c r="D4559" s="7" t="s">
        <v>7921</v>
      </c>
      <c r="E4559" s="7" t="s">
        <v>1682</v>
      </c>
      <c r="F4559" s="7" t="s">
        <v>7922</v>
      </c>
      <c r="G4559" s="8">
        <v>44391</v>
      </c>
      <c r="H4559" s="7" t="s">
        <v>1684</v>
      </c>
      <c r="I4559" s="7"/>
      <c r="J4559" s="7"/>
      <c r="K4559" s="7">
        <v>0</v>
      </c>
      <c r="L4559" s="7">
        <v>0</v>
      </c>
      <c r="M4559" s="7">
        <v>50</v>
      </c>
      <c r="N4559" s="7">
        <v>1</v>
      </c>
      <c r="O4559" s="7" t="s">
        <v>83</v>
      </c>
      <c r="P4559" s="7">
        <v>0</v>
      </c>
      <c r="Q4559" s="7">
        <v>0</v>
      </c>
      <c r="R4559" s="7">
        <v>50</v>
      </c>
    </row>
    <row r="4560" spans="1:18" x14ac:dyDescent="0.25">
      <c r="A4560" s="7" t="s">
        <v>7923</v>
      </c>
      <c r="B4560" s="8">
        <v>44443</v>
      </c>
      <c r="C4560" s="7">
        <v>1</v>
      </c>
      <c r="D4560" s="7" t="s">
        <v>7924</v>
      </c>
      <c r="E4560" s="7" t="s">
        <v>1682</v>
      </c>
      <c r="F4560" s="7" t="s">
        <v>7925</v>
      </c>
      <c r="G4560" s="8">
        <v>44387</v>
      </c>
      <c r="H4560" s="7" t="s">
        <v>1684</v>
      </c>
      <c r="I4560" s="7"/>
      <c r="J4560" s="7"/>
      <c r="K4560" s="7">
        <v>0</v>
      </c>
      <c r="L4560" s="7">
        <v>0</v>
      </c>
      <c r="M4560" s="7">
        <v>0</v>
      </c>
      <c r="N4560" s="7">
        <v>1</v>
      </c>
      <c r="O4560" s="7" t="s">
        <v>83</v>
      </c>
      <c r="P4560" s="7">
        <v>0</v>
      </c>
      <c r="Q4560" s="7">
        <v>0</v>
      </c>
      <c r="R4560" s="7">
        <v>50</v>
      </c>
    </row>
    <row r="4561" spans="1:18" x14ac:dyDescent="0.25">
      <c r="A4561" s="7" t="s">
        <v>7926</v>
      </c>
      <c r="B4561" s="8">
        <v>44455</v>
      </c>
      <c r="C4561" s="7">
        <v>1</v>
      </c>
      <c r="D4561" s="7" t="s">
        <v>7927</v>
      </c>
      <c r="E4561" s="7" t="s">
        <v>1682</v>
      </c>
      <c r="F4561" s="7" t="s">
        <v>7928</v>
      </c>
      <c r="G4561" s="8">
        <v>44448</v>
      </c>
      <c r="H4561" s="7" t="s">
        <v>1684</v>
      </c>
      <c r="I4561" s="7"/>
      <c r="J4561" s="7"/>
      <c r="K4561" s="7">
        <v>0</v>
      </c>
      <c r="L4561" s="7">
        <v>0</v>
      </c>
      <c r="M4561" s="7">
        <v>20848.86</v>
      </c>
      <c r="N4561" s="7">
        <v>1</v>
      </c>
      <c r="O4561" s="7" t="s">
        <v>55</v>
      </c>
      <c r="P4561" s="7">
        <v>0</v>
      </c>
      <c r="Q4561" s="7">
        <v>0</v>
      </c>
      <c r="R4561" s="7">
        <v>20848.86</v>
      </c>
    </row>
    <row r="4562" spans="1:18" x14ac:dyDescent="0.25">
      <c r="A4562" s="7" t="s">
        <v>7929</v>
      </c>
      <c r="B4562" s="8">
        <v>44455</v>
      </c>
      <c r="C4562" s="7">
        <v>1</v>
      </c>
      <c r="D4562" s="7" t="s">
        <v>7930</v>
      </c>
      <c r="E4562" s="7" t="s">
        <v>1682</v>
      </c>
      <c r="F4562" s="7" t="s">
        <v>7931</v>
      </c>
      <c r="G4562" s="8">
        <v>44439</v>
      </c>
      <c r="H4562" s="7" t="s">
        <v>1684</v>
      </c>
      <c r="I4562" s="7"/>
      <c r="J4562" s="7"/>
      <c r="K4562" s="7">
        <v>0</v>
      </c>
      <c r="L4562" s="7">
        <v>0</v>
      </c>
      <c r="M4562" s="7">
        <v>1200</v>
      </c>
      <c r="N4562" s="7">
        <v>1</v>
      </c>
      <c r="O4562" s="7" t="s">
        <v>55</v>
      </c>
      <c r="P4562" s="7">
        <v>0</v>
      </c>
      <c r="Q4562" s="7">
        <v>0</v>
      </c>
      <c r="R4562" s="7">
        <v>1200</v>
      </c>
    </row>
    <row r="4563" spans="1:18" x14ac:dyDescent="0.25">
      <c r="A4563" s="7" t="s">
        <v>7932</v>
      </c>
      <c r="B4563" s="8">
        <v>44455</v>
      </c>
      <c r="C4563" s="7">
        <v>1</v>
      </c>
      <c r="D4563" s="7" t="s">
        <v>7933</v>
      </c>
      <c r="E4563" s="7" t="s">
        <v>1682</v>
      </c>
      <c r="F4563" s="7" t="s">
        <v>7934</v>
      </c>
      <c r="G4563" s="8">
        <v>44428</v>
      </c>
      <c r="H4563" s="7" t="s">
        <v>1684</v>
      </c>
      <c r="I4563" s="7"/>
      <c r="J4563" s="7"/>
      <c r="K4563" s="7">
        <v>0</v>
      </c>
      <c r="L4563" s="7">
        <v>0</v>
      </c>
      <c r="M4563" s="7">
        <v>1000</v>
      </c>
      <c r="N4563" s="7">
        <v>1</v>
      </c>
      <c r="O4563" s="7" t="s">
        <v>55</v>
      </c>
      <c r="P4563" s="7">
        <v>0</v>
      </c>
      <c r="Q4563" s="7">
        <v>0</v>
      </c>
      <c r="R4563" s="7">
        <v>2200</v>
      </c>
    </row>
    <row r="4564" spans="1:18" x14ac:dyDescent="0.25">
      <c r="A4564" s="7" t="s">
        <v>7935</v>
      </c>
      <c r="B4564" s="8">
        <v>44456</v>
      </c>
      <c r="C4564" s="7">
        <v>1</v>
      </c>
      <c r="D4564" s="7" t="s">
        <v>7936</v>
      </c>
      <c r="E4564" s="7" t="s">
        <v>1682</v>
      </c>
      <c r="F4564" s="7" t="s">
        <v>7937</v>
      </c>
      <c r="G4564" s="8">
        <v>44431</v>
      </c>
      <c r="H4564" s="7" t="s">
        <v>1684</v>
      </c>
      <c r="I4564" s="7"/>
      <c r="J4564" s="7"/>
      <c r="K4564" s="7">
        <v>0</v>
      </c>
      <c r="L4564" s="7">
        <v>0</v>
      </c>
      <c r="M4564" s="7">
        <v>2500</v>
      </c>
      <c r="N4564" s="7">
        <v>1</v>
      </c>
      <c r="O4564" s="7" t="s">
        <v>55</v>
      </c>
      <c r="P4564" s="7">
        <v>0</v>
      </c>
      <c r="Q4564" s="7">
        <v>0</v>
      </c>
      <c r="R4564" s="7">
        <v>2500</v>
      </c>
    </row>
    <row r="4565" spans="1:18" x14ac:dyDescent="0.25">
      <c r="A4565" s="7" t="s">
        <v>7938</v>
      </c>
      <c r="B4565" s="8">
        <v>44456</v>
      </c>
      <c r="C4565" s="7">
        <v>1</v>
      </c>
      <c r="D4565" s="7" t="s">
        <v>7939</v>
      </c>
      <c r="E4565" s="7" t="s">
        <v>1682</v>
      </c>
      <c r="F4565" s="7" t="s">
        <v>7940</v>
      </c>
      <c r="G4565" s="8">
        <v>44445</v>
      </c>
      <c r="H4565" s="7" t="s">
        <v>1684</v>
      </c>
      <c r="I4565" s="7"/>
      <c r="J4565" s="7"/>
      <c r="K4565" s="7">
        <v>0</v>
      </c>
      <c r="L4565" s="7">
        <v>0</v>
      </c>
      <c r="M4565" s="7">
        <v>2000</v>
      </c>
      <c r="N4565" s="7">
        <v>1</v>
      </c>
      <c r="O4565" s="7" t="s">
        <v>55</v>
      </c>
      <c r="P4565" s="7">
        <v>0</v>
      </c>
      <c r="Q4565" s="7">
        <v>0</v>
      </c>
      <c r="R4565" s="7">
        <v>2000</v>
      </c>
    </row>
    <row r="4566" spans="1:18" x14ac:dyDescent="0.25">
      <c r="A4566" s="7" t="s">
        <v>7941</v>
      </c>
      <c r="B4566" s="8">
        <v>44456</v>
      </c>
      <c r="C4566" s="7">
        <v>1</v>
      </c>
      <c r="D4566" s="7" t="s">
        <v>7942</v>
      </c>
      <c r="E4566" s="7" t="s">
        <v>1682</v>
      </c>
      <c r="F4566" s="7" t="s">
        <v>7943</v>
      </c>
      <c r="G4566" s="8">
        <v>44446</v>
      </c>
      <c r="H4566" s="7" t="s">
        <v>1684</v>
      </c>
      <c r="I4566" s="7"/>
      <c r="J4566" s="7"/>
      <c r="K4566" s="7">
        <v>0</v>
      </c>
      <c r="L4566" s="7">
        <v>0</v>
      </c>
      <c r="M4566" s="7">
        <v>1800</v>
      </c>
      <c r="N4566" s="7">
        <v>1</v>
      </c>
      <c r="O4566" s="7" t="s">
        <v>55</v>
      </c>
      <c r="P4566" s="7">
        <v>0</v>
      </c>
      <c r="Q4566" s="7">
        <v>0</v>
      </c>
      <c r="R4566" s="7">
        <v>1800</v>
      </c>
    </row>
    <row r="4567" spans="1:18" x14ac:dyDescent="0.25">
      <c r="A4567" s="7" t="s">
        <v>7944</v>
      </c>
      <c r="B4567" s="8">
        <v>44456</v>
      </c>
      <c r="C4567" s="7">
        <v>1</v>
      </c>
      <c r="D4567" s="7" t="s">
        <v>7945</v>
      </c>
      <c r="E4567" s="7" t="s">
        <v>1682</v>
      </c>
      <c r="F4567" s="7" t="s">
        <v>7946</v>
      </c>
      <c r="G4567" s="8">
        <v>44448</v>
      </c>
      <c r="H4567" s="7" t="s">
        <v>1684</v>
      </c>
      <c r="I4567" s="7"/>
      <c r="J4567" s="7"/>
      <c r="K4567" s="7">
        <v>0</v>
      </c>
      <c r="L4567" s="7">
        <v>0</v>
      </c>
      <c r="M4567" s="7">
        <v>850</v>
      </c>
      <c r="N4567" s="7">
        <v>1</v>
      </c>
      <c r="O4567" s="7" t="s">
        <v>55</v>
      </c>
      <c r="P4567" s="7">
        <v>0</v>
      </c>
      <c r="Q4567" s="7">
        <v>0</v>
      </c>
      <c r="R4567" s="7">
        <v>850</v>
      </c>
    </row>
    <row r="4568" spans="1:18" x14ac:dyDescent="0.25">
      <c r="A4568" s="7" t="s">
        <v>7947</v>
      </c>
      <c r="B4568" s="8">
        <v>44456</v>
      </c>
      <c r="C4568" s="7">
        <v>1</v>
      </c>
      <c r="D4568" s="7" t="s">
        <v>7948</v>
      </c>
      <c r="E4568" s="7" t="s">
        <v>1682</v>
      </c>
      <c r="F4568" s="7" t="s">
        <v>7949</v>
      </c>
      <c r="G4568" s="8">
        <v>44432</v>
      </c>
      <c r="H4568" s="7" t="s">
        <v>1684</v>
      </c>
      <c r="I4568" s="7"/>
      <c r="J4568" s="7"/>
      <c r="K4568" s="7">
        <v>0</v>
      </c>
      <c r="L4568" s="7">
        <v>0</v>
      </c>
      <c r="M4568" s="7">
        <v>2500</v>
      </c>
      <c r="N4568" s="7">
        <v>1</v>
      </c>
      <c r="O4568" s="7" t="s">
        <v>55</v>
      </c>
      <c r="P4568" s="7">
        <v>0</v>
      </c>
      <c r="Q4568" s="7">
        <v>0</v>
      </c>
      <c r="R4568" s="7">
        <v>2500</v>
      </c>
    </row>
    <row r="4569" spans="1:18" x14ac:dyDescent="0.25">
      <c r="A4569" s="7" t="s">
        <v>7950</v>
      </c>
      <c r="B4569" s="8">
        <v>44456</v>
      </c>
      <c r="C4569" s="7">
        <v>1</v>
      </c>
      <c r="D4569" s="7" t="s">
        <v>7951</v>
      </c>
      <c r="E4569" s="7" t="s">
        <v>1682</v>
      </c>
      <c r="F4569" s="7" t="s">
        <v>7952</v>
      </c>
      <c r="G4569" s="8">
        <v>44439</v>
      </c>
      <c r="H4569" s="7" t="s">
        <v>1684</v>
      </c>
      <c r="I4569" s="7"/>
      <c r="J4569" s="7"/>
      <c r="K4569" s="7">
        <v>0</v>
      </c>
      <c r="L4569" s="7">
        <v>0</v>
      </c>
      <c r="M4569" s="7">
        <v>2000</v>
      </c>
      <c r="N4569" s="7">
        <v>1</v>
      </c>
      <c r="O4569" s="7" t="s">
        <v>55</v>
      </c>
      <c r="P4569" s="7">
        <v>0</v>
      </c>
      <c r="Q4569" s="7">
        <v>0</v>
      </c>
      <c r="R4569" s="7">
        <v>2000</v>
      </c>
    </row>
    <row r="4570" spans="1:18" x14ac:dyDescent="0.25">
      <c r="A4570" s="7" t="s">
        <v>7953</v>
      </c>
      <c r="B4570" s="8">
        <v>44456</v>
      </c>
      <c r="C4570" s="7">
        <v>1</v>
      </c>
      <c r="D4570" s="7" t="s">
        <v>7954</v>
      </c>
      <c r="E4570" s="7" t="s">
        <v>1682</v>
      </c>
      <c r="F4570" s="7" t="s">
        <v>7955</v>
      </c>
      <c r="G4570" s="8">
        <v>44453</v>
      </c>
      <c r="H4570" s="7" t="s">
        <v>1684</v>
      </c>
      <c r="I4570" s="7"/>
      <c r="J4570" s="7"/>
      <c r="K4570" s="7">
        <v>0</v>
      </c>
      <c r="L4570" s="7">
        <v>0</v>
      </c>
      <c r="M4570" s="7">
        <v>3500</v>
      </c>
      <c r="N4570" s="7">
        <v>1</v>
      </c>
      <c r="O4570" s="7" t="s">
        <v>55</v>
      </c>
      <c r="P4570" s="7">
        <v>0</v>
      </c>
      <c r="Q4570" s="7">
        <v>0</v>
      </c>
      <c r="R4570" s="7">
        <v>3500</v>
      </c>
    </row>
    <row r="4571" spans="1:18" x14ac:dyDescent="0.25">
      <c r="A4571" s="7" t="s">
        <v>7956</v>
      </c>
      <c r="B4571" s="8">
        <v>44459</v>
      </c>
      <c r="C4571" s="7">
        <v>1</v>
      </c>
      <c r="D4571" s="7" t="s">
        <v>7957</v>
      </c>
      <c r="E4571" s="7" t="s">
        <v>1682</v>
      </c>
      <c r="F4571" s="7" t="s">
        <v>7958</v>
      </c>
      <c r="G4571" s="8">
        <v>44415</v>
      </c>
      <c r="H4571" s="7" t="s">
        <v>1684</v>
      </c>
      <c r="I4571" s="7"/>
      <c r="J4571" s="7"/>
      <c r="K4571" s="7">
        <v>0</v>
      </c>
      <c r="L4571" s="7">
        <v>0</v>
      </c>
      <c r="M4571" s="7">
        <v>200</v>
      </c>
      <c r="N4571" s="7">
        <v>1</v>
      </c>
      <c r="O4571" s="7" t="s">
        <v>83</v>
      </c>
      <c r="P4571" s="7">
        <v>0</v>
      </c>
      <c r="Q4571" s="7">
        <v>0</v>
      </c>
      <c r="R4571" s="7">
        <v>200</v>
      </c>
    </row>
    <row r="4572" spans="1:18" x14ac:dyDescent="0.25">
      <c r="A4572" s="7" t="s">
        <v>7959</v>
      </c>
      <c r="B4572" s="8">
        <v>44459</v>
      </c>
      <c r="C4572" s="7">
        <v>1</v>
      </c>
      <c r="D4572" s="7" t="s">
        <v>7960</v>
      </c>
      <c r="E4572" s="7" t="s">
        <v>1682</v>
      </c>
      <c r="F4572" s="7" t="s">
        <v>7961</v>
      </c>
      <c r="G4572" s="8">
        <v>44392</v>
      </c>
      <c r="H4572" s="7" t="s">
        <v>1684</v>
      </c>
      <c r="I4572" s="7"/>
      <c r="J4572" s="7"/>
      <c r="K4572" s="7">
        <v>0</v>
      </c>
      <c r="L4572" s="7">
        <v>0</v>
      </c>
      <c r="M4572" s="7">
        <v>40</v>
      </c>
      <c r="N4572" s="7">
        <v>1</v>
      </c>
      <c r="O4572" s="7" t="s">
        <v>83</v>
      </c>
      <c r="P4572" s="7">
        <v>0</v>
      </c>
      <c r="Q4572" s="7">
        <v>0</v>
      </c>
      <c r="R4572" s="7">
        <v>40</v>
      </c>
    </row>
    <row r="4573" spans="1:18" x14ac:dyDescent="0.25">
      <c r="A4573" s="7" t="s">
        <v>7962</v>
      </c>
      <c r="B4573" s="8">
        <v>44459</v>
      </c>
      <c r="C4573" s="7">
        <v>1</v>
      </c>
      <c r="D4573" s="7" t="s">
        <v>7963</v>
      </c>
      <c r="E4573" s="7" t="s">
        <v>1682</v>
      </c>
      <c r="F4573" s="7" t="s">
        <v>7964</v>
      </c>
      <c r="G4573" s="8">
        <v>44454</v>
      </c>
      <c r="H4573" s="7" t="s">
        <v>1684</v>
      </c>
      <c r="I4573" s="7"/>
      <c r="J4573" s="7"/>
      <c r="K4573" s="7">
        <v>0</v>
      </c>
      <c r="L4573" s="7">
        <v>0</v>
      </c>
      <c r="M4573" s="7">
        <v>20</v>
      </c>
      <c r="N4573" s="7">
        <v>1</v>
      </c>
      <c r="O4573" s="7" t="s">
        <v>83</v>
      </c>
      <c r="P4573" s="7">
        <v>0</v>
      </c>
      <c r="Q4573" s="7">
        <v>0</v>
      </c>
      <c r="R4573" s="7">
        <v>20</v>
      </c>
    </row>
    <row r="4574" spans="1:18" x14ac:dyDescent="0.25">
      <c r="A4574" s="7" t="s">
        <v>7965</v>
      </c>
      <c r="B4574" s="8">
        <v>44461</v>
      </c>
      <c r="C4574" s="7">
        <v>1</v>
      </c>
      <c r="D4574" s="7" t="s">
        <v>7966</v>
      </c>
      <c r="E4574" s="7" t="s">
        <v>1682</v>
      </c>
      <c r="F4574" s="7" t="s">
        <v>7967</v>
      </c>
      <c r="G4574" s="8">
        <v>44434</v>
      </c>
      <c r="H4574" s="7" t="s">
        <v>1684</v>
      </c>
      <c r="I4574" s="7"/>
      <c r="J4574" s="7"/>
      <c r="K4574" s="7">
        <v>0</v>
      </c>
      <c r="L4574" s="7">
        <v>0</v>
      </c>
      <c r="M4574" s="7">
        <v>16</v>
      </c>
      <c r="N4574" s="7">
        <v>1</v>
      </c>
      <c r="O4574" s="7" t="s">
        <v>83</v>
      </c>
      <c r="P4574" s="7">
        <v>0</v>
      </c>
      <c r="Q4574" s="7">
        <v>0</v>
      </c>
      <c r="R4574" s="7">
        <v>16</v>
      </c>
    </row>
    <row r="4575" spans="1:18" x14ac:dyDescent="0.25">
      <c r="A4575" s="7" t="s">
        <v>7968</v>
      </c>
      <c r="B4575" s="8">
        <v>44461</v>
      </c>
      <c r="C4575" s="7">
        <v>1</v>
      </c>
      <c r="D4575" s="7" t="s">
        <v>7969</v>
      </c>
      <c r="E4575" s="7" t="s">
        <v>1682</v>
      </c>
      <c r="F4575" s="7" t="s">
        <v>7970</v>
      </c>
      <c r="G4575" s="8">
        <v>44422</v>
      </c>
      <c r="H4575" s="7" t="s">
        <v>1684</v>
      </c>
      <c r="I4575" s="7"/>
      <c r="J4575" s="7"/>
      <c r="K4575" s="7">
        <v>0</v>
      </c>
      <c r="L4575" s="7">
        <v>0</v>
      </c>
      <c r="M4575" s="7">
        <v>52.5</v>
      </c>
      <c r="N4575" s="7">
        <v>1</v>
      </c>
      <c r="O4575" s="7" t="s">
        <v>83</v>
      </c>
      <c r="P4575" s="7">
        <v>0</v>
      </c>
      <c r="Q4575" s="7">
        <v>0</v>
      </c>
      <c r="R4575" s="7">
        <v>80</v>
      </c>
    </row>
    <row r="4576" spans="1:18" x14ac:dyDescent="0.25">
      <c r="A4576" s="7" t="s">
        <v>7971</v>
      </c>
      <c r="B4576" s="8">
        <v>44461</v>
      </c>
      <c r="C4576" s="7">
        <v>1</v>
      </c>
      <c r="D4576" s="7" t="s">
        <v>7972</v>
      </c>
      <c r="E4576" s="7" t="s">
        <v>1682</v>
      </c>
      <c r="F4576" s="7" t="s">
        <v>7973</v>
      </c>
      <c r="G4576" s="8">
        <v>44422</v>
      </c>
      <c r="H4576" s="7" t="s">
        <v>1684</v>
      </c>
      <c r="I4576" s="7"/>
      <c r="J4576" s="7"/>
      <c r="K4576" s="7">
        <v>0</v>
      </c>
      <c r="L4576" s="7">
        <v>0</v>
      </c>
      <c r="M4576" s="7">
        <v>10</v>
      </c>
      <c r="N4576" s="7">
        <v>1</v>
      </c>
      <c r="O4576" s="7" t="s">
        <v>83</v>
      </c>
      <c r="P4576" s="7">
        <v>0</v>
      </c>
      <c r="Q4576" s="7">
        <v>0</v>
      </c>
      <c r="R4576" s="7">
        <v>10</v>
      </c>
    </row>
    <row r="4577" spans="1:18" x14ac:dyDescent="0.25">
      <c r="A4577" s="7" t="s">
        <v>7974</v>
      </c>
      <c r="B4577" s="8">
        <v>44461</v>
      </c>
      <c r="C4577" s="7">
        <v>1</v>
      </c>
      <c r="D4577" s="7" t="s">
        <v>7975</v>
      </c>
      <c r="E4577" s="7" t="s">
        <v>1682</v>
      </c>
      <c r="F4577" s="7" t="s">
        <v>7976</v>
      </c>
      <c r="G4577" s="8">
        <v>44427</v>
      </c>
      <c r="H4577" s="7" t="s">
        <v>1684</v>
      </c>
      <c r="I4577" s="7"/>
      <c r="J4577" s="7"/>
      <c r="K4577" s="7">
        <v>0</v>
      </c>
      <c r="L4577" s="7">
        <v>0</v>
      </c>
      <c r="M4577" s="7">
        <v>35</v>
      </c>
      <c r="N4577" s="7">
        <v>1</v>
      </c>
      <c r="O4577" s="7" t="s">
        <v>83</v>
      </c>
      <c r="P4577" s="7">
        <v>0</v>
      </c>
      <c r="Q4577" s="7">
        <v>0</v>
      </c>
      <c r="R4577" s="7">
        <v>35</v>
      </c>
    </row>
    <row r="4578" spans="1:18" x14ac:dyDescent="0.25">
      <c r="A4578" s="7" t="s">
        <v>7977</v>
      </c>
      <c r="B4578" s="8">
        <v>44461</v>
      </c>
      <c r="C4578" s="7">
        <v>1</v>
      </c>
      <c r="D4578" s="7" t="s">
        <v>7978</v>
      </c>
      <c r="E4578" s="7" t="s">
        <v>1682</v>
      </c>
      <c r="F4578" s="7" t="s">
        <v>7979</v>
      </c>
      <c r="G4578" s="8">
        <v>44427</v>
      </c>
      <c r="H4578" s="7" t="s">
        <v>1684</v>
      </c>
      <c r="I4578" s="7"/>
      <c r="J4578" s="7"/>
      <c r="K4578" s="7">
        <v>0</v>
      </c>
      <c r="L4578" s="7">
        <v>0</v>
      </c>
      <c r="M4578" s="7">
        <v>30</v>
      </c>
      <c r="N4578" s="7">
        <v>1</v>
      </c>
      <c r="O4578" s="7" t="s">
        <v>83</v>
      </c>
      <c r="P4578" s="7">
        <v>0</v>
      </c>
      <c r="Q4578" s="7">
        <v>0</v>
      </c>
      <c r="R4578" s="7">
        <v>55</v>
      </c>
    </row>
    <row r="4579" spans="1:18" x14ac:dyDescent="0.25">
      <c r="A4579" s="7" t="s">
        <v>7980</v>
      </c>
      <c r="B4579" s="8">
        <v>44461</v>
      </c>
      <c r="C4579" s="7">
        <v>1</v>
      </c>
      <c r="D4579" s="7" t="s">
        <v>7981</v>
      </c>
      <c r="E4579" s="7" t="s">
        <v>1682</v>
      </c>
      <c r="F4579" s="7" t="s">
        <v>7982</v>
      </c>
      <c r="G4579" s="8">
        <v>44453</v>
      </c>
      <c r="H4579" s="7" t="s">
        <v>1684</v>
      </c>
      <c r="I4579" s="7"/>
      <c r="J4579" s="7"/>
      <c r="K4579" s="7">
        <v>0</v>
      </c>
      <c r="L4579" s="7">
        <v>0</v>
      </c>
      <c r="M4579" s="7">
        <v>100</v>
      </c>
      <c r="N4579" s="7">
        <v>1</v>
      </c>
      <c r="O4579" s="7" t="s">
        <v>83</v>
      </c>
      <c r="P4579" s="7">
        <v>0</v>
      </c>
      <c r="Q4579" s="7">
        <v>0</v>
      </c>
      <c r="R4579" s="7">
        <v>100</v>
      </c>
    </row>
    <row r="4580" spans="1:18" x14ac:dyDescent="0.25">
      <c r="A4580" s="7" t="s">
        <v>7983</v>
      </c>
      <c r="B4580" s="8">
        <v>44461</v>
      </c>
      <c r="C4580" s="7">
        <v>1</v>
      </c>
      <c r="D4580" s="7" t="s">
        <v>7984</v>
      </c>
      <c r="E4580" s="7" t="s">
        <v>1682</v>
      </c>
      <c r="F4580" s="7" t="s">
        <v>7985</v>
      </c>
      <c r="G4580" s="8">
        <v>44453</v>
      </c>
      <c r="H4580" s="7" t="s">
        <v>1684</v>
      </c>
      <c r="I4580" s="7"/>
      <c r="J4580" s="7"/>
      <c r="K4580" s="7">
        <v>0</v>
      </c>
      <c r="L4580" s="7">
        <v>0</v>
      </c>
      <c r="M4580" s="7">
        <v>75</v>
      </c>
      <c r="N4580" s="7">
        <v>1</v>
      </c>
      <c r="O4580" s="7" t="s">
        <v>83</v>
      </c>
      <c r="P4580" s="7">
        <v>0</v>
      </c>
      <c r="Q4580" s="7">
        <v>0</v>
      </c>
      <c r="R4580" s="7">
        <v>75</v>
      </c>
    </row>
    <row r="4581" spans="1:18" x14ac:dyDescent="0.25">
      <c r="A4581" s="7" t="s">
        <v>7986</v>
      </c>
      <c r="B4581" s="8">
        <v>44461</v>
      </c>
      <c r="C4581" s="7">
        <v>1</v>
      </c>
      <c r="D4581" s="7" t="s">
        <v>7987</v>
      </c>
      <c r="E4581" s="7" t="s">
        <v>1682</v>
      </c>
      <c r="F4581" s="7" t="s">
        <v>7988</v>
      </c>
      <c r="G4581" s="8">
        <v>44453</v>
      </c>
      <c r="H4581" s="7" t="s">
        <v>1684</v>
      </c>
      <c r="I4581" s="7"/>
      <c r="J4581" s="7"/>
      <c r="K4581" s="7">
        <v>0</v>
      </c>
      <c r="L4581" s="7">
        <v>0</v>
      </c>
      <c r="M4581" s="7">
        <v>105</v>
      </c>
      <c r="N4581" s="7">
        <v>1</v>
      </c>
      <c r="O4581" s="7" t="s">
        <v>83</v>
      </c>
      <c r="P4581" s="7">
        <v>0</v>
      </c>
      <c r="Q4581" s="7">
        <v>0</v>
      </c>
      <c r="R4581" s="7">
        <v>130</v>
      </c>
    </row>
    <row r="4582" spans="1:18" x14ac:dyDescent="0.25">
      <c r="A4582" s="7" t="s">
        <v>7989</v>
      </c>
      <c r="B4582" s="8">
        <v>44462</v>
      </c>
      <c r="C4582" s="7">
        <v>1</v>
      </c>
      <c r="D4582" s="7" t="s">
        <v>7990</v>
      </c>
      <c r="E4582" s="7" t="s">
        <v>1682</v>
      </c>
      <c r="F4582" s="7" t="s">
        <v>7991</v>
      </c>
      <c r="G4582" s="8">
        <v>44422</v>
      </c>
      <c r="H4582" s="7" t="s">
        <v>1684</v>
      </c>
      <c r="I4582" s="7"/>
      <c r="J4582" s="7"/>
      <c r="K4582" s="7">
        <v>0</v>
      </c>
      <c r="L4582" s="7">
        <v>0</v>
      </c>
      <c r="M4582" s="7">
        <v>150</v>
      </c>
      <c r="N4582" s="7">
        <v>1</v>
      </c>
      <c r="O4582" s="7" t="s">
        <v>83</v>
      </c>
      <c r="P4582" s="7">
        <v>0</v>
      </c>
      <c r="Q4582" s="7">
        <v>0</v>
      </c>
      <c r="R4582" s="7">
        <v>150</v>
      </c>
    </row>
    <row r="4583" spans="1:18" x14ac:dyDescent="0.25">
      <c r="A4583" s="7" t="s">
        <v>7992</v>
      </c>
      <c r="B4583" s="8">
        <v>44464</v>
      </c>
      <c r="C4583" s="7">
        <v>1</v>
      </c>
      <c r="D4583" s="7" t="s">
        <v>7993</v>
      </c>
      <c r="E4583" s="7" t="s">
        <v>1682</v>
      </c>
      <c r="F4583" s="7" t="s">
        <v>7994</v>
      </c>
      <c r="G4583" s="8">
        <v>44401</v>
      </c>
      <c r="H4583" s="7" t="s">
        <v>1684</v>
      </c>
      <c r="I4583" s="7"/>
      <c r="J4583" s="7"/>
      <c r="K4583" s="7">
        <v>0</v>
      </c>
      <c r="L4583" s="7">
        <v>0</v>
      </c>
      <c r="M4583" s="7">
        <v>26.25</v>
      </c>
      <c r="N4583" s="7">
        <v>1</v>
      </c>
      <c r="O4583" s="7" t="s">
        <v>334</v>
      </c>
      <c r="P4583" s="7">
        <v>0</v>
      </c>
      <c r="Q4583" s="7">
        <v>0</v>
      </c>
      <c r="R4583" s="7">
        <v>26.25</v>
      </c>
    </row>
    <row r="4584" spans="1:18" x14ac:dyDescent="0.25">
      <c r="A4584" s="7" t="s">
        <v>7995</v>
      </c>
      <c r="B4584" s="8">
        <v>44464</v>
      </c>
      <c r="C4584" s="7">
        <v>1</v>
      </c>
      <c r="D4584" s="7" t="s">
        <v>7996</v>
      </c>
      <c r="E4584" s="7" t="s">
        <v>1682</v>
      </c>
      <c r="F4584" s="7" t="s">
        <v>7997</v>
      </c>
      <c r="G4584" s="8">
        <v>44427</v>
      </c>
      <c r="H4584" s="7" t="s">
        <v>1684</v>
      </c>
      <c r="I4584" s="7"/>
      <c r="J4584" s="7"/>
      <c r="K4584" s="7">
        <v>0</v>
      </c>
      <c r="L4584" s="7">
        <v>0</v>
      </c>
      <c r="M4584" s="7">
        <v>269.13</v>
      </c>
      <c r="N4584" s="7">
        <v>1</v>
      </c>
      <c r="O4584" s="7" t="s">
        <v>334</v>
      </c>
      <c r="P4584" s="7">
        <v>0</v>
      </c>
      <c r="Q4584" s="7">
        <v>0</v>
      </c>
      <c r="R4584" s="7">
        <v>530.07000000000005</v>
      </c>
    </row>
    <row r="4585" spans="1:18" x14ac:dyDescent="0.25">
      <c r="A4585" s="7" t="s">
        <v>7998</v>
      </c>
      <c r="B4585" s="8">
        <v>44464</v>
      </c>
      <c r="C4585" s="7">
        <v>1</v>
      </c>
      <c r="D4585" s="7" t="s">
        <v>7999</v>
      </c>
      <c r="E4585" s="7" t="s">
        <v>1682</v>
      </c>
      <c r="F4585" s="7" t="s">
        <v>8000</v>
      </c>
      <c r="G4585" s="8">
        <v>44461</v>
      </c>
      <c r="H4585" s="7" t="s">
        <v>1684</v>
      </c>
      <c r="I4585" s="7"/>
      <c r="J4585" s="7"/>
      <c r="K4585" s="7">
        <v>0</v>
      </c>
      <c r="L4585" s="7">
        <v>0</v>
      </c>
      <c r="M4585" s="7">
        <v>942.55</v>
      </c>
      <c r="N4585" s="7">
        <v>1</v>
      </c>
      <c r="O4585" s="7" t="s">
        <v>334</v>
      </c>
      <c r="P4585" s="7">
        <v>0</v>
      </c>
      <c r="Q4585" s="7">
        <v>0</v>
      </c>
      <c r="R4585" s="7">
        <v>2156.9299999999998</v>
      </c>
    </row>
    <row r="4586" spans="1:18" x14ac:dyDescent="0.25">
      <c r="A4586" s="7" t="s">
        <v>8001</v>
      </c>
      <c r="B4586" s="8">
        <v>44466</v>
      </c>
      <c r="C4586" s="7">
        <v>1</v>
      </c>
      <c r="D4586" s="7" t="s">
        <v>8002</v>
      </c>
      <c r="E4586" s="7" t="s">
        <v>1682</v>
      </c>
      <c r="F4586" s="7" t="s">
        <v>8003</v>
      </c>
      <c r="G4586" s="8">
        <v>44440</v>
      </c>
      <c r="H4586" s="7" t="s">
        <v>1684</v>
      </c>
      <c r="I4586" s="7"/>
      <c r="J4586" s="7"/>
      <c r="K4586" s="7">
        <v>0</v>
      </c>
      <c r="L4586" s="7">
        <v>0</v>
      </c>
      <c r="M4586" s="7">
        <v>0</v>
      </c>
      <c r="N4586" s="7">
        <v>1</v>
      </c>
      <c r="O4586" s="7" t="s">
        <v>55</v>
      </c>
      <c r="P4586" s="7">
        <v>0</v>
      </c>
      <c r="Q4586" s="7">
        <v>0</v>
      </c>
      <c r="R4586" s="7">
        <v>3240</v>
      </c>
    </row>
    <row r="4587" spans="1:18" x14ac:dyDescent="0.25">
      <c r="A4587" s="7" t="s">
        <v>8004</v>
      </c>
      <c r="B4587" s="8">
        <v>44466</v>
      </c>
      <c r="C4587" s="7">
        <v>1</v>
      </c>
      <c r="D4587" s="7" t="s">
        <v>8005</v>
      </c>
      <c r="E4587" s="7" t="s">
        <v>1682</v>
      </c>
      <c r="F4587" s="7" t="s">
        <v>8006</v>
      </c>
      <c r="G4587" s="8">
        <v>44453</v>
      </c>
      <c r="H4587" s="7" t="s">
        <v>1684</v>
      </c>
      <c r="I4587" s="7"/>
      <c r="J4587" s="7"/>
      <c r="K4587" s="7">
        <v>0</v>
      </c>
      <c r="L4587" s="7">
        <v>0</v>
      </c>
      <c r="M4587" s="7">
        <v>0</v>
      </c>
      <c r="N4587" s="7">
        <v>1</v>
      </c>
      <c r="O4587" s="7" t="s">
        <v>55</v>
      </c>
      <c r="P4587" s="7">
        <v>0</v>
      </c>
      <c r="Q4587" s="7">
        <v>0</v>
      </c>
      <c r="R4587" s="7">
        <v>900</v>
      </c>
    </row>
    <row r="4588" spans="1:18" x14ac:dyDescent="0.25">
      <c r="A4588" s="7" t="s">
        <v>8007</v>
      </c>
      <c r="B4588" s="8">
        <v>44469</v>
      </c>
      <c r="C4588" s="7">
        <v>1</v>
      </c>
      <c r="D4588" s="7" t="s">
        <v>8008</v>
      </c>
      <c r="E4588" s="7" t="s">
        <v>1682</v>
      </c>
      <c r="F4588" s="7" t="s">
        <v>8009</v>
      </c>
      <c r="G4588" s="8">
        <v>44422</v>
      </c>
      <c r="H4588" s="7" t="s">
        <v>1684</v>
      </c>
      <c r="I4588" s="7"/>
      <c r="J4588" s="7"/>
      <c r="K4588" s="7">
        <v>0</v>
      </c>
      <c r="L4588" s="7">
        <v>0</v>
      </c>
      <c r="M4588" s="7">
        <v>200</v>
      </c>
      <c r="N4588" s="7">
        <v>1</v>
      </c>
      <c r="O4588" s="7" t="s">
        <v>83</v>
      </c>
      <c r="P4588" s="7">
        <v>0</v>
      </c>
      <c r="Q4588" s="7">
        <v>0</v>
      </c>
      <c r="R4588" s="7">
        <v>200</v>
      </c>
    </row>
    <row r="4589" spans="1:18" x14ac:dyDescent="0.25">
      <c r="A4589" s="7" t="s">
        <v>8001</v>
      </c>
      <c r="B4589" s="8">
        <v>44471</v>
      </c>
      <c r="C4589" s="7">
        <v>1</v>
      </c>
      <c r="D4589" s="7" t="s">
        <v>8002</v>
      </c>
      <c r="E4589" s="7" t="s">
        <v>1682</v>
      </c>
      <c r="F4589" s="7" t="s">
        <v>8003</v>
      </c>
      <c r="G4589" s="8">
        <v>44440</v>
      </c>
      <c r="H4589" s="7" t="s">
        <v>1684</v>
      </c>
      <c r="I4589" s="7"/>
      <c r="J4589" s="7"/>
      <c r="K4589" s="7">
        <v>0</v>
      </c>
      <c r="L4589" s="7">
        <v>0</v>
      </c>
      <c r="M4589" s="7">
        <v>0</v>
      </c>
      <c r="N4589" s="7">
        <v>1</v>
      </c>
      <c r="O4589" s="7" t="s">
        <v>55</v>
      </c>
      <c r="P4589" s="7">
        <v>0</v>
      </c>
      <c r="Q4589" s="7">
        <v>0</v>
      </c>
      <c r="R4589" s="7">
        <v>3240</v>
      </c>
    </row>
    <row r="4590" spans="1:18" x14ac:dyDescent="0.25">
      <c r="A4590" s="7" t="s">
        <v>8004</v>
      </c>
      <c r="B4590" s="8">
        <v>44471</v>
      </c>
      <c r="C4590" s="7">
        <v>1</v>
      </c>
      <c r="D4590" s="7" t="s">
        <v>8005</v>
      </c>
      <c r="E4590" s="7" t="s">
        <v>1682</v>
      </c>
      <c r="F4590" s="7" t="s">
        <v>8006</v>
      </c>
      <c r="G4590" s="8">
        <v>44453</v>
      </c>
      <c r="H4590" s="7" t="s">
        <v>1684</v>
      </c>
      <c r="I4590" s="7"/>
      <c r="J4590" s="7"/>
      <c r="K4590" s="7">
        <v>0</v>
      </c>
      <c r="L4590" s="7">
        <v>0</v>
      </c>
      <c r="M4590" s="7">
        <v>0</v>
      </c>
      <c r="N4590" s="7">
        <v>1</v>
      </c>
      <c r="O4590" s="7" t="s">
        <v>55</v>
      </c>
      <c r="P4590" s="7">
        <v>0</v>
      </c>
      <c r="Q4590" s="7">
        <v>0</v>
      </c>
      <c r="R4590" s="7">
        <v>900</v>
      </c>
    </row>
    <row r="4591" spans="1:18" x14ac:dyDescent="0.25">
      <c r="A4591" s="7" t="s">
        <v>8010</v>
      </c>
      <c r="B4591" s="8">
        <v>44473</v>
      </c>
      <c r="C4591" s="7">
        <v>1</v>
      </c>
      <c r="D4591" s="7" t="s">
        <v>8011</v>
      </c>
      <c r="E4591" s="7" t="s">
        <v>1682</v>
      </c>
      <c r="F4591" s="7" t="s">
        <v>8012</v>
      </c>
      <c r="G4591" s="8">
        <v>44446</v>
      </c>
      <c r="H4591" s="7" t="s">
        <v>1684</v>
      </c>
      <c r="I4591" s="7"/>
      <c r="J4591" s="7"/>
      <c r="K4591" s="7">
        <v>0</v>
      </c>
      <c r="L4591" s="7">
        <v>0</v>
      </c>
      <c r="M4591" s="7">
        <v>5460</v>
      </c>
      <c r="N4591" s="7">
        <v>1</v>
      </c>
      <c r="O4591" s="7" t="s">
        <v>55</v>
      </c>
      <c r="P4591" s="7">
        <v>0</v>
      </c>
      <c r="Q4591" s="7">
        <v>0</v>
      </c>
      <c r="R4591" s="7">
        <v>5460</v>
      </c>
    </row>
    <row r="4592" spans="1:18" x14ac:dyDescent="0.25">
      <c r="A4592" s="7" t="s">
        <v>8013</v>
      </c>
      <c r="B4592" s="8">
        <v>44473</v>
      </c>
      <c r="C4592" s="7">
        <v>1</v>
      </c>
      <c r="D4592" s="7" t="s">
        <v>8014</v>
      </c>
      <c r="E4592" s="7" t="s">
        <v>1682</v>
      </c>
      <c r="F4592" s="7" t="s">
        <v>8015</v>
      </c>
      <c r="G4592" s="8">
        <v>44446</v>
      </c>
      <c r="H4592" s="7" t="s">
        <v>1684</v>
      </c>
      <c r="I4592" s="7"/>
      <c r="J4592" s="7"/>
      <c r="K4592" s="7">
        <v>0</v>
      </c>
      <c r="L4592" s="7">
        <v>0</v>
      </c>
      <c r="M4592" s="7">
        <v>1560</v>
      </c>
      <c r="N4592" s="7">
        <v>1</v>
      </c>
      <c r="O4592" s="7" t="s">
        <v>55</v>
      </c>
      <c r="P4592" s="7">
        <v>0</v>
      </c>
      <c r="Q4592" s="7">
        <v>0</v>
      </c>
      <c r="R4592" s="7">
        <v>1560</v>
      </c>
    </row>
    <row r="4593" spans="1:18" x14ac:dyDescent="0.25">
      <c r="A4593" s="7" t="s">
        <v>8016</v>
      </c>
      <c r="B4593" s="8">
        <v>44474</v>
      </c>
      <c r="C4593" s="7">
        <v>1</v>
      </c>
      <c r="D4593" s="7" t="s">
        <v>8017</v>
      </c>
      <c r="E4593" s="7" t="s">
        <v>1682</v>
      </c>
      <c r="F4593" s="7" t="s">
        <v>8018</v>
      </c>
      <c r="G4593" s="8">
        <v>44469</v>
      </c>
      <c r="H4593" s="7" t="s">
        <v>1684</v>
      </c>
      <c r="I4593" s="7"/>
      <c r="J4593" s="7"/>
      <c r="K4593" s="7">
        <v>0</v>
      </c>
      <c r="L4593" s="7">
        <v>0</v>
      </c>
      <c r="M4593" s="7">
        <v>5000</v>
      </c>
      <c r="N4593" s="7">
        <v>1</v>
      </c>
      <c r="O4593" s="7" t="s">
        <v>55</v>
      </c>
      <c r="P4593" s="7">
        <v>0</v>
      </c>
      <c r="Q4593" s="7">
        <v>0</v>
      </c>
      <c r="R4593" s="7">
        <v>5000</v>
      </c>
    </row>
    <row r="4594" spans="1:18" x14ac:dyDescent="0.25">
      <c r="A4594" s="7" t="s">
        <v>8019</v>
      </c>
      <c r="B4594" s="8">
        <v>44474</v>
      </c>
      <c r="C4594" s="7">
        <v>1</v>
      </c>
      <c r="D4594" s="7" t="s">
        <v>8020</v>
      </c>
      <c r="E4594" s="7" t="s">
        <v>1682</v>
      </c>
      <c r="F4594" s="7" t="s">
        <v>8021</v>
      </c>
      <c r="G4594" s="8">
        <v>44469</v>
      </c>
      <c r="H4594" s="7" t="s">
        <v>1684</v>
      </c>
      <c r="I4594" s="7"/>
      <c r="J4594" s="7"/>
      <c r="K4594" s="7">
        <v>0</v>
      </c>
      <c r="L4594" s="7">
        <v>0</v>
      </c>
      <c r="M4594" s="7">
        <v>5000</v>
      </c>
      <c r="N4594" s="7">
        <v>1</v>
      </c>
      <c r="O4594" s="7" t="s">
        <v>55</v>
      </c>
      <c r="P4594" s="7">
        <v>0</v>
      </c>
      <c r="Q4594" s="7">
        <v>0</v>
      </c>
      <c r="R4594" s="7">
        <v>5000</v>
      </c>
    </row>
    <row r="4595" spans="1:18" x14ac:dyDescent="0.25">
      <c r="A4595" s="7" t="s">
        <v>8022</v>
      </c>
      <c r="B4595" s="8">
        <v>44474</v>
      </c>
      <c r="C4595" s="7">
        <v>1</v>
      </c>
      <c r="D4595" s="7" t="s">
        <v>8023</v>
      </c>
      <c r="E4595" s="7" t="s">
        <v>1682</v>
      </c>
      <c r="F4595" s="7" t="s">
        <v>8024</v>
      </c>
      <c r="G4595" s="8">
        <v>44457</v>
      </c>
      <c r="H4595" s="7" t="s">
        <v>1684</v>
      </c>
      <c r="I4595" s="7"/>
      <c r="J4595" s="7"/>
      <c r="K4595" s="7">
        <v>0</v>
      </c>
      <c r="L4595" s="7">
        <v>0</v>
      </c>
      <c r="M4595" s="7">
        <v>4528</v>
      </c>
      <c r="N4595" s="7">
        <v>1</v>
      </c>
      <c r="O4595" s="7" t="s">
        <v>55</v>
      </c>
      <c r="P4595" s="7">
        <v>0</v>
      </c>
      <c r="Q4595" s="7">
        <v>0</v>
      </c>
      <c r="R4595" s="7">
        <v>4528</v>
      </c>
    </row>
    <row r="4596" spans="1:18" x14ac:dyDescent="0.25">
      <c r="A4596" s="7" t="s">
        <v>8025</v>
      </c>
      <c r="B4596" s="8">
        <v>44474</v>
      </c>
      <c r="C4596" s="7">
        <v>1</v>
      </c>
      <c r="D4596" s="7" t="s">
        <v>8026</v>
      </c>
      <c r="E4596" s="7" t="s">
        <v>1682</v>
      </c>
      <c r="F4596" s="7" t="s">
        <v>8027</v>
      </c>
      <c r="G4596" s="8">
        <v>44447</v>
      </c>
      <c r="H4596" s="7" t="s">
        <v>1684</v>
      </c>
      <c r="I4596" s="7"/>
      <c r="J4596" s="7"/>
      <c r="K4596" s="7">
        <v>0</v>
      </c>
      <c r="L4596" s="7">
        <v>0</v>
      </c>
      <c r="M4596" s="7">
        <v>500</v>
      </c>
      <c r="N4596" s="7">
        <v>1</v>
      </c>
      <c r="O4596" s="7" t="s">
        <v>55</v>
      </c>
      <c r="P4596" s="7">
        <v>0</v>
      </c>
      <c r="Q4596" s="7">
        <v>0</v>
      </c>
      <c r="R4596" s="7">
        <v>500</v>
      </c>
    </row>
    <row r="4597" spans="1:18" x14ac:dyDescent="0.25">
      <c r="A4597" s="7" t="s">
        <v>8028</v>
      </c>
      <c r="B4597" s="8">
        <v>44475</v>
      </c>
      <c r="C4597" s="7">
        <v>1</v>
      </c>
      <c r="D4597" s="7" t="s">
        <v>8029</v>
      </c>
      <c r="E4597" s="7" t="s">
        <v>1682</v>
      </c>
      <c r="F4597" s="7" t="s">
        <v>8030</v>
      </c>
      <c r="G4597" s="8">
        <v>44460</v>
      </c>
      <c r="H4597" s="7" t="s">
        <v>1684</v>
      </c>
      <c r="I4597" s="7"/>
      <c r="J4597" s="7"/>
      <c r="K4597" s="7">
        <v>0</v>
      </c>
      <c r="L4597" s="7">
        <v>0</v>
      </c>
      <c r="M4597" s="7">
        <v>400</v>
      </c>
      <c r="N4597" s="7">
        <v>1</v>
      </c>
      <c r="O4597" s="7" t="s">
        <v>55</v>
      </c>
      <c r="P4597" s="7">
        <v>0</v>
      </c>
      <c r="Q4597" s="7">
        <v>0</v>
      </c>
      <c r="R4597" s="7">
        <v>400</v>
      </c>
    </row>
    <row r="4598" spans="1:18" x14ac:dyDescent="0.25">
      <c r="A4598" s="7" t="s">
        <v>8031</v>
      </c>
      <c r="B4598" s="8">
        <v>44476</v>
      </c>
      <c r="C4598" s="7">
        <v>1</v>
      </c>
      <c r="D4598" s="7" t="s">
        <v>8032</v>
      </c>
      <c r="E4598" s="7" t="s">
        <v>1682</v>
      </c>
      <c r="F4598" s="7" t="s">
        <v>8033</v>
      </c>
      <c r="G4598" s="8">
        <v>44450</v>
      </c>
      <c r="H4598" s="7" t="s">
        <v>1684</v>
      </c>
      <c r="I4598" s="7"/>
      <c r="J4598" s="7"/>
      <c r="K4598" s="7">
        <v>0</v>
      </c>
      <c r="L4598" s="7">
        <v>0</v>
      </c>
      <c r="M4598" s="7">
        <v>5182.22</v>
      </c>
      <c r="N4598" s="7">
        <v>1</v>
      </c>
      <c r="O4598" s="7" t="s">
        <v>55</v>
      </c>
      <c r="P4598" s="7">
        <v>0</v>
      </c>
      <c r="Q4598" s="7">
        <v>0</v>
      </c>
      <c r="R4598" s="7">
        <v>5785.66</v>
      </c>
    </row>
    <row r="4599" spans="1:18" x14ac:dyDescent="0.25">
      <c r="A4599" s="7" t="s">
        <v>8034</v>
      </c>
      <c r="B4599" s="8">
        <v>44476</v>
      </c>
      <c r="C4599" s="7">
        <v>1</v>
      </c>
      <c r="D4599" s="7" t="s">
        <v>8035</v>
      </c>
      <c r="E4599" s="7" t="s">
        <v>1682</v>
      </c>
      <c r="F4599" s="7" t="s">
        <v>8036</v>
      </c>
      <c r="G4599" s="8">
        <v>44446</v>
      </c>
      <c r="H4599" s="7" t="s">
        <v>1684</v>
      </c>
      <c r="I4599" s="7"/>
      <c r="J4599" s="7"/>
      <c r="K4599" s="7">
        <v>0</v>
      </c>
      <c r="L4599" s="7">
        <v>0</v>
      </c>
      <c r="M4599" s="7">
        <v>3500</v>
      </c>
      <c r="N4599" s="7">
        <v>1</v>
      </c>
      <c r="O4599" s="7" t="s">
        <v>55</v>
      </c>
      <c r="P4599" s="7">
        <v>0</v>
      </c>
      <c r="Q4599" s="7">
        <v>0</v>
      </c>
      <c r="R4599" s="7">
        <v>3500</v>
      </c>
    </row>
    <row r="4600" spans="1:18" x14ac:dyDescent="0.25">
      <c r="A4600" s="7" t="s">
        <v>8037</v>
      </c>
      <c r="B4600" s="8">
        <v>44477</v>
      </c>
      <c r="C4600" s="7">
        <v>1</v>
      </c>
      <c r="D4600" s="7" t="s">
        <v>8038</v>
      </c>
      <c r="E4600" s="7" t="s">
        <v>1682</v>
      </c>
      <c r="F4600" s="7" t="s">
        <v>8039</v>
      </c>
      <c r="G4600" s="8">
        <v>44263</v>
      </c>
      <c r="H4600" s="7" t="s">
        <v>1684</v>
      </c>
      <c r="I4600" s="7"/>
      <c r="J4600" s="7"/>
      <c r="K4600" s="7">
        <v>0</v>
      </c>
      <c r="L4600" s="7">
        <v>0</v>
      </c>
      <c r="M4600" s="7">
        <v>1019.51</v>
      </c>
      <c r="N4600" s="7">
        <v>1</v>
      </c>
      <c r="O4600" s="7" t="s">
        <v>83</v>
      </c>
      <c r="P4600" s="7">
        <v>0</v>
      </c>
      <c r="Q4600" s="7">
        <v>0</v>
      </c>
      <c r="R4600" s="7">
        <v>1019.51</v>
      </c>
    </row>
    <row r="4601" spans="1:18" x14ac:dyDescent="0.25">
      <c r="A4601" s="7" t="s">
        <v>8040</v>
      </c>
      <c r="B4601" s="8">
        <v>44477</v>
      </c>
      <c r="C4601" s="7">
        <v>1</v>
      </c>
      <c r="D4601" s="7" t="s">
        <v>8041</v>
      </c>
      <c r="E4601" s="7" t="s">
        <v>1682</v>
      </c>
      <c r="F4601" s="7" t="s">
        <v>8042</v>
      </c>
      <c r="G4601" s="8">
        <v>44474</v>
      </c>
      <c r="H4601" s="7" t="s">
        <v>1684</v>
      </c>
      <c r="I4601" s="7"/>
      <c r="J4601" s="7"/>
      <c r="K4601" s="7">
        <v>0</v>
      </c>
      <c r="L4601" s="7">
        <v>0</v>
      </c>
      <c r="M4601" s="7">
        <v>0</v>
      </c>
      <c r="N4601" s="7">
        <v>1</v>
      </c>
      <c r="O4601" s="7" t="s">
        <v>55</v>
      </c>
      <c r="P4601" s="7">
        <v>0</v>
      </c>
      <c r="Q4601" s="7">
        <v>0</v>
      </c>
      <c r="R4601" s="7">
        <v>13410</v>
      </c>
    </row>
    <row r="4602" spans="1:18" x14ac:dyDescent="0.25">
      <c r="A4602" s="7" t="s">
        <v>8043</v>
      </c>
      <c r="B4602" s="8">
        <v>44481</v>
      </c>
      <c r="C4602" s="7">
        <v>1</v>
      </c>
      <c r="D4602" s="7" t="s">
        <v>8044</v>
      </c>
      <c r="E4602" s="7" t="s">
        <v>1682</v>
      </c>
      <c r="F4602" s="7" t="s">
        <v>8045</v>
      </c>
      <c r="G4602" s="8">
        <v>44472</v>
      </c>
      <c r="H4602" s="7" t="s">
        <v>1684</v>
      </c>
      <c r="I4602" s="7"/>
      <c r="J4602" s="7"/>
      <c r="K4602" s="7">
        <v>0</v>
      </c>
      <c r="L4602" s="7">
        <v>0</v>
      </c>
      <c r="M4602" s="7">
        <v>0</v>
      </c>
      <c r="N4602" s="7">
        <v>1</v>
      </c>
      <c r="O4602" s="7" t="s">
        <v>55</v>
      </c>
      <c r="P4602" s="7">
        <v>0</v>
      </c>
      <c r="Q4602" s="7">
        <v>0</v>
      </c>
      <c r="R4602" s="7">
        <v>10164</v>
      </c>
    </row>
    <row r="4603" spans="1:18" x14ac:dyDescent="0.25">
      <c r="A4603" s="7" t="s">
        <v>8046</v>
      </c>
      <c r="B4603" s="8">
        <v>44482</v>
      </c>
      <c r="C4603" s="7">
        <v>1</v>
      </c>
      <c r="D4603" s="7" t="s">
        <v>8047</v>
      </c>
      <c r="E4603" s="7" t="s">
        <v>1682</v>
      </c>
      <c r="F4603" s="7" t="s">
        <v>8048</v>
      </c>
      <c r="G4603" s="8">
        <v>44479</v>
      </c>
      <c r="H4603" s="7" t="s">
        <v>1684</v>
      </c>
      <c r="I4603" s="7"/>
      <c r="J4603" s="7"/>
      <c r="K4603" s="7">
        <v>0</v>
      </c>
      <c r="L4603" s="7">
        <v>0</v>
      </c>
      <c r="M4603" s="7">
        <v>62000</v>
      </c>
      <c r="N4603" s="7">
        <v>1</v>
      </c>
      <c r="O4603" s="7" t="s">
        <v>55</v>
      </c>
      <c r="P4603" s="7">
        <v>0</v>
      </c>
      <c r="Q4603" s="7">
        <v>0</v>
      </c>
      <c r="R4603" s="7">
        <v>62000</v>
      </c>
    </row>
    <row r="4604" spans="1:18" x14ac:dyDescent="0.25">
      <c r="A4604" s="7" t="s">
        <v>8049</v>
      </c>
      <c r="B4604" s="8">
        <v>44489</v>
      </c>
      <c r="C4604" s="7">
        <v>1</v>
      </c>
      <c r="D4604" s="7" t="s">
        <v>8050</v>
      </c>
      <c r="E4604" s="7" t="s">
        <v>1682</v>
      </c>
      <c r="F4604" s="7" t="s">
        <v>8051</v>
      </c>
      <c r="G4604" s="8">
        <v>44412</v>
      </c>
      <c r="H4604" s="7" t="s">
        <v>1684</v>
      </c>
      <c r="I4604" s="7"/>
      <c r="J4604" s="7"/>
      <c r="K4604" s="7">
        <v>0</v>
      </c>
      <c r="L4604" s="7">
        <v>0</v>
      </c>
      <c r="M4604" s="7">
        <v>708</v>
      </c>
      <c r="N4604" s="7">
        <v>1</v>
      </c>
      <c r="O4604" s="7" t="s">
        <v>55</v>
      </c>
      <c r="P4604" s="7">
        <v>0</v>
      </c>
      <c r="Q4604" s="7">
        <v>0</v>
      </c>
      <c r="R4604" s="7">
        <v>708</v>
      </c>
    </row>
    <row r="4605" spans="1:18" x14ac:dyDescent="0.25">
      <c r="A4605" s="7" t="s">
        <v>8052</v>
      </c>
      <c r="B4605" s="8">
        <v>44489</v>
      </c>
      <c r="C4605" s="7">
        <v>1</v>
      </c>
      <c r="D4605" s="7" t="s">
        <v>8053</v>
      </c>
      <c r="E4605" s="7" t="s">
        <v>1682</v>
      </c>
      <c r="F4605" s="7" t="s">
        <v>8054</v>
      </c>
      <c r="G4605" s="8">
        <v>44432</v>
      </c>
      <c r="H4605" s="7" t="s">
        <v>1684</v>
      </c>
      <c r="I4605" s="7"/>
      <c r="J4605" s="7"/>
      <c r="K4605" s="7">
        <v>0</v>
      </c>
      <c r="L4605" s="7">
        <v>0</v>
      </c>
      <c r="M4605" s="7">
        <v>4750</v>
      </c>
      <c r="N4605" s="7">
        <v>1</v>
      </c>
      <c r="O4605" s="7" t="s">
        <v>55</v>
      </c>
      <c r="P4605" s="7">
        <v>0</v>
      </c>
      <c r="Q4605" s="7">
        <v>0</v>
      </c>
      <c r="R4605" s="7">
        <v>4750</v>
      </c>
    </row>
    <row r="4606" spans="1:18" x14ac:dyDescent="0.25">
      <c r="A4606" s="7" t="s">
        <v>8055</v>
      </c>
      <c r="B4606" s="8">
        <v>44492</v>
      </c>
      <c r="C4606" s="7">
        <v>1</v>
      </c>
      <c r="D4606" s="7" t="s">
        <v>8056</v>
      </c>
      <c r="E4606" s="7" t="s">
        <v>1682</v>
      </c>
      <c r="F4606" s="7" t="s">
        <v>8057</v>
      </c>
      <c r="G4606" s="8">
        <v>44461</v>
      </c>
      <c r="H4606" s="7" t="s">
        <v>1684</v>
      </c>
      <c r="I4606" s="7"/>
      <c r="J4606" s="7"/>
      <c r="K4606" s="7">
        <v>0</v>
      </c>
      <c r="L4606" s="7">
        <v>0</v>
      </c>
      <c r="M4606" s="7">
        <v>0</v>
      </c>
      <c r="N4606" s="7">
        <v>1</v>
      </c>
      <c r="O4606" s="7" t="s">
        <v>83</v>
      </c>
      <c r="P4606" s="7">
        <v>0</v>
      </c>
      <c r="Q4606" s="7">
        <v>0</v>
      </c>
      <c r="R4606" s="7">
        <v>595</v>
      </c>
    </row>
    <row r="4607" spans="1:18" x14ac:dyDescent="0.25">
      <c r="A4607" s="7" t="s">
        <v>8058</v>
      </c>
      <c r="B4607" s="8">
        <v>44495</v>
      </c>
      <c r="C4607" s="7">
        <v>1</v>
      </c>
      <c r="D4607" s="7" t="s">
        <v>8059</v>
      </c>
      <c r="E4607" s="7" t="s">
        <v>1682</v>
      </c>
      <c r="F4607" s="7" t="s">
        <v>8060</v>
      </c>
      <c r="G4607" s="8">
        <v>44445</v>
      </c>
      <c r="H4607" s="7" t="s">
        <v>1684</v>
      </c>
      <c r="I4607" s="7"/>
      <c r="J4607" s="7"/>
      <c r="K4607" s="7">
        <v>0</v>
      </c>
      <c r="L4607" s="7">
        <v>0</v>
      </c>
      <c r="M4607" s="7">
        <v>50</v>
      </c>
      <c r="N4607" s="7">
        <v>1</v>
      </c>
      <c r="O4607" s="7" t="s">
        <v>83</v>
      </c>
      <c r="P4607" s="7">
        <v>0</v>
      </c>
      <c r="Q4607" s="7">
        <v>0</v>
      </c>
      <c r="R4607" s="7">
        <v>50</v>
      </c>
    </row>
    <row r="4608" spans="1:18" x14ac:dyDescent="0.25">
      <c r="A4608" s="7" t="s">
        <v>8061</v>
      </c>
      <c r="B4608" s="8">
        <v>44495</v>
      </c>
      <c r="C4608" s="7">
        <v>1</v>
      </c>
      <c r="D4608" s="7" t="s">
        <v>8062</v>
      </c>
      <c r="E4608" s="7" t="s">
        <v>1682</v>
      </c>
      <c r="F4608" s="7" t="s">
        <v>8063</v>
      </c>
      <c r="G4608" s="8">
        <v>44446</v>
      </c>
      <c r="H4608" s="7" t="s">
        <v>1684</v>
      </c>
      <c r="I4608" s="7"/>
      <c r="J4608" s="7"/>
      <c r="K4608" s="7">
        <v>0</v>
      </c>
      <c r="L4608" s="7">
        <v>0</v>
      </c>
      <c r="M4608" s="7">
        <v>50</v>
      </c>
      <c r="N4608" s="7">
        <v>1</v>
      </c>
      <c r="O4608" s="7" t="s">
        <v>83</v>
      </c>
      <c r="P4608" s="7">
        <v>0</v>
      </c>
      <c r="Q4608" s="7">
        <v>0</v>
      </c>
      <c r="R4608" s="7">
        <v>50</v>
      </c>
    </row>
    <row r="4609" spans="1:18" x14ac:dyDescent="0.25">
      <c r="A4609" s="7" t="s">
        <v>8064</v>
      </c>
      <c r="B4609" s="8">
        <v>44495</v>
      </c>
      <c r="C4609" s="7">
        <v>1</v>
      </c>
      <c r="D4609" s="7" t="s">
        <v>8065</v>
      </c>
      <c r="E4609" s="7" t="s">
        <v>1682</v>
      </c>
      <c r="F4609" s="7" t="s">
        <v>8066</v>
      </c>
      <c r="G4609" s="8">
        <v>44446</v>
      </c>
      <c r="H4609" s="7" t="s">
        <v>1684</v>
      </c>
      <c r="I4609" s="7"/>
      <c r="J4609" s="7"/>
      <c r="K4609" s="7">
        <v>0</v>
      </c>
      <c r="L4609" s="7">
        <v>0</v>
      </c>
      <c r="M4609" s="7">
        <v>50</v>
      </c>
      <c r="N4609" s="7">
        <v>1</v>
      </c>
      <c r="O4609" s="7" t="s">
        <v>83</v>
      </c>
      <c r="P4609" s="7">
        <v>0</v>
      </c>
      <c r="Q4609" s="7">
        <v>0</v>
      </c>
      <c r="R4609" s="7">
        <v>50</v>
      </c>
    </row>
    <row r="4610" spans="1:18" x14ac:dyDescent="0.25">
      <c r="A4610" s="7" t="s">
        <v>8067</v>
      </c>
      <c r="B4610" s="8">
        <v>44495</v>
      </c>
      <c r="C4610" s="7">
        <v>1</v>
      </c>
      <c r="D4610" s="7" t="s">
        <v>8068</v>
      </c>
      <c r="E4610" s="7" t="s">
        <v>1682</v>
      </c>
      <c r="F4610" s="7" t="s">
        <v>8069</v>
      </c>
      <c r="G4610" s="8">
        <v>44456</v>
      </c>
      <c r="H4610" s="7" t="s">
        <v>1684</v>
      </c>
      <c r="I4610" s="7"/>
      <c r="J4610" s="7"/>
      <c r="K4610" s="7">
        <v>0</v>
      </c>
      <c r="L4610" s="7">
        <v>0</v>
      </c>
      <c r="M4610" s="7">
        <v>50</v>
      </c>
      <c r="N4610" s="7">
        <v>1</v>
      </c>
      <c r="O4610" s="7" t="s">
        <v>83</v>
      </c>
      <c r="P4610" s="7">
        <v>0</v>
      </c>
      <c r="Q4610" s="7">
        <v>0</v>
      </c>
      <c r="R4610" s="7">
        <v>50</v>
      </c>
    </row>
    <row r="4611" spans="1:18" x14ac:dyDescent="0.25">
      <c r="A4611" s="7" t="s">
        <v>8070</v>
      </c>
      <c r="B4611" s="8">
        <v>44495</v>
      </c>
      <c r="C4611" s="7">
        <v>1</v>
      </c>
      <c r="D4611" s="7" t="s">
        <v>8071</v>
      </c>
      <c r="E4611" s="7" t="s">
        <v>1682</v>
      </c>
      <c r="F4611" s="7" t="s">
        <v>8072</v>
      </c>
      <c r="G4611" s="8">
        <v>44460</v>
      </c>
      <c r="H4611" s="7" t="s">
        <v>1684</v>
      </c>
      <c r="I4611" s="7"/>
      <c r="J4611" s="7"/>
      <c r="K4611" s="7">
        <v>0</v>
      </c>
      <c r="L4611" s="7">
        <v>0</v>
      </c>
      <c r="M4611" s="7">
        <v>286</v>
      </c>
      <c r="N4611" s="7">
        <v>1</v>
      </c>
      <c r="O4611" s="7" t="s">
        <v>83</v>
      </c>
      <c r="P4611" s="7">
        <v>0</v>
      </c>
      <c r="Q4611" s="7">
        <v>0</v>
      </c>
      <c r="R4611" s="7">
        <v>872</v>
      </c>
    </row>
    <row r="4612" spans="1:18" x14ac:dyDescent="0.25">
      <c r="A4612" s="7" t="s">
        <v>8073</v>
      </c>
      <c r="B4612" s="8">
        <v>44496</v>
      </c>
      <c r="C4612" s="7">
        <v>1</v>
      </c>
      <c r="D4612" s="7" t="s">
        <v>8074</v>
      </c>
      <c r="E4612" s="7" t="s">
        <v>1682</v>
      </c>
      <c r="F4612" s="7" t="s">
        <v>8075</v>
      </c>
      <c r="G4612" s="8">
        <v>44461</v>
      </c>
      <c r="H4612" s="7" t="s">
        <v>1684</v>
      </c>
      <c r="I4612" s="7"/>
      <c r="J4612" s="7"/>
      <c r="K4612" s="7">
        <v>0</v>
      </c>
      <c r="L4612" s="7">
        <v>0</v>
      </c>
      <c r="M4612" s="7">
        <v>250</v>
      </c>
      <c r="N4612" s="7">
        <v>1</v>
      </c>
      <c r="O4612" s="7" t="s">
        <v>83</v>
      </c>
      <c r="P4612" s="7">
        <v>0</v>
      </c>
      <c r="Q4612" s="7">
        <v>0</v>
      </c>
      <c r="R4612" s="7">
        <v>250</v>
      </c>
    </row>
    <row r="4613" spans="1:18" x14ac:dyDescent="0.25">
      <c r="A4613" s="7" t="s">
        <v>8076</v>
      </c>
      <c r="B4613" s="8">
        <v>44496</v>
      </c>
      <c r="C4613" s="7">
        <v>1</v>
      </c>
      <c r="D4613" s="7" t="s">
        <v>8077</v>
      </c>
      <c r="E4613" s="7" t="s">
        <v>1682</v>
      </c>
      <c r="F4613" s="7" t="s">
        <v>8078</v>
      </c>
      <c r="G4613" s="8">
        <v>44471</v>
      </c>
      <c r="H4613" s="7" t="s">
        <v>1684</v>
      </c>
      <c r="I4613" s="7"/>
      <c r="J4613" s="7"/>
      <c r="K4613" s="7">
        <v>0</v>
      </c>
      <c r="L4613" s="7">
        <v>0</v>
      </c>
      <c r="M4613" s="7">
        <v>286</v>
      </c>
      <c r="N4613" s="7">
        <v>1</v>
      </c>
      <c r="O4613" s="7" t="s">
        <v>83</v>
      </c>
      <c r="P4613" s="7">
        <v>0</v>
      </c>
      <c r="Q4613" s="7">
        <v>0</v>
      </c>
      <c r="R4613" s="7">
        <v>286</v>
      </c>
    </row>
    <row r="4614" spans="1:18" x14ac:dyDescent="0.25">
      <c r="A4614" s="7" t="s">
        <v>8079</v>
      </c>
      <c r="B4614" s="8">
        <v>44496</v>
      </c>
      <c r="C4614" s="7">
        <v>1</v>
      </c>
      <c r="D4614" s="7" t="s">
        <v>8080</v>
      </c>
      <c r="E4614" s="7" t="s">
        <v>1682</v>
      </c>
      <c r="F4614" s="7" t="s">
        <v>8081</v>
      </c>
      <c r="G4614" s="8">
        <v>44483</v>
      </c>
      <c r="H4614" s="7" t="s">
        <v>1684</v>
      </c>
      <c r="I4614" s="7"/>
      <c r="J4614" s="7"/>
      <c r="K4614" s="7">
        <v>0</v>
      </c>
      <c r="L4614" s="7">
        <v>0</v>
      </c>
      <c r="M4614" s="7">
        <v>50</v>
      </c>
      <c r="N4614" s="7">
        <v>1</v>
      </c>
      <c r="O4614" s="7" t="s">
        <v>83</v>
      </c>
      <c r="P4614" s="7">
        <v>0</v>
      </c>
      <c r="Q4614" s="7">
        <v>0</v>
      </c>
      <c r="R4614" s="7">
        <v>50</v>
      </c>
    </row>
    <row r="4615" spans="1:18" x14ac:dyDescent="0.25">
      <c r="A4615" s="7" t="s">
        <v>8082</v>
      </c>
      <c r="B4615" s="8">
        <v>44496</v>
      </c>
      <c r="C4615" s="7">
        <v>1</v>
      </c>
      <c r="D4615" s="7" t="s">
        <v>8083</v>
      </c>
      <c r="E4615" s="7" t="s">
        <v>1682</v>
      </c>
      <c r="F4615" s="7" t="s">
        <v>8084</v>
      </c>
      <c r="G4615" s="8">
        <v>44478</v>
      </c>
      <c r="H4615" s="7" t="s">
        <v>1684</v>
      </c>
      <c r="I4615" s="7"/>
      <c r="J4615" s="7"/>
      <c r="K4615" s="7">
        <v>0</v>
      </c>
      <c r="L4615" s="7">
        <v>0</v>
      </c>
      <c r="M4615" s="7">
        <v>50</v>
      </c>
      <c r="N4615" s="7">
        <v>1</v>
      </c>
      <c r="O4615" s="7" t="s">
        <v>83</v>
      </c>
      <c r="P4615" s="7">
        <v>0</v>
      </c>
      <c r="Q4615" s="7">
        <v>0</v>
      </c>
      <c r="R4615" s="7">
        <v>50</v>
      </c>
    </row>
    <row r="4616" spans="1:18" x14ac:dyDescent="0.25">
      <c r="A4616" s="7" t="s">
        <v>8085</v>
      </c>
      <c r="B4616" s="8">
        <v>44496</v>
      </c>
      <c r="C4616" s="7">
        <v>1</v>
      </c>
      <c r="D4616" s="7" t="s">
        <v>8086</v>
      </c>
      <c r="E4616" s="7" t="s">
        <v>1682</v>
      </c>
      <c r="F4616" s="7" t="s">
        <v>8087</v>
      </c>
      <c r="G4616" s="8">
        <v>44476</v>
      </c>
      <c r="H4616" s="7" t="s">
        <v>1684</v>
      </c>
      <c r="I4616" s="7"/>
      <c r="J4616" s="7"/>
      <c r="K4616" s="7">
        <v>0</v>
      </c>
      <c r="L4616" s="7">
        <v>0</v>
      </c>
      <c r="M4616" s="7">
        <v>250</v>
      </c>
      <c r="N4616" s="7">
        <v>1</v>
      </c>
      <c r="O4616" s="7" t="s">
        <v>83</v>
      </c>
      <c r="P4616" s="7">
        <v>0</v>
      </c>
      <c r="Q4616" s="7">
        <v>0</v>
      </c>
      <c r="R4616" s="7">
        <v>250</v>
      </c>
    </row>
    <row r="4617" spans="1:18" x14ac:dyDescent="0.25">
      <c r="A4617" s="7" t="s">
        <v>8088</v>
      </c>
      <c r="B4617" s="8">
        <v>44496</v>
      </c>
      <c r="C4617" s="7">
        <v>1</v>
      </c>
      <c r="D4617" s="7" t="s">
        <v>8089</v>
      </c>
      <c r="E4617" s="7" t="s">
        <v>1682</v>
      </c>
      <c r="F4617" s="7" t="s">
        <v>8090</v>
      </c>
      <c r="G4617" s="8">
        <v>44477</v>
      </c>
      <c r="H4617" s="7" t="s">
        <v>1684</v>
      </c>
      <c r="I4617" s="7"/>
      <c r="J4617" s="7"/>
      <c r="K4617" s="7">
        <v>0</v>
      </c>
      <c r="L4617" s="7">
        <v>0</v>
      </c>
      <c r="M4617" s="7">
        <v>250</v>
      </c>
      <c r="N4617" s="7">
        <v>1</v>
      </c>
      <c r="O4617" s="7" t="s">
        <v>83</v>
      </c>
      <c r="P4617" s="7">
        <v>0</v>
      </c>
      <c r="Q4617" s="7">
        <v>0</v>
      </c>
      <c r="R4617" s="7">
        <v>250</v>
      </c>
    </row>
    <row r="4618" spans="1:18" x14ac:dyDescent="0.25">
      <c r="A4618" s="7" t="s">
        <v>8091</v>
      </c>
      <c r="B4618" s="8">
        <v>44496</v>
      </c>
      <c r="C4618" s="7">
        <v>1</v>
      </c>
      <c r="D4618" s="7" t="s">
        <v>8092</v>
      </c>
      <c r="E4618" s="7" t="s">
        <v>1682</v>
      </c>
      <c r="F4618" s="7" t="s">
        <v>8093</v>
      </c>
      <c r="G4618" s="8">
        <v>44478</v>
      </c>
      <c r="H4618" s="7" t="s">
        <v>1684</v>
      </c>
      <c r="I4618" s="7"/>
      <c r="J4618" s="7"/>
      <c r="K4618" s="7">
        <v>0</v>
      </c>
      <c r="L4618" s="7">
        <v>0</v>
      </c>
      <c r="M4618" s="7">
        <v>250</v>
      </c>
      <c r="N4618" s="7">
        <v>1</v>
      </c>
      <c r="O4618" s="7" t="s">
        <v>83</v>
      </c>
      <c r="P4618" s="7">
        <v>0</v>
      </c>
      <c r="Q4618" s="7">
        <v>0</v>
      </c>
      <c r="R4618" s="7">
        <v>250</v>
      </c>
    </row>
    <row r="4619" spans="1:18" x14ac:dyDescent="0.25">
      <c r="A4619" s="7" t="s">
        <v>8094</v>
      </c>
      <c r="B4619" s="8">
        <v>44496</v>
      </c>
      <c r="C4619" s="7">
        <v>1</v>
      </c>
      <c r="D4619" s="7" t="s">
        <v>8095</v>
      </c>
      <c r="E4619" s="7" t="s">
        <v>1682</v>
      </c>
      <c r="F4619" s="7" t="s">
        <v>8096</v>
      </c>
      <c r="G4619" s="8">
        <v>44477</v>
      </c>
      <c r="H4619" s="7" t="s">
        <v>1684</v>
      </c>
      <c r="I4619" s="7"/>
      <c r="J4619" s="7"/>
      <c r="K4619" s="7">
        <v>0</v>
      </c>
      <c r="L4619" s="7">
        <v>0</v>
      </c>
      <c r="M4619" s="7">
        <v>250</v>
      </c>
      <c r="N4619" s="7">
        <v>1</v>
      </c>
      <c r="O4619" s="7" t="s">
        <v>83</v>
      </c>
      <c r="P4619" s="7">
        <v>0</v>
      </c>
      <c r="Q4619" s="7">
        <v>0</v>
      </c>
      <c r="R4619" s="7">
        <v>250</v>
      </c>
    </row>
    <row r="4620" spans="1:18" x14ac:dyDescent="0.25">
      <c r="A4620" s="7" t="s">
        <v>8097</v>
      </c>
      <c r="B4620" s="8">
        <v>44496</v>
      </c>
      <c r="C4620" s="7">
        <v>1</v>
      </c>
      <c r="D4620" s="7" t="s">
        <v>8098</v>
      </c>
      <c r="E4620" s="7" t="s">
        <v>1682</v>
      </c>
      <c r="F4620" s="7" t="s">
        <v>8099</v>
      </c>
      <c r="G4620" s="8">
        <v>44480</v>
      </c>
      <c r="H4620" s="7" t="s">
        <v>1684</v>
      </c>
      <c r="I4620" s="7"/>
      <c r="J4620" s="7"/>
      <c r="K4620" s="7">
        <v>0</v>
      </c>
      <c r="L4620" s="7">
        <v>0</v>
      </c>
      <c r="M4620" s="7">
        <v>250</v>
      </c>
      <c r="N4620" s="7">
        <v>1</v>
      </c>
      <c r="O4620" s="7" t="s">
        <v>83</v>
      </c>
      <c r="P4620" s="7">
        <v>0</v>
      </c>
      <c r="Q4620" s="7">
        <v>0</v>
      </c>
      <c r="R4620" s="7">
        <v>250</v>
      </c>
    </row>
    <row r="4621" spans="1:18" x14ac:dyDescent="0.25">
      <c r="A4621" s="7" t="s">
        <v>8100</v>
      </c>
      <c r="B4621" s="8">
        <v>44496</v>
      </c>
      <c r="C4621" s="7">
        <v>1</v>
      </c>
      <c r="D4621" s="7" t="s">
        <v>8101</v>
      </c>
      <c r="E4621" s="7" t="s">
        <v>1682</v>
      </c>
      <c r="F4621" s="7" t="s">
        <v>8102</v>
      </c>
      <c r="G4621" s="8">
        <v>44487</v>
      </c>
      <c r="H4621" s="7" t="s">
        <v>1684</v>
      </c>
      <c r="I4621" s="7"/>
      <c r="J4621" s="7"/>
      <c r="K4621" s="7">
        <v>0</v>
      </c>
      <c r="L4621" s="7">
        <v>0</v>
      </c>
      <c r="M4621" s="7">
        <v>50</v>
      </c>
      <c r="N4621" s="7">
        <v>1</v>
      </c>
      <c r="O4621" s="7" t="s">
        <v>83</v>
      </c>
      <c r="P4621" s="7">
        <v>0</v>
      </c>
      <c r="Q4621" s="7">
        <v>0</v>
      </c>
      <c r="R4621" s="7">
        <v>50</v>
      </c>
    </row>
    <row r="4622" spans="1:18" x14ac:dyDescent="0.25">
      <c r="A4622" s="7" t="s">
        <v>8103</v>
      </c>
      <c r="B4622" s="8">
        <v>44496</v>
      </c>
      <c r="C4622" s="7">
        <v>1</v>
      </c>
      <c r="D4622" s="7" t="s">
        <v>8104</v>
      </c>
      <c r="E4622" s="7" t="s">
        <v>1682</v>
      </c>
      <c r="F4622" s="7" t="s">
        <v>8105</v>
      </c>
      <c r="G4622" s="8">
        <v>44487</v>
      </c>
      <c r="H4622" s="7" t="s">
        <v>1684</v>
      </c>
      <c r="I4622" s="7"/>
      <c r="J4622" s="7"/>
      <c r="K4622" s="7">
        <v>0</v>
      </c>
      <c r="L4622" s="7">
        <v>0</v>
      </c>
      <c r="M4622" s="7">
        <v>50</v>
      </c>
      <c r="N4622" s="7">
        <v>1</v>
      </c>
      <c r="O4622" s="7" t="s">
        <v>83</v>
      </c>
      <c r="P4622" s="7">
        <v>0</v>
      </c>
      <c r="Q4622" s="7">
        <v>0</v>
      </c>
      <c r="R4622" s="7">
        <v>50</v>
      </c>
    </row>
    <row r="4623" spans="1:18" x14ac:dyDescent="0.25">
      <c r="A4623" s="7" t="s">
        <v>8106</v>
      </c>
      <c r="B4623" s="8">
        <v>44496</v>
      </c>
      <c r="C4623" s="7">
        <v>1</v>
      </c>
      <c r="D4623" s="7" t="s">
        <v>8107</v>
      </c>
      <c r="E4623" s="7" t="s">
        <v>1682</v>
      </c>
      <c r="F4623" s="7" t="s">
        <v>8108</v>
      </c>
      <c r="G4623" s="8">
        <v>44487</v>
      </c>
      <c r="H4623" s="7" t="s">
        <v>1684</v>
      </c>
      <c r="I4623" s="7"/>
      <c r="J4623" s="7"/>
      <c r="K4623" s="7">
        <v>0</v>
      </c>
      <c r="L4623" s="7">
        <v>0</v>
      </c>
      <c r="M4623" s="7">
        <v>50</v>
      </c>
      <c r="N4623" s="7">
        <v>1</v>
      </c>
      <c r="O4623" s="7" t="s">
        <v>83</v>
      </c>
      <c r="P4623" s="7">
        <v>0</v>
      </c>
      <c r="Q4623" s="7">
        <v>0</v>
      </c>
      <c r="R4623" s="7">
        <v>50</v>
      </c>
    </row>
    <row r="4624" spans="1:18" x14ac:dyDescent="0.25">
      <c r="A4624" s="7" t="s">
        <v>8025</v>
      </c>
      <c r="B4624" s="8">
        <v>44500</v>
      </c>
      <c r="C4624" s="7">
        <v>1</v>
      </c>
      <c r="D4624" s="7" t="s">
        <v>8026</v>
      </c>
      <c r="E4624" s="7" t="s">
        <v>1682</v>
      </c>
      <c r="F4624" s="7" t="s">
        <v>8027</v>
      </c>
      <c r="G4624" s="8">
        <v>44447</v>
      </c>
      <c r="H4624" s="7" t="s">
        <v>1684</v>
      </c>
      <c r="I4624" s="7"/>
      <c r="J4624" s="7"/>
      <c r="K4624" s="7">
        <v>0</v>
      </c>
      <c r="L4624" s="7">
        <v>0</v>
      </c>
      <c r="M4624" s="7">
        <v>500</v>
      </c>
      <c r="N4624" s="7">
        <v>1</v>
      </c>
      <c r="O4624" s="7" t="s">
        <v>55</v>
      </c>
      <c r="P4624" s="7">
        <v>0</v>
      </c>
      <c r="Q4624" s="7">
        <v>0</v>
      </c>
      <c r="R4624" s="7">
        <v>500</v>
      </c>
    </row>
    <row r="4625" spans="1:18" x14ac:dyDescent="0.25">
      <c r="A4625" s="7" t="s">
        <v>8109</v>
      </c>
      <c r="B4625" s="8">
        <v>44502</v>
      </c>
      <c r="C4625" s="7">
        <v>1</v>
      </c>
      <c r="D4625" s="7" t="s">
        <v>8110</v>
      </c>
      <c r="E4625" s="7" t="s">
        <v>1682</v>
      </c>
      <c r="F4625" s="7" t="s">
        <v>8111</v>
      </c>
      <c r="G4625" s="8">
        <v>44495</v>
      </c>
      <c r="H4625" s="7" t="s">
        <v>1684</v>
      </c>
      <c r="I4625" s="7"/>
      <c r="J4625" s="7"/>
      <c r="K4625" s="7">
        <v>0</v>
      </c>
      <c r="L4625" s="7">
        <v>0</v>
      </c>
      <c r="M4625" s="7">
        <v>0</v>
      </c>
      <c r="N4625" s="7">
        <v>1</v>
      </c>
      <c r="O4625" s="7" t="s">
        <v>55</v>
      </c>
      <c r="P4625" s="7">
        <v>0</v>
      </c>
      <c r="Q4625" s="7">
        <v>0</v>
      </c>
      <c r="R4625" s="7">
        <v>1556</v>
      </c>
    </row>
    <row r="4626" spans="1:18" x14ac:dyDescent="0.25">
      <c r="A4626" s="7" t="s">
        <v>8112</v>
      </c>
      <c r="B4626" s="8">
        <v>44503</v>
      </c>
      <c r="C4626" s="7">
        <v>1</v>
      </c>
      <c r="D4626" s="7" t="s">
        <v>8113</v>
      </c>
      <c r="E4626" s="7" t="s">
        <v>1682</v>
      </c>
      <c r="F4626" s="7" t="s">
        <v>8114</v>
      </c>
      <c r="G4626" s="8">
        <v>44455</v>
      </c>
      <c r="H4626" s="7" t="s">
        <v>1684</v>
      </c>
      <c r="I4626" s="7"/>
      <c r="J4626" s="7"/>
      <c r="K4626" s="7">
        <v>0</v>
      </c>
      <c r="L4626" s="7">
        <v>0</v>
      </c>
      <c r="M4626" s="7">
        <v>0</v>
      </c>
      <c r="N4626" s="7">
        <v>1</v>
      </c>
      <c r="O4626" s="7" t="s">
        <v>55</v>
      </c>
      <c r="P4626" s="7">
        <v>0</v>
      </c>
      <c r="Q4626" s="7">
        <v>0</v>
      </c>
      <c r="R4626" s="7">
        <v>1740</v>
      </c>
    </row>
    <row r="4627" spans="1:18" x14ac:dyDescent="0.25">
      <c r="A4627" s="7" t="s">
        <v>8115</v>
      </c>
      <c r="B4627" s="8">
        <v>44506</v>
      </c>
      <c r="C4627" s="7">
        <v>1</v>
      </c>
      <c r="D4627" s="7" t="s">
        <v>8116</v>
      </c>
      <c r="E4627" s="7" t="s">
        <v>1682</v>
      </c>
      <c r="F4627" s="7" t="s">
        <v>8117</v>
      </c>
      <c r="G4627" s="8">
        <v>44425</v>
      </c>
      <c r="H4627" s="7" t="s">
        <v>1684</v>
      </c>
      <c r="I4627" s="7"/>
      <c r="J4627" s="7"/>
      <c r="K4627" s="7">
        <v>0</v>
      </c>
      <c r="L4627" s="7">
        <v>0</v>
      </c>
      <c r="M4627" s="7">
        <v>1200</v>
      </c>
      <c r="N4627" s="7">
        <v>1</v>
      </c>
      <c r="O4627" s="7" t="s">
        <v>55</v>
      </c>
      <c r="P4627" s="7">
        <v>0</v>
      </c>
      <c r="Q4627" s="7">
        <v>0</v>
      </c>
      <c r="R4627" s="7">
        <v>1200</v>
      </c>
    </row>
    <row r="4628" spans="1:18" x14ac:dyDescent="0.25">
      <c r="A4628" s="7" t="s">
        <v>8118</v>
      </c>
      <c r="B4628" s="8">
        <v>44506</v>
      </c>
      <c r="C4628" s="7">
        <v>1</v>
      </c>
      <c r="D4628" s="7" t="s">
        <v>8119</v>
      </c>
      <c r="E4628" s="7" t="s">
        <v>1682</v>
      </c>
      <c r="F4628" s="7" t="s">
        <v>8120</v>
      </c>
      <c r="G4628" s="8">
        <v>44425</v>
      </c>
      <c r="H4628" s="7" t="s">
        <v>1684</v>
      </c>
      <c r="I4628" s="7"/>
      <c r="J4628" s="7"/>
      <c r="K4628" s="7">
        <v>0</v>
      </c>
      <c r="L4628" s="7">
        <v>0</v>
      </c>
      <c r="M4628" s="7">
        <v>2000</v>
      </c>
      <c r="N4628" s="7">
        <v>1</v>
      </c>
      <c r="O4628" s="7" t="s">
        <v>55</v>
      </c>
      <c r="P4628" s="7">
        <v>0</v>
      </c>
      <c r="Q4628" s="7">
        <v>0</v>
      </c>
      <c r="R4628" s="7">
        <v>2000</v>
      </c>
    </row>
    <row r="4629" spans="1:18" x14ac:dyDescent="0.25">
      <c r="A4629" s="7" t="s">
        <v>8121</v>
      </c>
      <c r="B4629" s="8">
        <v>44506</v>
      </c>
      <c r="C4629" s="7">
        <v>1</v>
      </c>
      <c r="D4629" s="7" t="s">
        <v>8122</v>
      </c>
      <c r="E4629" s="7" t="s">
        <v>1682</v>
      </c>
      <c r="F4629" s="7" t="s">
        <v>8123</v>
      </c>
      <c r="G4629" s="8">
        <v>44431</v>
      </c>
      <c r="H4629" s="7" t="s">
        <v>1684</v>
      </c>
      <c r="I4629" s="7"/>
      <c r="J4629" s="7"/>
      <c r="K4629" s="7">
        <v>0</v>
      </c>
      <c r="L4629" s="7">
        <v>0</v>
      </c>
      <c r="M4629" s="7">
        <v>1000</v>
      </c>
      <c r="N4629" s="7">
        <v>1</v>
      </c>
      <c r="O4629" s="7" t="s">
        <v>55</v>
      </c>
      <c r="P4629" s="7">
        <v>0</v>
      </c>
      <c r="Q4629" s="7">
        <v>0</v>
      </c>
      <c r="R4629" s="7">
        <v>1000</v>
      </c>
    </row>
    <row r="4630" spans="1:18" x14ac:dyDescent="0.25">
      <c r="A4630" s="7" t="s">
        <v>8124</v>
      </c>
      <c r="B4630" s="8">
        <v>44506</v>
      </c>
      <c r="C4630" s="7">
        <v>1</v>
      </c>
      <c r="D4630" s="7" t="s">
        <v>8125</v>
      </c>
      <c r="E4630" s="7" t="s">
        <v>1682</v>
      </c>
      <c r="F4630" s="7" t="s">
        <v>8126</v>
      </c>
      <c r="G4630" s="8">
        <v>44436</v>
      </c>
      <c r="H4630" s="7" t="s">
        <v>1684</v>
      </c>
      <c r="I4630" s="7"/>
      <c r="J4630" s="7"/>
      <c r="K4630" s="7">
        <v>0</v>
      </c>
      <c r="L4630" s="7">
        <v>0</v>
      </c>
      <c r="M4630" s="7">
        <v>1000</v>
      </c>
      <c r="N4630" s="7">
        <v>1</v>
      </c>
      <c r="O4630" s="7" t="s">
        <v>55</v>
      </c>
      <c r="P4630" s="7">
        <v>0</v>
      </c>
      <c r="Q4630" s="7">
        <v>0</v>
      </c>
      <c r="R4630" s="7">
        <v>1000</v>
      </c>
    </row>
    <row r="4631" spans="1:18" x14ac:dyDescent="0.25">
      <c r="A4631" s="7" t="s">
        <v>8127</v>
      </c>
      <c r="B4631" s="8">
        <v>44506</v>
      </c>
      <c r="C4631" s="7">
        <v>1</v>
      </c>
      <c r="D4631" s="7" t="s">
        <v>8128</v>
      </c>
      <c r="E4631" s="7" t="s">
        <v>1682</v>
      </c>
      <c r="F4631" s="7" t="s">
        <v>8129</v>
      </c>
      <c r="G4631" s="8">
        <v>44438</v>
      </c>
      <c r="H4631" s="7" t="s">
        <v>1684</v>
      </c>
      <c r="I4631" s="7"/>
      <c r="J4631" s="7"/>
      <c r="K4631" s="7">
        <v>0</v>
      </c>
      <c r="L4631" s="7">
        <v>0</v>
      </c>
      <c r="M4631" s="7">
        <v>750</v>
      </c>
      <c r="N4631" s="7">
        <v>1</v>
      </c>
      <c r="O4631" s="7" t="s">
        <v>55</v>
      </c>
      <c r="P4631" s="7">
        <v>0</v>
      </c>
      <c r="Q4631" s="7">
        <v>0</v>
      </c>
      <c r="R4631" s="7">
        <v>750</v>
      </c>
    </row>
    <row r="4632" spans="1:18" x14ac:dyDescent="0.25">
      <c r="A4632" s="7" t="s">
        <v>8130</v>
      </c>
      <c r="B4632" s="8">
        <v>44506</v>
      </c>
      <c r="C4632" s="7">
        <v>1</v>
      </c>
      <c r="D4632" s="7" t="s">
        <v>8131</v>
      </c>
      <c r="E4632" s="7" t="s">
        <v>1682</v>
      </c>
      <c r="F4632" s="7" t="s">
        <v>8132</v>
      </c>
      <c r="G4632" s="8">
        <v>44447</v>
      </c>
      <c r="H4632" s="7" t="s">
        <v>1684</v>
      </c>
      <c r="I4632" s="7"/>
      <c r="J4632" s="7"/>
      <c r="K4632" s="7">
        <v>0</v>
      </c>
      <c r="L4632" s="7">
        <v>0</v>
      </c>
      <c r="M4632" s="7">
        <v>1000</v>
      </c>
      <c r="N4632" s="7">
        <v>1</v>
      </c>
      <c r="O4632" s="7" t="s">
        <v>55</v>
      </c>
      <c r="P4632" s="7">
        <v>0</v>
      </c>
      <c r="Q4632" s="7">
        <v>0</v>
      </c>
      <c r="R4632" s="7">
        <v>1000</v>
      </c>
    </row>
    <row r="4633" spans="1:18" x14ac:dyDescent="0.25">
      <c r="A4633" s="7" t="s">
        <v>8133</v>
      </c>
      <c r="B4633" s="8">
        <v>44506</v>
      </c>
      <c r="C4633" s="7">
        <v>1</v>
      </c>
      <c r="D4633" s="7" t="s">
        <v>8134</v>
      </c>
      <c r="E4633" s="7" t="s">
        <v>1682</v>
      </c>
      <c r="F4633" s="7" t="s">
        <v>8135</v>
      </c>
      <c r="G4633" s="8">
        <v>44455</v>
      </c>
      <c r="H4633" s="7" t="s">
        <v>1684</v>
      </c>
      <c r="I4633" s="7"/>
      <c r="J4633" s="7"/>
      <c r="K4633" s="7">
        <v>0</v>
      </c>
      <c r="L4633" s="7">
        <v>0</v>
      </c>
      <c r="M4633" s="7">
        <v>3500</v>
      </c>
      <c r="N4633" s="7">
        <v>1</v>
      </c>
      <c r="O4633" s="7" t="s">
        <v>55</v>
      </c>
      <c r="P4633" s="7">
        <v>0</v>
      </c>
      <c r="Q4633" s="7">
        <v>0</v>
      </c>
      <c r="R4633" s="7">
        <v>3500</v>
      </c>
    </row>
    <row r="4634" spans="1:18" x14ac:dyDescent="0.25">
      <c r="A4634" s="7" t="s">
        <v>8136</v>
      </c>
      <c r="B4634" s="8">
        <v>44506</v>
      </c>
      <c r="C4634" s="7">
        <v>1</v>
      </c>
      <c r="D4634" s="7" t="s">
        <v>8137</v>
      </c>
      <c r="E4634" s="7" t="s">
        <v>1682</v>
      </c>
      <c r="F4634" s="7" t="s">
        <v>8138</v>
      </c>
      <c r="G4634" s="8">
        <v>44459</v>
      </c>
      <c r="H4634" s="7" t="s">
        <v>1684</v>
      </c>
      <c r="I4634" s="7"/>
      <c r="J4634" s="7"/>
      <c r="K4634" s="7">
        <v>0</v>
      </c>
      <c r="L4634" s="7">
        <v>0</v>
      </c>
      <c r="M4634" s="7">
        <v>1000</v>
      </c>
      <c r="N4634" s="7">
        <v>1</v>
      </c>
      <c r="O4634" s="7" t="s">
        <v>55</v>
      </c>
      <c r="P4634" s="7">
        <v>0</v>
      </c>
      <c r="Q4634" s="7">
        <v>0</v>
      </c>
      <c r="R4634" s="7">
        <v>1000</v>
      </c>
    </row>
    <row r="4635" spans="1:18" x14ac:dyDescent="0.25">
      <c r="A4635" s="7" t="s">
        <v>8139</v>
      </c>
      <c r="B4635" s="8">
        <v>44506</v>
      </c>
      <c r="C4635" s="7">
        <v>1</v>
      </c>
      <c r="D4635" s="7" t="s">
        <v>8140</v>
      </c>
      <c r="E4635" s="7" t="s">
        <v>1682</v>
      </c>
      <c r="F4635" s="7" t="s">
        <v>8141</v>
      </c>
      <c r="G4635" s="8">
        <v>44459</v>
      </c>
      <c r="H4635" s="7" t="s">
        <v>1684</v>
      </c>
      <c r="I4635" s="7"/>
      <c r="J4635" s="7"/>
      <c r="K4635" s="7">
        <v>0</v>
      </c>
      <c r="L4635" s="7">
        <v>0</v>
      </c>
      <c r="M4635" s="7">
        <v>1500</v>
      </c>
      <c r="N4635" s="7">
        <v>1</v>
      </c>
      <c r="O4635" s="7" t="s">
        <v>55</v>
      </c>
      <c r="P4635" s="7">
        <v>0</v>
      </c>
      <c r="Q4635" s="7">
        <v>0</v>
      </c>
      <c r="R4635" s="7">
        <v>1500</v>
      </c>
    </row>
    <row r="4636" spans="1:18" x14ac:dyDescent="0.25">
      <c r="A4636" s="7" t="s">
        <v>8142</v>
      </c>
      <c r="B4636" s="8">
        <v>44506</v>
      </c>
      <c r="C4636" s="7">
        <v>1</v>
      </c>
      <c r="D4636" s="7" t="s">
        <v>8143</v>
      </c>
      <c r="E4636" s="7" t="s">
        <v>1682</v>
      </c>
      <c r="F4636" s="7" t="s">
        <v>8144</v>
      </c>
      <c r="G4636" s="8">
        <v>44460</v>
      </c>
      <c r="H4636" s="7" t="s">
        <v>1684</v>
      </c>
      <c r="I4636" s="7"/>
      <c r="J4636" s="7"/>
      <c r="K4636" s="7">
        <v>0</v>
      </c>
      <c r="L4636" s="7">
        <v>0</v>
      </c>
      <c r="M4636" s="7">
        <v>1500</v>
      </c>
      <c r="N4636" s="7">
        <v>1</v>
      </c>
      <c r="O4636" s="7" t="s">
        <v>55</v>
      </c>
      <c r="P4636" s="7">
        <v>0</v>
      </c>
      <c r="Q4636" s="7">
        <v>0</v>
      </c>
      <c r="R4636" s="7">
        <v>1500</v>
      </c>
    </row>
    <row r="4637" spans="1:18" x14ac:dyDescent="0.25">
      <c r="A4637" s="7" t="s">
        <v>8145</v>
      </c>
      <c r="B4637" s="8">
        <v>44506</v>
      </c>
      <c r="C4637" s="7">
        <v>1</v>
      </c>
      <c r="D4637" s="7" t="s">
        <v>8146</v>
      </c>
      <c r="E4637" s="7" t="s">
        <v>1682</v>
      </c>
      <c r="F4637" s="7" t="s">
        <v>8147</v>
      </c>
      <c r="G4637" s="8">
        <v>44467</v>
      </c>
      <c r="H4637" s="7" t="s">
        <v>1684</v>
      </c>
      <c r="I4637" s="7"/>
      <c r="J4637" s="7"/>
      <c r="K4637" s="7">
        <v>0</v>
      </c>
      <c r="L4637" s="7">
        <v>0</v>
      </c>
      <c r="M4637" s="7">
        <v>1000</v>
      </c>
      <c r="N4637" s="7">
        <v>1</v>
      </c>
      <c r="O4637" s="7" t="s">
        <v>55</v>
      </c>
      <c r="P4637" s="7">
        <v>0</v>
      </c>
      <c r="Q4637" s="7">
        <v>0</v>
      </c>
      <c r="R4637" s="7">
        <v>1000</v>
      </c>
    </row>
    <row r="4638" spans="1:18" x14ac:dyDescent="0.25">
      <c r="A4638" s="7" t="s">
        <v>8148</v>
      </c>
      <c r="B4638" s="8">
        <v>44506</v>
      </c>
      <c r="C4638" s="7">
        <v>1</v>
      </c>
      <c r="D4638" s="7" t="s">
        <v>8149</v>
      </c>
      <c r="E4638" s="7" t="s">
        <v>1682</v>
      </c>
      <c r="F4638" s="7" t="s">
        <v>8150</v>
      </c>
      <c r="G4638" s="8">
        <v>44467</v>
      </c>
      <c r="H4638" s="7" t="s">
        <v>1684</v>
      </c>
      <c r="I4638" s="7"/>
      <c r="J4638" s="7"/>
      <c r="K4638" s="7">
        <v>0</v>
      </c>
      <c r="L4638" s="7">
        <v>0</v>
      </c>
      <c r="M4638" s="7">
        <v>1000</v>
      </c>
      <c r="N4638" s="7">
        <v>1</v>
      </c>
      <c r="O4638" s="7" t="s">
        <v>55</v>
      </c>
      <c r="P4638" s="7">
        <v>0</v>
      </c>
      <c r="Q4638" s="7">
        <v>0</v>
      </c>
      <c r="R4638" s="7">
        <v>1000</v>
      </c>
    </row>
    <row r="4639" spans="1:18" x14ac:dyDescent="0.25">
      <c r="A4639" s="7" t="s">
        <v>8151</v>
      </c>
      <c r="B4639" s="8">
        <v>44506</v>
      </c>
      <c r="C4639" s="7">
        <v>1</v>
      </c>
      <c r="D4639" s="7" t="s">
        <v>8152</v>
      </c>
      <c r="E4639" s="7" t="s">
        <v>1682</v>
      </c>
      <c r="F4639" s="7" t="s">
        <v>8153</v>
      </c>
      <c r="G4639" s="8">
        <v>44468</v>
      </c>
      <c r="H4639" s="7" t="s">
        <v>1684</v>
      </c>
      <c r="I4639" s="7"/>
      <c r="J4639" s="7"/>
      <c r="K4639" s="7">
        <v>0</v>
      </c>
      <c r="L4639" s="7">
        <v>0</v>
      </c>
      <c r="M4639" s="7">
        <v>3800</v>
      </c>
      <c r="N4639" s="7">
        <v>1</v>
      </c>
      <c r="O4639" s="7" t="s">
        <v>55</v>
      </c>
      <c r="P4639" s="7">
        <v>0</v>
      </c>
      <c r="Q4639" s="7">
        <v>0</v>
      </c>
      <c r="R4639" s="7">
        <v>3800</v>
      </c>
    </row>
    <row r="4640" spans="1:18" x14ac:dyDescent="0.25">
      <c r="A4640" s="7" t="s">
        <v>8154</v>
      </c>
      <c r="B4640" s="8">
        <v>44506</v>
      </c>
      <c r="C4640" s="7">
        <v>1</v>
      </c>
      <c r="D4640" s="7" t="s">
        <v>8155</v>
      </c>
      <c r="E4640" s="7" t="s">
        <v>1682</v>
      </c>
      <c r="F4640" s="7" t="s">
        <v>8156</v>
      </c>
      <c r="G4640" s="8">
        <v>44471</v>
      </c>
      <c r="H4640" s="7" t="s">
        <v>1684</v>
      </c>
      <c r="I4640" s="7"/>
      <c r="J4640" s="7"/>
      <c r="K4640" s="7">
        <v>0</v>
      </c>
      <c r="L4640" s="7">
        <v>0</v>
      </c>
      <c r="M4640" s="7">
        <v>8900</v>
      </c>
      <c r="N4640" s="7">
        <v>1</v>
      </c>
      <c r="O4640" s="7" t="s">
        <v>55</v>
      </c>
      <c r="P4640" s="7">
        <v>0</v>
      </c>
      <c r="Q4640" s="7">
        <v>0</v>
      </c>
      <c r="R4640" s="7">
        <v>8900</v>
      </c>
    </row>
    <row r="4641" spans="1:18" x14ac:dyDescent="0.25">
      <c r="A4641" s="7" t="s">
        <v>8157</v>
      </c>
      <c r="B4641" s="8">
        <v>44506</v>
      </c>
      <c r="C4641" s="7">
        <v>1</v>
      </c>
      <c r="D4641" s="7" t="s">
        <v>8158</v>
      </c>
      <c r="E4641" s="7" t="s">
        <v>1682</v>
      </c>
      <c r="F4641" s="7" t="s">
        <v>8159</v>
      </c>
      <c r="G4641" s="8">
        <v>44475</v>
      </c>
      <c r="H4641" s="7" t="s">
        <v>1684</v>
      </c>
      <c r="I4641" s="7"/>
      <c r="J4641" s="7"/>
      <c r="K4641" s="7">
        <v>0</v>
      </c>
      <c r="L4641" s="7">
        <v>0</v>
      </c>
      <c r="M4641" s="7">
        <v>15000</v>
      </c>
      <c r="N4641" s="7">
        <v>1</v>
      </c>
      <c r="O4641" s="7" t="s">
        <v>55</v>
      </c>
      <c r="P4641" s="7">
        <v>0</v>
      </c>
      <c r="Q4641" s="7">
        <v>0</v>
      </c>
      <c r="R4641" s="7">
        <v>15000</v>
      </c>
    </row>
    <row r="4642" spans="1:18" x14ac:dyDescent="0.25">
      <c r="A4642" s="7" t="s">
        <v>8160</v>
      </c>
      <c r="B4642" s="8">
        <v>44506</v>
      </c>
      <c r="C4642" s="7">
        <v>1</v>
      </c>
      <c r="D4642" s="7" t="s">
        <v>8161</v>
      </c>
      <c r="E4642" s="7" t="s">
        <v>1682</v>
      </c>
      <c r="F4642" s="7" t="s">
        <v>8162</v>
      </c>
      <c r="G4642" s="8">
        <v>44475</v>
      </c>
      <c r="H4642" s="7" t="s">
        <v>1684</v>
      </c>
      <c r="I4642" s="7"/>
      <c r="J4642" s="7"/>
      <c r="K4642" s="7">
        <v>0</v>
      </c>
      <c r="L4642" s="7">
        <v>0</v>
      </c>
      <c r="M4642" s="7">
        <v>15000</v>
      </c>
      <c r="N4642" s="7">
        <v>1</v>
      </c>
      <c r="O4642" s="7" t="s">
        <v>55</v>
      </c>
      <c r="P4642" s="7">
        <v>0</v>
      </c>
      <c r="Q4642" s="7">
        <v>0</v>
      </c>
      <c r="R4642" s="7">
        <v>15000</v>
      </c>
    </row>
    <row r="4643" spans="1:18" x14ac:dyDescent="0.25">
      <c r="A4643" s="7" t="s">
        <v>8163</v>
      </c>
      <c r="B4643" s="8">
        <v>44506</v>
      </c>
      <c r="C4643" s="7">
        <v>1</v>
      </c>
      <c r="D4643" s="7" t="s">
        <v>8164</v>
      </c>
      <c r="E4643" s="7" t="s">
        <v>1682</v>
      </c>
      <c r="F4643" s="7" t="s">
        <v>8165</v>
      </c>
      <c r="G4643" s="8">
        <v>44480</v>
      </c>
      <c r="H4643" s="7" t="s">
        <v>1684</v>
      </c>
      <c r="I4643" s="7"/>
      <c r="J4643" s="7"/>
      <c r="K4643" s="7">
        <v>0</v>
      </c>
      <c r="L4643" s="7">
        <v>0</v>
      </c>
      <c r="M4643" s="7">
        <v>1000</v>
      </c>
      <c r="N4643" s="7">
        <v>1</v>
      </c>
      <c r="O4643" s="7" t="s">
        <v>55</v>
      </c>
      <c r="P4643" s="7">
        <v>0</v>
      </c>
      <c r="Q4643" s="7">
        <v>0</v>
      </c>
      <c r="R4643" s="7">
        <v>1000</v>
      </c>
    </row>
    <row r="4644" spans="1:18" x14ac:dyDescent="0.25">
      <c r="A4644" s="7" t="s">
        <v>8166</v>
      </c>
      <c r="B4644" s="8">
        <v>44506</v>
      </c>
      <c r="C4644" s="7">
        <v>1</v>
      </c>
      <c r="D4644" s="7" t="s">
        <v>8167</v>
      </c>
      <c r="E4644" s="7" t="s">
        <v>1682</v>
      </c>
      <c r="F4644" s="7" t="s">
        <v>8168</v>
      </c>
      <c r="G4644" s="8">
        <v>44489</v>
      </c>
      <c r="H4644" s="7" t="s">
        <v>1684</v>
      </c>
      <c r="I4644" s="7"/>
      <c r="J4644" s="7"/>
      <c r="K4644" s="7">
        <v>0</v>
      </c>
      <c r="L4644" s="7">
        <v>0</v>
      </c>
      <c r="M4644" s="7">
        <v>1500</v>
      </c>
      <c r="N4644" s="7">
        <v>1</v>
      </c>
      <c r="O4644" s="7" t="s">
        <v>55</v>
      </c>
      <c r="P4644" s="7">
        <v>0</v>
      </c>
      <c r="Q4644" s="7">
        <v>0</v>
      </c>
      <c r="R4644" s="7">
        <v>1500</v>
      </c>
    </row>
    <row r="4645" spans="1:18" x14ac:dyDescent="0.25">
      <c r="A4645" s="7" t="s">
        <v>8169</v>
      </c>
      <c r="B4645" s="8">
        <v>44508</v>
      </c>
      <c r="C4645" s="7">
        <v>1</v>
      </c>
      <c r="D4645" s="7" t="s">
        <v>8170</v>
      </c>
      <c r="E4645" s="7" t="s">
        <v>1682</v>
      </c>
      <c r="F4645" s="7" t="s">
        <v>8171</v>
      </c>
      <c r="G4645" s="8">
        <v>44488</v>
      </c>
      <c r="H4645" s="7" t="s">
        <v>1684</v>
      </c>
      <c r="I4645" s="7"/>
      <c r="J4645" s="7"/>
      <c r="K4645" s="7">
        <v>0</v>
      </c>
      <c r="L4645" s="7">
        <v>0</v>
      </c>
      <c r="M4645" s="7">
        <v>4800</v>
      </c>
      <c r="N4645" s="7">
        <v>1</v>
      </c>
      <c r="O4645" s="7" t="s">
        <v>55</v>
      </c>
      <c r="P4645" s="7">
        <v>0</v>
      </c>
      <c r="Q4645" s="7">
        <v>0</v>
      </c>
      <c r="R4645" s="7">
        <v>4800</v>
      </c>
    </row>
    <row r="4646" spans="1:18" x14ac:dyDescent="0.25">
      <c r="A4646" s="7" t="s">
        <v>8172</v>
      </c>
      <c r="B4646" s="8">
        <v>44508</v>
      </c>
      <c r="C4646" s="7">
        <v>1</v>
      </c>
      <c r="D4646" s="7" t="s">
        <v>8173</v>
      </c>
      <c r="E4646" s="7" t="s">
        <v>1682</v>
      </c>
      <c r="F4646" s="7" t="s">
        <v>8174</v>
      </c>
      <c r="G4646" s="8">
        <v>44495</v>
      </c>
      <c r="H4646" s="7" t="s">
        <v>1684</v>
      </c>
      <c r="I4646" s="7"/>
      <c r="J4646" s="7"/>
      <c r="K4646" s="7">
        <v>0</v>
      </c>
      <c r="L4646" s="7">
        <v>0</v>
      </c>
      <c r="M4646" s="7">
        <v>950</v>
      </c>
      <c r="N4646" s="7">
        <v>1</v>
      </c>
      <c r="O4646" s="7" t="s">
        <v>55</v>
      </c>
      <c r="P4646" s="7">
        <v>0</v>
      </c>
      <c r="Q4646" s="7">
        <v>0</v>
      </c>
      <c r="R4646" s="7">
        <v>950</v>
      </c>
    </row>
    <row r="4647" spans="1:18" x14ac:dyDescent="0.25">
      <c r="A4647" s="7" t="s">
        <v>8175</v>
      </c>
      <c r="B4647" s="8">
        <v>44508</v>
      </c>
      <c r="C4647" s="7">
        <v>1</v>
      </c>
      <c r="D4647" s="7" t="s">
        <v>8176</v>
      </c>
      <c r="E4647" s="7" t="s">
        <v>1682</v>
      </c>
      <c r="F4647" s="7" t="s">
        <v>8177</v>
      </c>
      <c r="G4647" s="8">
        <v>44417</v>
      </c>
      <c r="H4647" s="7" t="s">
        <v>1684</v>
      </c>
      <c r="I4647" s="7"/>
      <c r="J4647" s="7"/>
      <c r="K4647" s="7">
        <v>0</v>
      </c>
      <c r="L4647" s="7">
        <v>0</v>
      </c>
      <c r="M4647" s="7">
        <v>1000</v>
      </c>
      <c r="N4647" s="7">
        <v>1</v>
      </c>
      <c r="O4647" s="7" t="s">
        <v>55</v>
      </c>
      <c r="P4647" s="7">
        <v>0</v>
      </c>
      <c r="Q4647" s="7">
        <v>0</v>
      </c>
      <c r="R4647" s="7">
        <v>1000</v>
      </c>
    </row>
    <row r="4648" spans="1:18" x14ac:dyDescent="0.25">
      <c r="A4648" s="7" t="s">
        <v>8178</v>
      </c>
      <c r="B4648" s="8">
        <v>44508</v>
      </c>
      <c r="C4648" s="7">
        <v>1</v>
      </c>
      <c r="D4648" s="7" t="s">
        <v>8179</v>
      </c>
      <c r="E4648" s="7" t="s">
        <v>1682</v>
      </c>
      <c r="F4648" s="7" t="s">
        <v>8180</v>
      </c>
      <c r="G4648" s="8">
        <v>44418</v>
      </c>
      <c r="H4648" s="7" t="s">
        <v>1684</v>
      </c>
      <c r="I4648" s="7"/>
      <c r="J4648" s="7"/>
      <c r="K4648" s="7">
        <v>0</v>
      </c>
      <c r="L4648" s="7">
        <v>0</v>
      </c>
      <c r="M4648" s="7">
        <v>1000</v>
      </c>
      <c r="N4648" s="7">
        <v>1</v>
      </c>
      <c r="O4648" s="7" t="s">
        <v>55</v>
      </c>
      <c r="P4648" s="7">
        <v>0</v>
      </c>
      <c r="Q4648" s="7">
        <v>0</v>
      </c>
      <c r="R4648" s="7">
        <v>1000</v>
      </c>
    </row>
    <row r="4649" spans="1:18" x14ac:dyDescent="0.25">
      <c r="A4649" s="7" t="s">
        <v>8181</v>
      </c>
      <c r="B4649" s="8">
        <v>44508</v>
      </c>
      <c r="C4649" s="7">
        <v>1</v>
      </c>
      <c r="D4649" s="7" t="s">
        <v>8182</v>
      </c>
      <c r="E4649" s="7" t="s">
        <v>1682</v>
      </c>
      <c r="F4649" s="7" t="s">
        <v>8183</v>
      </c>
      <c r="G4649" s="8">
        <v>44324</v>
      </c>
      <c r="H4649" s="7" t="s">
        <v>1684</v>
      </c>
      <c r="I4649" s="7"/>
      <c r="J4649" s="7"/>
      <c r="K4649" s="7">
        <v>0</v>
      </c>
      <c r="L4649" s="7">
        <v>0</v>
      </c>
      <c r="M4649" s="7">
        <v>500</v>
      </c>
      <c r="N4649" s="7">
        <v>1</v>
      </c>
      <c r="O4649" s="7" t="s">
        <v>55</v>
      </c>
      <c r="P4649" s="7">
        <v>0</v>
      </c>
      <c r="Q4649" s="7">
        <v>0</v>
      </c>
      <c r="R4649" s="7">
        <v>500</v>
      </c>
    </row>
    <row r="4650" spans="1:18" x14ac:dyDescent="0.25">
      <c r="A4650" s="7" t="s">
        <v>8184</v>
      </c>
      <c r="B4650" s="8">
        <v>44508</v>
      </c>
      <c r="C4650" s="7">
        <v>1</v>
      </c>
      <c r="D4650" s="7" t="s">
        <v>8185</v>
      </c>
      <c r="E4650" s="7" t="s">
        <v>1682</v>
      </c>
      <c r="F4650" s="7" t="s">
        <v>8186</v>
      </c>
      <c r="G4650" s="8">
        <v>44380</v>
      </c>
      <c r="H4650" s="7" t="s">
        <v>1684</v>
      </c>
      <c r="I4650" s="7"/>
      <c r="J4650" s="7"/>
      <c r="K4650" s="7">
        <v>0</v>
      </c>
      <c r="L4650" s="7">
        <v>0</v>
      </c>
      <c r="M4650" s="7">
        <v>700</v>
      </c>
      <c r="N4650" s="7">
        <v>1</v>
      </c>
      <c r="O4650" s="7" t="s">
        <v>55</v>
      </c>
      <c r="P4650" s="7">
        <v>0</v>
      </c>
      <c r="Q4650" s="7">
        <v>0</v>
      </c>
      <c r="R4650" s="7">
        <v>700</v>
      </c>
    </row>
    <row r="4651" spans="1:18" x14ac:dyDescent="0.25">
      <c r="A4651" s="7" t="s">
        <v>8187</v>
      </c>
      <c r="B4651" s="8">
        <v>44508</v>
      </c>
      <c r="C4651" s="7">
        <v>1</v>
      </c>
      <c r="D4651" s="7" t="s">
        <v>8188</v>
      </c>
      <c r="E4651" s="7" t="s">
        <v>1682</v>
      </c>
      <c r="F4651" s="7" t="s">
        <v>8189</v>
      </c>
      <c r="G4651" s="8">
        <v>44389</v>
      </c>
      <c r="H4651" s="7" t="s">
        <v>1684</v>
      </c>
      <c r="I4651" s="7"/>
      <c r="J4651" s="7"/>
      <c r="K4651" s="7">
        <v>0</v>
      </c>
      <c r="L4651" s="7">
        <v>0</v>
      </c>
      <c r="M4651" s="7">
        <v>1500</v>
      </c>
      <c r="N4651" s="7">
        <v>1</v>
      </c>
      <c r="O4651" s="7" t="s">
        <v>55</v>
      </c>
      <c r="P4651" s="7">
        <v>0</v>
      </c>
      <c r="Q4651" s="7">
        <v>0</v>
      </c>
      <c r="R4651" s="7">
        <v>1500</v>
      </c>
    </row>
    <row r="4652" spans="1:18" x14ac:dyDescent="0.25">
      <c r="A4652" s="7" t="s">
        <v>8190</v>
      </c>
      <c r="B4652" s="8">
        <v>44508</v>
      </c>
      <c r="C4652" s="7">
        <v>1</v>
      </c>
      <c r="D4652" s="7" t="s">
        <v>8191</v>
      </c>
      <c r="E4652" s="7" t="s">
        <v>1682</v>
      </c>
      <c r="F4652" s="7" t="s">
        <v>8192</v>
      </c>
      <c r="G4652" s="8">
        <v>44389</v>
      </c>
      <c r="H4652" s="7" t="s">
        <v>1684</v>
      </c>
      <c r="I4652" s="7"/>
      <c r="J4652" s="7"/>
      <c r="K4652" s="7">
        <v>0</v>
      </c>
      <c r="L4652" s="7">
        <v>0</v>
      </c>
      <c r="M4652" s="7">
        <v>1000</v>
      </c>
      <c r="N4652" s="7">
        <v>1</v>
      </c>
      <c r="O4652" s="7" t="s">
        <v>55</v>
      </c>
      <c r="P4652" s="7">
        <v>0</v>
      </c>
      <c r="Q4652" s="7">
        <v>0</v>
      </c>
      <c r="R4652" s="7">
        <v>1000</v>
      </c>
    </row>
    <row r="4653" spans="1:18" x14ac:dyDescent="0.25">
      <c r="A4653" s="7" t="s">
        <v>8193</v>
      </c>
      <c r="B4653" s="8">
        <v>44508</v>
      </c>
      <c r="C4653" s="7">
        <v>1</v>
      </c>
      <c r="D4653" s="7" t="s">
        <v>8194</v>
      </c>
      <c r="E4653" s="7" t="s">
        <v>1682</v>
      </c>
      <c r="F4653" s="7" t="s">
        <v>8195</v>
      </c>
      <c r="G4653" s="8">
        <v>44397</v>
      </c>
      <c r="H4653" s="7" t="s">
        <v>1684</v>
      </c>
      <c r="I4653" s="7"/>
      <c r="J4653" s="7"/>
      <c r="K4653" s="7">
        <v>0</v>
      </c>
      <c r="L4653" s="7">
        <v>0</v>
      </c>
      <c r="M4653" s="7">
        <v>2500</v>
      </c>
      <c r="N4653" s="7">
        <v>1</v>
      </c>
      <c r="O4653" s="7" t="s">
        <v>55</v>
      </c>
      <c r="P4653" s="7">
        <v>0</v>
      </c>
      <c r="Q4653" s="7">
        <v>0</v>
      </c>
      <c r="R4653" s="7">
        <v>2500</v>
      </c>
    </row>
    <row r="4654" spans="1:18" x14ac:dyDescent="0.25">
      <c r="A4654" s="7" t="s">
        <v>8196</v>
      </c>
      <c r="B4654" s="8">
        <v>44508</v>
      </c>
      <c r="C4654" s="7">
        <v>1</v>
      </c>
      <c r="D4654" s="7" t="s">
        <v>8197</v>
      </c>
      <c r="E4654" s="7" t="s">
        <v>1682</v>
      </c>
      <c r="F4654" s="7" t="s">
        <v>8198</v>
      </c>
      <c r="G4654" s="8">
        <v>44400</v>
      </c>
      <c r="H4654" s="7" t="s">
        <v>1684</v>
      </c>
      <c r="I4654" s="7"/>
      <c r="J4654" s="7"/>
      <c r="K4654" s="7">
        <v>0</v>
      </c>
      <c r="L4654" s="7">
        <v>0</v>
      </c>
      <c r="M4654" s="7">
        <v>4200</v>
      </c>
      <c r="N4654" s="7">
        <v>1</v>
      </c>
      <c r="O4654" s="7" t="s">
        <v>55</v>
      </c>
      <c r="P4654" s="7">
        <v>0</v>
      </c>
      <c r="Q4654" s="7">
        <v>0</v>
      </c>
      <c r="R4654" s="7">
        <v>4200</v>
      </c>
    </row>
    <row r="4655" spans="1:18" x14ac:dyDescent="0.25">
      <c r="A4655" s="7" t="s">
        <v>8199</v>
      </c>
      <c r="B4655" s="8">
        <v>44508</v>
      </c>
      <c r="C4655" s="7">
        <v>1</v>
      </c>
      <c r="D4655" s="7" t="s">
        <v>8200</v>
      </c>
      <c r="E4655" s="7" t="s">
        <v>1682</v>
      </c>
      <c r="F4655" s="7" t="s">
        <v>8201</v>
      </c>
      <c r="G4655" s="8">
        <v>44407</v>
      </c>
      <c r="H4655" s="7" t="s">
        <v>1684</v>
      </c>
      <c r="I4655" s="7"/>
      <c r="J4655" s="7"/>
      <c r="K4655" s="7">
        <v>0</v>
      </c>
      <c r="L4655" s="7">
        <v>0</v>
      </c>
      <c r="M4655" s="7">
        <v>1000</v>
      </c>
      <c r="N4655" s="7">
        <v>1</v>
      </c>
      <c r="O4655" s="7" t="s">
        <v>55</v>
      </c>
      <c r="P4655" s="7">
        <v>0</v>
      </c>
      <c r="Q4655" s="7">
        <v>0</v>
      </c>
      <c r="R4655" s="7">
        <v>1000</v>
      </c>
    </row>
    <row r="4656" spans="1:18" x14ac:dyDescent="0.25">
      <c r="A4656" s="7" t="s">
        <v>8202</v>
      </c>
      <c r="B4656" s="8">
        <v>44508</v>
      </c>
      <c r="C4656" s="7">
        <v>1</v>
      </c>
      <c r="D4656" s="7" t="s">
        <v>8203</v>
      </c>
      <c r="E4656" s="7" t="s">
        <v>1682</v>
      </c>
      <c r="F4656" s="7" t="s">
        <v>8204</v>
      </c>
      <c r="G4656" s="8">
        <v>44408</v>
      </c>
      <c r="H4656" s="7" t="s">
        <v>1684</v>
      </c>
      <c r="I4656" s="7"/>
      <c r="J4656" s="7"/>
      <c r="K4656" s="7">
        <v>0</v>
      </c>
      <c r="L4656" s="7">
        <v>0</v>
      </c>
      <c r="M4656" s="7">
        <v>4500</v>
      </c>
      <c r="N4656" s="7">
        <v>1</v>
      </c>
      <c r="O4656" s="7" t="s">
        <v>55</v>
      </c>
      <c r="P4656" s="7">
        <v>0</v>
      </c>
      <c r="Q4656" s="7">
        <v>0</v>
      </c>
      <c r="R4656" s="7">
        <v>4500</v>
      </c>
    </row>
    <row r="4657" spans="1:18" x14ac:dyDescent="0.25">
      <c r="A4657" s="7" t="s">
        <v>8205</v>
      </c>
      <c r="B4657" s="8">
        <v>44508</v>
      </c>
      <c r="C4657" s="7">
        <v>1</v>
      </c>
      <c r="D4657" s="7" t="s">
        <v>8206</v>
      </c>
      <c r="E4657" s="7" t="s">
        <v>1682</v>
      </c>
      <c r="F4657" s="7" t="s">
        <v>8207</v>
      </c>
      <c r="G4657" s="8">
        <v>44467</v>
      </c>
      <c r="H4657" s="7" t="s">
        <v>1684</v>
      </c>
      <c r="I4657" s="7"/>
      <c r="J4657" s="7"/>
      <c r="K4657" s="7">
        <v>0</v>
      </c>
      <c r="L4657" s="7">
        <v>0</v>
      </c>
      <c r="M4657" s="7">
        <v>700</v>
      </c>
      <c r="N4657" s="7">
        <v>1</v>
      </c>
      <c r="O4657" s="7" t="s">
        <v>55</v>
      </c>
      <c r="P4657" s="7">
        <v>0</v>
      </c>
      <c r="Q4657" s="7">
        <v>0</v>
      </c>
      <c r="R4657" s="7">
        <v>700</v>
      </c>
    </row>
    <row r="4658" spans="1:18" x14ac:dyDescent="0.25">
      <c r="A4658" s="7" t="s">
        <v>8208</v>
      </c>
      <c r="B4658" s="8">
        <v>44508</v>
      </c>
      <c r="C4658" s="7">
        <v>1</v>
      </c>
      <c r="D4658" s="7" t="s">
        <v>8209</v>
      </c>
      <c r="E4658" s="7" t="s">
        <v>1682</v>
      </c>
      <c r="F4658" s="7" t="s">
        <v>8210</v>
      </c>
      <c r="G4658" s="8">
        <v>44482</v>
      </c>
      <c r="H4658" s="7" t="s">
        <v>1684</v>
      </c>
      <c r="I4658" s="7"/>
      <c r="J4658" s="7"/>
      <c r="K4658" s="7">
        <v>0</v>
      </c>
      <c r="L4658" s="7">
        <v>0</v>
      </c>
      <c r="M4658" s="7">
        <v>4800</v>
      </c>
      <c r="N4658" s="7">
        <v>1</v>
      </c>
      <c r="O4658" s="7" t="s">
        <v>55</v>
      </c>
      <c r="P4658" s="7">
        <v>0</v>
      </c>
      <c r="Q4658" s="7">
        <v>0</v>
      </c>
      <c r="R4658" s="7">
        <v>4800</v>
      </c>
    </row>
    <row r="4659" spans="1:18" x14ac:dyDescent="0.25">
      <c r="A4659" s="7" t="s">
        <v>8211</v>
      </c>
      <c r="B4659" s="8">
        <v>44508</v>
      </c>
      <c r="C4659" s="7">
        <v>1</v>
      </c>
      <c r="D4659" s="7" t="s">
        <v>8212</v>
      </c>
      <c r="E4659" s="7" t="s">
        <v>1682</v>
      </c>
      <c r="F4659" s="7" t="s">
        <v>8213</v>
      </c>
      <c r="G4659" s="8">
        <v>44495</v>
      </c>
      <c r="H4659" s="7" t="s">
        <v>1684</v>
      </c>
      <c r="I4659" s="7"/>
      <c r="J4659" s="7"/>
      <c r="K4659" s="7">
        <v>0</v>
      </c>
      <c r="L4659" s="7">
        <v>0</v>
      </c>
      <c r="M4659" s="7">
        <v>1000</v>
      </c>
      <c r="N4659" s="7">
        <v>1</v>
      </c>
      <c r="O4659" s="7" t="s">
        <v>55</v>
      </c>
      <c r="P4659" s="7">
        <v>0</v>
      </c>
      <c r="Q4659" s="7">
        <v>0</v>
      </c>
      <c r="R4659" s="7">
        <v>1000</v>
      </c>
    </row>
    <row r="4660" spans="1:18" x14ac:dyDescent="0.25">
      <c r="A4660" s="7" t="s">
        <v>8214</v>
      </c>
      <c r="B4660" s="8">
        <v>44508</v>
      </c>
      <c r="C4660" s="7">
        <v>1</v>
      </c>
      <c r="D4660" s="7" t="s">
        <v>8215</v>
      </c>
      <c r="E4660" s="7" t="s">
        <v>1682</v>
      </c>
      <c r="F4660" s="7" t="s">
        <v>8216</v>
      </c>
      <c r="G4660" s="8">
        <v>44495</v>
      </c>
      <c r="H4660" s="7" t="s">
        <v>1684</v>
      </c>
      <c r="I4660" s="7"/>
      <c r="J4660" s="7"/>
      <c r="K4660" s="7">
        <v>0</v>
      </c>
      <c r="L4660" s="7">
        <v>0</v>
      </c>
      <c r="M4660" s="7">
        <v>1000</v>
      </c>
      <c r="N4660" s="7">
        <v>1</v>
      </c>
      <c r="O4660" s="7" t="s">
        <v>55</v>
      </c>
      <c r="P4660" s="7">
        <v>0</v>
      </c>
      <c r="Q4660" s="7">
        <v>0</v>
      </c>
      <c r="R4660" s="7">
        <v>1000</v>
      </c>
    </row>
    <row r="4661" spans="1:18" x14ac:dyDescent="0.25">
      <c r="A4661" s="7" t="s">
        <v>8217</v>
      </c>
      <c r="B4661" s="8">
        <v>44508</v>
      </c>
      <c r="C4661" s="7">
        <v>1</v>
      </c>
      <c r="D4661" s="7" t="s">
        <v>8218</v>
      </c>
      <c r="E4661" s="7" t="s">
        <v>1682</v>
      </c>
      <c r="F4661" s="7" t="s">
        <v>8219</v>
      </c>
      <c r="G4661" s="8">
        <v>44418</v>
      </c>
      <c r="H4661" s="7" t="s">
        <v>1684</v>
      </c>
      <c r="I4661" s="7"/>
      <c r="J4661" s="7"/>
      <c r="K4661" s="7">
        <v>0</v>
      </c>
      <c r="L4661" s="7">
        <v>0</v>
      </c>
      <c r="M4661" s="7">
        <v>944</v>
      </c>
      <c r="N4661" s="7">
        <v>1</v>
      </c>
      <c r="O4661" s="7" t="s">
        <v>55</v>
      </c>
      <c r="P4661" s="7">
        <v>0</v>
      </c>
      <c r="Q4661" s="7">
        <v>0</v>
      </c>
      <c r="R4661" s="7">
        <v>944</v>
      </c>
    </row>
    <row r="4662" spans="1:18" x14ac:dyDescent="0.25">
      <c r="A4662" s="7" t="s">
        <v>8220</v>
      </c>
      <c r="B4662" s="8">
        <v>44510</v>
      </c>
      <c r="C4662" s="7">
        <v>1</v>
      </c>
      <c r="D4662" s="7" t="s">
        <v>8221</v>
      </c>
      <c r="E4662" s="7" t="s">
        <v>1682</v>
      </c>
      <c r="F4662" s="7" t="s">
        <v>8222</v>
      </c>
      <c r="G4662" s="8">
        <v>44490</v>
      </c>
      <c r="H4662" s="7" t="s">
        <v>1684</v>
      </c>
      <c r="I4662" s="7"/>
      <c r="J4662" s="7"/>
      <c r="K4662" s="7">
        <v>0</v>
      </c>
      <c r="L4662" s="7">
        <v>0</v>
      </c>
      <c r="M4662" s="7">
        <v>300</v>
      </c>
      <c r="N4662" s="7">
        <v>1</v>
      </c>
      <c r="O4662" s="7" t="s">
        <v>55</v>
      </c>
      <c r="P4662" s="7">
        <v>0</v>
      </c>
      <c r="Q4662" s="7">
        <v>0</v>
      </c>
      <c r="R4662" s="7">
        <v>300</v>
      </c>
    </row>
    <row r="4663" spans="1:18" x14ac:dyDescent="0.25">
      <c r="A4663" s="7" t="s">
        <v>8223</v>
      </c>
      <c r="B4663" s="8">
        <v>44510</v>
      </c>
      <c r="C4663" s="7">
        <v>1</v>
      </c>
      <c r="D4663" s="7" t="s">
        <v>8224</v>
      </c>
      <c r="E4663" s="7" t="s">
        <v>1682</v>
      </c>
      <c r="F4663" s="7" t="s">
        <v>8225</v>
      </c>
      <c r="G4663" s="8">
        <v>44491</v>
      </c>
      <c r="H4663" s="7" t="s">
        <v>1684</v>
      </c>
      <c r="I4663" s="7"/>
      <c r="J4663" s="7"/>
      <c r="K4663" s="7">
        <v>0</v>
      </c>
      <c r="L4663" s="7">
        <v>0</v>
      </c>
      <c r="M4663" s="7">
        <v>3750</v>
      </c>
      <c r="N4663" s="7">
        <v>1</v>
      </c>
      <c r="O4663" s="7" t="s">
        <v>55</v>
      </c>
      <c r="P4663" s="7">
        <v>0</v>
      </c>
      <c r="Q4663" s="7">
        <v>0</v>
      </c>
      <c r="R4663" s="7">
        <v>3750</v>
      </c>
    </row>
    <row r="4664" spans="1:18" x14ac:dyDescent="0.25">
      <c r="A4664" s="7" t="s">
        <v>8226</v>
      </c>
      <c r="B4664" s="8">
        <v>44510</v>
      </c>
      <c r="C4664" s="7">
        <v>1</v>
      </c>
      <c r="D4664" s="7" t="s">
        <v>8227</v>
      </c>
      <c r="E4664" s="7" t="s">
        <v>1682</v>
      </c>
      <c r="F4664" s="7" t="s">
        <v>8228</v>
      </c>
      <c r="G4664" s="8">
        <v>44497</v>
      </c>
      <c r="H4664" s="7" t="s">
        <v>1684</v>
      </c>
      <c r="I4664" s="7"/>
      <c r="J4664" s="7"/>
      <c r="K4664" s="7">
        <v>0</v>
      </c>
      <c r="L4664" s="7">
        <v>0</v>
      </c>
      <c r="M4664" s="7">
        <v>600</v>
      </c>
      <c r="N4664" s="7">
        <v>1</v>
      </c>
      <c r="O4664" s="7" t="s">
        <v>55</v>
      </c>
      <c r="P4664" s="7">
        <v>0</v>
      </c>
      <c r="Q4664" s="7">
        <v>0</v>
      </c>
      <c r="R4664" s="7">
        <v>600</v>
      </c>
    </row>
    <row r="4665" spans="1:18" x14ac:dyDescent="0.25">
      <c r="A4665" s="7" t="s">
        <v>8229</v>
      </c>
      <c r="B4665" s="8">
        <v>44511</v>
      </c>
      <c r="C4665" s="7">
        <v>1</v>
      </c>
      <c r="D4665" s="7" t="s">
        <v>8230</v>
      </c>
      <c r="E4665" s="7" t="s">
        <v>1682</v>
      </c>
      <c r="F4665" s="7" t="s">
        <v>8231</v>
      </c>
      <c r="G4665" s="8">
        <v>44424</v>
      </c>
      <c r="H4665" s="7" t="s">
        <v>1684</v>
      </c>
      <c r="I4665" s="7"/>
      <c r="J4665" s="7"/>
      <c r="K4665" s="7">
        <v>0</v>
      </c>
      <c r="L4665" s="7">
        <v>0</v>
      </c>
      <c r="M4665" s="7">
        <v>3500</v>
      </c>
      <c r="N4665" s="7">
        <v>1</v>
      </c>
      <c r="O4665" s="7" t="s">
        <v>55</v>
      </c>
      <c r="P4665" s="7">
        <v>0</v>
      </c>
      <c r="Q4665" s="7">
        <v>0</v>
      </c>
      <c r="R4665" s="7">
        <v>3500</v>
      </c>
    </row>
    <row r="4666" spans="1:18" x14ac:dyDescent="0.25">
      <c r="A4666" s="7" t="s">
        <v>8232</v>
      </c>
      <c r="B4666" s="8">
        <v>44511</v>
      </c>
      <c r="C4666" s="7">
        <v>1</v>
      </c>
      <c r="D4666" s="7" t="s">
        <v>8233</v>
      </c>
      <c r="E4666" s="7" t="s">
        <v>1682</v>
      </c>
      <c r="F4666" s="7" t="s">
        <v>8234</v>
      </c>
      <c r="G4666" s="8">
        <v>44502</v>
      </c>
      <c r="H4666" s="7" t="s">
        <v>1684</v>
      </c>
      <c r="I4666" s="7"/>
      <c r="J4666" s="7"/>
      <c r="K4666" s="7">
        <v>0</v>
      </c>
      <c r="L4666" s="7">
        <v>0</v>
      </c>
      <c r="M4666" s="7">
        <v>750</v>
      </c>
      <c r="N4666" s="7">
        <v>1</v>
      </c>
      <c r="O4666" s="7" t="s">
        <v>55</v>
      </c>
      <c r="P4666" s="7">
        <v>0</v>
      </c>
      <c r="Q4666" s="7">
        <v>0</v>
      </c>
      <c r="R4666" s="7">
        <v>750</v>
      </c>
    </row>
    <row r="4667" spans="1:18" x14ac:dyDescent="0.25">
      <c r="A4667" s="7" t="s">
        <v>8235</v>
      </c>
      <c r="B4667" s="8">
        <v>44512</v>
      </c>
      <c r="C4667" s="7">
        <v>1</v>
      </c>
      <c r="D4667" s="7" t="s">
        <v>8236</v>
      </c>
      <c r="E4667" s="7" t="s">
        <v>1682</v>
      </c>
      <c r="F4667" s="7" t="s">
        <v>8237</v>
      </c>
      <c r="G4667" s="8">
        <v>44487</v>
      </c>
      <c r="H4667" s="7" t="s">
        <v>1684</v>
      </c>
      <c r="I4667" s="7"/>
      <c r="J4667" s="7"/>
      <c r="K4667" s="7">
        <v>0</v>
      </c>
      <c r="L4667" s="7">
        <v>0</v>
      </c>
      <c r="M4667" s="7">
        <v>0</v>
      </c>
      <c r="N4667" s="7">
        <v>1</v>
      </c>
      <c r="O4667" s="7" t="s">
        <v>83</v>
      </c>
      <c r="P4667" s="7">
        <v>0</v>
      </c>
      <c r="Q4667" s="7">
        <v>0</v>
      </c>
      <c r="R4667" s="7">
        <v>90</v>
      </c>
    </row>
    <row r="4668" spans="1:18" x14ac:dyDescent="0.25">
      <c r="A4668" s="7" t="s">
        <v>8238</v>
      </c>
      <c r="B4668" s="8">
        <v>44512</v>
      </c>
      <c r="C4668" s="7">
        <v>1</v>
      </c>
      <c r="D4668" s="7" t="s">
        <v>8239</v>
      </c>
      <c r="E4668" s="7" t="s">
        <v>1682</v>
      </c>
      <c r="F4668" s="7" t="s">
        <v>8240</v>
      </c>
      <c r="G4668" s="8">
        <v>44462</v>
      </c>
      <c r="H4668" s="7" t="s">
        <v>1684</v>
      </c>
      <c r="I4668" s="7"/>
      <c r="J4668" s="7"/>
      <c r="K4668" s="7">
        <v>0</v>
      </c>
      <c r="L4668" s="7">
        <v>0</v>
      </c>
      <c r="M4668" s="7">
        <v>0</v>
      </c>
      <c r="N4668" s="7">
        <v>1</v>
      </c>
      <c r="O4668" s="7" t="s">
        <v>83</v>
      </c>
      <c r="P4668" s="7">
        <v>0</v>
      </c>
      <c r="Q4668" s="7">
        <v>0</v>
      </c>
      <c r="R4668" s="7">
        <v>749</v>
      </c>
    </row>
    <row r="4669" spans="1:18" x14ac:dyDescent="0.25">
      <c r="A4669" s="7" t="s">
        <v>8241</v>
      </c>
      <c r="B4669" s="8">
        <v>44512</v>
      </c>
      <c r="C4669" s="7">
        <v>1</v>
      </c>
      <c r="D4669" s="7" t="s">
        <v>8242</v>
      </c>
      <c r="E4669" s="7" t="s">
        <v>1682</v>
      </c>
      <c r="F4669" s="7" t="s">
        <v>8243</v>
      </c>
      <c r="G4669" s="8">
        <v>44425</v>
      </c>
      <c r="H4669" s="7" t="s">
        <v>1684</v>
      </c>
      <c r="I4669" s="7"/>
      <c r="J4669" s="7"/>
      <c r="K4669" s="7">
        <v>0</v>
      </c>
      <c r="L4669" s="7">
        <v>0</v>
      </c>
      <c r="M4669" s="7">
        <v>0</v>
      </c>
      <c r="N4669" s="7">
        <v>1</v>
      </c>
      <c r="O4669" s="7" t="s">
        <v>83</v>
      </c>
      <c r="P4669" s="7">
        <v>0</v>
      </c>
      <c r="Q4669" s="7">
        <v>0</v>
      </c>
      <c r="R4669" s="7">
        <v>90</v>
      </c>
    </row>
    <row r="4670" spans="1:18" x14ac:dyDescent="0.25">
      <c r="A4670" s="7" t="s">
        <v>8244</v>
      </c>
      <c r="B4670" s="8">
        <v>44515</v>
      </c>
      <c r="C4670" s="7">
        <v>1</v>
      </c>
      <c r="D4670" s="7" t="s">
        <v>8245</v>
      </c>
      <c r="E4670" s="7" t="s">
        <v>1682</v>
      </c>
      <c r="F4670" s="7" t="s">
        <v>8246</v>
      </c>
      <c r="G4670" s="8">
        <v>44512</v>
      </c>
      <c r="H4670" s="7" t="s">
        <v>1684</v>
      </c>
      <c r="I4670" s="7"/>
      <c r="J4670" s="7"/>
      <c r="K4670" s="7">
        <v>0</v>
      </c>
      <c r="L4670" s="7">
        <v>0</v>
      </c>
      <c r="M4670" s="7">
        <v>4180</v>
      </c>
      <c r="N4670" s="7">
        <v>1</v>
      </c>
      <c r="O4670" s="7" t="s">
        <v>55</v>
      </c>
      <c r="P4670" s="7">
        <v>0</v>
      </c>
      <c r="Q4670" s="7">
        <v>0</v>
      </c>
      <c r="R4670" s="7">
        <v>4180</v>
      </c>
    </row>
    <row r="4671" spans="1:18" x14ac:dyDescent="0.25">
      <c r="A4671" s="7" t="s">
        <v>8247</v>
      </c>
      <c r="B4671" s="8">
        <v>44516</v>
      </c>
      <c r="C4671" s="7">
        <v>1</v>
      </c>
      <c r="D4671" s="7" t="s">
        <v>8248</v>
      </c>
      <c r="E4671" s="7" t="s">
        <v>1682</v>
      </c>
      <c r="F4671" s="7" t="s">
        <v>8249</v>
      </c>
      <c r="G4671" s="8">
        <v>44510</v>
      </c>
      <c r="H4671" s="7" t="s">
        <v>1684</v>
      </c>
      <c r="I4671" s="7"/>
      <c r="J4671" s="7"/>
      <c r="K4671" s="7">
        <v>0</v>
      </c>
      <c r="L4671" s="7">
        <v>0</v>
      </c>
      <c r="M4671" s="7">
        <v>6300</v>
      </c>
      <c r="N4671" s="7">
        <v>1</v>
      </c>
      <c r="O4671" s="7" t="s">
        <v>55</v>
      </c>
      <c r="P4671" s="7">
        <v>0</v>
      </c>
      <c r="Q4671" s="7">
        <v>0</v>
      </c>
      <c r="R4671" s="7">
        <v>6300</v>
      </c>
    </row>
    <row r="4672" spans="1:18" x14ac:dyDescent="0.25">
      <c r="A4672" s="7" t="s">
        <v>8250</v>
      </c>
      <c r="B4672" s="8">
        <v>44517</v>
      </c>
      <c r="C4672" s="7">
        <v>1</v>
      </c>
      <c r="D4672" s="7" t="s">
        <v>8251</v>
      </c>
      <c r="E4672" s="7" t="s">
        <v>1682</v>
      </c>
      <c r="F4672" s="7" t="s">
        <v>8252</v>
      </c>
      <c r="G4672" s="8">
        <v>44466</v>
      </c>
      <c r="H4672" s="7" t="s">
        <v>1684</v>
      </c>
      <c r="I4672" s="7"/>
      <c r="J4672" s="7"/>
      <c r="K4672" s="7">
        <v>0</v>
      </c>
      <c r="L4672" s="7">
        <v>0</v>
      </c>
      <c r="M4672" s="7">
        <v>47.25</v>
      </c>
      <c r="N4672" s="7">
        <v>1</v>
      </c>
      <c r="O4672" s="7" t="s">
        <v>334</v>
      </c>
      <c r="P4672" s="7">
        <v>0</v>
      </c>
      <c r="Q4672" s="7">
        <v>0</v>
      </c>
      <c r="R4672" s="7">
        <v>47.25</v>
      </c>
    </row>
    <row r="4673" spans="1:18" x14ac:dyDescent="0.25">
      <c r="A4673" s="7" t="s">
        <v>8253</v>
      </c>
      <c r="B4673" s="8">
        <v>44517</v>
      </c>
      <c r="C4673" s="7">
        <v>1</v>
      </c>
      <c r="D4673" s="7" t="s">
        <v>8254</v>
      </c>
      <c r="E4673" s="7" t="s">
        <v>1682</v>
      </c>
      <c r="F4673" s="7" t="s">
        <v>8255</v>
      </c>
      <c r="G4673" s="8">
        <v>44503</v>
      </c>
      <c r="H4673" s="7" t="s">
        <v>1684</v>
      </c>
      <c r="I4673" s="7"/>
      <c r="J4673" s="7"/>
      <c r="K4673" s="7">
        <v>0</v>
      </c>
      <c r="L4673" s="7">
        <v>0</v>
      </c>
      <c r="M4673" s="7">
        <v>3500</v>
      </c>
      <c r="N4673" s="7">
        <v>1</v>
      </c>
      <c r="O4673" s="7" t="s">
        <v>55</v>
      </c>
      <c r="P4673" s="7">
        <v>0</v>
      </c>
      <c r="Q4673" s="7">
        <v>0</v>
      </c>
      <c r="R4673" s="7">
        <v>3500</v>
      </c>
    </row>
    <row r="4674" spans="1:18" x14ac:dyDescent="0.25">
      <c r="A4674" s="7" t="s">
        <v>8256</v>
      </c>
      <c r="B4674" s="8">
        <v>44517</v>
      </c>
      <c r="C4674" s="7">
        <v>1</v>
      </c>
      <c r="D4674" s="7" t="s">
        <v>8257</v>
      </c>
      <c r="E4674" s="7" t="s">
        <v>1682</v>
      </c>
      <c r="F4674" s="7" t="s">
        <v>8258</v>
      </c>
      <c r="G4674" s="8">
        <v>44512</v>
      </c>
      <c r="H4674" s="7" t="s">
        <v>1684</v>
      </c>
      <c r="I4674" s="7"/>
      <c r="J4674" s="7"/>
      <c r="K4674" s="7">
        <v>0</v>
      </c>
      <c r="L4674" s="7">
        <v>0</v>
      </c>
      <c r="M4674" s="7">
        <v>2000</v>
      </c>
      <c r="N4674" s="7">
        <v>1</v>
      </c>
      <c r="O4674" s="7" t="s">
        <v>55</v>
      </c>
      <c r="P4674" s="7">
        <v>0</v>
      </c>
      <c r="Q4674" s="7">
        <v>0</v>
      </c>
      <c r="R4674" s="7">
        <v>2000</v>
      </c>
    </row>
    <row r="4675" spans="1:18" x14ac:dyDescent="0.25">
      <c r="A4675" s="7" t="s">
        <v>8259</v>
      </c>
      <c r="B4675" s="8">
        <v>44518</v>
      </c>
      <c r="C4675" s="7">
        <v>1</v>
      </c>
      <c r="D4675" s="7" t="s">
        <v>8260</v>
      </c>
      <c r="E4675" s="7" t="s">
        <v>1682</v>
      </c>
      <c r="F4675" s="7" t="s">
        <v>8261</v>
      </c>
      <c r="G4675" s="8">
        <v>44467</v>
      </c>
      <c r="H4675" s="7" t="s">
        <v>1684</v>
      </c>
      <c r="I4675" s="7"/>
      <c r="J4675" s="7"/>
      <c r="K4675" s="7">
        <v>0</v>
      </c>
      <c r="L4675" s="7">
        <v>0</v>
      </c>
      <c r="M4675" s="7">
        <v>10</v>
      </c>
      <c r="N4675" s="7">
        <v>1</v>
      </c>
      <c r="O4675" s="7" t="s">
        <v>83</v>
      </c>
      <c r="P4675" s="7">
        <v>0</v>
      </c>
      <c r="Q4675" s="7">
        <v>0</v>
      </c>
      <c r="R4675" s="7">
        <v>10</v>
      </c>
    </row>
    <row r="4676" spans="1:18" x14ac:dyDescent="0.25">
      <c r="A4676" s="7" t="s">
        <v>8262</v>
      </c>
      <c r="B4676" s="8">
        <v>44519</v>
      </c>
      <c r="C4676" s="7">
        <v>1</v>
      </c>
      <c r="D4676" s="7" t="s">
        <v>8263</v>
      </c>
      <c r="E4676" s="7" t="s">
        <v>1682</v>
      </c>
      <c r="F4676" s="7" t="s">
        <v>8264</v>
      </c>
      <c r="G4676" s="8">
        <v>44515</v>
      </c>
      <c r="H4676" s="7" t="s">
        <v>1684</v>
      </c>
      <c r="I4676" s="7"/>
      <c r="J4676" s="7"/>
      <c r="K4676" s="7">
        <v>0</v>
      </c>
      <c r="L4676" s="7">
        <v>0</v>
      </c>
      <c r="M4676" s="7">
        <v>3725</v>
      </c>
      <c r="N4676" s="7">
        <v>1</v>
      </c>
      <c r="O4676" s="7" t="s">
        <v>55</v>
      </c>
      <c r="P4676" s="7">
        <v>0</v>
      </c>
      <c r="Q4676" s="7">
        <v>0</v>
      </c>
      <c r="R4676" s="7">
        <v>3725</v>
      </c>
    </row>
    <row r="4677" spans="1:18" x14ac:dyDescent="0.25">
      <c r="A4677" s="7" t="s">
        <v>8265</v>
      </c>
      <c r="B4677" s="8">
        <v>44519</v>
      </c>
      <c r="C4677" s="7">
        <v>1</v>
      </c>
      <c r="D4677" s="7" t="s">
        <v>8266</v>
      </c>
      <c r="E4677" s="7" t="s">
        <v>1682</v>
      </c>
      <c r="F4677" s="7" t="s">
        <v>8267</v>
      </c>
      <c r="G4677" s="8">
        <v>44511</v>
      </c>
      <c r="H4677" s="7" t="s">
        <v>1684</v>
      </c>
      <c r="I4677" s="7"/>
      <c r="J4677" s="7"/>
      <c r="K4677" s="7">
        <v>0</v>
      </c>
      <c r="L4677" s="7">
        <v>0</v>
      </c>
      <c r="M4677" s="7">
        <v>600</v>
      </c>
      <c r="N4677" s="7">
        <v>1</v>
      </c>
      <c r="O4677" s="7" t="s">
        <v>55</v>
      </c>
      <c r="P4677" s="7">
        <v>0</v>
      </c>
      <c r="Q4677" s="7">
        <v>0</v>
      </c>
      <c r="R4677" s="7">
        <v>600</v>
      </c>
    </row>
    <row r="4678" spans="1:18" x14ac:dyDescent="0.25">
      <c r="A4678" s="7" t="s">
        <v>8268</v>
      </c>
      <c r="B4678" s="8">
        <v>44522</v>
      </c>
      <c r="C4678" s="7">
        <v>1</v>
      </c>
      <c r="D4678" s="7" t="s">
        <v>8269</v>
      </c>
      <c r="E4678" s="7" t="s">
        <v>1682</v>
      </c>
      <c r="F4678" s="7" t="s">
        <v>8270</v>
      </c>
      <c r="G4678" s="8">
        <v>44496</v>
      </c>
      <c r="H4678" s="7" t="s">
        <v>1684</v>
      </c>
      <c r="I4678" s="7"/>
      <c r="J4678" s="7"/>
      <c r="K4678" s="7">
        <v>0</v>
      </c>
      <c r="L4678" s="7">
        <v>0</v>
      </c>
      <c r="M4678" s="7">
        <v>150</v>
      </c>
      <c r="N4678" s="7">
        <v>1</v>
      </c>
      <c r="O4678" s="7" t="s">
        <v>83</v>
      </c>
      <c r="P4678" s="7">
        <v>0</v>
      </c>
      <c r="Q4678" s="7">
        <v>0</v>
      </c>
      <c r="R4678" s="7">
        <v>150</v>
      </c>
    </row>
    <row r="4679" spans="1:18" x14ac:dyDescent="0.25">
      <c r="A4679" s="7" t="s">
        <v>8271</v>
      </c>
      <c r="B4679" s="8">
        <v>44524</v>
      </c>
      <c r="C4679" s="9">
        <v>1</v>
      </c>
      <c r="D4679" s="7" t="s">
        <v>8272</v>
      </c>
      <c r="E4679" s="7" t="s">
        <v>1682</v>
      </c>
      <c r="F4679" s="7" t="s">
        <v>8273</v>
      </c>
      <c r="G4679" s="8">
        <v>44510</v>
      </c>
      <c r="H4679" s="7" t="s">
        <v>1684</v>
      </c>
      <c r="I4679" s="7"/>
      <c r="J4679" s="7"/>
      <c r="K4679" s="9">
        <v>0</v>
      </c>
      <c r="L4679" s="9">
        <v>0</v>
      </c>
      <c r="M4679" s="10">
        <v>1477.71</v>
      </c>
      <c r="N4679" s="9">
        <v>1</v>
      </c>
      <c r="O4679" s="7" t="s">
        <v>55</v>
      </c>
      <c r="P4679" s="9">
        <v>0</v>
      </c>
      <c r="Q4679" s="9">
        <v>0</v>
      </c>
      <c r="R4679" s="10">
        <v>1477.71</v>
      </c>
    </row>
    <row r="4680" spans="1:18" x14ac:dyDescent="0.25">
      <c r="A4680" s="7" t="s">
        <v>8274</v>
      </c>
      <c r="B4680" s="8">
        <v>44524</v>
      </c>
      <c r="C4680" s="9">
        <v>1</v>
      </c>
      <c r="D4680" s="7" t="s">
        <v>8275</v>
      </c>
      <c r="E4680" s="7" t="s">
        <v>1682</v>
      </c>
      <c r="F4680" s="7" t="s">
        <v>8276</v>
      </c>
      <c r="G4680" s="8">
        <v>44511</v>
      </c>
      <c r="H4680" s="7" t="s">
        <v>1684</v>
      </c>
      <c r="I4680" s="7"/>
      <c r="J4680" s="7"/>
      <c r="K4680" s="9">
        <v>0</v>
      </c>
      <c r="L4680" s="9">
        <v>0</v>
      </c>
      <c r="M4680" s="9">
        <v>1560</v>
      </c>
      <c r="N4680" s="9">
        <v>1</v>
      </c>
      <c r="O4680" s="7" t="s">
        <v>55</v>
      </c>
      <c r="P4680" s="9">
        <v>0</v>
      </c>
      <c r="Q4680" s="9">
        <v>0</v>
      </c>
      <c r="R4680" s="9">
        <v>1560</v>
      </c>
    </row>
    <row r="4681" spans="1:18" x14ac:dyDescent="0.25">
      <c r="A4681" s="7" t="s">
        <v>8277</v>
      </c>
      <c r="B4681" s="8">
        <v>44524</v>
      </c>
      <c r="C4681" s="9">
        <v>1</v>
      </c>
      <c r="D4681" s="7" t="s">
        <v>8278</v>
      </c>
      <c r="E4681" s="7" t="s">
        <v>1682</v>
      </c>
      <c r="F4681" s="7" t="s">
        <v>8279</v>
      </c>
      <c r="G4681" s="8">
        <v>44511</v>
      </c>
      <c r="H4681" s="7" t="s">
        <v>1684</v>
      </c>
      <c r="I4681" s="7"/>
      <c r="J4681" s="7"/>
      <c r="K4681" s="9">
        <v>0</v>
      </c>
      <c r="L4681" s="9">
        <v>0</v>
      </c>
      <c r="M4681" s="9">
        <v>1560</v>
      </c>
      <c r="N4681" s="9">
        <v>1</v>
      </c>
      <c r="O4681" s="7" t="s">
        <v>55</v>
      </c>
      <c r="P4681" s="9">
        <v>0</v>
      </c>
      <c r="Q4681" s="9">
        <v>0</v>
      </c>
      <c r="R4681" s="9">
        <v>1560</v>
      </c>
    </row>
    <row r="4682" spans="1:18" x14ac:dyDescent="0.25">
      <c r="A4682" s="7" t="s">
        <v>8280</v>
      </c>
      <c r="B4682" s="8">
        <v>44524</v>
      </c>
      <c r="C4682" s="9">
        <v>1</v>
      </c>
      <c r="D4682" s="7" t="s">
        <v>8281</v>
      </c>
      <c r="E4682" s="7" t="s">
        <v>1682</v>
      </c>
      <c r="F4682" s="7" t="s">
        <v>8282</v>
      </c>
      <c r="G4682" s="8">
        <v>44511</v>
      </c>
      <c r="H4682" s="7" t="s">
        <v>1684</v>
      </c>
      <c r="I4682" s="7"/>
      <c r="J4682" s="7"/>
      <c r="K4682" s="9">
        <v>0</v>
      </c>
      <c r="L4682" s="9">
        <v>0</v>
      </c>
      <c r="M4682" s="9">
        <v>1560</v>
      </c>
      <c r="N4682" s="9">
        <v>1</v>
      </c>
      <c r="O4682" s="7" t="s">
        <v>55</v>
      </c>
      <c r="P4682" s="9">
        <v>0</v>
      </c>
      <c r="Q4682" s="9">
        <v>0</v>
      </c>
      <c r="R4682" s="9">
        <v>1560</v>
      </c>
    </row>
    <row r="4683" spans="1:18" x14ac:dyDescent="0.25">
      <c r="A4683" s="7" t="s">
        <v>8283</v>
      </c>
      <c r="B4683" s="8">
        <v>44526</v>
      </c>
      <c r="C4683" s="9">
        <v>1</v>
      </c>
      <c r="D4683" s="7" t="s">
        <v>8284</v>
      </c>
      <c r="E4683" s="7" t="s">
        <v>1682</v>
      </c>
      <c r="F4683" s="7" t="s">
        <v>8285</v>
      </c>
      <c r="G4683" s="8">
        <v>44508</v>
      </c>
      <c r="H4683" s="7" t="s">
        <v>1684</v>
      </c>
      <c r="I4683" s="7"/>
      <c r="J4683" s="7"/>
      <c r="K4683" s="9">
        <v>0</v>
      </c>
      <c r="L4683" s="9">
        <v>0</v>
      </c>
      <c r="M4683" s="9">
        <v>3850</v>
      </c>
      <c r="N4683" s="9">
        <v>1</v>
      </c>
      <c r="O4683" s="7" t="s">
        <v>55</v>
      </c>
      <c r="P4683" s="9">
        <v>0</v>
      </c>
      <c r="Q4683" s="9">
        <v>0</v>
      </c>
      <c r="R4683" s="9">
        <v>3850</v>
      </c>
    </row>
    <row r="4684" spans="1:18" x14ac:dyDescent="0.25">
      <c r="A4684" s="7" t="s">
        <v>8286</v>
      </c>
      <c r="B4684" s="8">
        <v>44537</v>
      </c>
      <c r="C4684" s="9">
        <v>1</v>
      </c>
      <c r="D4684" s="7" t="s">
        <v>8287</v>
      </c>
      <c r="E4684" s="7" t="s">
        <v>1682</v>
      </c>
      <c r="F4684" s="7" t="s">
        <v>8288</v>
      </c>
      <c r="G4684" s="8">
        <v>44527</v>
      </c>
      <c r="H4684" s="7" t="s">
        <v>1684</v>
      </c>
      <c r="I4684" s="7"/>
      <c r="J4684" s="7"/>
      <c r="K4684" s="9">
        <v>0</v>
      </c>
      <c r="L4684" s="9">
        <v>0</v>
      </c>
      <c r="M4684" s="9">
        <v>15000</v>
      </c>
      <c r="N4684" s="9">
        <v>1</v>
      </c>
      <c r="O4684" s="7" t="s">
        <v>55</v>
      </c>
      <c r="P4684" s="9">
        <v>0</v>
      </c>
      <c r="Q4684" s="9">
        <v>0</v>
      </c>
      <c r="R4684" s="9">
        <v>15000</v>
      </c>
    </row>
    <row r="4685" spans="1:18" x14ac:dyDescent="0.25">
      <c r="A4685" s="7" t="s">
        <v>8289</v>
      </c>
      <c r="B4685" s="8">
        <v>44537</v>
      </c>
      <c r="C4685" s="9">
        <v>1</v>
      </c>
      <c r="D4685" s="7" t="s">
        <v>8290</v>
      </c>
      <c r="E4685" s="7" t="s">
        <v>1682</v>
      </c>
      <c r="F4685" s="7" t="s">
        <v>8291</v>
      </c>
      <c r="G4685" s="8">
        <v>44530</v>
      </c>
      <c r="H4685" s="7" t="s">
        <v>1684</v>
      </c>
      <c r="I4685" s="7"/>
      <c r="J4685" s="7"/>
      <c r="K4685" s="9">
        <v>0</v>
      </c>
      <c r="L4685" s="9">
        <v>0</v>
      </c>
      <c r="M4685" s="9">
        <v>15000</v>
      </c>
      <c r="N4685" s="9">
        <v>1</v>
      </c>
      <c r="O4685" s="7" t="s">
        <v>55</v>
      </c>
      <c r="P4685" s="9">
        <v>0</v>
      </c>
      <c r="Q4685" s="9">
        <v>0</v>
      </c>
      <c r="R4685" s="9">
        <v>15000</v>
      </c>
    </row>
    <row r="4686" spans="1:18" x14ac:dyDescent="0.25">
      <c r="A4686" s="7" t="s">
        <v>8292</v>
      </c>
      <c r="B4686" s="8">
        <v>44537</v>
      </c>
      <c r="C4686" s="9">
        <v>1</v>
      </c>
      <c r="D4686" s="7" t="s">
        <v>8293</v>
      </c>
      <c r="E4686" s="7" t="s">
        <v>1682</v>
      </c>
      <c r="F4686" s="7" t="s">
        <v>8294</v>
      </c>
      <c r="G4686" s="8">
        <v>44536</v>
      </c>
      <c r="H4686" s="7" t="s">
        <v>1684</v>
      </c>
      <c r="I4686" s="7"/>
      <c r="J4686" s="7"/>
      <c r="K4686" s="9">
        <v>0</v>
      </c>
      <c r="L4686" s="9">
        <v>0</v>
      </c>
      <c r="M4686" s="9">
        <v>9772</v>
      </c>
      <c r="N4686" s="9">
        <v>1</v>
      </c>
      <c r="O4686" s="7" t="s">
        <v>55</v>
      </c>
      <c r="P4686" s="9">
        <v>0</v>
      </c>
      <c r="Q4686" s="9">
        <v>0</v>
      </c>
      <c r="R4686" s="9">
        <v>9772</v>
      </c>
    </row>
    <row r="4687" spans="1:18" x14ac:dyDescent="0.25">
      <c r="A4687" s="7" t="s">
        <v>8295</v>
      </c>
      <c r="B4687" s="8">
        <v>44537</v>
      </c>
      <c r="C4687" s="9">
        <v>1</v>
      </c>
      <c r="D4687" s="7" t="s">
        <v>8296</v>
      </c>
      <c r="E4687" s="7" t="s">
        <v>1682</v>
      </c>
      <c r="F4687" s="7" t="s">
        <v>8297</v>
      </c>
      <c r="G4687" s="8">
        <v>44502</v>
      </c>
      <c r="H4687" s="7" t="s">
        <v>1684</v>
      </c>
      <c r="I4687" s="7"/>
      <c r="J4687" s="7"/>
      <c r="K4687" s="9">
        <v>0</v>
      </c>
      <c r="L4687" s="9">
        <v>0</v>
      </c>
      <c r="M4687" s="9">
        <v>1500</v>
      </c>
      <c r="N4687" s="9">
        <v>1</v>
      </c>
      <c r="O4687" s="7" t="s">
        <v>55</v>
      </c>
      <c r="P4687" s="9">
        <v>0</v>
      </c>
      <c r="Q4687" s="9">
        <v>0</v>
      </c>
      <c r="R4687" s="9">
        <v>1500</v>
      </c>
    </row>
    <row r="4688" spans="1:18" x14ac:dyDescent="0.25">
      <c r="A4688" s="7" t="s">
        <v>8298</v>
      </c>
      <c r="B4688" s="8">
        <v>44537</v>
      </c>
      <c r="C4688" s="9">
        <v>1</v>
      </c>
      <c r="D4688" s="7" t="s">
        <v>8299</v>
      </c>
      <c r="E4688" s="7" t="s">
        <v>1682</v>
      </c>
      <c r="F4688" s="7" t="s">
        <v>8300</v>
      </c>
      <c r="G4688" s="8">
        <v>44497</v>
      </c>
      <c r="H4688" s="7" t="s">
        <v>1684</v>
      </c>
      <c r="I4688" s="7"/>
      <c r="J4688" s="7"/>
      <c r="K4688" s="9">
        <v>0</v>
      </c>
      <c r="L4688" s="9">
        <v>0</v>
      </c>
      <c r="M4688" s="9">
        <v>3500</v>
      </c>
      <c r="N4688" s="9">
        <v>1</v>
      </c>
      <c r="O4688" s="7" t="s">
        <v>55</v>
      </c>
      <c r="P4688" s="9">
        <v>0</v>
      </c>
      <c r="Q4688" s="9">
        <v>0</v>
      </c>
      <c r="R4688" s="9">
        <v>3500</v>
      </c>
    </row>
    <row r="4689" spans="1:18" x14ac:dyDescent="0.25">
      <c r="A4689" s="7" t="s">
        <v>8301</v>
      </c>
      <c r="B4689" s="8">
        <v>44537</v>
      </c>
      <c r="C4689" s="9">
        <v>1</v>
      </c>
      <c r="D4689" s="7" t="s">
        <v>8302</v>
      </c>
      <c r="E4689" s="7" t="s">
        <v>1682</v>
      </c>
      <c r="F4689" s="7" t="s">
        <v>8303</v>
      </c>
      <c r="G4689" s="8">
        <v>44488</v>
      </c>
      <c r="H4689" s="7" t="s">
        <v>1684</v>
      </c>
      <c r="I4689" s="7"/>
      <c r="J4689" s="7"/>
      <c r="K4689" s="9">
        <v>0</v>
      </c>
      <c r="L4689" s="9">
        <v>0</v>
      </c>
      <c r="M4689" s="9">
        <v>0</v>
      </c>
      <c r="N4689" s="9">
        <v>1</v>
      </c>
      <c r="O4689" s="7" t="s">
        <v>55</v>
      </c>
      <c r="P4689" s="9">
        <v>0</v>
      </c>
      <c r="Q4689" s="9">
        <v>0</v>
      </c>
      <c r="R4689" s="9">
        <v>4000</v>
      </c>
    </row>
    <row r="4690" spans="1:18" x14ac:dyDescent="0.25">
      <c r="A4690" s="7" t="s">
        <v>8304</v>
      </c>
      <c r="B4690" s="8">
        <v>44537</v>
      </c>
      <c r="C4690" s="9">
        <v>1</v>
      </c>
      <c r="D4690" s="7" t="s">
        <v>8305</v>
      </c>
      <c r="E4690" s="7" t="s">
        <v>1682</v>
      </c>
      <c r="F4690" s="7" t="s">
        <v>8306</v>
      </c>
      <c r="G4690" s="8">
        <v>44492</v>
      </c>
      <c r="H4690" s="7" t="s">
        <v>1684</v>
      </c>
      <c r="I4690" s="7"/>
      <c r="J4690" s="7"/>
      <c r="K4690" s="9">
        <v>0</v>
      </c>
      <c r="L4690" s="9">
        <v>0</v>
      </c>
      <c r="M4690" s="9">
        <v>0</v>
      </c>
      <c r="N4690" s="9">
        <v>1</v>
      </c>
      <c r="O4690" s="7" t="s">
        <v>55</v>
      </c>
      <c r="P4690" s="9">
        <v>0</v>
      </c>
      <c r="Q4690" s="9">
        <v>0</v>
      </c>
      <c r="R4690" s="9">
        <v>1500</v>
      </c>
    </row>
    <row r="4691" spans="1:18" x14ac:dyDescent="0.25">
      <c r="A4691" s="7" t="s">
        <v>8307</v>
      </c>
      <c r="B4691" s="8">
        <v>44537</v>
      </c>
      <c r="C4691" s="9">
        <v>1</v>
      </c>
      <c r="D4691" s="7" t="s">
        <v>8308</v>
      </c>
      <c r="E4691" s="7" t="s">
        <v>1682</v>
      </c>
      <c r="F4691" s="7" t="s">
        <v>8309</v>
      </c>
      <c r="G4691" s="8">
        <v>44522</v>
      </c>
      <c r="H4691" s="7" t="s">
        <v>1684</v>
      </c>
      <c r="I4691" s="7"/>
      <c r="J4691" s="7"/>
      <c r="K4691" s="9">
        <v>0</v>
      </c>
      <c r="L4691" s="9">
        <v>0</v>
      </c>
      <c r="M4691" s="9">
        <v>3000</v>
      </c>
      <c r="N4691" s="9">
        <v>1</v>
      </c>
      <c r="O4691" s="7" t="s">
        <v>55</v>
      </c>
      <c r="P4691" s="9">
        <v>0</v>
      </c>
      <c r="Q4691" s="9">
        <v>0</v>
      </c>
      <c r="R4691" s="9">
        <v>3000</v>
      </c>
    </row>
    <row r="4692" spans="1:18" x14ac:dyDescent="0.25">
      <c r="A4692" s="7" t="s">
        <v>8310</v>
      </c>
      <c r="B4692" s="8">
        <v>44537</v>
      </c>
      <c r="C4692" s="9">
        <v>1</v>
      </c>
      <c r="D4692" s="7" t="s">
        <v>8311</v>
      </c>
      <c r="E4692" s="7" t="s">
        <v>1682</v>
      </c>
      <c r="F4692" s="7" t="s">
        <v>8312</v>
      </c>
      <c r="G4692" s="8">
        <v>44523</v>
      </c>
      <c r="H4692" s="7" t="s">
        <v>1684</v>
      </c>
      <c r="I4692" s="7"/>
      <c r="J4692" s="7"/>
      <c r="K4692" s="9">
        <v>0</v>
      </c>
      <c r="L4692" s="9">
        <v>0</v>
      </c>
      <c r="M4692" s="9">
        <v>1500</v>
      </c>
      <c r="N4692" s="9">
        <v>1</v>
      </c>
      <c r="O4692" s="7" t="s">
        <v>55</v>
      </c>
      <c r="P4692" s="9">
        <v>0</v>
      </c>
      <c r="Q4692" s="9">
        <v>0</v>
      </c>
      <c r="R4692" s="9">
        <v>1500</v>
      </c>
    </row>
    <row r="4693" spans="1:18" x14ac:dyDescent="0.25">
      <c r="A4693" s="7" t="s">
        <v>8313</v>
      </c>
      <c r="B4693" s="8">
        <v>44537</v>
      </c>
      <c r="C4693" s="9">
        <v>1</v>
      </c>
      <c r="D4693" s="7" t="s">
        <v>8314</v>
      </c>
      <c r="E4693" s="7" t="s">
        <v>1682</v>
      </c>
      <c r="F4693" s="7" t="s">
        <v>8315</v>
      </c>
      <c r="G4693" s="8">
        <v>44523</v>
      </c>
      <c r="H4693" s="7" t="s">
        <v>1684</v>
      </c>
      <c r="I4693" s="7"/>
      <c r="J4693" s="7"/>
      <c r="K4693" s="9">
        <v>0</v>
      </c>
      <c r="L4693" s="9">
        <v>0</v>
      </c>
      <c r="M4693" s="9">
        <v>18000</v>
      </c>
      <c r="N4693" s="9">
        <v>1</v>
      </c>
      <c r="O4693" s="7" t="s">
        <v>55</v>
      </c>
      <c r="P4693" s="9">
        <v>0</v>
      </c>
      <c r="Q4693" s="9">
        <v>0</v>
      </c>
      <c r="R4693" s="9">
        <v>18000</v>
      </c>
    </row>
    <row r="4694" spans="1:18" x14ac:dyDescent="0.25">
      <c r="A4694" s="7" t="s">
        <v>8316</v>
      </c>
      <c r="B4694" s="8">
        <v>44537</v>
      </c>
      <c r="C4694" s="9">
        <v>1</v>
      </c>
      <c r="D4694" s="7" t="s">
        <v>8317</v>
      </c>
      <c r="E4694" s="7" t="s">
        <v>1682</v>
      </c>
      <c r="F4694" s="7" t="s">
        <v>8318</v>
      </c>
      <c r="G4694" s="8">
        <v>44504</v>
      </c>
      <c r="H4694" s="7" t="s">
        <v>1684</v>
      </c>
      <c r="I4694" s="7"/>
      <c r="J4694" s="7"/>
      <c r="K4694" s="9">
        <v>0</v>
      </c>
      <c r="L4694" s="9">
        <v>0</v>
      </c>
      <c r="M4694" s="9">
        <v>0</v>
      </c>
      <c r="N4694" s="9">
        <v>1</v>
      </c>
      <c r="O4694" s="7" t="s">
        <v>83</v>
      </c>
      <c r="P4694" s="9">
        <v>0</v>
      </c>
      <c r="Q4694" s="9">
        <v>0</v>
      </c>
      <c r="R4694" s="9">
        <v>50</v>
      </c>
    </row>
    <row r="4695" spans="1:18" x14ac:dyDescent="0.25">
      <c r="A4695" s="7" t="s">
        <v>8319</v>
      </c>
      <c r="B4695" s="8">
        <v>44537</v>
      </c>
      <c r="C4695" s="9">
        <v>1</v>
      </c>
      <c r="D4695" s="7" t="s">
        <v>8320</v>
      </c>
      <c r="E4695" s="7" t="s">
        <v>1682</v>
      </c>
      <c r="F4695" s="7" t="s">
        <v>8321</v>
      </c>
      <c r="G4695" s="8">
        <v>44512</v>
      </c>
      <c r="H4695" s="7" t="s">
        <v>1684</v>
      </c>
      <c r="I4695" s="7"/>
      <c r="J4695" s="7"/>
      <c r="K4695" s="9">
        <v>0</v>
      </c>
      <c r="L4695" s="9">
        <v>0</v>
      </c>
      <c r="M4695" s="9">
        <v>300</v>
      </c>
      <c r="N4695" s="9">
        <v>1</v>
      </c>
      <c r="O4695" s="7" t="s">
        <v>83</v>
      </c>
      <c r="P4695" s="9">
        <v>0</v>
      </c>
      <c r="Q4695" s="9">
        <v>0</v>
      </c>
      <c r="R4695" s="9">
        <v>300</v>
      </c>
    </row>
    <row r="4696" spans="1:18" x14ac:dyDescent="0.25">
      <c r="A4696" s="7" t="s">
        <v>8322</v>
      </c>
      <c r="B4696" s="8">
        <v>44538</v>
      </c>
      <c r="C4696" s="9">
        <v>1</v>
      </c>
      <c r="D4696" s="7" t="s">
        <v>8323</v>
      </c>
      <c r="E4696" s="7" t="s">
        <v>1682</v>
      </c>
      <c r="F4696" s="7" t="s">
        <v>8324</v>
      </c>
      <c r="G4696" s="8">
        <v>44534</v>
      </c>
      <c r="H4696" s="7" t="s">
        <v>1684</v>
      </c>
      <c r="I4696" s="7"/>
      <c r="J4696" s="7"/>
      <c r="K4696" s="9">
        <v>0</v>
      </c>
      <c r="L4696" s="9">
        <v>0</v>
      </c>
      <c r="M4696" s="9">
        <v>2200</v>
      </c>
      <c r="N4696" s="9">
        <v>1</v>
      </c>
      <c r="O4696" s="7" t="s">
        <v>55</v>
      </c>
      <c r="P4696" s="9">
        <v>0</v>
      </c>
      <c r="Q4696" s="9">
        <v>0</v>
      </c>
      <c r="R4696" s="9">
        <v>2200</v>
      </c>
    </row>
    <row r="4697" spans="1:18" x14ac:dyDescent="0.25">
      <c r="A4697" s="7" t="s">
        <v>8325</v>
      </c>
      <c r="B4697" s="8">
        <v>44538</v>
      </c>
      <c r="C4697" s="9">
        <v>1</v>
      </c>
      <c r="D4697" s="7" t="s">
        <v>8326</v>
      </c>
      <c r="E4697" s="7" t="s">
        <v>1682</v>
      </c>
      <c r="F4697" s="7" t="s">
        <v>8327</v>
      </c>
      <c r="G4697" s="8">
        <v>44425</v>
      </c>
      <c r="H4697" s="7" t="s">
        <v>1684</v>
      </c>
      <c r="I4697" s="7"/>
      <c r="J4697" s="7"/>
      <c r="K4697" s="9">
        <v>0</v>
      </c>
      <c r="L4697" s="9">
        <v>0</v>
      </c>
      <c r="M4697" s="9">
        <v>0</v>
      </c>
      <c r="N4697" s="9">
        <v>1</v>
      </c>
      <c r="O4697" s="7" t="s">
        <v>83</v>
      </c>
      <c r="P4697" s="9">
        <v>0</v>
      </c>
      <c r="Q4697" s="9">
        <v>0</v>
      </c>
      <c r="R4697" s="9">
        <v>50</v>
      </c>
    </row>
    <row r="4698" spans="1:18" x14ac:dyDescent="0.25">
      <c r="A4698" s="7" t="s">
        <v>8328</v>
      </c>
      <c r="B4698" s="8">
        <v>44538</v>
      </c>
      <c r="C4698" s="9">
        <v>1</v>
      </c>
      <c r="D4698" s="7" t="s">
        <v>8329</v>
      </c>
      <c r="E4698" s="7" t="s">
        <v>1682</v>
      </c>
      <c r="F4698" s="7" t="s">
        <v>8330</v>
      </c>
      <c r="G4698" s="8">
        <v>44460</v>
      </c>
      <c r="H4698" s="7" t="s">
        <v>1684</v>
      </c>
      <c r="I4698" s="7"/>
      <c r="J4698" s="7"/>
      <c r="K4698" s="9">
        <v>0</v>
      </c>
      <c r="L4698" s="9">
        <v>0</v>
      </c>
      <c r="M4698" s="9">
        <v>0</v>
      </c>
      <c r="N4698" s="9">
        <v>1</v>
      </c>
      <c r="O4698" s="7" t="s">
        <v>83</v>
      </c>
      <c r="P4698" s="9">
        <v>0</v>
      </c>
      <c r="Q4698" s="9">
        <v>0</v>
      </c>
      <c r="R4698" s="9">
        <v>50</v>
      </c>
    </row>
    <row r="4699" spans="1:18" x14ac:dyDescent="0.25">
      <c r="A4699" s="7" t="s">
        <v>8331</v>
      </c>
      <c r="B4699" s="8">
        <v>44538</v>
      </c>
      <c r="C4699" s="9">
        <v>1</v>
      </c>
      <c r="D4699" s="7" t="s">
        <v>8332</v>
      </c>
      <c r="E4699" s="7" t="s">
        <v>1682</v>
      </c>
      <c r="F4699" s="7" t="s">
        <v>8333</v>
      </c>
      <c r="G4699" s="8">
        <v>44460</v>
      </c>
      <c r="H4699" s="7" t="s">
        <v>1684</v>
      </c>
      <c r="I4699" s="7"/>
      <c r="J4699" s="7"/>
      <c r="K4699" s="9">
        <v>0</v>
      </c>
      <c r="L4699" s="9">
        <v>0</v>
      </c>
      <c r="M4699" s="9">
        <v>0</v>
      </c>
      <c r="N4699" s="9">
        <v>1</v>
      </c>
      <c r="O4699" s="7" t="s">
        <v>83</v>
      </c>
      <c r="P4699" s="9">
        <v>0</v>
      </c>
      <c r="Q4699" s="9">
        <v>0</v>
      </c>
      <c r="R4699" s="9">
        <v>50</v>
      </c>
    </row>
    <row r="4700" spans="1:18" x14ac:dyDescent="0.25">
      <c r="A4700" s="7" t="s">
        <v>8334</v>
      </c>
      <c r="B4700" s="8">
        <v>44538</v>
      </c>
      <c r="C4700" s="9">
        <v>1</v>
      </c>
      <c r="D4700" s="7" t="s">
        <v>8335</v>
      </c>
      <c r="E4700" s="7" t="s">
        <v>1682</v>
      </c>
      <c r="F4700" s="7" t="s">
        <v>8336</v>
      </c>
      <c r="G4700" s="8">
        <v>44503</v>
      </c>
      <c r="H4700" s="7" t="s">
        <v>1684</v>
      </c>
      <c r="I4700" s="7"/>
      <c r="J4700" s="7"/>
      <c r="K4700" s="9">
        <v>0</v>
      </c>
      <c r="L4700" s="9">
        <v>0</v>
      </c>
      <c r="M4700" s="9">
        <v>0</v>
      </c>
      <c r="N4700" s="9">
        <v>1</v>
      </c>
      <c r="O4700" s="7" t="s">
        <v>83</v>
      </c>
      <c r="P4700" s="9">
        <v>0</v>
      </c>
      <c r="Q4700" s="9">
        <v>0</v>
      </c>
      <c r="R4700" s="9">
        <v>50</v>
      </c>
    </row>
    <row r="4701" spans="1:18" x14ac:dyDescent="0.25">
      <c r="A4701" s="7" t="s">
        <v>8337</v>
      </c>
      <c r="B4701" s="8">
        <v>44538</v>
      </c>
      <c r="C4701" s="9">
        <v>1</v>
      </c>
      <c r="D4701" s="7" t="s">
        <v>8338</v>
      </c>
      <c r="E4701" s="7" t="s">
        <v>1682</v>
      </c>
      <c r="F4701" s="7" t="s">
        <v>8339</v>
      </c>
      <c r="G4701" s="8">
        <v>44487</v>
      </c>
      <c r="H4701" s="7" t="s">
        <v>1684</v>
      </c>
      <c r="I4701" s="7"/>
      <c r="J4701" s="7"/>
      <c r="K4701" s="9">
        <v>0</v>
      </c>
      <c r="L4701" s="9">
        <v>0</v>
      </c>
      <c r="M4701" s="9">
        <v>0</v>
      </c>
      <c r="N4701" s="9">
        <v>1</v>
      </c>
      <c r="O4701" s="7" t="s">
        <v>83</v>
      </c>
      <c r="P4701" s="9">
        <v>0</v>
      </c>
      <c r="Q4701" s="9">
        <v>0</v>
      </c>
      <c r="R4701" s="9">
        <v>50</v>
      </c>
    </row>
    <row r="4702" spans="1:18" x14ac:dyDescent="0.25">
      <c r="A4702" s="7" t="s">
        <v>8340</v>
      </c>
      <c r="B4702" s="8">
        <v>44538</v>
      </c>
      <c r="C4702" s="9">
        <v>1</v>
      </c>
      <c r="D4702" s="7" t="s">
        <v>8341</v>
      </c>
      <c r="E4702" s="7" t="s">
        <v>1682</v>
      </c>
      <c r="F4702" s="7" t="s">
        <v>8342</v>
      </c>
      <c r="G4702" s="8">
        <v>44508</v>
      </c>
      <c r="H4702" s="7" t="s">
        <v>1684</v>
      </c>
      <c r="I4702" s="7"/>
      <c r="J4702" s="7"/>
      <c r="K4702" s="9">
        <v>0</v>
      </c>
      <c r="L4702" s="9">
        <v>0</v>
      </c>
      <c r="M4702" s="9">
        <v>0</v>
      </c>
      <c r="N4702" s="9">
        <v>1</v>
      </c>
      <c r="O4702" s="7" t="s">
        <v>83</v>
      </c>
      <c r="P4702" s="9">
        <v>0</v>
      </c>
      <c r="Q4702" s="9">
        <v>0</v>
      </c>
      <c r="R4702" s="9">
        <v>50</v>
      </c>
    </row>
    <row r="4703" spans="1:18" x14ac:dyDescent="0.25">
      <c r="A4703" s="7" t="s">
        <v>8343</v>
      </c>
      <c r="B4703" s="8">
        <v>44538</v>
      </c>
      <c r="C4703" s="9">
        <v>1</v>
      </c>
      <c r="D4703" s="7" t="s">
        <v>8344</v>
      </c>
      <c r="E4703" s="7" t="s">
        <v>1682</v>
      </c>
      <c r="F4703" s="7" t="s">
        <v>8345</v>
      </c>
      <c r="G4703" s="8">
        <v>44504</v>
      </c>
      <c r="H4703" s="7" t="s">
        <v>1684</v>
      </c>
      <c r="I4703" s="7"/>
      <c r="J4703" s="7"/>
      <c r="K4703" s="9">
        <v>0</v>
      </c>
      <c r="L4703" s="9">
        <v>0</v>
      </c>
      <c r="M4703" s="9">
        <v>50</v>
      </c>
      <c r="N4703" s="9">
        <v>1</v>
      </c>
      <c r="O4703" s="7" t="s">
        <v>83</v>
      </c>
      <c r="P4703" s="9">
        <v>0</v>
      </c>
      <c r="Q4703" s="9">
        <v>0</v>
      </c>
      <c r="R4703" s="9">
        <v>50</v>
      </c>
    </row>
    <row r="4704" spans="1:18" x14ac:dyDescent="0.25">
      <c r="A4704" s="7" t="s">
        <v>8346</v>
      </c>
      <c r="B4704" s="8">
        <v>44538</v>
      </c>
      <c r="C4704" s="9">
        <v>1</v>
      </c>
      <c r="D4704" s="7" t="s">
        <v>8347</v>
      </c>
      <c r="E4704" s="7" t="s">
        <v>1682</v>
      </c>
      <c r="F4704" s="7" t="s">
        <v>8348</v>
      </c>
      <c r="G4704" s="8">
        <v>44506</v>
      </c>
      <c r="H4704" s="7" t="s">
        <v>1684</v>
      </c>
      <c r="I4704" s="7"/>
      <c r="J4704" s="7"/>
      <c r="K4704" s="9">
        <v>0</v>
      </c>
      <c r="L4704" s="9">
        <v>0</v>
      </c>
      <c r="M4704" s="9">
        <v>0</v>
      </c>
      <c r="N4704" s="9">
        <v>1</v>
      </c>
      <c r="O4704" s="7" t="s">
        <v>83</v>
      </c>
      <c r="P4704" s="9">
        <v>0</v>
      </c>
      <c r="Q4704" s="9">
        <v>0</v>
      </c>
      <c r="R4704" s="9">
        <v>50</v>
      </c>
    </row>
    <row r="4705" spans="1:18" x14ac:dyDescent="0.25">
      <c r="A4705" s="7" t="s">
        <v>8349</v>
      </c>
      <c r="B4705" s="8">
        <v>44538</v>
      </c>
      <c r="C4705" s="9">
        <v>1</v>
      </c>
      <c r="D4705" s="7" t="s">
        <v>8350</v>
      </c>
      <c r="E4705" s="7" t="s">
        <v>1682</v>
      </c>
      <c r="F4705" s="7" t="s">
        <v>8351</v>
      </c>
      <c r="G4705" s="8">
        <v>44516</v>
      </c>
      <c r="H4705" s="7" t="s">
        <v>1684</v>
      </c>
      <c r="I4705" s="7"/>
      <c r="J4705" s="7"/>
      <c r="K4705" s="9">
        <v>0</v>
      </c>
      <c r="L4705" s="9">
        <v>0</v>
      </c>
      <c r="M4705" s="9">
        <v>336</v>
      </c>
      <c r="N4705" s="9">
        <v>1</v>
      </c>
      <c r="O4705" s="7" t="s">
        <v>83</v>
      </c>
      <c r="P4705" s="9">
        <v>0</v>
      </c>
      <c r="Q4705" s="9">
        <v>0</v>
      </c>
      <c r="R4705" s="9">
        <v>336</v>
      </c>
    </row>
    <row r="4706" spans="1:18" x14ac:dyDescent="0.25">
      <c r="A4706" s="7" t="s">
        <v>8352</v>
      </c>
      <c r="B4706" s="8">
        <v>44538</v>
      </c>
      <c r="C4706" s="9">
        <v>1</v>
      </c>
      <c r="D4706" s="7" t="s">
        <v>8353</v>
      </c>
      <c r="E4706" s="7" t="s">
        <v>1682</v>
      </c>
      <c r="F4706" s="7" t="s">
        <v>8354</v>
      </c>
      <c r="G4706" s="8">
        <v>44516</v>
      </c>
      <c r="H4706" s="7" t="s">
        <v>1684</v>
      </c>
      <c r="I4706" s="7"/>
      <c r="J4706" s="7"/>
      <c r="K4706" s="9">
        <v>0</v>
      </c>
      <c r="L4706" s="9">
        <v>0</v>
      </c>
      <c r="M4706" s="9">
        <v>50</v>
      </c>
      <c r="N4706" s="9">
        <v>1</v>
      </c>
      <c r="O4706" s="7" t="s">
        <v>83</v>
      </c>
      <c r="P4706" s="9">
        <v>0</v>
      </c>
      <c r="Q4706" s="9">
        <v>0</v>
      </c>
      <c r="R4706" s="9">
        <v>50</v>
      </c>
    </row>
    <row r="4707" spans="1:18" x14ac:dyDescent="0.25">
      <c r="A4707" s="7" t="s">
        <v>8355</v>
      </c>
      <c r="B4707" s="8">
        <v>44538</v>
      </c>
      <c r="C4707" s="9">
        <v>1</v>
      </c>
      <c r="D4707" s="7" t="s">
        <v>8356</v>
      </c>
      <c r="E4707" s="7" t="s">
        <v>1682</v>
      </c>
      <c r="F4707" s="7" t="s">
        <v>8357</v>
      </c>
      <c r="G4707" s="8">
        <v>44512</v>
      </c>
      <c r="H4707" s="7" t="s">
        <v>1684</v>
      </c>
      <c r="I4707" s="7"/>
      <c r="J4707" s="7"/>
      <c r="K4707" s="9">
        <v>0</v>
      </c>
      <c r="L4707" s="9">
        <v>0</v>
      </c>
      <c r="M4707" s="9">
        <v>50</v>
      </c>
      <c r="N4707" s="9">
        <v>1</v>
      </c>
      <c r="O4707" s="7" t="s">
        <v>83</v>
      </c>
      <c r="P4707" s="9">
        <v>0</v>
      </c>
      <c r="Q4707" s="9">
        <v>0</v>
      </c>
      <c r="R4707" s="9">
        <v>50</v>
      </c>
    </row>
    <row r="4708" spans="1:18" x14ac:dyDescent="0.25">
      <c r="A4708" s="7" t="s">
        <v>8358</v>
      </c>
      <c r="B4708" s="8">
        <v>44538</v>
      </c>
      <c r="C4708" s="9">
        <v>1</v>
      </c>
      <c r="D4708" s="7" t="s">
        <v>8359</v>
      </c>
      <c r="E4708" s="7" t="s">
        <v>1682</v>
      </c>
      <c r="F4708" s="7" t="s">
        <v>8360</v>
      </c>
      <c r="G4708" s="8">
        <v>44480</v>
      </c>
      <c r="H4708" s="7" t="s">
        <v>1684</v>
      </c>
      <c r="I4708" s="7"/>
      <c r="J4708" s="7"/>
      <c r="K4708" s="9">
        <v>0</v>
      </c>
      <c r="L4708" s="9">
        <v>0</v>
      </c>
      <c r="M4708" s="9">
        <v>50</v>
      </c>
      <c r="N4708" s="9">
        <v>1</v>
      </c>
      <c r="O4708" s="7" t="s">
        <v>83</v>
      </c>
      <c r="P4708" s="9">
        <v>0</v>
      </c>
      <c r="Q4708" s="9">
        <v>0</v>
      </c>
      <c r="R4708" s="9">
        <v>50</v>
      </c>
    </row>
    <row r="4709" spans="1:18" x14ac:dyDescent="0.25">
      <c r="A4709" s="7" t="s">
        <v>8361</v>
      </c>
      <c r="B4709" s="8">
        <v>44538</v>
      </c>
      <c r="C4709" s="9">
        <v>1</v>
      </c>
      <c r="D4709" s="7" t="s">
        <v>8362</v>
      </c>
      <c r="E4709" s="7" t="s">
        <v>1682</v>
      </c>
      <c r="F4709" s="7" t="s">
        <v>8363</v>
      </c>
      <c r="G4709" s="8">
        <v>44510</v>
      </c>
      <c r="H4709" s="7" t="s">
        <v>1684</v>
      </c>
      <c r="I4709" s="7"/>
      <c r="J4709" s="7"/>
      <c r="K4709" s="9">
        <v>0</v>
      </c>
      <c r="L4709" s="9">
        <v>0</v>
      </c>
      <c r="M4709" s="9">
        <v>50</v>
      </c>
      <c r="N4709" s="9">
        <v>1</v>
      </c>
      <c r="O4709" s="7" t="s">
        <v>83</v>
      </c>
      <c r="P4709" s="9">
        <v>0</v>
      </c>
      <c r="Q4709" s="9">
        <v>0</v>
      </c>
      <c r="R4709" s="9">
        <v>50</v>
      </c>
    </row>
    <row r="4710" spans="1:18" x14ac:dyDescent="0.25">
      <c r="A4710" s="7" t="s">
        <v>8364</v>
      </c>
      <c r="B4710" s="8">
        <v>44538</v>
      </c>
      <c r="C4710" s="9">
        <v>1</v>
      </c>
      <c r="D4710" s="7" t="s">
        <v>8365</v>
      </c>
      <c r="E4710" s="7" t="s">
        <v>1682</v>
      </c>
      <c r="F4710" s="7" t="s">
        <v>8366</v>
      </c>
      <c r="G4710" s="8">
        <v>44518</v>
      </c>
      <c r="H4710" s="7" t="s">
        <v>1684</v>
      </c>
      <c r="I4710" s="7"/>
      <c r="J4710" s="7"/>
      <c r="K4710" s="9">
        <v>0</v>
      </c>
      <c r="L4710" s="9">
        <v>0</v>
      </c>
      <c r="M4710" s="9">
        <v>300</v>
      </c>
      <c r="N4710" s="9">
        <v>1</v>
      </c>
      <c r="O4710" s="7" t="s">
        <v>83</v>
      </c>
      <c r="P4710" s="9">
        <v>0</v>
      </c>
      <c r="Q4710" s="9">
        <v>0</v>
      </c>
      <c r="R4710" s="9">
        <v>300</v>
      </c>
    </row>
    <row r="4711" spans="1:18" x14ac:dyDescent="0.25">
      <c r="A4711" s="7" t="s">
        <v>8367</v>
      </c>
      <c r="B4711" s="8">
        <v>44538</v>
      </c>
      <c r="C4711" s="9">
        <v>1</v>
      </c>
      <c r="D4711" s="7" t="s">
        <v>8368</v>
      </c>
      <c r="E4711" s="7" t="s">
        <v>1682</v>
      </c>
      <c r="F4711" s="7" t="s">
        <v>8369</v>
      </c>
      <c r="G4711" s="8">
        <v>44530</v>
      </c>
      <c r="H4711" s="7" t="s">
        <v>1684</v>
      </c>
      <c r="I4711" s="7"/>
      <c r="J4711" s="7"/>
      <c r="K4711" s="9">
        <v>0</v>
      </c>
      <c r="L4711" s="9">
        <v>0</v>
      </c>
      <c r="M4711" s="9">
        <v>3000</v>
      </c>
      <c r="N4711" s="9">
        <v>1</v>
      </c>
      <c r="O4711" s="7" t="s">
        <v>55</v>
      </c>
      <c r="P4711" s="9">
        <v>0</v>
      </c>
      <c r="Q4711" s="9">
        <v>0</v>
      </c>
      <c r="R4711" s="9">
        <v>3000</v>
      </c>
    </row>
    <row r="4712" spans="1:18" x14ac:dyDescent="0.25">
      <c r="A4712" s="7" t="s">
        <v>8370</v>
      </c>
      <c r="B4712" s="8">
        <v>44538</v>
      </c>
      <c r="C4712" s="9">
        <v>1</v>
      </c>
      <c r="D4712" s="7" t="s">
        <v>8371</v>
      </c>
      <c r="E4712" s="7" t="s">
        <v>1682</v>
      </c>
      <c r="F4712" s="7" t="s">
        <v>8372</v>
      </c>
      <c r="G4712" s="8">
        <v>44520</v>
      </c>
      <c r="H4712" s="7" t="s">
        <v>1684</v>
      </c>
      <c r="I4712" s="7"/>
      <c r="J4712" s="7"/>
      <c r="K4712" s="9">
        <v>0</v>
      </c>
      <c r="L4712" s="9">
        <v>0</v>
      </c>
      <c r="M4712" s="9">
        <v>3100</v>
      </c>
      <c r="N4712" s="9">
        <v>1</v>
      </c>
      <c r="O4712" s="7" t="s">
        <v>55</v>
      </c>
      <c r="P4712" s="9">
        <v>0</v>
      </c>
      <c r="Q4712" s="9">
        <v>0</v>
      </c>
      <c r="R4712" s="9">
        <v>3100</v>
      </c>
    </row>
    <row r="4713" spans="1:18" x14ac:dyDescent="0.25">
      <c r="A4713" s="7" t="s">
        <v>8373</v>
      </c>
      <c r="B4713" s="8">
        <v>44538</v>
      </c>
      <c r="C4713" s="9">
        <v>1</v>
      </c>
      <c r="D4713" s="7" t="s">
        <v>8374</v>
      </c>
      <c r="E4713" s="7" t="s">
        <v>1682</v>
      </c>
      <c r="F4713" s="7" t="s">
        <v>8375</v>
      </c>
      <c r="G4713" s="8">
        <v>44460</v>
      </c>
      <c r="H4713" s="7" t="s">
        <v>1684</v>
      </c>
      <c r="I4713" s="7"/>
      <c r="J4713" s="7"/>
      <c r="K4713" s="9">
        <v>0</v>
      </c>
      <c r="L4713" s="9">
        <v>0</v>
      </c>
      <c r="M4713" s="9">
        <v>500</v>
      </c>
      <c r="N4713" s="9">
        <v>1</v>
      </c>
      <c r="O4713" s="7" t="s">
        <v>55</v>
      </c>
      <c r="P4713" s="9">
        <v>0</v>
      </c>
      <c r="Q4713" s="9">
        <v>0</v>
      </c>
      <c r="R4713" s="9">
        <v>500</v>
      </c>
    </row>
    <row r="4714" spans="1:18" x14ac:dyDescent="0.25">
      <c r="A4714" s="7" t="s">
        <v>8376</v>
      </c>
      <c r="B4714" s="8">
        <v>44539</v>
      </c>
      <c r="C4714" s="9">
        <v>1</v>
      </c>
      <c r="D4714" s="7" t="s">
        <v>8377</v>
      </c>
      <c r="E4714" s="7" t="s">
        <v>1682</v>
      </c>
      <c r="F4714" s="7" t="s">
        <v>8378</v>
      </c>
      <c r="G4714" s="8">
        <v>44470</v>
      </c>
      <c r="H4714" s="7" t="s">
        <v>1684</v>
      </c>
      <c r="I4714" s="7"/>
      <c r="J4714" s="7"/>
      <c r="K4714" s="9">
        <v>0</v>
      </c>
      <c r="L4714" s="9">
        <v>0</v>
      </c>
      <c r="M4714" s="9">
        <v>50</v>
      </c>
      <c r="N4714" s="9">
        <v>1</v>
      </c>
      <c r="O4714" s="7" t="s">
        <v>83</v>
      </c>
      <c r="P4714" s="9">
        <v>0</v>
      </c>
      <c r="Q4714" s="9">
        <v>0</v>
      </c>
      <c r="R4714" s="9">
        <v>50</v>
      </c>
    </row>
    <row r="4715" spans="1:18" x14ac:dyDescent="0.25">
      <c r="A4715" s="7" t="s">
        <v>8379</v>
      </c>
      <c r="B4715" s="8">
        <v>44539</v>
      </c>
      <c r="C4715" s="9">
        <v>1</v>
      </c>
      <c r="D4715" s="7" t="s">
        <v>8380</v>
      </c>
      <c r="E4715" s="7" t="s">
        <v>1682</v>
      </c>
      <c r="F4715" s="7" t="s">
        <v>8381</v>
      </c>
      <c r="G4715" s="8">
        <v>44470</v>
      </c>
      <c r="H4715" s="7" t="s">
        <v>1684</v>
      </c>
      <c r="I4715" s="7"/>
      <c r="J4715" s="7"/>
      <c r="K4715" s="9">
        <v>0</v>
      </c>
      <c r="L4715" s="9">
        <v>0</v>
      </c>
      <c r="M4715" s="9">
        <v>10</v>
      </c>
      <c r="N4715" s="9">
        <v>1</v>
      </c>
      <c r="O4715" s="7" t="s">
        <v>83</v>
      </c>
      <c r="P4715" s="9">
        <v>0</v>
      </c>
      <c r="Q4715" s="9">
        <v>0</v>
      </c>
      <c r="R4715" s="9">
        <v>30</v>
      </c>
    </row>
    <row r="4716" spans="1:18" x14ac:dyDescent="0.25">
      <c r="A4716" s="7" t="s">
        <v>8382</v>
      </c>
      <c r="B4716" s="8">
        <v>44539</v>
      </c>
      <c r="C4716" s="9">
        <v>1</v>
      </c>
      <c r="D4716" s="7" t="s">
        <v>8383</v>
      </c>
      <c r="E4716" s="7" t="s">
        <v>1682</v>
      </c>
      <c r="F4716" s="7" t="s">
        <v>8384</v>
      </c>
      <c r="G4716" s="8">
        <v>44483</v>
      </c>
      <c r="H4716" s="7" t="s">
        <v>1684</v>
      </c>
      <c r="I4716" s="7"/>
      <c r="J4716" s="7"/>
      <c r="K4716" s="9">
        <v>0</v>
      </c>
      <c r="L4716" s="9">
        <v>0</v>
      </c>
      <c r="M4716" s="9">
        <v>40</v>
      </c>
      <c r="N4716" s="9">
        <v>1</v>
      </c>
      <c r="O4716" s="7" t="s">
        <v>83</v>
      </c>
      <c r="P4716" s="9">
        <v>0</v>
      </c>
      <c r="Q4716" s="9">
        <v>0</v>
      </c>
      <c r="R4716" s="9">
        <v>80</v>
      </c>
    </row>
    <row r="4717" spans="1:18" x14ac:dyDescent="0.25">
      <c r="A4717" s="7" t="s">
        <v>8385</v>
      </c>
      <c r="B4717" s="8">
        <v>44539</v>
      </c>
      <c r="C4717" s="9">
        <v>1</v>
      </c>
      <c r="D4717" s="7" t="s">
        <v>8386</v>
      </c>
      <c r="E4717" s="7" t="s">
        <v>1682</v>
      </c>
      <c r="F4717" s="7" t="s">
        <v>8387</v>
      </c>
      <c r="G4717" s="8">
        <v>44476</v>
      </c>
      <c r="H4717" s="7" t="s">
        <v>1684</v>
      </c>
      <c r="I4717" s="7"/>
      <c r="J4717" s="7"/>
      <c r="K4717" s="9">
        <v>0</v>
      </c>
      <c r="L4717" s="9">
        <v>0</v>
      </c>
      <c r="M4717" s="9">
        <v>20</v>
      </c>
      <c r="N4717" s="9">
        <v>1</v>
      </c>
      <c r="O4717" s="7" t="s">
        <v>83</v>
      </c>
      <c r="P4717" s="9">
        <v>0</v>
      </c>
      <c r="Q4717" s="9">
        <v>0</v>
      </c>
      <c r="R4717" s="9">
        <v>20</v>
      </c>
    </row>
    <row r="4718" spans="1:18" x14ac:dyDescent="0.25">
      <c r="A4718" s="7" t="s">
        <v>8388</v>
      </c>
      <c r="B4718" s="8">
        <v>44539</v>
      </c>
      <c r="C4718" s="9">
        <v>1</v>
      </c>
      <c r="D4718" s="7" t="s">
        <v>8389</v>
      </c>
      <c r="E4718" s="7" t="s">
        <v>1682</v>
      </c>
      <c r="F4718" s="7" t="s">
        <v>8390</v>
      </c>
      <c r="G4718" s="8">
        <v>44476</v>
      </c>
      <c r="H4718" s="7" t="s">
        <v>1684</v>
      </c>
      <c r="I4718" s="7"/>
      <c r="J4718" s="7"/>
      <c r="K4718" s="9">
        <v>0</v>
      </c>
      <c r="L4718" s="9">
        <v>0</v>
      </c>
      <c r="M4718" s="9">
        <v>30</v>
      </c>
      <c r="N4718" s="9">
        <v>1</v>
      </c>
      <c r="O4718" s="7" t="s">
        <v>83</v>
      </c>
      <c r="P4718" s="9">
        <v>0</v>
      </c>
      <c r="Q4718" s="9">
        <v>0</v>
      </c>
      <c r="R4718" s="9">
        <v>30</v>
      </c>
    </row>
    <row r="4719" spans="1:18" x14ac:dyDescent="0.25">
      <c r="A4719" s="7" t="s">
        <v>8391</v>
      </c>
      <c r="B4719" s="8">
        <v>44539</v>
      </c>
      <c r="C4719" s="9">
        <v>1</v>
      </c>
      <c r="D4719" s="7" t="s">
        <v>8392</v>
      </c>
      <c r="E4719" s="7" t="s">
        <v>1682</v>
      </c>
      <c r="F4719" s="7" t="s">
        <v>8393</v>
      </c>
      <c r="G4719" s="8">
        <v>44492</v>
      </c>
      <c r="H4719" s="7" t="s">
        <v>1684</v>
      </c>
      <c r="I4719" s="7"/>
      <c r="J4719" s="7"/>
      <c r="K4719" s="9">
        <v>0</v>
      </c>
      <c r="L4719" s="9">
        <v>0</v>
      </c>
      <c r="M4719" s="9">
        <v>50</v>
      </c>
      <c r="N4719" s="9">
        <v>1</v>
      </c>
      <c r="O4719" s="7" t="s">
        <v>83</v>
      </c>
      <c r="P4719" s="9">
        <v>0</v>
      </c>
      <c r="Q4719" s="9">
        <v>0</v>
      </c>
      <c r="R4719" s="9">
        <v>50</v>
      </c>
    </row>
    <row r="4720" spans="1:18" x14ac:dyDescent="0.25">
      <c r="A4720" s="7" t="s">
        <v>8394</v>
      </c>
      <c r="B4720" s="8">
        <v>44539</v>
      </c>
      <c r="C4720" s="9">
        <v>1</v>
      </c>
      <c r="D4720" s="7" t="s">
        <v>8395</v>
      </c>
      <c r="E4720" s="7" t="s">
        <v>1682</v>
      </c>
      <c r="F4720" s="7" t="s">
        <v>8396</v>
      </c>
      <c r="G4720" s="8">
        <v>44492</v>
      </c>
      <c r="H4720" s="7" t="s">
        <v>1684</v>
      </c>
      <c r="I4720" s="7"/>
      <c r="J4720" s="7"/>
      <c r="K4720" s="9">
        <v>0</v>
      </c>
      <c r="L4720" s="9">
        <v>0</v>
      </c>
      <c r="M4720" s="9">
        <v>12</v>
      </c>
      <c r="N4720" s="9">
        <v>1</v>
      </c>
      <c r="O4720" s="7" t="s">
        <v>83</v>
      </c>
      <c r="P4720" s="9">
        <v>0</v>
      </c>
      <c r="Q4720" s="9">
        <v>0</v>
      </c>
      <c r="R4720" s="9">
        <v>12</v>
      </c>
    </row>
    <row r="4721" spans="1:18" x14ac:dyDescent="0.25">
      <c r="A4721" s="7" t="s">
        <v>8397</v>
      </c>
      <c r="B4721" s="8">
        <v>44539</v>
      </c>
      <c r="C4721" s="9">
        <v>1</v>
      </c>
      <c r="D4721" s="7" t="s">
        <v>8398</v>
      </c>
      <c r="E4721" s="7" t="s">
        <v>1682</v>
      </c>
      <c r="F4721" s="7" t="s">
        <v>8399</v>
      </c>
      <c r="G4721" s="8">
        <v>44513</v>
      </c>
      <c r="H4721" s="7" t="s">
        <v>1684</v>
      </c>
      <c r="I4721" s="7"/>
      <c r="J4721" s="7"/>
      <c r="K4721" s="9">
        <v>0</v>
      </c>
      <c r="L4721" s="9">
        <v>0</v>
      </c>
      <c r="M4721" s="9">
        <v>460</v>
      </c>
      <c r="N4721" s="9">
        <v>1</v>
      </c>
      <c r="O4721" s="7" t="s">
        <v>83</v>
      </c>
      <c r="P4721" s="9">
        <v>0</v>
      </c>
      <c r="Q4721" s="9">
        <v>0</v>
      </c>
      <c r="R4721" s="9">
        <v>498</v>
      </c>
    </row>
    <row r="4722" spans="1:18" x14ac:dyDescent="0.25">
      <c r="A4722" s="7" t="s">
        <v>8400</v>
      </c>
      <c r="B4722" s="8">
        <v>44539</v>
      </c>
      <c r="C4722" s="9">
        <v>1</v>
      </c>
      <c r="D4722" s="7" t="s">
        <v>8401</v>
      </c>
      <c r="E4722" s="7" t="s">
        <v>1682</v>
      </c>
      <c r="F4722" s="7" t="s">
        <v>8402</v>
      </c>
      <c r="G4722" s="8">
        <v>44512</v>
      </c>
      <c r="H4722" s="7" t="s">
        <v>1684</v>
      </c>
      <c r="I4722" s="7"/>
      <c r="J4722" s="7"/>
      <c r="K4722" s="9">
        <v>0</v>
      </c>
      <c r="L4722" s="9">
        <v>0</v>
      </c>
      <c r="M4722" s="9">
        <v>10</v>
      </c>
      <c r="N4722" s="9">
        <v>1</v>
      </c>
      <c r="O4722" s="7" t="s">
        <v>83</v>
      </c>
      <c r="P4722" s="9">
        <v>0</v>
      </c>
      <c r="Q4722" s="9">
        <v>0</v>
      </c>
      <c r="R4722" s="9">
        <v>10</v>
      </c>
    </row>
    <row r="4723" spans="1:18" x14ac:dyDescent="0.25">
      <c r="A4723" s="7" t="s">
        <v>8403</v>
      </c>
      <c r="B4723" s="8">
        <v>44539</v>
      </c>
      <c r="C4723" s="9">
        <v>1</v>
      </c>
      <c r="D4723" s="7" t="s">
        <v>8404</v>
      </c>
      <c r="E4723" s="7" t="s">
        <v>1682</v>
      </c>
      <c r="F4723" s="7" t="s">
        <v>8405</v>
      </c>
      <c r="G4723" s="8">
        <v>44512</v>
      </c>
      <c r="H4723" s="7" t="s">
        <v>1684</v>
      </c>
      <c r="I4723" s="7"/>
      <c r="J4723" s="7"/>
      <c r="K4723" s="9">
        <v>0</v>
      </c>
      <c r="L4723" s="9">
        <v>0</v>
      </c>
      <c r="M4723" s="9">
        <v>10</v>
      </c>
      <c r="N4723" s="9">
        <v>1</v>
      </c>
      <c r="O4723" s="7" t="s">
        <v>83</v>
      </c>
      <c r="P4723" s="9">
        <v>0</v>
      </c>
      <c r="Q4723" s="9">
        <v>0</v>
      </c>
      <c r="R4723" s="9">
        <v>10</v>
      </c>
    </row>
    <row r="4724" spans="1:18" x14ac:dyDescent="0.25">
      <c r="A4724" s="7" t="s">
        <v>8406</v>
      </c>
      <c r="B4724" s="8">
        <v>44539</v>
      </c>
      <c r="C4724" s="9">
        <v>1</v>
      </c>
      <c r="D4724" s="7" t="s">
        <v>8407</v>
      </c>
      <c r="E4724" s="7" t="s">
        <v>1682</v>
      </c>
      <c r="F4724" s="7" t="s">
        <v>8408</v>
      </c>
      <c r="G4724" s="8">
        <v>44512</v>
      </c>
      <c r="H4724" s="7" t="s">
        <v>1684</v>
      </c>
      <c r="I4724" s="7"/>
      <c r="J4724" s="7"/>
      <c r="K4724" s="9">
        <v>0</v>
      </c>
      <c r="L4724" s="9">
        <v>0</v>
      </c>
      <c r="M4724" s="9">
        <v>57</v>
      </c>
      <c r="N4724" s="9">
        <v>1</v>
      </c>
      <c r="O4724" s="7" t="s">
        <v>83</v>
      </c>
      <c r="P4724" s="9">
        <v>0</v>
      </c>
      <c r="Q4724" s="9">
        <v>0</v>
      </c>
      <c r="R4724" s="9">
        <v>73</v>
      </c>
    </row>
    <row r="4725" spans="1:18" x14ac:dyDescent="0.25">
      <c r="A4725" s="7" t="s">
        <v>8409</v>
      </c>
      <c r="B4725" s="8">
        <v>44539</v>
      </c>
      <c r="C4725" s="9">
        <v>1</v>
      </c>
      <c r="D4725" s="7" t="s">
        <v>8410</v>
      </c>
      <c r="E4725" s="7" t="s">
        <v>1682</v>
      </c>
      <c r="F4725" s="7" t="s">
        <v>8411</v>
      </c>
      <c r="G4725" s="8">
        <v>44513</v>
      </c>
      <c r="H4725" s="7" t="s">
        <v>1684</v>
      </c>
      <c r="I4725" s="7"/>
      <c r="J4725" s="7"/>
      <c r="K4725" s="9">
        <v>0</v>
      </c>
      <c r="L4725" s="9">
        <v>0</v>
      </c>
      <c r="M4725" s="9">
        <v>40</v>
      </c>
      <c r="N4725" s="9">
        <v>1</v>
      </c>
      <c r="O4725" s="7" t="s">
        <v>83</v>
      </c>
      <c r="P4725" s="9">
        <v>0</v>
      </c>
      <c r="Q4725" s="9">
        <v>0</v>
      </c>
      <c r="R4725" s="9">
        <v>40</v>
      </c>
    </row>
    <row r="4726" spans="1:18" x14ac:dyDescent="0.25">
      <c r="A4726" s="7" t="s">
        <v>8412</v>
      </c>
      <c r="B4726" s="8">
        <v>44539</v>
      </c>
      <c r="C4726" s="9">
        <v>1</v>
      </c>
      <c r="D4726" s="7" t="s">
        <v>8413</v>
      </c>
      <c r="E4726" s="7" t="s">
        <v>1682</v>
      </c>
      <c r="F4726" s="7" t="s">
        <v>8414</v>
      </c>
      <c r="G4726" s="8">
        <v>44467</v>
      </c>
      <c r="H4726" s="7" t="s">
        <v>1684</v>
      </c>
      <c r="I4726" s="7"/>
      <c r="J4726" s="7"/>
      <c r="K4726" s="9">
        <v>0</v>
      </c>
      <c r="L4726" s="9">
        <v>0</v>
      </c>
      <c r="M4726" s="9">
        <v>20</v>
      </c>
      <c r="N4726" s="9">
        <v>1</v>
      </c>
      <c r="O4726" s="7" t="s">
        <v>83</v>
      </c>
      <c r="P4726" s="9">
        <v>0</v>
      </c>
      <c r="Q4726" s="9">
        <v>0</v>
      </c>
      <c r="R4726" s="9">
        <v>20</v>
      </c>
    </row>
    <row r="4727" spans="1:18" x14ac:dyDescent="0.25">
      <c r="A4727" s="7" t="s">
        <v>8415</v>
      </c>
      <c r="B4727" s="8">
        <v>44543</v>
      </c>
      <c r="C4727" s="9">
        <v>1</v>
      </c>
      <c r="D4727" s="7" t="s">
        <v>8416</v>
      </c>
      <c r="E4727" s="7" t="s">
        <v>1682</v>
      </c>
      <c r="F4727" s="7" t="s">
        <v>8417</v>
      </c>
      <c r="G4727" s="8">
        <v>44539</v>
      </c>
      <c r="H4727" s="7" t="s">
        <v>1684</v>
      </c>
      <c r="I4727" s="7"/>
      <c r="J4727" s="7"/>
      <c r="K4727" s="9">
        <v>0</v>
      </c>
      <c r="L4727" s="9">
        <v>0</v>
      </c>
      <c r="M4727" s="9">
        <v>1560</v>
      </c>
      <c r="N4727" s="9">
        <v>1</v>
      </c>
      <c r="O4727" s="7" t="s">
        <v>55</v>
      </c>
      <c r="P4727" s="9">
        <v>0</v>
      </c>
      <c r="Q4727" s="9">
        <v>0</v>
      </c>
      <c r="R4727" s="9">
        <v>1560</v>
      </c>
    </row>
    <row r="4728" spans="1:18" x14ac:dyDescent="0.25">
      <c r="A4728" s="7" t="s">
        <v>8418</v>
      </c>
      <c r="B4728" s="8">
        <v>44543</v>
      </c>
      <c r="C4728" s="9">
        <v>1</v>
      </c>
      <c r="D4728" s="7" t="s">
        <v>8419</v>
      </c>
      <c r="E4728" s="7" t="s">
        <v>1682</v>
      </c>
      <c r="F4728" s="7" t="s">
        <v>8420</v>
      </c>
      <c r="G4728" s="8">
        <v>44539</v>
      </c>
      <c r="H4728" s="7" t="s">
        <v>1684</v>
      </c>
      <c r="I4728" s="7"/>
      <c r="J4728" s="7"/>
      <c r="K4728" s="9">
        <v>0</v>
      </c>
      <c r="L4728" s="9">
        <v>0</v>
      </c>
      <c r="M4728" s="9">
        <v>7800</v>
      </c>
      <c r="N4728" s="9">
        <v>1</v>
      </c>
      <c r="O4728" s="7" t="s">
        <v>55</v>
      </c>
      <c r="P4728" s="9">
        <v>0</v>
      </c>
      <c r="Q4728" s="9">
        <v>0</v>
      </c>
      <c r="R4728" s="9">
        <v>7800</v>
      </c>
    </row>
    <row r="4729" spans="1:18" x14ac:dyDescent="0.25">
      <c r="A4729" s="7" t="s">
        <v>8421</v>
      </c>
      <c r="B4729" s="8">
        <v>44543</v>
      </c>
      <c r="C4729" s="9">
        <v>1</v>
      </c>
      <c r="D4729" s="7" t="s">
        <v>8422</v>
      </c>
      <c r="E4729" s="7" t="s">
        <v>1682</v>
      </c>
      <c r="F4729" s="7" t="s">
        <v>8423</v>
      </c>
      <c r="G4729" s="8">
        <v>44539</v>
      </c>
      <c r="H4729" s="7" t="s">
        <v>1684</v>
      </c>
      <c r="I4729" s="7"/>
      <c r="J4729" s="7"/>
      <c r="K4729" s="9">
        <v>0</v>
      </c>
      <c r="L4729" s="9">
        <v>0</v>
      </c>
      <c r="M4729" s="9">
        <v>3120</v>
      </c>
      <c r="N4729" s="9">
        <v>1</v>
      </c>
      <c r="O4729" s="7" t="s">
        <v>55</v>
      </c>
      <c r="P4729" s="9">
        <v>0</v>
      </c>
      <c r="Q4729" s="9">
        <v>0</v>
      </c>
      <c r="R4729" s="9">
        <v>3120</v>
      </c>
    </row>
    <row r="4730" spans="1:18" x14ac:dyDescent="0.25">
      <c r="A4730" s="7" t="s">
        <v>8424</v>
      </c>
      <c r="B4730" s="8">
        <v>44543</v>
      </c>
      <c r="C4730" s="9">
        <v>1</v>
      </c>
      <c r="D4730" s="7" t="s">
        <v>8425</v>
      </c>
      <c r="E4730" s="7" t="s">
        <v>1682</v>
      </c>
      <c r="F4730" s="7" t="s">
        <v>8426</v>
      </c>
      <c r="G4730" s="8">
        <v>44539</v>
      </c>
      <c r="H4730" s="7" t="s">
        <v>1684</v>
      </c>
      <c r="I4730" s="7"/>
      <c r="J4730" s="7"/>
      <c r="K4730" s="9">
        <v>0</v>
      </c>
      <c r="L4730" s="9">
        <v>0</v>
      </c>
      <c r="M4730" s="9">
        <v>3900</v>
      </c>
      <c r="N4730" s="9">
        <v>1</v>
      </c>
      <c r="O4730" s="7" t="s">
        <v>55</v>
      </c>
      <c r="P4730" s="9">
        <v>0</v>
      </c>
      <c r="Q4730" s="9">
        <v>0</v>
      </c>
      <c r="R4730" s="9">
        <v>3900</v>
      </c>
    </row>
    <row r="4731" spans="1:18" x14ac:dyDescent="0.25">
      <c r="A4731" s="7" t="s">
        <v>8427</v>
      </c>
      <c r="B4731" s="8">
        <v>44543</v>
      </c>
      <c r="C4731" s="9">
        <v>1</v>
      </c>
      <c r="D4731" s="7" t="s">
        <v>8428</v>
      </c>
      <c r="E4731" s="7" t="s">
        <v>1682</v>
      </c>
      <c r="F4731" s="7" t="s">
        <v>8429</v>
      </c>
      <c r="G4731" s="8">
        <v>44539</v>
      </c>
      <c r="H4731" s="7" t="s">
        <v>1684</v>
      </c>
      <c r="I4731" s="7"/>
      <c r="J4731" s="7"/>
      <c r="K4731" s="9">
        <v>0</v>
      </c>
      <c r="L4731" s="9">
        <v>0</v>
      </c>
      <c r="M4731" s="9">
        <v>1560</v>
      </c>
      <c r="N4731" s="9">
        <v>1</v>
      </c>
      <c r="O4731" s="7" t="s">
        <v>55</v>
      </c>
      <c r="P4731" s="9">
        <v>0</v>
      </c>
      <c r="Q4731" s="9">
        <v>0</v>
      </c>
      <c r="R4731" s="9">
        <v>1560</v>
      </c>
    </row>
    <row r="4732" spans="1:18" x14ac:dyDescent="0.25">
      <c r="A4732" s="7" t="s">
        <v>8430</v>
      </c>
      <c r="B4732" s="8">
        <v>44543</v>
      </c>
      <c r="C4732" s="9">
        <v>1</v>
      </c>
      <c r="D4732" s="7" t="s">
        <v>8431</v>
      </c>
      <c r="E4732" s="7" t="s">
        <v>1682</v>
      </c>
      <c r="F4732" s="7" t="s">
        <v>8432</v>
      </c>
      <c r="G4732" s="8">
        <v>44539</v>
      </c>
      <c r="H4732" s="7" t="s">
        <v>1684</v>
      </c>
      <c r="I4732" s="7"/>
      <c r="J4732" s="7"/>
      <c r="K4732" s="9">
        <v>0</v>
      </c>
      <c r="L4732" s="9">
        <v>0</v>
      </c>
      <c r="M4732" s="9">
        <v>1560</v>
      </c>
      <c r="N4732" s="9">
        <v>1</v>
      </c>
      <c r="O4732" s="7" t="s">
        <v>55</v>
      </c>
      <c r="P4732" s="9">
        <v>0</v>
      </c>
      <c r="Q4732" s="9">
        <v>0</v>
      </c>
      <c r="R4732" s="9">
        <v>1560</v>
      </c>
    </row>
    <row r="4733" spans="1:18" x14ac:dyDescent="0.25">
      <c r="A4733" s="7" t="s">
        <v>8433</v>
      </c>
      <c r="B4733" s="8">
        <v>44546</v>
      </c>
      <c r="C4733" s="9">
        <v>1</v>
      </c>
      <c r="D4733" s="7" t="s">
        <v>8434</v>
      </c>
      <c r="E4733" s="7" t="s">
        <v>1682</v>
      </c>
      <c r="F4733" s="7" t="s">
        <v>8435</v>
      </c>
      <c r="G4733" s="8">
        <v>44530</v>
      </c>
      <c r="H4733" s="7" t="s">
        <v>1684</v>
      </c>
      <c r="I4733" s="7"/>
      <c r="J4733" s="7"/>
      <c r="K4733" s="9">
        <v>0</v>
      </c>
      <c r="L4733" s="9">
        <v>0</v>
      </c>
      <c r="M4733" s="9">
        <v>1000</v>
      </c>
      <c r="N4733" s="9">
        <v>1</v>
      </c>
      <c r="O4733" s="7" t="s">
        <v>55</v>
      </c>
      <c r="P4733" s="9">
        <v>0</v>
      </c>
      <c r="Q4733" s="9">
        <v>0</v>
      </c>
      <c r="R4733" s="9">
        <v>1000</v>
      </c>
    </row>
    <row r="4734" spans="1:18" x14ac:dyDescent="0.25">
      <c r="A4734" s="7" t="s">
        <v>8436</v>
      </c>
      <c r="B4734" s="8">
        <v>44546</v>
      </c>
      <c r="C4734" s="9">
        <v>1</v>
      </c>
      <c r="D4734" s="7" t="s">
        <v>8437</v>
      </c>
      <c r="E4734" s="7" t="s">
        <v>1682</v>
      </c>
      <c r="F4734" s="7" t="s">
        <v>8438</v>
      </c>
      <c r="G4734" s="8">
        <v>44513</v>
      </c>
      <c r="H4734" s="7" t="s">
        <v>1684</v>
      </c>
      <c r="I4734" s="7"/>
      <c r="J4734" s="7"/>
      <c r="K4734" s="9">
        <v>0</v>
      </c>
      <c r="L4734" s="9">
        <v>0</v>
      </c>
      <c r="M4734" s="9">
        <v>1000</v>
      </c>
      <c r="N4734" s="9">
        <v>1</v>
      </c>
      <c r="O4734" s="7" t="s">
        <v>55</v>
      </c>
      <c r="P4734" s="9">
        <v>0</v>
      </c>
      <c r="Q4734" s="9">
        <v>0</v>
      </c>
      <c r="R4734" s="9">
        <v>1000</v>
      </c>
    </row>
    <row r="4735" spans="1:18" x14ac:dyDescent="0.25">
      <c r="A4735" s="7" t="s">
        <v>8439</v>
      </c>
      <c r="B4735" s="8">
        <v>44546</v>
      </c>
      <c r="C4735" s="9">
        <v>1</v>
      </c>
      <c r="D4735" s="7" t="s">
        <v>8440</v>
      </c>
      <c r="E4735" s="7" t="s">
        <v>1682</v>
      </c>
      <c r="F4735" s="7" t="s">
        <v>8441</v>
      </c>
      <c r="G4735" s="8">
        <v>44516</v>
      </c>
      <c r="H4735" s="7" t="s">
        <v>1684</v>
      </c>
      <c r="I4735" s="7"/>
      <c r="J4735" s="7"/>
      <c r="K4735" s="9">
        <v>0</v>
      </c>
      <c r="L4735" s="9">
        <v>0</v>
      </c>
      <c r="M4735" s="9">
        <v>2000</v>
      </c>
      <c r="N4735" s="9">
        <v>1</v>
      </c>
      <c r="O4735" s="7" t="s">
        <v>55</v>
      </c>
      <c r="P4735" s="9">
        <v>0</v>
      </c>
      <c r="Q4735" s="9">
        <v>0</v>
      </c>
      <c r="R4735" s="9">
        <v>2000</v>
      </c>
    </row>
    <row r="4736" spans="1:18" x14ac:dyDescent="0.25">
      <c r="A4736" s="7" t="s">
        <v>8442</v>
      </c>
      <c r="B4736" s="8">
        <v>44546</v>
      </c>
      <c r="C4736" s="9">
        <v>1</v>
      </c>
      <c r="D4736" s="7" t="s">
        <v>8443</v>
      </c>
      <c r="E4736" s="7" t="s">
        <v>1682</v>
      </c>
      <c r="F4736" s="7" t="s">
        <v>8444</v>
      </c>
      <c r="G4736" s="8">
        <v>44516</v>
      </c>
      <c r="H4736" s="7" t="s">
        <v>1684</v>
      </c>
      <c r="I4736" s="7"/>
      <c r="J4736" s="7"/>
      <c r="K4736" s="9">
        <v>0</v>
      </c>
      <c r="L4736" s="9">
        <v>0</v>
      </c>
      <c r="M4736" s="9">
        <v>3000</v>
      </c>
      <c r="N4736" s="9">
        <v>1</v>
      </c>
      <c r="O4736" s="7" t="s">
        <v>55</v>
      </c>
      <c r="P4736" s="9">
        <v>0</v>
      </c>
      <c r="Q4736" s="9">
        <v>0</v>
      </c>
      <c r="R4736" s="9">
        <v>3000</v>
      </c>
    </row>
    <row r="4737" spans="1:18" x14ac:dyDescent="0.25">
      <c r="A4737" s="7" t="s">
        <v>8445</v>
      </c>
      <c r="B4737" s="8">
        <v>44546</v>
      </c>
      <c r="C4737" s="9">
        <v>1</v>
      </c>
      <c r="D4737" s="7" t="s">
        <v>8446</v>
      </c>
      <c r="E4737" s="7" t="s">
        <v>1682</v>
      </c>
      <c r="F4737" s="7" t="s">
        <v>8447</v>
      </c>
      <c r="G4737" s="8">
        <v>44520</v>
      </c>
      <c r="H4737" s="7" t="s">
        <v>1684</v>
      </c>
      <c r="I4737" s="7"/>
      <c r="J4737" s="7"/>
      <c r="K4737" s="9">
        <v>0</v>
      </c>
      <c r="L4737" s="9">
        <v>0</v>
      </c>
      <c r="M4737" s="9">
        <v>3500</v>
      </c>
      <c r="N4737" s="9">
        <v>1</v>
      </c>
      <c r="O4737" s="7" t="s">
        <v>55</v>
      </c>
      <c r="P4737" s="9">
        <v>0</v>
      </c>
      <c r="Q4737" s="9">
        <v>0</v>
      </c>
      <c r="R4737" s="9">
        <v>3500</v>
      </c>
    </row>
    <row r="4738" spans="1:18" x14ac:dyDescent="0.25">
      <c r="A4738" s="7" t="s">
        <v>8448</v>
      </c>
      <c r="B4738" s="8">
        <v>44546</v>
      </c>
      <c r="C4738" s="9">
        <v>1</v>
      </c>
      <c r="D4738" s="7" t="s">
        <v>8449</v>
      </c>
      <c r="E4738" s="7" t="s">
        <v>1682</v>
      </c>
      <c r="F4738" s="7" t="s">
        <v>8450</v>
      </c>
      <c r="G4738" s="8">
        <v>44522</v>
      </c>
      <c r="H4738" s="7" t="s">
        <v>1684</v>
      </c>
      <c r="I4738" s="7"/>
      <c r="J4738" s="7"/>
      <c r="K4738" s="9">
        <v>0</v>
      </c>
      <c r="L4738" s="9">
        <v>0</v>
      </c>
      <c r="M4738" s="9">
        <v>2000</v>
      </c>
      <c r="N4738" s="9">
        <v>1</v>
      </c>
      <c r="O4738" s="7" t="s">
        <v>55</v>
      </c>
      <c r="P4738" s="9">
        <v>0</v>
      </c>
      <c r="Q4738" s="9">
        <v>0</v>
      </c>
      <c r="R4738" s="9">
        <v>2000</v>
      </c>
    </row>
    <row r="4739" spans="1:18" x14ac:dyDescent="0.25">
      <c r="A4739" s="7" t="s">
        <v>8451</v>
      </c>
      <c r="B4739" s="8">
        <v>44550</v>
      </c>
      <c r="C4739" s="9">
        <v>1</v>
      </c>
      <c r="D4739" s="7" t="s">
        <v>8452</v>
      </c>
      <c r="E4739" s="7" t="s">
        <v>1682</v>
      </c>
      <c r="F4739" s="7" t="s">
        <v>8453</v>
      </c>
      <c r="G4739" s="8">
        <v>44426</v>
      </c>
      <c r="H4739" s="7" t="s">
        <v>1684</v>
      </c>
      <c r="I4739" s="7"/>
      <c r="J4739" s="7"/>
      <c r="K4739" s="9">
        <v>0</v>
      </c>
      <c r="L4739" s="9">
        <v>0</v>
      </c>
      <c r="M4739" s="9">
        <v>0</v>
      </c>
      <c r="N4739" s="9">
        <v>1</v>
      </c>
      <c r="O4739" s="7" t="s">
        <v>55</v>
      </c>
      <c r="P4739" s="9">
        <v>0</v>
      </c>
      <c r="Q4739" s="9">
        <v>0</v>
      </c>
      <c r="R4739" s="9">
        <v>1307</v>
      </c>
    </row>
    <row r="4740" spans="1:18" x14ac:dyDescent="0.25">
      <c r="A4740" s="7" t="s">
        <v>8454</v>
      </c>
      <c r="B4740" s="8">
        <v>44566</v>
      </c>
      <c r="C4740" s="9">
        <v>1</v>
      </c>
      <c r="D4740" s="7" t="s">
        <v>8455</v>
      </c>
      <c r="E4740" s="7" t="s">
        <v>1682</v>
      </c>
      <c r="F4740" s="7" t="s">
        <v>8456</v>
      </c>
      <c r="G4740" s="8">
        <v>44559</v>
      </c>
      <c r="H4740" s="7" t="s">
        <v>1684</v>
      </c>
      <c r="I4740" s="7"/>
      <c r="J4740" s="7"/>
      <c r="K4740" s="9">
        <v>0</v>
      </c>
      <c r="L4740" s="9">
        <v>0</v>
      </c>
      <c r="M4740" s="9">
        <v>13248</v>
      </c>
      <c r="N4740" s="9">
        <v>1</v>
      </c>
      <c r="O4740" s="7" t="s">
        <v>55</v>
      </c>
      <c r="P4740" s="9">
        <v>0</v>
      </c>
      <c r="Q4740" s="9">
        <v>0</v>
      </c>
      <c r="R4740" s="9">
        <v>13248</v>
      </c>
    </row>
    <row r="4741" spans="1:18" x14ac:dyDescent="0.25">
      <c r="A4741" s="7" t="s">
        <v>8457</v>
      </c>
      <c r="B4741" s="8">
        <v>44567</v>
      </c>
      <c r="C4741" s="9">
        <v>1</v>
      </c>
      <c r="D4741" s="7" t="s">
        <v>8458</v>
      </c>
      <c r="E4741" s="7" t="s">
        <v>1682</v>
      </c>
      <c r="F4741" s="7" t="s">
        <v>8459</v>
      </c>
      <c r="G4741" s="8">
        <v>44553</v>
      </c>
      <c r="H4741" s="7" t="s">
        <v>1684</v>
      </c>
      <c r="I4741" s="7"/>
      <c r="J4741" s="7"/>
      <c r="K4741" s="9">
        <v>0</v>
      </c>
      <c r="L4741" s="9">
        <v>0</v>
      </c>
      <c r="M4741" s="9">
        <v>1500</v>
      </c>
      <c r="N4741" s="9">
        <v>1</v>
      </c>
      <c r="O4741" s="7" t="s">
        <v>55</v>
      </c>
      <c r="P4741" s="9">
        <v>0</v>
      </c>
      <c r="Q4741" s="9">
        <v>0</v>
      </c>
      <c r="R4741" s="9">
        <v>1500</v>
      </c>
    </row>
    <row r="4742" spans="1:18" x14ac:dyDescent="0.25">
      <c r="A4742" s="7" t="s">
        <v>8460</v>
      </c>
      <c r="B4742" s="8">
        <v>44567</v>
      </c>
      <c r="C4742" s="9">
        <v>1</v>
      </c>
      <c r="D4742" s="7" t="s">
        <v>8461</v>
      </c>
      <c r="E4742" s="7" t="s">
        <v>1682</v>
      </c>
      <c r="F4742" s="7" t="s">
        <v>8462</v>
      </c>
      <c r="G4742" s="8">
        <v>44524</v>
      </c>
      <c r="H4742" s="7" t="s">
        <v>1684</v>
      </c>
      <c r="I4742" s="7"/>
      <c r="J4742" s="7"/>
      <c r="K4742" s="9">
        <v>0</v>
      </c>
      <c r="L4742" s="9">
        <v>0</v>
      </c>
      <c r="M4742" s="9">
        <v>90</v>
      </c>
      <c r="N4742" s="9">
        <v>1</v>
      </c>
      <c r="O4742" s="7" t="s">
        <v>83</v>
      </c>
      <c r="P4742" s="9">
        <v>0</v>
      </c>
      <c r="Q4742" s="9">
        <v>0</v>
      </c>
      <c r="R4742" s="9">
        <v>90</v>
      </c>
    </row>
    <row r="4743" spans="1:18" x14ac:dyDescent="0.25">
      <c r="A4743" s="7" t="s">
        <v>8463</v>
      </c>
      <c r="B4743" s="8">
        <v>44567</v>
      </c>
      <c r="C4743" s="9">
        <v>1</v>
      </c>
      <c r="D4743" s="7" t="s">
        <v>8464</v>
      </c>
      <c r="E4743" s="7" t="s">
        <v>1682</v>
      </c>
      <c r="F4743" s="7" t="s">
        <v>8465</v>
      </c>
      <c r="G4743" s="8">
        <v>44523</v>
      </c>
      <c r="H4743" s="7" t="s">
        <v>1684</v>
      </c>
      <c r="I4743" s="7"/>
      <c r="J4743" s="7"/>
      <c r="K4743" s="9">
        <v>0</v>
      </c>
      <c r="L4743" s="9">
        <v>0</v>
      </c>
      <c r="M4743" s="9">
        <v>90</v>
      </c>
      <c r="N4743" s="9">
        <v>1</v>
      </c>
      <c r="O4743" s="7" t="s">
        <v>83</v>
      </c>
      <c r="P4743" s="9">
        <v>0</v>
      </c>
      <c r="Q4743" s="9">
        <v>0</v>
      </c>
      <c r="R4743" s="9">
        <v>90</v>
      </c>
    </row>
    <row r="4744" spans="1:18" x14ac:dyDescent="0.25">
      <c r="A4744" s="7" t="s">
        <v>8466</v>
      </c>
      <c r="B4744" s="8">
        <v>44567</v>
      </c>
      <c r="C4744" s="9">
        <v>1</v>
      </c>
      <c r="D4744" s="7" t="s">
        <v>8467</v>
      </c>
      <c r="E4744" s="7" t="s">
        <v>1682</v>
      </c>
      <c r="F4744" s="7" t="s">
        <v>8468</v>
      </c>
      <c r="G4744" s="8">
        <v>44534</v>
      </c>
      <c r="H4744" s="7" t="s">
        <v>1684</v>
      </c>
      <c r="I4744" s="7"/>
      <c r="J4744" s="7"/>
      <c r="K4744" s="9">
        <v>0</v>
      </c>
      <c r="L4744" s="9">
        <v>0</v>
      </c>
      <c r="M4744" s="9">
        <v>90</v>
      </c>
      <c r="N4744" s="9">
        <v>1</v>
      </c>
      <c r="O4744" s="7" t="s">
        <v>83</v>
      </c>
      <c r="P4744" s="9">
        <v>0</v>
      </c>
      <c r="Q4744" s="9">
        <v>0</v>
      </c>
      <c r="R4744" s="9">
        <v>90</v>
      </c>
    </row>
    <row r="4745" spans="1:18" x14ac:dyDescent="0.25">
      <c r="A4745" s="7" t="s">
        <v>8469</v>
      </c>
      <c r="B4745" s="8">
        <v>44567</v>
      </c>
      <c r="C4745" s="9">
        <v>1</v>
      </c>
      <c r="D4745" s="7" t="s">
        <v>8470</v>
      </c>
      <c r="E4745" s="7" t="s">
        <v>1682</v>
      </c>
      <c r="F4745" s="7" t="s">
        <v>8471</v>
      </c>
      <c r="G4745" s="8">
        <v>44512</v>
      </c>
      <c r="H4745" s="7" t="s">
        <v>1684</v>
      </c>
      <c r="I4745" s="7"/>
      <c r="J4745" s="7"/>
      <c r="K4745" s="9">
        <v>0</v>
      </c>
      <c r="L4745" s="9">
        <v>0</v>
      </c>
      <c r="M4745" s="9">
        <v>90</v>
      </c>
      <c r="N4745" s="9">
        <v>1</v>
      </c>
      <c r="O4745" s="7" t="s">
        <v>83</v>
      </c>
      <c r="P4745" s="9">
        <v>0</v>
      </c>
      <c r="Q4745" s="9">
        <v>0</v>
      </c>
      <c r="R4745" s="9">
        <v>90</v>
      </c>
    </row>
    <row r="4746" spans="1:18" x14ac:dyDescent="0.25">
      <c r="A4746" s="7" t="s">
        <v>8472</v>
      </c>
      <c r="B4746" s="8">
        <v>44567</v>
      </c>
      <c r="C4746" s="9">
        <v>1</v>
      </c>
      <c r="D4746" s="7" t="s">
        <v>8473</v>
      </c>
      <c r="E4746" s="7" t="s">
        <v>1682</v>
      </c>
      <c r="F4746" s="7" t="s">
        <v>8474</v>
      </c>
      <c r="G4746" s="8">
        <v>44523</v>
      </c>
      <c r="H4746" s="7" t="s">
        <v>1684</v>
      </c>
      <c r="I4746" s="7"/>
      <c r="J4746" s="7"/>
      <c r="K4746" s="9">
        <v>0</v>
      </c>
      <c r="L4746" s="9">
        <v>0</v>
      </c>
      <c r="M4746" s="9">
        <v>90</v>
      </c>
      <c r="N4746" s="9">
        <v>1</v>
      </c>
      <c r="O4746" s="7" t="s">
        <v>83</v>
      </c>
      <c r="P4746" s="9">
        <v>0</v>
      </c>
      <c r="Q4746" s="9">
        <v>0</v>
      </c>
      <c r="R4746" s="9">
        <v>90</v>
      </c>
    </row>
    <row r="4747" spans="1:18" x14ac:dyDescent="0.25">
      <c r="A4747" s="7" t="s">
        <v>8475</v>
      </c>
      <c r="B4747" s="8">
        <v>44567</v>
      </c>
      <c r="C4747" s="9">
        <v>1</v>
      </c>
      <c r="D4747" s="7" t="s">
        <v>8476</v>
      </c>
      <c r="E4747" s="7" t="s">
        <v>1682</v>
      </c>
      <c r="F4747" s="7" t="s">
        <v>8477</v>
      </c>
      <c r="G4747" s="8">
        <v>44555</v>
      </c>
      <c r="H4747" s="7" t="s">
        <v>1684</v>
      </c>
      <c r="I4747" s="7"/>
      <c r="J4747" s="7"/>
      <c r="K4747" s="9">
        <v>0</v>
      </c>
      <c r="L4747" s="9">
        <v>0</v>
      </c>
      <c r="M4747" s="9">
        <v>90</v>
      </c>
      <c r="N4747" s="9">
        <v>1</v>
      </c>
      <c r="O4747" s="7" t="s">
        <v>83</v>
      </c>
      <c r="P4747" s="9">
        <v>0</v>
      </c>
      <c r="Q4747" s="9">
        <v>0</v>
      </c>
      <c r="R4747" s="9">
        <v>90</v>
      </c>
    </row>
    <row r="4748" spans="1:18" x14ac:dyDescent="0.25">
      <c r="A4748" s="7" t="s">
        <v>8478</v>
      </c>
      <c r="B4748" s="8">
        <v>44567</v>
      </c>
      <c r="C4748" s="9">
        <v>1</v>
      </c>
      <c r="D4748" s="7" t="s">
        <v>8479</v>
      </c>
      <c r="E4748" s="7" t="s">
        <v>1682</v>
      </c>
      <c r="F4748" s="7" t="s">
        <v>8480</v>
      </c>
      <c r="G4748" s="8">
        <v>44544</v>
      </c>
      <c r="H4748" s="7" t="s">
        <v>1684</v>
      </c>
      <c r="I4748" s="7"/>
      <c r="J4748" s="7"/>
      <c r="K4748" s="9">
        <v>0</v>
      </c>
      <c r="L4748" s="9">
        <v>0</v>
      </c>
      <c r="M4748" s="9">
        <v>90</v>
      </c>
      <c r="N4748" s="9">
        <v>1</v>
      </c>
      <c r="O4748" s="7" t="s">
        <v>83</v>
      </c>
      <c r="P4748" s="9">
        <v>0</v>
      </c>
      <c r="Q4748" s="9">
        <v>0</v>
      </c>
      <c r="R4748" s="9">
        <v>90</v>
      </c>
    </row>
    <row r="4749" spans="1:18" x14ac:dyDescent="0.25">
      <c r="A4749" s="7" t="s">
        <v>8481</v>
      </c>
      <c r="B4749" s="8">
        <v>44567</v>
      </c>
      <c r="C4749" s="9">
        <v>1</v>
      </c>
      <c r="D4749" s="7" t="s">
        <v>8482</v>
      </c>
      <c r="E4749" s="7" t="s">
        <v>1682</v>
      </c>
      <c r="F4749" s="7" t="s">
        <v>8483</v>
      </c>
      <c r="G4749" s="8">
        <v>44545</v>
      </c>
      <c r="H4749" s="7" t="s">
        <v>1684</v>
      </c>
      <c r="I4749" s="7"/>
      <c r="J4749" s="7"/>
      <c r="K4749" s="9">
        <v>0</v>
      </c>
      <c r="L4749" s="9">
        <v>0</v>
      </c>
      <c r="M4749" s="9">
        <v>90</v>
      </c>
      <c r="N4749" s="9">
        <v>1</v>
      </c>
      <c r="O4749" s="7" t="s">
        <v>83</v>
      </c>
      <c r="P4749" s="9">
        <v>0</v>
      </c>
      <c r="Q4749" s="9">
        <v>0</v>
      </c>
      <c r="R4749" s="9">
        <v>90</v>
      </c>
    </row>
    <row r="4750" spans="1:18" x14ac:dyDescent="0.25">
      <c r="A4750" s="7" t="s">
        <v>8484</v>
      </c>
      <c r="B4750" s="8">
        <v>44567</v>
      </c>
      <c r="C4750" s="9">
        <v>2</v>
      </c>
      <c r="D4750" s="7" t="s">
        <v>8485</v>
      </c>
      <c r="E4750" s="7" t="s">
        <v>1682</v>
      </c>
      <c r="F4750" s="7" t="s">
        <v>8486</v>
      </c>
      <c r="G4750" s="8">
        <v>44553</v>
      </c>
      <c r="H4750" s="7" t="s">
        <v>1684</v>
      </c>
      <c r="I4750" s="7"/>
      <c r="J4750" s="7"/>
      <c r="K4750" s="9">
        <v>0</v>
      </c>
      <c r="L4750" s="9">
        <v>0</v>
      </c>
      <c r="M4750" s="9">
        <v>90</v>
      </c>
      <c r="N4750" s="9">
        <v>1</v>
      </c>
      <c r="O4750" s="7" t="s">
        <v>83</v>
      </c>
      <c r="P4750" s="9">
        <v>0</v>
      </c>
      <c r="Q4750" s="9">
        <v>0</v>
      </c>
      <c r="R4750" s="9">
        <v>90</v>
      </c>
    </row>
    <row r="4751" spans="1:18" x14ac:dyDescent="0.25">
      <c r="A4751" s="7" t="s">
        <v>8487</v>
      </c>
      <c r="B4751" s="8">
        <v>44567</v>
      </c>
      <c r="C4751" s="9">
        <v>1</v>
      </c>
      <c r="D4751" s="7" t="s">
        <v>8488</v>
      </c>
      <c r="E4751" s="7" t="s">
        <v>1682</v>
      </c>
      <c r="F4751" s="7" t="s">
        <v>8489</v>
      </c>
      <c r="G4751" s="8">
        <v>44559</v>
      </c>
      <c r="H4751" s="7" t="s">
        <v>1684</v>
      </c>
      <c r="I4751" s="7"/>
      <c r="J4751" s="7"/>
      <c r="K4751" s="9">
        <v>0</v>
      </c>
      <c r="L4751" s="9">
        <v>0</v>
      </c>
      <c r="M4751" s="9">
        <v>340</v>
      </c>
      <c r="N4751" s="9">
        <v>1</v>
      </c>
      <c r="O4751" s="7" t="s">
        <v>83</v>
      </c>
      <c r="P4751" s="9">
        <v>0</v>
      </c>
      <c r="Q4751" s="9">
        <v>0</v>
      </c>
      <c r="R4751" s="9">
        <v>340</v>
      </c>
    </row>
    <row r="4752" spans="1:18" x14ac:dyDescent="0.25">
      <c r="A4752" s="7" t="s">
        <v>8490</v>
      </c>
      <c r="B4752" s="8">
        <v>44567</v>
      </c>
      <c r="C4752" s="9">
        <v>1</v>
      </c>
      <c r="D4752" s="7" t="s">
        <v>8491</v>
      </c>
      <c r="E4752" s="7" t="s">
        <v>1682</v>
      </c>
      <c r="F4752" s="7" t="s">
        <v>8492</v>
      </c>
      <c r="G4752" s="8">
        <v>44508</v>
      </c>
      <c r="H4752" s="7" t="s">
        <v>1684</v>
      </c>
      <c r="I4752" s="7"/>
      <c r="J4752" s="7"/>
      <c r="K4752" s="9">
        <v>0</v>
      </c>
      <c r="L4752" s="9">
        <v>0</v>
      </c>
      <c r="M4752" s="9">
        <v>3800</v>
      </c>
      <c r="N4752" s="9">
        <v>1</v>
      </c>
      <c r="O4752" s="7" t="s">
        <v>55</v>
      </c>
      <c r="P4752" s="9">
        <v>0</v>
      </c>
      <c r="Q4752" s="9">
        <v>0</v>
      </c>
      <c r="R4752" s="9">
        <v>3800</v>
      </c>
    </row>
    <row r="4753" spans="1:18" x14ac:dyDescent="0.25">
      <c r="A4753" s="7" t="s">
        <v>8493</v>
      </c>
      <c r="B4753" s="8">
        <v>44568</v>
      </c>
      <c r="C4753" s="9">
        <v>1</v>
      </c>
      <c r="D4753" s="7" t="s">
        <v>8494</v>
      </c>
      <c r="E4753" s="7" t="s">
        <v>1682</v>
      </c>
      <c r="F4753" s="7" t="s">
        <v>8495</v>
      </c>
      <c r="G4753" s="8">
        <v>44550</v>
      </c>
      <c r="H4753" s="7" t="s">
        <v>1684</v>
      </c>
      <c r="I4753" s="7"/>
      <c r="J4753" s="7"/>
      <c r="K4753" s="9">
        <v>0</v>
      </c>
      <c r="L4753" s="9">
        <v>0</v>
      </c>
      <c r="M4753" s="9">
        <v>3540</v>
      </c>
      <c r="N4753" s="9">
        <v>1</v>
      </c>
      <c r="O4753" s="7" t="s">
        <v>55</v>
      </c>
      <c r="P4753" s="9">
        <v>0</v>
      </c>
      <c r="Q4753" s="9">
        <v>0</v>
      </c>
      <c r="R4753" s="9">
        <v>3540</v>
      </c>
    </row>
    <row r="4754" spans="1:18" x14ac:dyDescent="0.25">
      <c r="A4754" s="7" t="s">
        <v>8496</v>
      </c>
      <c r="B4754" s="8">
        <v>44568</v>
      </c>
      <c r="C4754" s="9">
        <v>1</v>
      </c>
      <c r="D4754" s="7" t="s">
        <v>8497</v>
      </c>
      <c r="E4754" s="7" t="s">
        <v>1682</v>
      </c>
      <c r="F4754" s="7" t="s">
        <v>8498</v>
      </c>
      <c r="G4754" s="8">
        <v>44524</v>
      </c>
      <c r="H4754" s="7" t="s">
        <v>1684</v>
      </c>
      <c r="I4754" s="7"/>
      <c r="J4754" s="7"/>
      <c r="K4754" s="9">
        <v>0</v>
      </c>
      <c r="L4754" s="9">
        <v>0</v>
      </c>
      <c r="M4754" s="9">
        <v>0</v>
      </c>
      <c r="N4754" s="9">
        <v>1</v>
      </c>
      <c r="O4754" s="7" t="s">
        <v>83</v>
      </c>
      <c r="P4754" s="9">
        <v>0</v>
      </c>
      <c r="Q4754" s="9">
        <v>0</v>
      </c>
      <c r="R4754" s="9">
        <v>85</v>
      </c>
    </row>
    <row r="4755" spans="1:18" x14ac:dyDescent="0.25">
      <c r="A4755" s="7" t="s">
        <v>8499</v>
      </c>
      <c r="B4755" s="8">
        <v>44571</v>
      </c>
      <c r="C4755" s="9">
        <v>1</v>
      </c>
      <c r="D4755" s="7" t="s">
        <v>8500</v>
      </c>
      <c r="E4755" s="7" t="s">
        <v>1682</v>
      </c>
      <c r="F4755" s="7" t="s">
        <v>8501</v>
      </c>
      <c r="G4755" s="8">
        <v>44553</v>
      </c>
      <c r="H4755" s="7" t="s">
        <v>1684</v>
      </c>
      <c r="I4755" s="7"/>
      <c r="J4755" s="7"/>
      <c r="K4755" s="9">
        <v>0</v>
      </c>
      <c r="L4755" s="9">
        <v>0</v>
      </c>
      <c r="M4755" s="9">
        <v>2000</v>
      </c>
      <c r="N4755" s="9">
        <v>1</v>
      </c>
      <c r="O4755" s="7" t="s">
        <v>55</v>
      </c>
      <c r="P4755" s="9">
        <v>0</v>
      </c>
      <c r="Q4755" s="9">
        <v>0</v>
      </c>
      <c r="R4755" s="9">
        <v>2000</v>
      </c>
    </row>
    <row r="4756" spans="1:18" x14ac:dyDescent="0.25">
      <c r="A4756" s="7" t="s">
        <v>8502</v>
      </c>
      <c r="B4756" s="8">
        <v>44571</v>
      </c>
      <c r="C4756" s="9">
        <v>1</v>
      </c>
      <c r="D4756" s="7" t="s">
        <v>8503</v>
      </c>
      <c r="E4756" s="7" t="s">
        <v>1682</v>
      </c>
      <c r="F4756" s="7" t="s">
        <v>8504</v>
      </c>
      <c r="G4756" s="8">
        <v>44537</v>
      </c>
      <c r="H4756" s="7" t="s">
        <v>1684</v>
      </c>
      <c r="I4756" s="7"/>
      <c r="J4756" s="7"/>
      <c r="K4756" s="9">
        <v>0</v>
      </c>
      <c r="L4756" s="9">
        <v>0</v>
      </c>
      <c r="M4756" s="9">
        <v>1500</v>
      </c>
      <c r="N4756" s="9">
        <v>1</v>
      </c>
      <c r="O4756" s="7" t="s">
        <v>55</v>
      </c>
      <c r="P4756" s="9">
        <v>0</v>
      </c>
      <c r="Q4756" s="9">
        <v>0</v>
      </c>
      <c r="R4756" s="9">
        <v>1500</v>
      </c>
    </row>
    <row r="4757" spans="1:18" x14ac:dyDescent="0.25">
      <c r="A4757" s="7" t="s">
        <v>8505</v>
      </c>
      <c r="B4757" s="8">
        <v>44571</v>
      </c>
      <c r="C4757" s="9">
        <v>1</v>
      </c>
      <c r="D4757" s="7" t="s">
        <v>8506</v>
      </c>
      <c r="E4757" s="7" t="s">
        <v>1682</v>
      </c>
      <c r="F4757" s="7" t="s">
        <v>8507</v>
      </c>
      <c r="G4757" s="8">
        <v>44539</v>
      </c>
      <c r="H4757" s="7" t="s">
        <v>1684</v>
      </c>
      <c r="I4757" s="7"/>
      <c r="J4757" s="7"/>
      <c r="K4757" s="9">
        <v>0</v>
      </c>
      <c r="L4757" s="9">
        <v>0</v>
      </c>
      <c r="M4757" s="9">
        <v>2000</v>
      </c>
      <c r="N4757" s="9">
        <v>1</v>
      </c>
      <c r="O4757" s="7" t="s">
        <v>55</v>
      </c>
      <c r="P4757" s="9">
        <v>0</v>
      </c>
      <c r="Q4757" s="9">
        <v>0</v>
      </c>
      <c r="R4757" s="9">
        <v>2000</v>
      </c>
    </row>
    <row r="4758" spans="1:18" x14ac:dyDescent="0.25">
      <c r="A4758" s="7" t="s">
        <v>8508</v>
      </c>
      <c r="B4758" s="8">
        <v>44571</v>
      </c>
      <c r="C4758" s="9">
        <v>1</v>
      </c>
      <c r="D4758" s="7" t="s">
        <v>8509</v>
      </c>
      <c r="E4758" s="7" t="s">
        <v>1682</v>
      </c>
      <c r="F4758" s="7" t="s">
        <v>8510</v>
      </c>
      <c r="G4758" s="8">
        <v>44561</v>
      </c>
      <c r="H4758" s="7" t="s">
        <v>1684</v>
      </c>
      <c r="I4758" s="7"/>
      <c r="J4758" s="7"/>
      <c r="K4758" s="9">
        <v>0</v>
      </c>
      <c r="L4758" s="9">
        <v>0</v>
      </c>
      <c r="M4758" s="9">
        <v>1000</v>
      </c>
      <c r="N4758" s="9">
        <v>1</v>
      </c>
      <c r="O4758" s="7" t="s">
        <v>55</v>
      </c>
      <c r="P4758" s="9">
        <v>0</v>
      </c>
      <c r="Q4758" s="9">
        <v>0</v>
      </c>
      <c r="R4758" s="9">
        <v>1000</v>
      </c>
    </row>
    <row r="4759" spans="1:18" x14ac:dyDescent="0.25">
      <c r="A4759" s="7" t="s">
        <v>8511</v>
      </c>
      <c r="B4759" s="8">
        <v>44571</v>
      </c>
      <c r="C4759" s="9">
        <v>1</v>
      </c>
      <c r="D4759" s="7" t="s">
        <v>8512</v>
      </c>
      <c r="E4759" s="7" t="s">
        <v>1682</v>
      </c>
      <c r="F4759" s="7" t="s">
        <v>8513</v>
      </c>
      <c r="G4759" s="8">
        <v>44555</v>
      </c>
      <c r="H4759" s="7" t="s">
        <v>1684</v>
      </c>
      <c r="I4759" s="7"/>
      <c r="J4759" s="7"/>
      <c r="K4759" s="9">
        <v>0</v>
      </c>
      <c r="L4759" s="9">
        <v>0</v>
      </c>
      <c r="M4759" s="9">
        <v>500</v>
      </c>
      <c r="N4759" s="9">
        <v>1</v>
      </c>
      <c r="O4759" s="7" t="s">
        <v>55</v>
      </c>
      <c r="P4759" s="9">
        <v>0</v>
      </c>
      <c r="Q4759" s="9">
        <v>0</v>
      </c>
      <c r="R4759" s="9">
        <v>500</v>
      </c>
    </row>
    <row r="4760" spans="1:18" x14ac:dyDescent="0.25">
      <c r="A4760" s="7" t="s">
        <v>8514</v>
      </c>
      <c r="B4760" s="8">
        <v>44571</v>
      </c>
      <c r="C4760" s="9">
        <v>1</v>
      </c>
      <c r="D4760" s="7" t="s">
        <v>8515</v>
      </c>
      <c r="E4760" s="7" t="s">
        <v>1682</v>
      </c>
      <c r="F4760" s="7" t="s">
        <v>8516</v>
      </c>
      <c r="G4760" s="8">
        <v>44555</v>
      </c>
      <c r="H4760" s="7" t="s">
        <v>1684</v>
      </c>
      <c r="I4760" s="7"/>
      <c r="J4760" s="7"/>
      <c r="K4760" s="9">
        <v>0</v>
      </c>
      <c r="L4760" s="9">
        <v>0</v>
      </c>
      <c r="M4760" s="9">
        <v>750</v>
      </c>
      <c r="N4760" s="9">
        <v>1</v>
      </c>
      <c r="O4760" s="7" t="s">
        <v>55</v>
      </c>
      <c r="P4760" s="9">
        <v>0</v>
      </c>
      <c r="Q4760" s="9">
        <v>0</v>
      </c>
      <c r="R4760" s="9">
        <v>750</v>
      </c>
    </row>
    <row r="4761" spans="1:18" x14ac:dyDescent="0.25">
      <c r="A4761" s="7" t="s">
        <v>8517</v>
      </c>
      <c r="B4761" s="8">
        <v>44571</v>
      </c>
      <c r="C4761" s="9">
        <v>1</v>
      </c>
      <c r="D4761" s="7" t="s">
        <v>8518</v>
      </c>
      <c r="E4761" s="7" t="s">
        <v>1682</v>
      </c>
      <c r="F4761" s="7" t="s">
        <v>8519</v>
      </c>
      <c r="G4761" s="8">
        <v>44555</v>
      </c>
      <c r="H4761" s="7" t="s">
        <v>1684</v>
      </c>
      <c r="I4761" s="7"/>
      <c r="J4761" s="7"/>
      <c r="K4761" s="9">
        <v>0</v>
      </c>
      <c r="L4761" s="9">
        <v>0</v>
      </c>
      <c r="M4761" s="9">
        <v>1000</v>
      </c>
      <c r="N4761" s="9">
        <v>1</v>
      </c>
      <c r="O4761" s="7" t="s">
        <v>55</v>
      </c>
      <c r="P4761" s="9">
        <v>0</v>
      </c>
      <c r="Q4761" s="9">
        <v>0</v>
      </c>
      <c r="R4761" s="9">
        <v>1000</v>
      </c>
    </row>
    <row r="4762" spans="1:18" x14ac:dyDescent="0.25">
      <c r="A4762" s="7" t="s">
        <v>8520</v>
      </c>
      <c r="B4762" s="8">
        <v>44571</v>
      </c>
      <c r="C4762" s="9">
        <v>1</v>
      </c>
      <c r="D4762" s="7" t="s">
        <v>8521</v>
      </c>
      <c r="E4762" s="7" t="s">
        <v>1682</v>
      </c>
      <c r="F4762" s="7" t="s">
        <v>8522</v>
      </c>
      <c r="G4762" s="8">
        <v>44538</v>
      </c>
      <c r="H4762" s="7" t="s">
        <v>1684</v>
      </c>
      <c r="I4762" s="7"/>
      <c r="J4762" s="7"/>
      <c r="K4762" s="9">
        <v>0</v>
      </c>
      <c r="L4762" s="9">
        <v>0</v>
      </c>
      <c r="M4762" s="9">
        <v>2000</v>
      </c>
      <c r="N4762" s="9">
        <v>1</v>
      </c>
      <c r="O4762" s="7" t="s">
        <v>55</v>
      </c>
      <c r="P4762" s="9">
        <v>0</v>
      </c>
      <c r="Q4762" s="9">
        <v>0</v>
      </c>
      <c r="R4762" s="9">
        <v>2000</v>
      </c>
    </row>
    <row r="4763" spans="1:18" x14ac:dyDescent="0.25">
      <c r="A4763" s="7" t="s">
        <v>8523</v>
      </c>
      <c r="B4763" s="8">
        <v>44571</v>
      </c>
      <c r="C4763" s="9">
        <v>1</v>
      </c>
      <c r="D4763" s="7" t="s">
        <v>8524</v>
      </c>
      <c r="E4763" s="7" t="s">
        <v>1682</v>
      </c>
      <c r="F4763" s="7" t="s">
        <v>8525</v>
      </c>
      <c r="G4763" s="8">
        <v>44537</v>
      </c>
      <c r="H4763" s="7" t="s">
        <v>1684</v>
      </c>
      <c r="I4763" s="7"/>
      <c r="J4763" s="7"/>
      <c r="K4763" s="9">
        <v>0</v>
      </c>
      <c r="L4763" s="9">
        <v>0</v>
      </c>
      <c r="M4763" s="9">
        <v>2000</v>
      </c>
      <c r="N4763" s="9">
        <v>1</v>
      </c>
      <c r="O4763" s="7" t="s">
        <v>55</v>
      </c>
      <c r="P4763" s="9">
        <v>0</v>
      </c>
      <c r="Q4763" s="9">
        <v>0</v>
      </c>
      <c r="R4763" s="9">
        <v>2000</v>
      </c>
    </row>
    <row r="4764" spans="1:18" x14ac:dyDescent="0.25">
      <c r="A4764" s="7" t="s">
        <v>8526</v>
      </c>
      <c r="B4764" s="8">
        <v>44571</v>
      </c>
      <c r="C4764" s="9">
        <v>1</v>
      </c>
      <c r="D4764" s="7" t="s">
        <v>8527</v>
      </c>
      <c r="E4764" s="7" t="s">
        <v>1682</v>
      </c>
      <c r="F4764" s="7" t="s">
        <v>8528</v>
      </c>
      <c r="G4764" s="8">
        <v>44532</v>
      </c>
      <c r="H4764" s="7" t="s">
        <v>1684</v>
      </c>
      <c r="I4764" s="7"/>
      <c r="J4764" s="7"/>
      <c r="K4764" s="9">
        <v>0</v>
      </c>
      <c r="L4764" s="9">
        <v>0</v>
      </c>
      <c r="M4764" s="9">
        <v>2000</v>
      </c>
      <c r="N4764" s="9">
        <v>1</v>
      </c>
      <c r="O4764" s="7" t="s">
        <v>55</v>
      </c>
      <c r="P4764" s="9">
        <v>0</v>
      </c>
      <c r="Q4764" s="9">
        <v>0</v>
      </c>
      <c r="R4764" s="9">
        <v>2000</v>
      </c>
    </row>
    <row r="4765" spans="1:18" x14ac:dyDescent="0.25">
      <c r="A4765" s="7" t="s">
        <v>8529</v>
      </c>
      <c r="B4765" s="8">
        <v>44571</v>
      </c>
      <c r="C4765" s="9">
        <v>1</v>
      </c>
      <c r="D4765" s="7" t="s">
        <v>8530</v>
      </c>
      <c r="E4765" s="7" t="s">
        <v>1682</v>
      </c>
      <c r="F4765" s="7" t="s">
        <v>8531</v>
      </c>
      <c r="G4765" s="8">
        <v>44531</v>
      </c>
      <c r="H4765" s="7" t="s">
        <v>1684</v>
      </c>
      <c r="I4765" s="7"/>
      <c r="J4765" s="7"/>
      <c r="K4765" s="9">
        <v>0</v>
      </c>
      <c r="L4765" s="9">
        <v>0</v>
      </c>
      <c r="M4765" s="9">
        <v>700</v>
      </c>
      <c r="N4765" s="9">
        <v>1</v>
      </c>
      <c r="O4765" s="7" t="s">
        <v>55</v>
      </c>
      <c r="P4765" s="9">
        <v>0</v>
      </c>
      <c r="Q4765" s="9">
        <v>0</v>
      </c>
      <c r="R4765" s="9">
        <v>700</v>
      </c>
    </row>
    <row r="4766" spans="1:18" x14ac:dyDescent="0.25">
      <c r="A4766" s="7" t="s">
        <v>8532</v>
      </c>
      <c r="B4766" s="8">
        <v>44571</v>
      </c>
      <c r="C4766" s="9">
        <v>1</v>
      </c>
      <c r="D4766" s="7" t="s">
        <v>8533</v>
      </c>
      <c r="E4766" s="7" t="s">
        <v>1682</v>
      </c>
      <c r="F4766" s="7" t="s">
        <v>8534</v>
      </c>
      <c r="G4766" s="8">
        <v>44531</v>
      </c>
      <c r="H4766" s="7" t="s">
        <v>1684</v>
      </c>
      <c r="I4766" s="7"/>
      <c r="J4766" s="7"/>
      <c r="K4766" s="9">
        <v>0</v>
      </c>
      <c r="L4766" s="9">
        <v>0</v>
      </c>
      <c r="M4766" s="9">
        <v>2000</v>
      </c>
      <c r="N4766" s="9">
        <v>1</v>
      </c>
      <c r="O4766" s="7" t="s">
        <v>55</v>
      </c>
      <c r="P4766" s="9">
        <v>0</v>
      </c>
      <c r="Q4766" s="9">
        <v>0</v>
      </c>
      <c r="R4766" s="9">
        <v>2000</v>
      </c>
    </row>
    <row r="4767" spans="1:18" x14ac:dyDescent="0.25">
      <c r="A4767" s="7" t="s">
        <v>8535</v>
      </c>
      <c r="B4767" s="8">
        <v>44571</v>
      </c>
      <c r="C4767" s="9">
        <v>1</v>
      </c>
      <c r="D4767" s="7" t="s">
        <v>8536</v>
      </c>
      <c r="E4767" s="7" t="s">
        <v>1682</v>
      </c>
      <c r="F4767" s="7" t="s">
        <v>8537</v>
      </c>
      <c r="G4767" s="8">
        <v>44531</v>
      </c>
      <c r="H4767" s="7" t="s">
        <v>1684</v>
      </c>
      <c r="I4767" s="7"/>
      <c r="J4767" s="7"/>
      <c r="K4767" s="9">
        <v>0</v>
      </c>
      <c r="L4767" s="9">
        <v>0</v>
      </c>
      <c r="M4767" s="9">
        <v>3800</v>
      </c>
      <c r="N4767" s="9">
        <v>1</v>
      </c>
      <c r="O4767" s="7" t="s">
        <v>55</v>
      </c>
      <c r="P4767" s="9">
        <v>0</v>
      </c>
      <c r="Q4767" s="9">
        <v>0</v>
      </c>
      <c r="R4767" s="9">
        <v>3800</v>
      </c>
    </row>
    <row r="4768" spans="1:18" x14ac:dyDescent="0.25">
      <c r="A4768" s="7" t="s">
        <v>8538</v>
      </c>
      <c r="B4768" s="8">
        <v>44571</v>
      </c>
      <c r="C4768" s="9">
        <v>1</v>
      </c>
      <c r="D4768" s="7" t="s">
        <v>8539</v>
      </c>
      <c r="E4768" s="7" t="s">
        <v>1682</v>
      </c>
      <c r="F4768" s="7" t="s">
        <v>8540</v>
      </c>
      <c r="G4768" s="8">
        <v>44523</v>
      </c>
      <c r="H4768" s="7" t="s">
        <v>1684</v>
      </c>
      <c r="I4768" s="7"/>
      <c r="J4768" s="7"/>
      <c r="K4768" s="9">
        <v>0</v>
      </c>
      <c r="L4768" s="9">
        <v>0</v>
      </c>
      <c r="M4768" s="9">
        <v>1000</v>
      </c>
      <c r="N4768" s="9">
        <v>1</v>
      </c>
      <c r="O4768" s="7" t="s">
        <v>55</v>
      </c>
      <c r="P4768" s="9">
        <v>0</v>
      </c>
      <c r="Q4768" s="9">
        <v>0</v>
      </c>
      <c r="R4768" s="9">
        <v>1000</v>
      </c>
    </row>
    <row r="4769" spans="1:18" x14ac:dyDescent="0.25">
      <c r="A4769" s="7" t="s">
        <v>8541</v>
      </c>
      <c r="B4769" s="8">
        <v>44571</v>
      </c>
      <c r="C4769" s="9">
        <v>1</v>
      </c>
      <c r="D4769" s="7" t="s">
        <v>8542</v>
      </c>
      <c r="E4769" s="7" t="s">
        <v>1682</v>
      </c>
      <c r="F4769" s="7" t="s">
        <v>8543</v>
      </c>
      <c r="G4769" s="8">
        <v>44539</v>
      </c>
      <c r="H4769" s="7" t="s">
        <v>1684</v>
      </c>
      <c r="I4769" s="7"/>
      <c r="J4769" s="7"/>
      <c r="K4769" s="9">
        <v>0</v>
      </c>
      <c r="L4769" s="9">
        <v>0</v>
      </c>
      <c r="M4769" s="9">
        <v>1000</v>
      </c>
      <c r="N4769" s="9">
        <v>1</v>
      </c>
      <c r="O4769" s="7" t="s">
        <v>55</v>
      </c>
      <c r="P4769" s="9">
        <v>0</v>
      </c>
      <c r="Q4769" s="9">
        <v>0</v>
      </c>
      <c r="R4769" s="9">
        <v>1000</v>
      </c>
    </row>
    <row r="4770" spans="1:18" x14ac:dyDescent="0.25">
      <c r="A4770" s="7" t="s">
        <v>8544</v>
      </c>
      <c r="B4770" s="8">
        <v>44571</v>
      </c>
      <c r="C4770" s="9">
        <v>1</v>
      </c>
      <c r="D4770" s="7" t="s">
        <v>8545</v>
      </c>
      <c r="E4770" s="7" t="s">
        <v>1682</v>
      </c>
      <c r="F4770" s="7" t="s">
        <v>8546</v>
      </c>
      <c r="G4770" s="8">
        <v>44527</v>
      </c>
      <c r="H4770" s="7" t="s">
        <v>1684</v>
      </c>
      <c r="I4770" s="7"/>
      <c r="J4770" s="7"/>
      <c r="K4770" s="9">
        <v>0</v>
      </c>
      <c r="L4770" s="9">
        <v>0</v>
      </c>
      <c r="M4770" s="9">
        <v>540</v>
      </c>
      <c r="N4770" s="9">
        <v>1</v>
      </c>
      <c r="O4770" s="7" t="s">
        <v>55</v>
      </c>
      <c r="P4770" s="9">
        <v>0</v>
      </c>
      <c r="Q4770" s="9">
        <v>0</v>
      </c>
      <c r="R4770" s="9">
        <v>540</v>
      </c>
    </row>
    <row r="4771" spans="1:18" x14ac:dyDescent="0.25">
      <c r="A4771" s="7" t="s">
        <v>8547</v>
      </c>
      <c r="B4771" s="8">
        <v>44571</v>
      </c>
      <c r="C4771" s="9">
        <v>1</v>
      </c>
      <c r="D4771" s="7" t="s">
        <v>8548</v>
      </c>
      <c r="E4771" s="7" t="s">
        <v>1682</v>
      </c>
      <c r="F4771" s="7" t="s">
        <v>8549</v>
      </c>
      <c r="G4771" s="8">
        <v>44558</v>
      </c>
      <c r="H4771" s="7" t="s">
        <v>1684</v>
      </c>
      <c r="I4771" s="7"/>
      <c r="J4771" s="7"/>
      <c r="K4771" s="9">
        <v>0</v>
      </c>
      <c r="L4771" s="9">
        <v>0</v>
      </c>
      <c r="M4771" s="9">
        <v>1000</v>
      </c>
      <c r="N4771" s="9">
        <v>1</v>
      </c>
      <c r="O4771" s="7" t="s">
        <v>55</v>
      </c>
      <c r="P4771" s="9">
        <v>0</v>
      </c>
      <c r="Q4771" s="9">
        <v>0</v>
      </c>
      <c r="R4771" s="9">
        <v>1000</v>
      </c>
    </row>
    <row r="4772" spans="1:18" x14ac:dyDescent="0.25">
      <c r="A4772" s="7" t="s">
        <v>8550</v>
      </c>
      <c r="B4772" s="8">
        <v>44572</v>
      </c>
      <c r="C4772" s="9">
        <v>1</v>
      </c>
      <c r="D4772" s="7" t="s">
        <v>8551</v>
      </c>
      <c r="E4772" s="7" t="s">
        <v>1682</v>
      </c>
      <c r="F4772" s="7" t="s">
        <v>8552</v>
      </c>
      <c r="G4772" s="8">
        <v>44562</v>
      </c>
      <c r="H4772" s="7" t="s">
        <v>1684</v>
      </c>
      <c r="I4772" s="7"/>
      <c r="J4772" s="7"/>
      <c r="K4772" s="9">
        <v>0</v>
      </c>
      <c r="L4772" s="9">
        <v>0</v>
      </c>
      <c r="M4772" s="9">
        <v>50</v>
      </c>
      <c r="N4772" s="9">
        <v>1</v>
      </c>
      <c r="O4772" s="7" t="s">
        <v>83</v>
      </c>
      <c r="P4772" s="9">
        <v>0</v>
      </c>
      <c r="Q4772" s="9">
        <v>0</v>
      </c>
      <c r="R4772" s="9">
        <v>50</v>
      </c>
    </row>
    <row r="4773" spans="1:18" x14ac:dyDescent="0.25">
      <c r="A4773" s="7" t="s">
        <v>8553</v>
      </c>
      <c r="B4773" s="8">
        <v>44572</v>
      </c>
      <c r="C4773" s="9">
        <v>1</v>
      </c>
      <c r="D4773" s="7" t="s">
        <v>8554</v>
      </c>
      <c r="E4773" s="7" t="s">
        <v>1682</v>
      </c>
      <c r="F4773" s="7" t="s">
        <v>8555</v>
      </c>
      <c r="G4773" s="8">
        <v>44523</v>
      </c>
      <c r="H4773" s="7" t="s">
        <v>1684</v>
      </c>
      <c r="I4773" s="7"/>
      <c r="J4773" s="7"/>
      <c r="K4773" s="9">
        <v>0</v>
      </c>
      <c r="L4773" s="9">
        <v>0</v>
      </c>
      <c r="M4773" s="9">
        <v>0</v>
      </c>
      <c r="N4773" s="9">
        <v>1</v>
      </c>
      <c r="O4773" s="7" t="s">
        <v>83</v>
      </c>
      <c r="P4773" s="9">
        <v>0</v>
      </c>
      <c r="Q4773" s="9">
        <v>0</v>
      </c>
      <c r="R4773" s="9">
        <v>50</v>
      </c>
    </row>
    <row r="4774" spans="1:18" x14ac:dyDescent="0.25">
      <c r="A4774" s="7" t="s">
        <v>8556</v>
      </c>
      <c r="B4774" s="8">
        <v>44572</v>
      </c>
      <c r="C4774" s="9">
        <v>1</v>
      </c>
      <c r="D4774" s="7" t="s">
        <v>8557</v>
      </c>
      <c r="E4774" s="7" t="s">
        <v>1682</v>
      </c>
      <c r="F4774" s="7" t="s">
        <v>8558</v>
      </c>
      <c r="G4774" s="8">
        <v>44523</v>
      </c>
      <c r="H4774" s="7" t="s">
        <v>1684</v>
      </c>
      <c r="I4774" s="7"/>
      <c r="J4774" s="7"/>
      <c r="K4774" s="9">
        <v>0</v>
      </c>
      <c r="L4774" s="9">
        <v>0</v>
      </c>
      <c r="M4774" s="9">
        <v>50</v>
      </c>
      <c r="N4774" s="9">
        <v>1</v>
      </c>
      <c r="O4774" s="7" t="s">
        <v>83</v>
      </c>
      <c r="P4774" s="9">
        <v>0</v>
      </c>
      <c r="Q4774" s="9">
        <v>0</v>
      </c>
      <c r="R4774" s="9">
        <v>50</v>
      </c>
    </row>
    <row r="4775" spans="1:18" x14ac:dyDescent="0.25">
      <c r="A4775" s="7" t="s">
        <v>8559</v>
      </c>
      <c r="B4775" s="8">
        <v>44572</v>
      </c>
      <c r="C4775" s="9">
        <v>1</v>
      </c>
      <c r="D4775" s="7" t="s">
        <v>8560</v>
      </c>
      <c r="E4775" s="7" t="s">
        <v>1682</v>
      </c>
      <c r="F4775" s="7" t="s">
        <v>8561</v>
      </c>
      <c r="G4775" s="8">
        <v>44523</v>
      </c>
      <c r="H4775" s="7" t="s">
        <v>1684</v>
      </c>
      <c r="I4775" s="7"/>
      <c r="J4775" s="7"/>
      <c r="K4775" s="9">
        <v>0</v>
      </c>
      <c r="L4775" s="9">
        <v>0</v>
      </c>
      <c r="M4775" s="9">
        <v>50</v>
      </c>
      <c r="N4775" s="9">
        <v>1</v>
      </c>
      <c r="O4775" s="7" t="s">
        <v>83</v>
      </c>
      <c r="P4775" s="9">
        <v>0</v>
      </c>
      <c r="Q4775" s="9">
        <v>0</v>
      </c>
      <c r="R4775" s="9">
        <v>50</v>
      </c>
    </row>
    <row r="4776" spans="1:18" x14ac:dyDescent="0.25">
      <c r="A4776" s="7" t="s">
        <v>8562</v>
      </c>
      <c r="B4776" s="8">
        <v>44572</v>
      </c>
      <c r="C4776" s="9">
        <v>1</v>
      </c>
      <c r="D4776" s="7" t="s">
        <v>8563</v>
      </c>
      <c r="E4776" s="7" t="s">
        <v>1682</v>
      </c>
      <c r="F4776" s="7" t="s">
        <v>8564</v>
      </c>
      <c r="G4776" s="8">
        <v>44526</v>
      </c>
      <c r="H4776" s="7" t="s">
        <v>1684</v>
      </c>
      <c r="I4776" s="7"/>
      <c r="J4776" s="7"/>
      <c r="K4776" s="9">
        <v>0</v>
      </c>
      <c r="L4776" s="9">
        <v>0</v>
      </c>
      <c r="M4776" s="9">
        <v>286</v>
      </c>
      <c r="N4776" s="9">
        <v>1</v>
      </c>
      <c r="O4776" s="7" t="s">
        <v>83</v>
      </c>
      <c r="P4776" s="9">
        <v>0</v>
      </c>
      <c r="Q4776" s="9">
        <v>0</v>
      </c>
      <c r="R4776" s="9">
        <v>286</v>
      </c>
    </row>
    <row r="4777" spans="1:18" x14ac:dyDescent="0.25">
      <c r="A4777" s="7" t="s">
        <v>8565</v>
      </c>
      <c r="B4777" s="8">
        <v>44572</v>
      </c>
      <c r="C4777" s="9">
        <v>1</v>
      </c>
      <c r="D4777" s="7" t="s">
        <v>8566</v>
      </c>
      <c r="E4777" s="7" t="s">
        <v>1682</v>
      </c>
      <c r="F4777" s="7" t="s">
        <v>8567</v>
      </c>
      <c r="G4777" s="8">
        <v>44533</v>
      </c>
      <c r="H4777" s="7" t="s">
        <v>1684</v>
      </c>
      <c r="I4777" s="7"/>
      <c r="J4777" s="7"/>
      <c r="K4777" s="9">
        <v>0</v>
      </c>
      <c r="L4777" s="9">
        <v>0</v>
      </c>
      <c r="M4777" s="9">
        <v>50</v>
      </c>
      <c r="N4777" s="9">
        <v>1</v>
      </c>
      <c r="O4777" s="7" t="s">
        <v>83</v>
      </c>
      <c r="P4777" s="9">
        <v>0</v>
      </c>
      <c r="Q4777" s="9">
        <v>0</v>
      </c>
      <c r="R4777" s="9">
        <v>50</v>
      </c>
    </row>
    <row r="4778" spans="1:18" x14ac:dyDescent="0.25">
      <c r="A4778" s="7" t="s">
        <v>8568</v>
      </c>
      <c r="B4778" s="8">
        <v>44572</v>
      </c>
      <c r="C4778" s="9">
        <v>1</v>
      </c>
      <c r="D4778" s="7" t="s">
        <v>8569</v>
      </c>
      <c r="E4778" s="7" t="s">
        <v>1682</v>
      </c>
      <c r="F4778" s="7" t="s">
        <v>8570</v>
      </c>
      <c r="G4778" s="8">
        <v>44535</v>
      </c>
      <c r="H4778" s="7" t="s">
        <v>1684</v>
      </c>
      <c r="I4778" s="7"/>
      <c r="J4778" s="7"/>
      <c r="K4778" s="9">
        <v>0</v>
      </c>
      <c r="L4778" s="9">
        <v>0</v>
      </c>
      <c r="M4778" s="9">
        <v>250</v>
      </c>
      <c r="N4778" s="9">
        <v>1</v>
      </c>
      <c r="O4778" s="7" t="s">
        <v>83</v>
      </c>
      <c r="P4778" s="9">
        <v>0</v>
      </c>
      <c r="Q4778" s="9">
        <v>0</v>
      </c>
      <c r="R4778" s="9">
        <v>250</v>
      </c>
    </row>
    <row r="4779" spans="1:18" x14ac:dyDescent="0.25">
      <c r="A4779" s="7" t="s">
        <v>8571</v>
      </c>
      <c r="B4779" s="8">
        <v>44573</v>
      </c>
      <c r="C4779" s="9">
        <v>1</v>
      </c>
      <c r="D4779" s="7" t="s">
        <v>8572</v>
      </c>
      <c r="E4779" s="7" t="s">
        <v>1682</v>
      </c>
      <c r="F4779" s="7" t="s">
        <v>8573</v>
      </c>
      <c r="G4779" s="8">
        <v>44571</v>
      </c>
      <c r="H4779" s="7" t="s">
        <v>1684</v>
      </c>
      <c r="I4779" s="7"/>
      <c r="J4779" s="7"/>
      <c r="K4779" s="9">
        <v>0</v>
      </c>
      <c r="L4779" s="9">
        <v>0</v>
      </c>
      <c r="M4779" s="10">
        <v>42.49</v>
      </c>
      <c r="N4779" s="9">
        <v>1</v>
      </c>
      <c r="O4779" s="7" t="s">
        <v>55</v>
      </c>
      <c r="P4779" s="9">
        <v>0</v>
      </c>
      <c r="Q4779" s="9">
        <v>0</v>
      </c>
      <c r="R4779" s="10">
        <v>42.49</v>
      </c>
    </row>
    <row r="4780" spans="1:18" x14ac:dyDescent="0.25">
      <c r="A4780" s="7" t="s">
        <v>8574</v>
      </c>
      <c r="B4780" s="8">
        <v>44579</v>
      </c>
      <c r="C4780" s="9">
        <v>1</v>
      </c>
      <c r="D4780" s="7" t="s">
        <v>8575</v>
      </c>
      <c r="E4780" s="7" t="s">
        <v>1682</v>
      </c>
      <c r="F4780" s="7" t="s">
        <v>8576</v>
      </c>
      <c r="G4780" s="8">
        <v>44509</v>
      </c>
      <c r="H4780" s="7" t="s">
        <v>1684</v>
      </c>
      <c r="I4780" s="7"/>
      <c r="J4780" s="7"/>
      <c r="K4780" s="9">
        <v>0</v>
      </c>
      <c r="L4780" s="9">
        <v>0</v>
      </c>
      <c r="M4780" s="9">
        <v>170</v>
      </c>
      <c r="N4780" s="9">
        <v>1</v>
      </c>
      <c r="O4780" s="7" t="s">
        <v>1718</v>
      </c>
      <c r="P4780" s="9">
        <v>0</v>
      </c>
      <c r="Q4780" s="9">
        <v>0</v>
      </c>
      <c r="R4780" s="9">
        <v>170</v>
      </c>
    </row>
    <row r="4781" spans="1:18" x14ac:dyDescent="0.25">
      <c r="A4781" s="7" t="s">
        <v>8577</v>
      </c>
      <c r="B4781" s="8">
        <v>44579</v>
      </c>
      <c r="C4781" s="9">
        <v>1</v>
      </c>
      <c r="D4781" s="7" t="s">
        <v>8578</v>
      </c>
      <c r="E4781" s="7" t="s">
        <v>1682</v>
      </c>
      <c r="F4781" s="7" t="s">
        <v>8579</v>
      </c>
      <c r="G4781" s="8">
        <v>44539</v>
      </c>
      <c r="H4781" s="7" t="s">
        <v>1684</v>
      </c>
      <c r="I4781" s="7"/>
      <c r="J4781" s="7"/>
      <c r="K4781" s="9">
        <v>0</v>
      </c>
      <c r="L4781" s="9">
        <v>0</v>
      </c>
      <c r="M4781" s="9">
        <v>170</v>
      </c>
      <c r="N4781" s="9">
        <v>1</v>
      </c>
      <c r="O4781" s="7" t="s">
        <v>1718</v>
      </c>
      <c r="P4781" s="9">
        <v>0</v>
      </c>
      <c r="Q4781" s="9">
        <v>0</v>
      </c>
      <c r="R4781" s="9">
        <v>170</v>
      </c>
    </row>
    <row r="4782" spans="1:18" x14ac:dyDescent="0.25">
      <c r="A4782" s="7" t="s">
        <v>8580</v>
      </c>
      <c r="B4782" s="8">
        <v>44579</v>
      </c>
      <c r="C4782" s="9">
        <v>1</v>
      </c>
      <c r="D4782" s="7" t="s">
        <v>8581</v>
      </c>
      <c r="E4782" s="7" t="s">
        <v>1682</v>
      </c>
      <c r="F4782" s="7" t="s">
        <v>8582</v>
      </c>
      <c r="G4782" s="8">
        <v>44549</v>
      </c>
      <c r="H4782" s="7" t="s">
        <v>1684</v>
      </c>
      <c r="I4782" s="7"/>
      <c r="J4782" s="7"/>
      <c r="K4782" s="9">
        <v>0</v>
      </c>
      <c r="L4782" s="9">
        <v>0</v>
      </c>
      <c r="M4782" s="9">
        <v>170</v>
      </c>
      <c r="N4782" s="9">
        <v>1</v>
      </c>
      <c r="O4782" s="7" t="s">
        <v>1718</v>
      </c>
      <c r="P4782" s="9">
        <v>0</v>
      </c>
      <c r="Q4782" s="9">
        <v>0</v>
      </c>
      <c r="R4782" s="9">
        <v>170</v>
      </c>
    </row>
    <row r="4783" spans="1:18" x14ac:dyDescent="0.25">
      <c r="A4783" s="7" t="s">
        <v>8583</v>
      </c>
      <c r="B4783" s="8">
        <v>44579</v>
      </c>
      <c r="C4783" s="9">
        <v>1</v>
      </c>
      <c r="D4783" s="7" t="s">
        <v>8584</v>
      </c>
      <c r="E4783" s="7" t="s">
        <v>1682</v>
      </c>
      <c r="F4783" s="7" t="s">
        <v>8585</v>
      </c>
      <c r="G4783" s="8">
        <v>44557</v>
      </c>
      <c r="H4783" s="7" t="s">
        <v>1684</v>
      </c>
      <c r="I4783" s="7"/>
      <c r="J4783" s="7"/>
      <c r="K4783" s="9">
        <v>0</v>
      </c>
      <c r="L4783" s="9">
        <v>0</v>
      </c>
      <c r="M4783" s="9">
        <v>170</v>
      </c>
      <c r="N4783" s="9">
        <v>1</v>
      </c>
      <c r="O4783" s="7" t="s">
        <v>1718</v>
      </c>
      <c r="P4783" s="9">
        <v>0</v>
      </c>
      <c r="Q4783" s="9">
        <v>0</v>
      </c>
      <c r="R4783" s="9">
        <v>170</v>
      </c>
    </row>
    <row r="4784" spans="1:18" x14ac:dyDescent="0.25">
      <c r="A4784" s="7" t="s">
        <v>8586</v>
      </c>
      <c r="B4784" s="8">
        <v>44579</v>
      </c>
      <c r="C4784" s="9">
        <v>1</v>
      </c>
      <c r="D4784" s="7" t="s">
        <v>8587</v>
      </c>
      <c r="E4784" s="7" t="s">
        <v>1682</v>
      </c>
      <c r="F4784" s="7" t="s">
        <v>8588</v>
      </c>
      <c r="G4784" s="8">
        <v>44557</v>
      </c>
      <c r="H4784" s="7" t="s">
        <v>1684</v>
      </c>
      <c r="I4784" s="7"/>
      <c r="J4784" s="7"/>
      <c r="K4784" s="9">
        <v>0</v>
      </c>
      <c r="L4784" s="9">
        <v>0</v>
      </c>
      <c r="M4784" s="9">
        <v>340</v>
      </c>
      <c r="N4784" s="9">
        <v>1</v>
      </c>
      <c r="O4784" s="7" t="s">
        <v>1718</v>
      </c>
      <c r="P4784" s="9">
        <v>0</v>
      </c>
      <c r="Q4784" s="9">
        <v>0</v>
      </c>
      <c r="R4784" s="9">
        <v>340</v>
      </c>
    </row>
    <row r="4785" spans="1:18" x14ac:dyDescent="0.25">
      <c r="A4785" s="7" t="s">
        <v>8589</v>
      </c>
      <c r="B4785" s="8">
        <v>44579</v>
      </c>
      <c r="C4785" s="9">
        <v>1</v>
      </c>
      <c r="D4785" s="7" t="s">
        <v>8590</v>
      </c>
      <c r="E4785" s="7" t="s">
        <v>1682</v>
      </c>
      <c r="F4785" s="7" t="s">
        <v>8591</v>
      </c>
      <c r="G4785" s="8">
        <v>44571</v>
      </c>
      <c r="H4785" s="7" t="s">
        <v>1684</v>
      </c>
      <c r="I4785" s="7"/>
      <c r="J4785" s="7"/>
      <c r="K4785" s="9">
        <v>0</v>
      </c>
      <c r="L4785" s="9">
        <v>0</v>
      </c>
      <c r="M4785" s="9">
        <v>340</v>
      </c>
      <c r="N4785" s="9">
        <v>1</v>
      </c>
      <c r="O4785" s="7" t="s">
        <v>1718</v>
      </c>
      <c r="P4785" s="9">
        <v>0</v>
      </c>
      <c r="Q4785" s="9">
        <v>0</v>
      </c>
      <c r="R4785" s="9">
        <v>340</v>
      </c>
    </row>
    <row r="4786" spans="1:18" x14ac:dyDescent="0.25">
      <c r="A4786" s="7" t="s">
        <v>8592</v>
      </c>
      <c r="B4786" s="8">
        <v>44583</v>
      </c>
      <c r="C4786" s="9">
        <v>1</v>
      </c>
      <c r="D4786" s="7" t="s">
        <v>8593</v>
      </c>
      <c r="E4786" s="7" t="s">
        <v>1682</v>
      </c>
      <c r="F4786" s="7" t="s">
        <v>8594</v>
      </c>
      <c r="G4786" s="8">
        <v>44506</v>
      </c>
      <c r="H4786" s="7" t="s">
        <v>1684</v>
      </c>
      <c r="I4786" s="7"/>
      <c r="J4786" s="7"/>
      <c r="K4786" s="9">
        <v>0</v>
      </c>
      <c r="L4786" s="9">
        <v>0</v>
      </c>
      <c r="M4786" s="9">
        <v>110</v>
      </c>
      <c r="N4786" s="9">
        <v>1</v>
      </c>
      <c r="O4786" s="7" t="s">
        <v>83</v>
      </c>
      <c r="P4786" s="9">
        <v>0</v>
      </c>
      <c r="Q4786" s="9">
        <v>0</v>
      </c>
      <c r="R4786" s="9">
        <v>110</v>
      </c>
    </row>
    <row r="4787" spans="1:18" x14ac:dyDescent="0.25">
      <c r="A4787" s="7" t="s">
        <v>8595</v>
      </c>
      <c r="B4787" s="8">
        <v>44585</v>
      </c>
      <c r="C4787" s="9">
        <v>1</v>
      </c>
      <c r="D4787" s="7" t="s">
        <v>8596</v>
      </c>
      <c r="E4787" s="7" t="s">
        <v>1682</v>
      </c>
      <c r="F4787" s="7" t="s">
        <v>8597</v>
      </c>
      <c r="G4787" s="8">
        <v>44562</v>
      </c>
      <c r="H4787" s="7" t="s">
        <v>1684</v>
      </c>
      <c r="I4787" s="7"/>
      <c r="J4787" s="7"/>
      <c r="K4787" s="9">
        <v>0</v>
      </c>
      <c r="L4787" s="9">
        <v>0</v>
      </c>
      <c r="M4787" s="9">
        <v>0</v>
      </c>
      <c r="N4787" s="9">
        <v>1</v>
      </c>
      <c r="O4787" s="7" t="s">
        <v>83</v>
      </c>
      <c r="P4787" s="9">
        <v>0</v>
      </c>
      <c r="Q4787" s="9">
        <v>0</v>
      </c>
      <c r="R4787" s="9">
        <v>65</v>
      </c>
    </row>
    <row r="4788" spans="1:18" x14ac:dyDescent="0.25">
      <c r="A4788" s="7" t="s">
        <v>8598</v>
      </c>
      <c r="B4788" s="8">
        <v>44588</v>
      </c>
      <c r="C4788" s="9">
        <v>1</v>
      </c>
      <c r="D4788" s="7" t="s">
        <v>8599</v>
      </c>
      <c r="E4788" s="7" t="s">
        <v>1682</v>
      </c>
      <c r="F4788" s="7" t="s">
        <v>8600</v>
      </c>
      <c r="G4788" s="8">
        <v>44505</v>
      </c>
      <c r="H4788" s="7" t="s">
        <v>1684</v>
      </c>
      <c r="I4788" s="7"/>
      <c r="J4788" s="7"/>
      <c r="K4788" s="9">
        <v>0</v>
      </c>
      <c r="L4788" s="9">
        <v>0</v>
      </c>
      <c r="M4788" s="9">
        <v>2000</v>
      </c>
      <c r="N4788" s="9">
        <v>1</v>
      </c>
      <c r="O4788" s="7" t="s">
        <v>55</v>
      </c>
      <c r="P4788" s="9">
        <v>0</v>
      </c>
      <c r="Q4788" s="9">
        <v>0</v>
      </c>
      <c r="R4788" s="9">
        <v>2000</v>
      </c>
    </row>
    <row r="4789" spans="1:18" x14ac:dyDescent="0.25">
      <c r="A4789" s="7" t="s">
        <v>8601</v>
      </c>
      <c r="B4789" s="8">
        <v>44588</v>
      </c>
      <c r="C4789" s="9">
        <v>1</v>
      </c>
      <c r="D4789" s="7" t="s">
        <v>8602</v>
      </c>
      <c r="E4789" s="7" t="s">
        <v>1682</v>
      </c>
      <c r="F4789" s="7" t="s">
        <v>8603</v>
      </c>
      <c r="G4789" s="8">
        <v>44571</v>
      </c>
      <c r="H4789" s="7" t="s">
        <v>1684</v>
      </c>
      <c r="I4789" s="7"/>
      <c r="J4789" s="7"/>
      <c r="K4789" s="9">
        <v>0</v>
      </c>
      <c r="L4789" s="9">
        <v>0</v>
      </c>
      <c r="M4789" s="9">
        <v>8400</v>
      </c>
      <c r="N4789" s="9">
        <v>1</v>
      </c>
      <c r="O4789" s="7" t="s">
        <v>55</v>
      </c>
      <c r="P4789" s="9">
        <v>0</v>
      </c>
      <c r="Q4789" s="9">
        <v>0</v>
      </c>
      <c r="R4789" s="9">
        <v>21432</v>
      </c>
    </row>
    <row r="4790" spans="1:18" x14ac:dyDescent="0.25">
      <c r="A4790" s="7" t="s">
        <v>8604</v>
      </c>
      <c r="B4790" s="8">
        <v>44588</v>
      </c>
      <c r="C4790" s="9">
        <v>1</v>
      </c>
      <c r="D4790" s="7" t="s">
        <v>8605</v>
      </c>
      <c r="E4790" s="7" t="s">
        <v>1682</v>
      </c>
      <c r="F4790" s="7" t="s">
        <v>8606</v>
      </c>
      <c r="G4790" s="8">
        <v>44541</v>
      </c>
      <c r="H4790" s="7" t="s">
        <v>1684</v>
      </c>
      <c r="I4790" s="7"/>
      <c r="J4790" s="7"/>
      <c r="K4790" s="9">
        <v>0</v>
      </c>
      <c r="L4790" s="9">
        <v>0</v>
      </c>
      <c r="M4790" s="9">
        <v>650</v>
      </c>
      <c r="N4790" s="9">
        <v>1</v>
      </c>
      <c r="O4790" s="7" t="s">
        <v>83</v>
      </c>
      <c r="P4790" s="9">
        <v>0</v>
      </c>
      <c r="Q4790" s="9">
        <v>0</v>
      </c>
      <c r="R4790" s="9">
        <v>650</v>
      </c>
    </row>
    <row r="4791" spans="1:18" x14ac:dyDescent="0.25">
      <c r="A4791" s="7" t="s">
        <v>8607</v>
      </c>
      <c r="B4791" s="8">
        <v>44588</v>
      </c>
      <c r="C4791" s="9">
        <v>1</v>
      </c>
      <c r="D4791" s="7" t="s">
        <v>8608</v>
      </c>
      <c r="E4791" s="7" t="s">
        <v>1682</v>
      </c>
      <c r="F4791" s="7" t="s">
        <v>8609</v>
      </c>
      <c r="G4791" s="8">
        <v>44549</v>
      </c>
      <c r="H4791" s="7" t="s">
        <v>1684</v>
      </c>
      <c r="I4791" s="7"/>
      <c r="J4791" s="7"/>
      <c r="K4791" s="9">
        <v>0</v>
      </c>
      <c r="L4791" s="9">
        <v>0</v>
      </c>
      <c r="M4791" s="9">
        <v>150</v>
      </c>
      <c r="N4791" s="9">
        <v>1</v>
      </c>
      <c r="O4791" s="7" t="s">
        <v>83</v>
      </c>
      <c r="P4791" s="9">
        <v>0</v>
      </c>
      <c r="Q4791" s="9">
        <v>0</v>
      </c>
      <c r="R4791" s="9">
        <v>150</v>
      </c>
    </row>
    <row r="4792" spans="1:18" x14ac:dyDescent="0.25">
      <c r="A4792" s="7" t="s">
        <v>8610</v>
      </c>
      <c r="B4792" s="8">
        <v>44588</v>
      </c>
      <c r="C4792" s="9">
        <v>1</v>
      </c>
      <c r="D4792" s="7" t="s">
        <v>8611</v>
      </c>
      <c r="E4792" s="7" t="s">
        <v>1682</v>
      </c>
      <c r="F4792" s="7" t="s">
        <v>8612</v>
      </c>
      <c r="G4792" s="8">
        <v>44544</v>
      </c>
      <c r="H4792" s="7" t="s">
        <v>1684</v>
      </c>
      <c r="I4792" s="7"/>
      <c r="J4792" s="7"/>
      <c r="K4792" s="9">
        <v>0</v>
      </c>
      <c r="L4792" s="9">
        <v>0</v>
      </c>
      <c r="M4792" s="9">
        <v>50</v>
      </c>
      <c r="N4792" s="9">
        <v>1</v>
      </c>
      <c r="O4792" s="7" t="s">
        <v>83</v>
      </c>
      <c r="P4792" s="9">
        <v>0</v>
      </c>
      <c r="Q4792" s="9">
        <v>0</v>
      </c>
      <c r="R4792" s="9">
        <v>50</v>
      </c>
    </row>
    <row r="4793" spans="1:18" x14ac:dyDescent="0.25">
      <c r="A4793" s="7" t="s">
        <v>8613</v>
      </c>
      <c r="B4793" s="8">
        <v>44588</v>
      </c>
      <c r="C4793" s="9">
        <v>1</v>
      </c>
      <c r="D4793" s="7" t="s">
        <v>8614</v>
      </c>
      <c r="E4793" s="7" t="s">
        <v>1682</v>
      </c>
      <c r="F4793" s="7" t="s">
        <v>8615</v>
      </c>
      <c r="G4793" s="8">
        <v>44329</v>
      </c>
      <c r="H4793" s="7" t="s">
        <v>1684</v>
      </c>
      <c r="I4793" s="7"/>
      <c r="J4793" s="7"/>
      <c r="K4793" s="9">
        <v>0</v>
      </c>
      <c r="L4793" s="9">
        <v>0</v>
      </c>
      <c r="M4793" s="9">
        <v>0</v>
      </c>
      <c r="N4793" s="9">
        <v>1</v>
      </c>
      <c r="O4793" s="7" t="s">
        <v>55</v>
      </c>
      <c r="P4793" s="9">
        <v>0</v>
      </c>
      <c r="Q4793" s="9">
        <v>0</v>
      </c>
      <c r="R4793" s="9">
        <v>3000</v>
      </c>
    </row>
    <row r="4794" spans="1:18" x14ac:dyDescent="0.25">
      <c r="A4794" s="7" t="s">
        <v>8616</v>
      </c>
      <c r="B4794" s="8">
        <v>44589</v>
      </c>
      <c r="C4794" s="9">
        <v>1</v>
      </c>
      <c r="D4794" s="7" t="s">
        <v>8617</v>
      </c>
      <c r="E4794" s="7" t="s">
        <v>1682</v>
      </c>
      <c r="F4794" s="7" t="s">
        <v>8618</v>
      </c>
      <c r="G4794" s="8">
        <v>44553</v>
      </c>
      <c r="H4794" s="7" t="s">
        <v>1684</v>
      </c>
      <c r="I4794" s="7"/>
      <c r="J4794" s="7"/>
      <c r="K4794" s="9">
        <v>0</v>
      </c>
      <c r="L4794" s="9">
        <v>0</v>
      </c>
      <c r="M4794" s="9">
        <v>150</v>
      </c>
      <c r="N4794" s="9">
        <v>1</v>
      </c>
      <c r="O4794" s="7" t="s">
        <v>83</v>
      </c>
      <c r="P4794" s="9">
        <v>0</v>
      </c>
      <c r="Q4794" s="9">
        <v>0</v>
      </c>
      <c r="R4794" s="9">
        <v>150</v>
      </c>
    </row>
    <row r="4795" spans="1:18" x14ac:dyDescent="0.25">
      <c r="A4795" s="7" t="s">
        <v>8619</v>
      </c>
      <c r="B4795" s="8">
        <v>44589</v>
      </c>
      <c r="C4795" s="9">
        <v>1</v>
      </c>
      <c r="D4795" s="7" t="s">
        <v>8620</v>
      </c>
      <c r="E4795" s="7" t="s">
        <v>1682</v>
      </c>
      <c r="F4795" s="7" t="s">
        <v>8621</v>
      </c>
      <c r="G4795" s="8">
        <v>44547</v>
      </c>
      <c r="H4795" s="7" t="s">
        <v>1684</v>
      </c>
      <c r="I4795" s="7"/>
      <c r="J4795" s="7"/>
      <c r="K4795" s="9">
        <v>0</v>
      </c>
      <c r="L4795" s="9">
        <v>0</v>
      </c>
      <c r="M4795" s="9">
        <v>150</v>
      </c>
      <c r="N4795" s="9">
        <v>1</v>
      </c>
      <c r="O4795" s="7" t="s">
        <v>83</v>
      </c>
      <c r="P4795" s="9">
        <v>0</v>
      </c>
      <c r="Q4795" s="9">
        <v>0</v>
      </c>
      <c r="R4795" s="9">
        <v>650</v>
      </c>
    </row>
    <row r="4796" spans="1:18" x14ac:dyDescent="0.25">
      <c r="A4796" s="7" t="s">
        <v>8622</v>
      </c>
      <c r="B4796" s="8">
        <v>44589</v>
      </c>
      <c r="C4796" s="9">
        <v>1</v>
      </c>
      <c r="D4796" s="7" t="s">
        <v>8623</v>
      </c>
      <c r="E4796" s="7" t="s">
        <v>1682</v>
      </c>
      <c r="F4796" s="7" t="s">
        <v>8624</v>
      </c>
      <c r="G4796" s="8">
        <v>44557</v>
      </c>
      <c r="H4796" s="7" t="s">
        <v>1684</v>
      </c>
      <c r="I4796" s="7"/>
      <c r="J4796" s="7"/>
      <c r="K4796" s="9">
        <v>0</v>
      </c>
      <c r="L4796" s="9">
        <v>0</v>
      </c>
      <c r="M4796" s="9">
        <v>150</v>
      </c>
      <c r="N4796" s="9">
        <v>1</v>
      </c>
      <c r="O4796" s="7" t="s">
        <v>83</v>
      </c>
      <c r="P4796" s="9">
        <v>0</v>
      </c>
      <c r="Q4796" s="9">
        <v>0</v>
      </c>
      <c r="R4796" s="9">
        <v>150</v>
      </c>
    </row>
    <row r="4797" spans="1:18" x14ac:dyDescent="0.25">
      <c r="A4797" s="7" t="s">
        <v>8625</v>
      </c>
      <c r="B4797" s="8">
        <v>44589</v>
      </c>
      <c r="C4797" s="9">
        <v>1</v>
      </c>
      <c r="D4797" s="7" t="s">
        <v>8626</v>
      </c>
      <c r="E4797" s="7" t="s">
        <v>1682</v>
      </c>
      <c r="F4797" s="7" t="s">
        <v>8627</v>
      </c>
      <c r="G4797" s="8">
        <v>44557</v>
      </c>
      <c r="H4797" s="7" t="s">
        <v>1684</v>
      </c>
      <c r="I4797" s="7"/>
      <c r="J4797" s="7"/>
      <c r="K4797" s="9">
        <v>0</v>
      </c>
      <c r="L4797" s="9">
        <v>0</v>
      </c>
      <c r="M4797" s="9">
        <v>150</v>
      </c>
      <c r="N4797" s="9">
        <v>1</v>
      </c>
      <c r="O4797" s="7" t="s">
        <v>83</v>
      </c>
      <c r="P4797" s="9">
        <v>0</v>
      </c>
      <c r="Q4797" s="9">
        <v>0</v>
      </c>
      <c r="R4797" s="9">
        <v>150</v>
      </c>
    </row>
    <row r="4798" spans="1:18" x14ac:dyDescent="0.25">
      <c r="A4798" s="7" t="s">
        <v>8628</v>
      </c>
      <c r="B4798" s="8">
        <v>44589</v>
      </c>
      <c r="C4798" s="9">
        <v>1</v>
      </c>
      <c r="D4798" s="7" t="s">
        <v>8629</v>
      </c>
      <c r="E4798" s="7" t="s">
        <v>1682</v>
      </c>
      <c r="F4798" s="7" t="s">
        <v>8630</v>
      </c>
      <c r="G4798" s="8">
        <v>44561</v>
      </c>
      <c r="H4798" s="7" t="s">
        <v>1684</v>
      </c>
      <c r="I4798" s="7"/>
      <c r="J4798" s="7"/>
      <c r="K4798" s="9">
        <v>0</v>
      </c>
      <c r="L4798" s="9">
        <v>0</v>
      </c>
      <c r="M4798" s="9">
        <v>80</v>
      </c>
      <c r="N4798" s="9">
        <v>1</v>
      </c>
      <c r="O4798" s="7" t="s">
        <v>83</v>
      </c>
      <c r="P4798" s="9">
        <v>0</v>
      </c>
      <c r="Q4798" s="9">
        <v>0</v>
      </c>
      <c r="R4798" s="9">
        <v>80</v>
      </c>
    </row>
    <row r="4799" spans="1:18" x14ac:dyDescent="0.25">
      <c r="A4799" s="7" t="s">
        <v>8631</v>
      </c>
      <c r="B4799" s="8">
        <v>44589</v>
      </c>
      <c r="C4799" s="9">
        <v>1</v>
      </c>
      <c r="D4799" s="7" t="s">
        <v>8632</v>
      </c>
      <c r="E4799" s="7" t="s">
        <v>1682</v>
      </c>
      <c r="F4799" s="7" t="s">
        <v>8633</v>
      </c>
      <c r="G4799" s="8">
        <v>44571</v>
      </c>
      <c r="H4799" s="7" t="s">
        <v>1684</v>
      </c>
      <c r="I4799" s="7"/>
      <c r="J4799" s="7"/>
      <c r="K4799" s="9">
        <v>0</v>
      </c>
      <c r="L4799" s="9">
        <v>0</v>
      </c>
      <c r="M4799" s="9">
        <v>150</v>
      </c>
      <c r="N4799" s="9">
        <v>1</v>
      </c>
      <c r="O4799" s="7" t="s">
        <v>83</v>
      </c>
      <c r="P4799" s="9">
        <v>0</v>
      </c>
      <c r="Q4799" s="9">
        <v>0</v>
      </c>
      <c r="R4799" s="9">
        <v>450</v>
      </c>
    </row>
    <row r="4800" spans="1:18" x14ac:dyDescent="0.25">
      <c r="A4800" s="7" t="s">
        <v>8634</v>
      </c>
      <c r="B4800" s="8">
        <v>44589</v>
      </c>
      <c r="C4800" s="9">
        <v>1</v>
      </c>
      <c r="D4800" s="7" t="s">
        <v>8635</v>
      </c>
      <c r="E4800" s="7" t="s">
        <v>1682</v>
      </c>
      <c r="F4800" s="7" t="s">
        <v>8636</v>
      </c>
      <c r="G4800" s="8">
        <v>44571</v>
      </c>
      <c r="H4800" s="7" t="s">
        <v>1684</v>
      </c>
      <c r="I4800" s="7"/>
      <c r="J4800" s="7"/>
      <c r="K4800" s="9">
        <v>0</v>
      </c>
      <c r="L4800" s="9">
        <v>0</v>
      </c>
      <c r="M4800" s="9">
        <v>150</v>
      </c>
      <c r="N4800" s="9">
        <v>1</v>
      </c>
      <c r="O4800" s="7" t="s">
        <v>83</v>
      </c>
      <c r="P4800" s="9">
        <v>0</v>
      </c>
      <c r="Q4800" s="9">
        <v>0</v>
      </c>
      <c r="R4800" s="9">
        <v>150</v>
      </c>
    </row>
    <row r="4801" spans="1:18" x14ac:dyDescent="0.25">
      <c r="A4801" s="7" t="s">
        <v>8637</v>
      </c>
      <c r="B4801" s="8">
        <v>44593</v>
      </c>
      <c r="C4801" s="9">
        <v>1</v>
      </c>
      <c r="D4801" s="7" t="s">
        <v>8638</v>
      </c>
      <c r="E4801" s="7" t="s">
        <v>1682</v>
      </c>
      <c r="F4801" s="7" t="s">
        <v>8639</v>
      </c>
      <c r="G4801" s="8">
        <v>44555</v>
      </c>
      <c r="H4801" s="7" t="s">
        <v>1684</v>
      </c>
      <c r="I4801" s="7"/>
      <c r="J4801" s="7"/>
      <c r="K4801" s="9">
        <v>0</v>
      </c>
      <c r="L4801" s="9">
        <v>0</v>
      </c>
      <c r="M4801" s="9">
        <v>50</v>
      </c>
      <c r="N4801" s="9">
        <v>1</v>
      </c>
      <c r="O4801" s="7" t="s">
        <v>83</v>
      </c>
      <c r="P4801" s="9">
        <v>0</v>
      </c>
      <c r="Q4801" s="9">
        <v>0</v>
      </c>
      <c r="R4801" s="9">
        <v>50</v>
      </c>
    </row>
    <row r="4802" spans="1:18" x14ac:dyDescent="0.25">
      <c r="A4802" s="7" t="s">
        <v>8640</v>
      </c>
      <c r="B4802" s="8">
        <v>44593</v>
      </c>
      <c r="C4802" s="9">
        <v>1</v>
      </c>
      <c r="D4802" s="7" t="s">
        <v>8641</v>
      </c>
      <c r="E4802" s="7" t="s">
        <v>1682</v>
      </c>
      <c r="F4802" s="7" t="s">
        <v>8642</v>
      </c>
      <c r="G4802" s="8">
        <v>44551</v>
      </c>
      <c r="H4802" s="7" t="s">
        <v>1684</v>
      </c>
      <c r="I4802" s="7"/>
      <c r="J4802" s="7"/>
      <c r="K4802" s="9">
        <v>0</v>
      </c>
      <c r="L4802" s="9">
        <v>0</v>
      </c>
      <c r="M4802" s="9">
        <v>50</v>
      </c>
      <c r="N4802" s="9">
        <v>1</v>
      </c>
      <c r="O4802" s="7" t="s">
        <v>83</v>
      </c>
      <c r="P4802" s="9">
        <v>0</v>
      </c>
      <c r="Q4802" s="9">
        <v>0</v>
      </c>
      <c r="R4802" s="9">
        <v>50</v>
      </c>
    </row>
    <row r="4803" spans="1:18" x14ac:dyDescent="0.25">
      <c r="A4803" s="7" t="s">
        <v>8643</v>
      </c>
      <c r="B4803" s="8">
        <v>44594</v>
      </c>
      <c r="C4803" s="9">
        <v>1</v>
      </c>
      <c r="D4803" s="7" t="s">
        <v>8644</v>
      </c>
      <c r="E4803" s="7" t="s">
        <v>1682</v>
      </c>
      <c r="F4803" s="7" t="s">
        <v>8645</v>
      </c>
      <c r="G4803" s="8">
        <v>44551</v>
      </c>
      <c r="H4803" s="7" t="s">
        <v>1684</v>
      </c>
      <c r="I4803" s="7"/>
      <c r="J4803" s="7"/>
      <c r="K4803" s="9">
        <v>0</v>
      </c>
      <c r="L4803" s="9">
        <v>0</v>
      </c>
      <c r="M4803" s="9">
        <v>50</v>
      </c>
      <c r="N4803" s="9">
        <v>1</v>
      </c>
      <c r="O4803" s="7" t="s">
        <v>83</v>
      </c>
      <c r="P4803" s="9">
        <v>0</v>
      </c>
      <c r="Q4803" s="9">
        <v>0</v>
      </c>
      <c r="R4803" s="9">
        <v>50</v>
      </c>
    </row>
    <row r="4804" spans="1:18" x14ac:dyDescent="0.25">
      <c r="A4804" s="7" t="s">
        <v>8646</v>
      </c>
      <c r="B4804" s="8">
        <v>44596</v>
      </c>
      <c r="C4804" s="9">
        <v>1</v>
      </c>
      <c r="D4804" s="7" t="s">
        <v>8647</v>
      </c>
      <c r="E4804" s="7" t="s">
        <v>1682</v>
      </c>
      <c r="F4804" s="7" t="s">
        <v>8648</v>
      </c>
      <c r="G4804" s="8">
        <v>44509</v>
      </c>
      <c r="H4804" s="7" t="s">
        <v>1684</v>
      </c>
      <c r="I4804" s="7"/>
      <c r="J4804" s="7"/>
      <c r="K4804" s="9">
        <v>0</v>
      </c>
      <c r="L4804" s="9">
        <v>0</v>
      </c>
      <c r="M4804" s="10">
        <v>20.48</v>
      </c>
      <c r="N4804" s="9">
        <v>1</v>
      </c>
      <c r="O4804" s="7" t="s">
        <v>334</v>
      </c>
      <c r="P4804" s="9">
        <v>0</v>
      </c>
      <c r="Q4804" s="9">
        <v>0</v>
      </c>
      <c r="R4804" s="10">
        <v>20.48</v>
      </c>
    </row>
    <row r="4805" spans="1:18" x14ac:dyDescent="0.25">
      <c r="A4805" s="7" t="s">
        <v>8649</v>
      </c>
      <c r="B4805" s="8">
        <v>44596</v>
      </c>
      <c r="C4805" s="9">
        <v>1</v>
      </c>
      <c r="D4805" s="7" t="s">
        <v>8650</v>
      </c>
      <c r="E4805" s="7" t="s">
        <v>1682</v>
      </c>
      <c r="F4805" s="7" t="s">
        <v>8651</v>
      </c>
      <c r="G4805" s="8">
        <v>44574</v>
      </c>
      <c r="H4805" s="7" t="s">
        <v>1684</v>
      </c>
      <c r="I4805" s="7"/>
      <c r="J4805" s="7"/>
      <c r="K4805" s="9">
        <v>0</v>
      </c>
      <c r="L4805" s="9">
        <v>0</v>
      </c>
      <c r="M4805" s="10">
        <v>36.75</v>
      </c>
      <c r="N4805" s="9">
        <v>1</v>
      </c>
      <c r="O4805" s="7" t="s">
        <v>334</v>
      </c>
      <c r="P4805" s="9">
        <v>0</v>
      </c>
      <c r="Q4805" s="9">
        <v>0</v>
      </c>
      <c r="R4805" s="10">
        <v>36.75</v>
      </c>
    </row>
    <row r="4806" spans="1:18" x14ac:dyDescent="0.25">
      <c r="A4806" s="7" t="s">
        <v>8652</v>
      </c>
      <c r="B4806" s="8">
        <v>44596</v>
      </c>
      <c r="C4806" s="9">
        <v>1</v>
      </c>
      <c r="D4806" s="7" t="s">
        <v>8653</v>
      </c>
      <c r="E4806" s="7" t="s">
        <v>1682</v>
      </c>
      <c r="F4806" s="7" t="s">
        <v>8654</v>
      </c>
      <c r="G4806" s="8">
        <v>44513</v>
      </c>
      <c r="H4806" s="7" t="s">
        <v>1684</v>
      </c>
      <c r="I4806" s="7"/>
      <c r="J4806" s="7"/>
      <c r="K4806" s="9">
        <v>0</v>
      </c>
      <c r="L4806" s="9">
        <v>0</v>
      </c>
      <c r="M4806" s="9">
        <v>7764</v>
      </c>
      <c r="N4806" s="9">
        <v>1</v>
      </c>
      <c r="O4806" s="7" t="s">
        <v>55</v>
      </c>
      <c r="P4806" s="9">
        <v>0</v>
      </c>
      <c r="Q4806" s="9">
        <v>0</v>
      </c>
      <c r="R4806" s="9">
        <v>7764</v>
      </c>
    </row>
    <row r="4807" spans="1:18" x14ac:dyDescent="0.25">
      <c r="A4807" s="7" t="s">
        <v>8655</v>
      </c>
      <c r="B4807" s="8">
        <v>44596</v>
      </c>
      <c r="C4807" s="9">
        <v>1</v>
      </c>
      <c r="D4807" s="7" t="s">
        <v>8656</v>
      </c>
      <c r="E4807" s="7" t="s">
        <v>1682</v>
      </c>
      <c r="F4807" s="7" t="s">
        <v>8657</v>
      </c>
      <c r="G4807" s="8">
        <v>44578</v>
      </c>
      <c r="H4807" s="7" t="s">
        <v>1684</v>
      </c>
      <c r="I4807" s="7"/>
      <c r="J4807" s="7"/>
      <c r="K4807" s="9">
        <v>0</v>
      </c>
      <c r="L4807" s="9">
        <v>0</v>
      </c>
      <c r="M4807" s="9">
        <v>1040</v>
      </c>
      <c r="N4807" s="9">
        <v>1</v>
      </c>
      <c r="O4807" s="7" t="s">
        <v>55</v>
      </c>
      <c r="P4807" s="9">
        <v>0</v>
      </c>
      <c r="Q4807" s="9">
        <v>0</v>
      </c>
      <c r="R4807" s="9">
        <v>1040</v>
      </c>
    </row>
    <row r="4808" spans="1:18" x14ac:dyDescent="0.25">
      <c r="A4808" s="7" t="s">
        <v>8658</v>
      </c>
      <c r="B4808" s="8">
        <v>44600</v>
      </c>
      <c r="C4808" s="9">
        <v>1</v>
      </c>
      <c r="D4808" s="7" t="s">
        <v>8659</v>
      </c>
      <c r="E4808" s="7" t="s">
        <v>1682</v>
      </c>
      <c r="F4808" s="7" t="s">
        <v>8660</v>
      </c>
      <c r="G4808" s="8">
        <v>44529</v>
      </c>
      <c r="H4808" s="7" t="s">
        <v>1684</v>
      </c>
      <c r="I4808" s="7"/>
      <c r="J4808" s="7"/>
      <c r="K4808" s="9">
        <v>0</v>
      </c>
      <c r="L4808" s="9">
        <v>0</v>
      </c>
      <c r="M4808" s="10">
        <v>19.25</v>
      </c>
      <c r="N4808" s="9">
        <v>1</v>
      </c>
      <c r="O4808" s="7" t="s">
        <v>334</v>
      </c>
      <c r="P4808" s="9">
        <v>0</v>
      </c>
      <c r="Q4808" s="9">
        <v>0</v>
      </c>
      <c r="R4808" s="10">
        <v>19.25</v>
      </c>
    </row>
    <row r="4809" spans="1:18" x14ac:dyDescent="0.25">
      <c r="A4809" s="7" t="s">
        <v>8661</v>
      </c>
      <c r="B4809" s="8">
        <v>44600</v>
      </c>
      <c r="C4809" s="9">
        <v>1</v>
      </c>
      <c r="D4809" s="7" t="s">
        <v>8662</v>
      </c>
      <c r="E4809" s="7" t="s">
        <v>1682</v>
      </c>
      <c r="F4809" s="7" t="s">
        <v>8663</v>
      </c>
      <c r="G4809" s="8">
        <v>44595</v>
      </c>
      <c r="H4809" s="7" t="s">
        <v>1684</v>
      </c>
      <c r="I4809" s="7"/>
      <c r="J4809" s="7"/>
      <c r="K4809" s="9">
        <v>0</v>
      </c>
      <c r="L4809" s="9">
        <v>0</v>
      </c>
      <c r="M4809" s="9">
        <v>8190</v>
      </c>
      <c r="N4809" s="9">
        <v>1</v>
      </c>
      <c r="O4809" s="7" t="s">
        <v>55</v>
      </c>
      <c r="P4809" s="9">
        <v>0</v>
      </c>
      <c r="Q4809" s="9">
        <v>0</v>
      </c>
      <c r="R4809" s="9">
        <v>8190</v>
      </c>
    </row>
    <row r="4810" spans="1:18" x14ac:dyDescent="0.25">
      <c r="A4810" s="7" t="s">
        <v>8664</v>
      </c>
      <c r="B4810" s="8">
        <v>44600</v>
      </c>
      <c r="C4810" s="9">
        <v>1</v>
      </c>
      <c r="D4810" s="7" t="s">
        <v>8665</v>
      </c>
      <c r="E4810" s="7" t="s">
        <v>1682</v>
      </c>
      <c r="F4810" s="7" t="s">
        <v>8666</v>
      </c>
      <c r="G4810" s="8">
        <v>44595</v>
      </c>
      <c r="H4810" s="7" t="s">
        <v>1684</v>
      </c>
      <c r="I4810" s="7"/>
      <c r="J4810" s="7"/>
      <c r="K4810" s="9">
        <v>0</v>
      </c>
      <c r="L4810" s="9">
        <v>0</v>
      </c>
      <c r="M4810" s="9">
        <v>3510</v>
      </c>
      <c r="N4810" s="9">
        <v>1</v>
      </c>
      <c r="O4810" s="7" t="s">
        <v>55</v>
      </c>
      <c r="P4810" s="9">
        <v>0</v>
      </c>
      <c r="Q4810" s="9">
        <v>0</v>
      </c>
      <c r="R4810" s="9">
        <v>3510</v>
      </c>
    </row>
    <row r="4811" spans="1:18" x14ac:dyDescent="0.25">
      <c r="A4811" s="7" t="s">
        <v>8667</v>
      </c>
      <c r="B4811" s="8">
        <v>44600</v>
      </c>
      <c r="C4811" s="9">
        <v>1</v>
      </c>
      <c r="D4811" s="7" t="s">
        <v>8668</v>
      </c>
      <c r="E4811" s="7" t="s">
        <v>1682</v>
      </c>
      <c r="F4811" s="7" t="s">
        <v>8669</v>
      </c>
      <c r="G4811" s="8">
        <v>44595</v>
      </c>
      <c r="H4811" s="7" t="s">
        <v>1684</v>
      </c>
      <c r="I4811" s="7"/>
      <c r="J4811" s="7"/>
      <c r="K4811" s="9">
        <v>0</v>
      </c>
      <c r="L4811" s="9">
        <v>0</v>
      </c>
      <c r="M4811" s="9">
        <v>1950</v>
      </c>
      <c r="N4811" s="9">
        <v>1</v>
      </c>
      <c r="O4811" s="7" t="s">
        <v>55</v>
      </c>
      <c r="P4811" s="9">
        <v>0</v>
      </c>
      <c r="Q4811" s="9">
        <v>0</v>
      </c>
      <c r="R4811" s="9">
        <v>1950</v>
      </c>
    </row>
    <row r="4812" spans="1:18" x14ac:dyDescent="0.25">
      <c r="A4812" s="7" t="s">
        <v>8670</v>
      </c>
      <c r="B4812" s="8">
        <v>44600</v>
      </c>
      <c r="C4812" s="9">
        <v>1</v>
      </c>
      <c r="D4812" s="7" t="s">
        <v>8671</v>
      </c>
      <c r="E4812" s="7" t="s">
        <v>1682</v>
      </c>
      <c r="F4812" s="7" t="s">
        <v>8672</v>
      </c>
      <c r="G4812" s="8">
        <v>44595</v>
      </c>
      <c r="H4812" s="7" t="s">
        <v>1684</v>
      </c>
      <c r="I4812" s="7"/>
      <c r="J4812" s="7"/>
      <c r="K4812" s="9">
        <v>0</v>
      </c>
      <c r="L4812" s="9">
        <v>0</v>
      </c>
      <c r="M4812" s="9">
        <v>1950</v>
      </c>
      <c r="N4812" s="9">
        <v>1</v>
      </c>
      <c r="O4812" s="7" t="s">
        <v>55</v>
      </c>
      <c r="P4812" s="9">
        <v>0</v>
      </c>
      <c r="Q4812" s="9">
        <v>0</v>
      </c>
      <c r="R4812" s="9">
        <v>1950</v>
      </c>
    </row>
    <row r="4813" spans="1:18" x14ac:dyDescent="0.25">
      <c r="A4813" s="7" t="s">
        <v>8673</v>
      </c>
      <c r="B4813" s="8">
        <v>44600</v>
      </c>
      <c r="C4813" s="9">
        <v>1</v>
      </c>
      <c r="D4813" s="7" t="s">
        <v>8674</v>
      </c>
      <c r="E4813" s="7" t="s">
        <v>1682</v>
      </c>
      <c r="F4813" s="7" t="s">
        <v>8675</v>
      </c>
      <c r="G4813" s="8">
        <v>44595</v>
      </c>
      <c r="H4813" s="7" t="s">
        <v>1684</v>
      </c>
      <c r="I4813" s="7"/>
      <c r="J4813" s="7"/>
      <c r="K4813" s="9">
        <v>0</v>
      </c>
      <c r="L4813" s="9">
        <v>0</v>
      </c>
      <c r="M4813" s="9">
        <v>2730</v>
      </c>
      <c r="N4813" s="9">
        <v>1</v>
      </c>
      <c r="O4813" s="7" t="s">
        <v>55</v>
      </c>
      <c r="P4813" s="9">
        <v>0</v>
      </c>
      <c r="Q4813" s="9">
        <v>0</v>
      </c>
      <c r="R4813" s="9">
        <v>2730</v>
      </c>
    </row>
    <row r="4814" spans="1:18" x14ac:dyDescent="0.25">
      <c r="A4814" s="7" t="s">
        <v>8676</v>
      </c>
      <c r="B4814" s="8">
        <v>44600</v>
      </c>
      <c r="C4814" s="9">
        <v>1</v>
      </c>
      <c r="D4814" s="7" t="s">
        <v>8677</v>
      </c>
      <c r="E4814" s="7" t="s">
        <v>1682</v>
      </c>
      <c r="F4814" s="7" t="s">
        <v>8678</v>
      </c>
      <c r="G4814" s="8">
        <v>44595</v>
      </c>
      <c r="H4814" s="7" t="s">
        <v>1684</v>
      </c>
      <c r="I4814" s="7"/>
      <c r="J4814" s="7"/>
      <c r="K4814" s="9">
        <v>0</v>
      </c>
      <c r="L4814" s="9">
        <v>0</v>
      </c>
      <c r="M4814" s="9">
        <v>1560</v>
      </c>
      <c r="N4814" s="9">
        <v>1</v>
      </c>
      <c r="O4814" s="7" t="s">
        <v>55</v>
      </c>
      <c r="P4814" s="9">
        <v>0</v>
      </c>
      <c r="Q4814" s="9">
        <v>0</v>
      </c>
      <c r="R4814" s="9">
        <v>1560</v>
      </c>
    </row>
    <row r="4815" spans="1:18" x14ac:dyDescent="0.25">
      <c r="A4815" s="7" t="s">
        <v>8679</v>
      </c>
      <c r="B4815" s="8">
        <v>44600</v>
      </c>
      <c r="C4815" s="9">
        <v>1</v>
      </c>
      <c r="D4815" s="7" t="s">
        <v>8680</v>
      </c>
      <c r="E4815" s="7" t="s">
        <v>1682</v>
      </c>
      <c r="F4815" s="7" t="s">
        <v>8681</v>
      </c>
      <c r="G4815" s="8">
        <v>44596</v>
      </c>
      <c r="H4815" s="7" t="s">
        <v>1684</v>
      </c>
      <c r="I4815" s="7"/>
      <c r="J4815" s="7"/>
      <c r="K4815" s="9">
        <v>0</v>
      </c>
      <c r="L4815" s="9">
        <v>0</v>
      </c>
      <c r="M4815" s="9">
        <v>1478</v>
      </c>
      <c r="N4815" s="9">
        <v>1</v>
      </c>
      <c r="O4815" s="7" t="s">
        <v>55</v>
      </c>
      <c r="P4815" s="9">
        <v>0</v>
      </c>
      <c r="Q4815" s="9">
        <v>0</v>
      </c>
      <c r="R4815" s="9">
        <v>1478</v>
      </c>
    </row>
    <row r="4816" spans="1:18" x14ac:dyDescent="0.25">
      <c r="A4816" s="7" t="s">
        <v>8682</v>
      </c>
      <c r="B4816" s="8">
        <v>44600</v>
      </c>
      <c r="C4816" s="9">
        <v>1</v>
      </c>
      <c r="D4816" s="7" t="s">
        <v>8683</v>
      </c>
      <c r="E4816" s="7" t="s">
        <v>1682</v>
      </c>
      <c r="F4816" s="7" t="s">
        <v>8684</v>
      </c>
      <c r="G4816" s="8">
        <v>44566</v>
      </c>
      <c r="H4816" s="7" t="s">
        <v>1684</v>
      </c>
      <c r="I4816" s="7"/>
      <c r="J4816" s="7"/>
      <c r="K4816" s="9">
        <v>0</v>
      </c>
      <c r="L4816" s="9">
        <v>0</v>
      </c>
      <c r="M4816" s="10">
        <v>3220.2</v>
      </c>
      <c r="N4816" s="9">
        <v>1</v>
      </c>
      <c r="O4816" s="7" t="s">
        <v>83</v>
      </c>
      <c r="P4816" s="9">
        <v>0</v>
      </c>
      <c r="Q4816" s="9">
        <v>0</v>
      </c>
      <c r="R4816" s="10">
        <v>3220.2</v>
      </c>
    </row>
    <row r="4817" spans="1:18" x14ac:dyDescent="0.25">
      <c r="A4817" s="7" t="s">
        <v>8685</v>
      </c>
      <c r="B4817" s="8">
        <v>44600</v>
      </c>
      <c r="C4817" s="9">
        <v>1</v>
      </c>
      <c r="D4817" s="7" t="s">
        <v>8686</v>
      </c>
      <c r="E4817" s="7" t="s">
        <v>1682</v>
      </c>
      <c r="F4817" s="7" t="s">
        <v>8687</v>
      </c>
      <c r="G4817" s="8">
        <v>44512</v>
      </c>
      <c r="H4817" s="7" t="s">
        <v>1684</v>
      </c>
      <c r="I4817" s="7"/>
      <c r="J4817" s="7"/>
      <c r="K4817" s="9">
        <v>0</v>
      </c>
      <c r="L4817" s="9">
        <v>0</v>
      </c>
      <c r="M4817" s="10">
        <v>3391.2</v>
      </c>
      <c r="N4817" s="9">
        <v>1</v>
      </c>
      <c r="O4817" s="7" t="s">
        <v>83</v>
      </c>
      <c r="P4817" s="9">
        <v>0</v>
      </c>
      <c r="Q4817" s="9">
        <v>0</v>
      </c>
      <c r="R4817" s="10">
        <v>3391.2</v>
      </c>
    </row>
    <row r="4818" spans="1:18" x14ac:dyDescent="0.25">
      <c r="A4818" s="7" t="s">
        <v>199</v>
      </c>
      <c r="B4818" s="8">
        <v>44600</v>
      </c>
      <c r="C4818" s="9">
        <v>1</v>
      </c>
      <c r="D4818" s="7" t="s">
        <v>197</v>
      </c>
      <c r="E4818" s="7" t="s">
        <v>1682</v>
      </c>
      <c r="F4818" s="7" t="s">
        <v>8688</v>
      </c>
      <c r="G4818" s="8">
        <v>44568</v>
      </c>
      <c r="H4818" s="7" t="s">
        <v>1684</v>
      </c>
      <c r="I4818" s="7"/>
      <c r="J4818" s="7"/>
      <c r="K4818" s="9">
        <v>0</v>
      </c>
      <c r="L4818" s="9">
        <v>0</v>
      </c>
      <c r="M4818" s="10">
        <v>2743.2</v>
      </c>
      <c r="N4818" s="9">
        <v>1</v>
      </c>
      <c r="O4818" s="7" t="s">
        <v>83</v>
      </c>
      <c r="P4818" s="9">
        <v>0</v>
      </c>
      <c r="Q4818" s="9">
        <v>0</v>
      </c>
      <c r="R4818" s="10">
        <v>2743.2</v>
      </c>
    </row>
    <row r="4819" spans="1:18" x14ac:dyDescent="0.25">
      <c r="A4819" s="7" t="s">
        <v>8689</v>
      </c>
      <c r="B4819" s="8">
        <v>44601</v>
      </c>
      <c r="C4819" s="9">
        <v>1</v>
      </c>
      <c r="D4819" s="7" t="s">
        <v>8690</v>
      </c>
      <c r="E4819" s="7" t="s">
        <v>1682</v>
      </c>
      <c r="F4819" s="7" t="s">
        <v>8691</v>
      </c>
      <c r="G4819" s="8">
        <v>44562</v>
      </c>
      <c r="H4819" s="7" t="s">
        <v>1684</v>
      </c>
      <c r="I4819" s="7"/>
      <c r="J4819" s="7"/>
      <c r="K4819" s="9">
        <v>0</v>
      </c>
      <c r="L4819" s="9">
        <v>0</v>
      </c>
      <c r="M4819" s="9">
        <v>50</v>
      </c>
      <c r="N4819" s="9">
        <v>1</v>
      </c>
      <c r="O4819" s="7" t="s">
        <v>83</v>
      </c>
      <c r="P4819" s="9">
        <v>0</v>
      </c>
      <c r="Q4819" s="9">
        <v>0</v>
      </c>
      <c r="R4819" s="9">
        <v>50</v>
      </c>
    </row>
    <row r="4820" spans="1:18" x14ac:dyDescent="0.25">
      <c r="A4820" s="7" t="s">
        <v>8692</v>
      </c>
      <c r="B4820" s="8">
        <v>44601</v>
      </c>
      <c r="C4820" s="9">
        <v>1</v>
      </c>
      <c r="D4820" s="7" t="s">
        <v>8693</v>
      </c>
      <c r="E4820" s="7" t="s">
        <v>1682</v>
      </c>
      <c r="F4820" s="7" t="s">
        <v>8694</v>
      </c>
      <c r="G4820" s="8">
        <v>44555</v>
      </c>
      <c r="H4820" s="7" t="s">
        <v>1684</v>
      </c>
      <c r="I4820" s="7"/>
      <c r="J4820" s="7"/>
      <c r="K4820" s="9">
        <v>0</v>
      </c>
      <c r="L4820" s="9">
        <v>0</v>
      </c>
      <c r="M4820" s="9">
        <v>250</v>
      </c>
      <c r="N4820" s="9">
        <v>1</v>
      </c>
      <c r="O4820" s="7" t="s">
        <v>83</v>
      </c>
      <c r="P4820" s="9">
        <v>0</v>
      </c>
      <c r="Q4820" s="9">
        <v>0</v>
      </c>
      <c r="R4820" s="9">
        <v>250</v>
      </c>
    </row>
    <row r="4821" spans="1:18" x14ac:dyDescent="0.25">
      <c r="A4821" s="7" t="s">
        <v>8695</v>
      </c>
      <c r="B4821" s="8">
        <v>44601</v>
      </c>
      <c r="C4821" s="9">
        <v>1</v>
      </c>
      <c r="D4821" s="7" t="s">
        <v>8696</v>
      </c>
      <c r="E4821" s="7" t="s">
        <v>1682</v>
      </c>
      <c r="F4821" s="7" t="s">
        <v>8697</v>
      </c>
      <c r="G4821" s="8">
        <v>44588</v>
      </c>
      <c r="H4821" s="7" t="s">
        <v>1684</v>
      </c>
      <c r="I4821" s="7"/>
      <c r="J4821" s="7"/>
      <c r="K4821" s="9">
        <v>0</v>
      </c>
      <c r="L4821" s="9">
        <v>0</v>
      </c>
      <c r="M4821" s="9">
        <v>50</v>
      </c>
      <c r="N4821" s="9">
        <v>1</v>
      </c>
      <c r="O4821" s="7" t="s">
        <v>83</v>
      </c>
      <c r="P4821" s="9">
        <v>0</v>
      </c>
      <c r="Q4821" s="9">
        <v>0</v>
      </c>
      <c r="R4821" s="9">
        <v>50</v>
      </c>
    </row>
    <row r="4822" spans="1:18" x14ac:dyDescent="0.25">
      <c r="A4822" s="7" t="s">
        <v>8698</v>
      </c>
      <c r="B4822" s="8">
        <v>44601</v>
      </c>
      <c r="C4822" s="9">
        <v>1</v>
      </c>
      <c r="D4822" s="7" t="s">
        <v>8699</v>
      </c>
      <c r="E4822" s="7" t="s">
        <v>1682</v>
      </c>
      <c r="F4822" s="7" t="s">
        <v>8700</v>
      </c>
      <c r="G4822" s="8">
        <v>44589</v>
      </c>
      <c r="H4822" s="7" t="s">
        <v>1684</v>
      </c>
      <c r="I4822" s="7"/>
      <c r="J4822" s="7"/>
      <c r="K4822" s="9">
        <v>0</v>
      </c>
      <c r="L4822" s="9">
        <v>0</v>
      </c>
      <c r="M4822" s="9">
        <v>50</v>
      </c>
      <c r="N4822" s="9">
        <v>1</v>
      </c>
      <c r="O4822" s="7" t="s">
        <v>83</v>
      </c>
      <c r="P4822" s="9">
        <v>0</v>
      </c>
      <c r="Q4822" s="9">
        <v>0</v>
      </c>
      <c r="R4822" s="9">
        <v>50</v>
      </c>
    </row>
    <row r="4823" spans="1:18" x14ac:dyDescent="0.25">
      <c r="A4823" s="7" t="s">
        <v>8701</v>
      </c>
      <c r="B4823" s="8">
        <v>44601</v>
      </c>
      <c r="C4823" s="9">
        <v>1</v>
      </c>
      <c r="D4823" s="7" t="s">
        <v>8702</v>
      </c>
      <c r="E4823" s="7" t="s">
        <v>1682</v>
      </c>
      <c r="F4823" s="7" t="s">
        <v>8703</v>
      </c>
      <c r="G4823" s="8">
        <v>44561</v>
      </c>
      <c r="H4823" s="7" t="s">
        <v>1684</v>
      </c>
      <c r="I4823" s="7"/>
      <c r="J4823" s="7"/>
      <c r="K4823" s="9">
        <v>0</v>
      </c>
      <c r="L4823" s="9">
        <v>0</v>
      </c>
      <c r="M4823" s="9">
        <v>50</v>
      </c>
      <c r="N4823" s="9">
        <v>1</v>
      </c>
      <c r="O4823" s="7" t="s">
        <v>83</v>
      </c>
      <c r="P4823" s="9">
        <v>0</v>
      </c>
      <c r="Q4823" s="9">
        <v>0</v>
      </c>
      <c r="R4823" s="9">
        <v>50</v>
      </c>
    </row>
    <row r="4824" spans="1:18" x14ac:dyDescent="0.25">
      <c r="A4824" s="7" t="s">
        <v>8704</v>
      </c>
      <c r="B4824" s="8">
        <v>44601</v>
      </c>
      <c r="C4824" s="9">
        <v>1</v>
      </c>
      <c r="D4824" s="7" t="s">
        <v>8705</v>
      </c>
      <c r="E4824" s="7" t="s">
        <v>1682</v>
      </c>
      <c r="F4824" s="7" t="s">
        <v>8706</v>
      </c>
      <c r="G4824" s="8">
        <v>44557</v>
      </c>
      <c r="H4824" s="7" t="s">
        <v>1684</v>
      </c>
      <c r="I4824" s="7"/>
      <c r="J4824" s="7"/>
      <c r="K4824" s="9">
        <v>0</v>
      </c>
      <c r="L4824" s="9">
        <v>0</v>
      </c>
      <c r="M4824" s="9">
        <v>50</v>
      </c>
      <c r="N4824" s="9">
        <v>1</v>
      </c>
      <c r="O4824" s="7" t="s">
        <v>83</v>
      </c>
      <c r="P4824" s="9">
        <v>0</v>
      </c>
      <c r="Q4824" s="9">
        <v>0</v>
      </c>
      <c r="R4824" s="9">
        <v>50</v>
      </c>
    </row>
    <row r="4825" spans="1:18" x14ac:dyDescent="0.25">
      <c r="A4825" s="7" t="s">
        <v>8707</v>
      </c>
      <c r="B4825" s="8">
        <v>44601</v>
      </c>
      <c r="C4825" s="9">
        <v>1</v>
      </c>
      <c r="D4825" s="7" t="s">
        <v>8708</v>
      </c>
      <c r="E4825" s="7" t="s">
        <v>1682</v>
      </c>
      <c r="F4825" s="7" t="s">
        <v>8709</v>
      </c>
      <c r="G4825" s="8">
        <v>44541</v>
      </c>
      <c r="H4825" s="7" t="s">
        <v>1684</v>
      </c>
      <c r="I4825" s="7"/>
      <c r="J4825" s="7"/>
      <c r="K4825" s="9">
        <v>0</v>
      </c>
      <c r="L4825" s="9">
        <v>0</v>
      </c>
      <c r="M4825" s="9">
        <v>250</v>
      </c>
      <c r="N4825" s="9">
        <v>1</v>
      </c>
      <c r="O4825" s="7" t="s">
        <v>83</v>
      </c>
      <c r="P4825" s="9">
        <v>0</v>
      </c>
      <c r="Q4825" s="9">
        <v>0</v>
      </c>
      <c r="R4825" s="9">
        <v>250</v>
      </c>
    </row>
    <row r="4826" spans="1:18" x14ac:dyDescent="0.25">
      <c r="A4826" s="7" t="s">
        <v>8710</v>
      </c>
      <c r="B4826" s="8">
        <v>44602</v>
      </c>
      <c r="C4826" s="9">
        <v>1</v>
      </c>
      <c r="D4826" s="7" t="s">
        <v>8711</v>
      </c>
      <c r="E4826" s="7" t="s">
        <v>1682</v>
      </c>
      <c r="F4826" s="7" t="s">
        <v>8712</v>
      </c>
      <c r="G4826" s="8">
        <v>44554</v>
      </c>
      <c r="H4826" s="7" t="s">
        <v>1684</v>
      </c>
      <c r="I4826" s="7"/>
      <c r="J4826" s="7"/>
      <c r="K4826" s="9">
        <v>0</v>
      </c>
      <c r="L4826" s="9">
        <v>0</v>
      </c>
      <c r="M4826" s="9">
        <v>5000</v>
      </c>
      <c r="N4826" s="9">
        <v>1</v>
      </c>
      <c r="O4826" s="7" t="s">
        <v>55</v>
      </c>
      <c r="P4826" s="9">
        <v>0</v>
      </c>
      <c r="Q4826" s="9">
        <v>0</v>
      </c>
      <c r="R4826" s="9">
        <v>5000</v>
      </c>
    </row>
    <row r="4827" spans="1:18" x14ac:dyDescent="0.25">
      <c r="A4827" s="7" t="s">
        <v>8713</v>
      </c>
      <c r="B4827" s="8">
        <v>44602</v>
      </c>
      <c r="C4827" s="9">
        <v>1</v>
      </c>
      <c r="D4827" s="7" t="s">
        <v>8714</v>
      </c>
      <c r="E4827" s="7" t="s">
        <v>1682</v>
      </c>
      <c r="F4827" s="7" t="s">
        <v>8715</v>
      </c>
      <c r="G4827" s="8">
        <v>44558</v>
      </c>
      <c r="H4827" s="7" t="s">
        <v>1684</v>
      </c>
      <c r="I4827" s="7"/>
      <c r="J4827" s="7"/>
      <c r="K4827" s="9">
        <v>0</v>
      </c>
      <c r="L4827" s="9">
        <v>0</v>
      </c>
      <c r="M4827" s="9">
        <v>0</v>
      </c>
      <c r="N4827" s="9">
        <v>1</v>
      </c>
      <c r="O4827" s="7" t="s">
        <v>83</v>
      </c>
      <c r="P4827" s="9">
        <v>0</v>
      </c>
      <c r="Q4827" s="9">
        <v>0</v>
      </c>
      <c r="R4827" s="9">
        <v>50</v>
      </c>
    </row>
    <row r="4828" spans="1:18" x14ac:dyDescent="0.25">
      <c r="A4828" s="7" t="s">
        <v>8716</v>
      </c>
      <c r="B4828" s="8">
        <v>44602</v>
      </c>
      <c r="C4828" s="9">
        <v>1</v>
      </c>
      <c r="D4828" s="7" t="s">
        <v>8717</v>
      </c>
      <c r="E4828" s="7" t="s">
        <v>1682</v>
      </c>
      <c r="F4828" s="7" t="s">
        <v>8718</v>
      </c>
      <c r="G4828" s="8">
        <v>44545</v>
      </c>
      <c r="H4828" s="7" t="s">
        <v>1684</v>
      </c>
      <c r="I4828" s="7"/>
      <c r="J4828" s="7"/>
      <c r="K4828" s="9">
        <v>0</v>
      </c>
      <c r="L4828" s="9">
        <v>0</v>
      </c>
      <c r="M4828" s="9">
        <v>0</v>
      </c>
      <c r="N4828" s="9">
        <v>1</v>
      </c>
      <c r="O4828" s="7" t="s">
        <v>55</v>
      </c>
      <c r="P4828" s="9">
        <v>0</v>
      </c>
      <c r="Q4828" s="9">
        <v>0</v>
      </c>
      <c r="R4828" s="9">
        <v>3000</v>
      </c>
    </row>
    <row r="4829" spans="1:18" x14ac:dyDescent="0.25">
      <c r="A4829" s="7" t="s">
        <v>8719</v>
      </c>
      <c r="B4829" s="8">
        <v>44602</v>
      </c>
      <c r="C4829" s="9">
        <v>1</v>
      </c>
      <c r="D4829" s="7" t="s">
        <v>8720</v>
      </c>
      <c r="E4829" s="7" t="s">
        <v>1682</v>
      </c>
      <c r="F4829" s="7" t="s">
        <v>8721</v>
      </c>
      <c r="G4829" s="8">
        <v>44574</v>
      </c>
      <c r="H4829" s="7" t="s">
        <v>1684</v>
      </c>
      <c r="I4829" s="7"/>
      <c r="J4829" s="7"/>
      <c r="K4829" s="9">
        <v>0</v>
      </c>
      <c r="L4829" s="9">
        <v>0</v>
      </c>
      <c r="M4829" s="9">
        <v>600</v>
      </c>
      <c r="N4829" s="9">
        <v>1</v>
      </c>
      <c r="O4829" s="7" t="s">
        <v>55</v>
      </c>
      <c r="P4829" s="9">
        <v>0</v>
      </c>
      <c r="Q4829" s="9">
        <v>0</v>
      </c>
      <c r="R4829" s="9">
        <v>600</v>
      </c>
    </row>
    <row r="4830" spans="1:18" x14ac:dyDescent="0.25">
      <c r="A4830" s="7" t="s">
        <v>8722</v>
      </c>
      <c r="B4830" s="8">
        <v>44602</v>
      </c>
      <c r="C4830" s="9">
        <v>1</v>
      </c>
      <c r="D4830" s="7" t="s">
        <v>8723</v>
      </c>
      <c r="E4830" s="7" t="s">
        <v>1682</v>
      </c>
      <c r="F4830" s="7" t="s">
        <v>8724</v>
      </c>
      <c r="G4830" s="8">
        <v>44594</v>
      </c>
      <c r="H4830" s="7" t="s">
        <v>1684</v>
      </c>
      <c r="I4830" s="7"/>
      <c r="J4830" s="7"/>
      <c r="K4830" s="9">
        <v>0</v>
      </c>
      <c r="L4830" s="9">
        <v>0</v>
      </c>
      <c r="M4830" s="9">
        <v>500</v>
      </c>
      <c r="N4830" s="9">
        <v>1</v>
      </c>
      <c r="O4830" s="7" t="s">
        <v>55</v>
      </c>
      <c r="P4830" s="9">
        <v>0</v>
      </c>
      <c r="Q4830" s="9">
        <v>0</v>
      </c>
      <c r="R4830" s="9">
        <v>500</v>
      </c>
    </row>
    <row r="4831" spans="1:18" x14ac:dyDescent="0.25">
      <c r="A4831" s="7" t="s">
        <v>8725</v>
      </c>
      <c r="B4831" s="8">
        <v>44603</v>
      </c>
      <c r="C4831" s="9">
        <v>1</v>
      </c>
      <c r="D4831" s="7" t="s">
        <v>8726</v>
      </c>
      <c r="E4831" s="7" t="s">
        <v>1682</v>
      </c>
      <c r="F4831" s="7" t="s">
        <v>8727</v>
      </c>
      <c r="G4831" s="8">
        <v>44533</v>
      </c>
      <c r="H4831" s="7" t="s">
        <v>1684</v>
      </c>
      <c r="I4831" s="7"/>
      <c r="J4831" s="7"/>
      <c r="K4831" s="9">
        <v>0</v>
      </c>
      <c r="L4831" s="9">
        <v>0</v>
      </c>
      <c r="M4831" s="9">
        <v>10</v>
      </c>
      <c r="N4831" s="9">
        <v>1</v>
      </c>
      <c r="O4831" s="7" t="s">
        <v>83</v>
      </c>
      <c r="P4831" s="9">
        <v>0</v>
      </c>
      <c r="Q4831" s="9">
        <v>0</v>
      </c>
      <c r="R4831" s="9">
        <v>10</v>
      </c>
    </row>
    <row r="4832" spans="1:18" x14ac:dyDescent="0.25">
      <c r="A4832" s="7" t="s">
        <v>8728</v>
      </c>
      <c r="B4832" s="8">
        <v>44603</v>
      </c>
      <c r="C4832" s="9">
        <v>1</v>
      </c>
      <c r="D4832" s="7" t="s">
        <v>8729</v>
      </c>
      <c r="E4832" s="7" t="s">
        <v>1682</v>
      </c>
      <c r="F4832" s="7" t="s">
        <v>8730</v>
      </c>
      <c r="G4832" s="8">
        <v>44533</v>
      </c>
      <c r="H4832" s="7" t="s">
        <v>1684</v>
      </c>
      <c r="I4832" s="7"/>
      <c r="J4832" s="7"/>
      <c r="K4832" s="9">
        <v>0</v>
      </c>
      <c r="L4832" s="9">
        <v>0</v>
      </c>
      <c r="M4832" s="9">
        <v>75</v>
      </c>
      <c r="N4832" s="9">
        <v>1</v>
      </c>
      <c r="O4832" s="7" t="s">
        <v>83</v>
      </c>
      <c r="P4832" s="9">
        <v>0</v>
      </c>
      <c r="Q4832" s="9">
        <v>0</v>
      </c>
      <c r="R4832" s="9">
        <v>75</v>
      </c>
    </row>
    <row r="4833" spans="1:18" x14ac:dyDescent="0.25">
      <c r="A4833" s="7" t="s">
        <v>8731</v>
      </c>
      <c r="B4833" s="8">
        <v>44603</v>
      </c>
      <c r="C4833" s="9">
        <v>1</v>
      </c>
      <c r="D4833" s="7" t="s">
        <v>8732</v>
      </c>
      <c r="E4833" s="7" t="s">
        <v>1682</v>
      </c>
      <c r="F4833" s="7" t="s">
        <v>8733</v>
      </c>
      <c r="G4833" s="8">
        <v>44533</v>
      </c>
      <c r="H4833" s="7" t="s">
        <v>1684</v>
      </c>
      <c r="I4833" s="7"/>
      <c r="J4833" s="7"/>
      <c r="K4833" s="9">
        <v>0</v>
      </c>
      <c r="L4833" s="9">
        <v>0</v>
      </c>
      <c r="M4833" s="9">
        <v>10</v>
      </c>
      <c r="N4833" s="9">
        <v>1</v>
      </c>
      <c r="O4833" s="7" t="s">
        <v>83</v>
      </c>
      <c r="P4833" s="9">
        <v>0</v>
      </c>
      <c r="Q4833" s="9">
        <v>0</v>
      </c>
      <c r="R4833" s="9">
        <v>10</v>
      </c>
    </row>
    <row r="4834" spans="1:18" x14ac:dyDescent="0.25">
      <c r="A4834" s="7" t="s">
        <v>8734</v>
      </c>
      <c r="B4834" s="8">
        <v>44603</v>
      </c>
      <c r="C4834" s="9">
        <v>1</v>
      </c>
      <c r="D4834" s="7" t="s">
        <v>8735</v>
      </c>
      <c r="E4834" s="7" t="s">
        <v>1682</v>
      </c>
      <c r="F4834" s="7" t="s">
        <v>8736</v>
      </c>
      <c r="G4834" s="8">
        <v>44533</v>
      </c>
      <c r="H4834" s="7" t="s">
        <v>1684</v>
      </c>
      <c r="I4834" s="7"/>
      <c r="J4834" s="7"/>
      <c r="K4834" s="9">
        <v>0</v>
      </c>
      <c r="L4834" s="9">
        <v>0</v>
      </c>
      <c r="M4834" s="9">
        <v>44</v>
      </c>
      <c r="N4834" s="9">
        <v>1</v>
      </c>
      <c r="O4834" s="7" t="s">
        <v>83</v>
      </c>
      <c r="P4834" s="9">
        <v>0</v>
      </c>
      <c r="Q4834" s="9">
        <v>0</v>
      </c>
      <c r="R4834" s="9">
        <v>44</v>
      </c>
    </row>
    <row r="4835" spans="1:18" x14ac:dyDescent="0.25">
      <c r="A4835" s="7" t="s">
        <v>8737</v>
      </c>
      <c r="B4835" s="8">
        <v>44603</v>
      </c>
      <c r="C4835" s="9">
        <v>1</v>
      </c>
      <c r="D4835" s="7" t="s">
        <v>8738</v>
      </c>
      <c r="E4835" s="7" t="s">
        <v>1682</v>
      </c>
      <c r="F4835" s="7" t="s">
        <v>8739</v>
      </c>
      <c r="G4835" s="8">
        <v>44533</v>
      </c>
      <c r="H4835" s="7" t="s">
        <v>1684</v>
      </c>
      <c r="I4835" s="7"/>
      <c r="J4835" s="7"/>
      <c r="K4835" s="9">
        <v>0</v>
      </c>
      <c r="L4835" s="9">
        <v>0</v>
      </c>
      <c r="M4835" s="9">
        <v>10</v>
      </c>
      <c r="N4835" s="9">
        <v>1</v>
      </c>
      <c r="O4835" s="7" t="s">
        <v>83</v>
      </c>
      <c r="P4835" s="9">
        <v>0</v>
      </c>
      <c r="Q4835" s="9">
        <v>0</v>
      </c>
      <c r="R4835" s="9">
        <v>10</v>
      </c>
    </row>
    <row r="4836" spans="1:18" x14ac:dyDescent="0.25">
      <c r="A4836" s="7" t="s">
        <v>8740</v>
      </c>
      <c r="B4836" s="8">
        <v>44603</v>
      </c>
      <c r="C4836" s="9">
        <v>1</v>
      </c>
      <c r="D4836" s="7" t="s">
        <v>8741</v>
      </c>
      <c r="E4836" s="7" t="s">
        <v>1682</v>
      </c>
      <c r="F4836" s="7" t="s">
        <v>8742</v>
      </c>
      <c r="G4836" s="8">
        <v>44567</v>
      </c>
      <c r="H4836" s="7" t="s">
        <v>1684</v>
      </c>
      <c r="I4836" s="7"/>
      <c r="J4836" s="7"/>
      <c r="K4836" s="9">
        <v>0</v>
      </c>
      <c r="L4836" s="9">
        <v>0</v>
      </c>
      <c r="M4836" s="9">
        <v>460</v>
      </c>
      <c r="N4836" s="9">
        <v>1</v>
      </c>
      <c r="O4836" s="7" t="s">
        <v>83</v>
      </c>
      <c r="P4836" s="9">
        <v>0</v>
      </c>
      <c r="Q4836" s="9">
        <v>0</v>
      </c>
      <c r="R4836" s="9">
        <v>566</v>
      </c>
    </row>
    <row r="4837" spans="1:18" x14ac:dyDescent="0.25">
      <c r="A4837" s="7" t="s">
        <v>8743</v>
      </c>
      <c r="B4837" s="8">
        <v>44603</v>
      </c>
      <c r="C4837" s="9">
        <v>1</v>
      </c>
      <c r="D4837" s="7" t="s">
        <v>8744</v>
      </c>
      <c r="E4837" s="7" t="s">
        <v>1682</v>
      </c>
      <c r="F4837" s="7" t="s">
        <v>8745</v>
      </c>
      <c r="G4837" s="8">
        <v>44566</v>
      </c>
      <c r="H4837" s="7" t="s">
        <v>1684</v>
      </c>
      <c r="I4837" s="7"/>
      <c r="J4837" s="7"/>
      <c r="K4837" s="9">
        <v>0</v>
      </c>
      <c r="L4837" s="9">
        <v>0</v>
      </c>
      <c r="M4837" s="9">
        <v>48</v>
      </c>
      <c r="N4837" s="9">
        <v>1</v>
      </c>
      <c r="O4837" s="7" t="s">
        <v>83</v>
      </c>
      <c r="P4837" s="9">
        <v>0</v>
      </c>
      <c r="Q4837" s="9">
        <v>0</v>
      </c>
      <c r="R4837" s="9">
        <v>48</v>
      </c>
    </row>
    <row r="4838" spans="1:18" x14ac:dyDescent="0.25">
      <c r="A4838" s="7" t="s">
        <v>8746</v>
      </c>
      <c r="B4838" s="8">
        <v>44603</v>
      </c>
      <c r="C4838" s="9">
        <v>1</v>
      </c>
      <c r="D4838" s="7" t="s">
        <v>8747</v>
      </c>
      <c r="E4838" s="7" t="s">
        <v>1682</v>
      </c>
      <c r="F4838" s="7" t="s">
        <v>8748</v>
      </c>
      <c r="G4838" s="8">
        <v>44566</v>
      </c>
      <c r="H4838" s="7" t="s">
        <v>1684</v>
      </c>
      <c r="I4838" s="7"/>
      <c r="J4838" s="7"/>
      <c r="K4838" s="9">
        <v>0</v>
      </c>
      <c r="L4838" s="9">
        <v>0</v>
      </c>
      <c r="M4838" s="9">
        <v>33</v>
      </c>
      <c r="N4838" s="9">
        <v>1</v>
      </c>
      <c r="O4838" s="7" t="s">
        <v>83</v>
      </c>
      <c r="P4838" s="9">
        <v>0</v>
      </c>
      <c r="Q4838" s="9">
        <v>0</v>
      </c>
      <c r="R4838" s="9">
        <v>33</v>
      </c>
    </row>
    <row r="4839" spans="1:18" x14ac:dyDescent="0.25">
      <c r="A4839" s="7" t="s">
        <v>8749</v>
      </c>
      <c r="B4839" s="8">
        <v>44603</v>
      </c>
      <c r="C4839" s="9">
        <v>1</v>
      </c>
      <c r="D4839" s="7" t="s">
        <v>8750</v>
      </c>
      <c r="E4839" s="7" t="s">
        <v>1682</v>
      </c>
      <c r="F4839" s="7" t="s">
        <v>8751</v>
      </c>
      <c r="G4839" s="8">
        <v>44566</v>
      </c>
      <c r="H4839" s="7" t="s">
        <v>1684</v>
      </c>
      <c r="I4839" s="7"/>
      <c r="J4839" s="7"/>
      <c r="K4839" s="9">
        <v>0</v>
      </c>
      <c r="L4839" s="9">
        <v>0</v>
      </c>
      <c r="M4839" s="9">
        <v>48</v>
      </c>
      <c r="N4839" s="9">
        <v>1</v>
      </c>
      <c r="O4839" s="7" t="s">
        <v>83</v>
      </c>
      <c r="P4839" s="9">
        <v>0</v>
      </c>
      <c r="Q4839" s="9">
        <v>0</v>
      </c>
      <c r="R4839" s="9">
        <v>48</v>
      </c>
    </row>
    <row r="4840" spans="1:18" x14ac:dyDescent="0.25">
      <c r="A4840" s="7" t="s">
        <v>8752</v>
      </c>
      <c r="B4840" s="8">
        <v>44603</v>
      </c>
      <c r="C4840" s="9">
        <v>1</v>
      </c>
      <c r="D4840" s="7" t="s">
        <v>8753</v>
      </c>
      <c r="E4840" s="7" t="s">
        <v>1682</v>
      </c>
      <c r="F4840" s="7" t="s">
        <v>8754</v>
      </c>
      <c r="G4840" s="8">
        <v>44579</v>
      </c>
      <c r="H4840" s="7" t="s">
        <v>1684</v>
      </c>
      <c r="I4840" s="7"/>
      <c r="J4840" s="7"/>
      <c r="K4840" s="9">
        <v>0</v>
      </c>
      <c r="L4840" s="9">
        <v>0</v>
      </c>
      <c r="M4840" s="9">
        <v>20</v>
      </c>
      <c r="N4840" s="9">
        <v>1</v>
      </c>
      <c r="O4840" s="7" t="s">
        <v>83</v>
      </c>
      <c r="P4840" s="9">
        <v>0</v>
      </c>
      <c r="Q4840" s="9">
        <v>0</v>
      </c>
      <c r="R4840" s="9">
        <v>20</v>
      </c>
    </row>
    <row r="4841" spans="1:18" x14ac:dyDescent="0.25">
      <c r="A4841" s="7" t="s">
        <v>8755</v>
      </c>
      <c r="B4841" s="8">
        <v>44603</v>
      </c>
      <c r="C4841" s="9">
        <v>1</v>
      </c>
      <c r="D4841" s="7" t="s">
        <v>8756</v>
      </c>
      <c r="E4841" s="7" t="s">
        <v>1682</v>
      </c>
      <c r="F4841" s="7" t="s">
        <v>8757</v>
      </c>
      <c r="G4841" s="8">
        <v>44583</v>
      </c>
      <c r="H4841" s="7" t="s">
        <v>1684</v>
      </c>
      <c r="I4841" s="7"/>
      <c r="J4841" s="7"/>
      <c r="K4841" s="9">
        <v>0</v>
      </c>
      <c r="L4841" s="9">
        <v>0</v>
      </c>
      <c r="M4841" s="9">
        <v>8</v>
      </c>
      <c r="N4841" s="9">
        <v>1</v>
      </c>
      <c r="O4841" s="7" t="s">
        <v>83</v>
      </c>
      <c r="P4841" s="9">
        <v>0</v>
      </c>
      <c r="Q4841" s="9">
        <v>0</v>
      </c>
      <c r="R4841" s="9">
        <v>8</v>
      </c>
    </row>
    <row r="4842" spans="1:18" x14ac:dyDescent="0.25">
      <c r="A4842" s="7" t="s">
        <v>8758</v>
      </c>
      <c r="B4842" s="8">
        <v>44603</v>
      </c>
      <c r="C4842" s="9">
        <v>1</v>
      </c>
      <c r="D4842" s="7" t="s">
        <v>8759</v>
      </c>
      <c r="E4842" s="7" t="s">
        <v>1682</v>
      </c>
      <c r="F4842" s="7" t="s">
        <v>8760</v>
      </c>
      <c r="G4842" s="8">
        <v>44597</v>
      </c>
      <c r="H4842" s="7" t="s">
        <v>1684</v>
      </c>
      <c r="I4842" s="7"/>
      <c r="J4842" s="7"/>
      <c r="K4842" s="9">
        <v>0</v>
      </c>
      <c r="L4842" s="9">
        <v>0</v>
      </c>
      <c r="M4842" s="9">
        <v>10</v>
      </c>
      <c r="N4842" s="9">
        <v>1</v>
      </c>
      <c r="O4842" s="7" t="s">
        <v>83</v>
      </c>
      <c r="P4842" s="9">
        <v>0</v>
      </c>
      <c r="Q4842" s="9">
        <v>0</v>
      </c>
      <c r="R4842" s="9">
        <v>10</v>
      </c>
    </row>
    <row r="4843" spans="1:18" x14ac:dyDescent="0.25">
      <c r="A4843" s="7" t="s">
        <v>8761</v>
      </c>
      <c r="B4843" s="8">
        <v>44603</v>
      </c>
      <c r="C4843" s="9">
        <v>1</v>
      </c>
      <c r="D4843" s="7" t="s">
        <v>8762</v>
      </c>
      <c r="E4843" s="7" t="s">
        <v>1682</v>
      </c>
      <c r="F4843" s="7" t="s">
        <v>8763</v>
      </c>
      <c r="G4843" s="8">
        <v>44597</v>
      </c>
      <c r="H4843" s="7" t="s">
        <v>1684</v>
      </c>
      <c r="I4843" s="7"/>
      <c r="J4843" s="7"/>
      <c r="K4843" s="9">
        <v>0</v>
      </c>
      <c r="L4843" s="9">
        <v>0</v>
      </c>
      <c r="M4843" s="9">
        <v>10</v>
      </c>
      <c r="N4843" s="9">
        <v>1</v>
      </c>
      <c r="O4843" s="7" t="s">
        <v>83</v>
      </c>
      <c r="P4843" s="9">
        <v>0</v>
      </c>
      <c r="Q4843" s="9">
        <v>0</v>
      </c>
      <c r="R4843" s="9">
        <v>10</v>
      </c>
    </row>
    <row r="4844" spans="1:18" x14ac:dyDescent="0.25">
      <c r="A4844" s="7" t="s">
        <v>8764</v>
      </c>
      <c r="B4844" s="8">
        <v>44603</v>
      </c>
      <c r="C4844" s="9">
        <v>1</v>
      </c>
      <c r="D4844" s="7" t="s">
        <v>8765</v>
      </c>
      <c r="E4844" s="7" t="s">
        <v>1682</v>
      </c>
      <c r="F4844" s="7" t="s">
        <v>8766</v>
      </c>
      <c r="G4844" s="8">
        <v>44599</v>
      </c>
      <c r="H4844" s="7" t="s">
        <v>1684</v>
      </c>
      <c r="I4844" s="7"/>
      <c r="J4844" s="7"/>
      <c r="K4844" s="9">
        <v>0</v>
      </c>
      <c r="L4844" s="9">
        <v>0</v>
      </c>
      <c r="M4844" s="9">
        <v>10</v>
      </c>
      <c r="N4844" s="9">
        <v>1</v>
      </c>
      <c r="O4844" s="7" t="s">
        <v>83</v>
      </c>
      <c r="P4844" s="9">
        <v>0</v>
      </c>
      <c r="Q4844" s="9">
        <v>0</v>
      </c>
      <c r="R4844" s="9">
        <v>10</v>
      </c>
    </row>
    <row r="4845" spans="1:18" x14ac:dyDescent="0.25">
      <c r="A4845" s="7" t="s">
        <v>8767</v>
      </c>
      <c r="B4845" s="8">
        <v>44603</v>
      </c>
      <c r="C4845" s="9">
        <v>1</v>
      </c>
      <c r="D4845" s="7" t="s">
        <v>8756</v>
      </c>
      <c r="E4845" s="7" t="s">
        <v>1682</v>
      </c>
      <c r="F4845" s="7" t="s">
        <v>8757</v>
      </c>
      <c r="G4845" s="8">
        <v>44583</v>
      </c>
      <c r="H4845" s="7" t="s">
        <v>1684</v>
      </c>
      <c r="I4845" s="7"/>
      <c r="J4845" s="7"/>
      <c r="K4845" s="9">
        <v>0</v>
      </c>
      <c r="L4845" s="9">
        <v>0</v>
      </c>
      <c r="M4845" s="9">
        <v>8</v>
      </c>
      <c r="N4845" s="9">
        <v>1</v>
      </c>
      <c r="O4845" s="7" t="s">
        <v>83</v>
      </c>
      <c r="P4845" s="9">
        <v>0</v>
      </c>
      <c r="Q4845" s="9">
        <v>0</v>
      </c>
      <c r="R4845" s="9">
        <v>8</v>
      </c>
    </row>
    <row r="4846" spans="1:18" x14ac:dyDescent="0.25">
      <c r="A4846" s="7" t="s">
        <v>8768</v>
      </c>
      <c r="B4846" s="8">
        <v>44603</v>
      </c>
      <c r="C4846" s="9">
        <v>1</v>
      </c>
      <c r="D4846" s="7" t="s">
        <v>8769</v>
      </c>
      <c r="E4846" s="7" t="s">
        <v>1682</v>
      </c>
      <c r="F4846" s="7" t="s">
        <v>8770</v>
      </c>
      <c r="G4846" s="8">
        <v>44572</v>
      </c>
      <c r="H4846" s="7" t="s">
        <v>1684</v>
      </c>
      <c r="I4846" s="7"/>
      <c r="J4846" s="7"/>
      <c r="K4846" s="9">
        <v>0</v>
      </c>
      <c r="L4846" s="9">
        <v>0</v>
      </c>
      <c r="M4846" s="9">
        <v>2500</v>
      </c>
      <c r="N4846" s="9">
        <v>1</v>
      </c>
      <c r="O4846" s="7" t="s">
        <v>55</v>
      </c>
      <c r="P4846" s="9">
        <v>0</v>
      </c>
      <c r="Q4846" s="9">
        <v>0</v>
      </c>
      <c r="R4846" s="9">
        <v>2500</v>
      </c>
    </row>
    <row r="4847" spans="1:18" x14ac:dyDescent="0.25">
      <c r="A4847" s="7" t="s">
        <v>8771</v>
      </c>
      <c r="B4847" s="8">
        <v>44607</v>
      </c>
      <c r="C4847" s="9">
        <v>1</v>
      </c>
      <c r="D4847" s="7" t="s">
        <v>8772</v>
      </c>
      <c r="E4847" s="7" t="s">
        <v>1682</v>
      </c>
      <c r="F4847" s="7" t="s">
        <v>8773</v>
      </c>
      <c r="G4847" s="8">
        <v>44588</v>
      </c>
      <c r="H4847" s="7" t="s">
        <v>1684</v>
      </c>
      <c r="I4847" s="7"/>
      <c r="J4847" s="7"/>
      <c r="K4847" s="9">
        <v>0</v>
      </c>
      <c r="L4847" s="9">
        <v>0</v>
      </c>
      <c r="M4847" s="9">
        <v>9000</v>
      </c>
      <c r="N4847" s="9">
        <v>1</v>
      </c>
      <c r="O4847" s="7" t="s">
        <v>55</v>
      </c>
      <c r="P4847" s="9">
        <v>0</v>
      </c>
      <c r="Q4847" s="9">
        <v>0</v>
      </c>
      <c r="R4847" s="9">
        <v>9000</v>
      </c>
    </row>
    <row r="4848" spans="1:18" x14ac:dyDescent="0.25">
      <c r="A4848" s="7" t="s">
        <v>8774</v>
      </c>
      <c r="B4848" s="8">
        <v>44607</v>
      </c>
      <c r="C4848" s="9">
        <v>1</v>
      </c>
      <c r="D4848" s="7" t="s">
        <v>8775</v>
      </c>
      <c r="E4848" s="7" t="s">
        <v>1682</v>
      </c>
      <c r="F4848" s="7" t="s">
        <v>8776</v>
      </c>
      <c r="G4848" s="8">
        <v>44588</v>
      </c>
      <c r="H4848" s="7" t="s">
        <v>1684</v>
      </c>
      <c r="I4848" s="7"/>
      <c r="J4848" s="7"/>
      <c r="K4848" s="9">
        <v>0</v>
      </c>
      <c r="L4848" s="9">
        <v>0</v>
      </c>
      <c r="M4848" s="9">
        <v>9000</v>
      </c>
      <c r="N4848" s="9">
        <v>1</v>
      </c>
      <c r="O4848" s="7" t="s">
        <v>55</v>
      </c>
      <c r="P4848" s="9">
        <v>0</v>
      </c>
      <c r="Q4848" s="9">
        <v>0</v>
      </c>
      <c r="R4848" s="9">
        <v>9000</v>
      </c>
    </row>
    <row r="4849" spans="1:18" x14ac:dyDescent="0.25">
      <c r="A4849" s="7" t="s">
        <v>8777</v>
      </c>
      <c r="B4849" s="8">
        <v>44608</v>
      </c>
      <c r="C4849" s="9">
        <v>1</v>
      </c>
      <c r="D4849" s="7" t="s">
        <v>8778</v>
      </c>
      <c r="E4849" s="7" t="s">
        <v>1682</v>
      </c>
      <c r="F4849" s="7" t="s">
        <v>8779</v>
      </c>
      <c r="G4849" s="8">
        <v>44569</v>
      </c>
      <c r="H4849" s="7" t="s">
        <v>1684</v>
      </c>
      <c r="I4849" s="7"/>
      <c r="J4849" s="7"/>
      <c r="K4849" s="9">
        <v>0</v>
      </c>
      <c r="L4849" s="9">
        <v>0</v>
      </c>
      <c r="M4849" s="9">
        <v>1000</v>
      </c>
      <c r="N4849" s="9">
        <v>1</v>
      </c>
      <c r="O4849" s="7" t="s">
        <v>55</v>
      </c>
      <c r="P4849" s="9">
        <v>0</v>
      </c>
      <c r="Q4849" s="9">
        <v>0</v>
      </c>
      <c r="R4849" s="9">
        <v>1000</v>
      </c>
    </row>
    <row r="4850" spans="1:18" x14ac:dyDescent="0.25">
      <c r="A4850" s="7" t="s">
        <v>8780</v>
      </c>
      <c r="B4850" s="8">
        <v>44608</v>
      </c>
      <c r="C4850" s="9">
        <v>1</v>
      </c>
      <c r="D4850" s="7" t="s">
        <v>8781</v>
      </c>
      <c r="E4850" s="7" t="s">
        <v>1682</v>
      </c>
      <c r="F4850" s="7" t="s">
        <v>8782</v>
      </c>
      <c r="G4850" s="8">
        <v>44555</v>
      </c>
      <c r="H4850" s="7" t="s">
        <v>1684</v>
      </c>
      <c r="I4850" s="7"/>
      <c r="J4850" s="7"/>
      <c r="K4850" s="9">
        <v>0</v>
      </c>
      <c r="L4850" s="9">
        <v>0</v>
      </c>
      <c r="M4850" s="9">
        <v>1000</v>
      </c>
      <c r="N4850" s="9">
        <v>1</v>
      </c>
      <c r="O4850" s="7" t="s">
        <v>55</v>
      </c>
      <c r="P4850" s="9">
        <v>0</v>
      </c>
      <c r="Q4850" s="9">
        <v>0</v>
      </c>
      <c r="R4850" s="9">
        <v>1000</v>
      </c>
    </row>
    <row r="4851" spans="1:18" x14ac:dyDescent="0.25">
      <c r="A4851" s="7" t="s">
        <v>8783</v>
      </c>
      <c r="B4851" s="8">
        <v>44608</v>
      </c>
      <c r="C4851" s="9">
        <v>1</v>
      </c>
      <c r="D4851" s="7" t="s">
        <v>8784</v>
      </c>
      <c r="E4851" s="7" t="s">
        <v>1682</v>
      </c>
      <c r="F4851" s="7" t="s">
        <v>8785</v>
      </c>
      <c r="G4851" s="8">
        <v>44558</v>
      </c>
      <c r="H4851" s="7" t="s">
        <v>1684</v>
      </c>
      <c r="I4851" s="7"/>
      <c r="J4851" s="7"/>
      <c r="K4851" s="9">
        <v>0</v>
      </c>
      <c r="L4851" s="9">
        <v>0</v>
      </c>
      <c r="M4851" s="9">
        <v>1000</v>
      </c>
      <c r="N4851" s="9">
        <v>1</v>
      </c>
      <c r="O4851" s="7" t="s">
        <v>55</v>
      </c>
      <c r="P4851" s="9">
        <v>0</v>
      </c>
      <c r="Q4851" s="9">
        <v>0</v>
      </c>
      <c r="R4851" s="9">
        <v>1000</v>
      </c>
    </row>
    <row r="4852" spans="1:18" x14ac:dyDescent="0.25">
      <c r="A4852" s="7" t="s">
        <v>8786</v>
      </c>
      <c r="B4852" s="8">
        <v>44608</v>
      </c>
      <c r="C4852" s="9">
        <v>1</v>
      </c>
      <c r="D4852" s="7" t="s">
        <v>8787</v>
      </c>
      <c r="E4852" s="7" t="s">
        <v>1682</v>
      </c>
      <c r="F4852" s="7" t="s">
        <v>8788</v>
      </c>
      <c r="G4852" s="8">
        <v>44561</v>
      </c>
      <c r="H4852" s="7" t="s">
        <v>1684</v>
      </c>
      <c r="I4852" s="7"/>
      <c r="J4852" s="7"/>
      <c r="K4852" s="9">
        <v>0</v>
      </c>
      <c r="L4852" s="9">
        <v>0</v>
      </c>
      <c r="M4852" s="9">
        <v>1000</v>
      </c>
      <c r="N4852" s="9">
        <v>1</v>
      </c>
      <c r="O4852" s="7" t="s">
        <v>55</v>
      </c>
      <c r="P4852" s="9">
        <v>0</v>
      </c>
      <c r="Q4852" s="9">
        <v>0</v>
      </c>
      <c r="R4852" s="9">
        <v>1000</v>
      </c>
    </row>
    <row r="4853" spans="1:18" x14ac:dyDescent="0.25">
      <c r="A4853" s="7" t="s">
        <v>8789</v>
      </c>
      <c r="B4853" s="8">
        <v>44609</v>
      </c>
      <c r="C4853" s="9">
        <v>1</v>
      </c>
      <c r="D4853" s="7" t="s">
        <v>8790</v>
      </c>
      <c r="E4853" s="7" t="s">
        <v>1682</v>
      </c>
      <c r="F4853" s="7" t="s">
        <v>8791</v>
      </c>
      <c r="G4853" s="8">
        <v>44609</v>
      </c>
      <c r="H4853" s="7" t="s">
        <v>1684</v>
      </c>
      <c r="I4853" s="7"/>
      <c r="J4853" s="7"/>
      <c r="K4853" s="9">
        <v>0</v>
      </c>
      <c r="L4853" s="9">
        <v>0</v>
      </c>
      <c r="M4853" s="9">
        <v>2000</v>
      </c>
      <c r="N4853" s="9">
        <v>1</v>
      </c>
      <c r="O4853" s="7" t="s">
        <v>55</v>
      </c>
      <c r="P4853" s="9">
        <v>0</v>
      </c>
      <c r="Q4853" s="9">
        <v>0</v>
      </c>
      <c r="R4853" s="9">
        <v>2000</v>
      </c>
    </row>
    <row r="4854" spans="1:18" x14ac:dyDescent="0.25">
      <c r="A4854" s="7" t="s">
        <v>8792</v>
      </c>
      <c r="B4854" s="8">
        <v>44613</v>
      </c>
      <c r="C4854" s="9">
        <v>1</v>
      </c>
      <c r="D4854" s="7" t="s">
        <v>8793</v>
      </c>
      <c r="E4854" s="7" t="s">
        <v>1682</v>
      </c>
      <c r="F4854" s="7" t="s">
        <v>8794</v>
      </c>
      <c r="G4854" s="8">
        <v>44454</v>
      </c>
      <c r="H4854" s="7" t="s">
        <v>1684</v>
      </c>
      <c r="I4854" s="7"/>
      <c r="J4854" s="7"/>
      <c r="K4854" s="9">
        <v>0</v>
      </c>
      <c r="L4854" s="9">
        <v>0</v>
      </c>
      <c r="M4854" s="9">
        <v>50</v>
      </c>
      <c r="N4854" s="9">
        <v>1</v>
      </c>
      <c r="O4854" s="7" t="s">
        <v>83</v>
      </c>
      <c r="P4854" s="9">
        <v>0</v>
      </c>
      <c r="Q4854" s="9">
        <v>0</v>
      </c>
      <c r="R4854" s="9">
        <v>50</v>
      </c>
    </row>
    <row r="4855" spans="1:18" x14ac:dyDescent="0.25">
      <c r="A4855" s="7" t="s">
        <v>8795</v>
      </c>
      <c r="B4855" s="8">
        <v>44613</v>
      </c>
      <c r="C4855" s="9">
        <v>1</v>
      </c>
      <c r="D4855" s="7" t="s">
        <v>8796</v>
      </c>
      <c r="E4855" s="7" t="s">
        <v>1682</v>
      </c>
      <c r="F4855" s="7" t="s">
        <v>8797</v>
      </c>
      <c r="G4855" s="8">
        <v>44544</v>
      </c>
      <c r="H4855" s="7" t="s">
        <v>1684</v>
      </c>
      <c r="I4855" s="7"/>
      <c r="J4855" s="7"/>
      <c r="K4855" s="9">
        <v>0</v>
      </c>
      <c r="L4855" s="9">
        <v>0</v>
      </c>
      <c r="M4855" s="9">
        <v>250</v>
      </c>
      <c r="N4855" s="9">
        <v>1</v>
      </c>
      <c r="O4855" s="7" t="s">
        <v>83</v>
      </c>
      <c r="P4855" s="9">
        <v>0</v>
      </c>
      <c r="Q4855" s="9">
        <v>0</v>
      </c>
      <c r="R4855" s="9">
        <v>250</v>
      </c>
    </row>
    <row r="4856" spans="1:18" x14ac:dyDescent="0.25">
      <c r="A4856" s="7" t="s">
        <v>8798</v>
      </c>
      <c r="B4856" s="8">
        <v>44613</v>
      </c>
      <c r="C4856" s="9">
        <v>1</v>
      </c>
      <c r="D4856" s="7" t="s">
        <v>8799</v>
      </c>
      <c r="E4856" s="7" t="s">
        <v>1682</v>
      </c>
      <c r="F4856" s="7" t="s">
        <v>8800</v>
      </c>
      <c r="G4856" s="8">
        <v>44590</v>
      </c>
      <c r="H4856" s="7" t="s">
        <v>1684</v>
      </c>
      <c r="I4856" s="7"/>
      <c r="J4856" s="7"/>
      <c r="K4856" s="9">
        <v>0</v>
      </c>
      <c r="L4856" s="9">
        <v>0</v>
      </c>
      <c r="M4856" s="9">
        <v>50</v>
      </c>
      <c r="N4856" s="9">
        <v>1</v>
      </c>
      <c r="O4856" s="7" t="s">
        <v>83</v>
      </c>
      <c r="P4856" s="9">
        <v>0</v>
      </c>
      <c r="Q4856" s="9">
        <v>0</v>
      </c>
      <c r="R4856" s="9">
        <v>50</v>
      </c>
    </row>
    <row r="4857" spans="1:18" x14ac:dyDescent="0.25">
      <c r="A4857" s="7" t="s">
        <v>8801</v>
      </c>
      <c r="B4857" s="8">
        <v>44615</v>
      </c>
      <c r="C4857" s="9">
        <v>1</v>
      </c>
      <c r="D4857" s="7" t="s">
        <v>8802</v>
      </c>
      <c r="E4857" s="7" t="s">
        <v>1682</v>
      </c>
      <c r="F4857" s="7" t="s">
        <v>8803</v>
      </c>
      <c r="G4857" s="8">
        <v>44092</v>
      </c>
      <c r="H4857" s="7" t="s">
        <v>1684</v>
      </c>
      <c r="I4857" s="7"/>
      <c r="J4857" s="7"/>
      <c r="K4857" s="9">
        <v>0</v>
      </c>
      <c r="L4857" s="9">
        <v>0</v>
      </c>
      <c r="M4857" s="9">
        <v>50</v>
      </c>
      <c r="N4857" s="9">
        <v>1</v>
      </c>
      <c r="O4857" s="7" t="s">
        <v>83</v>
      </c>
      <c r="P4857" s="9">
        <v>0</v>
      </c>
      <c r="Q4857" s="9">
        <v>0</v>
      </c>
      <c r="R4857" s="9">
        <v>336</v>
      </c>
    </row>
    <row r="4858" spans="1:18" x14ac:dyDescent="0.25">
      <c r="A4858" s="7" t="s">
        <v>8804</v>
      </c>
      <c r="B4858" s="8">
        <v>44615</v>
      </c>
      <c r="C4858" s="9">
        <v>1</v>
      </c>
      <c r="D4858" s="7" t="s">
        <v>8802</v>
      </c>
      <c r="E4858" s="7" t="s">
        <v>1682</v>
      </c>
      <c r="F4858" s="7" t="s">
        <v>8803</v>
      </c>
      <c r="G4858" s="8">
        <v>44092</v>
      </c>
      <c r="H4858" s="7" t="s">
        <v>1684</v>
      </c>
      <c r="I4858" s="7"/>
      <c r="J4858" s="7"/>
      <c r="K4858" s="9">
        <v>0</v>
      </c>
      <c r="L4858" s="9">
        <v>0</v>
      </c>
      <c r="M4858" s="10">
        <v>92.39</v>
      </c>
      <c r="N4858" s="9">
        <v>1</v>
      </c>
      <c r="O4858" s="7" t="s">
        <v>83</v>
      </c>
      <c r="P4858" s="9">
        <v>0</v>
      </c>
      <c r="Q4858" s="9">
        <v>0</v>
      </c>
      <c r="R4858" s="9">
        <v>336</v>
      </c>
    </row>
    <row r="4859" spans="1:18" x14ac:dyDescent="0.25">
      <c r="A4859" s="7" t="s">
        <v>8805</v>
      </c>
      <c r="B4859" s="8">
        <v>44616</v>
      </c>
      <c r="C4859" s="9">
        <v>1</v>
      </c>
      <c r="D4859" s="7" t="s">
        <v>8806</v>
      </c>
      <c r="E4859" s="7" t="s">
        <v>1682</v>
      </c>
      <c r="F4859" s="7" t="s">
        <v>8807</v>
      </c>
      <c r="G4859" s="8">
        <v>44575</v>
      </c>
      <c r="H4859" s="7" t="s">
        <v>1684</v>
      </c>
      <c r="I4859" s="7"/>
      <c r="J4859" s="7"/>
      <c r="K4859" s="9">
        <v>0</v>
      </c>
      <c r="L4859" s="9">
        <v>0</v>
      </c>
      <c r="M4859" s="9">
        <v>90</v>
      </c>
      <c r="N4859" s="9">
        <v>1</v>
      </c>
      <c r="O4859" s="7" t="s">
        <v>83</v>
      </c>
      <c r="P4859" s="9">
        <v>0</v>
      </c>
      <c r="Q4859" s="9">
        <v>0</v>
      </c>
      <c r="R4859" s="9">
        <v>90</v>
      </c>
    </row>
    <row r="4860" spans="1:18" x14ac:dyDescent="0.25">
      <c r="A4860" s="7" t="s">
        <v>8808</v>
      </c>
      <c r="B4860" s="8">
        <v>44618</v>
      </c>
      <c r="C4860" s="9">
        <v>1</v>
      </c>
      <c r="D4860" s="7" t="s">
        <v>8809</v>
      </c>
      <c r="E4860" s="7" t="s">
        <v>1682</v>
      </c>
      <c r="F4860" s="7" t="s">
        <v>8810</v>
      </c>
      <c r="G4860" s="8">
        <v>44533</v>
      </c>
      <c r="H4860" s="7" t="s">
        <v>1684</v>
      </c>
      <c r="I4860" s="7"/>
      <c r="J4860" s="7"/>
      <c r="K4860" s="9">
        <v>0</v>
      </c>
      <c r="L4860" s="9">
        <v>0</v>
      </c>
      <c r="M4860" s="9">
        <v>90</v>
      </c>
      <c r="N4860" s="9">
        <v>1</v>
      </c>
      <c r="O4860" s="7" t="s">
        <v>83</v>
      </c>
      <c r="P4860" s="9">
        <v>0</v>
      </c>
      <c r="Q4860" s="9">
        <v>0</v>
      </c>
      <c r="R4860" s="9">
        <v>90</v>
      </c>
    </row>
    <row r="4861" spans="1:18" x14ac:dyDescent="0.25">
      <c r="A4861" s="7" t="s">
        <v>8811</v>
      </c>
      <c r="B4861" s="8">
        <v>44619</v>
      </c>
      <c r="C4861" s="9">
        <v>1</v>
      </c>
      <c r="D4861" s="7" t="s">
        <v>8812</v>
      </c>
      <c r="E4861" s="7" t="s">
        <v>1682</v>
      </c>
      <c r="F4861" s="7" t="s">
        <v>8813</v>
      </c>
      <c r="G4861" s="8">
        <v>44546</v>
      </c>
      <c r="H4861" s="7" t="s">
        <v>1684</v>
      </c>
      <c r="I4861" s="7"/>
      <c r="J4861" s="7"/>
      <c r="K4861" s="9">
        <v>0</v>
      </c>
      <c r="L4861" s="9">
        <v>0</v>
      </c>
      <c r="M4861" s="9">
        <v>165</v>
      </c>
      <c r="N4861" s="9">
        <v>1</v>
      </c>
      <c r="O4861" s="7" t="s">
        <v>83</v>
      </c>
      <c r="P4861" s="9">
        <v>0</v>
      </c>
      <c r="Q4861" s="9">
        <v>0</v>
      </c>
      <c r="R4861" s="9">
        <v>165</v>
      </c>
    </row>
    <row r="4862" spans="1:18" x14ac:dyDescent="0.25">
      <c r="A4862" s="7" t="s">
        <v>8814</v>
      </c>
      <c r="B4862" s="8">
        <v>44622</v>
      </c>
      <c r="C4862" s="9">
        <v>1</v>
      </c>
      <c r="D4862" s="7" t="s">
        <v>8815</v>
      </c>
      <c r="E4862" s="7" t="s">
        <v>1682</v>
      </c>
      <c r="F4862" s="7" t="s">
        <v>8816</v>
      </c>
      <c r="G4862" s="8">
        <v>44459</v>
      </c>
      <c r="H4862" s="7" t="s">
        <v>1684</v>
      </c>
      <c r="I4862" s="7"/>
      <c r="J4862" s="7"/>
      <c r="K4862" s="9">
        <v>0</v>
      </c>
      <c r="L4862" s="9">
        <v>0</v>
      </c>
      <c r="M4862" s="10">
        <v>2804.4</v>
      </c>
      <c r="N4862" s="9">
        <v>1</v>
      </c>
      <c r="O4862" s="7" t="s">
        <v>83</v>
      </c>
      <c r="P4862" s="9">
        <v>0</v>
      </c>
      <c r="Q4862" s="9">
        <v>0</v>
      </c>
      <c r="R4862" s="10">
        <v>2804.4</v>
      </c>
    </row>
    <row r="4863" spans="1:18" x14ac:dyDescent="0.25">
      <c r="A4863" s="7" t="s">
        <v>8817</v>
      </c>
      <c r="B4863" s="8">
        <v>44622</v>
      </c>
      <c r="C4863" s="9">
        <v>1</v>
      </c>
      <c r="D4863" s="7" t="s">
        <v>8818</v>
      </c>
      <c r="E4863" s="7" t="s">
        <v>1682</v>
      </c>
      <c r="F4863" s="7" t="s">
        <v>8819</v>
      </c>
      <c r="G4863" s="8">
        <v>44622</v>
      </c>
      <c r="H4863" s="7" t="s">
        <v>1684</v>
      </c>
      <c r="I4863" s="7"/>
      <c r="J4863" s="7"/>
      <c r="K4863" s="9">
        <v>0</v>
      </c>
      <c r="L4863" s="9">
        <v>0</v>
      </c>
      <c r="M4863" s="10">
        <v>3421.4</v>
      </c>
      <c r="N4863" s="9">
        <v>1</v>
      </c>
      <c r="O4863" s="7" t="s">
        <v>55</v>
      </c>
      <c r="P4863" s="9">
        <v>0</v>
      </c>
      <c r="Q4863" s="9">
        <v>0</v>
      </c>
      <c r="R4863" s="10">
        <v>3421.4</v>
      </c>
    </row>
    <row r="4864" spans="1:18" x14ac:dyDescent="0.25">
      <c r="A4864" s="7" t="s">
        <v>8817</v>
      </c>
      <c r="B4864" s="8">
        <v>44622</v>
      </c>
      <c r="C4864" s="9">
        <v>3</v>
      </c>
      <c r="D4864" s="7" t="s">
        <v>8820</v>
      </c>
      <c r="E4864" s="7" t="s">
        <v>1682</v>
      </c>
      <c r="F4864" s="7" t="s">
        <v>8821</v>
      </c>
      <c r="G4864" s="8">
        <v>44622</v>
      </c>
      <c r="H4864" s="7" t="s">
        <v>1684</v>
      </c>
      <c r="I4864" s="7"/>
      <c r="J4864" s="7"/>
      <c r="K4864" s="9">
        <v>0</v>
      </c>
      <c r="L4864" s="9">
        <v>0</v>
      </c>
      <c r="M4864" s="9">
        <v>15000</v>
      </c>
      <c r="N4864" s="9">
        <v>1</v>
      </c>
      <c r="O4864" s="7" t="s">
        <v>55</v>
      </c>
      <c r="P4864" s="9">
        <v>0</v>
      </c>
      <c r="Q4864" s="9">
        <v>0</v>
      </c>
      <c r="R4864" s="9">
        <v>15000</v>
      </c>
    </row>
    <row r="4865" spans="1:18" x14ac:dyDescent="0.25">
      <c r="A4865" s="7" t="s">
        <v>8822</v>
      </c>
      <c r="B4865" s="8">
        <v>44623</v>
      </c>
      <c r="C4865" s="9">
        <v>1</v>
      </c>
      <c r="D4865" s="7" t="s">
        <v>8823</v>
      </c>
      <c r="E4865" s="7" t="s">
        <v>1682</v>
      </c>
      <c r="F4865" s="7" t="s">
        <v>8824</v>
      </c>
      <c r="G4865" s="8">
        <v>44594</v>
      </c>
      <c r="H4865" s="7" t="s">
        <v>1684</v>
      </c>
      <c r="I4865" s="7"/>
      <c r="J4865" s="7"/>
      <c r="K4865" s="9">
        <v>0</v>
      </c>
      <c r="L4865" s="9">
        <v>0</v>
      </c>
      <c r="M4865" s="9">
        <v>1000</v>
      </c>
      <c r="N4865" s="9">
        <v>1</v>
      </c>
      <c r="O4865" s="7" t="s">
        <v>55</v>
      </c>
      <c r="P4865" s="9">
        <v>0</v>
      </c>
      <c r="Q4865" s="9">
        <v>0</v>
      </c>
      <c r="R4865" s="9">
        <v>1000</v>
      </c>
    </row>
    <row r="4866" spans="1:18" x14ac:dyDescent="0.25">
      <c r="A4866" s="7" t="s">
        <v>8825</v>
      </c>
      <c r="B4866" s="8">
        <v>44623</v>
      </c>
      <c r="C4866" s="9">
        <v>1</v>
      </c>
      <c r="D4866" s="7" t="s">
        <v>8826</v>
      </c>
      <c r="E4866" s="7" t="s">
        <v>1682</v>
      </c>
      <c r="F4866" s="7" t="s">
        <v>8827</v>
      </c>
      <c r="G4866" s="8">
        <v>44598</v>
      </c>
      <c r="H4866" s="7" t="s">
        <v>1684</v>
      </c>
      <c r="I4866" s="7"/>
      <c r="J4866" s="7"/>
      <c r="K4866" s="9">
        <v>0</v>
      </c>
      <c r="L4866" s="9">
        <v>0</v>
      </c>
      <c r="M4866" s="9">
        <v>3000</v>
      </c>
      <c r="N4866" s="9">
        <v>1</v>
      </c>
      <c r="O4866" s="7" t="s">
        <v>55</v>
      </c>
      <c r="P4866" s="9">
        <v>0</v>
      </c>
      <c r="Q4866" s="9">
        <v>0</v>
      </c>
      <c r="R4866" s="9">
        <v>3000</v>
      </c>
    </row>
    <row r="4867" spans="1:18" x14ac:dyDescent="0.25">
      <c r="A4867" s="7" t="s">
        <v>8828</v>
      </c>
      <c r="B4867" s="8">
        <v>44623</v>
      </c>
      <c r="C4867" s="9">
        <v>1</v>
      </c>
      <c r="D4867" s="7" t="s">
        <v>8829</v>
      </c>
      <c r="E4867" s="7" t="s">
        <v>1682</v>
      </c>
      <c r="F4867" s="7" t="s">
        <v>8830</v>
      </c>
      <c r="G4867" s="8">
        <v>44598</v>
      </c>
      <c r="H4867" s="7" t="s">
        <v>1684</v>
      </c>
      <c r="I4867" s="7"/>
      <c r="J4867" s="7"/>
      <c r="K4867" s="9">
        <v>0</v>
      </c>
      <c r="L4867" s="9">
        <v>0</v>
      </c>
      <c r="M4867" s="9">
        <v>700</v>
      </c>
      <c r="N4867" s="9">
        <v>1</v>
      </c>
      <c r="O4867" s="7" t="s">
        <v>55</v>
      </c>
      <c r="P4867" s="9">
        <v>0</v>
      </c>
      <c r="Q4867" s="9">
        <v>0</v>
      </c>
      <c r="R4867" s="9">
        <v>700</v>
      </c>
    </row>
    <row r="4868" spans="1:18" x14ac:dyDescent="0.25">
      <c r="A4868" s="7" t="s">
        <v>8831</v>
      </c>
      <c r="B4868" s="8">
        <v>44623</v>
      </c>
      <c r="C4868" s="9">
        <v>1</v>
      </c>
      <c r="D4868" s="7" t="s">
        <v>8832</v>
      </c>
      <c r="E4868" s="7" t="s">
        <v>1682</v>
      </c>
      <c r="F4868" s="7" t="s">
        <v>8833</v>
      </c>
      <c r="G4868" s="8">
        <v>44598</v>
      </c>
      <c r="H4868" s="7" t="s">
        <v>1684</v>
      </c>
      <c r="I4868" s="7"/>
      <c r="J4868" s="7"/>
      <c r="K4868" s="9">
        <v>0</v>
      </c>
      <c r="L4868" s="9">
        <v>0</v>
      </c>
      <c r="M4868" s="9">
        <v>700</v>
      </c>
      <c r="N4868" s="9">
        <v>1</v>
      </c>
      <c r="O4868" s="7" t="s">
        <v>55</v>
      </c>
      <c r="P4868" s="9">
        <v>0</v>
      </c>
      <c r="Q4868" s="9">
        <v>0</v>
      </c>
      <c r="R4868" s="9">
        <v>700</v>
      </c>
    </row>
    <row r="4869" spans="1:18" x14ac:dyDescent="0.25">
      <c r="A4869" s="7" t="s">
        <v>8834</v>
      </c>
      <c r="B4869" s="8">
        <v>44623</v>
      </c>
      <c r="C4869" s="9">
        <v>1</v>
      </c>
      <c r="D4869" s="7" t="s">
        <v>8835</v>
      </c>
      <c r="E4869" s="7" t="s">
        <v>1682</v>
      </c>
      <c r="F4869" s="7" t="s">
        <v>8836</v>
      </c>
      <c r="G4869" s="8">
        <v>44592</v>
      </c>
      <c r="H4869" s="7" t="s">
        <v>1684</v>
      </c>
      <c r="I4869" s="7"/>
      <c r="J4869" s="7"/>
      <c r="K4869" s="9">
        <v>0</v>
      </c>
      <c r="L4869" s="9">
        <v>0</v>
      </c>
      <c r="M4869" s="9">
        <v>1000</v>
      </c>
      <c r="N4869" s="9">
        <v>1</v>
      </c>
      <c r="O4869" s="7" t="s">
        <v>55</v>
      </c>
      <c r="P4869" s="9">
        <v>0</v>
      </c>
      <c r="Q4869" s="9">
        <v>0</v>
      </c>
      <c r="R4869" s="9">
        <v>1000</v>
      </c>
    </row>
    <row r="4870" spans="1:18" x14ac:dyDescent="0.25">
      <c r="A4870" s="7" t="s">
        <v>8837</v>
      </c>
      <c r="B4870" s="8">
        <v>44623</v>
      </c>
      <c r="C4870" s="9">
        <v>1</v>
      </c>
      <c r="D4870" s="7" t="s">
        <v>8838</v>
      </c>
      <c r="E4870" s="7" t="s">
        <v>1682</v>
      </c>
      <c r="F4870" s="7" t="s">
        <v>8839</v>
      </c>
      <c r="G4870" s="8">
        <v>44595</v>
      </c>
      <c r="H4870" s="7" t="s">
        <v>1684</v>
      </c>
      <c r="I4870" s="7"/>
      <c r="J4870" s="7"/>
      <c r="K4870" s="9">
        <v>0</v>
      </c>
      <c r="L4870" s="9">
        <v>0</v>
      </c>
      <c r="M4870" s="9">
        <v>1000</v>
      </c>
      <c r="N4870" s="9">
        <v>1</v>
      </c>
      <c r="O4870" s="7" t="s">
        <v>55</v>
      </c>
      <c r="P4870" s="9">
        <v>0</v>
      </c>
      <c r="Q4870" s="9">
        <v>0</v>
      </c>
      <c r="R4870" s="9">
        <v>1000</v>
      </c>
    </row>
    <row r="4871" spans="1:18" x14ac:dyDescent="0.25">
      <c r="A4871" s="7" t="s">
        <v>8840</v>
      </c>
      <c r="B4871" s="8">
        <v>44623</v>
      </c>
      <c r="C4871" s="9">
        <v>1</v>
      </c>
      <c r="D4871" s="7" t="s">
        <v>8841</v>
      </c>
      <c r="E4871" s="7" t="s">
        <v>1682</v>
      </c>
      <c r="F4871" s="7" t="s">
        <v>8842</v>
      </c>
      <c r="G4871" s="8">
        <v>44589</v>
      </c>
      <c r="H4871" s="7" t="s">
        <v>1684</v>
      </c>
      <c r="I4871" s="7"/>
      <c r="J4871" s="7"/>
      <c r="K4871" s="9">
        <v>0</v>
      </c>
      <c r="L4871" s="9">
        <v>0</v>
      </c>
      <c r="M4871" s="9">
        <v>700</v>
      </c>
      <c r="N4871" s="9">
        <v>1</v>
      </c>
      <c r="O4871" s="7" t="s">
        <v>55</v>
      </c>
      <c r="P4871" s="9">
        <v>0</v>
      </c>
      <c r="Q4871" s="9">
        <v>0</v>
      </c>
      <c r="R4871" s="9">
        <v>700</v>
      </c>
    </row>
    <row r="4872" spans="1:18" x14ac:dyDescent="0.25">
      <c r="A4872" s="7" t="s">
        <v>8843</v>
      </c>
      <c r="B4872" s="8">
        <v>44624</v>
      </c>
      <c r="C4872" s="9">
        <v>1</v>
      </c>
      <c r="D4872" s="7" t="s">
        <v>8844</v>
      </c>
      <c r="E4872" s="7" t="s">
        <v>1682</v>
      </c>
      <c r="F4872" s="7" t="s">
        <v>8845</v>
      </c>
      <c r="G4872" s="8">
        <v>44578</v>
      </c>
      <c r="H4872" s="7" t="s">
        <v>1684</v>
      </c>
      <c r="I4872" s="7"/>
      <c r="J4872" s="7"/>
      <c r="K4872" s="9">
        <v>0</v>
      </c>
      <c r="L4872" s="9">
        <v>0</v>
      </c>
      <c r="M4872" s="9">
        <v>345</v>
      </c>
      <c r="N4872" s="9">
        <v>1</v>
      </c>
      <c r="O4872" s="7" t="s">
        <v>83</v>
      </c>
      <c r="P4872" s="9">
        <v>0</v>
      </c>
      <c r="Q4872" s="9">
        <v>0</v>
      </c>
      <c r="R4872" s="9">
        <v>345</v>
      </c>
    </row>
    <row r="4873" spans="1:18" x14ac:dyDescent="0.25">
      <c r="A4873" s="7" t="s">
        <v>8846</v>
      </c>
      <c r="B4873" s="8">
        <v>44624</v>
      </c>
      <c r="C4873" s="9">
        <v>1</v>
      </c>
      <c r="D4873" s="7" t="s">
        <v>8847</v>
      </c>
      <c r="E4873" s="7" t="s">
        <v>1682</v>
      </c>
      <c r="F4873" s="7" t="s">
        <v>8848</v>
      </c>
      <c r="G4873" s="8">
        <v>44614</v>
      </c>
      <c r="H4873" s="7" t="s">
        <v>1684</v>
      </c>
      <c r="I4873" s="7"/>
      <c r="J4873" s="7"/>
      <c r="K4873" s="9">
        <v>0</v>
      </c>
      <c r="L4873" s="9">
        <v>0</v>
      </c>
      <c r="M4873" s="9">
        <v>200</v>
      </c>
      <c r="N4873" s="9">
        <v>1</v>
      </c>
      <c r="O4873" s="7" t="s">
        <v>83</v>
      </c>
      <c r="P4873" s="9">
        <v>0</v>
      </c>
      <c r="Q4873" s="9">
        <v>0</v>
      </c>
      <c r="R4873" s="9">
        <v>200</v>
      </c>
    </row>
    <row r="4874" spans="1:18" x14ac:dyDescent="0.25">
      <c r="A4874" s="7" t="s">
        <v>8849</v>
      </c>
      <c r="B4874" s="8">
        <v>44624</v>
      </c>
      <c r="C4874" s="9">
        <v>1</v>
      </c>
      <c r="D4874" s="7" t="s">
        <v>8850</v>
      </c>
      <c r="E4874" s="7" t="s">
        <v>1682</v>
      </c>
      <c r="F4874" s="7" t="s">
        <v>8851</v>
      </c>
      <c r="G4874" s="8">
        <v>44580</v>
      </c>
      <c r="H4874" s="7" t="s">
        <v>1684</v>
      </c>
      <c r="I4874" s="7"/>
      <c r="J4874" s="7"/>
      <c r="K4874" s="9">
        <v>0</v>
      </c>
      <c r="L4874" s="9">
        <v>0</v>
      </c>
      <c r="M4874" s="9">
        <v>20000</v>
      </c>
      <c r="N4874" s="9">
        <v>1</v>
      </c>
      <c r="O4874" s="7" t="s">
        <v>55</v>
      </c>
      <c r="P4874" s="9">
        <v>0</v>
      </c>
      <c r="Q4874" s="9">
        <v>0</v>
      </c>
      <c r="R4874" s="9">
        <v>20000</v>
      </c>
    </row>
    <row r="4875" spans="1:18" x14ac:dyDescent="0.25">
      <c r="A4875" s="7" t="s">
        <v>8852</v>
      </c>
      <c r="B4875" s="8">
        <v>44624</v>
      </c>
      <c r="C4875" s="9">
        <v>1</v>
      </c>
      <c r="D4875" s="7" t="s">
        <v>8853</v>
      </c>
      <c r="E4875" s="7" t="s">
        <v>1682</v>
      </c>
      <c r="F4875" s="7" t="s">
        <v>8854</v>
      </c>
      <c r="G4875" s="8">
        <v>44578</v>
      </c>
      <c r="H4875" s="7" t="s">
        <v>1684</v>
      </c>
      <c r="I4875" s="7"/>
      <c r="J4875" s="7"/>
      <c r="K4875" s="9">
        <v>0</v>
      </c>
      <c r="L4875" s="9">
        <v>0</v>
      </c>
      <c r="M4875" s="9">
        <v>0</v>
      </c>
      <c r="N4875" s="9">
        <v>1</v>
      </c>
      <c r="O4875" s="7" t="s">
        <v>55</v>
      </c>
      <c r="P4875" s="9">
        <v>0</v>
      </c>
      <c r="Q4875" s="9">
        <v>0</v>
      </c>
      <c r="R4875" s="9">
        <v>4000</v>
      </c>
    </row>
    <row r="4876" spans="1:18" x14ac:dyDescent="0.25">
      <c r="A4876" s="7" t="s">
        <v>8855</v>
      </c>
      <c r="B4876" s="8">
        <v>44624</v>
      </c>
      <c r="C4876" s="9">
        <v>1</v>
      </c>
      <c r="D4876" s="7" t="s">
        <v>8856</v>
      </c>
      <c r="E4876" s="7" t="s">
        <v>1682</v>
      </c>
      <c r="F4876" s="7" t="s">
        <v>8857</v>
      </c>
      <c r="G4876" s="8">
        <v>44505</v>
      </c>
      <c r="H4876" s="7" t="s">
        <v>1684</v>
      </c>
      <c r="I4876" s="7"/>
      <c r="J4876" s="7"/>
      <c r="K4876" s="9">
        <v>0</v>
      </c>
      <c r="L4876" s="9">
        <v>0</v>
      </c>
      <c r="M4876" s="9">
        <v>1500</v>
      </c>
      <c r="N4876" s="9">
        <v>1</v>
      </c>
      <c r="O4876" s="7" t="s">
        <v>55</v>
      </c>
      <c r="P4876" s="9">
        <v>0</v>
      </c>
      <c r="Q4876" s="9">
        <v>0</v>
      </c>
      <c r="R4876" s="9">
        <v>1500</v>
      </c>
    </row>
    <row r="4877" spans="1:18" x14ac:dyDescent="0.25">
      <c r="A4877" s="7" t="s">
        <v>8858</v>
      </c>
      <c r="B4877" s="8">
        <v>44624</v>
      </c>
      <c r="C4877" s="9">
        <v>1</v>
      </c>
      <c r="D4877" s="7" t="s">
        <v>8859</v>
      </c>
      <c r="E4877" s="7" t="s">
        <v>1682</v>
      </c>
      <c r="F4877" s="7" t="s">
        <v>8860</v>
      </c>
      <c r="G4877" s="8">
        <v>44595</v>
      </c>
      <c r="H4877" s="7" t="s">
        <v>1684</v>
      </c>
      <c r="I4877" s="7"/>
      <c r="J4877" s="7"/>
      <c r="K4877" s="9">
        <v>0</v>
      </c>
      <c r="L4877" s="9">
        <v>0</v>
      </c>
      <c r="M4877" s="9">
        <v>3500</v>
      </c>
      <c r="N4877" s="9">
        <v>1</v>
      </c>
      <c r="O4877" s="7" t="s">
        <v>55</v>
      </c>
      <c r="P4877" s="9">
        <v>0</v>
      </c>
      <c r="Q4877" s="9">
        <v>0</v>
      </c>
      <c r="R4877" s="9">
        <v>3500</v>
      </c>
    </row>
    <row r="4878" spans="1:18" x14ac:dyDescent="0.25">
      <c r="A4878" s="7" t="s">
        <v>8861</v>
      </c>
      <c r="B4878" s="8">
        <v>44624</v>
      </c>
      <c r="C4878" s="9">
        <v>1</v>
      </c>
      <c r="D4878" s="7" t="s">
        <v>8862</v>
      </c>
      <c r="E4878" s="7" t="s">
        <v>1682</v>
      </c>
      <c r="F4878" s="7" t="s">
        <v>8863</v>
      </c>
      <c r="G4878" s="8">
        <v>44592</v>
      </c>
      <c r="H4878" s="7" t="s">
        <v>1684</v>
      </c>
      <c r="I4878" s="7"/>
      <c r="J4878" s="7"/>
      <c r="K4878" s="9">
        <v>0</v>
      </c>
      <c r="L4878" s="9">
        <v>0</v>
      </c>
      <c r="M4878" s="9">
        <v>1500</v>
      </c>
      <c r="N4878" s="9">
        <v>1</v>
      </c>
      <c r="O4878" s="7" t="s">
        <v>55</v>
      </c>
      <c r="P4878" s="9">
        <v>0</v>
      </c>
      <c r="Q4878" s="9">
        <v>0</v>
      </c>
      <c r="R4878" s="9">
        <v>1500</v>
      </c>
    </row>
    <row r="4879" spans="1:18" x14ac:dyDescent="0.25">
      <c r="A4879" s="7" t="s">
        <v>8864</v>
      </c>
      <c r="B4879" s="8">
        <v>44624</v>
      </c>
      <c r="C4879" s="9">
        <v>1</v>
      </c>
      <c r="D4879" s="7" t="s">
        <v>8865</v>
      </c>
      <c r="E4879" s="7" t="s">
        <v>1682</v>
      </c>
      <c r="F4879" s="7" t="s">
        <v>8866</v>
      </c>
      <c r="G4879" s="8">
        <v>44565</v>
      </c>
      <c r="H4879" s="7" t="s">
        <v>1684</v>
      </c>
      <c r="I4879" s="7"/>
      <c r="J4879" s="7"/>
      <c r="K4879" s="9">
        <v>0</v>
      </c>
      <c r="L4879" s="9">
        <v>0</v>
      </c>
      <c r="M4879" s="9">
        <v>1000</v>
      </c>
      <c r="N4879" s="9">
        <v>1</v>
      </c>
      <c r="O4879" s="7" t="s">
        <v>55</v>
      </c>
      <c r="P4879" s="9">
        <v>0</v>
      </c>
      <c r="Q4879" s="9">
        <v>0</v>
      </c>
      <c r="R4879" s="9">
        <v>1000</v>
      </c>
    </row>
    <row r="4880" spans="1:18" x14ac:dyDescent="0.25">
      <c r="A4880" s="7" t="s">
        <v>8867</v>
      </c>
      <c r="B4880" s="8">
        <v>44625</v>
      </c>
      <c r="C4880" s="9">
        <v>1</v>
      </c>
      <c r="D4880" s="7" t="s">
        <v>8868</v>
      </c>
      <c r="E4880" s="7" t="s">
        <v>1682</v>
      </c>
      <c r="F4880" s="7" t="s">
        <v>8869</v>
      </c>
      <c r="G4880" s="8">
        <v>44602</v>
      </c>
      <c r="H4880" s="7" t="s">
        <v>1684</v>
      </c>
      <c r="I4880" s="7"/>
      <c r="J4880" s="7"/>
      <c r="K4880" s="9">
        <v>0</v>
      </c>
      <c r="L4880" s="9">
        <v>0</v>
      </c>
      <c r="M4880" s="9">
        <v>150</v>
      </c>
      <c r="N4880" s="9">
        <v>1</v>
      </c>
      <c r="O4880" s="7" t="s">
        <v>83</v>
      </c>
      <c r="P4880" s="9">
        <v>0</v>
      </c>
      <c r="Q4880" s="9">
        <v>0</v>
      </c>
      <c r="R4880" s="9">
        <v>150</v>
      </c>
    </row>
    <row r="4881" spans="1:18" x14ac:dyDescent="0.25">
      <c r="A4881" s="7" t="s">
        <v>8870</v>
      </c>
      <c r="B4881" s="8">
        <v>44625</v>
      </c>
      <c r="C4881" s="9">
        <v>1</v>
      </c>
      <c r="D4881" s="7" t="s">
        <v>8871</v>
      </c>
      <c r="E4881" s="7" t="s">
        <v>1682</v>
      </c>
      <c r="F4881" s="7" t="s">
        <v>8872</v>
      </c>
      <c r="G4881" s="8">
        <v>44607</v>
      </c>
      <c r="H4881" s="7" t="s">
        <v>1684</v>
      </c>
      <c r="I4881" s="7"/>
      <c r="J4881" s="7"/>
      <c r="K4881" s="9">
        <v>0</v>
      </c>
      <c r="L4881" s="9">
        <v>0</v>
      </c>
      <c r="M4881" s="9">
        <v>150</v>
      </c>
      <c r="N4881" s="9">
        <v>1</v>
      </c>
      <c r="O4881" s="7" t="s">
        <v>83</v>
      </c>
      <c r="P4881" s="9">
        <v>0</v>
      </c>
      <c r="Q4881" s="9">
        <v>0</v>
      </c>
      <c r="R4881" s="9">
        <v>150</v>
      </c>
    </row>
    <row r="4882" spans="1:18" x14ac:dyDescent="0.25">
      <c r="A4882" s="7" t="s">
        <v>8873</v>
      </c>
      <c r="B4882" s="8">
        <v>44629</v>
      </c>
      <c r="C4882" s="9">
        <v>1</v>
      </c>
      <c r="D4882" s="7" t="s">
        <v>8874</v>
      </c>
      <c r="E4882" s="7" t="s">
        <v>1682</v>
      </c>
      <c r="F4882" s="7" t="s">
        <v>8875</v>
      </c>
      <c r="G4882" s="8">
        <v>44581</v>
      </c>
      <c r="H4882" s="7" t="s">
        <v>1684</v>
      </c>
      <c r="I4882" s="7"/>
      <c r="J4882" s="7"/>
      <c r="K4882" s="9">
        <v>0</v>
      </c>
      <c r="L4882" s="9">
        <v>0</v>
      </c>
      <c r="M4882" s="9">
        <v>35</v>
      </c>
      <c r="N4882" s="9">
        <v>1</v>
      </c>
      <c r="O4882" s="7" t="s">
        <v>83</v>
      </c>
      <c r="P4882" s="9">
        <v>0</v>
      </c>
      <c r="Q4882" s="9">
        <v>0</v>
      </c>
      <c r="R4882" s="9">
        <v>35</v>
      </c>
    </row>
    <row r="4883" spans="1:18" x14ac:dyDescent="0.25">
      <c r="A4883" s="7" t="s">
        <v>8876</v>
      </c>
      <c r="B4883" s="8">
        <v>44629</v>
      </c>
      <c r="C4883" s="9">
        <v>1</v>
      </c>
      <c r="D4883" s="7" t="s">
        <v>8877</v>
      </c>
      <c r="E4883" s="7" t="s">
        <v>1682</v>
      </c>
      <c r="F4883" s="7" t="s">
        <v>8878</v>
      </c>
      <c r="G4883" s="8">
        <v>44607</v>
      </c>
      <c r="H4883" s="7" t="s">
        <v>1684</v>
      </c>
      <c r="I4883" s="7"/>
      <c r="J4883" s="7"/>
      <c r="K4883" s="9">
        <v>0</v>
      </c>
      <c r="L4883" s="9">
        <v>0</v>
      </c>
      <c r="M4883" s="9">
        <v>165</v>
      </c>
      <c r="N4883" s="9">
        <v>1</v>
      </c>
      <c r="O4883" s="7" t="s">
        <v>83</v>
      </c>
      <c r="P4883" s="9">
        <v>0</v>
      </c>
      <c r="Q4883" s="9">
        <v>0</v>
      </c>
      <c r="R4883" s="9">
        <v>165</v>
      </c>
    </row>
    <row r="4884" spans="1:18" x14ac:dyDescent="0.25">
      <c r="A4884" s="7" t="s">
        <v>8879</v>
      </c>
      <c r="B4884" s="8">
        <v>44631</v>
      </c>
      <c r="C4884" s="9">
        <v>1</v>
      </c>
      <c r="D4884" s="7" t="s">
        <v>8880</v>
      </c>
      <c r="E4884" s="7" t="s">
        <v>1682</v>
      </c>
      <c r="F4884" s="7" t="s">
        <v>8881</v>
      </c>
      <c r="G4884" s="8">
        <v>44624</v>
      </c>
      <c r="H4884" s="7" t="s">
        <v>1684</v>
      </c>
      <c r="I4884" s="7"/>
      <c r="J4884" s="7"/>
      <c r="K4884" s="9">
        <v>0</v>
      </c>
      <c r="L4884" s="9">
        <v>0</v>
      </c>
      <c r="M4884" s="9">
        <v>9000</v>
      </c>
      <c r="N4884" s="9">
        <v>1</v>
      </c>
      <c r="O4884" s="7" t="s">
        <v>55</v>
      </c>
      <c r="P4884" s="9">
        <v>0</v>
      </c>
      <c r="Q4884" s="9">
        <v>0</v>
      </c>
      <c r="R4884" s="9">
        <v>9000</v>
      </c>
    </row>
    <row r="4885" spans="1:18" x14ac:dyDescent="0.25">
      <c r="A4885" s="7" t="s">
        <v>8882</v>
      </c>
      <c r="B4885" s="8">
        <v>44637</v>
      </c>
      <c r="C4885" s="9">
        <v>1</v>
      </c>
      <c r="D4885" s="7" t="s">
        <v>8883</v>
      </c>
      <c r="E4885" s="7" t="s">
        <v>1682</v>
      </c>
      <c r="F4885" s="7" t="s">
        <v>8884</v>
      </c>
      <c r="G4885" s="8">
        <v>44626</v>
      </c>
      <c r="H4885" s="7" t="s">
        <v>1684</v>
      </c>
      <c r="I4885" s="7"/>
      <c r="J4885" s="7"/>
      <c r="K4885" s="9">
        <v>0</v>
      </c>
      <c r="L4885" s="9">
        <v>0</v>
      </c>
      <c r="M4885" s="9">
        <v>286</v>
      </c>
      <c r="N4885" s="9">
        <v>1</v>
      </c>
      <c r="O4885" s="7" t="s">
        <v>83</v>
      </c>
      <c r="P4885" s="9">
        <v>0</v>
      </c>
      <c r="Q4885" s="9">
        <v>0</v>
      </c>
      <c r="R4885" s="9">
        <v>286</v>
      </c>
    </row>
    <row r="4886" spans="1:18" x14ac:dyDescent="0.25">
      <c r="A4886" s="7" t="s">
        <v>8885</v>
      </c>
      <c r="B4886" s="8">
        <v>44637</v>
      </c>
      <c r="C4886" s="9">
        <v>1</v>
      </c>
      <c r="D4886" s="7" t="s">
        <v>8886</v>
      </c>
      <c r="E4886" s="7" t="s">
        <v>1682</v>
      </c>
      <c r="F4886" s="7" t="s">
        <v>8887</v>
      </c>
      <c r="G4886" s="8">
        <v>44622</v>
      </c>
      <c r="H4886" s="7" t="s">
        <v>1684</v>
      </c>
      <c r="I4886" s="7"/>
      <c r="J4886" s="7"/>
      <c r="K4886" s="9">
        <v>0</v>
      </c>
      <c r="L4886" s="9">
        <v>0</v>
      </c>
      <c r="M4886" s="9">
        <v>50</v>
      </c>
      <c r="N4886" s="9">
        <v>1</v>
      </c>
      <c r="O4886" s="7" t="s">
        <v>83</v>
      </c>
      <c r="P4886" s="9">
        <v>0</v>
      </c>
      <c r="Q4886" s="9">
        <v>0</v>
      </c>
      <c r="R4886" s="9">
        <v>50</v>
      </c>
    </row>
    <row r="4887" spans="1:18" x14ac:dyDescent="0.25">
      <c r="A4887" s="7" t="s">
        <v>8888</v>
      </c>
      <c r="B4887" s="8">
        <v>44643</v>
      </c>
      <c r="C4887" s="9">
        <v>1</v>
      </c>
      <c r="D4887" s="7" t="s">
        <v>8889</v>
      </c>
      <c r="E4887" s="7" t="s">
        <v>1682</v>
      </c>
      <c r="F4887" s="7" t="s">
        <v>8890</v>
      </c>
      <c r="G4887" s="8">
        <v>44597</v>
      </c>
      <c r="H4887" s="7" t="s">
        <v>1684</v>
      </c>
      <c r="I4887" s="7"/>
      <c r="J4887" s="7"/>
      <c r="K4887" s="9">
        <v>0</v>
      </c>
      <c r="L4887" s="9">
        <v>0</v>
      </c>
      <c r="M4887" s="9">
        <v>50</v>
      </c>
      <c r="N4887" s="9">
        <v>1</v>
      </c>
      <c r="O4887" s="7" t="s">
        <v>83</v>
      </c>
      <c r="P4887" s="9">
        <v>0</v>
      </c>
      <c r="Q4887" s="9">
        <v>0</v>
      </c>
      <c r="R4887" s="9">
        <v>50</v>
      </c>
    </row>
    <row r="4888" spans="1:18" x14ac:dyDescent="0.25">
      <c r="A4888" s="7" t="s">
        <v>8891</v>
      </c>
      <c r="B4888" s="8">
        <v>44643</v>
      </c>
      <c r="C4888" s="9">
        <v>1</v>
      </c>
      <c r="D4888" s="7" t="s">
        <v>8892</v>
      </c>
      <c r="E4888" s="7" t="s">
        <v>1682</v>
      </c>
      <c r="F4888" s="7" t="s">
        <v>8893</v>
      </c>
      <c r="G4888" s="8">
        <v>44627</v>
      </c>
      <c r="H4888" s="7" t="s">
        <v>1684</v>
      </c>
      <c r="I4888" s="7"/>
      <c r="J4888" s="7"/>
      <c r="K4888" s="9">
        <v>0</v>
      </c>
      <c r="L4888" s="9">
        <v>0</v>
      </c>
      <c r="M4888" s="9">
        <v>50</v>
      </c>
      <c r="N4888" s="9">
        <v>1</v>
      </c>
      <c r="O4888" s="7" t="s">
        <v>83</v>
      </c>
      <c r="P4888" s="9">
        <v>0</v>
      </c>
      <c r="Q4888" s="9">
        <v>0</v>
      </c>
      <c r="R4888" s="9">
        <v>50</v>
      </c>
    </row>
    <row r="4889" spans="1:18" x14ac:dyDescent="0.25">
      <c r="A4889" s="7" t="s">
        <v>8894</v>
      </c>
      <c r="B4889" s="8">
        <v>44643</v>
      </c>
      <c r="C4889" s="9">
        <v>1</v>
      </c>
      <c r="D4889" s="7" t="s">
        <v>8895</v>
      </c>
      <c r="E4889" s="7" t="s">
        <v>1682</v>
      </c>
      <c r="F4889" s="7" t="s">
        <v>8896</v>
      </c>
      <c r="G4889" s="8">
        <v>44614</v>
      </c>
      <c r="H4889" s="7" t="s">
        <v>1684</v>
      </c>
      <c r="I4889" s="7"/>
      <c r="J4889" s="7"/>
      <c r="K4889" s="9">
        <v>0</v>
      </c>
      <c r="L4889" s="9">
        <v>0</v>
      </c>
      <c r="M4889" s="9">
        <v>50</v>
      </c>
      <c r="N4889" s="9">
        <v>1</v>
      </c>
      <c r="O4889" s="7" t="s">
        <v>83</v>
      </c>
      <c r="P4889" s="9">
        <v>0</v>
      </c>
      <c r="Q4889" s="9">
        <v>0</v>
      </c>
      <c r="R4889" s="9">
        <v>50</v>
      </c>
    </row>
    <row r="4890" spans="1:18" x14ac:dyDescent="0.25">
      <c r="A4890" s="7" t="s">
        <v>8897</v>
      </c>
      <c r="B4890" s="8">
        <v>44643</v>
      </c>
      <c r="C4890" s="9">
        <v>1</v>
      </c>
      <c r="D4890" s="7" t="s">
        <v>8898</v>
      </c>
      <c r="E4890" s="7" t="s">
        <v>1682</v>
      </c>
      <c r="F4890" s="7" t="s">
        <v>8899</v>
      </c>
      <c r="G4890" s="8">
        <v>44607</v>
      </c>
      <c r="H4890" s="7" t="s">
        <v>1684</v>
      </c>
      <c r="I4890" s="7"/>
      <c r="J4890" s="7"/>
      <c r="K4890" s="9">
        <v>0</v>
      </c>
      <c r="L4890" s="9">
        <v>0</v>
      </c>
      <c r="M4890" s="9">
        <v>50</v>
      </c>
      <c r="N4890" s="9">
        <v>1</v>
      </c>
      <c r="O4890" s="7" t="s">
        <v>83</v>
      </c>
      <c r="P4890" s="9">
        <v>0</v>
      </c>
      <c r="Q4890" s="9">
        <v>0</v>
      </c>
      <c r="R4890" s="9">
        <v>50</v>
      </c>
    </row>
    <row r="4891" spans="1:18" x14ac:dyDescent="0.25">
      <c r="A4891" s="7" t="s">
        <v>8900</v>
      </c>
      <c r="B4891" s="8">
        <v>44645</v>
      </c>
      <c r="C4891" s="9">
        <v>1</v>
      </c>
      <c r="D4891" s="7" t="s">
        <v>8901</v>
      </c>
      <c r="E4891" s="7" t="s">
        <v>1682</v>
      </c>
      <c r="F4891" s="7" t="s">
        <v>8902</v>
      </c>
      <c r="G4891" s="8">
        <v>44613</v>
      </c>
      <c r="H4891" s="7" t="s">
        <v>1684</v>
      </c>
      <c r="I4891" s="7"/>
      <c r="J4891" s="7"/>
      <c r="K4891" s="9">
        <v>0</v>
      </c>
      <c r="L4891" s="9">
        <v>0</v>
      </c>
      <c r="M4891" s="9">
        <v>500</v>
      </c>
      <c r="N4891" s="9">
        <v>1</v>
      </c>
      <c r="O4891" s="7" t="s">
        <v>55</v>
      </c>
      <c r="P4891" s="9">
        <v>0</v>
      </c>
      <c r="Q4891" s="9">
        <v>0</v>
      </c>
      <c r="R4891" s="9">
        <v>500</v>
      </c>
    </row>
    <row r="4892" spans="1:18" x14ac:dyDescent="0.25">
      <c r="A4892" s="7" t="s">
        <v>8903</v>
      </c>
      <c r="B4892" s="8">
        <v>44645</v>
      </c>
      <c r="C4892" s="9">
        <v>1</v>
      </c>
      <c r="D4892" s="7" t="s">
        <v>8904</v>
      </c>
      <c r="E4892" s="7" t="s">
        <v>1682</v>
      </c>
      <c r="F4892" s="7" t="s">
        <v>8905</v>
      </c>
      <c r="G4892" s="8">
        <v>44641</v>
      </c>
      <c r="H4892" s="7" t="s">
        <v>1684</v>
      </c>
      <c r="I4892" s="7"/>
      <c r="J4892" s="7"/>
      <c r="K4892" s="9">
        <v>0</v>
      </c>
      <c r="L4892" s="9">
        <v>0</v>
      </c>
      <c r="M4892" s="9">
        <v>6650</v>
      </c>
      <c r="N4892" s="9">
        <v>1</v>
      </c>
      <c r="O4892" s="7" t="s">
        <v>55</v>
      </c>
      <c r="P4892" s="9">
        <v>0</v>
      </c>
      <c r="Q4892" s="9">
        <v>0</v>
      </c>
      <c r="R4892" s="9">
        <v>6650</v>
      </c>
    </row>
    <row r="4893" spans="1:18" x14ac:dyDescent="0.25">
      <c r="A4893" s="7" t="s">
        <v>8906</v>
      </c>
      <c r="B4893" s="8">
        <v>44648</v>
      </c>
      <c r="C4893" s="9">
        <v>1</v>
      </c>
      <c r="D4893" s="7" t="s">
        <v>8907</v>
      </c>
      <c r="E4893" s="7" t="s">
        <v>1682</v>
      </c>
      <c r="F4893" s="7" t="s">
        <v>8908</v>
      </c>
      <c r="G4893" s="8">
        <v>44617</v>
      </c>
      <c r="H4893" s="7" t="s">
        <v>1684</v>
      </c>
      <c r="I4893" s="7"/>
      <c r="J4893" s="7"/>
      <c r="K4893" s="9">
        <v>0</v>
      </c>
      <c r="L4893" s="9">
        <v>0</v>
      </c>
      <c r="M4893" s="9">
        <v>1000</v>
      </c>
      <c r="N4893" s="9">
        <v>1</v>
      </c>
      <c r="O4893" s="7" t="s">
        <v>55</v>
      </c>
      <c r="P4893" s="9">
        <v>0</v>
      </c>
      <c r="Q4893" s="9">
        <v>0</v>
      </c>
      <c r="R4893" s="9">
        <v>1000</v>
      </c>
    </row>
    <row r="4894" spans="1:18" x14ac:dyDescent="0.25">
      <c r="A4894" s="7" t="s">
        <v>8909</v>
      </c>
      <c r="B4894" s="8">
        <v>44648</v>
      </c>
      <c r="C4894" s="9">
        <v>1</v>
      </c>
      <c r="D4894" s="7" t="s">
        <v>8910</v>
      </c>
      <c r="E4894" s="7" t="s">
        <v>1682</v>
      </c>
      <c r="F4894" s="7" t="s">
        <v>8911</v>
      </c>
      <c r="G4894" s="8">
        <v>44617</v>
      </c>
      <c r="H4894" s="7" t="s">
        <v>1684</v>
      </c>
      <c r="I4894" s="7"/>
      <c r="J4894" s="7"/>
      <c r="K4894" s="9">
        <v>0</v>
      </c>
      <c r="L4894" s="9">
        <v>0</v>
      </c>
      <c r="M4894" s="9">
        <v>1000</v>
      </c>
      <c r="N4894" s="9">
        <v>1</v>
      </c>
      <c r="O4894" s="7" t="s">
        <v>55</v>
      </c>
      <c r="P4894" s="9">
        <v>0</v>
      </c>
      <c r="Q4894" s="9">
        <v>0</v>
      </c>
      <c r="R4894" s="9">
        <v>1000</v>
      </c>
    </row>
    <row r="4895" spans="1:18" x14ac:dyDescent="0.25">
      <c r="A4895" s="7" t="s">
        <v>8912</v>
      </c>
      <c r="B4895" s="8">
        <v>44649</v>
      </c>
      <c r="C4895" s="9">
        <v>1</v>
      </c>
      <c r="D4895" s="7" t="s">
        <v>8913</v>
      </c>
      <c r="E4895" s="7" t="s">
        <v>1682</v>
      </c>
      <c r="F4895" s="7" t="s">
        <v>8914</v>
      </c>
      <c r="G4895" s="8">
        <v>44631</v>
      </c>
      <c r="H4895" s="7" t="s">
        <v>1684</v>
      </c>
      <c r="I4895" s="7"/>
      <c r="J4895" s="7"/>
      <c r="K4895" s="9">
        <v>0</v>
      </c>
      <c r="L4895" s="9">
        <v>0</v>
      </c>
      <c r="M4895" s="9">
        <v>0</v>
      </c>
      <c r="N4895" s="9">
        <v>1</v>
      </c>
      <c r="O4895" s="7" t="s">
        <v>55</v>
      </c>
      <c r="P4895" s="9">
        <v>0</v>
      </c>
      <c r="Q4895" s="9">
        <v>0</v>
      </c>
      <c r="R4895" s="9">
        <v>13780</v>
      </c>
    </row>
    <row r="4896" spans="1:18" x14ac:dyDescent="0.25">
      <c r="A4896" s="7" t="s">
        <v>8915</v>
      </c>
      <c r="B4896" s="8">
        <v>44651</v>
      </c>
      <c r="C4896" s="9">
        <v>1</v>
      </c>
      <c r="D4896" s="7" t="s">
        <v>8916</v>
      </c>
      <c r="E4896" s="7" t="s">
        <v>1682</v>
      </c>
      <c r="F4896" s="7" t="s">
        <v>8917</v>
      </c>
      <c r="G4896" s="8">
        <v>44649</v>
      </c>
      <c r="H4896" s="7" t="s">
        <v>1684</v>
      </c>
      <c r="I4896" s="7"/>
      <c r="J4896" s="7"/>
      <c r="K4896" s="9">
        <v>0</v>
      </c>
      <c r="L4896" s="9">
        <v>0</v>
      </c>
      <c r="M4896" s="9">
        <v>200</v>
      </c>
      <c r="N4896" s="9">
        <v>1</v>
      </c>
      <c r="O4896" s="7" t="s">
        <v>83</v>
      </c>
      <c r="P4896" s="9">
        <v>0</v>
      </c>
      <c r="Q4896" s="9">
        <v>0</v>
      </c>
      <c r="R4896" s="9">
        <v>200</v>
      </c>
    </row>
    <row r="4897" spans="1:18" x14ac:dyDescent="0.25">
      <c r="A4897" s="7" t="s">
        <v>8918</v>
      </c>
      <c r="B4897" s="8">
        <v>44656</v>
      </c>
      <c r="C4897" s="9">
        <v>1</v>
      </c>
      <c r="D4897" s="7" t="s">
        <v>8919</v>
      </c>
      <c r="E4897" s="7" t="s">
        <v>1682</v>
      </c>
      <c r="F4897" s="7" t="s">
        <v>8920</v>
      </c>
      <c r="G4897" s="8">
        <v>44592</v>
      </c>
      <c r="H4897" s="7" t="s">
        <v>1684</v>
      </c>
      <c r="I4897" s="7"/>
      <c r="J4897" s="7"/>
      <c r="K4897" s="9">
        <v>0</v>
      </c>
      <c r="L4897" s="9">
        <v>0</v>
      </c>
      <c r="M4897" s="9">
        <v>1150</v>
      </c>
      <c r="N4897" s="9">
        <v>1</v>
      </c>
      <c r="O4897" s="7" t="s">
        <v>55</v>
      </c>
      <c r="P4897" s="9">
        <v>0</v>
      </c>
      <c r="Q4897" s="9">
        <v>0</v>
      </c>
      <c r="R4897" s="9">
        <v>1150</v>
      </c>
    </row>
    <row r="4898" spans="1:18" x14ac:dyDescent="0.25">
      <c r="A4898" s="7" t="s">
        <v>8921</v>
      </c>
      <c r="B4898" s="8">
        <v>44656</v>
      </c>
      <c r="C4898" s="9">
        <v>1</v>
      </c>
      <c r="D4898" s="7" t="s">
        <v>8922</v>
      </c>
      <c r="E4898" s="7" t="s">
        <v>1682</v>
      </c>
      <c r="F4898" s="7" t="s">
        <v>8923</v>
      </c>
      <c r="G4898" s="8">
        <v>44615</v>
      </c>
      <c r="H4898" s="7" t="s">
        <v>1684</v>
      </c>
      <c r="I4898" s="7"/>
      <c r="J4898" s="7"/>
      <c r="K4898" s="9">
        <v>0</v>
      </c>
      <c r="L4898" s="9">
        <v>0</v>
      </c>
      <c r="M4898" s="9">
        <v>4400</v>
      </c>
      <c r="N4898" s="9">
        <v>1</v>
      </c>
      <c r="O4898" s="7" t="s">
        <v>55</v>
      </c>
      <c r="P4898" s="9">
        <v>0</v>
      </c>
      <c r="Q4898" s="9">
        <v>0</v>
      </c>
      <c r="R4898" s="9">
        <v>4400</v>
      </c>
    </row>
    <row r="4899" spans="1:18" x14ac:dyDescent="0.25">
      <c r="A4899" s="7" t="s">
        <v>8924</v>
      </c>
      <c r="B4899" s="8">
        <v>44656</v>
      </c>
      <c r="C4899" s="9">
        <v>1</v>
      </c>
      <c r="D4899" s="7" t="s">
        <v>8925</v>
      </c>
      <c r="E4899" s="7" t="s">
        <v>1682</v>
      </c>
      <c r="F4899" s="7" t="s">
        <v>8926</v>
      </c>
      <c r="G4899" s="8">
        <v>44615</v>
      </c>
      <c r="H4899" s="7" t="s">
        <v>1684</v>
      </c>
      <c r="I4899" s="7"/>
      <c r="J4899" s="7"/>
      <c r="K4899" s="9">
        <v>0</v>
      </c>
      <c r="L4899" s="9">
        <v>0</v>
      </c>
      <c r="M4899" s="9">
        <v>4400</v>
      </c>
      <c r="N4899" s="9">
        <v>1</v>
      </c>
      <c r="O4899" s="7" t="s">
        <v>55</v>
      </c>
      <c r="P4899" s="9">
        <v>0</v>
      </c>
      <c r="Q4899" s="9">
        <v>0</v>
      </c>
      <c r="R4899" s="9">
        <v>4400</v>
      </c>
    </row>
    <row r="4900" spans="1:18" x14ac:dyDescent="0.25">
      <c r="A4900" s="7" t="s">
        <v>8927</v>
      </c>
      <c r="B4900" s="8">
        <v>44656</v>
      </c>
      <c r="C4900" s="9">
        <v>1</v>
      </c>
      <c r="D4900" s="7" t="s">
        <v>8928</v>
      </c>
      <c r="E4900" s="7" t="s">
        <v>1682</v>
      </c>
      <c r="F4900" s="7" t="s">
        <v>8929</v>
      </c>
      <c r="G4900" s="8">
        <v>44392</v>
      </c>
      <c r="H4900" s="7" t="s">
        <v>1684</v>
      </c>
      <c r="I4900" s="7"/>
      <c r="J4900" s="7"/>
      <c r="K4900" s="9">
        <v>0</v>
      </c>
      <c r="L4900" s="9">
        <v>0</v>
      </c>
      <c r="M4900" s="9">
        <v>0</v>
      </c>
      <c r="N4900" s="9">
        <v>1</v>
      </c>
      <c r="O4900" s="7" t="s">
        <v>55</v>
      </c>
      <c r="P4900" s="9">
        <v>0</v>
      </c>
      <c r="Q4900" s="9">
        <v>0</v>
      </c>
      <c r="R4900" s="9">
        <v>540</v>
      </c>
    </row>
    <row r="4901" spans="1:18" x14ac:dyDescent="0.25">
      <c r="A4901" s="7" t="s">
        <v>8930</v>
      </c>
      <c r="B4901" s="8">
        <v>44656</v>
      </c>
      <c r="C4901" s="9">
        <v>1</v>
      </c>
      <c r="D4901" s="7" t="s">
        <v>8931</v>
      </c>
      <c r="E4901" s="7" t="s">
        <v>1682</v>
      </c>
      <c r="F4901" s="7" t="s">
        <v>8932</v>
      </c>
      <c r="G4901" s="8">
        <v>44588</v>
      </c>
      <c r="H4901" s="7" t="s">
        <v>1684</v>
      </c>
      <c r="I4901" s="7"/>
      <c r="J4901" s="7"/>
      <c r="K4901" s="9">
        <v>0</v>
      </c>
      <c r="L4901" s="9">
        <v>0</v>
      </c>
      <c r="M4901" s="9">
        <v>0</v>
      </c>
      <c r="N4901" s="9">
        <v>1</v>
      </c>
      <c r="O4901" s="7" t="s">
        <v>55</v>
      </c>
      <c r="P4901" s="9">
        <v>0</v>
      </c>
      <c r="Q4901" s="9">
        <v>0</v>
      </c>
      <c r="R4901" s="9">
        <v>13884</v>
      </c>
    </row>
    <row r="4902" spans="1:18" x14ac:dyDescent="0.25">
      <c r="A4902" s="7" t="s">
        <v>161</v>
      </c>
      <c r="B4902" s="8">
        <v>44657</v>
      </c>
      <c r="C4902" s="9">
        <v>1</v>
      </c>
      <c r="D4902" s="7" t="s">
        <v>159</v>
      </c>
      <c r="E4902" s="7" t="s">
        <v>1682</v>
      </c>
      <c r="F4902" s="7" t="s">
        <v>160</v>
      </c>
      <c r="G4902" s="8">
        <v>44622</v>
      </c>
      <c r="H4902" s="7" t="s">
        <v>1684</v>
      </c>
      <c r="I4902" s="7"/>
      <c r="J4902" s="7"/>
      <c r="K4902" s="9">
        <v>0</v>
      </c>
      <c r="L4902" s="9">
        <v>0</v>
      </c>
      <c r="M4902" s="9">
        <v>5000</v>
      </c>
      <c r="N4902" s="9">
        <v>1</v>
      </c>
      <c r="O4902" s="7" t="s">
        <v>55</v>
      </c>
      <c r="P4902" s="9">
        <v>0</v>
      </c>
      <c r="Q4902" s="9">
        <v>0</v>
      </c>
      <c r="R4902" s="9">
        <v>5000</v>
      </c>
    </row>
    <row r="4903" spans="1:18" x14ac:dyDescent="0.25">
      <c r="A4903" s="7" t="s">
        <v>8933</v>
      </c>
      <c r="B4903" s="8">
        <v>44657</v>
      </c>
      <c r="C4903" s="9">
        <v>1</v>
      </c>
      <c r="D4903" s="7" t="s">
        <v>8934</v>
      </c>
      <c r="E4903" s="7" t="s">
        <v>1682</v>
      </c>
      <c r="F4903" s="7" t="s">
        <v>8935</v>
      </c>
      <c r="G4903" s="8">
        <v>44594</v>
      </c>
      <c r="H4903" s="7" t="s">
        <v>1684</v>
      </c>
      <c r="I4903" s="7"/>
      <c r="J4903" s="7"/>
      <c r="K4903" s="9">
        <v>0</v>
      </c>
      <c r="L4903" s="9">
        <v>0</v>
      </c>
      <c r="M4903" s="9">
        <v>1500</v>
      </c>
      <c r="N4903" s="9">
        <v>1</v>
      </c>
      <c r="O4903" s="7" t="s">
        <v>55</v>
      </c>
      <c r="P4903" s="9">
        <v>0</v>
      </c>
      <c r="Q4903" s="9">
        <v>0</v>
      </c>
      <c r="R4903" s="9">
        <v>1500</v>
      </c>
    </row>
    <row r="4904" spans="1:18" x14ac:dyDescent="0.25">
      <c r="A4904" s="7" t="s">
        <v>8936</v>
      </c>
      <c r="B4904" s="8">
        <v>44657</v>
      </c>
      <c r="C4904" s="9">
        <v>1</v>
      </c>
      <c r="D4904" s="7" t="s">
        <v>8937</v>
      </c>
      <c r="E4904" s="7" t="s">
        <v>1682</v>
      </c>
      <c r="F4904" s="7" t="s">
        <v>8938</v>
      </c>
      <c r="G4904" s="8">
        <v>44592</v>
      </c>
      <c r="H4904" s="7" t="s">
        <v>1684</v>
      </c>
      <c r="I4904" s="7"/>
      <c r="J4904" s="7"/>
      <c r="K4904" s="9">
        <v>0</v>
      </c>
      <c r="L4904" s="9">
        <v>0</v>
      </c>
      <c r="M4904" s="9">
        <v>1000</v>
      </c>
      <c r="N4904" s="9">
        <v>1</v>
      </c>
      <c r="O4904" s="7" t="s">
        <v>55</v>
      </c>
      <c r="P4904" s="9">
        <v>0</v>
      </c>
      <c r="Q4904" s="9">
        <v>0</v>
      </c>
      <c r="R4904" s="9">
        <v>1000</v>
      </c>
    </row>
    <row r="4905" spans="1:18" x14ac:dyDescent="0.25">
      <c r="A4905" s="7" t="s">
        <v>8939</v>
      </c>
      <c r="B4905" s="8">
        <v>44657</v>
      </c>
      <c r="C4905" s="9">
        <v>1</v>
      </c>
      <c r="D4905" s="7" t="s">
        <v>8940</v>
      </c>
      <c r="E4905" s="7" t="s">
        <v>1682</v>
      </c>
      <c r="F4905" s="7" t="s">
        <v>8941</v>
      </c>
      <c r="G4905" s="8">
        <v>44592</v>
      </c>
      <c r="H4905" s="7" t="s">
        <v>1684</v>
      </c>
      <c r="I4905" s="7"/>
      <c r="J4905" s="7"/>
      <c r="K4905" s="9">
        <v>0</v>
      </c>
      <c r="L4905" s="9">
        <v>0</v>
      </c>
      <c r="M4905" s="9">
        <v>700</v>
      </c>
      <c r="N4905" s="9">
        <v>1</v>
      </c>
      <c r="O4905" s="7" t="s">
        <v>55</v>
      </c>
      <c r="P4905" s="9">
        <v>0</v>
      </c>
      <c r="Q4905" s="9">
        <v>0</v>
      </c>
      <c r="R4905" s="9">
        <v>700</v>
      </c>
    </row>
    <row r="4906" spans="1:18" x14ac:dyDescent="0.25">
      <c r="A4906" s="7" t="s">
        <v>8942</v>
      </c>
      <c r="B4906" s="8">
        <v>44657</v>
      </c>
      <c r="C4906" s="9">
        <v>1</v>
      </c>
      <c r="D4906" s="7" t="s">
        <v>8943</v>
      </c>
      <c r="E4906" s="7" t="s">
        <v>1682</v>
      </c>
      <c r="F4906" s="7" t="s">
        <v>8944</v>
      </c>
      <c r="G4906" s="8">
        <v>44564</v>
      </c>
      <c r="H4906" s="7" t="s">
        <v>1684</v>
      </c>
      <c r="I4906" s="7"/>
      <c r="J4906" s="7"/>
      <c r="K4906" s="9">
        <v>0</v>
      </c>
      <c r="L4906" s="9">
        <v>0</v>
      </c>
      <c r="M4906" s="9">
        <v>1000</v>
      </c>
      <c r="N4906" s="9">
        <v>1</v>
      </c>
      <c r="O4906" s="7" t="s">
        <v>55</v>
      </c>
      <c r="P4906" s="9">
        <v>0</v>
      </c>
      <c r="Q4906" s="9">
        <v>0</v>
      </c>
      <c r="R4906" s="9">
        <v>1000</v>
      </c>
    </row>
    <row r="4907" spans="1:18" x14ac:dyDescent="0.25">
      <c r="A4907" s="7" t="s">
        <v>8945</v>
      </c>
      <c r="B4907" s="8">
        <v>44657</v>
      </c>
      <c r="C4907" s="9">
        <v>1</v>
      </c>
      <c r="D4907" s="7" t="s">
        <v>8946</v>
      </c>
      <c r="E4907" s="7" t="s">
        <v>1682</v>
      </c>
      <c r="F4907" s="7" t="s">
        <v>8947</v>
      </c>
      <c r="G4907" s="8">
        <v>44575</v>
      </c>
      <c r="H4907" s="7" t="s">
        <v>1684</v>
      </c>
      <c r="I4907" s="7"/>
      <c r="J4907" s="7"/>
      <c r="K4907" s="9">
        <v>0</v>
      </c>
      <c r="L4907" s="9">
        <v>0</v>
      </c>
      <c r="M4907" s="9">
        <v>1000</v>
      </c>
      <c r="N4907" s="9">
        <v>1</v>
      </c>
      <c r="O4907" s="7" t="s">
        <v>55</v>
      </c>
      <c r="P4907" s="9">
        <v>0</v>
      </c>
      <c r="Q4907" s="9">
        <v>0</v>
      </c>
      <c r="R4907" s="9">
        <v>1000</v>
      </c>
    </row>
    <row r="4908" spans="1:18" x14ac:dyDescent="0.25">
      <c r="A4908" s="7" t="s">
        <v>8948</v>
      </c>
      <c r="B4908" s="8">
        <v>44657</v>
      </c>
      <c r="C4908" s="9">
        <v>1</v>
      </c>
      <c r="D4908" s="7" t="s">
        <v>8949</v>
      </c>
      <c r="E4908" s="7" t="s">
        <v>1682</v>
      </c>
      <c r="F4908" s="7" t="s">
        <v>8950</v>
      </c>
      <c r="G4908" s="8">
        <v>44561</v>
      </c>
      <c r="H4908" s="7" t="s">
        <v>1684</v>
      </c>
      <c r="I4908" s="7"/>
      <c r="J4908" s="7"/>
      <c r="K4908" s="9">
        <v>0</v>
      </c>
      <c r="L4908" s="9">
        <v>0</v>
      </c>
      <c r="M4908" s="9">
        <v>0</v>
      </c>
      <c r="N4908" s="9">
        <v>1</v>
      </c>
      <c r="O4908" s="7" t="s">
        <v>83</v>
      </c>
      <c r="P4908" s="9">
        <v>0</v>
      </c>
      <c r="Q4908" s="9">
        <v>0</v>
      </c>
      <c r="R4908" s="9">
        <v>50</v>
      </c>
    </row>
    <row r="4909" spans="1:18" x14ac:dyDescent="0.25">
      <c r="A4909" s="7" t="s">
        <v>8951</v>
      </c>
      <c r="B4909" s="8">
        <v>44657</v>
      </c>
      <c r="C4909" s="9">
        <v>1</v>
      </c>
      <c r="D4909" s="7" t="s">
        <v>8952</v>
      </c>
      <c r="E4909" s="7" t="s">
        <v>1682</v>
      </c>
      <c r="F4909" s="7" t="s">
        <v>8953</v>
      </c>
      <c r="G4909" s="8">
        <v>44589</v>
      </c>
      <c r="H4909" s="7" t="s">
        <v>1684</v>
      </c>
      <c r="I4909" s="7"/>
      <c r="J4909" s="7"/>
      <c r="K4909" s="9">
        <v>0</v>
      </c>
      <c r="L4909" s="9">
        <v>0</v>
      </c>
      <c r="M4909" s="9">
        <v>50</v>
      </c>
      <c r="N4909" s="9">
        <v>1</v>
      </c>
      <c r="O4909" s="7" t="s">
        <v>83</v>
      </c>
      <c r="P4909" s="9">
        <v>0</v>
      </c>
      <c r="Q4909" s="9">
        <v>0</v>
      </c>
      <c r="R4909" s="9">
        <v>50</v>
      </c>
    </row>
    <row r="4910" spans="1:18" x14ac:dyDescent="0.25">
      <c r="A4910" s="7" t="s">
        <v>8954</v>
      </c>
      <c r="B4910" s="8">
        <v>44658</v>
      </c>
      <c r="C4910" s="9">
        <v>1</v>
      </c>
      <c r="D4910" s="7" t="s">
        <v>8955</v>
      </c>
      <c r="E4910" s="7" t="s">
        <v>1682</v>
      </c>
      <c r="F4910" s="7" t="s">
        <v>8956</v>
      </c>
      <c r="G4910" s="8">
        <v>44649</v>
      </c>
      <c r="H4910" s="7" t="s">
        <v>1684</v>
      </c>
      <c r="I4910" s="7"/>
      <c r="J4910" s="7"/>
      <c r="K4910" s="9">
        <v>0</v>
      </c>
      <c r="L4910" s="9">
        <v>0</v>
      </c>
      <c r="M4910" s="9">
        <v>27000</v>
      </c>
      <c r="N4910" s="9">
        <v>1</v>
      </c>
      <c r="O4910" s="7" t="s">
        <v>55</v>
      </c>
      <c r="P4910" s="9">
        <v>0</v>
      </c>
      <c r="Q4910" s="9">
        <v>0</v>
      </c>
      <c r="R4910" s="9">
        <v>27000</v>
      </c>
    </row>
    <row r="4911" spans="1:18" x14ac:dyDescent="0.25">
      <c r="A4911" s="7" t="s">
        <v>8957</v>
      </c>
      <c r="B4911" s="8">
        <v>44658</v>
      </c>
      <c r="C4911" s="9">
        <v>1</v>
      </c>
      <c r="D4911" s="7" t="s">
        <v>8958</v>
      </c>
      <c r="E4911" s="7" t="s">
        <v>1682</v>
      </c>
      <c r="F4911" s="7" t="s">
        <v>8959</v>
      </c>
      <c r="G4911" s="8">
        <v>44646</v>
      </c>
      <c r="H4911" s="7" t="s">
        <v>1684</v>
      </c>
      <c r="I4911" s="7"/>
      <c r="J4911" s="7"/>
      <c r="K4911" s="9">
        <v>0</v>
      </c>
      <c r="L4911" s="9">
        <v>0</v>
      </c>
      <c r="M4911" s="9">
        <v>700</v>
      </c>
      <c r="N4911" s="9">
        <v>1</v>
      </c>
      <c r="O4911" s="7" t="s">
        <v>55</v>
      </c>
      <c r="P4911" s="9">
        <v>0</v>
      </c>
      <c r="Q4911" s="9">
        <v>0</v>
      </c>
      <c r="R4911" s="9">
        <v>700</v>
      </c>
    </row>
    <row r="4912" spans="1:18" x14ac:dyDescent="0.25">
      <c r="A4912" s="7" t="s">
        <v>8960</v>
      </c>
      <c r="B4912" s="8">
        <v>44658</v>
      </c>
      <c r="C4912" s="9">
        <v>1</v>
      </c>
      <c r="D4912" s="7" t="s">
        <v>8961</v>
      </c>
      <c r="E4912" s="7" t="s">
        <v>1682</v>
      </c>
      <c r="F4912" s="7" t="s">
        <v>8962</v>
      </c>
      <c r="G4912" s="8">
        <v>44644</v>
      </c>
      <c r="H4912" s="7" t="s">
        <v>1684</v>
      </c>
      <c r="I4912" s="7"/>
      <c r="J4912" s="7"/>
      <c r="K4912" s="9">
        <v>0</v>
      </c>
      <c r="L4912" s="9">
        <v>0</v>
      </c>
      <c r="M4912" s="9">
        <v>1000</v>
      </c>
      <c r="N4912" s="9">
        <v>1</v>
      </c>
      <c r="O4912" s="7" t="s">
        <v>55</v>
      </c>
      <c r="P4912" s="9">
        <v>0</v>
      </c>
      <c r="Q4912" s="9">
        <v>0</v>
      </c>
      <c r="R4912" s="9">
        <v>1000</v>
      </c>
    </row>
    <row r="4913" spans="1:18" x14ac:dyDescent="0.25">
      <c r="A4913" s="7" t="s">
        <v>8963</v>
      </c>
      <c r="B4913" s="8">
        <v>44659</v>
      </c>
      <c r="C4913" s="9">
        <v>1</v>
      </c>
      <c r="D4913" s="7" t="s">
        <v>8964</v>
      </c>
      <c r="E4913" s="7" t="s">
        <v>1682</v>
      </c>
      <c r="F4913" s="7" t="s">
        <v>8965</v>
      </c>
      <c r="G4913" s="8">
        <v>44636</v>
      </c>
      <c r="H4913" s="7" t="s">
        <v>1684</v>
      </c>
      <c r="I4913" s="7"/>
      <c r="J4913" s="7"/>
      <c r="K4913" s="9">
        <v>0</v>
      </c>
      <c r="L4913" s="9">
        <v>0</v>
      </c>
      <c r="M4913" s="9">
        <v>700</v>
      </c>
      <c r="N4913" s="9">
        <v>1</v>
      </c>
      <c r="O4913" s="7" t="s">
        <v>55</v>
      </c>
      <c r="P4913" s="9">
        <v>0</v>
      </c>
      <c r="Q4913" s="9">
        <v>0</v>
      </c>
      <c r="R4913" s="9">
        <v>700</v>
      </c>
    </row>
    <row r="4914" spans="1:18" x14ac:dyDescent="0.25">
      <c r="A4914" s="7" t="s">
        <v>8966</v>
      </c>
      <c r="B4914" s="8">
        <v>44659</v>
      </c>
      <c r="C4914" s="9">
        <v>1</v>
      </c>
      <c r="D4914" s="7" t="s">
        <v>8967</v>
      </c>
      <c r="E4914" s="7" t="s">
        <v>1682</v>
      </c>
      <c r="F4914" s="7" t="s">
        <v>8968</v>
      </c>
      <c r="G4914" s="8">
        <v>44622</v>
      </c>
      <c r="H4914" s="7" t="s">
        <v>1684</v>
      </c>
      <c r="I4914" s="7"/>
      <c r="J4914" s="7"/>
      <c r="K4914" s="9">
        <v>0</v>
      </c>
      <c r="L4914" s="9">
        <v>0</v>
      </c>
      <c r="M4914" s="9">
        <v>2800</v>
      </c>
      <c r="N4914" s="9">
        <v>1</v>
      </c>
      <c r="O4914" s="7" t="s">
        <v>55</v>
      </c>
      <c r="P4914" s="9">
        <v>0</v>
      </c>
      <c r="Q4914" s="9">
        <v>0</v>
      </c>
      <c r="R4914" s="9">
        <v>2800</v>
      </c>
    </row>
    <row r="4915" spans="1:18" x14ac:dyDescent="0.25">
      <c r="A4915" s="7" t="s">
        <v>8969</v>
      </c>
      <c r="B4915" s="8">
        <v>44659</v>
      </c>
      <c r="C4915" s="9">
        <v>1</v>
      </c>
      <c r="D4915" s="7" t="s">
        <v>8970</v>
      </c>
      <c r="E4915" s="7" t="s">
        <v>1682</v>
      </c>
      <c r="F4915" s="7" t="s">
        <v>8971</v>
      </c>
      <c r="G4915" s="8">
        <v>44639</v>
      </c>
      <c r="H4915" s="7" t="s">
        <v>1684</v>
      </c>
      <c r="I4915" s="7"/>
      <c r="J4915" s="7"/>
      <c r="K4915" s="9">
        <v>0</v>
      </c>
      <c r="L4915" s="9">
        <v>0</v>
      </c>
      <c r="M4915" s="9">
        <v>1000</v>
      </c>
      <c r="N4915" s="9">
        <v>1</v>
      </c>
      <c r="O4915" s="7" t="s">
        <v>55</v>
      </c>
      <c r="P4915" s="9">
        <v>0</v>
      </c>
      <c r="Q4915" s="9">
        <v>0</v>
      </c>
      <c r="R4915" s="9">
        <v>1000</v>
      </c>
    </row>
    <row r="4916" spans="1:18" x14ac:dyDescent="0.25">
      <c r="A4916" s="7" t="s">
        <v>8972</v>
      </c>
      <c r="B4916" s="8">
        <v>44659</v>
      </c>
      <c r="C4916" s="9">
        <v>1</v>
      </c>
      <c r="D4916" s="7" t="s">
        <v>8973</v>
      </c>
      <c r="E4916" s="7" t="s">
        <v>1682</v>
      </c>
      <c r="F4916" s="7" t="s">
        <v>8974</v>
      </c>
      <c r="G4916" s="8">
        <v>44639</v>
      </c>
      <c r="H4916" s="7" t="s">
        <v>1684</v>
      </c>
      <c r="I4916" s="7"/>
      <c r="J4916" s="7"/>
      <c r="K4916" s="9">
        <v>0</v>
      </c>
      <c r="L4916" s="9">
        <v>0</v>
      </c>
      <c r="M4916" s="9">
        <v>1500</v>
      </c>
      <c r="N4916" s="9">
        <v>1</v>
      </c>
      <c r="O4916" s="7" t="s">
        <v>55</v>
      </c>
      <c r="P4916" s="9">
        <v>0</v>
      </c>
      <c r="Q4916" s="9">
        <v>0</v>
      </c>
      <c r="R4916" s="9">
        <v>1500</v>
      </c>
    </row>
    <row r="4917" spans="1:18" x14ac:dyDescent="0.25">
      <c r="A4917" s="7" t="s">
        <v>8975</v>
      </c>
      <c r="B4917" s="8">
        <v>44659</v>
      </c>
      <c r="C4917" s="9">
        <v>1</v>
      </c>
      <c r="D4917" s="7" t="s">
        <v>8976</v>
      </c>
      <c r="E4917" s="7" t="s">
        <v>1682</v>
      </c>
      <c r="F4917" s="7" t="s">
        <v>8977</v>
      </c>
      <c r="G4917" s="8">
        <v>44644</v>
      </c>
      <c r="H4917" s="7" t="s">
        <v>1684</v>
      </c>
      <c r="I4917" s="7"/>
      <c r="J4917" s="7"/>
      <c r="K4917" s="9">
        <v>0</v>
      </c>
      <c r="L4917" s="9">
        <v>0</v>
      </c>
      <c r="M4917" s="9">
        <v>1000</v>
      </c>
      <c r="N4917" s="9">
        <v>1</v>
      </c>
      <c r="O4917" s="7" t="s">
        <v>55</v>
      </c>
      <c r="P4917" s="9">
        <v>0</v>
      </c>
      <c r="Q4917" s="9">
        <v>0</v>
      </c>
      <c r="R4917" s="9">
        <v>1000</v>
      </c>
    </row>
    <row r="4918" spans="1:18" x14ac:dyDescent="0.25">
      <c r="A4918" s="7" t="s">
        <v>8978</v>
      </c>
      <c r="B4918" s="8">
        <v>44659</v>
      </c>
      <c r="C4918" s="9">
        <v>1</v>
      </c>
      <c r="D4918" s="7" t="s">
        <v>8979</v>
      </c>
      <c r="E4918" s="7" t="s">
        <v>1682</v>
      </c>
      <c r="F4918" s="7" t="s">
        <v>8980</v>
      </c>
      <c r="G4918" s="8">
        <v>44596</v>
      </c>
      <c r="H4918" s="7" t="s">
        <v>1684</v>
      </c>
      <c r="I4918" s="7"/>
      <c r="J4918" s="7"/>
      <c r="K4918" s="9">
        <v>0</v>
      </c>
      <c r="L4918" s="9">
        <v>0</v>
      </c>
      <c r="M4918" s="9">
        <v>600</v>
      </c>
      <c r="N4918" s="9">
        <v>1</v>
      </c>
      <c r="O4918" s="7" t="s">
        <v>55</v>
      </c>
      <c r="P4918" s="9">
        <v>0</v>
      </c>
      <c r="Q4918" s="9">
        <v>0</v>
      </c>
      <c r="R4918" s="9">
        <v>600</v>
      </c>
    </row>
    <row r="4919" spans="1:18" x14ac:dyDescent="0.25">
      <c r="A4919" s="7" t="s">
        <v>8981</v>
      </c>
      <c r="B4919" s="8">
        <v>44662</v>
      </c>
      <c r="C4919" s="9">
        <v>1</v>
      </c>
      <c r="D4919" s="7" t="s">
        <v>8982</v>
      </c>
      <c r="E4919" s="7" t="s">
        <v>1682</v>
      </c>
      <c r="F4919" s="7" t="s">
        <v>8983</v>
      </c>
      <c r="G4919" s="8">
        <v>44613</v>
      </c>
      <c r="H4919" s="7" t="s">
        <v>1684</v>
      </c>
      <c r="I4919" s="7"/>
      <c r="J4919" s="7"/>
      <c r="K4919" s="9">
        <v>0</v>
      </c>
      <c r="L4919" s="9">
        <v>0</v>
      </c>
      <c r="M4919" s="9">
        <v>250</v>
      </c>
      <c r="N4919" s="9">
        <v>1</v>
      </c>
      <c r="O4919" s="7" t="s">
        <v>55</v>
      </c>
      <c r="P4919" s="9">
        <v>0</v>
      </c>
      <c r="Q4919" s="9">
        <v>0</v>
      </c>
      <c r="R4919" s="9">
        <v>250</v>
      </c>
    </row>
    <row r="4920" spans="1:18" x14ac:dyDescent="0.25">
      <c r="A4920" s="7" t="s">
        <v>8984</v>
      </c>
      <c r="B4920" s="8">
        <v>44663</v>
      </c>
      <c r="C4920" s="9">
        <v>1</v>
      </c>
      <c r="D4920" s="7" t="s">
        <v>8985</v>
      </c>
      <c r="E4920" s="7" t="s">
        <v>1682</v>
      </c>
      <c r="F4920" s="7" t="s">
        <v>8986</v>
      </c>
      <c r="G4920" s="8">
        <v>44652</v>
      </c>
      <c r="H4920" s="7" t="s">
        <v>1684</v>
      </c>
      <c r="I4920" s="7"/>
      <c r="J4920" s="7"/>
      <c r="K4920" s="9">
        <v>0</v>
      </c>
      <c r="L4920" s="9">
        <v>0</v>
      </c>
      <c r="M4920" s="9">
        <v>90</v>
      </c>
      <c r="N4920" s="9">
        <v>1</v>
      </c>
      <c r="O4920" s="7" t="s">
        <v>83</v>
      </c>
      <c r="P4920" s="9">
        <v>0</v>
      </c>
      <c r="Q4920" s="9">
        <v>0</v>
      </c>
      <c r="R4920" s="9">
        <v>90</v>
      </c>
    </row>
    <row r="4921" spans="1:18" x14ac:dyDescent="0.25">
      <c r="A4921" s="7" t="s">
        <v>8987</v>
      </c>
      <c r="B4921" s="8">
        <v>44663</v>
      </c>
      <c r="C4921" s="9">
        <v>1</v>
      </c>
      <c r="D4921" s="7" t="s">
        <v>8988</v>
      </c>
      <c r="E4921" s="7" t="s">
        <v>1682</v>
      </c>
      <c r="F4921" s="7" t="s">
        <v>8989</v>
      </c>
      <c r="G4921" s="8">
        <v>44652</v>
      </c>
      <c r="H4921" s="7" t="s">
        <v>1684</v>
      </c>
      <c r="I4921" s="7"/>
      <c r="J4921" s="7"/>
      <c r="K4921" s="9">
        <v>0</v>
      </c>
      <c r="L4921" s="9">
        <v>0</v>
      </c>
      <c r="M4921" s="9">
        <v>90</v>
      </c>
      <c r="N4921" s="9">
        <v>1</v>
      </c>
      <c r="O4921" s="7" t="s">
        <v>83</v>
      </c>
      <c r="P4921" s="9">
        <v>0</v>
      </c>
      <c r="Q4921" s="9">
        <v>0</v>
      </c>
      <c r="R4921" s="9">
        <v>90</v>
      </c>
    </row>
    <row r="4922" spans="1:18" x14ac:dyDescent="0.25">
      <c r="A4922" s="7" t="s">
        <v>8990</v>
      </c>
      <c r="B4922" s="8">
        <v>44663</v>
      </c>
      <c r="C4922" s="9">
        <v>1</v>
      </c>
      <c r="D4922" s="7" t="s">
        <v>8991</v>
      </c>
      <c r="E4922" s="7" t="s">
        <v>1682</v>
      </c>
      <c r="F4922" s="7" t="s">
        <v>8992</v>
      </c>
      <c r="G4922" s="8">
        <v>44642</v>
      </c>
      <c r="H4922" s="7" t="s">
        <v>1684</v>
      </c>
      <c r="I4922" s="7"/>
      <c r="J4922" s="7"/>
      <c r="K4922" s="9">
        <v>0</v>
      </c>
      <c r="L4922" s="9">
        <v>0</v>
      </c>
      <c r="M4922" s="9">
        <v>90</v>
      </c>
      <c r="N4922" s="9">
        <v>1</v>
      </c>
      <c r="O4922" s="7" t="s">
        <v>83</v>
      </c>
      <c r="P4922" s="9">
        <v>0</v>
      </c>
      <c r="Q4922" s="9">
        <v>0</v>
      </c>
      <c r="R4922" s="9">
        <v>90</v>
      </c>
    </row>
    <row r="4923" spans="1:18" x14ac:dyDescent="0.25">
      <c r="A4923" s="7" t="s">
        <v>8993</v>
      </c>
      <c r="B4923" s="8">
        <v>44663</v>
      </c>
      <c r="C4923" s="9">
        <v>1</v>
      </c>
      <c r="D4923" s="7" t="s">
        <v>8994</v>
      </c>
      <c r="E4923" s="7" t="s">
        <v>1682</v>
      </c>
      <c r="F4923" s="7" t="s">
        <v>8995</v>
      </c>
      <c r="G4923" s="8">
        <v>44637</v>
      </c>
      <c r="H4923" s="7" t="s">
        <v>1684</v>
      </c>
      <c r="I4923" s="7"/>
      <c r="J4923" s="7"/>
      <c r="K4923" s="9">
        <v>0</v>
      </c>
      <c r="L4923" s="9">
        <v>0</v>
      </c>
      <c r="M4923" s="9">
        <v>90</v>
      </c>
      <c r="N4923" s="9">
        <v>1</v>
      </c>
      <c r="O4923" s="7" t="s">
        <v>83</v>
      </c>
      <c r="P4923" s="9">
        <v>0</v>
      </c>
      <c r="Q4923" s="9">
        <v>0</v>
      </c>
      <c r="R4923" s="9">
        <v>90</v>
      </c>
    </row>
    <row r="4924" spans="1:18" x14ac:dyDescent="0.25">
      <c r="A4924" s="7" t="s">
        <v>8996</v>
      </c>
      <c r="B4924" s="8">
        <v>44663</v>
      </c>
      <c r="C4924" s="9">
        <v>1</v>
      </c>
      <c r="D4924" s="7" t="s">
        <v>8997</v>
      </c>
      <c r="E4924" s="7" t="s">
        <v>1682</v>
      </c>
      <c r="F4924" s="7" t="s">
        <v>8998</v>
      </c>
      <c r="G4924" s="8">
        <v>44625</v>
      </c>
      <c r="H4924" s="7" t="s">
        <v>1684</v>
      </c>
      <c r="I4924" s="7"/>
      <c r="J4924" s="7"/>
      <c r="K4924" s="9">
        <v>0</v>
      </c>
      <c r="L4924" s="9">
        <v>0</v>
      </c>
      <c r="M4924" s="9">
        <v>90</v>
      </c>
      <c r="N4924" s="9">
        <v>1</v>
      </c>
      <c r="O4924" s="7" t="s">
        <v>83</v>
      </c>
      <c r="P4924" s="9">
        <v>0</v>
      </c>
      <c r="Q4924" s="9">
        <v>0</v>
      </c>
      <c r="R4924" s="9">
        <v>90</v>
      </c>
    </row>
    <row r="4925" spans="1:18" x14ac:dyDescent="0.25">
      <c r="A4925" s="7" t="s">
        <v>8999</v>
      </c>
      <c r="B4925" s="8">
        <v>44663</v>
      </c>
      <c r="C4925" s="9">
        <v>1</v>
      </c>
      <c r="D4925" s="7" t="s">
        <v>9000</v>
      </c>
      <c r="E4925" s="7" t="s">
        <v>1682</v>
      </c>
      <c r="F4925" s="7" t="s">
        <v>9001</v>
      </c>
      <c r="G4925" s="8">
        <v>44622</v>
      </c>
      <c r="H4925" s="7" t="s">
        <v>1684</v>
      </c>
      <c r="I4925" s="7"/>
      <c r="J4925" s="7"/>
      <c r="K4925" s="9">
        <v>0</v>
      </c>
      <c r="L4925" s="9">
        <v>0</v>
      </c>
      <c r="M4925" s="9">
        <v>150</v>
      </c>
      <c r="N4925" s="9">
        <v>1</v>
      </c>
      <c r="O4925" s="7" t="s">
        <v>83</v>
      </c>
      <c r="P4925" s="9">
        <v>0</v>
      </c>
      <c r="Q4925" s="9">
        <v>0</v>
      </c>
      <c r="R4925" s="9">
        <v>150</v>
      </c>
    </row>
    <row r="4926" spans="1:18" x14ac:dyDescent="0.25">
      <c r="A4926" s="7" t="s">
        <v>9002</v>
      </c>
      <c r="B4926" s="8">
        <v>44663</v>
      </c>
      <c r="C4926" s="9">
        <v>1</v>
      </c>
      <c r="D4926" s="7" t="s">
        <v>9003</v>
      </c>
      <c r="E4926" s="7" t="s">
        <v>1682</v>
      </c>
      <c r="F4926" s="7" t="s">
        <v>9004</v>
      </c>
      <c r="G4926" s="8">
        <v>44622</v>
      </c>
      <c r="H4926" s="7" t="s">
        <v>1684</v>
      </c>
      <c r="I4926" s="7"/>
      <c r="J4926" s="7"/>
      <c r="K4926" s="9">
        <v>0</v>
      </c>
      <c r="L4926" s="9">
        <v>0</v>
      </c>
      <c r="M4926" s="9">
        <v>5000</v>
      </c>
      <c r="N4926" s="9">
        <v>1</v>
      </c>
      <c r="O4926" s="7" t="s">
        <v>55</v>
      </c>
      <c r="P4926" s="9">
        <v>0</v>
      </c>
      <c r="Q4926" s="9">
        <v>0</v>
      </c>
      <c r="R4926" s="9">
        <v>5000</v>
      </c>
    </row>
    <row r="4927" spans="1:18" x14ac:dyDescent="0.25">
      <c r="A4927" s="7" t="s">
        <v>9005</v>
      </c>
      <c r="B4927" s="8">
        <v>44664</v>
      </c>
      <c r="C4927" s="9">
        <v>1</v>
      </c>
      <c r="D4927" s="7" t="s">
        <v>9006</v>
      </c>
      <c r="E4927" s="7" t="s">
        <v>1682</v>
      </c>
      <c r="F4927" s="7" t="s">
        <v>9007</v>
      </c>
      <c r="G4927" s="8">
        <v>44639</v>
      </c>
      <c r="H4927" s="7" t="s">
        <v>1684</v>
      </c>
      <c r="I4927" s="7"/>
      <c r="J4927" s="7"/>
      <c r="K4927" s="9">
        <v>0</v>
      </c>
      <c r="L4927" s="9">
        <v>0</v>
      </c>
      <c r="M4927" s="10">
        <v>2552.4</v>
      </c>
      <c r="N4927" s="9">
        <v>1</v>
      </c>
      <c r="O4927" s="7" t="s">
        <v>83</v>
      </c>
      <c r="P4927" s="9">
        <v>0</v>
      </c>
      <c r="Q4927" s="9">
        <v>0</v>
      </c>
      <c r="R4927" s="10">
        <v>2588.4</v>
      </c>
    </row>
    <row r="4928" spans="1:18" x14ac:dyDescent="0.25">
      <c r="A4928" s="7" t="s">
        <v>9008</v>
      </c>
      <c r="B4928" s="8">
        <v>44664</v>
      </c>
      <c r="C4928" s="9">
        <v>1</v>
      </c>
      <c r="D4928" s="7" t="s">
        <v>9009</v>
      </c>
      <c r="E4928" s="7" t="s">
        <v>1682</v>
      </c>
      <c r="F4928" s="7" t="s">
        <v>9010</v>
      </c>
      <c r="G4928" s="8">
        <v>44616</v>
      </c>
      <c r="H4928" s="7" t="s">
        <v>1684</v>
      </c>
      <c r="I4928" s="7"/>
      <c r="J4928" s="7"/>
      <c r="K4928" s="9">
        <v>0</v>
      </c>
      <c r="L4928" s="9">
        <v>0</v>
      </c>
      <c r="M4928" s="9">
        <v>80</v>
      </c>
      <c r="N4928" s="9">
        <v>1</v>
      </c>
      <c r="O4928" s="7" t="s">
        <v>83</v>
      </c>
      <c r="P4928" s="9">
        <v>0</v>
      </c>
      <c r="Q4928" s="9">
        <v>0</v>
      </c>
      <c r="R4928" s="9">
        <v>80</v>
      </c>
    </row>
    <row r="4929" spans="1:18" x14ac:dyDescent="0.25">
      <c r="A4929" s="7" t="s">
        <v>9011</v>
      </c>
      <c r="B4929" s="8">
        <v>44664</v>
      </c>
      <c r="C4929" s="9">
        <v>1</v>
      </c>
      <c r="D4929" s="7" t="s">
        <v>9012</v>
      </c>
      <c r="E4929" s="7" t="s">
        <v>1682</v>
      </c>
      <c r="F4929" s="7" t="s">
        <v>9013</v>
      </c>
      <c r="G4929" s="8">
        <v>44616</v>
      </c>
      <c r="H4929" s="7" t="s">
        <v>1684</v>
      </c>
      <c r="I4929" s="7"/>
      <c r="J4929" s="7"/>
      <c r="K4929" s="9">
        <v>0</v>
      </c>
      <c r="L4929" s="9">
        <v>0</v>
      </c>
      <c r="M4929" s="9">
        <v>80</v>
      </c>
      <c r="N4929" s="9">
        <v>1</v>
      </c>
      <c r="O4929" s="7" t="s">
        <v>83</v>
      </c>
      <c r="P4929" s="9">
        <v>0</v>
      </c>
      <c r="Q4929" s="9">
        <v>0</v>
      </c>
      <c r="R4929" s="9">
        <v>80</v>
      </c>
    </row>
    <row r="4930" spans="1:18" x14ac:dyDescent="0.25">
      <c r="A4930" s="7" t="s">
        <v>9014</v>
      </c>
      <c r="B4930" s="8">
        <v>44664</v>
      </c>
      <c r="C4930" s="9">
        <v>2</v>
      </c>
      <c r="D4930" s="7" t="s">
        <v>9015</v>
      </c>
      <c r="E4930" s="7" t="s">
        <v>1682</v>
      </c>
      <c r="F4930" s="7" t="s">
        <v>9016</v>
      </c>
      <c r="G4930" s="8">
        <v>44635</v>
      </c>
      <c r="H4930" s="7" t="s">
        <v>1684</v>
      </c>
      <c r="I4930" s="7"/>
      <c r="J4930" s="7"/>
      <c r="K4930" s="9">
        <v>0</v>
      </c>
      <c r="L4930" s="9">
        <v>0</v>
      </c>
      <c r="M4930" s="7"/>
      <c r="N4930" s="9">
        <v>1</v>
      </c>
      <c r="O4930" s="7" t="s">
        <v>55</v>
      </c>
      <c r="P4930" s="9">
        <v>0</v>
      </c>
      <c r="Q4930" s="9">
        <v>0</v>
      </c>
      <c r="R4930" s="9">
        <v>1547</v>
      </c>
    </row>
    <row r="4931" spans="1:18" x14ac:dyDescent="0.25">
      <c r="A4931" s="7" t="s">
        <v>9017</v>
      </c>
      <c r="B4931" s="8">
        <v>44664</v>
      </c>
      <c r="C4931" s="9">
        <v>1</v>
      </c>
      <c r="D4931" s="7" t="s">
        <v>9018</v>
      </c>
      <c r="E4931" s="7" t="s">
        <v>1682</v>
      </c>
      <c r="F4931" s="7" t="s">
        <v>9019</v>
      </c>
      <c r="G4931" s="8">
        <v>44650</v>
      </c>
      <c r="H4931" s="7" t="s">
        <v>1684</v>
      </c>
      <c r="I4931" s="7"/>
      <c r="J4931" s="7"/>
      <c r="K4931" s="9">
        <v>0</v>
      </c>
      <c r="L4931" s="9">
        <v>0</v>
      </c>
      <c r="M4931" s="9">
        <v>0</v>
      </c>
      <c r="N4931" s="9">
        <v>1</v>
      </c>
      <c r="O4931" s="7" t="s">
        <v>55</v>
      </c>
      <c r="P4931" s="9">
        <v>0</v>
      </c>
      <c r="Q4931" s="9">
        <v>0</v>
      </c>
      <c r="R4931" s="9">
        <v>1844</v>
      </c>
    </row>
    <row r="4932" spans="1:18" x14ac:dyDescent="0.25">
      <c r="A4932" s="7" t="s">
        <v>9020</v>
      </c>
      <c r="B4932" s="8">
        <v>44666</v>
      </c>
      <c r="C4932" s="9">
        <v>1</v>
      </c>
      <c r="D4932" s="7" t="s">
        <v>9021</v>
      </c>
      <c r="E4932" s="7" t="s">
        <v>1682</v>
      </c>
      <c r="F4932" s="7" t="s">
        <v>9022</v>
      </c>
      <c r="G4932" s="8">
        <v>44635</v>
      </c>
      <c r="H4932" s="7" t="s">
        <v>1684</v>
      </c>
      <c r="I4932" s="7"/>
      <c r="J4932" s="7"/>
      <c r="K4932" s="9">
        <v>0</v>
      </c>
      <c r="L4932" s="9">
        <v>0</v>
      </c>
      <c r="M4932" s="9">
        <v>0</v>
      </c>
      <c r="N4932" s="9">
        <v>1</v>
      </c>
      <c r="O4932" s="7" t="s">
        <v>55</v>
      </c>
      <c r="P4932" s="9">
        <v>0</v>
      </c>
      <c r="Q4932" s="9">
        <v>0</v>
      </c>
      <c r="R4932" s="9">
        <v>1260</v>
      </c>
    </row>
    <row r="4933" spans="1:18" x14ac:dyDescent="0.25">
      <c r="A4933" s="7" t="s">
        <v>9023</v>
      </c>
      <c r="B4933" s="8">
        <v>44667</v>
      </c>
      <c r="C4933" s="9">
        <v>1</v>
      </c>
      <c r="D4933" s="7" t="s">
        <v>9024</v>
      </c>
      <c r="E4933" s="7" t="s">
        <v>1682</v>
      </c>
      <c r="F4933" s="7" t="s">
        <v>9025</v>
      </c>
      <c r="G4933" s="8">
        <v>44649</v>
      </c>
      <c r="H4933" s="7" t="s">
        <v>1684</v>
      </c>
      <c r="I4933" s="7"/>
      <c r="J4933" s="7"/>
      <c r="K4933" s="9">
        <v>0</v>
      </c>
      <c r="L4933" s="9">
        <v>0</v>
      </c>
      <c r="M4933" s="9">
        <v>1500</v>
      </c>
      <c r="N4933" s="9">
        <v>1</v>
      </c>
      <c r="O4933" s="7" t="s">
        <v>55</v>
      </c>
      <c r="P4933" s="9">
        <v>0</v>
      </c>
      <c r="Q4933" s="9">
        <v>0</v>
      </c>
      <c r="R4933" s="9">
        <v>1500</v>
      </c>
    </row>
    <row r="4934" spans="1:18" x14ac:dyDescent="0.25">
      <c r="A4934" s="7" t="s">
        <v>9026</v>
      </c>
      <c r="B4934" s="8">
        <v>44667</v>
      </c>
      <c r="C4934" s="9">
        <v>1</v>
      </c>
      <c r="D4934" s="7" t="s">
        <v>9027</v>
      </c>
      <c r="E4934" s="7" t="s">
        <v>1682</v>
      </c>
      <c r="F4934" s="7" t="s">
        <v>9028</v>
      </c>
      <c r="G4934" s="8">
        <v>44650</v>
      </c>
      <c r="H4934" s="7" t="s">
        <v>1684</v>
      </c>
      <c r="I4934" s="7"/>
      <c r="J4934" s="7"/>
      <c r="K4934" s="9">
        <v>0</v>
      </c>
      <c r="L4934" s="9">
        <v>0</v>
      </c>
      <c r="M4934" s="9">
        <v>4800</v>
      </c>
      <c r="N4934" s="9">
        <v>1</v>
      </c>
      <c r="O4934" s="7" t="s">
        <v>55</v>
      </c>
      <c r="P4934" s="9">
        <v>0</v>
      </c>
      <c r="Q4934" s="9">
        <v>0</v>
      </c>
      <c r="R4934" s="9">
        <v>4800</v>
      </c>
    </row>
    <row r="4935" spans="1:18" x14ac:dyDescent="0.25">
      <c r="A4935" s="7" t="s">
        <v>9029</v>
      </c>
      <c r="B4935" s="8">
        <v>44667</v>
      </c>
      <c r="C4935" s="9">
        <v>1</v>
      </c>
      <c r="D4935" s="7" t="s">
        <v>9030</v>
      </c>
      <c r="E4935" s="7" t="s">
        <v>1682</v>
      </c>
      <c r="F4935" s="7" t="s">
        <v>9031</v>
      </c>
      <c r="G4935" s="8">
        <v>44644</v>
      </c>
      <c r="H4935" s="7" t="s">
        <v>1684</v>
      </c>
      <c r="I4935" s="7"/>
      <c r="J4935" s="7"/>
      <c r="K4935" s="9">
        <v>0</v>
      </c>
      <c r="L4935" s="9">
        <v>0</v>
      </c>
      <c r="M4935" s="9">
        <v>4000</v>
      </c>
      <c r="N4935" s="9">
        <v>1</v>
      </c>
      <c r="O4935" s="7" t="s">
        <v>55</v>
      </c>
      <c r="P4935" s="9">
        <v>0</v>
      </c>
      <c r="Q4935" s="9">
        <v>0</v>
      </c>
      <c r="R4935" s="9">
        <v>4000</v>
      </c>
    </row>
    <row r="4936" spans="1:18" x14ac:dyDescent="0.25">
      <c r="A4936" s="7" t="s">
        <v>9032</v>
      </c>
      <c r="B4936" s="8">
        <v>44667</v>
      </c>
      <c r="C4936" s="9">
        <v>1</v>
      </c>
      <c r="D4936" s="7" t="s">
        <v>9033</v>
      </c>
      <c r="E4936" s="7" t="s">
        <v>1682</v>
      </c>
      <c r="F4936" s="7" t="s">
        <v>9034</v>
      </c>
      <c r="G4936" s="8">
        <v>44603</v>
      </c>
      <c r="H4936" s="7" t="s">
        <v>1684</v>
      </c>
      <c r="I4936" s="7"/>
      <c r="J4936" s="7"/>
      <c r="K4936" s="9">
        <v>0</v>
      </c>
      <c r="L4936" s="9">
        <v>0</v>
      </c>
      <c r="M4936" s="9">
        <v>1500</v>
      </c>
      <c r="N4936" s="9">
        <v>1</v>
      </c>
      <c r="O4936" s="7" t="s">
        <v>55</v>
      </c>
      <c r="P4936" s="9">
        <v>0</v>
      </c>
      <c r="Q4936" s="9">
        <v>0</v>
      </c>
      <c r="R4936" s="9">
        <v>1500</v>
      </c>
    </row>
    <row r="4937" spans="1:18" x14ac:dyDescent="0.25">
      <c r="A4937" s="7" t="s">
        <v>9035</v>
      </c>
      <c r="B4937" s="8">
        <v>44669</v>
      </c>
      <c r="C4937" s="9">
        <v>1</v>
      </c>
      <c r="D4937" s="7" t="s">
        <v>9036</v>
      </c>
      <c r="E4937" s="7" t="s">
        <v>1682</v>
      </c>
      <c r="F4937" s="7" t="s">
        <v>9037</v>
      </c>
      <c r="G4937" s="8">
        <v>44576</v>
      </c>
      <c r="H4937" s="7" t="s">
        <v>1684</v>
      </c>
      <c r="I4937" s="7"/>
      <c r="J4937" s="7"/>
      <c r="K4937" s="9">
        <v>0</v>
      </c>
      <c r="L4937" s="9">
        <v>0</v>
      </c>
      <c r="M4937" s="9">
        <v>1050</v>
      </c>
      <c r="N4937" s="9">
        <v>1</v>
      </c>
      <c r="O4937" s="7" t="s">
        <v>55</v>
      </c>
      <c r="P4937" s="9">
        <v>0</v>
      </c>
      <c r="Q4937" s="9">
        <v>0</v>
      </c>
      <c r="R4937" s="9">
        <v>1050</v>
      </c>
    </row>
    <row r="4938" spans="1:18" x14ac:dyDescent="0.25">
      <c r="A4938" s="7" t="s">
        <v>9038</v>
      </c>
      <c r="B4938" s="8">
        <v>44669</v>
      </c>
      <c r="C4938" s="9">
        <v>1</v>
      </c>
      <c r="D4938" s="7" t="s">
        <v>9039</v>
      </c>
      <c r="E4938" s="7" t="s">
        <v>1682</v>
      </c>
      <c r="F4938" s="7" t="s">
        <v>9040</v>
      </c>
      <c r="G4938" s="8">
        <v>44609</v>
      </c>
      <c r="H4938" s="7" t="s">
        <v>1684</v>
      </c>
      <c r="I4938" s="7"/>
      <c r="J4938" s="7"/>
      <c r="K4938" s="9">
        <v>0</v>
      </c>
      <c r="L4938" s="9">
        <v>0</v>
      </c>
      <c r="M4938" s="9">
        <v>1200</v>
      </c>
      <c r="N4938" s="9">
        <v>1</v>
      </c>
      <c r="O4938" s="7" t="s">
        <v>55</v>
      </c>
      <c r="P4938" s="9">
        <v>0</v>
      </c>
      <c r="Q4938" s="9">
        <v>0</v>
      </c>
      <c r="R4938" s="9">
        <v>1200</v>
      </c>
    </row>
    <row r="4939" spans="1:18" x14ac:dyDescent="0.25">
      <c r="A4939" s="7" t="s">
        <v>9041</v>
      </c>
      <c r="B4939" s="8">
        <v>44669</v>
      </c>
      <c r="C4939" s="9">
        <v>1</v>
      </c>
      <c r="D4939" s="7" t="s">
        <v>9042</v>
      </c>
      <c r="E4939" s="7" t="s">
        <v>1682</v>
      </c>
      <c r="F4939" s="7" t="s">
        <v>9043</v>
      </c>
      <c r="G4939" s="8">
        <v>44597</v>
      </c>
      <c r="H4939" s="7" t="s">
        <v>1684</v>
      </c>
      <c r="I4939" s="7"/>
      <c r="J4939" s="7"/>
      <c r="K4939" s="9">
        <v>0</v>
      </c>
      <c r="L4939" s="9">
        <v>0</v>
      </c>
      <c r="M4939" s="9">
        <v>1300</v>
      </c>
      <c r="N4939" s="9">
        <v>1</v>
      </c>
      <c r="O4939" s="7" t="s">
        <v>55</v>
      </c>
      <c r="P4939" s="9">
        <v>0</v>
      </c>
      <c r="Q4939" s="9">
        <v>0</v>
      </c>
      <c r="R4939" s="9">
        <v>1300</v>
      </c>
    </row>
    <row r="4940" spans="1:18" x14ac:dyDescent="0.25">
      <c r="A4940" s="7" t="s">
        <v>9044</v>
      </c>
      <c r="B4940" s="8">
        <v>44669</v>
      </c>
      <c r="C4940" s="9">
        <v>1</v>
      </c>
      <c r="D4940" s="7" t="s">
        <v>9045</v>
      </c>
      <c r="E4940" s="7" t="s">
        <v>1682</v>
      </c>
      <c r="F4940" s="7" t="s">
        <v>9046</v>
      </c>
      <c r="G4940" s="8">
        <v>44656</v>
      </c>
      <c r="H4940" s="7" t="s">
        <v>1684</v>
      </c>
      <c r="I4940" s="7"/>
      <c r="J4940" s="7"/>
      <c r="K4940" s="9">
        <v>0</v>
      </c>
      <c r="L4940" s="9">
        <v>0</v>
      </c>
      <c r="M4940" s="9">
        <v>3500</v>
      </c>
      <c r="N4940" s="9">
        <v>1</v>
      </c>
      <c r="O4940" s="7" t="s">
        <v>55</v>
      </c>
      <c r="P4940" s="9">
        <v>0</v>
      </c>
      <c r="Q4940" s="9">
        <v>0</v>
      </c>
      <c r="R4940" s="9">
        <v>3500</v>
      </c>
    </row>
    <row r="4941" spans="1:18" x14ac:dyDescent="0.25">
      <c r="A4941" s="7" t="s">
        <v>9047</v>
      </c>
      <c r="B4941" s="8">
        <v>44670</v>
      </c>
      <c r="C4941" s="9">
        <v>1</v>
      </c>
      <c r="D4941" s="7" t="s">
        <v>9048</v>
      </c>
      <c r="E4941" s="7" t="s">
        <v>1682</v>
      </c>
      <c r="F4941" s="7" t="s">
        <v>9049</v>
      </c>
      <c r="G4941" s="8">
        <v>44656</v>
      </c>
      <c r="H4941" s="7" t="s">
        <v>1684</v>
      </c>
      <c r="I4941" s="7"/>
      <c r="J4941" s="7"/>
      <c r="K4941" s="9">
        <v>0</v>
      </c>
      <c r="L4941" s="9">
        <v>0</v>
      </c>
      <c r="M4941" s="9">
        <v>8800</v>
      </c>
      <c r="N4941" s="9">
        <v>1</v>
      </c>
      <c r="O4941" s="7" t="s">
        <v>55</v>
      </c>
      <c r="P4941" s="9">
        <v>0</v>
      </c>
      <c r="Q4941" s="9">
        <v>0</v>
      </c>
      <c r="R4941" s="9">
        <v>8800</v>
      </c>
    </row>
    <row r="4942" spans="1:18" x14ac:dyDescent="0.25">
      <c r="A4942" s="7" t="s">
        <v>9050</v>
      </c>
      <c r="B4942" s="8">
        <v>44671</v>
      </c>
      <c r="C4942" s="9">
        <v>1</v>
      </c>
      <c r="D4942" s="7" t="s">
        <v>9051</v>
      </c>
      <c r="E4942" s="7" t="s">
        <v>1682</v>
      </c>
      <c r="F4942" s="7" t="s">
        <v>9052</v>
      </c>
      <c r="G4942" s="8">
        <v>44571</v>
      </c>
      <c r="H4942" s="7" t="s">
        <v>1684</v>
      </c>
      <c r="I4942" s="7"/>
      <c r="J4942" s="7"/>
      <c r="K4942" s="9">
        <v>0</v>
      </c>
      <c r="L4942" s="9">
        <v>0</v>
      </c>
      <c r="M4942" s="9">
        <v>170</v>
      </c>
      <c r="N4942" s="9">
        <v>1</v>
      </c>
      <c r="O4942" s="7" t="s">
        <v>1718</v>
      </c>
      <c r="P4942" s="9">
        <v>0</v>
      </c>
      <c r="Q4942" s="9">
        <v>0</v>
      </c>
      <c r="R4942" s="9">
        <v>170</v>
      </c>
    </row>
    <row r="4943" spans="1:18" x14ac:dyDescent="0.25">
      <c r="A4943" s="7" t="s">
        <v>9053</v>
      </c>
      <c r="B4943" s="8">
        <v>44671</v>
      </c>
      <c r="C4943" s="9">
        <v>1</v>
      </c>
      <c r="D4943" s="7" t="s">
        <v>9054</v>
      </c>
      <c r="E4943" s="7" t="s">
        <v>1682</v>
      </c>
      <c r="F4943" s="7" t="s">
        <v>9055</v>
      </c>
      <c r="G4943" s="8">
        <v>44625</v>
      </c>
      <c r="H4943" s="7" t="s">
        <v>1684</v>
      </c>
      <c r="I4943" s="7"/>
      <c r="J4943" s="7"/>
      <c r="K4943" s="9">
        <v>0</v>
      </c>
      <c r="L4943" s="9">
        <v>0</v>
      </c>
      <c r="M4943" s="9">
        <v>45</v>
      </c>
      <c r="N4943" s="9">
        <v>1</v>
      </c>
      <c r="O4943" s="7" t="s">
        <v>83</v>
      </c>
      <c r="P4943" s="9">
        <v>0</v>
      </c>
      <c r="Q4943" s="9">
        <v>0</v>
      </c>
      <c r="R4943" s="9">
        <v>45</v>
      </c>
    </row>
    <row r="4944" spans="1:18" x14ac:dyDescent="0.25">
      <c r="A4944" s="7" t="s">
        <v>9056</v>
      </c>
      <c r="B4944" s="8">
        <v>44671</v>
      </c>
      <c r="C4944" s="9">
        <v>1</v>
      </c>
      <c r="D4944" s="7" t="s">
        <v>9057</v>
      </c>
      <c r="E4944" s="7" t="s">
        <v>1682</v>
      </c>
      <c r="F4944" s="7" t="s">
        <v>9058</v>
      </c>
      <c r="G4944" s="8">
        <v>44670</v>
      </c>
      <c r="H4944" s="7" t="s">
        <v>1684</v>
      </c>
      <c r="I4944" s="7"/>
      <c r="J4944" s="7"/>
      <c r="K4944" s="9">
        <v>0</v>
      </c>
      <c r="L4944" s="9">
        <v>0</v>
      </c>
      <c r="M4944" s="9">
        <v>0</v>
      </c>
      <c r="N4944" s="9">
        <v>1</v>
      </c>
      <c r="O4944" s="7" t="s">
        <v>83</v>
      </c>
      <c r="P4944" s="9">
        <v>0</v>
      </c>
      <c r="Q4944" s="9">
        <v>0</v>
      </c>
      <c r="R4944" s="9">
        <v>250</v>
      </c>
    </row>
    <row r="4945" spans="1:18" x14ac:dyDescent="0.25">
      <c r="A4945" s="7" t="s">
        <v>9059</v>
      </c>
      <c r="B4945" s="8">
        <v>44671</v>
      </c>
      <c r="C4945" s="9">
        <v>1</v>
      </c>
      <c r="D4945" s="7" t="s">
        <v>9060</v>
      </c>
      <c r="E4945" s="7" t="s">
        <v>1682</v>
      </c>
      <c r="F4945" s="7" t="s">
        <v>9061</v>
      </c>
      <c r="G4945" s="8">
        <v>44660</v>
      </c>
      <c r="H4945" s="7" t="s">
        <v>1684</v>
      </c>
      <c r="I4945" s="7"/>
      <c r="J4945" s="7"/>
      <c r="K4945" s="9">
        <v>0</v>
      </c>
      <c r="L4945" s="9">
        <v>0</v>
      </c>
      <c r="M4945" s="9">
        <v>0</v>
      </c>
      <c r="N4945" s="9">
        <v>1</v>
      </c>
      <c r="O4945" s="7" t="s">
        <v>83</v>
      </c>
      <c r="P4945" s="9">
        <v>0</v>
      </c>
      <c r="Q4945" s="9">
        <v>0</v>
      </c>
      <c r="R4945" s="9">
        <v>500</v>
      </c>
    </row>
    <row r="4946" spans="1:18" x14ac:dyDescent="0.25">
      <c r="A4946" s="7" t="s">
        <v>9062</v>
      </c>
      <c r="B4946" s="8">
        <v>44671</v>
      </c>
      <c r="C4946" s="9">
        <v>1</v>
      </c>
      <c r="D4946" s="7" t="s">
        <v>9063</v>
      </c>
      <c r="E4946" s="7" t="s">
        <v>1682</v>
      </c>
      <c r="F4946" s="7" t="s">
        <v>9064</v>
      </c>
      <c r="G4946" s="8">
        <v>44660</v>
      </c>
      <c r="H4946" s="7" t="s">
        <v>1684</v>
      </c>
      <c r="I4946" s="7"/>
      <c r="J4946" s="7"/>
      <c r="K4946" s="9">
        <v>0</v>
      </c>
      <c r="L4946" s="9">
        <v>0</v>
      </c>
      <c r="M4946" s="9">
        <v>0</v>
      </c>
      <c r="N4946" s="9">
        <v>1</v>
      </c>
      <c r="O4946" s="7" t="s">
        <v>83</v>
      </c>
      <c r="P4946" s="9">
        <v>0</v>
      </c>
      <c r="Q4946" s="9">
        <v>0</v>
      </c>
      <c r="R4946" s="9">
        <v>500</v>
      </c>
    </row>
    <row r="4947" spans="1:18" x14ac:dyDescent="0.25">
      <c r="A4947" s="7" t="s">
        <v>9065</v>
      </c>
      <c r="B4947" s="8">
        <v>44672</v>
      </c>
      <c r="C4947" s="9">
        <v>1</v>
      </c>
      <c r="D4947" s="7" t="s">
        <v>9066</v>
      </c>
      <c r="E4947" s="7" t="s">
        <v>1682</v>
      </c>
      <c r="F4947" s="7" t="s">
        <v>9067</v>
      </c>
      <c r="G4947" s="8">
        <v>44539</v>
      </c>
      <c r="H4947" s="7" t="s">
        <v>1684</v>
      </c>
      <c r="I4947" s="7"/>
      <c r="J4947" s="7"/>
      <c r="K4947" s="9">
        <v>0</v>
      </c>
      <c r="L4947" s="9">
        <v>0</v>
      </c>
      <c r="M4947" s="9">
        <v>3000</v>
      </c>
      <c r="N4947" s="9">
        <v>1</v>
      </c>
      <c r="O4947" s="7" t="s">
        <v>55</v>
      </c>
      <c r="P4947" s="9">
        <v>0</v>
      </c>
      <c r="Q4947" s="9">
        <v>0</v>
      </c>
      <c r="R4947" s="9">
        <v>3000</v>
      </c>
    </row>
    <row r="4948" spans="1:18" x14ac:dyDescent="0.25">
      <c r="A4948" s="7" t="s">
        <v>9068</v>
      </c>
      <c r="B4948" s="8">
        <v>44672</v>
      </c>
      <c r="C4948" s="9">
        <v>1</v>
      </c>
      <c r="D4948" s="7" t="s">
        <v>9069</v>
      </c>
      <c r="E4948" s="7" t="s">
        <v>1682</v>
      </c>
      <c r="F4948" s="7" t="s">
        <v>9070</v>
      </c>
      <c r="G4948" s="8">
        <v>44634</v>
      </c>
      <c r="H4948" s="7" t="s">
        <v>1684</v>
      </c>
      <c r="I4948" s="7"/>
      <c r="J4948" s="7"/>
      <c r="K4948" s="9">
        <v>0</v>
      </c>
      <c r="L4948" s="9">
        <v>0</v>
      </c>
      <c r="M4948" s="9">
        <v>3000</v>
      </c>
      <c r="N4948" s="9">
        <v>1</v>
      </c>
      <c r="O4948" s="7" t="s">
        <v>55</v>
      </c>
      <c r="P4948" s="9">
        <v>0</v>
      </c>
      <c r="Q4948" s="9">
        <v>0</v>
      </c>
      <c r="R4948" s="9">
        <v>3000</v>
      </c>
    </row>
    <row r="4949" spans="1:18" x14ac:dyDescent="0.25">
      <c r="A4949" s="7" t="s">
        <v>9071</v>
      </c>
      <c r="B4949" s="8">
        <v>44672</v>
      </c>
      <c r="C4949" s="9">
        <v>1</v>
      </c>
      <c r="D4949" s="7" t="s">
        <v>9072</v>
      </c>
      <c r="E4949" s="7" t="s">
        <v>1682</v>
      </c>
      <c r="F4949" s="7" t="s">
        <v>9073</v>
      </c>
      <c r="G4949" s="8">
        <v>44639</v>
      </c>
      <c r="H4949" s="7" t="s">
        <v>1684</v>
      </c>
      <c r="I4949" s="7"/>
      <c r="J4949" s="7"/>
      <c r="K4949" s="9">
        <v>0</v>
      </c>
      <c r="L4949" s="9">
        <v>0</v>
      </c>
      <c r="M4949" s="9">
        <v>4000</v>
      </c>
      <c r="N4949" s="9">
        <v>1</v>
      </c>
      <c r="O4949" s="7" t="s">
        <v>55</v>
      </c>
      <c r="P4949" s="9">
        <v>0</v>
      </c>
      <c r="Q4949" s="9">
        <v>0</v>
      </c>
      <c r="R4949" s="9">
        <v>4000</v>
      </c>
    </row>
    <row r="4950" spans="1:18" x14ac:dyDescent="0.25">
      <c r="A4950" s="7" t="s">
        <v>9074</v>
      </c>
      <c r="B4950" s="8">
        <v>44672</v>
      </c>
      <c r="C4950" s="9">
        <v>1</v>
      </c>
      <c r="D4950" s="7" t="s">
        <v>9075</v>
      </c>
      <c r="E4950" s="7" t="s">
        <v>1682</v>
      </c>
      <c r="F4950" s="7" t="s">
        <v>9076</v>
      </c>
      <c r="G4950" s="8">
        <v>44599</v>
      </c>
      <c r="H4950" s="7" t="s">
        <v>1684</v>
      </c>
      <c r="I4950" s="7"/>
      <c r="J4950" s="7"/>
      <c r="K4950" s="9">
        <v>0</v>
      </c>
      <c r="L4950" s="9">
        <v>0</v>
      </c>
      <c r="M4950" s="9">
        <v>2500</v>
      </c>
      <c r="N4950" s="9">
        <v>1</v>
      </c>
      <c r="O4950" s="7" t="s">
        <v>55</v>
      </c>
      <c r="P4950" s="9">
        <v>0</v>
      </c>
      <c r="Q4950" s="9">
        <v>0</v>
      </c>
      <c r="R4950" s="9">
        <v>2500</v>
      </c>
    </row>
    <row r="4951" spans="1:18" x14ac:dyDescent="0.25">
      <c r="A4951" s="7" t="s">
        <v>9077</v>
      </c>
      <c r="B4951" s="8">
        <v>44672</v>
      </c>
      <c r="C4951" s="9">
        <v>1</v>
      </c>
      <c r="D4951" s="7" t="s">
        <v>9078</v>
      </c>
      <c r="E4951" s="7" t="s">
        <v>1682</v>
      </c>
      <c r="F4951" s="7" t="s">
        <v>9079</v>
      </c>
      <c r="G4951" s="8">
        <v>44603</v>
      </c>
      <c r="H4951" s="7" t="s">
        <v>1684</v>
      </c>
      <c r="I4951" s="7"/>
      <c r="J4951" s="7"/>
      <c r="K4951" s="9">
        <v>0</v>
      </c>
      <c r="L4951" s="9">
        <v>0</v>
      </c>
      <c r="M4951" s="9">
        <v>1000</v>
      </c>
      <c r="N4951" s="9">
        <v>1</v>
      </c>
      <c r="O4951" s="7" t="s">
        <v>55</v>
      </c>
      <c r="P4951" s="9">
        <v>0</v>
      </c>
      <c r="Q4951" s="9">
        <v>0</v>
      </c>
      <c r="R4951" s="9">
        <v>1000</v>
      </c>
    </row>
    <row r="4952" spans="1:18" x14ac:dyDescent="0.25">
      <c r="A4952" s="7" t="s">
        <v>9080</v>
      </c>
      <c r="B4952" s="8">
        <v>44672</v>
      </c>
      <c r="C4952" s="9">
        <v>1</v>
      </c>
      <c r="D4952" s="7" t="s">
        <v>9081</v>
      </c>
      <c r="E4952" s="7" t="s">
        <v>1682</v>
      </c>
      <c r="F4952" s="7" t="s">
        <v>9082</v>
      </c>
      <c r="G4952" s="8">
        <v>44614</v>
      </c>
      <c r="H4952" s="7" t="s">
        <v>1684</v>
      </c>
      <c r="I4952" s="7"/>
      <c r="J4952" s="7"/>
      <c r="K4952" s="9">
        <v>0</v>
      </c>
      <c r="L4952" s="9">
        <v>0</v>
      </c>
      <c r="M4952" s="9">
        <v>1000</v>
      </c>
      <c r="N4952" s="9">
        <v>1</v>
      </c>
      <c r="O4952" s="7" t="s">
        <v>55</v>
      </c>
      <c r="P4952" s="9">
        <v>0</v>
      </c>
      <c r="Q4952" s="9">
        <v>0</v>
      </c>
      <c r="R4952" s="9">
        <v>1000</v>
      </c>
    </row>
    <row r="4953" spans="1:18" x14ac:dyDescent="0.25">
      <c r="A4953" s="7" t="s">
        <v>9083</v>
      </c>
      <c r="B4953" s="8">
        <v>44672</v>
      </c>
      <c r="C4953" s="9">
        <v>1</v>
      </c>
      <c r="D4953" s="7" t="s">
        <v>9084</v>
      </c>
      <c r="E4953" s="7" t="s">
        <v>1682</v>
      </c>
      <c r="F4953" s="7" t="s">
        <v>9085</v>
      </c>
      <c r="G4953" s="8">
        <v>44613</v>
      </c>
      <c r="H4953" s="7" t="s">
        <v>1684</v>
      </c>
      <c r="I4953" s="7"/>
      <c r="J4953" s="7"/>
      <c r="K4953" s="9">
        <v>0</v>
      </c>
      <c r="L4953" s="9">
        <v>0</v>
      </c>
      <c r="M4953" s="9">
        <v>5292</v>
      </c>
      <c r="N4953" s="9">
        <v>1</v>
      </c>
      <c r="O4953" s="7" t="s">
        <v>55</v>
      </c>
      <c r="P4953" s="9">
        <v>0</v>
      </c>
      <c r="Q4953" s="9">
        <v>0</v>
      </c>
      <c r="R4953" s="9">
        <v>5292</v>
      </c>
    </row>
    <row r="4954" spans="1:18" x14ac:dyDescent="0.25">
      <c r="A4954" s="7" t="s">
        <v>9086</v>
      </c>
      <c r="B4954" s="8">
        <v>44672</v>
      </c>
      <c r="C4954" s="9">
        <v>1</v>
      </c>
      <c r="D4954" s="7" t="s">
        <v>9087</v>
      </c>
      <c r="E4954" s="7" t="s">
        <v>1682</v>
      </c>
      <c r="F4954" s="7" t="s">
        <v>9088</v>
      </c>
      <c r="G4954" s="8">
        <v>44616</v>
      </c>
      <c r="H4954" s="7" t="s">
        <v>1684</v>
      </c>
      <c r="I4954" s="7"/>
      <c r="J4954" s="7"/>
      <c r="K4954" s="9">
        <v>0</v>
      </c>
      <c r="L4954" s="9">
        <v>0</v>
      </c>
      <c r="M4954" s="9">
        <v>1000</v>
      </c>
      <c r="N4954" s="9">
        <v>1</v>
      </c>
      <c r="O4954" s="7" t="s">
        <v>55</v>
      </c>
      <c r="P4954" s="9">
        <v>0</v>
      </c>
      <c r="Q4954" s="9">
        <v>0</v>
      </c>
      <c r="R4954" s="9">
        <v>1000</v>
      </c>
    </row>
    <row r="4955" spans="1:18" x14ac:dyDescent="0.25">
      <c r="A4955" s="7" t="s">
        <v>9089</v>
      </c>
      <c r="B4955" s="8">
        <v>44672</v>
      </c>
      <c r="C4955" s="9">
        <v>1</v>
      </c>
      <c r="D4955" s="7" t="s">
        <v>9090</v>
      </c>
      <c r="E4955" s="7" t="s">
        <v>1682</v>
      </c>
      <c r="F4955" s="7" t="s">
        <v>9091</v>
      </c>
      <c r="G4955" s="8">
        <v>44614</v>
      </c>
      <c r="H4955" s="7" t="s">
        <v>1684</v>
      </c>
      <c r="I4955" s="7"/>
      <c r="J4955" s="7"/>
      <c r="K4955" s="9">
        <v>0</v>
      </c>
      <c r="L4955" s="9">
        <v>0</v>
      </c>
      <c r="M4955" s="9">
        <v>2800</v>
      </c>
      <c r="N4955" s="9">
        <v>1</v>
      </c>
      <c r="O4955" s="7" t="s">
        <v>55</v>
      </c>
      <c r="P4955" s="9">
        <v>0</v>
      </c>
      <c r="Q4955" s="9">
        <v>0</v>
      </c>
      <c r="R4955" s="9">
        <v>2800</v>
      </c>
    </row>
    <row r="4956" spans="1:18" x14ac:dyDescent="0.25">
      <c r="A4956" s="7" t="s">
        <v>9092</v>
      </c>
      <c r="B4956" s="8">
        <v>44672</v>
      </c>
      <c r="C4956" s="9">
        <v>3</v>
      </c>
      <c r="D4956" s="7" t="s">
        <v>9093</v>
      </c>
      <c r="E4956" s="7" t="s">
        <v>1682</v>
      </c>
      <c r="F4956" s="7" t="s">
        <v>9094</v>
      </c>
      <c r="G4956" s="8">
        <v>44634</v>
      </c>
      <c r="H4956" s="7" t="s">
        <v>1684</v>
      </c>
      <c r="I4956" s="7"/>
      <c r="J4956" s="7"/>
      <c r="K4956" s="9">
        <v>0</v>
      </c>
      <c r="L4956" s="9">
        <v>0</v>
      </c>
      <c r="M4956" s="9">
        <v>13552</v>
      </c>
      <c r="N4956" s="9">
        <v>1</v>
      </c>
      <c r="O4956" s="7" t="s">
        <v>55</v>
      </c>
      <c r="P4956" s="9">
        <v>0</v>
      </c>
      <c r="Q4956" s="9">
        <v>0</v>
      </c>
      <c r="R4956" s="9">
        <v>19800</v>
      </c>
    </row>
    <row r="4957" spans="1:18" x14ac:dyDescent="0.25">
      <c r="A4957" s="7" t="s">
        <v>9095</v>
      </c>
      <c r="B4957" s="8">
        <v>44672</v>
      </c>
      <c r="C4957" s="9">
        <v>1</v>
      </c>
      <c r="D4957" s="7" t="s">
        <v>9096</v>
      </c>
      <c r="E4957" s="7" t="s">
        <v>1682</v>
      </c>
      <c r="F4957" s="7" t="s">
        <v>9097</v>
      </c>
      <c r="G4957" s="8">
        <v>44663</v>
      </c>
      <c r="H4957" s="7" t="s">
        <v>1684</v>
      </c>
      <c r="I4957" s="7"/>
      <c r="J4957" s="7"/>
      <c r="K4957" s="9">
        <v>0</v>
      </c>
      <c r="L4957" s="9">
        <v>0</v>
      </c>
      <c r="M4957" s="9">
        <v>700</v>
      </c>
      <c r="N4957" s="9">
        <v>1</v>
      </c>
      <c r="O4957" s="7" t="s">
        <v>55</v>
      </c>
      <c r="P4957" s="9">
        <v>0</v>
      </c>
      <c r="Q4957" s="9">
        <v>0</v>
      </c>
      <c r="R4957" s="9">
        <v>700</v>
      </c>
    </row>
    <row r="4958" spans="1:18" x14ac:dyDescent="0.25">
      <c r="A4958" s="7" t="s">
        <v>9098</v>
      </c>
      <c r="B4958" s="8">
        <v>44672</v>
      </c>
      <c r="C4958" s="9">
        <v>1</v>
      </c>
      <c r="D4958" s="7" t="s">
        <v>9099</v>
      </c>
      <c r="E4958" s="7" t="s">
        <v>1682</v>
      </c>
      <c r="F4958" s="7" t="s">
        <v>9100</v>
      </c>
      <c r="G4958" s="8">
        <v>44663</v>
      </c>
      <c r="H4958" s="7" t="s">
        <v>1684</v>
      </c>
      <c r="I4958" s="7"/>
      <c r="J4958" s="7"/>
      <c r="K4958" s="9">
        <v>0</v>
      </c>
      <c r="L4958" s="9">
        <v>0</v>
      </c>
      <c r="M4958" s="9">
        <v>1000</v>
      </c>
      <c r="N4958" s="9">
        <v>1</v>
      </c>
      <c r="O4958" s="7" t="s">
        <v>55</v>
      </c>
      <c r="P4958" s="9">
        <v>0</v>
      </c>
      <c r="Q4958" s="9">
        <v>0</v>
      </c>
      <c r="R4958" s="9">
        <v>1000</v>
      </c>
    </row>
    <row r="4959" spans="1:18" x14ac:dyDescent="0.25">
      <c r="A4959" s="7" t="s">
        <v>9101</v>
      </c>
      <c r="B4959" s="8">
        <v>44672</v>
      </c>
      <c r="C4959" s="9">
        <v>1</v>
      </c>
      <c r="D4959" s="7" t="s">
        <v>9102</v>
      </c>
      <c r="E4959" s="7" t="s">
        <v>1682</v>
      </c>
      <c r="F4959" s="7" t="s">
        <v>9103</v>
      </c>
      <c r="G4959" s="8">
        <v>44663</v>
      </c>
      <c r="H4959" s="7" t="s">
        <v>1684</v>
      </c>
      <c r="I4959" s="7"/>
      <c r="J4959" s="7"/>
      <c r="K4959" s="9">
        <v>0</v>
      </c>
      <c r="L4959" s="9">
        <v>0</v>
      </c>
      <c r="M4959" s="9">
        <v>0</v>
      </c>
      <c r="N4959" s="9">
        <v>1</v>
      </c>
      <c r="O4959" s="7" t="s">
        <v>55</v>
      </c>
      <c r="P4959" s="9">
        <v>0</v>
      </c>
      <c r="Q4959" s="9">
        <v>0</v>
      </c>
      <c r="R4959" s="9">
        <v>1500</v>
      </c>
    </row>
    <row r="4960" spans="1:18" x14ac:dyDescent="0.25">
      <c r="A4960" s="7" t="s">
        <v>9104</v>
      </c>
      <c r="B4960" s="8">
        <v>44672</v>
      </c>
      <c r="C4960" s="9">
        <v>1</v>
      </c>
      <c r="D4960" s="7" t="s">
        <v>9105</v>
      </c>
      <c r="E4960" s="7" t="s">
        <v>1682</v>
      </c>
      <c r="F4960" s="7" t="s">
        <v>9106</v>
      </c>
      <c r="G4960" s="8">
        <v>44663</v>
      </c>
      <c r="H4960" s="7" t="s">
        <v>1684</v>
      </c>
      <c r="I4960" s="7"/>
      <c r="J4960" s="7"/>
      <c r="K4960" s="9">
        <v>0</v>
      </c>
      <c r="L4960" s="9">
        <v>0</v>
      </c>
      <c r="M4960" s="9">
        <v>700</v>
      </c>
      <c r="N4960" s="9">
        <v>1</v>
      </c>
      <c r="O4960" s="7" t="s">
        <v>55</v>
      </c>
      <c r="P4960" s="9">
        <v>0</v>
      </c>
      <c r="Q4960" s="9">
        <v>0</v>
      </c>
      <c r="R4960" s="9">
        <v>700</v>
      </c>
    </row>
    <row r="4961" spans="1:18" x14ac:dyDescent="0.25">
      <c r="A4961" s="7" t="s">
        <v>9107</v>
      </c>
      <c r="B4961" s="8">
        <v>44672</v>
      </c>
      <c r="C4961" s="9">
        <v>1</v>
      </c>
      <c r="D4961" s="7" t="s">
        <v>9108</v>
      </c>
      <c r="E4961" s="7" t="s">
        <v>1682</v>
      </c>
      <c r="F4961" s="7" t="s">
        <v>9109</v>
      </c>
      <c r="G4961" s="8">
        <v>44667</v>
      </c>
      <c r="H4961" s="7" t="s">
        <v>1684</v>
      </c>
      <c r="I4961" s="7"/>
      <c r="J4961" s="7"/>
      <c r="K4961" s="9">
        <v>0</v>
      </c>
      <c r="L4961" s="9">
        <v>0</v>
      </c>
      <c r="M4961" s="9">
        <v>1000</v>
      </c>
      <c r="N4961" s="9">
        <v>1</v>
      </c>
      <c r="O4961" s="7" t="s">
        <v>55</v>
      </c>
      <c r="P4961" s="9">
        <v>0</v>
      </c>
      <c r="Q4961" s="9">
        <v>0</v>
      </c>
      <c r="R4961" s="9">
        <v>1000</v>
      </c>
    </row>
    <row r="4962" spans="1:18" x14ac:dyDescent="0.25">
      <c r="A4962" s="7" t="s">
        <v>9110</v>
      </c>
      <c r="B4962" s="8">
        <v>44672</v>
      </c>
      <c r="C4962" s="9">
        <v>1</v>
      </c>
      <c r="D4962" s="7" t="s">
        <v>9111</v>
      </c>
      <c r="E4962" s="7" t="s">
        <v>1682</v>
      </c>
      <c r="F4962" s="7" t="s">
        <v>9112</v>
      </c>
      <c r="G4962" s="8">
        <v>44667</v>
      </c>
      <c r="H4962" s="7" t="s">
        <v>1684</v>
      </c>
      <c r="I4962" s="7"/>
      <c r="J4962" s="7"/>
      <c r="K4962" s="9">
        <v>0</v>
      </c>
      <c r="L4962" s="9">
        <v>0</v>
      </c>
      <c r="M4962" s="9">
        <v>1000</v>
      </c>
      <c r="N4962" s="9">
        <v>1</v>
      </c>
      <c r="O4962" s="7" t="s">
        <v>55</v>
      </c>
      <c r="P4962" s="9">
        <v>0</v>
      </c>
      <c r="Q4962" s="9">
        <v>0</v>
      </c>
      <c r="R4962" s="9">
        <v>1000</v>
      </c>
    </row>
    <row r="4963" spans="1:18" x14ac:dyDescent="0.25">
      <c r="A4963" s="7" t="s">
        <v>9113</v>
      </c>
      <c r="B4963" s="8">
        <v>44672</v>
      </c>
      <c r="C4963" s="9">
        <v>1</v>
      </c>
      <c r="D4963" s="7" t="s">
        <v>9114</v>
      </c>
      <c r="E4963" s="7" t="s">
        <v>1682</v>
      </c>
      <c r="F4963" s="7" t="s">
        <v>9115</v>
      </c>
      <c r="G4963" s="8">
        <v>44668</v>
      </c>
      <c r="H4963" s="7" t="s">
        <v>1684</v>
      </c>
      <c r="I4963" s="7"/>
      <c r="J4963" s="7"/>
      <c r="K4963" s="9">
        <v>0</v>
      </c>
      <c r="L4963" s="9">
        <v>0</v>
      </c>
      <c r="M4963" s="9">
        <v>1200</v>
      </c>
      <c r="N4963" s="9">
        <v>1</v>
      </c>
      <c r="O4963" s="7" t="s">
        <v>55</v>
      </c>
      <c r="P4963" s="9">
        <v>0</v>
      </c>
      <c r="Q4963" s="9">
        <v>0</v>
      </c>
      <c r="R4963" s="9">
        <v>1200</v>
      </c>
    </row>
    <row r="4964" spans="1:18" x14ac:dyDescent="0.25">
      <c r="A4964" s="7" t="s">
        <v>9116</v>
      </c>
      <c r="B4964" s="8">
        <v>44672</v>
      </c>
      <c r="C4964" s="9">
        <v>1</v>
      </c>
      <c r="D4964" s="7" t="s">
        <v>9117</v>
      </c>
      <c r="E4964" s="7" t="s">
        <v>1682</v>
      </c>
      <c r="F4964" s="7" t="s">
        <v>9118</v>
      </c>
      <c r="G4964" s="8">
        <v>44636</v>
      </c>
      <c r="H4964" s="7" t="s">
        <v>1684</v>
      </c>
      <c r="I4964" s="7"/>
      <c r="J4964" s="7"/>
      <c r="K4964" s="9">
        <v>0</v>
      </c>
      <c r="L4964" s="9">
        <v>0</v>
      </c>
      <c r="M4964" s="9">
        <v>1800</v>
      </c>
      <c r="N4964" s="9">
        <v>1</v>
      </c>
      <c r="O4964" s="7" t="s">
        <v>55</v>
      </c>
      <c r="P4964" s="9">
        <v>0</v>
      </c>
      <c r="Q4964" s="9">
        <v>0</v>
      </c>
      <c r="R4964" s="9">
        <v>1800</v>
      </c>
    </row>
    <row r="4965" spans="1:18" x14ac:dyDescent="0.25">
      <c r="A4965" s="7" t="s">
        <v>9119</v>
      </c>
      <c r="B4965" s="8">
        <v>44673</v>
      </c>
      <c r="C4965" s="9">
        <v>41</v>
      </c>
      <c r="D4965" s="7" t="s">
        <v>9120</v>
      </c>
      <c r="E4965" s="7" t="s">
        <v>1682</v>
      </c>
      <c r="F4965" s="7" t="s">
        <v>9121</v>
      </c>
      <c r="G4965" s="8">
        <v>44046</v>
      </c>
      <c r="H4965" s="7" t="s">
        <v>9122</v>
      </c>
      <c r="I4965" s="7" t="s">
        <v>9123</v>
      </c>
      <c r="J4965" s="7" t="s">
        <v>75</v>
      </c>
      <c r="K4965" s="9">
        <v>1</v>
      </c>
      <c r="L4965" s="9">
        <v>750</v>
      </c>
      <c r="M4965" s="9">
        <v>765</v>
      </c>
      <c r="N4965" s="9">
        <v>1</v>
      </c>
      <c r="O4965" s="7" t="s">
        <v>55</v>
      </c>
      <c r="P4965" s="9">
        <v>1</v>
      </c>
      <c r="Q4965" s="9">
        <v>750</v>
      </c>
      <c r="R4965" s="9">
        <v>750</v>
      </c>
    </row>
    <row r="4966" spans="1:18" x14ac:dyDescent="0.25">
      <c r="A4966" s="7" t="s">
        <v>9124</v>
      </c>
      <c r="B4966" s="8">
        <v>44677</v>
      </c>
      <c r="C4966" s="9">
        <v>1</v>
      </c>
      <c r="D4966" s="7" t="s">
        <v>9125</v>
      </c>
      <c r="E4966" s="7" t="s">
        <v>1682</v>
      </c>
      <c r="F4966" s="7" t="s">
        <v>9126</v>
      </c>
      <c r="G4966" s="8">
        <v>44656</v>
      </c>
      <c r="H4966" s="7" t="s">
        <v>1684</v>
      </c>
      <c r="I4966" s="7"/>
      <c r="J4966" s="7"/>
      <c r="K4966" s="9">
        <v>0</v>
      </c>
      <c r="L4966" s="9">
        <v>0</v>
      </c>
      <c r="M4966" s="9">
        <v>5000</v>
      </c>
      <c r="N4966" s="9">
        <v>1</v>
      </c>
      <c r="O4966" s="7" t="s">
        <v>55</v>
      </c>
      <c r="P4966" s="9">
        <v>0</v>
      </c>
      <c r="Q4966" s="9">
        <v>0</v>
      </c>
      <c r="R4966" s="9">
        <v>5000</v>
      </c>
    </row>
    <row r="4967" spans="1:18" x14ac:dyDescent="0.25">
      <c r="A4967" s="7" t="s">
        <v>9127</v>
      </c>
      <c r="B4967" s="8">
        <v>44677</v>
      </c>
      <c r="C4967" s="9">
        <v>1</v>
      </c>
      <c r="D4967" s="7" t="s">
        <v>9128</v>
      </c>
      <c r="E4967" s="7" t="s">
        <v>1682</v>
      </c>
      <c r="F4967" s="7" t="s">
        <v>9129</v>
      </c>
      <c r="G4967" s="8">
        <v>44656</v>
      </c>
      <c r="H4967" s="7" t="s">
        <v>1684</v>
      </c>
      <c r="I4967" s="7"/>
      <c r="J4967" s="7"/>
      <c r="K4967" s="9">
        <v>0</v>
      </c>
      <c r="L4967" s="9">
        <v>0</v>
      </c>
      <c r="M4967" s="9">
        <v>5000</v>
      </c>
      <c r="N4967" s="9">
        <v>1</v>
      </c>
      <c r="O4967" s="7" t="s">
        <v>55</v>
      </c>
      <c r="P4967" s="9">
        <v>0</v>
      </c>
      <c r="Q4967" s="9">
        <v>0</v>
      </c>
      <c r="R4967" s="9">
        <v>5000</v>
      </c>
    </row>
    <row r="4968" spans="1:18" x14ac:dyDescent="0.25">
      <c r="A4968" s="7" t="s">
        <v>9130</v>
      </c>
      <c r="B4968" s="8">
        <v>44677</v>
      </c>
      <c r="C4968" s="9">
        <v>1</v>
      </c>
      <c r="D4968" s="7" t="s">
        <v>9131</v>
      </c>
      <c r="E4968" s="7" t="s">
        <v>1682</v>
      </c>
      <c r="F4968" s="7" t="s">
        <v>9132</v>
      </c>
      <c r="G4968" s="8">
        <v>44656</v>
      </c>
      <c r="H4968" s="7" t="s">
        <v>1684</v>
      </c>
      <c r="I4968" s="7"/>
      <c r="J4968" s="7"/>
      <c r="K4968" s="9">
        <v>0</v>
      </c>
      <c r="L4968" s="9">
        <v>0</v>
      </c>
      <c r="M4968" s="9">
        <v>5000</v>
      </c>
      <c r="N4968" s="9">
        <v>1</v>
      </c>
      <c r="O4968" s="7" t="s">
        <v>55</v>
      </c>
      <c r="P4968" s="9">
        <v>0</v>
      </c>
      <c r="Q4968" s="9">
        <v>0</v>
      </c>
      <c r="R4968" s="9">
        <v>5000</v>
      </c>
    </row>
    <row r="4969" spans="1:18" x14ac:dyDescent="0.25">
      <c r="A4969" s="7" t="s">
        <v>9133</v>
      </c>
      <c r="B4969" s="8">
        <v>44685</v>
      </c>
      <c r="C4969" s="9">
        <v>1</v>
      </c>
      <c r="D4969" s="7" t="s">
        <v>9134</v>
      </c>
      <c r="E4969" s="7" t="s">
        <v>1682</v>
      </c>
      <c r="F4969" s="7" t="s">
        <v>9135</v>
      </c>
      <c r="G4969" s="8">
        <v>44645</v>
      </c>
      <c r="H4969" s="7" t="s">
        <v>1684</v>
      </c>
      <c r="I4969" s="7"/>
      <c r="J4969" s="7"/>
      <c r="K4969" s="9">
        <v>0</v>
      </c>
      <c r="L4969" s="9">
        <v>0</v>
      </c>
      <c r="M4969" s="9">
        <v>2200</v>
      </c>
      <c r="N4969" s="9">
        <v>1</v>
      </c>
      <c r="O4969" s="7" t="s">
        <v>55</v>
      </c>
      <c r="P4969" s="9">
        <v>0</v>
      </c>
      <c r="Q4969" s="9">
        <v>0</v>
      </c>
      <c r="R4969" s="9">
        <v>2200</v>
      </c>
    </row>
    <row r="4970" spans="1:18" x14ac:dyDescent="0.25">
      <c r="A4970" s="7" t="s">
        <v>9136</v>
      </c>
      <c r="B4970" s="8">
        <v>44685</v>
      </c>
      <c r="C4970" s="9">
        <v>2</v>
      </c>
      <c r="D4970" s="7" t="s">
        <v>9137</v>
      </c>
      <c r="E4970" s="7" t="s">
        <v>1682</v>
      </c>
      <c r="F4970" s="7" t="s">
        <v>9138</v>
      </c>
      <c r="G4970" s="8">
        <v>44672</v>
      </c>
      <c r="H4970" s="7" t="s">
        <v>1684</v>
      </c>
      <c r="I4970" s="7"/>
      <c r="J4970" s="7"/>
      <c r="K4970" s="9">
        <v>0</v>
      </c>
      <c r="L4970" s="9">
        <v>0</v>
      </c>
      <c r="M4970" s="9">
        <v>10495</v>
      </c>
      <c r="N4970" s="9">
        <v>1</v>
      </c>
      <c r="O4970" s="7" t="s">
        <v>55</v>
      </c>
      <c r="P4970" s="9">
        <v>0</v>
      </c>
      <c r="Q4970" s="9">
        <v>0</v>
      </c>
      <c r="R4970" s="9">
        <v>10495</v>
      </c>
    </row>
    <row r="4971" spans="1:18" x14ac:dyDescent="0.25">
      <c r="A4971" s="7" t="s">
        <v>9139</v>
      </c>
      <c r="B4971" s="8">
        <v>44686</v>
      </c>
      <c r="C4971" s="9">
        <v>1</v>
      </c>
      <c r="D4971" s="7" t="s">
        <v>9140</v>
      </c>
      <c r="E4971" s="7" t="s">
        <v>1682</v>
      </c>
      <c r="F4971" s="7" t="s">
        <v>9141</v>
      </c>
      <c r="G4971" s="8">
        <v>44651</v>
      </c>
      <c r="H4971" s="7" t="s">
        <v>1684</v>
      </c>
      <c r="I4971" s="7"/>
      <c r="J4971" s="7"/>
      <c r="K4971" s="9">
        <v>0</v>
      </c>
      <c r="L4971" s="9">
        <v>0</v>
      </c>
      <c r="M4971" s="9">
        <v>1000</v>
      </c>
      <c r="N4971" s="9">
        <v>1</v>
      </c>
      <c r="O4971" s="7" t="s">
        <v>55</v>
      </c>
      <c r="P4971" s="9">
        <v>0</v>
      </c>
      <c r="Q4971" s="9">
        <v>0</v>
      </c>
      <c r="R4971" s="9">
        <v>1000</v>
      </c>
    </row>
    <row r="4972" spans="1:18" x14ac:dyDescent="0.25">
      <c r="A4972" s="7" t="s">
        <v>9142</v>
      </c>
      <c r="B4972" s="8">
        <v>44686</v>
      </c>
      <c r="C4972" s="9">
        <v>1</v>
      </c>
      <c r="D4972" s="7" t="s">
        <v>9143</v>
      </c>
      <c r="E4972" s="7" t="s">
        <v>1682</v>
      </c>
      <c r="F4972" s="7" t="s">
        <v>9144</v>
      </c>
      <c r="G4972" s="8">
        <v>44667</v>
      </c>
      <c r="H4972" s="7" t="s">
        <v>1684</v>
      </c>
      <c r="I4972" s="7"/>
      <c r="J4972" s="7"/>
      <c r="K4972" s="9">
        <v>0</v>
      </c>
      <c r="L4972" s="9">
        <v>0</v>
      </c>
      <c r="M4972" s="9">
        <v>5500</v>
      </c>
      <c r="N4972" s="9">
        <v>1</v>
      </c>
      <c r="O4972" s="7" t="s">
        <v>55</v>
      </c>
      <c r="P4972" s="9">
        <v>0</v>
      </c>
      <c r="Q4972" s="9">
        <v>0</v>
      </c>
      <c r="R4972" s="9">
        <v>5500</v>
      </c>
    </row>
    <row r="4973" spans="1:18" x14ac:dyDescent="0.25">
      <c r="A4973" s="7" t="s">
        <v>9145</v>
      </c>
      <c r="B4973" s="8">
        <v>44687</v>
      </c>
      <c r="C4973" s="9">
        <v>1</v>
      </c>
      <c r="D4973" s="7" t="s">
        <v>9146</v>
      </c>
      <c r="E4973" s="7" t="s">
        <v>1682</v>
      </c>
      <c r="F4973" s="7" t="s">
        <v>9147</v>
      </c>
      <c r="G4973" s="8">
        <v>44650</v>
      </c>
      <c r="H4973" s="7" t="s">
        <v>1684</v>
      </c>
      <c r="I4973" s="7"/>
      <c r="J4973" s="7"/>
      <c r="K4973" s="9">
        <v>0</v>
      </c>
      <c r="L4973" s="9">
        <v>0</v>
      </c>
      <c r="M4973" s="9">
        <v>0</v>
      </c>
      <c r="N4973" s="9">
        <v>1</v>
      </c>
      <c r="O4973" s="7" t="s">
        <v>55</v>
      </c>
      <c r="P4973" s="9">
        <v>0</v>
      </c>
      <c r="Q4973" s="9">
        <v>0</v>
      </c>
      <c r="R4973" s="9">
        <v>2000</v>
      </c>
    </row>
    <row r="4974" spans="1:18" x14ac:dyDescent="0.25">
      <c r="A4974" s="7" t="s">
        <v>9148</v>
      </c>
      <c r="B4974" s="8">
        <v>44687</v>
      </c>
      <c r="C4974" s="9">
        <v>1</v>
      </c>
      <c r="D4974" s="7" t="s">
        <v>9149</v>
      </c>
      <c r="E4974" s="7" t="s">
        <v>1682</v>
      </c>
      <c r="F4974" s="7" t="s">
        <v>9150</v>
      </c>
      <c r="G4974" s="8">
        <v>44623</v>
      </c>
      <c r="H4974" s="7" t="s">
        <v>1684</v>
      </c>
      <c r="I4974" s="7"/>
      <c r="J4974" s="7"/>
      <c r="K4974" s="9">
        <v>0</v>
      </c>
      <c r="L4974" s="9">
        <v>0</v>
      </c>
      <c r="M4974" s="9">
        <v>1000</v>
      </c>
      <c r="N4974" s="9">
        <v>1</v>
      </c>
      <c r="O4974" s="7" t="s">
        <v>55</v>
      </c>
      <c r="P4974" s="9">
        <v>0</v>
      </c>
      <c r="Q4974" s="9">
        <v>0</v>
      </c>
      <c r="R4974" s="9">
        <v>1000</v>
      </c>
    </row>
    <row r="4975" spans="1:18" x14ac:dyDescent="0.25">
      <c r="A4975" s="7" t="s">
        <v>9151</v>
      </c>
      <c r="B4975" s="8">
        <v>44687</v>
      </c>
      <c r="C4975" s="9">
        <v>1</v>
      </c>
      <c r="D4975" s="7" t="s">
        <v>9152</v>
      </c>
      <c r="E4975" s="7" t="s">
        <v>1682</v>
      </c>
      <c r="F4975" s="7" t="s">
        <v>9153</v>
      </c>
      <c r="G4975" s="8">
        <v>44609</v>
      </c>
      <c r="H4975" s="7" t="s">
        <v>1684</v>
      </c>
      <c r="I4975" s="7"/>
      <c r="J4975" s="7"/>
      <c r="K4975" s="9">
        <v>0</v>
      </c>
      <c r="L4975" s="9">
        <v>0</v>
      </c>
      <c r="M4975" s="9">
        <v>2000</v>
      </c>
      <c r="N4975" s="9">
        <v>1</v>
      </c>
      <c r="O4975" s="7" t="s">
        <v>55</v>
      </c>
      <c r="P4975" s="9">
        <v>0</v>
      </c>
      <c r="Q4975" s="9">
        <v>0</v>
      </c>
      <c r="R4975" s="9">
        <v>2000</v>
      </c>
    </row>
    <row r="4976" spans="1:18" x14ac:dyDescent="0.25">
      <c r="A4976" s="7" t="s">
        <v>9154</v>
      </c>
      <c r="B4976" s="8">
        <v>44687</v>
      </c>
      <c r="C4976" s="9">
        <v>1</v>
      </c>
      <c r="D4976" s="7" t="s">
        <v>9155</v>
      </c>
      <c r="E4976" s="7" t="s">
        <v>1682</v>
      </c>
      <c r="F4976" s="7" t="s">
        <v>9156</v>
      </c>
      <c r="G4976" s="8">
        <v>44639</v>
      </c>
      <c r="H4976" s="7" t="s">
        <v>1684</v>
      </c>
      <c r="I4976" s="7"/>
      <c r="J4976" s="7"/>
      <c r="K4976" s="9">
        <v>0</v>
      </c>
      <c r="L4976" s="9">
        <v>0</v>
      </c>
      <c r="M4976" s="9">
        <v>1500</v>
      </c>
      <c r="N4976" s="9">
        <v>1</v>
      </c>
      <c r="O4976" s="7" t="s">
        <v>55</v>
      </c>
      <c r="P4976" s="9">
        <v>0</v>
      </c>
      <c r="Q4976" s="9">
        <v>0</v>
      </c>
      <c r="R4976" s="9">
        <v>1500</v>
      </c>
    </row>
    <row r="4977" spans="1:18" x14ac:dyDescent="0.25">
      <c r="A4977" s="7" t="s">
        <v>9157</v>
      </c>
      <c r="B4977" s="8">
        <v>44687</v>
      </c>
      <c r="C4977" s="9">
        <v>1</v>
      </c>
      <c r="D4977" s="7" t="s">
        <v>9158</v>
      </c>
      <c r="E4977" s="7" t="s">
        <v>1682</v>
      </c>
      <c r="F4977" s="7" t="s">
        <v>9159</v>
      </c>
      <c r="G4977" s="8">
        <v>44667</v>
      </c>
      <c r="H4977" s="7" t="s">
        <v>1684</v>
      </c>
      <c r="I4977" s="7"/>
      <c r="J4977" s="7"/>
      <c r="K4977" s="9">
        <v>0</v>
      </c>
      <c r="L4977" s="9">
        <v>0</v>
      </c>
      <c r="M4977" s="9">
        <v>1200</v>
      </c>
      <c r="N4977" s="9">
        <v>1</v>
      </c>
      <c r="O4977" s="7" t="s">
        <v>55</v>
      </c>
      <c r="P4977" s="9">
        <v>0</v>
      </c>
      <c r="Q4977" s="9">
        <v>0</v>
      </c>
      <c r="R4977" s="9">
        <v>1200</v>
      </c>
    </row>
    <row r="4978" spans="1:18" x14ac:dyDescent="0.25">
      <c r="A4978" s="7" t="s">
        <v>9160</v>
      </c>
      <c r="B4978" s="8">
        <v>44687</v>
      </c>
      <c r="C4978" s="9">
        <v>1</v>
      </c>
      <c r="D4978" s="7" t="s">
        <v>9161</v>
      </c>
      <c r="E4978" s="7" t="s">
        <v>1682</v>
      </c>
      <c r="F4978" s="7" t="s">
        <v>9162</v>
      </c>
      <c r="G4978" s="8">
        <v>44667</v>
      </c>
      <c r="H4978" s="7" t="s">
        <v>1684</v>
      </c>
      <c r="I4978" s="7"/>
      <c r="J4978" s="7"/>
      <c r="K4978" s="9">
        <v>0</v>
      </c>
      <c r="L4978" s="9">
        <v>0</v>
      </c>
      <c r="M4978" s="9">
        <v>1200</v>
      </c>
      <c r="N4978" s="9">
        <v>1</v>
      </c>
      <c r="O4978" s="7" t="s">
        <v>55</v>
      </c>
      <c r="P4978" s="9">
        <v>0</v>
      </c>
      <c r="Q4978" s="9">
        <v>0</v>
      </c>
      <c r="R4978" s="9">
        <v>1200</v>
      </c>
    </row>
    <row r="4979" spans="1:18" x14ac:dyDescent="0.25">
      <c r="A4979" s="7" t="s">
        <v>9163</v>
      </c>
      <c r="B4979" s="8">
        <v>44687</v>
      </c>
      <c r="C4979" s="9">
        <v>1</v>
      </c>
      <c r="D4979" s="7" t="s">
        <v>9164</v>
      </c>
      <c r="E4979" s="7" t="s">
        <v>1682</v>
      </c>
      <c r="F4979" s="7" t="s">
        <v>9165</v>
      </c>
      <c r="G4979" s="8">
        <v>44667</v>
      </c>
      <c r="H4979" s="7" t="s">
        <v>1684</v>
      </c>
      <c r="I4979" s="7"/>
      <c r="J4979" s="7"/>
      <c r="K4979" s="9">
        <v>0</v>
      </c>
      <c r="L4979" s="9">
        <v>0</v>
      </c>
      <c r="M4979" s="9">
        <v>1200</v>
      </c>
      <c r="N4979" s="9">
        <v>1</v>
      </c>
      <c r="O4979" s="7" t="s">
        <v>55</v>
      </c>
      <c r="P4979" s="9">
        <v>0</v>
      </c>
      <c r="Q4979" s="9">
        <v>0</v>
      </c>
      <c r="R4979" s="9">
        <v>1200</v>
      </c>
    </row>
    <row r="4980" spans="1:18" x14ac:dyDescent="0.25">
      <c r="A4980" s="7" t="s">
        <v>9166</v>
      </c>
      <c r="B4980" s="8">
        <v>44687</v>
      </c>
      <c r="C4980" s="9">
        <v>1</v>
      </c>
      <c r="D4980" s="7" t="s">
        <v>9167</v>
      </c>
      <c r="E4980" s="7" t="s">
        <v>1682</v>
      </c>
      <c r="F4980" s="7" t="s">
        <v>9168</v>
      </c>
      <c r="G4980" s="8">
        <v>44644</v>
      </c>
      <c r="H4980" s="7" t="s">
        <v>1684</v>
      </c>
      <c r="I4980" s="7"/>
      <c r="J4980" s="7"/>
      <c r="K4980" s="9">
        <v>0</v>
      </c>
      <c r="L4980" s="9">
        <v>0</v>
      </c>
      <c r="M4980" s="9">
        <v>1500</v>
      </c>
      <c r="N4980" s="9">
        <v>1</v>
      </c>
      <c r="O4980" s="7" t="s">
        <v>55</v>
      </c>
      <c r="P4980" s="9">
        <v>0</v>
      </c>
      <c r="Q4980" s="9">
        <v>0</v>
      </c>
      <c r="R4980" s="9">
        <v>1500</v>
      </c>
    </row>
    <row r="4981" spans="1:18" x14ac:dyDescent="0.25">
      <c r="A4981" s="7" t="s">
        <v>9169</v>
      </c>
      <c r="B4981" s="8">
        <v>44687</v>
      </c>
      <c r="C4981" s="9">
        <v>1</v>
      </c>
      <c r="D4981" s="7" t="s">
        <v>9170</v>
      </c>
      <c r="E4981" s="7" t="s">
        <v>1682</v>
      </c>
      <c r="F4981" s="7" t="s">
        <v>9171</v>
      </c>
      <c r="G4981" s="8">
        <v>44680</v>
      </c>
      <c r="H4981" s="7" t="s">
        <v>1684</v>
      </c>
      <c r="I4981" s="7"/>
      <c r="J4981" s="7"/>
      <c r="K4981" s="9">
        <v>0</v>
      </c>
      <c r="L4981" s="9">
        <v>0</v>
      </c>
      <c r="M4981" s="9">
        <v>2400</v>
      </c>
      <c r="N4981" s="9">
        <v>1</v>
      </c>
      <c r="O4981" s="7" t="s">
        <v>55</v>
      </c>
      <c r="P4981" s="9">
        <v>0</v>
      </c>
      <c r="Q4981" s="9">
        <v>0</v>
      </c>
      <c r="R4981" s="9">
        <v>2400</v>
      </c>
    </row>
    <row r="4982" spans="1:18" x14ac:dyDescent="0.25">
      <c r="A4982" s="7" t="s">
        <v>9172</v>
      </c>
      <c r="B4982" s="8">
        <v>44687</v>
      </c>
      <c r="C4982" s="9">
        <v>1</v>
      </c>
      <c r="D4982" s="7" t="s">
        <v>9173</v>
      </c>
      <c r="E4982" s="7" t="s">
        <v>1682</v>
      </c>
      <c r="F4982" s="7" t="s">
        <v>9174</v>
      </c>
      <c r="G4982" s="8">
        <v>44658</v>
      </c>
      <c r="H4982" s="7" t="s">
        <v>1684</v>
      </c>
      <c r="I4982" s="7"/>
      <c r="J4982" s="7"/>
      <c r="K4982" s="9">
        <v>0</v>
      </c>
      <c r="L4982" s="9">
        <v>0</v>
      </c>
      <c r="M4982" s="9">
        <v>1500</v>
      </c>
      <c r="N4982" s="9">
        <v>1</v>
      </c>
      <c r="O4982" s="7" t="s">
        <v>55</v>
      </c>
      <c r="P4982" s="9">
        <v>0</v>
      </c>
      <c r="Q4982" s="9">
        <v>0</v>
      </c>
      <c r="R4982" s="9">
        <v>1500</v>
      </c>
    </row>
    <row r="4983" spans="1:18" x14ac:dyDescent="0.25">
      <c r="A4983" s="7" t="s">
        <v>9175</v>
      </c>
      <c r="B4983" s="8">
        <v>44687</v>
      </c>
      <c r="C4983" s="9">
        <v>1</v>
      </c>
      <c r="D4983" s="7" t="s">
        <v>9176</v>
      </c>
      <c r="E4983" s="7" t="s">
        <v>1682</v>
      </c>
      <c r="F4983" s="7" t="s">
        <v>9177</v>
      </c>
      <c r="G4983" s="8">
        <v>44661</v>
      </c>
      <c r="H4983" s="7" t="s">
        <v>1684</v>
      </c>
      <c r="I4983" s="7"/>
      <c r="J4983" s="7"/>
      <c r="K4983" s="9">
        <v>0</v>
      </c>
      <c r="L4983" s="9">
        <v>0</v>
      </c>
      <c r="M4983" s="9">
        <v>0</v>
      </c>
      <c r="N4983" s="9">
        <v>1</v>
      </c>
      <c r="O4983" s="7" t="s">
        <v>55</v>
      </c>
      <c r="P4983" s="9">
        <v>0</v>
      </c>
      <c r="Q4983" s="9">
        <v>0</v>
      </c>
      <c r="R4983" s="9">
        <v>1500</v>
      </c>
    </row>
    <row r="4984" spans="1:18" x14ac:dyDescent="0.25">
      <c r="A4984" s="7" t="s">
        <v>9178</v>
      </c>
      <c r="B4984" s="8">
        <v>44687</v>
      </c>
      <c r="C4984" s="9">
        <v>1</v>
      </c>
      <c r="D4984" s="7" t="s">
        <v>9179</v>
      </c>
      <c r="E4984" s="7" t="s">
        <v>1682</v>
      </c>
      <c r="F4984" s="7" t="s">
        <v>9180</v>
      </c>
      <c r="G4984" s="8">
        <v>44663</v>
      </c>
      <c r="H4984" s="7" t="s">
        <v>1684</v>
      </c>
      <c r="I4984" s="7"/>
      <c r="J4984" s="7"/>
      <c r="K4984" s="9">
        <v>0</v>
      </c>
      <c r="L4984" s="9">
        <v>0</v>
      </c>
      <c r="M4984" s="9">
        <v>700</v>
      </c>
      <c r="N4984" s="9">
        <v>1</v>
      </c>
      <c r="O4984" s="7" t="s">
        <v>55</v>
      </c>
      <c r="P4984" s="9">
        <v>0</v>
      </c>
      <c r="Q4984" s="9">
        <v>0</v>
      </c>
      <c r="R4984" s="9">
        <v>700</v>
      </c>
    </row>
    <row r="4985" spans="1:18" x14ac:dyDescent="0.25">
      <c r="A4985" s="7" t="s">
        <v>9181</v>
      </c>
      <c r="B4985" s="8">
        <v>44687</v>
      </c>
      <c r="C4985" s="9">
        <v>1</v>
      </c>
      <c r="D4985" s="7" t="s">
        <v>9182</v>
      </c>
      <c r="E4985" s="7" t="s">
        <v>1682</v>
      </c>
      <c r="F4985" s="7" t="s">
        <v>9183</v>
      </c>
      <c r="G4985" s="8">
        <v>44614</v>
      </c>
      <c r="H4985" s="7" t="s">
        <v>1684</v>
      </c>
      <c r="I4985" s="7"/>
      <c r="J4985" s="7"/>
      <c r="K4985" s="9">
        <v>0</v>
      </c>
      <c r="L4985" s="9">
        <v>0</v>
      </c>
      <c r="M4985" s="9">
        <v>12</v>
      </c>
      <c r="N4985" s="9">
        <v>1</v>
      </c>
      <c r="O4985" s="7" t="s">
        <v>83</v>
      </c>
      <c r="P4985" s="9">
        <v>0</v>
      </c>
      <c r="Q4985" s="9">
        <v>0</v>
      </c>
      <c r="R4985" s="9">
        <v>24</v>
      </c>
    </row>
    <row r="4986" spans="1:18" x14ac:dyDescent="0.25">
      <c r="A4986" s="7" t="s">
        <v>9184</v>
      </c>
      <c r="B4986" s="8">
        <v>44687</v>
      </c>
      <c r="C4986" s="9">
        <v>1</v>
      </c>
      <c r="D4986" s="7" t="s">
        <v>9185</v>
      </c>
      <c r="E4986" s="7" t="s">
        <v>1682</v>
      </c>
      <c r="F4986" s="7" t="s">
        <v>9186</v>
      </c>
      <c r="G4986" s="8">
        <v>44599</v>
      </c>
      <c r="H4986" s="7" t="s">
        <v>1684</v>
      </c>
      <c r="I4986" s="7"/>
      <c r="J4986" s="7"/>
      <c r="K4986" s="9">
        <v>0</v>
      </c>
      <c r="L4986" s="9">
        <v>0</v>
      </c>
      <c r="M4986" s="9">
        <v>10</v>
      </c>
      <c r="N4986" s="9">
        <v>1</v>
      </c>
      <c r="O4986" s="7" t="s">
        <v>83</v>
      </c>
      <c r="P4986" s="9">
        <v>0</v>
      </c>
      <c r="Q4986" s="9">
        <v>0</v>
      </c>
      <c r="R4986" s="9">
        <v>10</v>
      </c>
    </row>
    <row r="4987" spans="1:18" x14ac:dyDescent="0.25">
      <c r="A4987" s="7" t="s">
        <v>9187</v>
      </c>
      <c r="B4987" s="8">
        <v>44687</v>
      </c>
      <c r="C4987" s="9">
        <v>1</v>
      </c>
      <c r="D4987" s="7" t="s">
        <v>9188</v>
      </c>
      <c r="E4987" s="7" t="s">
        <v>1682</v>
      </c>
      <c r="F4987" s="7" t="s">
        <v>9189</v>
      </c>
      <c r="G4987" s="8">
        <v>44618</v>
      </c>
      <c r="H4987" s="7" t="s">
        <v>1684</v>
      </c>
      <c r="I4987" s="7"/>
      <c r="J4987" s="7"/>
      <c r="K4987" s="9">
        <v>0</v>
      </c>
      <c r="L4987" s="9">
        <v>0</v>
      </c>
      <c r="M4987" s="9">
        <v>220</v>
      </c>
      <c r="N4987" s="9">
        <v>1</v>
      </c>
      <c r="O4987" s="7" t="s">
        <v>83</v>
      </c>
      <c r="P4987" s="9">
        <v>0</v>
      </c>
      <c r="Q4987" s="9">
        <v>0</v>
      </c>
      <c r="R4987" s="9">
        <v>230</v>
      </c>
    </row>
    <row r="4988" spans="1:18" x14ac:dyDescent="0.25">
      <c r="A4988" s="7" t="s">
        <v>9190</v>
      </c>
      <c r="B4988" s="8">
        <v>44687</v>
      </c>
      <c r="C4988" s="9">
        <v>1</v>
      </c>
      <c r="D4988" s="7" t="s">
        <v>9191</v>
      </c>
      <c r="E4988" s="7" t="s">
        <v>1682</v>
      </c>
      <c r="F4988" s="7" t="s">
        <v>9192</v>
      </c>
      <c r="G4988" s="8">
        <v>44667</v>
      </c>
      <c r="H4988" s="7" t="s">
        <v>1684</v>
      </c>
      <c r="I4988" s="7"/>
      <c r="J4988" s="7"/>
      <c r="K4988" s="9">
        <v>0</v>
      </c>
      <c r="L4988" s="9">
        <v>0</v>
      </c>
      <c r="M4988" s="9">
        <v>1200</v>
      </c>
      <c r="N4988" s="9">
        <v>1</v>
      </c>
      <c r="O4988" s="7" t="s">
        <v>55</v>
      </c>
      <c r="P4988" s="9">
        <v>0</v>
      </c>
      <c r="Q4988" s="9">
        <v>0</v>
      </c>
      <c r="R4988" s="9">
        <v>1200</v>
      </c>
    </row>
    <row r="4989" spans="1:18" x14ac:dyDescent="0.25">
      <c r="A4989" s="7" t="s">
        <v>9193</v>
      </c>
      <c r="B4989" s="8">
        <v>44687</v>
      </c>
      <c r="C4989" s="9">
        <v>1</v>
      </c>
      <c r="D4989" s="7" t="s">
        <v>9194</v>
      </c>
      <c r="E4989" s="7" t="s">
        <v>1682</v>
      </c>
      <c r="F4989" s="7" t="s">
        <v>9195</v>
      </c>
      <c r="G4989" s="8">
        <v>44646</v>
      </c>
      <c r="H4989" s="7" t="s">
        <v>1684</v>
      </c>
      <c r="I4989" s="7"/>
      <c r="J4989" s="7"/>
      <c r="K4989" s="9">
        <v>0</v>
      </c>
      <c r="L4989" s="9">
        <v>0</v>
      </c>
      <c r="M4989" s="9">
        <v>1000</v>
      </c>
      <c r="N4989" s="9">
        <v>1</v>
      </c>
      <c r="O4989" s="7" t="s">
        <v>55</v>
      </c>
      <c r="P4989" s="9">
        <v>0</v>
      </c>
      <c r="Q4989" s="9">
        <v>0</v>
      </c>
      <c r="R4989" s="9">
        <v>1000</v>
      </c>
    </row>
    <row r="4990" spans="1:18" x14ac:dyDescent="0.25">
      <c r="A4990" s="7" t="s">
        <v>9196</v>
      </c>
      <c r="B4990" s="8">
        <v>44687</v>
      </c>
      <c r="C4990" s="9">
        <v>1</v>
      </c>
      <c r="D4990" s="7" t="s">
        <v>9197</v>
      </c>
      <c r="E4990" s="7" t="s">
        <v>1682</v>
      </c>
      <c r="F4990" s="7" t="s">
        <v>9198</v>
      </c>
      <c r="G4990" s="8">
        <v>44622</v>
      </c>
      <c r="H4990" s="7" t="s">
        <v>1684</v>
      </c>
      <c r="I4990" s="7"/>
      <c r="J4990" s="7"/>
      <c r="K4990" s="9">
        <v>0</v>
      </c>
      <c r="L4990" s="9">
        <v>0</v>
      </c>
      <c r="M4990" s="9">
        <v>20</v>
      </c>
      <c r="N4990" s="9">
        <v>1</v>
      </c>
      <c r="O4990" s="7" t="s">
        <v>83</v>
      </c>
      <c r="P4990" s="9">
        <v>0</v>
      </c>
      <c r="Q4990" s="9">
        <v>0</v>
      </c>
      <c r="R4990" s="9">
        <v>20</v>
      </c>
    </row>
    <row r="4991" spans="1:18" x14ac:dyDescent="0.25">
      <c r="A4991" s="7" t="s">
        <v>9199</v>
      </c>
      <c r="B4991" s="8">
        <v>44687</v>
      </c>
      <c r="C4991" s="9">
        <v>1</v>
      </c>
      <c r="D4991" s="7" t="s">
        <v>9200</v>
      </c>
      <c r="E4991" s="7" t="s">
        <v>1682</v>
      </c>
      <c r="F4991" s="7" t="s">
        <v>9201</v>
      </c>
      <c r="G4991" s="8">
        <v>44634</v>
      </c>
      <c r="H4991" s="7" t="s">
        <v>1684</v>
      </c>
      <c r="I4991" s="7"/>
      <c r="J4991" s="7"/>
      <c r="K4991" s="9">
        <v>0</v>
      </c>
      <c r="L4991" s="9">
        <v>0</v>
      </c>
      <c r="M4991" s="9">
        <v>4</v>
      </c>
      <c r="N4991" s="9">
        <v>1</v>
      </c>
      <c r="O4991" s="7" t="s">
        <v>83</v>
      </c>
      <c r="P4991" s="9">
        <v>0</v>
      </c>
      <c r="Q4991" s="9">
        <v>0</v>
      </c>
      <c r="R4991" s="9">
        <v>4</v>
      </c>
    </row>
    <row r="4992" spans="1:18" x14ac:dyDescent="0.25">
      <c r="A4992" s="7" t="s">
        <v>9202</v>
      </c>
      <c r="B4992" s="8">
        <v>44687</v>
      </c>
      <c r="C4992" s="9">
        <v>1</v>
      </c>
      <c r="D4992" s="7" t="s">
        <v>9203</v>
      </c>
      <c r="E4992" s="7" t="s">
        <v>1682</v>
      </c>
      <c r="F4992" s="7" t="s">
        <v>9204</v>
      </c>
      <c r="G4992" s="8">
        <v>44622</v>
      </c>
      <c r="H4992" s="7" t="s">
        <v>1684</v>
      </c>
      <c r="I4992" s="7"/>
      <c r="J4992" s="7"/>
      <c r="K4992" s="9">
        <v>0</v>
      </c>
      <c r="L4992" s="9">
        <v>0</v>
      </c>
      <c r="M4992" s="9">
        <v>10</v>
      </c>
      <c r="N4992" s="9">
        <v>1</v>
      </c>
      <c r="O4992" s="7" t="s">
        <v>83</v>
      </c>
      <c r="P4992" s="9">
        <v>0</v>
      </c>
      <c r="Q4992" s="9">
        <v>0</v>
      </c>
      <c r="R4992" s="9">
        <v>10</v>
      </c>
    </row>
    <row r="4993" spans="1:18" x14ac:dyDescent="0.25">
      <c r="A4993" s="7" t="s">
        <v>9205</v>
      </c>
      <c r="B4993" s="8">
        <v>44687</v>
      </c>
      <c r="C4993" s="9">
        <v>1</v>
      </c>
      <c r="D4993" s="7" t="s">
        <v>9206</v>
      </c>
      <c r="E4993" s="7" t="s">
        <v>1682</v>
      </c>
      <c r="F4993" s="7" t="s">
        <v>9207</v>
      </c>
      <c r="G4993" s="8">
        <v>44622</v>
      </c>
      <c r="H4993" s="7" t="s">
        <v>1684</v>
      </c>
      <c r="I4993" s="7"/>
      <c r="J4993" s="7"/>
      <c r="K4993" s="9">
        <v>0</v>
      </c>
      <c r="L4993" s="9">
        <v>0</v>
      </c>
      <c r="M4993" s="9">
        <v>10</v>
      </c>
      <c r="N4993" s="9">
        <v>1</v>
      </c>
      <c r="O4993" s="7" t="s">
        <v>83</v>
      </c>
      <c r="P4993" s="9">
        <v>0</v>
      </c>
      <c r="Q4993" s="9">
        <v>0</v>
      </c>
      <c r="R4993" s="9">
        <v>10</v>
      </c>
    </row>
    <row r="4994" spans="1:18" x14ac:dyDescent="0.25">
      <c r="A4994" s="7" t="s">
        <v>9208</v>
      </c>
      <c r="B4994" s="8">
        <v>44687</v>
      </c>
      <c r="C4994" s="9">
        <v>1</v>
      </c>
      <c r="D4994" s="7" t="s">
        <v>9209</v>
      </c>
      <c r="E4994" s="7" t="s">
        <v>1682</v>
      </c>
      <c r="F4994" s="7" t="s">
        <v>9210</v>
      </c>
      <c r="G4994" s="8">
        <v>44622</v>
      </c>
      <c r="H4994" s="7" t="s">
        <v>1684</v>
      </c>
      <c r="I4994" s="7"/>
      <c r="J4994" s="7"/>
      <c r="K4994" s="9">
        <v>0</v>
      </c>
      <c r="L4994" s="9">
        <v>0</v>
      </c>
      <c r="M4994" s="9">
        <v>33</v>
      </c>
      <c r="N4994" s="9">
        <v>1</v>
      </c>
      <c r="O4994" s="7" t="s">
        <v>83</v>
      </c>
      <c r="P4994" s="9">
        <v>0</v>
      </c>
      <c r="Q4994" s="9">
        <v>0</v>
      </c>
      <c r="R4994" s="9">
        <v>33</v>
      </c>
    </row>
    <row r="4995" spans="1:18" x14ac:dyDescent="0.25">
      <c r="A4995" s="7" t="s">
        <v>9211</v>
      </c>
      <c r="B4995" s="8">
        <v>44687</v>
      </c>
      <c r="C4995" s="9">
        <v>1</v>
      </c>
      <c r="D4995" s="7" t="s">
        <v>9212</v>
      </c>
      <c r="E4995" s="7" t="s">
        <v>1682</v>
      </c>
      <c r="F4995" s="7" t="s">
        <v>9213</v>
      </c>
      <c r="G4995" s="8">
        <v>44637</v>
      </c>
      <c r="H4995" s="7" t="s">
        <v>1684</v>
      </c>
      <c r="I4995" s="7"/>
      <c r="J4995" s="7"/>
      <c r="K4995" s="9">
        <v>0</v>
      </c>
      <c r="L4995" s="9">
        <v>0</v>
      </c>
      <c r="M4995" s="9">
        <v>10</v>
      </c>
      <c r="N4995" s="9">
        <v>1</v>
      </c>
      <c r="O4995" s="7" t="s">
        <v>83</v>
      </c>
      <c r="P4995" s="9">
        <v>0</v>
      </c>
      <c r="Q4995" s="9">
        <v>0</v>
      </c>
      <c r="R4995" s="9">
        <v>10</v>
      </c>
    </row>
    <row r="4996" spans="1:18" x14ac:dyDescent="0.25">
      <c r="A4996" s="7" t="s">
        <v>9214</v>
      </c>
      <c r="B4996" s="8">
        <v>44687</v>
      </c>
      <c r="C4996" s="9">
        <v>1</v>
      </c>
      <c r="D4996" s="7" t="s">
        <v>9215</v>
      </c>
      <c r="E4996" s="7" t="s">
        <v>1682</v>
      </c>
      <c r="F4996" s="7" t="s">
        <v>9216</v>
      </c>
      <c r="G4996" s="8">
        <v>44637</v>
      </c>
      <c r="H4996" s="7" t="s">
        <v>1684</v>
      </c>
      <c r="I4996" s="7"/>
      <c r="J4996" s="7"/>
      <c r="K4996" s="9">
        <v>0</v>
      </c>
      <c r="L4996" s="9">
        <v>0</v>
      </c>
      <c r="M4996" s="9">
        <v>10</v>
      </c>
      <c r="N4996" s="9">
        <v>1</v>
      </c>
      <c r="O4996" s="7" t="s">
        <v>83</v>
      </c>
      <c r="P4996" s="9">
        <v>0</v>
      </c>
      <c r="Q4996" s="9">
        <v>0</v>
      </c>
      <c r="R4996" s="9">
        <v>10</v>
      </c>
    </row>
    <row r="4997" spans="1:18" x14ac:dyDescent="0.25">
      <c r="A4997" s="7" t="s">
        <v>9217</v>
      </c>
      <c r="B4997" s="8">
        <v>44687</v>
      </c>
      <c r="C4997" s="9">
        <v>1</v>
      </c>
      <c r="D4997" s="7" t="s">
        <v>9218</v>
      </c>
      <c r="E4997" s="7" t="s">
        <v>1682</v>
      </c>
      <c r="F4997" s="7" t="s">
        <v>9219</v>
      </c>
      <c r="G4997" s="8">
        <v>44637</v>
      </c>
      <c r="H4997" s="7" t="s">
        <v>1684</v>
      </c>
      <c r="I4997" s="7"/>
      <c r="J4997" s="7"/>
      <c r="K4997" s="9">
        <v>0</v>
      </c>
      <c r="L4997" s="9">
        <v>0</v>
      </c>
      <c r="M4997" s="9">
        <v>96</v>
      </c>
      <c r="N4997" s="9">
        <v>1</v>
      </c>
      <c r="O4997" s="7" t="s">
        <v>83</v>
      </c>
      <c r="P4997" s="9">
        <v>0</v>
      </c>
      <c r="Q4997" s="9">
        <v>0</v>
      </c>
      <c r="R4997" s="9">
        <v>1884</v>
      </c>
    </row>
    <row r="4998" spans="1:18" x14ac:dyDescent="0.25">
      <c r="A4998" s="7" t="s">
        <v>9220</v>
      </c>
      <c r="B4998" s="8">
        <v>44687</v>
      </c>
      <c r="C4998" s="9">
        <v>1</v>
      </c>
      <c r="D4998" s="7" t="s">
        <v>9221</v>
      </c>
      <c r="E4998" s="7" t="s">
        <v>1682</v>
      </c>
      <c r="F4998" s="7" t="s">
        <v>9222</v>
      </c>
      <c r="G4998" s="8">
        <v>44639</v>
      </c>
      <c r="H4998" s="7" t="s">
        <v>1684</v>
      </c>
      <c r="I4998" s="7"/>
      <c r="J4998" s="7"/>
      <c r="K4998" s="9">
        <v>0</v>
      </c>
      <c r="L4998" s="9">
        <v>0</v>
      </c>
      <c r="M4998" s="9">
        <v>30</v>
      </c>
      <c r="N4998" s="9">
        <v>1</v>
      </c>
      <c r="O4998" s="7" t="s">
        <v>83</v>
      </c>
      <c r="P4998" s="9">
        <v>0</v>
      </c>
      <c r="Q4998" s="9">
        <v>0</v>
      </c>
      <c r="R4998" s="9">
        <v>30</v>
      </c>
    </row>
    <row r="4999" spans="1:18" x14ac:dyDescent="0.25">
      <c r="A4999" s="7" t="s">
        <v>9223</v>
      </c>
      <c r="B4999" s="8">
        <v>44687</v>
      </c>
      <c r="C4999" s="9">
        <v>2</v>
      </c>
      <c r="D4999" s="7" t="s">
        <v>9224</v>
      </c>
      <c r="E4999" s="7" t="s">
        <v>1682</v>
      </c>
      <c r="F4999" s="7" t="s">
        <v>9225</v>
      </c>
      <c r="G4999" s="8">
        <v>44637</v>
      </c>
      <c r="H4999" s="7" t="s">
        <v>1684</v>
      </c>
      <c r="I4999" s="7"/>
      <c r="J4999" s="7"/>
      <c r="K4999" s="9">
        <v>0</v>
      </c>
      <c r="L4999" s="9">
        <v>0</v>
      </c>
      <c r="M4999" s="9">
        <v>20</v>
      </c>
      <c r="N4999" s="9">
        <v>1</v>
      </c>
      <c r="O4999" s="7" t="s">
        <v>83</v>
      </c>
      <c r="P4999" s="9">
        <v>0</v>
      </c>
      <c r="Q4999" s="9">
        <v>0</v>
      </c>
      <c r="R4999" s="9">
        <v>20</v>
      </c>
    </row>
    <row r="5000" spans="1:18" x14ac:dyDescent="0.25">
      <c r="A5000" s="7" t="s">
        <v>9226</v>
      </c>
      <c r="B5000" s="8">
        <v>44687</v>
      </c>
      <c r="C5000" s="9">
        <v>1</v>
      </c>
      <c r="D5000" s="7" t="s">
        <v>9227</v>
      </c>
      <c r="E5000" s="7" t="s">
        <v>1682</v>
      </c>
      <c r="F5000" s="7" t="s">
        <v>9228</v>
      </c>
      <c r="G5000" s="8">
        <v>44682</v>
      </c>
      <c r="H5000" s="7" t="s">
        <v>1684</v>
      </c>
      <c r="I5000" s="7"/>
      <c r="J5000" s="7"/>
      <c r="K5000" s="9">
        <v>0</v>
      </c>
      <c r="L5000" s="9">
        <v>0</v>
      </c>
      <c r="M5000" s="9">
        <v>1200</v>
      </c>
      <c r="N5000" s="9">
        <v>1</v>
      </c>
      <c r="O5000" s="7" t="s">
        <v>55</v>
      </c>
      <c r="P5000" s="9">
        <v>0</v>
      </c>
      <c r="Q5000" s="9">
        <v>0</v>
      </c>
      <c r="R5000" s="9">
        <v>1200</v>
      </c>
    </row>
    <row r="5001" spans="1:18" x14ac:dyDescent="0.25">
      <c r="A5001" s="7" t="s">
        <v>9229</v>
      </c>
      <c r="B5001" s="8">
        <v>44687</v>
      </c>
      <c r="C5001" s="9">
        <v>1</v>
      </c>
      <c r="D5001" s="7" t="s">
        <v>9230</v>
      </c>
      <c r="E5001" s="7" t="s">
        <v>1682</v>
      </c>
      <c r="F5001" s="7" t="s">
        <v>9231</v>
      </c>
      <c r="G5001" s="8">
        <v>44637</v>
      </c>
      <c r="H5001" s="7" t="s">
        <v>1684</v>
      </c>
      <c r="I5001" s="7"/>
      <c r="J5001" s="7"/>
      <c r="K5001" s="9">
        <v>0</v>
      </c>
      <c r="L5001" s="9">
        <v>0</v>
      </c>
      <c r="M5001" s="9">
        <v>10</v>
      </c>
      <c r="N5001" s="9">
        <v>1</v>
      </c>
      <c r="O5001" s="7" t="s">
        <v>83</v>
      </c>
      <c r="P5001" s="9">
        <v>0</v>
      </c>
      <c r="Q5001" s="9">
        <v>0</v>
      </c>
      <c r="R5001" s="9">
        <v>10</v>
      </c>
    </row>
    <row r="5002" spans="1:18" x14ac:dyDescent="0.25">
      <c r="A5002" s="7" t="s">
        <v>9232</v>
      </c>
      <c r="B5002" s="8">
        <v>44687</v>
      </c>
      <c r="C5002" s="9">
        <v>1</v>
      </c>
      <c r="D5002" s="7" t="s">
        <v>9233</v>
      </c>
      <c r="E5002" s="7" t="s">
        <v>1682</v>
      </c>
      <c r="F5002" s="7" t="s">
        <v>9234</v>
      </c>
      <c r="G5002" s="8">
        <v>44613</v>
      </c>
      <c r="H5002" s="7" t="s">
        <v>1684</v>
      </c>
      <c r="I5002" s="7"/>
      <c r="J5002" s="7"/>
      <c r="K5002" s="9">
        <v>0</v>
      </c>
      <c r="L5002" s="9">
        <v>0</v>
      </c>
      <c r="M5002" s="9">
        <v>1000</v>
      </c>
      <c r="N5002" s="9">
        <v>1</v>
      </c>
      <c r="O5002" s="7" t="s">
        <v>55</v>
      </c>
      <c r="P5002" s="9">
        <v>0</v>
      </c>
      <c r="Q5002" s="9">
        <v>0</v>
      </c>
      <c r="R5002" s="9">
        <v>1000</v>
      </c>
    </row>
    <row r="5003" spans="1:18" x14ac:dyDescent="0.25">
      <c r="A5003" s="7" t="s">
        <v>9235</v>
      </c>
      <c r="B5003" s="8">
        <v>44687</v>
      </c>
      <c r="C5003" s="9">
        <v>1</v>
      </c>
      <c r="D5003" s="7" t="s">
        <v>9236</v>
      </c>
      <c r="E5003" s="7" t="s">
        <v>1682</v>
      </c>
      <c r="F5003" s="7" t="s">
        <v>9237</v>
      </c>
      <c r="G5003" s="8">
        <v>44613</v>
      </c>
      <c r="H5003" s="7" t="s">
        <v>1684</v>
      </c>
      <c r="I5003" s="7"/>
      <c r="J5003" s="7"/>
      <c r="K5003" s="9">
        <v>0</v>
      </c>
      <c r="L5003" s="9">
        <v>0</v>
      </c>
      <c r="M5003" s="9">
        <v>700</v>
      </c>
      <c r="N5003" s="9">
        <v>1</v>
      </c>
      <c r="O5003" s="7" t="s">
        <v>55</v>
      </c>
      <c r="P5003" s="9">
        <v>0</v>
      </c>
      <c r="Q5003" s="9">
        <v>0</v>
      </c>
      <c r="R5003" s="9">
        <v>700</v>
      </c>
    </row>
    <row r="5004" spans="1:18" x14ac:dyDescent="0.25">
      <c r="A5004" s="7" t="s">
        <v>9238</v>
      </c>
      <c r="B5004" s="8">
        <v>44687</v>
      </c>
      <c r="C5004" s="9">
        <v>1</v>
      </c>
      <c r="D5004" s="7" t="s">
        <v>9239</v>
      </c>
      <c r="E5004" s="7" t="s">
        <v>1682</v>
      </c>
      <c r="F5004" s="7" t="s">
        <v>9240</v>
      </c>
      <c r="G5004" s="8">
        <v>44680</v>
      </c>
      <c r="H5004" s="7" t="s">
        <v>1684</v>
      </c>
      <c r="I5004" s="7"/>
      <c r="J5004" s="7"/>
      <c r="K5004" s="9">
        <v>0</v>
      </c>
      <c r="L5004" s="9">
        <v>0</v>
      </c>
      <c r="M5004" s="9">
        <v>1200</v>
      </c>
      <c r="N5004" s="9">
        <v>1</v>
      </c>
      <c r="O5004" s="7" t="s">
        <v>55</v>
      </c>
      <c r="P5004" s="9">
        <v>0</v>
      </c>
      <c r="Q5004" s="9">
        <v>0</v>
      </c>
      <c r="R5004" s="9">
        <v>1200</v>
      </c>
    </row>
    <row r="5005" spans="1:18" x14ac:dyDescent="0.25">
      <c r="A5005" s="7" t="s">
        <v>9241</v>
      </c>
      <c r="B5005" s="8">
        <v>44687</v>
      </c>
      <c r="C5005" s="9">
        <v>1</v>
      </c>
      <c r="D5005" s="7" t="s">
        <v>9242</v>
      </c>
      <c r="E5005" s="7" t="s">
        <v>1682</v>
      </c>
      <c r="F5005" s="7" t="s">
        <v>9243</v>
      </c>
      <c r="G5005" s="8">
        <v>44680</v>
      </c>
      <c r="H5005" s="7" t="s">
        <v>1684</v>
      </c>
      <c r="I5005" s="7"/>
      <c r="J5005" s="7"/>
      <c r="K5005" s="9">
        <v>0</v>
      </c>
      <c r="L5005" s="9">
        <v>0</v>
      </c>
      <c r="M5005" s="9">
        <v>1200</v>
      </c>
      <c r="N5005" s="9">
        <v>1</v>
      </c>
      <c r="O5005" s="7" t="s">
        <v>55</v>
      </c>
      <c r="P5005" s="9">
        <v>0</v>
      </c>
      <c r="Q5005" s="9">
        <v>0</v>
      </c>
      <c r="R5005" s="9">
        <v>1200</v>
      </c>
    </row>
    <row r="5006" spans="1:18" x14ac:dyDescent="0.25">
      <c r="A5006" s="7" t="s">
        <v>9244</v>
      </c>
      <c r="B5006" s="8">
        <v>44687</v>
      </c>
      <c r="C5006" s="9">
        <v>1</v>
      </c>
      <c r="D5006" s="7" t="s">
        <v>9245</v>
      </c>
      <c r="E5006" s="7" t="s">
        <v>1682</v>
      </c>
      <c r="F5006" s="7" t="s">
        <v>9246</v>
      </c>
      <c r="G5006" s="8">
        <v>44680</v>
      </c>
      <c r="H5006" s="7" t="s">
        <v>1684</v>
      </c>
      <c r="I5006" s="7"/>
      <c r="J5006" s="7"/>
      <c r="K5006" s="9">
        <v>0</v>
      </c>
      <c r="L5006" s="9">
        <v>0</v>
      </c>
      <c r="M5006" s="9">
        <v>1800</v>
      </c>
      <c r="N5006" s="9">
        <v>1</v>
      </c>
      <c r="O5006" s="7" t="s">
        <v>55</v>
      </c>
      <c r="P5006" s="9">
        <v>0</v>
      </c>
      <c r="Q5006" s="9">
        <v>0</v>
      </c>
      <c r="R5006" s="9">
        <v>1800</v>
      </c>
    </row>
    <row r="5007" spans="1:18" x14ac:dyDescent="0.25">
      <c r="A5007" s="7" t="s">
        <v>9247</v>
      </c>
      <c r="B5007" s="8">
        <v>44687</v>
      </c>
      <c r="C5007" s="9">
        <v>1</v>
      </c>
      <c r="D5007" s="7" t="s">
        <v>9248</v>
      </c>
      <c r="E5007" s="7" t="s">
        <v>1682</v>
      </c>
      <c r="F5007" s="7" t="s">
        <v>9249</v>
      </c>
      <c r="G5007" s="8">
        <v>44680</v>
      </c>
      <c r="H5007" s="7" t="s">
        <v>1684</v>
      </c>
      <c r="I5007" s="7"/>
      <c r="J5007" s="7"/>
      <c r="K5007" s="9">
        <v>0</v>
      </c>
      <c r="L5007" s="9">
        <v>0</v>
      </c>
      <c r="M5007" s="9">
        <v>2200</v>
      </c>
      <c r="N5007" s="9">
        <v>1</v>
      </c>
      <c r="O5007" s="7" t="s">
        <v>55</v>
      </c>
      <c r="P5007" s="9">
        <v>0</v>
      </c>
      <c r="Q5007" s="9">
        <v>0</v>
      </c>
      <c r="R5007" s="9">
        <v>2200</v>
      </c>
    </row>
    <row r="5008" spans="1:18" x14ac:dyDescent="0.25">
      <c r="A5008" s="7" t="s">
        <v>9250</v>
      </c>
      <c r="B5008" s="8">
        <v>44687</v>
      </c>
      <c r="C5008" s="9">
        <v>1</v>
      </c>
      <c r="D5008" s="7" t="s">
        <v>9251</v>
      </c>
      <c r="E5008" s="7" t="s">
        <v>1682</v>
      </c>
      <c r="F5008" s="7" t="s">
        <v>9252</v>
      </c>
      <c r="G5008" s="8">
        <v>44680</v>
      </c>
      <c r="H5008" s="7" t="s">
        <v>1684</v>
      </c>
      <c r="I5008" s="7"/>
      <c r="J5008" s="7"/>
      <c r="K5008" s="9">
        <v>0</v>
      </c>
      <c r="L5008" s="9">
        <v>0</v>
      </c>
      <c r="M5008" s="9">
        <v>2800</v>
      </c>
      <c r="N5008" s="9">
        <v>1</v>
      </c>
      <c r="O5008" s="7" t="s">
        <v>55</v>
      </c>
      <c r="P5008" s="9">
        <v>0</v>
      </c>
      <c r="Q5008" s="9">
        <v>0</v>
      </c>
      <c r="R5008" s="9">
        <v>2800</v>
      </c>
    </row>
    <row r="5009" spans="1:18" x14ac:dyDescent="0.25">
      <c r="A5009" s="7" t="s">
        <v>9253</v>
      </c>
      <c r="B5009" s="8">
        <v>44687</v>
      </c>
      <c r="C5009" s="9">
        <v>1</v>
      </c>
      <c r="D5009" s="7" t="s">
        <v>9254</v>
      </c>
      <c r="E5009" s="7" t="s">
        <v>1682</v>
      </c>
      <c r="F5009" s="7" t="s">
        <v>9255</v>
      </c>
      <c r="G5009" s="8">
        <v>44680</v>
      </c>
      <c r="H5009" s="7" t="s">
        <v>1684</v>
      </c>
      <c r="I5009" s="7"/>
      <c r="J5009" s="7"/>
      <c r="K5009" s="9">
        <v>0</v>
      </c>
      <c r="L5009" s="9">
        <v>0</v>
      </c>
      <c r="M5009" s="9">
        <v>1200</v>
      </c>
      <c r="N5009" s="9">
        <v>1</v>
      </c>
      <c r="O5009" s="7" t="s">
        <v>55</v>
      </c>
      <c r="P5009" s="9">
        <v>0</v>
      </c>
      <c r="Q5009" s="9">
        <v>0</v>
      </c>
      <c r="R5009" s="9">
        <v>1200</v>
      </c>
    </row>
    <row r="5010" spans="1:18" x14ac:dyDescent="0.25">
      <c r="A5010" s="7" t="s">
        <v>9256</v>
      </c>
      <c r="B5010" s="8">
        <v>44687</v>
      </c>
      <c r="C5010" s="9">
        <v>1</v>
      </c>
      <c r="D5010" s="7" t="s">
        <v>9257</v>
      </c>
      <c r="E5010" s="7" t="s">
        <v>1682</v>
      </c>
      <c r="F5010" s="7" t="s">
        <v>9258</v>
      </c>
      <c r="G5010" s="8">
        <v>44637</v>
      </c>
      <c r="H5010" s="7" t="s">
        <v>1684</v>
      </c>
      <c r="I5010" s="7"/>
      <c r="J5010" s="7"/>
      <c r="K5010" s="9">
        <v>0</v>
      </c>
      <c r="L5010" s="9">
        <v>0</v>
      </c>
      <c r="M5010" s="9">
        <v>10</v>
      </c>
      <c r="N5010" s="9">
        <v>1</v>
      </c>
      <c r="O5010" s="7" t="s">
        <v>83</v>
      </c>
      <c r="P5010" s="9">
        <v>0</v>
      </c>
      <c r="Q5010" s="9">
        <v>0</v>
      </c>
      <c r="R5010" s="9">
        <v>10</v>
      </c>
    </row>
    <row r="5011" spans="1:18" x14ac:dyDescent="0.25">
      <c r="A5011" s="7" t="s">
        <v>9259</v>
      </c>
      <c r="B5011" s="8">
        <v>44687</v>
      </c>
      <c r="C5011" s="9">
        <v>1</v>
      </c>
      <c r="D5011" s="7" t="s">
        <v>9260</v>
      </c>
      <c r="E5011" s="7" t="s">
        <v>1682</v>
      </c>
      <c r="F5011" s="7" t="s">
        <v>9261</v>
      </c>
      <c r="G5011" s="8">
        <v>44680</v>
      </c>
      <c r="H5011" s="7" t="s">
        <v>1684</v>
      </c>
      <c r="I5011" s="7"/>
      <c r="J5011" s="7"/>
      <c r="K5011" s="9">
        <v>0</v>
      </c>
      <c r="L5011" s="9">
        <v>0</v>
      </c>
      <c r="M5011" s="9">
        <v>4000</v>
      </c>
      <c r="N5011" s="9">
        <v>1</v>
      </c>
      <c r="O5011" s="7" t="s">
        <v>55</v>
      </c>
      <c r="P5011" s="9">
        <v>0</v>
      </c>
      <c r="Q5011" s="9">
        <v>0</v>
      </c>
      <c r="R5011" s="9">
        <v>4000</v>
      </c>
    </row>
    <row r="5012" spans="1:18" x14ac:dyDescent="0.25">
      <c r="A5012" s="7" t="s">
        <v>9262</v>
      </c>
      <c r="B5012" s="8">
        <v>44687</v>
      </c>
      <c r="C5012" s="9">
        <v>1</v>
      </c>
      <c r="D5012" s="7" t="s">
        <v>9263</v>
      </c>
      <c r="E5012" s="7" t="s">
        <v>1682</v>
      </c>
      <c r="F5012" s="7" t="s">
        <v>9264</v>
      </c>
      <c r="G5012" s="8">
        <v>44613</v>
      </c>
      <c r="H5012" s="7" t="s">
        <v>1684</v>
      </c>
      <c r="I5012" s="7"/>
      <c r="J5012" s="7"/>
      <c r="K5012" s="9">
        <v>0</v>
      </c>
      <c r="L5012" s="9">
        <v>0</v>
      </c>
      <c r="M5012" s="9">
        <v>700</v>
      </c>
      <c r="N5012" s="9">
        <v>1</v>
      </c>
      <c r="O5012" s="7" t="s">
        <v>55</v>
      </c>
      <c r="P5012" s="9">
        <v>0</v>
      </c>
      <c r="Q5012" s="9">
        <v>0</v>
      </c>
      <c r="R5012" s="9">
        <v>700</v>
      </c>
    </row>
    <row r="5013" spans="1:18" x14ac:dyDescent="0.25">
      <c r="A5013" s="7" t="s">
        <v>9265</v>
      </c>
      <c r="B5013" s="8">
        <v>44687</v>
      </c>
      <c r="C5013" s="9">
        <v>1</v>
      </c>
      <c r="D5013" s="7" t="s">
        <v>9266</v>
      </c>
      <c r="E5013" s="7" t="s">
        <v>1682</v>
      </c>
      <c r="F5013" s="7" t="s">
        <v>9267</v>
      </c>
      <c r="G5013" s="8">
        <v>44680</v>
      </c>
      <c r="H5013" s="7" t="s">
        <v>1684</v>
      </c>
      <c r="I5013" s="7"/>
      <c r="J5013" s="7"/>
      <c r="K5013" s="9">
        <v>0</v>
      </c>
      <c r="L5013" s="9">
        <v>0</v>
      </c>
      <c r="M5013" s="9">
        <v>1200</v>
      </c>
      <c r="N5013" s="9">
        <v>1</v>
      </c>
      <c r="O5013" s="7" t="s">
        <v>55</v>
      </c>
      <c r="P5013" s="9">
        <v>0</v>
      </c>
      <c r="Q5013" s="9">
        <v>0</v>
      </c>
      <c r="R5013" s="9">
        <v>1200</v>
      </c>
    </row>
    <row r="5014" spans="1:18" x14ac:dyDescent="0.25">
      <c r="A5014" s="7" t="s">
        <v>9268</v>
      </c>
      <c r="B5014" s="8">
        <v>44687</v>
      </c>
      <c r="C5014" s="9">
        <v>1</v>
      </c>
      <c r="D5014" s="7" t="s">
        <v>9084</v>
      </c>
      <c r="E5014" s="7" t="s">
        <v>1682</v>
      </c>
      <c r="F5014" s="7" t="s">
        <v>9085</v>
      </c>
      <c r="G5014" s="8">
        <v>44613</v>
      </c>
      <c r="H5014" s="7" t="s">
        <v>1684</v>
      </c>
      <c r="I5014" s="7"/>
      <c r="J5014" s="7"/>
      <c r="K5014" s="9">
        <v>0</v>
      </c>
      <c r="L5014" s="9">
        <v>0</v>
      </c>
      <c r="M5014" s="9">
        <v>5292</v>
      </c>
      <c r="N5014" s="9">
        <v>1</v>
      </c>
      <c r="O5014" s="7" t="s">
        <v>55</v>
      </c>
      <c r="P5014" s="9">
        <v>0</v>
      </c>
      <c r="Q5014" s="9">
        <v>0</v>
      </c>
      <c r="R5014" s="9">
        <v>5292</v>
      </c>
    </row>
    <row r="5015" spans="1:18" x14ac:dyDescent="0.25">
      <c r="A5015" s="7" t="s">
        <v>9269</v>
      </c>
      <c r="B5015" s="8">
        <v>44687</v>
      </c>
      <c r="C5015" s="9">
        <v>1</v>
      </c>
      <c r="D5015" s="7" t="s">
        <v>9270</v>
      </c>
      <c r="E5015" s="7" t="s">
        <v>1682</v>
      </c>
      <c r="F5015" s="7" t="s">
        <v>9271</v>
      </c>
      <c r="G5015" s="8">
        <v>44667</v>
      </c>
      <c r="H5015" s="7" t="s">
        <v>1684</v>
      </c>
      <c r="I5015" s="7"/>
      <c r="J5015" s="7"/>
      <c r="K5015" s="9">
        <v>0</v>
      </c>
      <c r="L5015" s="9">
        <v>0</v>
      </c>
      <c r="M5015" s="9">
        <v>24</v>
      </c>
      <c r="N5015" s="9">
        <v>1</v>
      </c>
      <c r="O5015" s="7" t="s">
        <v>83</v>
      </c>
      <c r="P5015" s="9">
        <v>0</v>
      </c>
      <c r="Q5015" s="9">
        <v>0</v>
      </c>
      <c r="R5015" s="9">
        <v>24</v>
      </c>
    </row>
    <row r="5016" spans="1:18" x14ac:dyDescent="0.25">
      <c r="A5016" s="7" t="s">
        <v>9272</v>
      </c>
      <c r="B5016" s="8">
        <v>44687</v>
      </c>
      <c r="C5016" s="9">
        <v>1</v>
      </c>
      <c r="D5016" s="7" t="s">
        <v>9273</v>
      </c>
      <c r="E5016" s="7" t="s">
        <v>1682</v>
      </c>
      <c r="F5016" s="7" t="s">
        <v>9274</v>
      </c>
      <c r="G5016" s="8">
        <v>44667</v>
      </c>
      <c r="H5016" s="7" t="s">
        <v>1684</v>
      </c>
      <c r="I5016" s="7"/>
      <c r="J5016" s="7"/>
      <c r="K5016" s="9">
        <v>0</v>
      </c>
      <c r="L5016" s="9">
        <v>0</v>
      </c>
      <c r="M5016" s="9">
        <v>450</v>
      </c>
      <c r="N5016" s="9">
        <v>1</v>
      </c>
      <c r="O5016" s="7" t="s">
        <v>83</v>
      </c>
      <c r="P5016" s="9">
        <v>0</v>
      </c>
      <c r="Q5016" s="9">
        <v>0</v>
      </c>
      <c r="R5016" s="9">
        <v>450</v>
      </c>
    </row>
    <row r="5017" spans="1:18" x14ac:dyDescent="0.25">
      <c r="A5017" s="7" t="s">
        <v>9275</v>
      </c>
      <c r="B5017" s="8">
        <v>44687</v>
      </c>
      <c r="C5017" s="9">
        <v>1</v>
      </c>
      <c r="D5017" s="7" t="s">
        <v>9276</v>
      </c>
      <c r="E5017" s="7" t="s">
        <v>1682</v>
      </c>
      <c r="F5017" s="7" t="s">
        <v>9277</v>
      </c>
      <c r="G5017" s="8">
        <v>44667</v>
      </c>
      <c r="H5017" s="7" t="s">
        <v>1684</v>
      </c>
      <c r="I5017" s="7"/>
      <c r="J5017" s="7"/>
      <c r="K5017" s="9">
        <v>0</v>
      </c>
      <c r="L5017" s="9">
        <v>0</v>
      </c>
      <c r="M5017" s="9">
        <v>10</v>
      </c>
      <c r="N5017" s="9">
        <v>1</v>
      </c>
      <c r="O5017" s="7" t="s">
        <v>83</v>
      </c>
      <c r="P5017" s="9">
        <v>0</v>
      </c>
      <c r="Q5017" s="9">
        <v>0</v>
      </c>
      <c r="R5017" s="9">
        <v>10</v>
      </c>
    </row>
    <row r="5018" spans="1:18" x14ac:dyDescent="0.25">
      <c r="A5018" s="7" t="s">
        <v>9278</v>
      </c>
      <c r="B5018" s="8">
        <v>44687</v>
      </c>
      <c r="C5018" s="9">
        <v>1</v>
      </c>
      <c r="D5018" s="7" t="s">
        <v>9279</v>
      </c>
      <c r="E5018" s="7" t="s">
        <v>1682</v>
      </c>
      <c r="F5018" s="7" t="s">
        <v>9280</v>
      </c>
      <c r="G5018" s="8">
        <v>44667</v>
      </c>
      <c r="H5018" s="7" t="s">
        <v>1684</v>
      </c>
      <c r="I5018" s="7"/>
      <c r="J5018" s="7"/>
      <c r="K5018" s="9">
        <v>0</v>
      </c>
      <c r="L5018" s="9">
        <v>0</v>
      </c>
      <c r="M5018" s="9">
        <v>10</v>
      </c>
      <c r="N5018" s="9">
        <v>1</v>
      </c>
      <c r="O5018" s="7" t="s">
        <v>83</v>
      </c>
      <c r="P5018" s="9">
        <v>0</v>
      </c>
      <c r="Q5018" s="9">
        <v>0</v>
      </c>
      <c r="R5018" s="9">
        <v>10</v>
      </c>
    </row>
    <row r="5019" spans="1:18" x14ac:dyDescent="0.25">
      <c r="A5019" s="7" t="s">
        <v>9281</v>
      </c>
      <c r="B5019" s="8">
        <v>44687</v>
      </c>
      <c r="C5019" s="9">
        <v>1</v>
      </c>
      <c r="D5019" s="7" t="s">
        <v>9282</v>
      </c>
      <c r="E5019" s="7" t="s">
        <v>1682</v>
      </c>
      <c r="F5019" s="7" t="s">
        <v>9283</v>
      </c>
      <c r="G5019" s="8">
        <v>44684</v>
      </c>
      <c r="H5019" s="7" t="s">
        <v>1684</v>
      </c>
      <c r="I5019" s="7"/>
      <c r="J5019" s="7"/>
      <c r="K5019" s="9">
        <v>0</v>
      </c>
      <c r="L5019" s="9">
        <v>0</v>
      </c>
      <c r="M5019" s="9">
        <v>20</v>
      </c>
      <c r="N5019" s="9">
        <v>1</v>
      </c>
      <c r="O5019" s="7" t="s">
        <v>83</v>
      </c>
      <c r="P5019" s="9">
        <v>0</v>
      </c>
      <c r="Q5019" s="9">
        <v>0</v>
      </c>
      <c r="R5019" s="9">
        <v>20</v>
      </c>
    </row>
    <row r="5020" spans="1:18" x14ac:dyDescent="0.25">
      <c r="A5020" s="7" t="s">
        <v>9284</v>
      </c>
      <c r="B5020" s="8">
        <v>44687</v>
      </c>
      <c r="C5020" s="9">
        <v>1</v>
      </c>
      <c r="D5020" s="7" t="s">
        <v>9285</v>
      </c>
      <c r="E5020" s="7" t="s">
        <v>1682</v>
      </c>
      <c r="F5020" s="7" t="s">
        <v>9286</v>
      </c>
      <c r="G5020" s="8">
        <v>44672</v>
      </c>
      <c r="H5020" s="7" t="s">
        <v>1684</v>
      </c>
      <c r="I5020" s="7"/>
      <c r="J5020" s="7"/>
      <c r="K5020" s="9">
        <v>0</v>
      </c>
      <c r="L5020" s="9">
        <v>0</v>
      </c>
      <c r="M5020" s="9">
        <v>15</v>
      </c>
      <c r="N5020" s="9">
        <v>1</v>
      </c>
      <c r="O5020" s="7" t="s">
        <v>83</v>
      </c>
      <c r="P5020" s="9">
        <v>0</v>
      </c>
      <c r="Q5020" s="9">
        <v>0</v>
      </c>
      <c r="R5020" s="9">
        <v>15</v>
      </c>
    </row>
    <row r="5021" spans="1:18" x14ac:dyDescent="0.25">
      <c r="A5021" s="7" t="s">
        <v>9287</v>
      </c>
      <c r="B5021" s="8">
        <v>44688</v>
      </c>
      <c r="C5021" s="9">
        <v>1</v>
      </c>
      <c r="D5021" s="7" t="s">
        <v>9288</v>
      </c>
      <c r="E5021" s="7" t="s">
        <v>1682</v>
      </c>
      <c r="F5021" s="7" t="s">
        <v>9289</v>
      </c>
      <c r="G5021" s="8">
        <v>44679</v>
      </c>
      <c r="H5021" s="7" t="s">
        <v>1684</v>
      </c>
      <c r="I5021" s="7"/>
      <c r="J5021" s="7"/>
      <c r="K5021" s="9">
        <v>0</v>
      </c>
      <c r="L5021" s="9">
        <v>0</v>
      </c>
      <c r="M5021" s="9">
        <v>1500</v>
      </c>
      <c r="N5021" s="9">
        <v>1</v>
      </c>
      <c r="O5021" s="7" t="s">
        <v>55</v>
      </c>
      <c r="P5021" s="9">
        <v>0</v>
      </c>
      <c r="Q5021" s="9">
        <v>0</v>
      </c>
      <c r="R5021" s="9">
        <v>1500</v>
      </c>
    </row>
    <row r="5022" spans="1:18" x14ac:dyDescent="0.25">
      <c r="A5022" s="7" t="s">
        <v>9290</v>
      </c>
      <c r="B5022" s="8">
        <v>44690</v>
      </c>
      <c r="C5022" s="9">
        <v>1</v>
      </c>
      <c r="D5022" s="7" t="s">
        <v>9291</v>
      </c>
      <c r="E5022" s="7" t="s">
        <v>1682</v>
      </c>
      <c r="F5022" s="7" t="s">
        <v>9292</v>
      </c>
      <c r="G5022" s="8">
        <v>44681</v>
      </c>
      <c r="H5022" s="7" t="s">
        <v>1684</v>
      </c>
      <c r="I5022" s="7"/>
      <c r="J5022" s="7"/>
      <c r="K5022" s="9">
        <v>0</v>
      </c>
      <c r="L5022" s="9">
        <v>0</v>
      </c>
      <c r="M5022" s="9">
        <v>4000</v>
      </c>
      <c r="N5022" s="9">
        <v>1</v>
      </c>
      <c r="O5022" s="7" t="s">
        <v>55</v>
      </c>
      <c r="P5022" s="9">
        <v>0</v>
      </c>
      <c r="Q5022" s="9">
        <v>0</v>
      </c>
      <c r="R5022" s="9">
        <v>4000</v>
      </c>
    </row>
    <row r="5023" spans="1:18" x14ac:dyDescent="0.25">
      <c r="A5023" s="7" t="s">
        <v>9293</v>
      </c>
      <c r="B5023" s="8">
        <v>44690</v>
      </c>
      <c r="C5023" s="9">
        <v>1</v>
      </c>
      <c r="D5023" s="7" t="s">
        <v>9294</v>
      </c>
      <c r="E5023" s="7" t="s">
        <v>1682</v>
      </c>
      <c r="F5023" s="7" t="s">
        <v>9295</v>
      </c>
      <c r="G5023" s="8">
        <v>44678</v>
      </c>
      <c r="H5023" s="7" t="s">
        <v>1684</v>
      </c>
      <c r="I5023" s="7"/>
      <c r="J5023" s="7"/>
      <c r="K5023" s="9">
        <v>0</v>
      </c>
      <c r="L5023" s="9">
        <v>0</v>
      </c>
      <c r="M5023" s="9">
        <v>112269</v>
      </c>
      <c r="N5023" s="9">
        <v>1</v>
      </c>
      <c r="O5023" s="7" t="s">
        <v>55</v>
      </c>
      <c r="P5023" s="9">
        <v>0</v>
      </c>
      <c r="Q5023" s="9">
        <v>0</v>
      </c>
      <c r="R5023" s="9">
        <v>112269</v>
      </c>
    </row>
    <row r="5024" spans="1:18" x14ac:dyDescent="0.25">
      <c r="A5024" s="7" t="s">
        <v>9296</v>
      </c>
      <c r="B5024" s="8">
        <v>44693</v>
      </c>
      <c r="C5024" s="9">
        <v>1</v>
      </c>
      <c r="D5024" s="7" t="s">
        <v>9297</v>
      </c>
      <c r="E5024" s="7" t="s">
        <v>1682</v>
      </c>
      <c r="F5024" s="7" t="s">
        <v>9298</v>
      </c>
      <c r="G5024" s="8">
        <v>44678</v>
      </c>
      <c r="H5024" s="7" t="s">
        <v>1684</v>
      </c>
      <c r="I5024" s="7"/>
      <c r="J5024" s="7"/>
      <c r="K5024" s="9">
        <v>0</v>
      </c>
      <c r="L5024" s="9">
        <v>0</v>
      </c>
      <c r="M5024" s="9">
        <v>450</v>
      </c>
      <c r="N5024" s="9">
        <v>1</v>
      </c>
      <c r="O5024" s="7" t="s">
        <v>55</v>
      </c>
      <c r="P5024" s="9">
        <v>0</v>
      </c>
      <c r="Q5024" s="9">
        <v>0</v>
      </c>
      <c r="R5024" s="9">
        <v>450</v>
      </c>
    </row>
    <row r="5025" spans="1:18" x14ac:dyDescent="0.25">
      <c r="A5025" s="7" t="s">
        <v>9299</v>
      </c>
      <c r="B5025" s="8">
        <v>44693</v>
      </c>
      <c r="C5025" s="9">
        <v>1</v>
      </c>
      <c r="D5025" s="7" t="s">
        <v>9300</v>
      </c>
      <c r="E5025" s="7" t="s">
        <v>1682</v>
      </c>
      <c r="F5025" s="7" t="s">
        <v>9301</v>
      </c>
      <c r="G5025" s="8">
        <v>44675</v>
      </c>
      <c r="H5025" s="7" t="s">
        <v>1684</v>
      </c>
      <c r="I5025" s="7"/>
      <c r="J5025" s="7"/>
      <c r="K5025" s="9">
        <v>0</v>
      </c>
      <c r="L5025" s="9">
        <v>0</v>
      </c>
      <c r="M5025" s="9">
        <v>200</v>
      </c>
      <c r="N5025" s="9">
        <v>1</v>
      </c>
      <c r="O5025" s="7" t="s">
        <v>55</v>
      </c>
      <c r="P5025" s="9">
        <v>0</v>
      </c>
      <c r="Q5025" s="9">
        <v>0</v>
      </c>
      <c r="R5025" s="9">
        <v>200</v>
      </c>
    </row>
    <row r="5026" spans="1:18" x14ac:dyDescent="0.25">
      <c r="A5026" s="7" t="s">
        <v>9302</v>
      </c>
      <c r="B5026" s="8">
        <v>44694</v>
      </c>
      <c r="C5026" s="9">
        <v>1</v>
      </c>
      <c r="D5026" s="7" t="s">
        <v>9303</v>
      </c>
      <c r="E5026" s="7" t="s">
        <v>1682</v>
      </c>
      <c r="F5026" s="7" t="s">
        <v>9304</v>
      </c>
      <c r="G5026" s="8">
        <v>44599</v>
      </c>
      <c r="H5026" s="7" t="s">
        <v>1684</v>
      </c>
      <c r="I5026" s="7"/>
      <c r="J5026" s="7"/>
      <c r="K5026" s="9">
        <v>0</v>
      </c>
      <c r="L5026" s="9">
        <v>0</v>
      </c>
      <c r="M5026" s="9">
        <v>33750</v>
      </c>
      <c r="N5026" s="9">
        <v>1</v>
      </c>
      <c r="O5026" s="7" t="s">
        <v>55</v>
      </c>
      <c r="P5026" s="9">
        <v>0</v>
      </c>
      <c r="Q5026" s="9">
        <v>0</v>
      </c>
      <c r="R5026" s="9">
        <v>33750</v>
      </c>
    </row>
    <row r="5027" spans="1:18" x14ac:dyDescent="0.25">
      <c r="A5027" s="7" t="s">
        <v>9305</v>
      </c>
      <c r="B5027" s="8">
        <v>44694</v>
      </c>
      <c r="C5027" s="9">
        <v>1</v>
      </c>
      <c r="D5027" s="7" t="s">
        <v>9306</v>
      </c>
      <c r="E5027" s="7" t="s">
        <v>1682</v>
      </c>
      <c r="F5027" s="7" t="s">
        <v>9307</v>
      </c>
      <c r="G5027" s="8">
        <v>44690</v>
      </c>
      <c r="H5027" s="7" t="s">
        <v>1684</v>
      </c>
      <c r="I5027" s="7"/>
      <c r="J5027" s="7"/>
      <c r="K5027" s="9">
        <v>0</v>
      </c>
      <c r="L5027" s="9">
        <v>0</v>
      </c>
      <c r="M5027" s="9">
        <v>1200</v>
      </c>
      <c r="N5027" s="9">
        <v>1</v>
      </c>
      <c r="O5027" s="7" t="s">
        <v>55</v>
      </c>
      <c r="P5027" s="9">
        <v>0</v>
      </c>
      <c r="Q5027" s="9">
        <v>0</v>
      </c>
      <c r="R5027" s="9">
        <v>1200</v>
      </c>
    </row>
    <row r="5028" spans="1:18" x14ac:dyDescent="0.25">
      <c r="A5028" s="7" t="s">
        <v>9308</v>
      </c>
      <c r="B5028" s="8">
        <v>44694</v>
      </c>
      <c r="C5028" s="9">
        <v>1</v>
      </c>
      <c r="D5028" s="7" t="s">
        <v>9309</v>
      </c>
      <c r="E5028" s="7" t="s">
        <v>1682</v>
      </c>
      <c r="F5028" s="7" t="s">
        <v>9310</v>
      </c>
      <c r="G5028" s="8">
        <v>44690</v>
      </c>
      <c r="H5028" s="7" t="s">
        <v>1684</v>
      </c>
      <c r="I5028" s="7"/>
      <c r="J5028" s="7"/>
      <c r="K5028" s="9">
        <v>0</v>
      </c>
      <c r="L5028" s="9">
        <v>0</v>
      </c>
      <c r="M5028" s="9">
        <v>1200</v>
      </c>
      <c r="N5028" s="9">
        <v>1</v>
      </c>
      <c r="O5028" s="7" t="s">
        <v>55</v>
      </c>
      <c r="P5028" s="9">
        <v>0</v>
      </c>
      <c r="Q5028" s="9">
        <v>0</v>
      </c>
      <c r="R5028" s="9">
        <v>1200</v>
      </c>
    </row>
    <row r="5029" spans="1:18" x14ac:dyDescent="0.25">
      <c r="A5029" s="7" t="s">
        <v>9311</v>
      </c>
      <c r="B5029" s="8">
        <v>44694</v>
      </c>
      <c r="C5029" s="9">
        <v>1</v>
      </c>
      <c r="D5029" s="7" t="s">
        <v>9312</v>
      </c>
      <c r="E5029" s="7" t="s">
        <v>1682</v>
      </c>
      <c r="F5029" s="7" t="s">
        <v>9313</v>
      </c>
      <c r="G5029" s="8">
        <v>44685</v>
      </c>
      <c r="H5029" s="7" t="s">
        <v>1684</v>
      </c>
      <c r="I5029" s="7"/>
      <c r="J5029" s="7"/>
      <c r="K5029" s="9">
        <v>0</v>
      </c>
      <c r="L5029" s="9">
        <v>0</v>
      </c>
      <c r="M5029" s="9">
        <v>2400</v>
      </c>
      <c r="N5029" s="9">
        <v>1</v>
      </c>
      <c r="O5029" s="7" t="s">
        <v>55</v>
      </c>
      <c r="P5029" s="9">
        <v>0</v>
      </c>
      <c r="Q5029" s="9">
        <v>0</v>
      </c>
      <c r="R5029" s="9">
        <v>2400</v>
      </c>
    </row>
    <row r="5030" spans="1:18" x14ac:dyDescent="0.25">
      <c r="A5030" s="7" t="s">
        <v>9314</v>
      </c>
      <c r="B5030" s="8">
        <v>44694</v>
      </c>
      <c r="C5030" s="9">
        <v>1</v>
      </c>
      <c r="D5030" s="7" t="s">
        <v>9315</v>
      </c>
      <c r="E5030" s="7" t="s">
        <v>1682</v>
      </c>
      <c r="F5030" s="7" t="s">
        <v>9316</v>
      </c>
      <c r="G5030" s="8">
        <v>44691</v>
      </c>
      <c r="H5030" s="7" t="s">
        <v>1684</v>
      </c>
      <c r="I5030" s="7"/>
      <c r="J5030" s="7"/>
      <c r="K5030" s="9">
        <v>0</v>
      </c>
      <c r="L5030" s="9">
        <v>0</v>
      </c>
      <c r="M5030" s="9">
        <v>1200</v>
      </c>
      <c r="N5030" s="9">
        <v>1</v>
      </c>
      <c r="O5030" s="7" t="s">
        <v>55</v>
      </c>
      <c r="P5030" s="9">
        <v>0</v>
      </c>
      <c r="Q5030" s="9">
        <v>0</v>
      </c>
      <c r="R5030" s="9">
        <v>1200</v>
      </c>
    </row>
    <row r="5031" spans="1:18" x14ac:dyDescent="0.25">
      <c r="A5031" s="7" t="s">
        <v>9317</v>
      </c>
      <c r="B5031" s="8">
        <v>44694</v>
      </c>
      <c r="C5031" s="9">
        <v>1</v>
      </c>
      <c r="D5031" s="7" t="s">
        <v>9318</v>
      </c>
      <c r="E5031" s="7" t="s">
        <v>1682</v>
      </c>
      <c r="F5031" s="7" t="s">
        <v>9319</v>
      </c>
      <c r="G5031" s="8">
        <v>44689</v>
      </c>
      <c r="H5031" s="7" t="s">
        <v>1684</v>
      </c>
      <c r="I5031" s="7"/>
      <c r="J5031" s="7"/>
      <c r="K5031" s="9">
        <v>0</v>
      </c>
      <c r="L5031" s="9">
        <v>0</v>
      </c>
      <c r="M5031" s="9">
        <v>1200</v>
      </c>
      <c r="N5031" s="9">
        <v>1</v>
      </c>
      <c r="O5031" s="7" t="s">
        <v>55</v>
      </c>
      <c r="P5031" s="9">
        <v>0</v>
      </c>
      <c r="Q5031" s="9">
        <v>0</v>
      </c>
      <c r="R5031" s="9">
        <v>1200</v>
      </c>
    </row>
    <row r="5032" spans="1:18" x14ac:dyDescent="0.25">
      <c r="A5032" s="7" t="s">
        <v>9320</v>
      </c>
      <c r="B5032" s="8">
        <v>44694</v>
      </c>
      <c r="C5032" s="9">
        <v>1</v>
      </c>
      <c r="D5032" s="7" t="s">
        <v>9321</v>
      </c>
      <c r="E5032" s="7" t="s">
        <v>1682</v>
      </c>
      <c r="F5032" s="7" t="s">
        <v>9322</v>
      </c>
      <c r="G5032" s="8">
        <v>44691</v>
      </c>
      <c r="H5032" s="7" t="s">
        <v>1684</v>
      </c>
      <c r="I5032" s="7"/>
      <c r="J5032" s="7"/>
      <c r="K5032" s="9">
        <v>0</v>
      </c>
      <c r="L5032" s="9">
        <v>0</v>
      </c>
      <c r="M5032" s="9">
        <v>3000</v>
      </c>
      <c r="N5032" s="9">
        <v>1</v>
      </c>
      <c r="O5032" s="7" t="s">
        <v>55</v>
      </c>
      <c r="P5032" s="9">
        <v>0</v>
      </c>
      <c r="Q5032" s="9">
        <v>0</v>
      </c>
      <c r="R5032" s="9">
        <v>3000</v>
      </c>
    </row>
    <row r="5033" spans="1:18" x14ac:dyDescent="0.25">
      <c r="A5033" s="7" t="s">
        <v>9323</v>
      </c>
      <c r="B5033" s="8">
        <v>44694</v>
      </c>
      <c r="C5033" s="9">
        <v>1</v>
      </c>
      <c r="D5033" s="7" t="s">
        <v>9324</v>
      </c>
      <c r="E5033" s="7" t="s">
        <v>1682</v>
      </c>
      <c r="F5033" s="7" t="s">
        <v>9325</v>
      </c>
      <c r="G5033" s="8">
        <v>44676</v>
      </c>
      <c r="H5033" s="7" t="s">
        <v>1684</v>
      </c>
      <c r="I5033" s="7"/>
      <c r="J5033" s="7"/>
      <c r="K5033" s="9">
        <v>0</v>
      </c>
      <c r="L5033" s="9">
        <v>0</v>
      </c>
      <c r="M5033" s="9">
        <v>16000</v>
      </c>
      <c r="N5033" s="9">
        <v>1</v>
      </c>
      <c r="O5033" s="7" t="s">
        <v>55</v>
      </c>
      <c r="P5033" s="9">
        <v>0</v>
      </c>
      <c r="Q5033" s="9">
        <v>0</v>
      </c>
      <c r="R5033" s="9">
        <v>16000</v>
      </c>
    </row>
    <row r="5034" spans="1:18" x14ac:dyDescent="0.25">
      <c r="A5034" s="7" t="s">
        <v>9326</v>
      </c>
      <c r="B5034" s="8">
        <v>44694</v>
      </c>
      <c r="C5034" s="9">
        <v>1</v>
      </c>
      <c r="D5034" s="7" t="s">
        <v>9327</v>
      </c>
      <c r="E5034" s="7" t="s">
        <v>1682</v>
      </c>
      <c r="F5034" s="7" t="s">
        <v>9328</v>
      </c>
      <c r="G5034" s="8">
        <v>44679</v>
      </c>
      <c r="H5034" s="7" t="s">
        <v>1684</v>
      </c>
      <c r="I5034" s="7"/>
      <c r="J5034" s="7"/>
      <c r="K5034" s="9">
        <v>0</v>
      </c>
      <c r="L5034" s="9">
        <v>0</v>
      </c>
      <c r="M5034" s="9">
        <v>3000</v>
      </c>
      <c r="N5034" s="9">
        <v>1</v>
      </c>
      <c r="O5034" s="7" t="s">
        <v>55</v>
      </c>
      <c r="P5034" s="9">
        <v>0</v>
      </c>
      <c r="Q5034" s="9">
        <v>0</v>
      </c>
      <c r="R5034" s="9">
        <v>3000</v>
      </c>
    </row>
    <row r="5035" spans="1:18" x14ac:dyDescent="0.25">
      <c r="A5035" s="7" t="s">
        <v>9329</v>
      </c>
      <c r="B5035" s="8">
        <v>44694</v>
      </c>
      <c r="C5035" s="9">
        <v>1</v>
      </c>
      <c r="D5035" s="7" t="s">
        <v>9330</v>
      </c>
      <c r="E5035" s="7" t="s">
        <v>1682</v>
      </c>
      <c r="F5035" s="7" t="s">
        <v>9331</v>
      </c>
      <c r="G5035" s="8">
        <v>44686</v>
      </c>
      <c r="H5035" s="7" t="s">
        <v>1684</v>
      </c>
      <c r="I5035" s="7"/>
      <c r="J5035" s="7"/>
      <c r="K5035" s="9">
        <v>0</v>
      </c>
      <c r="L5035" s="9">
        <v>0</v>
      </c>
      <c r="M5035" s="9">
        <v>400</v>
      </c>
      <c r="N5035" s="9">
        <v>1</v>
      </c>
      <c r="O5035" s="7" t="s">
        <v>55</v>
      </c>
      <c r="P5035" s="9">
        <v>0</v>
      </c>
      <c r="Q5035" s="9">
        <v>0</v>
      </c>
      <c r="R5035" s="9">
        <v>400</v>
      </c>
    </row>
    <row r="5036" spans="1:18" x14ac:dyDescent="0.25">
      <c r="A5036" s="7" t="s">
        <v>9332</v>
      </c>
      <c r="B5036" s="8">
        <v>44698</v>
      </c>
      <c r="C5036" s="9">
        <v>1</v>
      </c>
      <c r="D5036" s="7" t="s">
        <v>9333</v>
      </c>
      <c r="E5036" s="7" t="s">
        <v>1682</v>
      </c>
      <c r="F5036" s="7" t="s">
        <v>9334</v>
      </c>
      <c r="G5036" s="8">
        <v>44676</v>
      </c>
      <c r="H5036" s="7" t="s">
        <v>1684</v>
      </c>
      <c r="I5036" s="7"/>
      <c r="J5036" s="7"/>
      <c r="K5036" s="9">
        <v>0</v>
      </c>
      <c r="L5036" s="9">
        <v>0</v>
      </c>
      <c r="M5036" s="9">
        <v>0</v>
      </c>
      <c r="N5036" s="9">
        <v>1</v>
      </c>
      <c r="O5036" s="7" t="s">
        <v>83</v>
      </c>
      <c r="P5036" s="9">
        <v>0</v>
      </c>
      <c r="Q5036" s="9">
        <v>0</v>
      </c>
      <c r="R5036" s="9">
        <v>250</v>
      </c>
    </row>
    <row r="5037" spans="1:18" x14ac:dyDescent="0.25">
      <c r="A5037" s="7" t="s">
        <v>9335</v>
      </c>
      <c r="B5037" s="8">
        <v>44698</v>
      </c>
      <c r="C5037" s="9">
        <v>1</v>
      </c>
      <c r="D5037" s="7" t="s">
        <v>9336</v>
      </c>
      <c r="E5037" s="7" t="s">
        <v>1682</v>
      </c>
      <c r="F5037" s="7" t="s">
        <v>9337</v>
      </c>
      <c r="G5037" s="8">
        <v>44673</v>
      </c>
      <c r="H5037" s="7" t="s">
        <v>1684</v>
      </c>
      <c r="I5037" s="7"/>
      <c r="J5037" s="7"/>
      <c r="K5037" s="9">
        <v>0</v>
      </c>
      <c r="L5037" s="9">
        <v>0</v>
      </c>
      <c r="M5037" s="9">
        <v>250</v>
      </c>
      <c r="N5037" s="9">
        <v>1</v>
      </c>
      <c r="O5037" s="7" t="s">
        <v>83</v>
      </c>
      <c r="P5037" s="9">
        <v>0</v>
      </c>
      <c r="Q5037" s="9">
        <v>0</v>
      </c>
      <c r="R5037" s="9">
        <v>250</v>
      </c>
    </row>
    <row r="5038" spans="1:18" x14ac:dyDescent="0.25">
      <c r="A5038" s="7" t="s">
        <v>9338</v>
      </c>
      <c r="B5038" s="8">
        <v>44698</v>
      </c>
      <c r="C5038" s="9">
        <v>1</v>
      </c>
      <c r="D5038" s="7" t="s">
        <v>9339</v>
      </c>
      <c r="E5038" s="7" t="s">
        <v>1682</v>
      </c>
      <c r="F5038" s="7" t="s">
        <v>9340</v>
      </c>
      <c r="G5038" s="8">
        <v>44684</v>
      </c>
      <c r="H5038" s="7" t="s">
        <v>1684</v>
      </c>
      <c r="I5038" s="7"/>
      <c r="J5038" s="7"/>
      <c r="K5038" s="9">
        <v>0</v>
      </c>
      <c r="L5038" s="9">
        <v>0</v>
      </c>
      <c r="M5038" s="9">
        <v>250</v>
      </c>
      <c r="N5038" s="9">
        <v>1</v>
      </c>
      <c r="O5038" s="7" t="s">
        <v>83</v>
      </c>
      <c r="P5038" s="9">
        <v>0</v>
      </c>
      <c r="Q5038" s="9">
        <v>0</v>
      </c>
      <c r="R5038" s="9">
        <v>250</v>
      </c>
    </row>
    <row r="5039" spans="1:18" x14ac:dyDescent="0.25">
      <c r="A5039" s="7" t="s">
        <v>9341</v>
      </c>
      <c r="B5039" s="8">
        <v>44705</v>
      </c>
      <c r="C5039" s="9">
        <v>1</v>
      </c>
      <c r="D5039" s="7" t="s">
        <v>9342</v>
      </c>
      <c r="E5039" s="7" t="s">
        <v>1682</v>
      </c>
      <c r="F5039" s="7" t="s">
        <v>9343</v>
      </c>
      <c r="G5039" s="8">
        <v>44634</v>
      </c>
      <c r="H5039" s="7" t="s">
        <v>1684</v>
      </c>
      <c r="I5039" s="7"/>
      <c r="J5039" s="7"/>
      <c r="K5039" s="9">
        <v>0</v>
      </c>
      <c r="L5039" s="9">
        <v>0</v>
      </c>
      <c r="M5039" s="9">
        <v>3000</v>
      </c>
      <c r="N5039" s="9">
        <v>1</v>
      </c>
      <c r="O5039" s="7" t="s">
        <v>55</v>
      </c>
      <c r="P5039" s="9">
        <v>0</v>
      </c>
      <c r="Q5039" s="9">
        <v>0</v>
      </c>
      <c r="R5039" s="9">
        <v>3000</v>
      </c>
    </row>
    <row r="5040" spans="1:18" x14ac:dyDescent="0.25">
      <c r="A5040" s="7" t="s">
        <v>9344</v>
      </c>
      <c r="B5040" s="8">
        <v>44705</v>
      </c>
      <c r="C5040" s="9">
        <v>1</v>
      </c>
      <c r="D5040" s="7" t="s">
        <v>9345</v>
      </c>
      <c r="E5040" s="7" t="s">
        <v>1682</v>
      </c>
      <c r="F5040" s="7" t="s">
        <v>9346</v>
      </c>
      <c r="G5040" s="8">
        <v>44634</v>
      </c>
      <c r="H5040" s="7" t="s">
        <v>1684</v>
      </c>
      <c r="I5040" s="7"/>
      <c r="J5040" s="7"/>
      <c r="K5040" s="9">
        <v>0</v>
      </c>
      <c r="L5040" s="9">
        <v>0</v>
      </c>
      <c r="M5040" s="9">
        <v>5000</v>
      </c>
      <c r="N5040" s="9">
        <v>1</v>
      </c>
      <c r="O5040" s="7" t="s">
        <v>55</v>
      </c>
      <c r="P5040" s="9">
        <v>0</v>
      </c>
      <c r="Q5040" s="9">
        <v>0</v>
      </c>
      <c r="R5040" s="9">
        <v>5000</v>
      </c>
    </row>
    <row r="5041" spans="1:18" x14ac:dyDescent="0.25">
      <c r="A5041" s="7" t="s">
        <v>9347</v>
      </c>
      <c r="B5041" s="8">
        <v>44711</v>
      </c>
      <c r="C5041" s="9">
        <v>1</v>
      </c>
      <c r="D5041" s="7" t="s">
        <v>9348</v>
      </c>
      <c r="E5041" s="7" t="s">
        <v>1682</v>
      </c>
      <c r="F5041" s="7" t="s">
        <v>9349</v>
      </c>
      <c r="G5041" s="8">
        <v>44676</v>
      </c>
      <c r="H5041" s="7" t="s">
        <v>1684</v>
      </c>
      <c r="I5041" s="7"/>
      <c r="J5041" s="7"/>
      <c r="K5041" s="9">
        <v>0</v>
      </c>
      <c r="L5041" s="9">
        <v>0</v>
      </c>
      <c r="M5041" s="9">
        <v>0</v>
      </c>
      <c r="N5041" s="9">
        <v>1</v>
      </c>
      <c r="O5041" s="7" t="s">
        <v>83</v>
      </c>
      <c r="P5041" s="9">
        <v>0</v>
      </c>
      <c r="Q5041" s="9">
        <v>0</v>
      </c>
      <c r="R5041" s="9">
        <v>150</v>
      </c>
    </row>
    <row r="5042" spans="1:18" x14ac:dyDescent="0.25">
      <c r="A5042" s="7" t="s">
        <v>9350</v>
      </c>
      <c r="B5042" s="8">
        <v>44715</v>
      </c>
      <c r="C5042" s="9">
        <v>1</v>
      </c>
      <c r="D5042" s="7" t="s">
        <v>9351</v>
      </c>
      <c r="E5042" s="7" t="s">
        <v>1682</v>
      </c>
      <c r="F5042" s="7" t="s">
        <v>9352</v>
      </c>
      <c r="G5042" s="8">
        <v>44695</v>
      </c>
      <c r="H5042" s="7" t="s">
        <v>1684</v>
      </c>
      <c r="I5042" s="7"/>
      <c r="J5042" s="7"/>
      <c r="K5042" s="9">
        <v>0</v>
      </c>
      <c r="L5042" s="9">
        <v>0</v>
      </c>
      <c r="M5042" s="9">
        <v>90</v>
      </c>
      <c r="N5042" s="9">
        <v>1</v>
      </c>
      <c r="O5042" s="7" t="s">
        <v>83</v>
      </c>
      <c r="P5042" s="9">
        <v>0</v>
      </c>
      <c r="Q5042" s="9">
        <v>0</v>
      </c>
      <c r="R5042" s="9">
        <v>90</v>
      </c>
    </row>
    <row r="5043" spans="1:18" x14ac:dyDescent="0.25">
      <c r="A5043" s="7" t="s">
        <v>9353</v>
      </c>
      <c r="B5043" s="8">
        <v>44715</v>
      </c>
      <c r="C5043" s="9">
        <v>1</v>
      </c>
      <c r="D5043" s="7" t="s">
        <v>9354</v>
      </c>
      <c r="E5043" s="7" t="s">
        <v>1682</v>
      </c>
      <c r="F5043" s="7" t="s">
        <v>9355</v>
      </c>
      <c r="G5043" s="8">
        <v>44688</v>
      </c>
      <c r="H5043" s="7" t="s">
        <v>1684</v>
      </c>
      <c r="I5043" s="7"/>
      <c r="J5043" s="7"/>
      <c r="K5043" s="9">
        <v>0</v>
      </c>
      <c r="L5043" s="9">
        <v>0</v>
      </c>
      <c r="M5043" s="9">
        <v>45</v>
      </c>
      <c r="N5043" s="9">
        <v>1</v>
      </c>
      <c r="O5043" s="7" t="s">
        <v>83</v>
      </c>
      <c r="P5043" s="9">
        <v>0</v>
      </c>
      <c r="Q5043" s="9">
        <v>0</v>
      </c>
      <c r="R5043" s="9">
        <v>45</v>
      </c>
    </row>
    <row r="5044" spans="1:18" x14ac:dyDescent="0.25">
      <c r="A5044" s="7" t="s">
        <v>9356</v>
      </c>
      <c r="B5044" s="8">
        <v>44715</v>
      </c>
      <c r="C5044" s="9">
        <v>1</v>
      </c>
      <c r="D5044" s="7" t="s">
        <v>9357</v>
      </c>
      <c r="E5044" s="7" t="s">
        <v>1682</v>
      </c>
      <c r="F5044" s="7" t="s">
        <v>9358</v>
      </c>
      <c r="G5044" s="8">
        <v>44685</v>
      </c>
      <c r="H5044" s="7" t="s">
        <v>1684</v>
      </c>
      <c r="I5044" s="7"/>
      <c r="J5044" s="7"/>
      <c r="K5044" s="9">
        <v>0</v>
      </c>
      <c r="L5044" s="9">
        <v>0</v>
      </c>
      <c r="M5044" s="9">
        <v>0</v>
      </c>
      <c r="N5044" s="9">
        <v>1</v>
      </c>
      <c r="O5044" s="7" t="s">
        <v>83</v>
      </c>
      <c r="P5044" s="9">
        <v>0</v>
      </c>
      <c r="Q5044" s="9">
        <v>0</v>
      </c>
      <c r="R5044" s="9">
        <v>45</v>
      </c>
    </row>
    <row r="5045" spans="1:18" x14ac:dyDescent="0.25">
      <c r="A5045" s="7" t="s">
        <v>9359</v>
      </c>
      <c r="B5045" s="8">
        <v>44715</v>
      </c>
      <c r="C5045" s="9">
        <v>1</v>
      </c>
      <c r="D5045" s="7" t="s">
        <v>9360</v>
      </c>
      <c r="E5045" s="7" t="s">
        <v>1682</v>
      </c>
      <c r="F5045" s="7" t="s">
        <v>9361</v>
      </c>
      <c r="G5045" s="8">
        <v>44664</v>
      </c>
      <c r="H5045" s="7" t="s">
        <v>1684</v>
      </c>
      <c r="I5045" s="7"/>
      <c r="J5045" s="7"/>
      <c r="K5045" s="9">
        <v>0</v>
      </c>
      <c r="L5045" s="9">
        <v>0</v>
      </c>
      <c r="M5045" s="9">
        <v>45</v>
      </c>
      <c r="N5045" s="9">
        <v>1</v>
      </c>
      <c r="O5045" s="7" t="s">
        <v>83</v>
      </c>
      <c r="P5045" s="9">
        <v>0</v>
      </c>
      <c r="Q5045" s="9">
        <v>0</v>
      </c>
      <c r="R5045" s="9">
        <v>45</v>
      </c>
    </row>
    <row r="5046" spans="1:18" x14ac:dyDescent="0.25">
      <c r="A5046" s="7" t="s">
        <v>9362</v>
      </c>
      <c r="B5046" s="8">
        <v>44715</v>
      </c>
      <c r="C5046" s="9">
        <v>1</v>
      </c>
      <c r="D5046" s="7" t="s">
        <v>9363</v>
      </c>
      <c r="E5046" s="7" t="s">
        <v>1682</v>
      </c>
      <c r="F5046" s="7" t="s">
        <v>9364</v>
      </c>
      <c r="G5046" s="8">
        <v>44680</v>
      </c>
      <c r="H5046" s="7" t="s">
        <v>1684</v>
      </c>
      <c r="I5046" s="7"/>
      <c r="J5046" s="7"/>
      <c r="K5046" s="9">
        <v>0</v>
      </c>
      <c r="L5046" s="9">
        <v>0</v>
      </c>
      <c r="M5046" s="9">
        <v>90</v>
      </c>
      <c r="N5046" s="9">
        <v>1</v>
      </c>
      <c r="O5046" s="7" t="s">
        <v>83</v>
      </c>
      <c r="P5046" s="9">
        <v>0</v>
      </c>
      <c r="Q5046" s="9">
        <v>0</v>
      </c>
      <c r="R5046" s="9">
        <v>90</v>
      </c>
    </row>
    <row r="5047" spans="1:18" x14ac:dyDescent="0.25">
      <c r="A5047" s="7" t="s">
        <v>9365</v>
      </c>
      <c r="B5047" s="8">
        <v>44715</v>
      </c>
      <c r="C5047" s="9">
        <v>1</v>
      </c>
      <c r="D5047" s="7" t="s">
        <v>9366</v>
      </c>
      <c r="E5047" s="7" t="s">
        <v>1682</v>
      </c>
      <c r="F5047" s="7" t="s">
        <v>9367</v>
      </c>
      <c r="G5047" s="8">
        <v>44675</v>
      </c>
      <c r="H5047" s="7" t="s">
        <v>1684</v>
      </c>
      <c r="I5047" s="7"/>
      <c r="J5047" s="7"/>
      <c r="K5047" s="9">
        <v>0</v>
      </c>
      <c r="L5047" s="9">
        <v>0</v>
      </c>
      <c r="M5047" s="9">
        <v>45</v>
      </c>
      <c r="N5047" s="9">
        <v>1</v>
      </c>
      <c r="O5047" s="7" t="s">
        <v>83</v>
      </c>
      <c r="P5047" s="9">
        <v>0</v>
      </c>
      <c r="Q5047" s="9">
        <v>0</v>
      </c>
      <c r="R5047" s="9">
        <v>45</v>
      </c>
    </row>
    <row r="5048" spans="1:18" x14ac:dyDescent="0.25">
      <c r="A5048" s="7" t="s">
        <v>9368</v>
      </c>
      <c r="B5048" s="8">
        <v>44715</v>
      </c>
      <c r="C5048" s="9">
        <v>1</v>
      </c>
      <c r="D5048" s="7" t="s">
        <v>9369</v>
      </c>
      <c r="E5048" s="7" t="s">
        <v>1682</v>
      </c>
      <c r="F5048" s="7" t="s">
        <v>9370</v>
      </c>
      <c r="G5048" s="8">
        <v>44680</v>
      </c>
      <c r="H5048" s="7" t="s">
        <v>1684</v>
      </c>
      <c r="I5048" s="7"/>
      <c r="J5048" s="7"/>
      <c r="K5048" s="9">
        <v>0</v>
      </c>
      <c r="L5048" s="9">
        <v>0</v>
      </c>
      <c r="M5048" s="9">
        <v>45</v>
      </c>
      <c r="N5048" s="9">
        <v>1</v>
      </c>
      <c r="O5048" s="7" t="s">
        <v>83</v>
      </c>
      <c r="P5048" s="9">
        <v>0</v>
      </c>
      <c r="Q5048" s="9">
        <v>0</v>
      </c>
      <c r="R5048" s="9">
        <v>45</v>
      </c>
    </row>
    <row r="5049" spans="1:18" x14ac:dyDescent="0.25">
      <c r="A5049" s="7" t="s">
        <v>9371</v>
      </c>
      <c r="B5049" s="8">
        <v>44716</v>
      </c>
      <c r="C5049" s="9">
        <v>1</v>
      </c>
      <c r="D5049" s="7" t="s">
        <v>9372</v>
      </c>
      <c r="E5049" s="7" t="s">
        <v>1682</v>
      </c>
      <c r="F5049" s="7" t="s">
        <v>9373</v>
      </c>
      <c r="G5049" s="8">
        <v>44687</v>
      </c>
      <c r="H5049" s="7" t="s">
        <v>1684</v>
      </c>
      <c r="I5049" s="7"/>
      <c r="J5049" s="7"/>
      <c r="K5049" s="9">
        <v>0</v>
      </c>
      <c r="L5049" s="9">
        <v>0</v>
      </c>
      <c r="M5049" s="9">
        <v>45</v>
      </c>
      <c r="N5049" s="9">
        <v>1</v>
      </c>
      <c r="O5049" s="7" t="s">
        <v>83</v>
      </c>
      <c r="P5049" s="9">
        <v>0</v>
      </c>
      <c r="Q5049" s="9">
        <v>0</v>
      </c>
      <c r="R5049" s="9">
        <v>45</v>
      </c>
    </row>
    <row r="5050" spans="1:18" x14ac:dyDescent="0.25">
      <c r="A5050" s="7" t="s">
        <v>9374</v>
      </c>
      <c r="B5050" s="8">
        <v>44716</v>
      </c>
      <c r="C5050" s="9">
        <v>1</v>
      </c>
      <c r="D5050" s="7" t="s">
        <v>9375</v>
      </c>
      <c r="E5050" s="7" t="s">
        <v>1682</v>
      </c>
      <c r="F5050" s="7" t="s">
        <v>9376</v>
      </c>
      <c r="G5050" s="8">
        <v>44715</v>
      </c>
      <c r="H5050" s="7" t="s">
        <v>1684</v>
      </c>
      <c r="I5050" s="7"/>
      <c r="J5050" s="7"/>
      <c r="K5050" s="9">
        <v>0</v>
      </c>
      <c r="L5050" s="9">
        <v>0</v>
      </c>
      <c r="M5050" s="9">
        <v>90</v>
      </c>
      <c r="N5050" s="9">
        <v>1</v>
      </c>
      <c r="O5050" s="7" t="s">
        <v>83</v>
      </c>
      <c r="P5050" s="9">
        <v>0</v>
      </c>
      <c r="Q5050" s="9">
        <v>0</v>
      </c>
      <c r="R5050" s="9">
        <v>90</v>
      </c>
    </row>
    <row r="5051" spans="1:18" x14ac:dyDescent="0.25">
      <c r="A5051" s="7" t="s">
        <v>9377</v>
      </c>
      <c r="B5051" s="8">
        <v>44720</v>
      </c>
      <c r="C5051" s="9">
        <v>1</v>
      </c>
      <c r="D5051" s="7" t="s">
        <v>9378</v>
      </c>
      <c r="E5051" s="7" t="s">
        <v>1682</v>
      </c>
      <c r="F5051" s="7" t="s">
        <v>9379</v>
      </c>
      <c r="G5051" s="8">
        <v>44655</v>
      </c>
      <c r="H5051" s="7" t="s">
        <v>1684</v>
      </c>
      <c r="I5051" s="7"/>
      <c r="J5051" s="7"/>
      <c r="K5051" s="9">
        <v>0</v>
      </c>
      <c r="L5051" s="9">
        <v>0</v>
      </c>
      <c r="M5051" s="9">
        <v>0</v>
      </c>
      <c r="N5051" s="9">
        <v>1</v>
      </c>
      <c r="O5051" s="7" t="s">
        <v>83</v>
      </c>
      <c r="P5051" s="9">
        <v>0</v>
      </c>
      <c r="Q5051" s="9">
        <v>0</v>
      </c>
      <c r="R5051" s="9">
        <v>90</v>
      </c>
    </row>
    <row r="5052" spans="1:18" x14ac:dyDescent="0.25">
      <c r="A5052" s="7" t="s">
        <v>9380</v>
      </c>
      <c r="B5052" s="8">
        <v>44720</v>
      </c>
      <c r="C5052" s="9">
        <v>1</v>
      </c>
      <c r="D5052" s="7" t="s">
        <v>9381</v>
      </c>
      <c r="E5052" s="7" t="s">
        <v>1682</v>
      </c>
      <c r="F5052" s="7" t="s">
        <v>9382</v>
      </c>
      <c r="G5052" s="8">
        <v>44660</v>
      </c>
      <c r="H5052" s="7" t="s">
        <v>1684</v>
      </c>
      <c r="I5052" s="7"/>
      <c r="J5052" s="7"/>
      <c r="K5052" s="9">
        <v>0</v>
      </c>
      <c r="L5052" s="9">
        <v>0</v>
      </c>
      <c r="M5052" s="9">
        <v>90</v>
      </c>
      <c r="N5052" s="9">
        <v>1</v>
      </c>
      <c r="O5052" s="7" t="s">
        <v>83</v>
      </c>
      <c r="P5052" s="9">
        <v>0</v>
      </c>
      <c r="Q5052" s="9">
        <v>0</v>
      </c>
      <c r="R5052" s="9">
        <v>90</v>
      </c>
    </row>
    <row r="5053" spans="1:18" x14ac:dyDescent="0.25">
      <c r="A5053" s="7" t="s">
        <v>9383</v>
      </c>
      <c r="B5053" s="8">
        <v>44720</v>
      </c>
      <c r="C5053" s="9">
        <v>1</v>
      </c>
      <c r="D5053" s="7" t="s">
        <v>9384</v>
      </c>
      <c r="E5053" s="7" t="s">
        <v>1682</v>
      </c>
      <c r="F5053" s="7" t="s">
        <v>9385</v>
      </c>
      <c r="G5053" s="8">
        <v>44667</v>
      </c>
      <c r="H5053" s="7" t="s">
        <v>1684</v>
      </c>
      <c r="I5053" s="7"/>
      <c r="J5053" s="7"/>
      <c r="K5053" s="9">
        <v>0</v>
      </c>
      <c r="L5053" s="9">
        <v>0</v>
      </c>
      <c r="M5053" s="9">
        <v>90</v>
      </c>
      <c r="N5053" s="9">
        <v>1</v>
      </c>
      <c r="O5053" s="7" t="s">
        <v>83</v>
      </c>
      <c r="P5053" s="9">
        <v>0</v>
      </c>
      <c r="Q5053" s="9">
        <v>0</v>
      </c>
      <c r="R5053" s="9">
        <v>90</v>
      </c>
    </row>
    <row r="5054" spans="1:18" x14ac:dyDescent="0.25">
      <c r="A5054" s="7" t="s">
        <v>9386</v>
      </c>
      <c r="B5054" s="8">
        <v>44720</v>
      </c>
      <c r="C5054" s="9">
        <v>1</v>
      </c>
      <c r="D5054" s="7" t="s">
        <v>9387</v>
      </c>
      <c r="E5054" s="7" t="s">
        <v>1682</v>
      </c>
      <c r="F5054" s="7" t="s">
        <v>9388</v>
      </c>
      <c r="G5054" s="8">
        <v>44688</v>
      </c>
      <c r="H5054" s="7" t="s">
        <v>1684</v>
      </c>
      <c r="I5054" s="7"/>
      <c r="J5054" s="7"/>
      <c r="K5054" s="9">
        <v>0</v>
      </c>
      <c r="L5054" s="9">
        <v>0</v>
      </c>
      <c r="M5054" s="9">
        <v>1500</v>
      </c>
      <c r="N5054" s="9">
        <v>1</v>
      </c>
      <c r="O5054" s="7" t="s">
        <v>55</v>
      </c>
      <c r="P5054" s="9">
        <v>0</v>
      </c>
      <c r="Q5054" s="9">
        <v>0</v>
      </c>
      <c r="R5054" s="9">
        <v>1500</v>
      </c>
    </row>
    <row r="5055" spans="1:18" x14ac:dyDescent="0.25">
      <c r="A5055" s="7" t="s">
        <v>9389</v>
      </c>
      <c r="B5055" s="8">
        <v>44720</v>
      </c>
      <c r="C5055" s="9">
        <v>1</v>
      </c>
      <c r="D5055" s="7" t="s">
        <v>9390</v>
      </c>
      <c r="E5055" s="7" t="s">
        <v>1682</v>
      </c>
      <c r="F5055" s="7" t="s">
        <v>9391</v>
      </c>
      <c r="G5055" s="8">
        <v>44683</v>
      </c>
      <c r="H5055" s="7" t="s">
        <v>1684</v>
      </c>
      <c r="I5055" s="7"/>
      <c r="J5055" s="7"/>
      <c r="K5055" s="9">
        <v>0</v>
      </c>
      <c r="L5055" s="9">
        <v>0</v>
      </c>
      <c r="M5055" s="9">
        <v>90</v>
      </c>
      <c r="N5055" s="9">
        <v>1</v>
      </c>
      <c r="O5055" s="7" t="s">
        <v>83</v>
      </c>
      <c r="P5055" s="9">
        <v>0</v>
      </c>
      <c r="Q5055" s="9">
        <v>0</v>
      </c>
      <c r="R5055" s="9">
        <v>90</v>
      </c>
    </row>
    <row r="5056" spans="1:18" x14ac:dyDescent="0.25">
      <c r="A5056" s="7" t="s">
        <v>9392</v>
      </c>
      <c r="B5056" s="8">
        <v>44720</v>
      </c>
      <c r="C5056" s="9">
        <v>1</v>
      </c>
      <c r="D5056" s="7" t="s">
        <v>9393</v>
      </c>
      <c r="E5056" s="7" t="s">
        <v>1682</v>
      </c>
      <c r="F5056" s="7" t="s">
        <v>9394</v>
      </c>
      <c r="G5056" s="8">
        <v>44687</v>
      </c>
      <c r="H5056" s="7" t="s">
        <v>1684</v>
      </c>
      <c r="I5056" s="7"/>
      <c r="J5056" s="7"/>
      <c r="K5056" s="9">
        <v>0</v>
      </c>
      <c r="L5056" s="9">
        <v>0</v>
      </c>
      <c r="M5056" s="9">
        <v>90</v>
      </c>
      <c r="N5056" s="9">
        <v>1</v>
      </c>
      <c r="O5056" s="7" t="s">
        <v>83</v>
      </c>
      <c r="P5056" s="9">
        <v>0</v>
      </c>
      <c r="Q5056" s="9">
        <v>0</v>
      </c>
      <c r="R5056" s="9">
        <v>90</v>
      </c>
    </row>
    <row r="5057" spans="1:18" x14ac:dyDescent="0.25">
      <c r="A5057" s="7" t="s">
        <v>9395</v>
      </c>
      <c r="B5057" s="8">
        <v>44720</v>
      </c>
      <c r="C5057" s="9">
        <v>1</v>
      </c>
      <c r="D5057" s="7" t="s">
        <v>9396</v>
      </c>
      <c r="E5057" s="7" t="s">
        <v>1682</v>
      </c>
      <c r="F5057" s="7" t="s">
        <v>9397</v>
      </c>
      <c r="G5057" s="8">
        <v>44676</v>
      </c>
      <c r="H5057" s="7" t="s">
        <v>1684</v>
      </c>
      <c r="I5057" s="7"/>
      <c r="J5057" s="7"/>
      <c r="K5057" s="9">
        <v>0</v>
      </c>
      <c r="L5057" s="9">
        <v>0</v>
      </c>
      <c r="M5057" s="9">
        <v>75</v>
      </c>
      <c r="N5057" s="9">
        <v>1</v>
      </c>
      <c r="O5057" s="7" t="s">
        <v>83</v>
      </c>
      <c r="P5057" s="9">
        <v>0</v>
      </c>
      <c r="Q5057" s="9">
        <v>0</v>
      </c>
      <c r="R5057" s="9">
        <v>75</v>
      </c>
    </row>
    <row r="5058" spans="1:18" x14ac:dyDescent="0.25">
      <c r="A5058" s="7" t="s">
        <v>9398</v>
      </c>
      <c r="B5058" s="8">
        <v>44721</v>
      </c>
      <c r="C5058" s="9">
        <v>1</v>
      </c>
      <c r="D5058" s="7" t="s">
        <v>9399</v>
      </c>
      <c r="E5058" s="7" t="s">
        <v>1682</v>
      </c>
      <c r="F5058" s="7" t="s">
        <v>9400</v>
      </c>
      <c r="G5058" s="8">
        <v>44648</v>
      </c>
      <c r="H5058" s="7" t="s">
        <v>1684</v>
      </c>
      <c r="I5058" s="7"/>
      <c r="J5058" s="7"/>
      <c r="K5058" s="9">
        <v>0</v>
      </c>
      <c r="L5058" s="9">
        <v>0</v>
      </c>
      <c r="M5058" s="9">
        <v>90</v>
      </c>
      <c r="N5058" s="9">
        <v>1</v>
      </c>
      <c r="O5058" s="7" t="s">
        <v>83</v>
      </c>
      <c r="P5058" s="9">
        <v>0</v>
      </c>
      <c r="Q5058" s="9">
        <v>0</v>
      </c>
      <c r="R5058" s="9">
        <v>90</v>
      </c>
    </row>
    <row r="5059" spans="1:18" x14ac:dyDescent="0.25">
      <c r="A5059" s="7" t="s">
        <v>9401</v>
      </c>
      <c r="B5059" s="8">
        <v>44725</v>
      </c>
      <c r="C5059" s="9">
        <v>1</v>
      </c>
      <c r="D5059" s="7" t="s">
        <v>9402</v>
      </c>
      <c r="E5059" s="7" t="s">
        <v>1682</v>
      </c>
      <c r="F5059" s="7" t="s">
        <v>9403</v>
      </c>
      <c r="G5059" s="8">
        <v>44660</v>
      </c>
      <c r="H5059" s="7" t="s">
        <v>1684</v>
      </c>
      <c r="I5059" s="7"/>
      <c r="J5059" s="7"/>
      <c r="K5059" s="9">
        <v>0</v>
      </c>
      <c r="L5059" s="9">
        <v>0</v>
      </c>
      <c r="M5059" s="9">
        <v>295</v>
      </c>
      <c r="N5059" s="9">
        <v>1</v>
      </c>
      <c r="O5059" s="7" t="s">
        <v>83</v>
      </c>
      <c r="P5059" s="9">
        <v>0</v>
      </c>
      <c r="Q5059" s="9">
        <v>0</v>
      </c>
      <c r="R5059" s="9">
        <v>295</v>
      </c>
    </row>
    <row r="5060" spans="1:18" x14ac:dyDescent="0.25">
      <c r="A5060" s="7" t="s">
        <v>9404</v>
      </c>
      <c r="B5060" s="8">
        <v>44725</v>
      </c>
      <c r="C5060" s="9">
        <v>1</v>
      </c>
      <c r="D5060" s="7" t="s">
        <v>9405</v>
      </c>
      <c r="E5060" s="7" t="s">
        <v>1682</v>
      </c>
      <c r="F5060" s="7" t="s">
        <v>9406</v>
      </c>
      <c r="G5060" s="8">
        <v>44697</v>
      </c>
      <c r="H5060" s="7" t="s">
        <v>1684</v>
      </c>
      <c r="I5060" s="7"/>
      <c r="J5060" s="7"/>
      <c r="K5060" s="9">
        <v>0</v>
      </c>
      <c r="L5060" s="9">
        <v>0</v>
      </c>
      <c r="M5060" s="9">
        <v>1200</v>
      </c>
      <c r="N5060" s="9">
        <v>1</v>
      </c>
      <c r="O5060" s="7" t="s">
        <v>55</v>
      </c>
      <c r="P5060" s="9">
        <v>0</v>
      </c>
      <c r="Q5060" s="9">
        <v>0</v>
      </c>
      <c r="R5060" s="9">
        <v>1200</v>
      </c>
    </row>
    <row r="5061" spans="1:18" x14ac:dyDescent="0.25">
      <c r="A5061" s="7" t="s">
        <v>9407</v>
      </c>
      <c r="B5061" s="8">
        <v>44725</v>
      </c>
      <c r="C5061" s="9">
        <v>1</v>
      </c>
      <c r="D5061" s="7" t="s">
        <v>9408</v>
      </c>
      <c r="E5061" s="7" t="s">
        <v>1682</v>
      </c>
      <c r="F5061" s="7" t="s">
        <v>9409</v>
      </c>
      <c r="G5061" s="8">
        <v>44709</v>
      </c>
      <c r="H5061" s="7" t="s">
        <v>1684</v>
      </c>
      <c r="I5061" s="7"/>
      <c r="J5061" s="7"/>
      <c r="K5061" s="9">
        <v>0</v>
      </c>
      <c r="L5061" s="9">
        <v>0</v>
      </c>
      <c r="M5061" s="9">
        <v>1200</v>
      </c>
      <c r="N5061" s="9">
        <v>1</v>
      </c>
      <c r="O5061" s="7" t="s">
        <v>55</v>
      </c>
      <c r="P5061" s="9">
        <v>0</v>
      </c>
      <c r="Q5061" s="9">
        <v>0</v>
      </c>
      <c r="R5061" s="9">
        <v>1200</v>
      </c>
    </row>
    <row r="5062" spans="1:18" x14ac:dyDescent="0.25">
      <c r="A5062" s="7" t="s">
        <v>9410</v>
      </c>
      <c r="B5062" s="8">
        <v>44725</v>
      </c>
      <c r="C5062" s="9">
        <v>1</v>
      </c>
      <c r="D5062" s="7" t="s">
        <v>9411</v>
      </c>
      <c r="E5062" s="7" t="s">
        <v>1682</v>
      </c>
      <c r="F5062" s="7" t="s">
        <v>9412</v>
      </c>
      <c r="G5062" s="8">
        <v>44715</v>
      </c>
      <c r="H5062" s="7" t="s">
        <v>1684</v>
      </c>
      <c r="I5062" s="7"/>
      <c r="J5062" s="7"/>
      <c r="K5062" s="9">
        <v>0</v>
      </c>
      <c r="L5062" s="9">
        <v>0</v>
      </c>
      <c r="M5062" s="9">
        <v>1200</v>
      </c>
      <c r="N5062" s="9">
        <v>1</v>
      </c>
      <c r="O5062" s="7" t="s">
        <v>55</v>
      </c>
      <c r="P5062" s="9">
        <v>0</v>
      </c>
      <c r="Q5062" s="9">
        <v>0</v>
      </c>
      <c r="R5062" s="9">
        <v>1200</v>
      </c>
    </row>
    <row r="5063" spans="1:18" x14ac:dyDescent="0.25">
      <c r="A5063" s="7" t="s">
        <v>9413</v>
      </c>
      <c r="B5063" s="8">
        <v>44729</v>
      </c>
      <c r="C5063" s="9">
        <v>1</v>
      </c>
      <c r="D5063" s="7" t="s">
        <v>9414</v>
      </c>
      <c r="E5063" s="7" t="s">
        <v>1682</v>
      </c>
      <c r="F5063" s="7" t="s">
        <v>9415</v>
      </c>
      <c r="G5063" s="8">
        <v>44704</v>
      </c>
      <c r="H5063" s="7" t="s">
        <v>1684</v>
      </c>
      <c r="I5063" s="7"/>
      <c r="J5063" s="7"/>
      <c r="K5063" s="9">
        <v>0</v>
      </c>
      <c r="L5063" s="9">
        <v>0</v>
      </c>
      <c r="M5063" s="9">
        <v>6000</v>
      </c>
      <c r="N5063" s="9">
        <v>1</v>
      </c>
      <c r="O5063" s="7" t="s">
        <v>55</v>
      </c>
      <c r="P5063" s="9">
        <v>0</v>
      </c>
      <c r="Q5063" s="9">
        <v>0</v>
      </c>
      <c r="R5063" s="9">
        <v>6000</v>
      </c>
    </row>
    <row r="5064" spans="1:18" x14ac:dyDescent="0.25">
      <c r="A5064" s="7" t="s">
        <v>9416</v>
      </c>
      <c r="B5064" s="8">
        <v>44729</v>
      </c>
      <c r="C5064" s="9">
        <v>1</v>
      </c>
      <c r="D5064" s="7" t="s">
        <v>9417</v>
      </c>
      <c r="E5064" s="7" t="s">
        <v>1682</v>
      </c>
      <c r="F5064" s="7" t="s">
        <v>9418</v>
      </c>
      <c r="G5064" s="8">
        <v>44695</v>
      </c>
      <c r="H5064" s="7" t="s">
        <v>1684</v>
      </c>
      <c r="I5064" s="7"/>
      <c r="J5064" s="7"/>
      <c r="K5064" s="9">
        <v>0</v>
      </c>
      <c r="L5064" s="9">
        <v>0</v>
      </c>
      <c r="M5064" s="9">
        <v>2800</v>
      </c>
      <c r="N5064" s="9">
        <v>1</v>
      </c>
      <c r="O5064" s="7" t="s">
        <v>55</v>
      </c>
      <c r="P5064" s="9">
        <v>0</v>
      </c>
      <c r="Q5064" s="9">
        <v>0</v>
      </c>
      <c r="R5064" s="9">
        <v>2800</v>
      </c>
    </row>
    <row r="5065" spans="1:18" x14ac:dyDescent="0.25">
      <c r="A5065" s="7" t="s">
        <v>9419</v>
      </c>
      <c r="B5065" s="8">
        <v>44729</v>
      </c>
      <c r="C5065" s="9">
        <v>1</v>
      </c>
      <c r="D5065" s="7" t="s">
        <v>9420</v>
      </c>
      <c r="E5065" s="7" t="s">
        <v>1682</v>
      </c>
      <c r="F5065" s="7" t="s">
        <v>9421</v>
      </c>
      <c r="G5065" s="8">
        <v>44674</v>
      </c>
      <c r="H5065" s="7" t="s">
        <v>1684</v>
      </c>
      <c r="I5065" s="7"/>
      <c r="J5065" s="7"/>
      <c r="K5065" s="9">
        <v>0</v>
      </c>
      <c r="L5065" s="9">
        <v>0</v>
      </c>
      <c r="M5065" s="9">
        <v>0</v>
      </c>
      <c r="N5065" s="9">
        <v>1</v>
      </c>
      <c r="O5065" s="7" t="s">
        <v>55</v>
      </c>
      <c r="P5065" s="9">
        <v>0</v>
      </c>
      <c r="Q5065" s="9">
        <v>0</v>
      </c>
      <c r="R5065" s="9">
        <v>10000</v>
      </c>
    </row>
    <row r="5066" spans="1:18" x14ac:dyDescent="0.25">
      <c r="A5066" s="7" t="s">
        <v>9422</v>
      </c>
      <c r="B5066" s="8">
        <v>44729</v>
      </c>
      <c r="C5066" s="9">
        <v>1</v>
      </c>
      <c r="D5066" s="7" t="s">
        <v>9423</v>
      </c>
      <c r="E5066" s="7" t="s">
        <v>1682</v>
      </c>
      <c r="F5066" s="7" t="s">
        <v>9424</v>
      </c>
      <c r="G5066" s="8">
        <v>44725</v>
      </c>
      <c r="H5066" s="7" t="s">
        <v>1684</v>
      </c>
      <c r="I5066" s="7"/>
      <c r="J5066" s="7"/>
      <c r="K5066" s="9">
        <v>0</v>
      </c>
      <c r="L5066" s="9">
        <v>0</v>
      </c>
      <c r="M5066" s="9">
        <v>8000</v>
      </c>
      <c r="N5066" s="9">
        <v>1</v>
      </c>
      <c r="O5066" s="7" t="s">
        <v>55</v>
      </c>
      <c r="P5066" s="9">
        <v>0</v>
      </c>
      <c r="Q5066" s="9">
        <v>0</v>
      </c>
      <c r="R5066" s="9">
        <v>8000</v>
      </c>
    </row>
    <row r="5067" spans="1:18" x14ac:dyDescent="0.25">
      <c r="A5067" s="7" t="s">
        <v>9425</v>
      </c>
      <c r="B5067" s="8">
        <v>44733</v>
      </c>
      <c r="C5067" s="9">
        <v>1</v>
      </c>
      <c r="D5067" s="7" t="s">
        <v>9426</v>
      </c>
      <c r="E5067" s="7" t="s">
        <v>1682</v>
      </c>
      <c r="F5067" s="7" t="s">
        <v>9427</v>
      </c>
      <c r="G5067" s="8">
        <v>44664</v>
      </c>
      <c r="H5067" s="7" t="s">
        <v>1684</v>
      </c>
      <c r="I5067" s="7"/>
      <c r="J5067" s="7"/>
      <c r="K5067" s="9">
        <v>0</v>
      </c>
      <c r="L5067" s="9">
        <v>0</v>
      </c>
      <c r="M5067" s="9">
        <v>45</v>
      </c>
      <c r="N5067" s="9">
        <v>1</v>
      </c>
      <c r="O5067" s="7" t="s">
        <v>83</v>
      </c>
      <c r="P5067" s="9">
        <v>0</v>
      </c>
      <c r="Q5067" s="9">
        <v>0</v>
      </c>
      <c r="R5067" s="9">
        <v>45</v>
      </c>
    </row>
    <row r="5068" spans="1:18" x14ac:dyDescent="0.25">
      <c r="A5068" s="7" t="s">
        <v>9428</v>
      </c>
      <c r="B5068" s="8">
        <v>44733</v>
      </c>
      <c r="C5068" s="9">
        <v>1</v>
      </c>
      <c r="D5068" s="7" t="s">
        <v>9429</v>
      </c>
      <c r="E5068" s="7" t="s">
        <v>1682</v>
      </c>
      <c r="F5068" s="7" t="s">
        <v>9430</v>
      </c>
      <c r="G5068" s="8">
        <v>44650</v>
      </c>
      <c r="H5068" s="7" t="s">
        <v>1684</v>
      </c>
      <c r="I5068" s="7"/>
      <c r="J5068" s="7"/>
      <c r="K5068" s="9">
        <v>0</v>
      </c>
      <c r="L5068" s="9">
        <v>0</v>
      </c>
      <c r="M5068" s="9">
        <v>45</v>
      </c>
      <c r="N5068" s="9">
        <v>1</v>
      </c>
      <c r="O5068" s="7" t="s">
        <v>83</v>
      </c>
      <c r="P5068" s="9">
        <v>0</v>
      </c>
      <c r="Q5068" s="9">
        <v>0</v>
      </c>
      <c r="R5068" s="9">
        <v>45</v>
      </c>
    </row>
    <row r="5069" spans="1:18" x14ac:dyDescent="0.25">
      <c r="A5069" s="7" t="s">
        <v>9431</v>
      </c>
      <c r="B5069" s="8">
        <v>44733</v>
      </c>
      <c r="C5069" s="9">
        <v>1</v>
      </c>
      <c r="D5069" s="7" t="s">
        <v>9432</v>
      </c>
      <c r="E5069" s="7" t="s">
        <v>1682</v>
      </c>
      <c r="F5069" s="7" t="s">
        <v>9433</v>
      </c>
      <c r="G5069" s="8">
        <v>44664</v>
      </c>
      <c r="H5069" s="7" t="s">
        <v>1684</v>
      </c>
      <c r="I5069" s="7"/>
      <c r="J5069" s="7"/>
      <c r="K5069" s="9">
        <v>0</v>
      </c>
      <c r="L5069" s="9">
        <v>0</v>
      </c>
      <c r="M5069" s="9">
        <v>450</v>
      </c>
      <c r="N5069" s="9">
        <v>1</v>
      </c>
      <c r="O5069" s="7" t="s">
        <v>83</v>
      </c>
      <c r="P5069" s="9">
        <v>0</v>
      </c>
      <c r="Q5069" s="9">
        <v>0</v>
      </c>
      <c r="R5069" s="9">
        <v>450</v>
      </c>
    </row>
    <row r="5070" spans="1:18" x14ac:dyDescent="0.25">
      <c r="A5070" s="7" t="s">
        <v>9434</v>
      </c>
      <c r="B5070" s="8">
        <v>44733</v>
      </c>
      <c r="C5070" s="9">
        <v>1</v>
      </c>
      <c r="D5070" s="7" t="s">
        <v>9435</v>
      </c>
      <c r="E5070" s="7" t="s">
        <v>1682</v>
      </c>
      <c r="F5070" s="7" t="s">
        <v>9436</v>
      </c>
      <c r="G5070" s="8">
        <v>44636</v>
      </c>
      <c r="H5070" s="7" t="s">
        <v>1684</v>
      </c>
      <c r="I5070" s="7"/>
      <c r="J5070" s="7"/>
      <c r="K5070" s="9">
        <v>0</v>
      </c>
      <c r="L5070" s="9">
        <v>0</v>
      </c>
      <c r="M5070" s="9">
        <v>45</v>
      </c>
      <c r="N5070" s="9">
        <v>1</v>
      </c>
      <c r="O5070" s="7" t="s">
        <v>83</v>
      </c>
      <c r="P5070" s="9">
        <v>0</v>
      </c>
      <c r="Q5070" s="9">
        <v>0</v>
      </c>
      <c r="R5070" s="9">
        <v>45</v>
      </c>
    </row>
    <row r="5071" spans="1:18" x14ac:dyDescent="0.25">
      <c r="A5071" s="7" t="s">
        <v>9437</v>
      </c>
      <c r="B5071" s="8">
        <v>44733</v>
      </c>
      <c r="C5071" s="9">
        <v>1</v>
      </c>
      <c r="D5071" s="7" t="s">
        <v>9438</v>
      </c>
      <c r="E5071" s="7" t="s">
        <v>1682</v>
      </c>
      <c r="F5071" s="7" t="s">
        <v>9439</v>
      </c>
      <c r="G5071" s="8">
        <v>44610</v>
      </c>
      <c r="H5071" s="7" t="s">
        <v>1684</v>
      </c>
      <c r="I5071" s="7"/>
      <c r="J5071" s="7"/>
      <c r="K5071" s="9">
        <v>0</v>
      </c>
      <c r="L5071" s="9">
        <v>0</v>
      </c>
      <c r="M5071" s="10">
        <v>3097.3</v>
      </c>
      <c r="N5071" s="9">
        <v>1</v>
      </c>
      <c r="O5071" s="7" t="s">
        <v>55</v>
      </c>
      <c r="P5071" s="9">
        <v>0</v>
      </c>
      <c r="Q5071" s="9">
        <v>0</v>
      </c>
      <c r="R5071" s="10">
        <v>3097.3</v>
      </c>
    </row>
    <row r="5072" spans="1:18" x14ac:dyDescent="0.25">
      <c r="A5072" s="7" t="s">
        <v>9440</v>
      </c>
      <c r="B5072" s="8">
        <v>44733</v>
      </c>
      <c r="C5072" s="9">
        <v>1</v>
      </c>
      <c r="D5072" s="7" t="s">
        <v>9441</v>
      </c>
      <c r="E5072" s="7" t="s">
        <v>1682</v>
      </c>
      <c r="F5072" s="7" t="s">
        <v>9442</v>
      </c>
      <c r="G5072" s="8">
        <v>44610</v>
      </c>
      <c r="H5072" s="7" t="s">
        <v>1684</v>
      </c>
      <c r="I5072" s="7"/>
      <c r="J5072" s="7"/>
      <c r="K5072" s="9">
        <v>0</v>
      </c>
      <c r="L5072" s="9">
        <v>0</v>
      </c>
      <c r="M5072" s="10">
        <v>3097.3</v>
      </c>
      <c r="N5072" s="9">
        <v>1</v>
      </c>
      <c r="O5072" s="7" t="s">
        <v>55</v>
      </c>
      <c r="P5072" s="9">
        <v>0</v>
      </c>
      <c r="Q5072" s="9">
        <v>0</v>
      </c>
      <c r="R5072" s="10">
        <v>3097.3</v>
      </c>
    </row>
    <row r="5073" spans="1:18" x14ac:dyDescent="0.25">
      <c r="A5073" s="7" t="s">
        <v>9443</v>
      </c>
      <c r="B5073" s="8">
        <v>44733</v>
      </c>
      <c r="C5073" s="9">
        <v>1</v>
      </c>
      <c r="D5073" s="7" t="s">
        <v>9444</v>
      </c>
      <c r="E5073" s="7" t="s">
        <v>1682</v>
      </c>
      <c r="F5073" s="7" t="s">
        <v>9445</v>
      </c>
      <c r="G5073" s="8">
        <v>44610</v>
      </c>
      <c r="H5073" s="7" t="s">
        <v>1684</v>
      </c>
      <c r="I5073" s="7"/>
      <c r="J5073" s="7"/>
      <c r="K5073" s="9">
        <v>0</v>
      </c>
      <c r="L5073" s="9">
        <v>0</v>
      </c>
      <c r="M5073" s="10">
        <v>3097.3</v>
      </c>
      <c r="N5073" s="9">
        <v>1</v>
      </c>
      <c r="O5073" s="7" t="s">
        <v>55</v>
      </c>
      <c r="P5073" s="9">
        <v>0</v>
      </c>
      <c r="Q5073" s="9">
        <v>0</v>
      </c>
      <c r="R5073" s="10">
        <v>3097.3</v>
      </c>
    </row>
    <row r="5074" spans="1:18" x14ac:dyDescent="0.25">
      <c r="A5074" s="7" t="s">
        <v>9446</v>
      </c>
      <c r="B5074" s="8">
        <v>44733</v>
      </c>
      <c r="C5074" s="9">
        <v>1</v>
      </c>
      <c r="D5074" s="7" t="s">
        <v>9447</v>
      </c>
      <c r="E5074" s="7" t="s">
        <v>1682</v>
      </c>
      <c r="F5074" s="7" t="s">
        <v>9448</v>
      </c>
      <c r="G5074" s="8">
        <v>44657</v>
      </c>
      <c r="H5074" s="7" t="s">
        <v>1684</v>
      </c>
      <c r="I5074" s="7"/>
      <c r="J5074" s="7"/>
      <c r="K5074" s="9">
        <v>0</v>
      </c>
      <c r="L5074" s="9">
        <v>0</v>
      </c>
      <c r="M5074" s="9">
        <v>45</v>
      </c>
      <c r="N5074" s="9">
        <v>1</v>
      </c>
      <c r="O5074" s="7" t="s">
        <v>83</v>
      </c>
      <c r="P5074" s="9">
        <v>0</v>
      </c>
      <c r="Q5074" s="9">
        <v>0</v>
      </c>
      <c r="R5074" s="9">
        <v>45</v>
      </c>
    </row>
    <row r="5075" spans="1:18" x14ac:dyDescent="0.25">
      <c r="A5075" s="7" t="s">
        <v>9449</v>
      </c>
      <c r="B5075" s="8">
        <v>44733</v>
      </c>
      <c r="C5075" s="9">
        <v>1</v>
      </c>
      <c r="D5075" s="7" t="s">
        <v>9450</v>
      </c>
      <c r="E5075" s="7" t="s">
        <v>1682</v>
      </c>
      <c r="F5075" s="7" t="s">
        <v>9451</v>
      </c>
      <c r="G5075" s="8">
        <v>44646</v>
      </c>
      <c r="H5075" s="7" t="s">
        <v>1684</v>
      </c>
      <c r="I5075" s="7"/>
      <c r="J5075" s="7"/>
      <c r="K5075" s="9">
        <v>0</v>
      </c>
      <c r="L5075" s="9">
        <v>0</v>
      </c>
      <c r="M5075" s="9">
        <v>45</v>
      </c>
      <c r="N5075" s="9">
        <v>1</v>
      </c>
      <c r="O5075" s="7" t="s">
        <v>83</v>
      </c>
      <c r="P5075" s="9">
        <v>0</v>
      </c>
      <c r="Q5075" s="9">
        <v>0</v>
      </c>
      <c r="R5075" s="9">
        <v>45</v>
      </c>
    </row>
    <row r="5076" spans="1:18" x14ac:dyDescent="0.25">
      <c r="A5076" s="7" t="s">
        <v>9452</v>
      </c>
      <c r="B5076" s="8">
        <v>44733</v>
      </c>
      <c r="C5076" s="9">
        <v>1</v>
      </c>
      <c r="D5076" s="7" t="s">
        <v>9444</v>
      </c>
      <c r="E5076" s="7" t="s">
        <v>1682</v>
      </c>
      <c r="F5076" s="7" t="s">
        <v>9445</v>
      </c>
      <c r="G5076" s="8">
        <v>44610</v>
      </c>
      <c r="H5076" s="7" t="s">
        <v>1684</v>
      </c>
      <c r="I5076" s="7"/>
      <c r="J5076" s="7"/>
      <c r="K5076" s="9">
        <v>0</v>
      </c>
      <c r="L5076" s="9">
        <v>0</v>
      </c>
      <c r="M5076" s="10">
        <v>3097.3</v>
      </c>
      <c r="N5076" s="9">
        <v>1</v>
      </c>
      <c r="O5076" s="7" t="s">
        <v>55</v>
      </c>
      <c r="P5076" s="9">
        <v>0</v>
      </c>
      <c r="Q5076" s="9">
        <v>0</v>
      </c>
      <c r="R5076" s="10">
        <v>3097.3</v>
      </c>
    </row>
    <row r="5077" spans="1:18" x14ac:dyDescent="0.25">
      <c r="A5077" s="7" t="s">
        <v>9453</v>
      </c>
      <c r="B5077" s="8">
        <v>44733</v>
      </c>
      <c r="C5077" s="9">
        <v>1</v>
      </c>
      <c r="D5077" s="7" t="s">
        <v>9454</v>
      </c>
      <c r="E5077" s="7" t="s">
        <v>1682</v>
      </c>
      <c r="F5077" s="7" t="s">
        <v>9455</v>
      </c>
      <c r="G5077" s="8">
        <v>44667</v>
      </c>
      <c r="H5077" s="7" t="s">
        <v>1684</v>
      </c>
      <c r="I5077" s="7"/>
      <c r="J5077" s="7"/>
      <c r="K5077" s="9">
        <v>0</v>
      </c>
      <c r="L5077" s="9">
        <v>0</v>
      </c>
      <c r="M5077" s="9">
        <v>45</v>
      </c>
      <c r="N5077" s="9">
        <v>1</v>
      </c>
      <c r="O5077" s="7" t="s">
        <v>83</v>
      </c>
      <c r="P5077" s="9">
        <v>0</v>
      </c>
      <c r="Q5077" s="9">
        <v>0</v>
      </c>
      <c r="R5077" s="9">
        <v>45</v>
      </c>
    </row>
    <row r="5078" spans="1:18" x14ac:dyDescent="0.25">
      <c r="A5078" s="7" t="s">
        <v>9456</v>
      </c>
      <c r="B5078" s="8">
        <v>44733</v>
      </c>
      <c r="C5078" s="9">
        <v>1</v>
      </c>
      <c r="D5078" s="7" t="s">
        <v>9438</v>
      </c>
      <c r="E5078" s="7" t="s">
        <v>1682</v>
      </c>
      <c r="F5078" s="7" t="s">
        <v>9439</v>
      </c>
      <c r="G5078" s="8">
        <v>44610</v>
      </c>
      <c r="H5078" s="7" t="s">
        <v>1684</v>
      </c>
      <c r="I5078" s="7"/>
      <c r="J5078" s="7"/>
      <c r="K5078" s="9">
        <v>0</v>
      </c>
      <c r="L5078" s="9">
        <v>0</v>
      </c>
      <c r="M5078" s="10">
        <v>3097.3</v>
      </c>
      <c r="N5078" s="9">
        <v>1</v>
      </c>
      <c r="O5078" s="7" t="s">
        <v>55</v>
      </c>
      <c r="P5078" s="9">
        <v>0</v>
      </c>
      <c r="Q5078" s="9">
        <v>0</v>
      </c>
      <c r="R5078" s="10">
        <v>3097.3</v>
      </c>
    </row>
    <row r="5079" spans="1:18" x14ac:dyDescent="0.25">
      <c r="A5079" s="7" t="s">
        <v>9457</v>
      </c>
      <c r="B5079" s="8">
        <v>44733</v>
      </c>
      <c r="C5079" s="9">
        <v>1</v>
      </c>
      <c r="D5079" s="7" t="s">
        <v>9441</v>
      </c>
      <c r="E5079" s="7" t="s">
        <v>1682</v>
      </c>
      <c r="F5079" s="7" t="s">
        <v>9442</v>
      </c>
      <c r="G5079" s="8">
        <v>44610</v>
      </c>
      <c r="H5079" s="7" t="s">
        <v>1684</v>
      </c>
      <c r="I5079" s="7"/>
      <c r="J5079" s="7"/>
      <c r="K5079" s="9">
        <v>0</v>
      </c>
      <c r="L5079" s="9">
        <v>0</v>
      </c>
      <c r="M5079" s="10">
        <v>3097.3</v>
      </c>
      <c r="N5079" s="9">
        <v>1</v>
      </c>
      <c r="O5079" s="7" t="s">
        <v>55</v>
      </c>
      <c r="P5079" s="9">
        <v>0</v>
      </c>
      <c r="Q5079" s="9">
        <v>0</v>
      </c>
      <c r="R5079" s="10">
        <v>3097.3</v>
      </c>
    </row>
    <row r="5080" spans="1:18" x14ac:dyDescent="0.25">
      <c r="A5080" s="7" t="s">
        <v>9458</v>
      </c>
      <c r="B5080" s="8">
        <v>44733</v>
      </c>
      <c r="C5080" s="9">
        <v>1</v>
      </c>
      <c r="D5080" s="7" t="s">
        <v>9459</v>
      </c>
      <c r="E5080" s="7" t="s">
        <v>1682</v>
      </c>
      <c r="F5080" s="7" t="s">
        <v>9460</v>
      </c>
      <c r="G5080" s="8">
        <v>44699</v>
      </c>
      <c r="H5080" s="7" t="s">
        <v>1684</v>
      </c>
      <c r="I5080" s="7"/>
      <c r="J5080" s="7"/>
      <c r="K5080" s="9">
        <v>0</v>
      </c>
      <c r="L5080" s="9">
        <v>0</v>
      </c>
      <c r="M5080" s="9">
        <v>4000</v>
      </c>
      <c r="N5080" s="9">
        <v>1</v>
      </c>
      <c r="O5080" s="7" t="s">
        <v>55</v>
      </c>
      <c r="P5080" s="9">
        <v>0</v>
      </c>
      <c r="Q5080" s="9">
        <v>0</v>
      </c>
      <c r="R5080" s="9">
        <v>4000</v>
      </c>
    </row>
    <row r="5081" spans="1:18" x14ac:dyDescent="0.25">
      <c r="A5081" s="7" t="s">
        <v>9461</v>
      </c>
      <c r="B5081" s="8">
        <v>44736</v>
      </c>
      <c r="C5081" s="9">
        <v>1</v>
      </c>
      <c r="D5081" s="7" t="s">
        <v>9462</v>
      </c>
      <c r="E5081" s="7" t="s">
        <v>1682</v>
      </c>
      <c r="F5081" s="7" t="s">
        <v>9463</v>
      </c>
      <c r="G5081" s="8">
        <v>44736</v>
      </c>
      <c r="H5081" s="7" t="s">
        <v>1684</v>
      </c>
      <c r="I5081" s="7"/>
      <c r="J5081" s="7"/>
      <c r="K5081" s="9">
        <v>0</v>
      </c>
      <c r="L5081" s="9">
        <v>0</v>
      </c>
      <c r="M5081" s="9">
        <v>85000</v>
      </c>
      <c r="N5081" s="9">
        <v>1</v>
      </c>
      <c r="O5081" s="7" t="s">
        <v>55</v>
      </c>
      <c r="P5081" s="9">
        <v>0</v>
      </c>
      <c r="Q5081" s="9">
        <v>0</v>
      </c>
      <c r="R5081" s="9">
        <v>85000</v>
      </c>
    </row>
    <row r="5082" spans="1:18" x14ac:dyDescent="0.25">
      <c r="A5082" s="7" t="s">
        <v>9464</v>
      </c>
      <c r="B5082" s="8">
        <v>44737</v>
      </c>
      <c r="C5082" s="9">
        <v>1</v>
      </c>
      <c r="D5082" s="7" t="s">
        <v>9465</v>
      </c>
      <c r="E5082" s="7" t="s">
        <v>1682</v>
      </c>
      <c r="F5082" s="7" t="s">
        <v>9466</v>
      </c>
      <c r="G5082" s="8">
        <v>44732</v>
      </c>
      <c r="H5082" s="7" t="s">
        <v>1684</v>
      </c>
      <c r="I5082" s="7"/>
      <c r="J5082" s="7"/>
      <c r="K5082" s="9">
        <v>0</v>
      </c>
      <c r="L5082" s="9">
        <v>0</v>
      </c>
      <c r="M5082" s="9">
        <v>3000</v>
      </c>
      <c r="N5082" s="9">
        <v>1</v>
      </c>
      <c r="O5082" s="7" t="s">
        <v>55</v>
      </c>
      <c r="P5082" s="9">
        <v>0</v>
      </c>
      <c r="Q5082" s="9">
        <v>0</v>
      </c>
      <c r="R5082" s="9">
        <v>3000</v>
      </c>
    </row>
    <row r="5083" spans="1:18" x14ac:dyDescent="0.25">
      <c r="A5083" s="7" t="s">
        <v>9467</v>
      </c>
      <c r="B5083" s="8">
        <v>44740</v>
      </c>
      <c r="C5083" s="9">
        <v>1</v>
      </c>
      <c r="D5083" s="7" t="s">
        <v>9468</v>
      </c>
      <c r="E5083" s="7" t="s">
        <v>1682</v>
      </c>
      <c r="F5083" s="7" t="s">
        <v>9469</v>
      </c>
      <c r="G5083" s="8">
        <v>44680</v>
      </c>
      <c r="H5083" s="7" t="s">
        <v>1684</v>
      </c>
      <c r="I5083" s="7"/>
      <c r="J5083" s="7"/>
      <c r="K5083" s="9">
        <v>0</v>
      </c>
      <c r="L5083" s="9">
        <v>0</v>
      </c>
      <c r="M5083" s="9">
        <v>144</v>
      </c>
      <c r="N5083" s="9">
        <v>1</v>
      </c>
      <c r="O5083" s="7" t="s">
        <v>83</v>
      </c>
      <c r="P5083" s="9">
        <v>0</v>
      </c>
      <c r="Q5083" s="9">
        <v>0</v>
      </c>
      <c r="R5083" s="9">
        <v>144</v>
      </c>
    </row>
    <row r="5084" spans="1:18" x14ac:dyDescent="0.25">
      <c r="A5084" s="7" t="s">
        <v>9470</v>
      </c>
      <c r="B5084" s="8">
        <v>44740</v>
      </c>
      <c r="C5084" s="9">
        <v>1</v>
      </c>
      <c r="D5084" s="7" t="s">
        <v>9471</v>
      </c>
      <c r="E5084" s="7" t="s">
        <v>1682</v>
      </c>
      <c r="F5084" s="7" t="s">
        <v>9472</v>
      </c>
      <c r="G5084" s="8">
        <v>44686</v>
      </c>
      <c r="H5084" s="7" t="s">
        <v>1684</v>
      </c>
      <c r="I5084" s="7"/>
      <c r="J5084" s="7"/>
      <c r="K5084" s="9">
        <v>0</v>
      </c>
      <c r="L5084" s="9">
        <v>0</v>
      </c>
      <c r="M5084" s="9">
        <v>3213</v>
      </c>
      <c r="N5084" s="9">
        <v>1</v>
      </c>
      <c r="O5084" s="7" t="s">
        <v>83</v>
      </c>
      <c r="P5084" s="9">
        <v>0</v>
      </c>
      <c r="Q5084" s="9">
        <v>0</v>
      </c>
      <c r="R5084" s="9">
        <v>3222</v>
      </c>
    </row>
    <row r="5085" spans="1:18" x14ac:dyDescent="0.25">
      <c r="A5085" s="7" t="s">
        <v>9473</v>
      </c>
      <c r="B5085" s="8">
        <v>44741</v>
      </c>
      <c r="C5085" s="9">
        <v>1</v>
      </c>
      <c r="D5085" s="7" t="s">
        <v>9474</v>
      </c>
      <c r="E5085" s="7" t="s">
        <v>1682</v>
      </c>
      <c r="F5085" s="7" t="s">
        <v>9475</v>
      </c>
      <c r="G5085" s="8">
        <v>44692</v>
      </c>
      <c r="H5085" s="7" t="s">
        <v>1684</v>
      </c>
      <c r="I5085" s="7"/>
      <c r="J5085" s="7"/>
      <c r="K5085" s="9">
        <v>0</v>
      </c>
      <c r="L5085" s="9">
        <v>0</v>
      </c>
      <c r="M5085" s="9">
        <v>36</v>
      </c>
      <c r="N5085" s="9">
        <v>1</v>
      </c>
      <c r="O5085" s="7" t="s">
        <v>83</v>
      </c>
      <c r="P5085" s="9">
        <v>0</v>
      </c>
      <c r="Q5085" s="9">
        <v>0</v>
      </c>
      <c r="R5085" s="9">
        <v>36</v>
      </c>
    </row>
    <row r="5086" spans="1:18" x14ac:dyDescent="0.25">
      <c r="A5086" s="7" t="s">
        <v>9476</v>
      </c>
      <c r="B5086" s="8">
        <v>44741</v>
      </c>
      <c r="C5086" s="9">
        <v>1</v>
      </c>
      <c r="D5086" s="7" t="s">
        <v>9477</v>
      </c>
      <c r="E5086" s="7" t="s">
        <v>1682</v>
      </c>
      <c r="F5086" s="7" t="s">
        <v>9478</v>
      </c>
      <c r="G5086" s="8">
        <v>44740</v>
      </c>
      <c r="H5086" s="7" t="s">
        <v>1684</v>
      </c>
      <c r="I5086" s="7"/>
      <c r="J5086" s="7"/>
      <c r="K5086" s="9">
        <v>0</v>
      </c>
      <c r="L5086" s="9">
        <v>0</v>
      </c>
      <c r="M5086" s="9">
        <v>10</v>
      </c>
      <c r="N5086" s="9">
        <v>1</v>
      </c>
      <c r="O5086" s="7" t="s">
        <v>83</v>
      </c>
      <c r="P5086" s="9">
        <v>0</v>
      </c>
      <c r="Q5086" s="9">
        <v>0</v>
      </c>
      <c r="R5086" s="9">
        <v>10</v>
      </c>
    </row>
    <row r="5087" spans="1:18" x14ac:dyDescent="0.25">
      <c r="A5087" s="7" t="s">
        <v>9479</v>
      </c>
      <c r="B5087" s="8">
        <v>44741</v>
      </c>
      <c r="C5087" s="9">
        <v>1</v>
      </c>
      <c r="D5087" s="7" t="s">
        <v>9480</v>
      </c>
      <c r="E5087" s="7" t="s">
        <v>1682</v>
      </c>
      <c r="F5087" s="7" t="s">
        <v>9481</v>
      </c>
      <c r="G5087" s="8">
        <v>44719</v>
      </c>
      <c r="H5087" s="7" t="s">
        <v>1684</v>
      </c>
      <c r="I5087" s="7"/>
      <c r="J5087" s="7"/>
      <c r="K5087" s="9">
        <v>0</v>
      </c>
      <c r="L5087" s="9">
        <v>0</v>
      </c>
      <c r="M5087" s="9">
        <v>100</v>
      </c>
      <c r="N5087" s="9">
        <v>1</v>
      </c>
      <c r="O5087" s="7" t="s">
        <v>83</v>
      </c>
      <c r="P5087" s="9">
        <v>0</v>
      </c>
      <c r="Q5087" s="9">
        <v>0</v>
      </c>
      <c r="R5087" s="9">
        <v>120</v>
      </c>
    </row>
    <row r="5088" spans="1:18" x14ac:dyDescent="0.25">
      <c r="A5088" s="7" t="s">
        <v>9482</v>
      </c>
      <c r="B5088" s="8">
        <v>44741</v>
      </c>
      <c r="C5088" s="9">
        <v>1</v>
      </c>
      <c r="D5088" s="7" t="s">
        <v>9483</v>
      </c>
      <c r="E5088" s="7" t="s">
        <v>1682</v>
      </c>
      <c r="F5088" s="7" t="s">
        <v>9484</v>
      </c>
      <c r="G5088" s="8">
        <v>44700</v>
      </c>
      <c r="H5088" s="7" t="s">
        <v>1684</v>
      </c>
      <c r="I5088" s="7"/>
      <c r="J5088" s="7"/>
      <c r="K5088" s="9">
        <v>0</v>
      </c>
      <c r="L5088" s="9">
        <v>0</v>
      </c>
      <c r="M5088" s="9">
        <v>20</v>
      </c>
      <c r="N5088" s="9">
        <v>1</v>
      </c>
      <c r="O5088" s="7" t="s">
        <v>83</v>
      </c>
      <c r="P5088" s="9">
        <v>0</v>
      </c>
      <c r="Q5088" s="9">
        <v>0</v>
      </c>
      <c r="R5088" s="9">
        <v>20</v>
      </c>
    </row>
    <row r="5089" spans="1:18" x14ac:dyDescent="0.25">
      <c r="A5089" s="7" t="s">
        <v>9485</v>
      </c>
      <c r="B5089" s="8">
        <v>44741</v>
      </c>
      <c r="C5089" s="9">
        <v>1</v>
      </c>
      <c r="D5089" s="7" t="s">
        <v>9486</v>
      </c>
      <c r="E5089" s="7" t="s">
        <v>1682</v>
      </c>
      <c r="F5089" s="7" t="s">
        <v>9487</v>
      </c>
      <c r="G5089" s="8">
        <v>44700</v>
      </c>
      <c r="H5089" s="7" t="s">
        <v>1684</v>
      </c>
      <c r="I5089" s="7"/>
      <c r="J5089" s="7"/>
      <c r="K5089" s="9">
        <v>0</v>
      </c>
      <c r="L5089" s="9">
        <v>0</v>
      </c>
      <c r="M5089" s="9">
        <v>10</v>
      </c>
      <c r="N5089" s="9">
        <v>1</v>
      </c>
      <c r="O5089" s="7" t="s">
        <v>83</v>
      </c>
      <c r="P5089" s="9">
        <v>0</v>
      </c>
      <c r="Q5089" s="9">
        <v>0</v>
      </c>
      <c r="R5089" s="9">
        <v>10</v>
      </c>
    </row>
    <row r="5090" spans="1:18" x14ac:dyDescent="0.25">
      <c r="A5090" s="7" t="s">
        <v>9488</v>
      </c>
      <c r="B5090" s="8">
        <v>44741</v>
      </c>
      <c r="C5090" s="9">
        <v>1</v>
      </c>
      <c r="D5090" s="7" t="s">
        <v>9489</v>
      </c>
      <c r="E5090" s="7" t="s">
        <v>1682</v>
      </c>
      <c r="F5090" s="7" t="s">
        <v>9490</v>
      </c>
      <c r="G5090" s="8">
        <v>44700</v>
      </c>
      <c r="H5090" s="7" t="s">
        <v>1684</v>
      </c>
      <c r="I5090" s="7"/>
      <c r="J5090" s="7"/>
      <c r="K5090" s="9">
        <v>0</v>
      </c>
      <c r="L5090" s="9">
        <v>0</v>
      </c>
      <c r="M5090" s="9">
        <v>10</v>
      </c>
      <c r="N5090" s="9">
        <v>1</v>
      </c>
      <c r="O5090" s="7" t="s">
        <v>83</v>
      </c>
      <c r="P5090" s="9">
        <v>0</v>
      </c>
      <c r="Q5090" s="9">
        <v>0</v>
      </c>
      <c r="R5090" s="9">
        <v>10</v>
      </c>
    </row>
    <row r="5091" spans="1:18" x14ac:dyDescent="0.25">
      <c r="A5091" s="7" t="s">
        <v>9491</v>
      </c>
      <c r="B5091" s="8">
        <v>44741</v>
      </c>
      <c r="C5091" s="9">
        <v>1</v>
      </c>
      <c r="D5091" s="7" t="s">
        <v>9492</v>
      </c>
      <c r="E5091" s="7" t="s">
        <v>1682</v>
      </c>
      <c r="F5091" s="7" t="s">
        <v>9493</v>
      </c>
      <c r="G5091" s="8">
        <v>44700</v>
      </c>
      <c r="H5091" s="7" t="s">
        <v>1684</v>
      </c>
      <c r="I5091" s="7"/>
      <c r="J5091" s="7"/>
      <c r="K5091" s="9">
        <v>0</v>
      </c>
      <c r="L5091" s="9">
        <v>0</v>
      </c>
      <c r="M5091" s="9">
        <v>885</v>
      </c>
      <c r="N5091" s="9">
        <v>1</v>
      </c>
      <c r="O5091" s="7" t="s">
        <v>83</v>
      </c>
      <c r="P5091" s="9">
        <v>0</v>
      </c>
      <c r="Q5091" s="9">
        <v>0</v>
      </c>
      <c r="R5091" s="9">
        <v>1255</v>
      </c>
    </row>
    <row r="5092" spans="1:18" x14ac:dyDescent="0.25">
      <c r="A5092" s="7" t="s">
        <v>9494</v>
      </c>
      <c r="B5092" s="8">
        <v>44744</v>
      </c>
      <c r="C5092" s="9">
        <v>1</v>
      </c>
      <c r="D5092" s="7" t="s">
        <v>9495</v>
      </c>
      <c r="E5092" s="7" t="s">
        <v>1682</v>
      </c>
      <c r="F5092" s="7" t="s">
        <v>9496</v>
      </c>
      <c r="G5092" s="8">
        <v>44713</v>
      </c>
      <c r="H5092" s="7" t="s">
        <v>1684</v>
      </c>
      <c r="I5092" s="7"/>
      <c r="J5092" s="7"/>
      <c r="K5092" s="9">
        <v>0</v>
      </c>
      <c r="L5092" s="9">
        <v>0</v>
      </c>
      <c r="M5092" s="10">
        <v>100.25</v>
      </c>
      <c r="N5092" s="9">
        <v>1</v>
      </c>
      <c r="O5092" s="7" t="s">
        <v>83</v>
      </c>
      <c r="P5092" s="9">
        <v>0</v>
      </c>
      <c r="Q5092" s="9">
        <v>0</v>
      </c>
      <c r="R5092" s="10">
        <v>100.25</v>
      </c>
    </row>
    <row r="5093" spans="1:18" x14ac:dyDescent="0.25">
      <c r="A5093" s="7" t="s">
        <v>9497</v>
      </c>
      <c r="B5093" s="8">
        <v>44747</v>
      </c>
      <c r="C5093" s="9">
        <v>1</v>
      </c>
      <c r="D5093" s="7" t="s">
        <v>9498</v>
      </c>
      <c r="E5093" s="7" t="s">
        <v>1682</v>
      </c>
      <c r="F5093" s="7" t="s">
        <v>9499</v>
      </c>
      <c r="G5093" s="8">
        <v>44668</v>
      </c>
      <c r="H5093" s="7" t="s">
        <v>1684</v>
      </c>
      <c r="I5093" s="7"/>
      <c r="J5093" s="7"/>
      <c r="K5093" s="9">
        <v>0</v>
      </c>
      <c r="L5093" s="9">
        <v>0</v>
      </c>
      <c r="M5093" s="9">
        <v>4500</v>
      </c>
      <c r="N5093" s="9">
        <v>1</v>
      </c>
      <c r="O5093" s="7" t="s">
        <v>55</v>
      </c>
      <c r="P5093" s="9">
        <v>0</v>
      </c>
      <c r="Q5093" s="9">
        <v>0</v>
      </c>
      <c r="R5093" s="9">
        <v>4500</v>
      </c>
    </row>
    <row r="5094" spans="1:18" x14ac:dyDescent="0.25">
      <c r="A5094" s="7" t="s">
        <v>9500</v>
      </c>
      <c r="B5094" s="8">
        <v>44748</v>
      </c>
      <c r="C5094" s="9">
        <v>1</v>
      </c>
      <c r="D5094" s="7" t="s">
        <v>9501</v>
      </c>
      <c r="E5094" s="7" t="s">
        <v>1682</v>
      </c>
      <c r="F5094" s="7" t="s">
        <v>9502</v>
      </c>
      <c r="G5094" s="8">
        <v>44694</v>
      </c>
      <c r="H5094" s="7" t="s">
        <v>1684</v>
      </c>
      <c r="I5094" s="7"/>
      <c r="J5094" s="7"/>
      <c r="K5094" s="9">
        <v>0</v>
      </c>
      <c r="L5094" s="9">
        <v>0</v>
      </c>
      <c r="M5094" s="9">
        <v>62000</v>
      </c>
      <c r="N5094" s="9">
        <v>1</v>
      </c>
      <c r="O5094" s="7" t="s">
        <v>55</v>
      </c>
      <c r="P5094" s="9">
        <v>0</v>
      </c>
      <c r="Q5094" s="9">
        <v>0</v>
      </c>
      <c r="R5094" s="9">
        <v>62000</v>
      </c>
    </row>
    <row r="5095" spans="1:18" x14ac:dyDescent="0.25">
      <c r="A5095" s="7" t="s">
        <v>9503</v>
      </c>
      <c r="B5095" s="8">
        <v>44749</v>
      </c>
      <c r="C5095" s="9">
        <v>1</v>
      </c>
      <c r="D5095" s="7" t="s">
        <v>9504</v>
      </c>
      <c r="E5095" s="7" t="s">
        <v>1682</v>
      </c>
      <c r="F5095" s="7" t="s">
        <v>9505</v>
      </c>
      <c r="G5095" s="8">
        <v>44706</v>
      </c>
      <c r="H5095" s="7" t="s">
        <v>1684</v>
      </c>
      <c r="I5095" s="7"/>
      <c r="J5095" s="7"/>
      <c r="K5095" s="9">
        <v>0</v>
      </c>
      <c r="L5095" s="9">
        <v>0</v>
      </c>
      <c r="M5095" s="9">
        <v>4180</v>
      </c>
      <c r="N5095" s="9">
        <v>1</v>
      </c>
      <c r="O5095" s="7" t="s">
        <v>55</v>
      </c>
      <c r="P5095" s="9">
        <v>0</v>
      </c>
      <c r="Q5095" s="9">
        <v>0</v>
      </c>
      <c r="R5095" s="9">
        <v>4180</v>
      </c>
    </row>
    <row r="5096" spans="1:18" x14ac:dyDescent="0.25">
      <c r="A5096" s="7" t="s">
        <v>9506</v>
      </c>
      <c r="B5096" s="8">
        <v>44749</v>
      </c>
      <c r="C5096" s="9">
        <v>1</v>
      </c>
      <c r="D5096" s="7" t="s">
        <v>9507</v>
      </c>
      <c r="E5096" s="7" t="s">
        <v>1682</v>
      </c>
      <c r="F5096" s="7" t="s">
        <v>9508</v>
      </c>
      <c r="G5096" s="8">
        <v>44740</v>
      </c>
      <c r="H5096" s="7" t="s">
        <v>1684</v>
      </c>
      <c r="I5096" s="7"/>
      <c r="J5096" s="7"/>
      <c r="K5096" s="9">
        <v>0</v>
      </c>
      <c r="L5096" s="9">
        <v>0</v>
      </c>
      <c r="M5096" s="9">
        <v>2000</v>
      </c>
      <c r="N5096" s="9">
        <v>1</v>
      </c>
      <c r="O5096" s="7" t="s">
        <v>55</v>
      </c>
      <c r="P5096" s="9">
        <v>0</v>
      </c>
      <c r="Q5096" s="9">
        <v>0</v>
      </c>
      <c r="R5096" s="9">
        <v>2000</v>
      </c>
    </row>
    <row r="5097" spans="1:18" x14ac:dyDescent="0.25">
      <c r="A5097" s="7" t="s">
        <v>9509</v>
      </c>
      <c r="B5097" s="8">
        <v>44749</v>
      </c>
      <c r="C5097" s="9">
        <v>1</v>
      </c>
      <c r="D5097" s="7" t="s">
        <v>9510</v>
      </c>
      <c r="E5097" s="7" t="s">
        <v>1682</v>
      </c>
      <c r="F5097" s="7" t="s">
        <v>9511</v>
      </c>
      <c r="G5097" s="8">
        <v>44739</v>
      </c>
      <c r="H5097" s="7" t="s">
        <v>1684</v>
      </c>
      <c r="I5097" s="7"/>
      <c r="J5097" s="7"/>
      <c r="K5097" s="9">
        <v>0</v>
      </c>
      <c r="L5097" s="9">
        <v>0</v>
      </c>
      <c r="M5097" s="9">
        <v>3000</v>
      </c>
      <c r="N5097" s="9">
        <v>1</v>
      </c>
      <c r="O5097" s="7" t="s">
        <v>55</v>
      </c>
      <c r="P5097" s="9">
        <v>0</v>
      </c>
      <c r="Q5097" s="9">
        <v>0</v>
      </c>
      <c r="R5097" s="9">
        <v>3000</v>
      </c>
    </row>
    <row r="5098" spans="1:18" x14ac:dyDescent="0.25">
      <c r="A5098" s="7" t="s">
        <v>9512</v>
      </c>
      <c r="B5098" s="8">
        <v>44749</v>
      </c>
      <c r="C5098" s="9">
        <v>1</v>
      </c>
      <c r="D5098" s="7" t="s">
        <v>9513</v>
      </c>
      <c r="E5098" s="7" t="s">
        <v>1682</v>
      </c>
      <c r="F5098" s="7" t="s">
        <v>9514</v>
      </c>
      <c r="G5098" s="8">
        <v>44732</v>
      </c>
      <c r="H5098" s="7" t="s">
        <v>1684</v>
      </c>
      <c r="I5098" s="7"/>
      <c r="J5098" s="7"/>
      <c r="K5098" s="9">
        <v>0</v>
      </c>
      <c r="L5098" s="9">
        <v>0</v>
      </c>
      <c r="M5098" s="9">
        <v>1200</v>
      </c>
      <c r="N5098" s="9">
        <v>1</v>
      </c>
      <c r="O5098" s="7" t="s">
        <v>55</v>
      </c>
      <c r="P5098" s="9">
        <v>0</v>
      </c>
      <c r="Q5098" s="9">
        <v>0</v>
      </c>
      <c r="R5098" s="9">
        <v>1200</v>
      </c>
    </row>
    <row r="5099" spans="1:18" x14ac:dyDescent="0.25">
      <c r="A5099" s="7" t="s">
        <v>9515</v>
      </c>
      <c r="B5099" s="8">
        <v>44749</v>
      </c>
      <c r="C5099" s="9">
        <v>1</v>
      </c>
      <c r="D5099" s="7" t="s">
        <v>9516</v>
      </c>
      <c r="E5099" s="7" t="s">
        <v>1682</v>
      </c>
      <c r="F5099" s="7" t="s">
        <v>9517</v>
      </c>
      <c r="G5099" s="8">
        <v>44643</v>
      </c>
      <c r="H5099" s="7" t="s">
        <v>1684</v>
      </c>
      <c r="I5099" s="7"/>
      <c r="J5099" s="7"/>
      <c r="K5099" s="9">
        <v>0</v>
      </c>
      <c r="L5099" s="9">
        <v>0</v>
      </c>
      <c r="M5099" s="9">
        <v>500</v>
      </c>
      <c r="N5099" s="9">
        <v>1</v>
      </c>
      <c r="O5099" s="7" t="s">
        <v>55</v>
      </c>
      <c r="P5099" s="9">
        <v>0</v>
      </c>
      <c r="Q5099" s="9">
        <v>0</v>
      </c>
      <c r="R5099" s="9">
        <v>500</v>
      </c>
    </row>
    <row r="5100" spans="1:18" x14ac:dyDescent="0.25">
      <c r="A5100" s="7" t="s">
        <v>9518</v>
      </c>
      <c r="B5100" s="8">
        <v>44750</v>
      </c>
      <c r="C5100" s="9">
        <v>1</v>
      </c>
      <c r="D5100" s="7" t="s">
        <v>9519</v>
      </c>
      <c r="E5100" s="7" t="s">
        <v>1682</v>
      </c>
      <c r="F5100" s="7" t="s">
        <v>9520</v>
      </c>
      <c r="G5100" s="8">
        <v>44660</v>
      </c>
      <c r="H5100" s="7" t="s">
        <v>1684</v>
      </c>
      <c r="I5100" s="7"/>
      <c r="J5100" s="7"/>
      <c r="K5100" s="9">
        <v>0</v>
      </c>
      <c r="L5100" s="9">
        <v>0</v>
      </c>
      <c r="M5100" s="10">
        <v>34.130000000000003</v>
      </c>
      <c r="N5100" s="9">
        <v>1</v>
      </c>
      <c r="O5100" s="7" t="s">
        <v>334</v>
      </c>
      <c r="P5100" s="9">
        <v>0</v>
      </c>
      <c r="Q5100" s="9">
        <v>0</v>
      </c>
      <c r="R5100" s="10">
        <v>34.130000000000003</v>
      </c>
    </row>
    <row r="5101" spans="1:18" x14ac:dyDescent="0.25">
      <c r="A5101" s="7" t="s">
        <v>9521</v>
      </c>
      <c r="B5101" s="8">
        <v>44750</v>
      </c>
      <c r="C5101" s="9">
        <v>1</v>
      </c>
      <c r="D5101" s="7" t="s">
        <v>9522</v>
      </c>
      <c r="E5101" s="7" t="s">
        <v>1682</v>
      </c>
      <c r="F5101" s="7" t="s">
        <v>9523</v>
      </c>
      <c r="G5101" s="8">
        <v>44667</v>
      </c>
      <c r="H5101" s="7" t="s">
        <v>1684</v>
      </c>
      <c r="I5101" s="7"/>
      <c r="J5101" s="7"/>
      <c r="K5101" s="9">
        <v>0</v>
      </c>
      <c r="L5101" s="9">
        <v>0</v>
      </c>
      <c r="M5101" s="9">
        <v>21</v>
      </c>
      <c r="N5101" s="9">
        <v>1</v>
      </c>
      <c r="O5101" s="7" t="s">
        <v>334</v>
      </c>
      <c r="P5101" s="9">
        <v>0</v>
      </c>
      <c r="Q5101" s="9">
        <v>0</v>
      </c>
      <c r="R5101" s="9">
        <v>21</v>
      </c>
    </row>
    <row r="5102" spans="1:18" x14ac:dyDescent="0.25">
      <c r="A5102" s="7" t="s">
        <v>9524</v>
      </c>
      <c r="B5102" s="8">
        <v>44750</v>
      </c>
      <c r="C5102" s="9">
        <v>1</v>
      </c>
      <c r="D5102" s="7" t="s">
        <v>9525</v>
      </c>
      <c r="E5102" s="7" t="s">
        <v>1682</v>
      </c>
      <c r="F5102" s="7" t="s">
        <v>9526</v>
      </c>
      <c r="G5102" s="8">
        <v>44639</v>
      </c>
      <c r="H5102" s="7" t="s">
        <v>1684</v>
      </c>
      <c r="I5102" s="7"/>
      <c r="J5102" s="7"/>
      <c r="K5102" s="9">
        <v>0</v>
      </c>
      <c r="L5102" s="9">
        <v>0</v>
      </c>
      <c r="M5102" s="10">
        <v>8.75</v>
      </c>
      <c r="N5102" s="9">
        <v>1</v>
      </c>
      <c r="O5102" s="7" t="s">
        <v>334</v>
      </c>
      <c r="P5102" s="9">
        <v>0</v>
      </c>
      <c r="Q5102" s="9">
        <v>0</v>
      </c>
      <c r="R5102" s="10">
        <v>1554.73</v>
      </c>
    </row>
    <row r="5103" spans="1:18" x14ac:dyDescent="0.25">
      <c r="A5103" s="7" t="s">
        <v>9527</v>
      </c>
      <c r="B5103" s="8">
        <v>44750</v>
      </c>
      <c r="C5103" s="9">
        <v>1</v>
      </c>
      <c r="D5103" s="7" t="s">
        <v>9528</v>
      </c>
      <c r="E5103" s="7" t="s">
        <v>1682</v>
      </c>
      <c r="F5103" s="7" t="s">
        <v>9529</v>
      </c>
      <c r="G5103" s="8">
        <v>44741</v>
      </c>
      <c r="H5103" s="7" t="s">
        <v>1684</v>
      </c>
      <c r="I5103" s="7"/>
      <c r="J5103" s="7"/>
      <c r="K5103" s="9">
        <v>0</v>
      </c>
      <c r="L5103" s="9">
        <v>0</v>
      </c>
      <c r="M5103" s="9">
        <v>0</v>
      </c>
      <c r="N5103" s="9">
        <v>1</v>
      </c>
      <c r="O5103" s="7" t="s">
        <v>55</v>
      </c>
      <c r="P5103" s="9">
        <v>0</v>
      </c>
      <c r="Q5103" s="9">
        <v>0</v>
      </c>
      <c r="R5103" s="9">
        <v>743</v>
      </c>
    </row>
    <row r="5104" spans="1:18" x14ac:dyDescent="0.25">
      <c r="A5104" s="7" t="s">
        <v>9530</v>
      </c>
      <c r="B5104" s="8">
        <v>44750</v>
      </c>
      <c r="C5104" s="9">
        <v>1</v>
      </c>
      <c r="D5104" s="7" t="s">
        <v>9531</v>
      </c>
      <c r="E5104" s="7" t="s">
        <v>1682</v>
      </c>
      <c r="F5104" s="7" t="s">
        <v>9532</v>
      </c>
      <c r="G5104" s="8">
        <v>44685</v>
      </c>
      <c r="H5104" s="7" t="s">
        <v>1684</v>
      </c>
      <c r="I5104" s="7"/>
      <c r="J5104" s="7"/>
      <c r="K5104" s="9">
        <v>0</v>
      </c>
      <c r="L5104" s="9">
        <v>0</v>
      </c>
      <c r="M5104" s="9">
        <v>0</v>
      </c>
      <c r="N5104" s="9">
        <v>1</v>
      </c>
      <c r="O5104" s="7" t="s">
        <v>55</v>
      </c>
      <c r="P5104" s="9">
        <v>0</v>
      </c>
      <c r="Q5104" s="9">
        <v>0</v>
      </c>
      <c r="R5104" s="9">
        <v>1547</v>
      </c>
    </row>
    <row r="5105" spans="1:18" x14ac:dyDescent="0.25">
      <c r="A5105" s="7" t="s">
        <v>9533</v>
      </c>
      <c r="B5105" s="8">
        <v>44750</v>
      </c>
      <c r="C5105" s="9">
        <v>1</v>
      </c>
      <c r="D5105" s="7" t="s">
        <v>9534</v>
      </c>
      <c r="E5105" s="7" t="s">
        <v>1682</v>
      </c>
      <c r="F5105" s="7" t="s">
        <v>9535</v>
      </c>
      <c r="G5105" s="8">
        <v>44749</v>
      </c>
      <c r="H5105" s="7" t="s">
        <v>1684</v>
      </c>
      <c r="I5105" s="7"/>
      <c r="J5105" s="7"/>
      <c r="K5105" s="9">
        <v>0</v>
      </c>
      <c r="L5105" s="9">
        <v>0</v>
      </c>
      <c r="M5105" s="9">
        <v>2457</v>
      </c>
      <c r="N5105" s="9">
        <v>1</v>
      </c>
      <c r="O5105" s="7" t="s">
        <v>55</v>
      </c>
      <c r="P5105" s="9">
        <v>0</v>
      </c>
      <c r="Q5105" s="9">
        <v>0</v>
      </c>
      <c r="R5105" s="9">
        <v>2457</v>
      </c>
    </row>
    <row r="5106" spans="1:18" x14ac:dyDescent="0.25">
      <c r="A5106" s="7" t="s">
        <v>9536</v>
      </c>
      <c r="B5106" s="8">
        <v>44750</v>
      </c>
      <c r="C5106" s="9">
        <v>1</v>
      </c>
      <c r="D5106" s="7" t="s">
        <v>9537</v>
      </c>
      <c r="E5106" s="7" t="s">
        <v>1682</v>
      </c>
      <c r="F5106" s="7" t="s">
        <v>9538</v>
      </c>
      <c r="G5106" s="8">
        <v>44749</v>
      </c>
      <c r="H5106" s="7" t="s">
        <v>1684</v>
      </c>
      <c r="I5106" s="7"/>
      <c r="J5106" s="7"/>
      <c r="K5106" s="9">
        <v>0</v>
      </c>
      <c r="L5106" s="9">
        <v>0</v>
      </c>
      <c r="M5106" s="9">
        <v>3276</v>
      </c>
      <c r="N5106" s="9">
        <v>1</v>
      </c>
      <c r="O5106" s="7" t="s">
        <v>55</v>
      </c>
      <c r="P5106" s="9">
        <v>0</v>
      </c>
      <c r="Q5106" s="9">
        <v>0</v>
      </c>
      <c r="R5106" s="9">
        <v>3276</v>
      </c>
    </row>
    <row r="5107" spans="1:18" x14ac:dyDescent="0.25">
      <c r="A5107" s="7" t="s">
        <v>9539</v>
      </c>
      <c r="B5107" s="8">
        <v>44750</v>
      </c>
      <c r="C5107" s="9">
        <v>1</v>
      </c>
      <c r="D5107" s="7" t="s">
        <v>9540</v>
      </c>
      <c r="E5107" s="7" t="s">
        <v>1682</v>
      </c>
      <c r="F5107" s="7" t="s">
        <v>9541</v>
      </c>
      <c r="G5107" s="8">
        <v>44749</v>
      </c>
      <c r="H5107" s="7" t="s">
        <v>1684</v>
      </c>
      <c r="I5107" s="7"/>
      <c r="J5107" s="7"/>
      <c r="K5107" s="9">
        <v>0</v>
      </c>
      <c r="L5107" s="9">
        <v>0</v>
      </c>
      <c r="M5107" s="9">
        <v>4095</v>
      </c>
      <c r="N5107" s="9">
        <v>1</v>
      </c>
      <c r="O5107" s="7" t="s">
        <v>55</v>
      </c>
      <c r="P5107" s="9">
        <v>0</v>
      </c>
      <c r="Q5107" s="9">
        <v>0</v>
      </c>
      <c r="R5107" s="9">
        <v>4095</v>
      </c>
    </row>
    <row r="5108" spans="1:18" x14ac:dyDescent="0.25">
      <c r="A5108" s="7" t="s">
        <v>9542</v>
      </c>
      <c r="B5108" s="8">
        <v>44753</v>
      </c>
      <c r="C5108" s="9">
        <v>1</v>
      </c>
      <c r="D5108" s="7" t="s">
        <v>9543</v>
      </c>
      <c r="E5108" s="7" t="s">
        <v>1682</v>
      </c>
      <c r="F5108" s="7" t="s">
        <v>9544</v>
      </c>
      <c r="G5108" s="8">
        <v>44748</v>
      </c>
      <c r="H5108" s="7" t="s">
        <v>1684</v>
      </c>
      <c r="I5108" s="7"/>
      <c r="J5108" s="7"/>
      <c r="K5108" s="9">
        <v>0</v>
      </c>
      <c r="L5108" s="9">
        <v>0</v>
      </c>
      <c r="M5108" s="9">
        <v>90</v>
      </c>
      <c r="N5108" s="9">
        <v>1</v>
      </c>
      <c r="O5108" s="7" t="s">
        <v>83</v>
      </c>
      <c r="P5108" s="9">
        <v>0</v>
      </c>
      <c r="Q5108" s="9">
        <v>0</v>
      </c>
      <c r="R5108" s="9">
        <v>90</v>
      </c>
    </row>
    <row r="5109" spans="1:18" x14ac:dyDescent="0.25">
      <c r="A5109" s="7" t="s">
        <v>9545</v>
      </c>
      <c r="B5109" s="8">
        <v>44753</v>
      </c>
      <c r="C5109" s="9">
        <v>1</v>
      </c>
      <c r="D5109" s="7" t="s">
        <v>9546</v>
      </c>
      <c r="E5109" s="7" t="s">
        <v>1682</v>
      </c>
      <c r="F5109" s="7" t="s">
        <v>9547</v>
      </c>
      <c r="G5109" s="8">
        <v>44748</v>
      </c>
      <c r="H5109" s="7" t="s">
        <v>1684</v>
      </c>
      <c r="I5109" s="7"/>
      <c r="J5109" s="7"/>
      <c r="K5109" s="9">
        <v>0</v>
      </c>
      <c r="L5109" s="9">
        <v>0</v>
      </c>
      <c r="M5109" s="9">
        <v>90</v>
      </c>
      <c r="N5109" s="9">
        <v>1</v>
      </c>
      <c r="O5109" s="7" t="s">
        <v>83</v>
      </c>
      <c r="P5109" s="9">
        <v>0</v>
      </c>
      <c r="Q5109" s="9">
        <v>0</v>
      </c>
      <c r="R5109" s="9">
        <v>90</v>
      </c>
    </row>
    <row r="5110" spans="1:18" x14ac:dyDescent="0.25">
      <c r="A5110" s="7" t="s">
        <v>9548</v>
      </c>
      <c r="B5110" s="8">
        <v>44756</v>
      </c>
      <c r="C5110" s="9">
        <v>1</v>
      </c>
      <c r="D5110" s="7" t="s">
        <v>9549</v>
      </c>
      <c r="E5110" s="7" t="s">
        <v>1682</v>
      </c>
      <c r="F5110" s="7" t="s">
        <v>9550</v>
      </c>
      <c r="G5110" s="8">
        <v>44734</v>
      </c>
      <c r="H5110" s="7" t="s">
        <v>1684</v>
      </c>
      <c r="I5110" s="7"/>
      <c r="J5110" s="7"/>
      <c r="K5110" s="9">
        <v>0</v>
      </c>
      <c r="L5110" s="9">
        <v>0</v>
      </c>
      <c r="M5110" s="9">
        <v>150</v>
      </c>
      <c r="N5110" s="9">
        <v>1</v>
      </c>
      <c r="O5110" s="7" t="s">
        <v>83</v>
      </c>
      <c r="P5110" s="9">
        <v>0</v>
      </c>
      <c r="Q5110" s="9">
        <v>0</v>
      </c>
      <c r="R5110" s="9">
        <v>150</v>
      </c>
    </row>
    <row r="5111" spans="1:18" x14ac:dyDescent="0.25">
      <c r="A5111" s="7" t="s">
        <v>9551</v>
      </c>
      <c r="B5111" s="8">
        <v>44760</v>
      </c>
      <c r="C5111" s="9">
        <v>1</v>
      </c>
      <c r="D5111" s="7" t="s">
        <v>9552</v>
      </c>
      <c r="E5111" s="7" t="s">
        <v>1682</v>
      </c>
      <c r="F5111" s="7" t="s">
        <v>9553</v>
      </c>
      <c r="G5111" s="8">
        <v>44711</v>
      </c>
      <c r="H5111" s="7" t="s">
        <v>1684</v>
      </c>
      <c r="I5111" s="7"/>
      <c r="J5111" s="7"/>
      <c r="K5111" s="9">
        <v>0</v>
      </c>
      <c r="L5111" s="9">
        <v>0</v>
      </c>
      <c r="M5111" s="9">
        <v>90</v>
      </c>
      <c r="N5111" s="9">
        <v>1</v>
      </c>
      <c r="O5111" s="7" t="s">
        <v>83</v>
      </c>
      <c r="P5111" s="9">
        <v>0</v>
      </c>
      <c r="Q5111" s="9">
        <v>0</v>
      </c>
      <c r="R5111" s="9">
        <v>90</v>
      </c>
    </row>
    <row r="5112" spans="1:18" x14ac:dyDescent="0.25">
      <c r="A5112" s="7" t="s">
        <v>9554</v>
      </c>
      <c r="B5112" s="8">
        <v>44760</v>
      </c>
      <c r="C5112" s="9">
        <v>1</v>
      </c>
      <c r="D5112" s="7" t="s">
        <v>9555</v>
      </c>
      <c r="E5112" s="7" t="s">
        <v>1682</v>
      </c>
      <c r="F5112" s="7" t="s">
        <v>9556</v>
      </c>
      <c r="G5112" s="8">
        <v>44699</v>
      </c>
      <c r="H5112" s="7" t="s">
        <v>1684</v>
      </c>
      <c r="I5112" s="7"/>
      <c r="J5112" s="7"/>
      <c r="K5112" s="9">
        <v>0</v>
      </c>
      <c r="L5112" s="9">
        <v>0</v>
      </c>
      <c r="M5112" s="9">
        <v>90</v>
      </c>
      <c r="N5112" s="9">
        <v>1</v>
      </c>
      <c r="O5112" s="7" t="s">
        <v>83</v>
      </c>
      <c r="P5112" s="9">
        <v>0</v>
      </c>
      <c r="Q5112" s="9">
        <v>0</v>
      </c>
      <c r="R5112" s="9">
        <v>90</v>
      </c>
    </row>
    <row r="5113" spans="1:18" x14ac:dyDescent="0.25">
      <c r="A5113" s="7" t="s">
        <v>9557</v>
      </c>
      <c r="B5113" s="8">
        <v>44760</v>
      </c>
      <c r="C5113" s="9">
        <v>1</v>
      </c>
      <c r="D5113" s="7" t="s">
        <v>9558</v>
      </c>
      <c r="E5113" s="7" t="s">
        <v>1682</v>
      </c>
      <c r="F5113" s="7" t="s">
        <v>9559</v>
      </c>
      <c r="G5113" s="8">
        <v>44706</v>
      </c>
      <c r="H5113" s="7" t="s">
        <v>1684</v>
      </c>
      <c r="I5113" s="7"/>
      <c r="J5113" s="7"/>
      <c r="K5113" s="9">
        <v>0</v>
      </c>
      <c r="L5113" s="9">
        <v>0</v>
      </c>
      <c r="M5113" s="9">
        <v>90</v>
      </c>
      <c r="N5113" s="9">
        <v>1</v>
      </c>
      <c r="O5113" s="7" t="s">
        <v>83</v>
      </c>
      <c r="P5113" s="9">
        <v>0</v>
      </c>
      <c r="Q5113" s="9">
        <v>0</v>
      </c>
      <c r="R5113" s="9">
        <v>90</v>
      </c>
    </row>
    <row r="5114" spans="1:18" x14ac:dyDescent="0.25">
      <c r="A5114" s="7" t="s">
        <v>9560</v>
      </c>
      <c r="B5114" s="8">
        <v>44760</v>
      </c>
      <c r="C5114" s="9">
        <v>1</v>
      </c>
      <c r="D5114" s="7" t="s">
        <v>9561</v>
      </c>
      <c r="E5114" s="7" t="s">
        <v>1682</v>
      </c>
      <c r="F5114" s="7" t="s">
        <v>9562</v>
      </c>
      <c r="G5114" s="8">
        <v>44757</v>
      </c>
      <c r="H5114" s="7" t="s">
        <v>1684</v>
      </c>
      <c r="I5114" s="7"/>
      <c r="J5114" s="7"/>
      <c r="K5114" s="9">
        <v>0</v>
      </c>
      <c r="L5114" s="9">
        <v>0</v>
      </c>
      <c r="M5114" s="9">
        <v>90</v>
      </c>
      <c r="N5114" s="9">
        <v>1</v>
      </c>
      <c r="O5114" s="7" t="s">
        <v>83</v>
      </c>
      <c r="P5114" s="9">
        <v>0</v>
      </c>
      <c r="Q5114" s="9">
        <v>0</v>
      </c>
      <c r="R5114" s="9">
        <v>90</v>
      </c>
    </row>
    <row r="5115" spans="1:18" x14ac:dyDescent="0.25">
      <c r="A5115" s="7" t="s">
        <v>9563</v>
      </c>
      <c r="B5115" s="8">
        <v>44769</v>
      </c>
      <c r="C5115" s="9">
        <v>1</v>
      </c>
      <c r="D5115" s="7" t="s">
        <v>9564</v>
      </c>
      <c r="E5115" s="7" t="s">
        <v>1682</v>
      </c>
      <c r="F5115" s="7" t="s">
        <v>9565</v>
      </c>
      <c r="G5115" s="8">
        <v>44761</v>
      </c>
      <c r="H5115" s="7" t="s">
        <v>1684</v>
      </c>
      <c r="I5115" s="7"/>
      <c r="J5115" s="7"/>
      <c r="K5115" s="9">
        <v>0</v>
      </c>
      <c r="L5115" s="9">
        <v>0</v>
      </c>
      <c r="M5115" s="9">
        <v>750</v>
      </c>
      <c r="N5115" s="9">
        <v>1</v>
      </c>
      <c r="O5115" s="7" t="s">
        <v>55</v>
      </c>
      <c r="P5115" s="9">
        <v>0</v>
      </c>
      <c r="Q5115" s="9">
        <v>0</v>
      </c>
      <c r="R5115" s="9">
        <v>750</v>
      </c>
    </row>
    <row r="5116" spans="1:18" x14ac:dyDescent="0.25">
      <c r="A5116" s="7" t="s">
        <v>9566</v>
      </c>
      <c r="B5116" s="8">
        <v>44769</v>
      </c>
      <c r="C5116" s="9">
        <v>1</v>
      </c>
      <c r="D5116" s="7" t="s">
        <v>9567</v>
      </c>
      <c r="E5116" s="7" t="s">
        <v>1682</v>
      </c>
      <c r="F5116" s="7" t="s">
        <v>9568</v>
      </c>
      <c r="G5116" s="8">
        <v>44763</v>
      </c>
      <c r="H5116" s="7" t="s">
        <v>1684</v>
      </c>
      <c r="I5116" s="7"/>
      <c r="J5116" s="7"/>
      <c r="K5116" s="9">
        <v>0</v>
      </c>
      <c r="L5116" s="9">
        <v>0</v>
      </c>
      <c r="M5116" s="9">
        <v>3500</v>
      </c>
      <c r="N5116" s="9">
        <v>1</v>
      </c>
      <c r="O5116" s="7" t="s">
        <v>55</v>
      </c>
      <c r="P5116" s="9">
        <v>0</v>
      </c>
      <c r="Q5116" s="9">
        <v>0</v>
      </c>
      <c r="R5116" s="9">
        <v>3500</v>
      </c>
    </row>
    <row r="5117" spans="1:18" x14ac:dyDescent="0.25">
      <c r="A5117" s="7" t="s">
        <v>9569</v>
      </c>
      <c r="B5117" s="8">
        <v>44770</v>
      </c>
      <c r="C5117" s="9">
        <v>1</v>
      </c>
      <c r="D5117" s="7" t="s">
        <v>9570</v>
      </c>
      <c r="E5117" s="7" t="s">
        <v>1682</v>
      </c>
      <c r="F5117" s="7" t="s">
        <v>9571</v>
      </c>
      <c r="G5117" s="8">
        <v>44754</v>
      </c>
      <c r="H5117" s="7" t="s">
        <v>1684</v>
      </c>
      <c r="I5117" s="7"/>
      <c r="J5117" s="7"/>
      <c r="K5117" s="9">
        <v>0</v>
      </c>
      <c r="L5117" s="9">
        <v>0</v>
      </c>
      <c r="M5117" s="9">
        <v>3500</v>
      </c>
      <c r="N5117" s="9">
        <v>1</v>
      </c>
      <c r="O5117" s="7" t="s">
        <v>55</v>
      </c>
      <c r="P5117" s="9">
        <v>0</v>
      </c>
      <c r="Q5117" s="9">
        <v>0</v>
      </c>
      <c r="R5117" s="9">
        <v>3500</v>
      </c>
    </row>
    <row r="5118" spans="1:18" x14ac:dyDescent="0.25">
      <c r="A5118" s="7" t="s">
        <v>9572</v>
      </c>
      <c r="B5118" s="8">
        <v>44771</v>
      </c>
      <c r="C5118" s="9">
        <v>1</v>
      </c>
      <c r="D5118" s="7" t="s">
        <v>9573</v>
      </c>
      <c r="E5118" s="7" t="s">
        <v>1682</v>
      </c>
      <c r="F5118" s="7" t="s">
        <v>9574</v>
      </c>
      <c r="G5118" s="8">
        <v>44771</v>
      </c>
      <c r="H5118" s="7" t="s">
        <v>1684</v>
      </c>
      <c r="I5118" s="7"/>
      <c r="J5118" s="7"/>
      <c r="K5118" s="9">
        <v>0</v>
      </c>
      <c r="L5118" s="9">
        <v>0</v>
      </c>
      <c r="M5118" s="9">
        <v>2867</v>
      </c>
      <c r="N5118" s="9">
        <v>1</v>
      </c>
      <c r="O5118" s="7" t="s">
        <v>55</v>
      </c>
      <c r="P5118" s="9">
        <v>0</v>
      </c>
      <c r="Q5118" s="9">
        <v>0</v>
      </c>
      <c r="R5118" s="9">
        <v>2867</v>
      </c>
    </row>
    <row r="5119" spans="1:18" x14ac:dyDescent="0.25">
      <c r="A5119" s="7" t="s">
        <v>9575</v>
      </c>
      <c r="B5119" s="8">
        <v>44771</v>
      </c>
      <c r="C5119" s="9">
        <v>1</v>
      </c>
      <c r="D5119" s="7" t="s">
        <v>9576</v>
      </c>
      <c r="E5119" s="7" t="s">
        <v>1682</v>
      </c>
      <c r="F5119" s="7" t="s">
        <v>9577</v>
      </c>
      <c r="G5119" s="8">
        <v>44771</v>
      </c>
      <c r="H5119" s="7" t="s">
        <v>1684</v>
      </c>
      <c r="I5119" s="7"/>
      <c r="J5119" s="7"/>
      <c r="K5119" s="9">
        <v>0</v>
      </c>
      <c r="L5119" s="9">
        <v>0</v>
      </c>
      <c r="M5119" s="9">
        <v>1638</v>
      </c>
      <c r="N5119" s="9">
        <v>1</v>
      </c>
      <c r="O5119" s="7" t="s">
        <v>55</v>
      </c>
      <c r="P5119" s="9">
        <v>0</v>
      </c>
      <c r="Q5119" s="9">
        <v>0</v>
      </c>
      <c r="R5119" s="9">
        <v>1638</v>
      </c>
    </row>
    <row r="5120" spans="1:18" x14ac:dyDescent="0.25">
      <c r="A5120" s="7" t="s">
        <v>9578</v>
      </c>
      <c r="B5120" s="8">
        <v>44771</v>
      </c>
      <c r="C5120" s="9">
        <v>1</v>
      </c>
      <c r="D5120" s="7" t="s">
        <v>9579</v>
      </c>
      <c r="E5120" s="7" t="s">
        <v>1682</v>
      </c>
      <c r="F5120" s="7" t="s">
        <v>9580</v>
      </c>
      <c r="G5120" s="8">
        <v>44771</v>
      </c>
      <c r="H5120" s="7" t="s">
        <v>1684</v>
      </c>
      <c r="I5120" s="7"/>
      <c r="J5120" s="7"/>
      <c r="K5120" s="9">
        <v>0</v>
      </c>
      <c r="L5120" s="9">
        <v>0</v>
      </c>
      <c r="M5120" s="9">
        <v>2867</v>
      </c>
      <c r="N5120" s="9">
        <v>1</v>
      </c>
      <c r="O5120" s="7" t="s">
        <v>55</v>
      </c>
      <c r="P5120" s="9">
        <v>0</v>
      </c>
      <c r="Q5120" s="9">
        <v>0</v>
      </c>
      <c r="R5120" s="9">
        <v>2867</v>
      </c>
    </row>
    <row r="5121" spans="1:18" x14ac:dyDescent="0.25">
      <c r="A5121" s="7" t="s">
        <v>9581</v>
      </c>
      <c r="B5121" s="8">
        <v>44771</v>
      </c>
      <c r="C5121" s="9">
        <v>1</v>
      </c>
      <c r="D5121" s="7" t="s">
        <v>9582</v>
      </c>
      <c r="E5121" s="7" t="s">
        <v>1682</v>
      </c>
      <c r="F5121" s="7" t="s">
        <v>9583</v>
      </c>
      <c r="G5121" s="8">
        <v>44771</v>
      </c>
      <c r="H5121" s="7" t="s">
        <v>1684</v>
      </c>
      <c r="I5121" s="7"/>
      <c r="J5121" s="7"/>
      <c r="K5121" s="9">
        <v>0</v>
      </c>
      <c r="L5121" s="9">
        <v>0</v>
      </c>
      <c r="M5121" s="9">
        <v>3208</v>
      </c>
      <c r="N5121" s="9">
        <v>1</v>
      </c>
      <c r="O5121" s="7" t="s">
        <v>55</v>
      </c>
      <c r="P5121" s="9">
        <v>0</v>
      </c>
      <c r="Q5121" s="9">
        <v>0</v>
      </c>
      <c r="R5121" s="9">
        <v>3208</v>
      </c>
    </row>
    <row r="5122" spans="1:18" x14ac:dyDescent="0.25">
      <c r="A5122" s="7" t="s">
        <v>9584</v>
      </c>
      <c r="B5122" s="8">
        <v>44776</v>
      </c>
      <c r="C5122" s="9">
        <v>1</v>
      </c>
      <c r="D5122" s="7" t="s">
        <v>9585</v>
      </c>
      <c r="E5122" s="7" t="s">
        <v>1682</v>
      </c>
      <c r="F5122" s="7" t="s">
        <v>9586</v>
      </c>
      <c r="G5122" s="8">
        <v>44673</v>
      </c>
      <c r="H5122" s="7" t="s">
        <v>1684</v>
      </c>
      <c r="I5122" s="7"/>
      <c r="J5122" s="7"/>
      <c r="K5122" s="9">
        <v>0</v>
      </c>
      <c r="L5122" s="9">
        <v>0</v>
      </c>
      <c r="M5122" s="9">
        <v>0</v>
      </c>
      <c r="N5122" s="9">
        <v>1</v>
      </c>
      <c r="O5122" s="7" t="s">
        <v>55</v>
      </c>
      <c r="P5122" s="9">
        <v>0</v>
      </c>
      <c r="Q5122" s="9">
        <v>0</v>
      </c>
      <c r="R5122" s="9">
        <v>34740</v>
      </c>
    </row>
    <row r="5123" spans="1:18" x14ac:dyDescent="0.25">
      <c r="A5123" s="7" t="s">
        <v>9587</v>
      </c>
      <c r="B5123" s="8">
        <v>44777</v>
      </c>
      <c r="C5123" s="9">
        <v>1</v>
      </c>
      <c r="D5123" s="7" t="s">
        <v>9588</v>
      </c>
      <c r="E5123" s="7" t="s">
        <v>1682</v>
      </c>
      <c r="F5123" s="7" t="s">
        <v>9589</v>
      </c>
      <c r="G5123" s="8">
        <v>44743</v>
      </c>
      <c r="H5123" s="7" t="s">
        <v>1684</v>
      </c>
      <c r="I5123" s="7"/>
      <c r="J5123" s="7"/>
      <c r="K5123" s="9">
        <v>0</v>
      </c>
      <c r="L5123" s="9">
        <v>0</v>
      </c>
      <c r="M5123" s="9">
        <v>25</v>
      </c>
      <c r="N5123" s="9">
        <v>1</v>
      </c>
      <c r="O5123" s="7" t="s">
        <v>83</v>
      </c>
      <c r="P5123" s="9">
        <v>0</v>
      </c>
      <c r="Q5123" s="9">
        <v>0</v>
      </c>
      <c r="R5123" s="9">
        <v>25</v>
      </c>
    </row>
    <row r="5124" spans="1:18" x14ac:dyDescent="0.25">
      <c r="A5124" s="7" t="s">
        <v>9590</v>
      </c>
      <c r="B5124" s="8">
        <v>44781</v>
      </c>
      <c r="C5124" s="9">
        <v>1</v>
      </c>
      <c r="D5124" s="7" t="s">
        <v>9591</v>
      </c>
      <c r="E5124" s="7" t="s">
        <v>1682</v>
      </c>
      <c r="F5124" s="7" t="s">
        <v>9592</v>
      </c>
      <c r="G5124" s="8">
        <v>44667</v>
      </c>
      <c r="H5124" s="7" t="s">
        <v>1684</v>
      </c>
      <c r="I5124" s="7"/>
      <c r="J5124" s="7"/>
      <c r="K5124" s="9">
        <v>0</v>
      </c>
      <c r="L5124" s="9">
        <v>0</v>
      </c>
      <c r="M5124" s="9">
        <v>45</v>
      </c>
      <c r="N5124" s="9">
        <v>1</v>
      </c>
      <c r="O5124" s="7" t="s">
        <v>83</v>
      </c>
      <c r="P5124" s="9">
        <v>0</v>
      </c>
      <c r="Q5124" s="9">
        <v>0</v>
      </c>
      <c r="R5124" s="9">
        <v>45</v>
      </c>
    </row>
    <row r="5125" spans="1:18" x14ac:dyDescent="0.25">
      <c r="A5125" s="7" t="s">
        <v>9593</v>
      </c>
      <c r="B5125" s="8">
        <v>44781</v>
      </c>
      <c r="C5125" s="9">
        <v>1</v>
      </c>
      <c r="D5125" s="7" t="s">
        <v>9594</v>
      </c>
      <c r="E5125" s="7" t="s">
        <v>1682</v>
      </c>
      <c r="F5125" s="7" t="s">
        <v>9595</v>
      </c>
      <c r="G5125" s="8">
        <v>44687</v>
      </c>
      <c r="H5125" s="7" t="s">
        <v>1684</v>
      </c>
      <c r="I5125" s="7"/>
      <c r="J5125" s="7"/>
      <c r="K5125" s="9">
        <v>0</v>
      </c>
      <c r="L5125" s="9">
        <v>0</v>
      </c>
      <c r="M5125" s="9">
        <v>550</v>
      </c>
      <c r="N5125" s="9">
        <v>1</v>
      </c>
      <c r="O5125" s="7" t="s">
        <v>83</v>
      </c>
      <c r="P5125" s="9">
        <v>0</v>
      </c>
      <c r="Q5125" s="9">
        <v>0</v>
      </c>
      <c r="R5125" s="9">
        <v>550</v>
      </c>
    </row>
    <row r="5126" spans="1:18" x14ac:dyDescent="0.25">
      <c r="A5126" s="7" t="s">
        <v>9596</v>
      </c>
      <c r="B5126" s="8">
        <v>44781</v>
      </c>
      <c r="C5126" s="9">
        <v>1</v>
      </c>
      <c r="D5126" s="7" t="s">
        <v>9597</v>
      </c>
      <c r="E5126" s="7" t="s">
        <v>1682</v>
      </c>
      <c r="F5126" s="7" t="s">
        <v>9598</v>
      </c>
      <c r="G5126" s="8">
        <v>44699</v>
      </c>
      <c r="H5126" s="7" t="s">
        <v>1684</v>
      </c>
      <c r="I5126" s="7"/>
      <c r="J5126" s="7"/>
      <c r="K5126" s="9">
        <v>0</v>
      </c>
      <c r="L5126" s="9">
        <v>0</v>
      </c>
      <c r="M5126" s="9">
        <v>0</v>
      </c>
      <c r="N5126" s="9">
        <v>1</v>
      </c>
      <c r="O5126" s="7" t="s">
        <v>83</v>
      </c>
      <c r="P5126" s="9">
        <v>0</v>
      </c>
      <c r="Q5126" s="9">
        <v>0</v>
      </c>
      <c r="R5126" s="9">
        <v>45</v>
      </c>
    </row>
    <row r="5127" spans="1:18" x14ac:dyDescent="0.25">
      <c r="A5127" s="7" t="s">
        <v>9599</v>
      </c>
      <c r="B5127" s="8">
        <v>44781</v>
      </c>
      <c r="C5127" s="9">
        <v>1</v>
      </c>
      <c r="D5127" s="7" t="s">
        <v>9600</v>
      </c>
      <c r="E5127" s="7" t="s">
        <v>1682</v>
      </c>
      <c r="F5127" s="7" t="s">
        <v>9601</v>
      </c>
      <c r="G5127" s="8">
        <v>44694</v>
      </c>
      <c r="H5127" s="7" t="s">
        <v>1684</v>
      </c>
      <c r="I5127" s="7"/>
      <c r="J5127" s="7"/>
      <c r="K5127" s="9">
        <v>0</v>
      </c>
      <c r="L5127" s="9">
        <v>0</v>
      </c>
      <c r="M5127" s="9">
        <v>45</v>
      </c>
      <c r="N5127" s="9">
        <v>1</v>
      </c>
      <c r="O5127" s="7" t="s">
        <v>83</v>
      </c>
      <c r="P5127" s="9">
        <v>0</v>
      </c>
      <c r="Q5127" s="9">
        <v>0</v>
      </c>
      <c r="R5127" s="9">
        <v>45</v>
      </c>
    </row>
    <row r="5128" spans="1:18" x14ac:dyDescent="0.25">
      <c r="A5128" s="7" t="s">
        <v>9602</v>
      </c>
      <c r="B5128" s="8">
        <v>44781</v>
      </c>
      <c r="C5128" s="9">
        <v>1</v>
      </c>
      <c r="D5128" s="7" t="s">
        <v>9603</v>
      </c>
      <c r="E5128" s="7" t="s">
        <v>1682</v>
      </c>
      <c r="F5128" s="7" t="s">
        <v>9604</v>
      </c>
      <c r="G5128" s="8">
        <v>44699</v>
      </c>
      <c r="H5128" s="7" t="s">
        <v>1684</v>
      </c>
      <c r="I5128" s="7"/>
      <c r="J5128" s="7"/>
      <c r="K5128" s="9">
        <v>0</v>
      </c>
      <c r="L5128" s="9">
        <v>0</v>
      </c>
      <c r="M5128" s="9">
        <v>45</v>
      </c>
      <c r="N5128" s="9">
        <v>1</v>
      </c>
      <c r="O5128" s="7" t="s">
        <v>83</v>
      </c>
      <c r="P5128" s="9">
        <v>0</v>
      </c>
      <c r="Q5128" s="9">
        <v>0</v>
      </c>
      <c r="R5128" s="9">
        <v>45</v>
      </c>
    </row>
    <row r="5129" spans="1:18" x14ac:dyDescent="0.25">
      <c r="A5129" s="7" t="s">
        <v>9605</v>
      </c>
      <c r="B5129" s="8">
        <v>44781</v>
      </c>
      <c r="C5129" s="9">
        <v>1</v>
      </c>
      <c r="D5129" s="7" t="s">
        <v>9606</v>
      </c>
      <c r="E5129" s="7" t="s">
        <v>1682</v>
      </c>
      <c r="F5129" s="7" t="s">
        <v>9607</v>
      </c>
      <c r="G5129" s="8">
        <v>44701</v>
      </c>
      <c r="H5129" s="7" t="s">
        <v>1684</v>
      </c>
      <c r="I5129" s="7"/>
      <c r="J5129" s="7"/>
      <c r="K5129" s="9">
        <v>0</v>
      </c>
      <c r="L5129" s="9">
        <v>0</v>
      </c>
      <c r="M5129" s="9">
        <v>565</v>
      </c>
      <c r="N5129" s="9">
        <v>1</v>
      </c>
      <c r="O5129" s="7" t="s">
        <v>83</v>
      </c>
      <c r="P5129" s="9">
        <v>0</v>
      </c>
      <c r="Q5129" s="9">
        <v>0</v>
      </c>
      <c r="R5129" s="9">
        <v>610</v>
      </c>
    </row>
    <row r="5130" spans="1:18" x14ac:dyDescent="0.25">
      <c r="A5130" s="7" t="s">
        <v>9608</v>
      </c>
      <c r="B5130" s="8">
        <v>44781</v>
      </c>
      <c r="C5130" s="9">
        <v>1</v>
      </c>
      <c r="D5130" s="7" t="s">
        <v>9609</v>
      </c>
      <c r="E5130" s="7" t="s">
        <v>1682</v>
      </c>
      <c r="F5130" s="7" t="s">
        <v>9610</v>
      </c>
      <c r="G5130" s="8">
        <v>44708</v>
      </c>
      <c r="H5130" s="7" t="s">
        <v>1684</v>
      </c>
      <c r="I5130" s="7"/>
      <c r="J5130" s="7"/>
      <c r="K5130" s="9">
        <v>0</v>
      </c>
      <c r="L5130" s="9">
        <v>0</v>
      </c>
      <c r="M5130" s="9">
        <v>550</v>
      </c>
      <c r="N5130" s="9">
        <v>1</v>
      </c>
      <c r="O5130" s="7" t="s">
        <v>83</v>
      </c>
      <c r="P5130" s="9">
        <v>0</v>
      </c>
      <c r="Q5130" s="9">
        <v>0</v>
      </c>
      <c r="R5130" s="9">
        <v>550</v>
      </c>
    </row>
    <row r="5131" spans="1:18" x14ac:dyDescent="0.25">
      <c r="A5131" s="7" t="s">
        <v>9611</v>
      </c>
      <c r="B5131" s="8">
        <v>44781</v>
      </c>
      <c r="C5131" s="9">
        <v>1</v>
      </c>
      <c r="D5131" s="7" t="s">
        <v>9612</v>
      </c>
      <c r="E5131" s="7" t="s">
        <v>1682</v>
      </c>
      <c r="F5131" s="7" t="s">
        <v>9613</v>
      </c>
      <c r="G5131" s="8">
        <v>44771</v>
      </c>
      <c r="H5131" s="7" t="s">
        <v>1684</v>
      </c>
      <c r="I5131" s="7"/>
      <c r="J5131" s="7"/>
      <c r="K5131" s="9">
        <v>0</v>
      </c>
      <c r="L5131" s="9">
        <v>0</v>
      </c>
      <c r="M5131" s="9">
        <v>5000</v>
      </c>
      <c r="N5131" s="9">
        <v>1</v>
      </c>
      <c r="O5131" s="7" t="s">
        <v>55</v>
      </c>
      <c r="P5131" s="9">
        <v>0</v>
      </c>
      <c r="Q5131" s="9">
        <v>0</v>
      </c>
      <c r="R5131" s="9">
        <v>5000</v>
      </c>
    </row>
    <row r="5132" spans="1:18" x14ac:dyDescent="0.25">
      <c r="A5132" s="7" t="s">
        <v>9614</v>
      </c>
      <c r="B5132" s="8">
        <v>44781</v>
      </c>
      <c r="C5132" s="9">
        <v>1</v>
      </c>
      <c r="D5132" s="7" t="s">
        <v>9615</v>
      </c>
      <c r="E5132" s="7" t="s">
        <v>1682</v>
      </c>
      <c r="F5132" s="7" t="s">
        <v>9616</v>
      </c>
      <c r="G5132" s="8">
        <v>44720</v>
      </c>
      <c r="H5132" s="7" t="s">
        <v>1684</v>
      </c>
      <c r="I5132" s="7"/>
      <c r="J5132" s="7"/>
      <c r="K5132" s="9">
        <v>0</v>
      </c>
      <c r="L5132" s="9">
        <v>0</v>
      </c>
      <c r="M5132" s="9">
        <v>45</v>
      </c>
      <c r="N5132" s="9">
        <v>1</v>
      </c>
      <c r="O5132" s="7" t="s">
        <v>83</v>
      </c>
      <c r="P5132" s="9">
        <v>0</v>
      </c>
      <c r="Q5132" s="9">
        <v>0</v>
      </c>
      <c r="R5132" s="9">
        <v>45</v>
      </c>
    </row>
    <row r="5133" spans="1:18" x14ac:dyDescent="0.25">
      <c r="A5133" s="7" t="s">
        <v>9617</v>
      </c>
      <c r="B5133" s="8">
        <v>44781</v>
      </c>
      <c r="C5133" s="9">
        <v>1</v>
      </c>
      <c r="D5133" s="7" t="s">
        <v>9618</v>
      </c>
      <c r="E5133" s="7" t="s">
        <v>1682</v>
      </c>
      <c r="F5133" s="7" t="s">
        <v>9619</v>
      </c>
      <c r="G5133" s="8">
        <v>44727</v>
      </c>
      <c r="H5133" s="7" t="s">
        <v>1684</v>
      </c>
      <c r="I5133" s="7"/>
      <c r="J5133" s="7"/>
      <c r="K5133" s="9">
        <v>0</v>
      </c>
      <c r="L5133" s="9">
        <v>0</v>
      </c>
      <c r="M5133" s="9">
        <v>0</v>
      </c>
      <c r="N5133" s="9">
        <v>1</v>
      </c>
      <c r="O5133" s="7" t="s">
        <v>83</v>
      </c>
      <c r="P5133" s="9">
        <v>0</v>
      </c>
      <c r="Q5133" s="9">
        <v>0</v>
      </c>
      <c r="R5133" s="9">
        <v>45</v>
      </c>
    </row>
    <row r="5134" spans="1:18" x14ac:dyDescent="0.25">
      <c r="A5134" s="7" t="s">
        <v>9620</v>
      </c>
      <c r="B5134" s="8">
        <v>44781</v>
      </c>
      <c r="C5134" s="9">
        <v>1</v>
      </c>
      <c r="D5134" s="7" t="s">
        <v>9621</v>
      </c>
      <c r="E5134" s="7" t="s">
        <v>1682</v>
      </c>
      <c r="F5134" s="7" t="s">
        <v>9622</v>
      </c>
      <c r="G5134" s="8">
        <v>44748</v>
      </c>
      <c r="H5134" s="7" t="s">
        <v>1684</v>
      </c>
      <c r="I5134" s="7"/>
      <c r="J5134" s="7"/>
      <c r="K5134" s="9">
        <v>0</v>
      </c>
      <c r="L5134" s="9">
        <v>0</v>
      </c>
      <c r="M5134" s="9">
        <v>45</v>
      </c>
      <c r="N5134" s="9">
        <v>1</v>
      </c>
      <c r="O5134" s="7" t="s">
        <v>83</v>
      </c>
      <c r="P5134" s="9">
        <v>0</v>
      </c>
      <c r="Q5134" s="9">
        <v>0</v>
      </c>
      <c r="R5134" s="9">
        <v>45</v>
      </c>
    </row>
    <row r="5135" spans="1:18" x14ac:dyDescent="0.25">
      <c r="A5135" s="7" t="s">
        <v>9623</v>
      </c>
      <c r="B5135" s="8">
        <v>44781</v>
      </c>
      <c r="C5135" s="9">
        <v>1</v>
      </c>
      <c r="D5135" s="7" t="s">
        <v>9624</v>
      </c>
      <c r="E5135" s="7" t="s">
        <v>1682</v>
      </c>
      <c r="F5135" s="7" t="s">
        <v>9625</v>
      </c>
      <c r="G5135" s="8">
        <v>44771</v>
      </c>
      <c r="H5135" s="7" t="s">
        <v>1684</v>
      </c>
      <c r="I5135" s="7"/>
      <c r="J5135" s="7"/>
      <c r="K5135" s="9">
        <v>0</v>
      </c>
      <c r="L5135" s="9">
        <v>0</v>
      </c>
      <c r="M5135" s="9">
        <v>5000</v>
      </c>
      <c r="N5135" s="9">
        <v>1</v>
      </c>
      <c r="O5135" s="7" t="s">
        <v>55</v>
      </c>
      <c r="P5135" s="9">
        <v>0</v>
      </c>
      <c r="Q5135" s="9">
        <v>0</v>
      </c>
      <c r="R5135" s="9">
        <v>5000</v>
      </c>
    </row>
    <row r="5136" spans="1:18" x14ac:dyDescent="0.25">
      <c r="A5136" s="7" t="s">
        <v>9626</v>
      </c>
      <c r="B5136" s="8">
        <v>44781</v>
      </c>
      <c r="C5136" s="9">
        <v>1</v>
      </c>
      <c r="D5136" s="7" t="s">
        <v>9627</v>
      </c>
      <c r="E5136" s="7" t="s">
        <v>1682</v>
      </c>
      <c r="F5136" s="7" t="s">
        <v>9628</v>
      </c>
      <c r="G5136" s="8">
        <v>44755</v>
      </c>
      <c r="H5136" s="7" t="s">
        <v>1684</v>
      </c>
      <c r="I5136" s="7"/>
      <c r="J5136" s="7"/>
      <c r="K5136" s="9">
        <v>0</v>
      </c>
      <c r="L5136" s="9">
        <v>0</v>
      </c>
      <c r="M5136" s="9">
        <v>45</v>
      </c>
      <c r="N5136" s="9">
        <v>1</v>
      </c>
      <c r="O5136" s="7" t="s">
        <v>83</v>
      </c>
      <c r="P5136" s="9">
        <v>0</v>
      </c>
      <c r="Q5136" s="9">
        <v>0</v>
      </c>
      <c r="R5136" s="9">
        <v>45</v>
      </c>
    </row>
    <row r="5137" spans="1:18" x14ac:dyDescent="0.25">
      <c r="A5137" s="7" t="s">
        <v>9629</v>
      </c>
      <c r="B5137" s="8">
        <v>44781</v>
      </c>
      <c r="C5137" s="9">
        <v>1</v>
      </c>
      <c r="D5137" s="7" t="s">
        <v>9630</v>
      </c>
      <c r="E5137" s="7" t="s">
        <v>1682</v>
      </c>
      <c r="F5137" s="7" t="s">
        <v>9631</v>
      </c>
      <c r="G5137" s="8">
        <v>44762</v>
      </c>
      <c r="H5137" s="7" t="s">
        <v>1684</v>
      </c>
      <c r="I5137" s="7"/>
      <c r="J5137" s="7"/>
      <c r="K5137" s="9">
        <v>0</v>
      </c>
      <c r="L5137" s="9">
        <v>0</v>
      </c>
      <c r="M5137" s="9">
        <v>45</v>
      </c>
      <c r="N5137" s="9">
        <v>1</v>
      </c>
      <c r="O5137" s="7" t="s">
        <v>83</v>
      </c>
      <c r="P5137" s="9">
        <v>0</v>
      </c>
      <c r="Q5137" s="9">
        <v>0</v>
      </c>
      <c r="R5137" s="9">
        <v>45</v>
      </c>
    </row>
    <row r="5138" spans="1:18" x14ac:dyDescent="0.25">
      <c r="A5138" s="7" t="s">
        <v>9632</v>
      </c>
      <c r="B5138" s="8">
        <v>44781</v>
      </c>
      <c r="C5138" s="9">
        <v>1</v>
      </c>
      <c r="D5138" s="7" t="s">
        <v>9633</v>
      </c>
      <c r="E5138" s="7" t="s">
        <v>1682</v>
      </c>
      <c r="F5138" s="7" t="s">
        <v>9634</v>
      </c>
      <c r="G5138" s="8">
        <v>44665</v>
      </c>
      <c r="H5138" s="7" t="s">
        <v>1684</v>
      </c>
      <c r="I5138" s="7"/>
      <c r="J5138" s="7"/>
      <c r="K5138" s="9">
        <v>0</v>
      </c>
      <c r="L5138" s="9">
        <v>0</v>
      </c>
      <c r="M5138" s="9">
        <v>45</v>
      </c>
      <c r="N5138" s="9">
        <v>1</v>
      </c>
      <c r="O5138" s="7" t="s">
        <v>83</v>
      </c>
      <c r="P5138" s="9">
        <v>0</v>
      </c>
      <c r="Q5138" s="9">
        <v>0</v>
      </c>
      <c r="R5138" s="9">
        <v>45</v>
      </c>
    </row>
    <row r="5139" spans="1:18" x14ac:dyDescent="0.25">
      <c r="A5139" s="7" t="s">
        <v>9635</v>
      </c>
      <c r="B5139" s="8">
        <v>44792</v>
      </c>
      <c r="C5139" s="9">
        <v>1</v>
      </c>
      <c r="D5139" s="7" t="s">
        <v>9636</v>
      </c>
      <c r="E5139" s="7" t="s">
        <v>1682</v>
      </c>
      <c r="F5139" s="7" t="s">
        <v>9637</v>
      </c>
      <c r="G5139" s="8">
        <v>44785</v>
      </c>
      <c r="H5139" s="7" t="s">
        <v>1684</v>
      </c>
      <c r="I5139" s="7"/>
      <c r="J5139" s="7"/>
      <c r="K5139" s="9">
        <v>0</v>
      </c>
      <c r="L5139" s="9">
        <v>0</v>
      </c>
      <c r="M5139" s="9">
        <v>90</v>
      </c>
      <c r="N5139" s="9">
        <v>1</v>
      </c>
      <c r="O5139" s="7" t="s">
        <v>83</v>
      </c>
      <c r="P5139" s="9">
        <v>0</v>
      </c>
      <c r="Q5139" s="9">
        <v>0</v>
      </c>
      <c r="R5139" s="9">
        <v>90</v>
      </c>
    </row>
    <row r="5140" spans="1:18" x14ac:dyDescent="0.25">
      <c r="A5140" s="7" t="s">
        <v>9638</v>
      </c>
      <c r="B5140" s="8">
        <v>44796</v>
      </c>
      <c r="C5140" s="9">
        <v>1</v>
      </c>
      <c r="D5140" s="7" t="s">
        <v>9639</v>
      </c>
      <c r="E5140" s="7" t="s">
        <v>1682</v>
      </c>
      <c r="F5140" s="7" t="s">
        <v>9640</v>
      </c>
      <c r="G5140" s="8">
        <v>44681</v>
      </c>
      <c r="H5140" s="7" t="s">
        <v>1684</v>
      </c>
      <c r="I5140" s="7"/>
      <c r="J5140" s="7"/>
      <c r="K5140" s="9">
        <v>0</v>
      </c>
      <c r="L5140" s="9">
        <v>0</v>
      </c>
      <c r="M5140" s="9">
        <v>250</v>
      </c>
      <c r="N5140" s="9">
        <v>1</v>
      </c>
      <c r="O5140" s="7" t="s">
        <v>83</v>
      </c>
      <c r="P5140" s="9">
        <v>0</v>
      </c>
      <c r="Q5140" s="9">
        <v>0</v>
      </c>
      <c r="R5140" s="9">
        <v>250</v>
      </c>
    </row>
    <row r="5141" spans="1:18" x14ac:dyDescent="0.25">
      <c r="A5141" s="7" t="s">
        <v>9641</v>
      </c>
      <c r="B5141" s="8">
        <v>44796</v>
      </c>
      <c r="C5141" s="9">
        <v>1</v>
      </c>
      <c r="D5141" s="7" t="s">
        <v>9642</v>
      </c>
      <c r="E5141" s="7" t="s">
        <v>1682</v>
      </c>
      <c r="F5141" s="7" t="s">
        <v>9643</v>
      </c>
      <c r="G5141" s="8">
        <v>44761</v>
      </c>
      <c r="H5141" s="7" t="s">
        <v>1684</v>
      </c>
      <c r="I5141" s="7"/>
      <c r="J5141" s="7"/>
      <c r="K5141" s="9">
        <v>0</v>
      </c>
      <c r="L5141" s="9">
        <v>0</v>
      </c>
      <c r="M5141" s="9">
        <v>50</v>
      </c>
      <c r="N5141" s="9">
        <v>1</v>
      </c>
      <c r="O5141" s="7" t="s">
        <v>83</v>
      </c>
      <c r="P5141" s="9">
        <v>0</v>
      </c>
      <c r="Q5141" s="9">
        <v>0</v>
      </c>
      <c r="R5141" s="9">
        <v>50</v>
      </c>
    </row>
    <row r="5142" spans="1:18" x14ac:dyDescent="0.25">
      <c r="A5142" s="7" t="s">
        <v>9644</v>
      </c>
      <c r="B5142" s="8">
        <v>44799</v>
      </c>
      <c r="C5142" s="9">
        <v>1</v>
      </c>
      <c r="D5142" s="7" t="s">
        <v>9645</v>
      </c>
      <c r="E5142" s="7" t="s">
        <v>1682</v>
      </c>
      <c r="F5142" s="7" t="s">
        <v>9646</v>
      </c>
      <c r="G5142" s="8">
        <v>44767</v>
      </c>
      <c r="H5142" s="7" t="s">
        <v>1684</v>
      </c>
      <c r="I5142" s="7"/>
      <c r="J5142" s="7"/>
      <c r="K5142" s="9">
        <v>0</v>
      </c>
      <c r="L5142" s="9">
        <v>0</v>
      </c>
      <c r="M5142" s="9">
        <v>220</v>
      </c>
      <c r="N5142" s="9">
        <v>1</v>
      </c>
      <c r="O5142" s="7" t="s">
        <v>55</v>
      </c>
      <c r="P5142" s="9">
        <v>0</v>
      </c>
      <c r="Q5142" s="9">
        <v>0</v>
      </c>
      <c r="R5142" s="9">
        <v>220</v>
      </c>
    </row>
    <row r="5143" spans="1:18" x14ac:dyDescent="0.25">
      <c r="A5143" s="7" t="s">
        <v>9647</v>
      </c>
      <c r="B5143" s="8">
        <v>44806</v>
      </c>
      <c r="C5143" s="9">
        <v>1</v>
      </c>
      <c r="D5143" s="7" t="s">
        <v>9648</v>
      </c>
      <c r="E5143" s="7" t="s">
        <v>1682</v>
      </c>
      <c r="F5143" s="7" t="s">
        <v>9649</v>
      </c>
      <c r="G5143" s="8">
        <v>44746</v>
      </c>
      <c r="H5143" s="7" t="s">
        <v>1684</v>
      </c>
      <c r="I5143" s="7"/>
      <c r="J5143" s="7"/>
      <c r="K5143" s="9">
        <v>0</v>
      </c>
      <c r="L5143" s="9">
        <v>0</v>
      </c>
      <c r="M5143" s="9">
        <v>270</v>
      </c>
      <c r="N5143" s="9">
        <v>1</v>
      </c>
      <c r="O5143" s="7" t="s">
        <v>83</v>
      </c>
      <c r="P5143" s="9">
        <v>0</v>
      </c>
      <c r="Q5143" s="9">
        <v>0</v>
      </c>
      <c r="R5143" s="9">
        <v>270</v>
      </c>
    </row>
    <row r="5144" spans="1:18" x14ac:dyDescent="0.25">
      <c r="A5144" s="7" t="s">
        <v>9650</v>
      </c>
      <c r="B5144" s="8">
        <v>44809</v>
      </c>
      <c r="C5144" s="9">
        <v>1</v>
      </c>
      <c r="D5144" s="7" t="s">
        <v>9651</v>
      </c>
      <c r="E5144" s="7" t="s">
        <v>1682</v>
      </c>
      <c r="F5144" s="7" t="s">
        <v>9652</v>
      </c>
      <c r="G5144" s="8">
        <v>44624</v>
      </c>
      <c r="H5144" s="7" t="s">
        <v>1684</v>
      </c>
      <c r="I5144" s="7"/>
      <c r="J5144" s="7"/>
      <c r="K5144" s="9">
        <v>0</v>
      </c>
      <c r="L5144" s="9">
        <v>0</v>
      </c>
      <c r="M5144" s="9">
        <v>625</v>
      </c>
      <c r="N5144" s="9">
        <v>1</v>
      </c>
      <c r="O5144" s="7" t="s">
        <v>55</v>
      </c>
      <c r="P5144" s="9">
        <v>0</v>
      </c>
      <c r="Q5144" s="9">
        <v>0</v>
      </c>
      <c r="R5144" s="9">
        <v>625</v>
      </c>
    </row>
    <row r="5145" spans="1:18" x14ac:dyDescent="0.25">
      <c r="A5145" s="7" t="s">
        <v>9650</v>
      </c>
      <c r="B5145" s="8">
        <v>44809</v>
      </c>
      <c r="C5145" s="9">
        <v>2</v>
      </c>
      <c r="D5145" s="7" t="s">
        <v>9653</v>
      </c>
      <c r="E5145" s="7" t="s">
        <v>1682</v>
      </c>
      <c r="F5145" s="7" t="s">
        <v>9654</v>
      </c>
      <c r="G5145" s="8">
        <v>44624</v>
      </c>
      <c r="H5145" s="7" t="s">
        <v>1684</v>
      </c>
      <c r="I5145" s="7"/>
      <c r="J5145" s="7"/>
      <c r="K5145" s="9">
        <v>0</v>
      </c>
      <c r="L5145" s="9">
        <v>0</v>
      </c>
      <c r="M5145" s="9">
        <v>625</v>
      </c>
      <c r="N5145" s="9">
        <v>1</v>
      </c>
      <c r="O5145" s="7" t="s">
        <v>55</v>
      </c>
      <c r="P5145" s="9">
        <v>0</v>
      </c>
      <c r="Q5145" s="9">
        <v>0</v>
      </c>
      <c r="R5145" s="9">
        <v>625</v>
      </c>
    </row>
    <row r="5146" spans="1:18" x14ac:dyDescent="0.25">
      <c r="A5146" s="7" t="s">
        <v>9650</v>
      </c>
      <c r="B5146" s="8">
        <v>44809</v>
      </c>
      <c r="C5146" s="9">
        <v>3</v>
      </c>
      <c r="D5146" s="7" t="s">
        <v>9655</v>
      </c>
      <c r="E5146" s="7" t="s">
        <v>1682</v>
      </c>
      <c r="F5146" s="7" t="s">
        <v>9656</v>
      </c>
      <c r="G5146" s="8">
        <v>44624</v>
      </c>
      <c r="H5146" s="7" t="s">
        <v>1684</v>
      </c>
      <c r="I5146" s="7"/>
      <c r="J5146" s="7"/>
      <c r="K5146" s="9">
        <v>0</v>
      </c>
      <c r="L5146" s="9">
        <v>0</v>
      </c>
      <c r="M5146" s="9">
        <v>625</v>
      </c>
      <c r="N5146" s="9">
        <v>1</v>
      </c>
      <c r="O5146" s="7" t="s">
        <v>55</v>
      </c>
      <c r="P5146" s="9">
        <v>0</v>
      </c>
      <c r="Q5146" s="9">
        <v>0</v>
      </c>
      <c r="R5146" s="9">
        <v>625</v>
      </c>
    </row>
    <row r="5147" spans="1:18" x14ac:dyDescent="0.25">
      <c r="A5147" s="7" t="s">
        <v>9650</v>
      </c>
      <c r="B5147" s="8">
        <v>44809</v>
      </c>
      <c r="C5147" s="9">
        <v>4</v>
      </c>
      <c r="D5147" s="7" t="s">
        <v>9657</v>
      </c>
      <c r="E5147" s="7" t="s">
        <v>1682</v>
      </c>
      <c r="F5147" s="7" t="s">
        <v>9658</v>
      </c>
      <c r="G5147" s="8">
        <v>44624</v>
      </c>
      <c r="H5147" s="7" t="s">
        <v>1684</v>
      </c>
      <c r="I5147" s="7"/>
      <c r="J5147" s="7"/>
      <c r="K5147" s="9">
        <v>0</v>
      </c>
      <c r="L5147" s="9">
        <v>0</v>
      </c>
      <c r="M5147" s="9">
        <v>625</v>
      </c>
      <c r="N5147" s="9">
        <v>1</v>
      </c>
      <c r="O5147" s="7" t="s">
        <v>55</v>
      </c>
      <c r="P5147" s="9">
        <v>0</v>
      </c>
      <c r="Q5147" s="9">
        <v>0</v>
      </c>
      <c r="R5147" s="9">
        <v>625</v>
      </c>
    </row>
    <row r="5148" spans="1:18" x14ac:dyDescent="0.25">
      <c r="A5148" s="7" t="s">
        <v>9650</v>
      </c>
      <c r="B5148" s="8">
        <v>44809</v>
      </c>
      <c r="C5148" s="9">
        <v>5</v>
      </c>
      <c r="D5148" s="7" t="s">
        <v>9659</v>
      </c>
      <c r="E5148" s="7" t="s">
        <v>1682</v>
      </c>
      <c r="F5148" s="7" t="s">
        <v>9660</v>
      </c>
      <c r="G5148" s="8">
        <v>44624</v>
      </c>
      <c r="H5148" s="7" t="s">
        <v>1684</v>
      </c>
      <c r="I5148" s="7"/>
      <c r="J5148" s="7"/>
      <c r="K5148" s="9">
        <v>0</v>
      </c>
      <c r="L5148" s="9">
        <v>0</v>
      </c>
      <c r="M5148" s="9">
        <v>625</v>
      </c>
      <c r="N5148" s="9">
        <v>1</v>
      </c>
      <c r="O5148" s="7" t="s">
        <v>55</v>
      </c>
      <c r="P5148" s="9">
        <v>0</v>
      </c>
      <c r="Q5148" s="9">
        <v>0</v>
      </c>
      <c r="R5148" s="9">
        <v>625</v>
      </c>
    </row>
    <row r="5149" spans="1:18" x14ac:dyDescent="0.25">
      <c r="A5149" s="7" t="s">
        <v>9650</v>
      </c>
      <c r="B5149" s="8">
        <v>44809</v>
      </c>
      <c r="C5149" s="9">
        <v>6</v>
      </c>
      <c r="D5149" s="7" t="s">
        <v>9661</v>
      </c>
      <c r="E5149" s="7" t="s">
        <v>1682</v>
      </c>
      <c r="F5149" s="7" t="s">
        <v>9662</v>
      </c>
      <c r="G5149" s="8">
        <v>44624</v>
      </c>
      <c r="H5149" s="7" t="s">
        <v>1684</v>
      </c>
      <c r="I5149" s="7"/>
      <c r="J5149" s="7"/>
      <c r="K5149" s="9">
        <v>0</v>
      </c>
      <c r="L5149" s="9">
        <v>0</v>
      </c>
      <c r="M5149" s="9">
        <v>625</v>
      </c>
      <c r="N5149" s="9">
        <v>1</v>
      </c>
      <c r="O5149" s="7" t="s">
        <v>55</v>
      </c>
      <c r="P5149" s="9">
        <v>0</v>
      </c>
      <c r="Q5149" s="9">
        <v>0</v>
      </c>
      <c r="R5149" s="9">
        <v>625</v>
      </c>
    </row>
    <row r="5150" spans="1:18" x14ac:dyDescent="0.25">
      <c r="A5150" s="7" t="s">
        <v>9650</v>
      </c>
      <c r="B5150" s="8">
        <v>44809</v>
      </c>
      <c r="C5150" s="9">
        <v>7</v>
      </c>
      <c r="D5150" s="7" t="s">
        <v>9663</v>
      </c>
      <c r="E5150" s="7" t="s">
        <v>1682</v>
      </c>
      <c r="F5150" s="7" t="s">
        <v>9664</v>
      </c>
      <c r="G5150" s="8">
        <v>44624</v>
      </c>
      <c r="H5150" s="7" t="s">
        <v>1684</v>
      </c>
      <c r="I5150" s="7"/>
      <c r="J5150" s="7"/>
      <c r="K5150" s="9">
        <v>0</v>
      </c>
      <c r="L5150" s="9">
        <v>0</v>
      </c>
      <c r="M5150" s="9">
        <v>625</v>
      </c>
      <c r="N5150" s="9">
        <v>1</v>
      </c>
      <c r="O5150" s="7" t="s">
        <v>55</v>
      </c>
      <c r="P5150" s="9">
        <v>0</v>
      </c>
      <c r="Q5150" s="9">
        <v>0</v>
      </c>
      <c r="R5150" s="9">
        <v>625</v>
      </c>
    </row>
    <row r="5151" spans="1:18" x14ac:dyDescent="0.25">
      <c r="A5151" s="7" t="s">
        <v>9650</v>
      </c>
      <c r="B5151" s="8">
        <v>44809</v>
      </c>
      <c r="C5151" s="9">
        <v>8</v>
      </c>
      <c r="D5151" s="7" t="s">
        <v>9665</v>
      </c>
      <c r="E5151" s="7" t="s">
        <v>1682</v>
      </c>
      <c r="F5151" s="7" t="s">
        <v>9666</v>
      </c>
      <c r="G5151" s="8">
        <v>44624</v>
      </c>
      <c r="H5151" s="7" t="s">
        <v>1684</v>
      </c>
      <c r="I5151" s="7"/>
      <c r="J5151" s="7"/>
      <c r="K5151" s="9">
        <v>0</v>
      </c>
      <c r="L5151" s="9">
        <v>0</v>
      </c>
      <c r="M5151" s="9">
        <v>625</v>
      </c>
      <c r="N5151" s="9">
        <v>1</v>
      </c>
      <c r="O5151" s="7" t="s">
        <v>55</v>
      </c>
      <c r="P5151" s="9">
        <v>0</v>
      </c>
      <c r="Q5151" s="9">
        <v>0</v>
      </c>
      <c r="R5151" s="9">
        <v>625</v>
      </c>
    </row>
    <row r="5152" spans="1:18" x14ac:dyDescent="0.25">
      <c r="A5152" s="7" t="s">
        <v>9667</v>
      </c>
      <c r="B5152" s="8">
        <v>44810</v>
      </c>
      <c r="C5152" s="9">
        <v>1</v>
      </c>
      <c r="D5152" s="7" t="s">
        <v>9668</v>
      </c>
      <c r="E5152" s="7" t="s">
        <v>1682</v>
      </c>
      <c r="F5152" s="7" t="s">
        <v>9669</v>
      </c>
      <c r="G5152" s="8">
        <v>44803</v>
      </c>
      <c r="H5152" s="7" t="s">
        <v>1684</v>
      </c>
      <c r="I5152" s="7"/>
      <c r="J5152" s="7"/>
      <c r="K5152" s="9">
        <v>0</v>
      </c>
      <c r="L5152" s="9">
        <v>0</v>
      </c>
      <c r="M5152" s="9">
        <v>12000</v>
      </c>
      <c r="N5152" s="9">
        <v>1</v>
      </c>
      <c r="O5152" s="7" t="s">
        <v>55</v>
      </c>
      <c r="P5152" s="9">
        <v>0</v>
      </c>
      <c r="Q5152" s="9">
        <v>0</v>
      </c>
      <c r="R5152" s="9">
        <v>12000</v>
      </c>
    </row>
    <row r="5153" spans="1:18" x14ac:dyDescent="0.25">
      <c r="A5153" s="7" t="s">
        <v>9670</v>
      </c>
      <c r="B5153" s="8">
        <v>44811</v>
      </c>
      <c r="C5153" s="9">
        <v>1</v>
      </c>
      <c r="D5153" s="7" t="s">
        <v>9671</v>
      </c>
      <c r="E5153" s="7" t="s">
        <v>1682</v>
      </c>
      <c r="F5153" s="7" t="s">
        <v>9672</v>
      </c>
      <c r="G5153" s="8">
        <v>44764</v>
      </c>
      <c r="H5153" s="7" t="s">
        <v>1684</v>
      </c>
      <c r="I5153" s="7"/>
      <c r="J5153" s="7"/>
      <c r="K5153" s="9">
        <v>0</v>
      </c>
      <c r="L5153" s="9">
        <v>0</v>
      </c>
      <c r="M5153" s="9">
        <v>2000</v>
      </c>
      <c r="N5153" s="9">
        <v>1</v>
      </c>
      <c r="O5153" s="7" t="s">
        <v>55</v>
      </c>
      <c r="P5153" s="9">
        <v>0</v>
      </c>
      <c r="Q5153" s="9">
        <v>0</v>
      </c>
      <c r="R5153" s="9">
        <v>2000</v>
      </c>
    </row>
    <row r="5154" spans="1:18" x14ac:dyDescent="0.25">
      <c r="A5154" s="7" t="s">
        <v>9673</v>
      </c>
      <c r="B5154" s="8">
        <v>44811</v>
      </c>
      <c r="C5154" s="9">
        <v>1</v>
      </c>
      <c r="D5154" s="7" t="s">
        <v>9674</v>
      </c>
      <c r="E5154" s="7" t="s">
        <v>1682</v>
      </c>
      <c r="F5154" s="7" t="s">
        <v>9675</v>
      </c>
      <c r="G5154" s="8">
        <v>44779</v>
      </c>
      <c r="H5154" s="7" t="s">
        <v>1684</v>
      </c>
      <c r="I5154" s="7"/>
      <c r="J5154" s="7"/>
      <c r="K5154" s="9">
        <v>0</v>
      </c>
      <c r="L5154" s="9">
        <v>0</v>
      </c>
      <c r="M5154" s="9">
        <v>50</v>
      </c>
      <c r="N5154" s="9">
        <v>1</v>
      </c>
      <c r="O5154" s="7" t="s">
        <v>83</v>
      </c>
      <c r="P5154" s="9">
        <v>0</v>
      </c>
      <c r="Q5154" s="9">
        <v>0</v>
      </c>
      <c r="R5154" s="9">
        <v>50</v>
      </c>
    </row>
    <row r="5155" spans="1:18" x14ac:dyDescent="0.25">
      <c r="A5155" s="7" t="s">
        <v>9676</v>
      </c>
      <c r="B5155" s="8">
        <v>44811</v>
      </c>
      <c r="C5155" s="9">
        <v>1</v>
      </c>
      <c r="D5155" s="7" t="s">
        <v>9677</v>
      </c>
      <c r="E5155" s="7" t="s">
        <v>1682</v>
      </c>
      <c r="F5155" s="7" t="s">
        <v>9678</v>
      </c>
      <c r="G5155" s="8">
        <v>44809</v>
      </c>
      <c r="H5155" s="7" t="s">
        <v>1684</v>
      </c>
      <c r="I5155" s="7"/>
      <c r="J5155" s="7"/>
      <c r="K5155" s="9">
        <v>0</v>
      </c>
      <c r="L5155" s="9">
        <v>0</v>
      </c>
      <c r="M5155" s="9">
        <v>1500</v>
      </c>
      <c r="N5155" s="9">
        <v>1</v>
      </c>
      <c r="O5155" s="7" t="s">
        <v>55</v>
      </c>
      <c r="P5155" s="9">
        <v>0</v>
      </c>
      <c r="Q5155" s="9">
        <v>0</v>
      </c>
      <c r="R5155" s="9">
        <v>1500</v>
      </c>
    </row>
    <row r="5156" spans="1:18" x14ac:dyDescent="0.25">
      <c r="A5156" s="7" t="s">
        <v>9679</v>
      </c>
      <c r="B5156" s="8">
        <v>44811</v>
      </c>
      <c r="C5156" s="9">
        <v>1</v>
      </c>
      <c r="D5156" s="7" t="s">
        <v>9680</v>
      </c>
      <c r="E5156" s="7" t="s">
        <v>1682</v>
      </c>
      <c r="F5156" s="7" t="s">
        <v>9681</v>
      </c>
      <c r="G5156" s="8">
        <v>44809</v>
      </c>
      <c r="H5156" s="7" t="s">
        <v>1684</v>
      </c>
      <c r="I5156" s="7"/>
      <c r="J5156" s="7"/>
      <c r="K5156" s="9">
        <v>0</v>
      </c>
      <c r="L5156" s="9">
        <v>0</v>
      </c>
      <c r="M5156" s="9">
        <v>2950</v>
      </c>
      <c r="N5156" s="9">
        <v>1</v>
      </c>
      <c r="O5156" s="7" t="s">
        <v>55</v>
      </c>
      <c r="P5156" s="9">
        <v>0</v>
      </c>
      <c r="Q5156" s="9">
        <v>0</v>
      </c>
      <c r="R5156" s="9">
        <v>2950</v>
      </c>
    </row>
    <row r="5157" spans="1:18" x14ac:dyDescent="0.25">
      <c r="A5157" s="7" t="s">
        <v>9682</v>
      </c>
      <c r="B5157" s="8">
        <v>44812</v>
      </c>
      <c r="C5157" s="9">
        <v>1</v>
      </c>
      <c r="D5157" s="7" t="s">
        <v>9683</v>
      </c>
      <c r="E5157" s="7" t="s">
        <v>1682</v>
      </c>
      <c r="F5157" s="7" t="s">
        <v>9684</v>
      </c>
      <c r="G5157" s="8">
        <v>44776</v>
      </c>
      <c r="H5157" s="7" t="s">
        <v>1684</v>
      </c>
      <c r="I5157" s="7"/>
      <c r="J5157" s="7"/>
      <c r="K5157" s="9">
        <v>0</v>
      </c>
      <c r="L5157" s="9">
        <v>0</v>
      </c>
      <c r="M5157" s="9">
        <v>1200</v>
      </c>
      <c r="N5157" s="9">
        <v>1</v>
      </c>
      <c r="O5157" s="7" t="s">
        <v>55</v>
      </c>
      <c r="P5157" s="9">
        <v>0</v>
      </c>
      <c r="Q5157" s="9">
        <v>0</v>
      </c>
      <c r="R5157" s="9">
        <v>1200</v>
      </c>
    </row>
    <row r="5158" spans="1:18" x14ac:dyDescent="0.25">
      <c r="A5158" s="7" t="s">
        <v>9685</v>
      </c>
      <c r="B5158" s="8">
        <v>44812</v>
      </c>
      <c r="C5158" s="9">
        <v>1</v>
      </c>
      <c r="D5158" s="7" t="s">
        <v>9686</v>
      </c>
      <c r="E5158" s="7" t="s">
        <v>1682</v>
      </c>
      <c r="F5158" s="7" t="s">
        <v>9687</v>
      </c>
      <c r="G5158" s="8">
        <v>44776</v>
      </c>
      <c r="H5158" s="7" t="s">
        <v>1684</v>
      </c>
      <c r="I5158" s="7"/>
      <c r="J5158" s="7"/>
      <c r="K5158" s="9">
        <v>0</v>
      </c>
      <c r="L5158" s="9">
        <v>0</v>
      </c>
      <c r="M5158" s="9">
        <v>1200</v>
      </c>
      <c r="N5158" s="9">
        <v>1</v>
      </c>
      <c r="O5158" s="7" t="s">
        <v>55</v>
      </c>
      <c r="P5158" s="9">
        <v>0</v>
      </c>
      <c r="Q5158" s="9">
        <v>0</v>
      </c>
      <c r="R5158" s="9">
        <v>1200</v>
      </c>
    </row>
    <row r="5159" spans="1:18" x14ac:dyDescent="0.25">
      <c r="A5159" s="7" t="s">
        <v>9688</v>
      </c>
      <c r="B5159" s="8">
        <v>44812</v>
      </c>
      <c r="C5159" s="9">
        <v>1</v>
      </c>
      <c r="D5159" s="7" t="s">
        <v>9689</v>
      </c>
      <c r="E5159" s="7" t="s">
        <v>1682</v>
      </c>
      <c r="F5159" s="7" t="s">
        <v>9690</v>
      </c>
      <c r="G5159" s="8">
        <v>44781</v>
      </c>
      <c r="H5159" s="7" t="s">
        <v>1684</v>
      </c>
      <c r="I5159" s="7"/>
      <c r="J5159" s="7"/>
      <c r="K5159" s="9">
        <v>0</v>
      </c>
      <c r="L5159" s="9">
        <v>0</v>
      </c>
      <c r="M5159" s="9">
        <v>1000</v>
      </c>
      <c r="N5159" s="9">
        <v>1</v>
      </c>
      <c r="O5159" s="7" t="s">
        <v>55</v>
      </c>
      <c r="P5159" s="9">
        <v>0</v>
      </c>
      <c r="Q5159" s="9">
        <v>0</v>
      </c>
      <c r="R5159" s="9">
        <v>1000</v>
      </c>
    </row>
    <row r="5160" spans="1:18" x14ac:dyDescent="0.25">
      <c r="A5160" s="7" t="s">
        <v>9691</v>
      </c>
      <c r="B5160" s="8">
        <v>44812</v>
      </c>
      <c r="C5160" s="9">
        <v>1</v>
      </c>
      <c r="D5160" s="7" t="s">
        <v>9692</v>
      </c>
      <c r="E5160" s="7" t="s">
        <v>1682</v>
      </c>
      <c r="F5160" s="7" t="s">
        <v>9693</v>
      </c>
      <c r="G5160" s="8">
        <v>44719</v>
      </c>
      <c r="H5160" s="7" t="s">
        <v>1684</v>
      </c>
      <c r="I5160" s="7"/>
      <c r="J5160" s="7"/>
      <c r="K5160" s="9">
        <v>0</v>
      </c>
      <c r="L5160" s="9">
        <v>0</v>
      </c>
      <c r="M5160" s="9">
        <v>0</v>
      </c>
      <c r="N5160" s="9">
        <v>1</v>
      </c>
      <c r="O5160" s="7" t="s">
        <v>55</v>
      </c>
      <c r="P5160" s="9">
        <v>0</v>
      </c>
      <c r="Q5160" s="9">
        <v>0</v>
      </c>
      <c r="R5160" s="9">
        <v>4000</v>
      </c>
    </row>
    <row r="5161" spans="1:18" x14ac:dyDescent="0.25">
      <c r="A5161" s="7" t="s">
        <v>9694</v>
      </c>
      <c r="B5161" s="8">
        <v>44812</v>
      </c>
      <c r="C5161" s="9">
        <v>1</v>
      </c>
      <c r="D5161" s="7" t="s">
        <v>9695</v>
      </c>
      <c r="E5161" s="7" t="s">
        <v>1682</v>
      </c>
      <c r="F5161" s="7" t="s">
        <v>9696</v>
      </c>
      <c r="G5161" s="8">
        <v>44753</v>
      </c>
      <c r="H5161" s="7" t="s">
        <v>1684</v>
      </c>
      <c r="I5161" s="7"/>
      <c r="J5161" s="7"/>
      <c r="K5161" s="9">
        <v>0</v>
      </c>
      <c r="L5161" s="9">
        <v>0</v>
      </c>
      <c r="M5161" s="9">
        <v>20000</v>
      </c>
      <c r="N5161" s="9">
        <v>1</v>
      </c>
      <c r="O5161" s="7" t="s">
        <v>55</v>
      </c>
      <c r="P5161" s="9">
        <v>0</v>
      </c>
      <c r="Q5161" s="9">
        <v>0</v>
      </c>
      <c r="R5161" s="9">
        <v>20000</v>
      </c>
    </row>
    <row r="5162" spans="1:18" x14ac:dyDescent="0.25">
      <c r="A5162" s="7" t="s">
        <v>9697</v>
      </c>
      <c r="B5162" s="8">
        <v>44812</v>
      </c>
      <c r="C5162" s="9">
        <v>1</v>
      </c>
      <c r="D5162" s="7" t="s">
        <v>9695</v>
      </c>
      <c r="E5162" s="7" t="s">
        <v>1682</v>
      </c>
      <c r="F5162" s="7" t="s">
        <v>9696</v>
      </c>
      <c r="G5162" s="8">
        <v>44753</v>
      </c>
      <c r="H5162" s="7" t="s">
        <v>1684</v>
      </c>
      <c r="I5162" s="7"/>
      <c r="J5162" s="7"/>
      <c r="K5162" s="9">
        <v>0</v>
      </c>
      <c r="L5162" s="9">
        <v>0</v>
      </c>
      <c r="M5162" s="9">
        <v>20000</v>
      </c>
      <c r="N5162" s="9">
        <v>1</v>
      </c>
      <c r="O5162" s="7" t="s">
        <v>55</v>
      </c>
      <c r="P5162" s="9">
        <v>0</v>
      </c>
      <c r="Q5162" s="9">
        <v>0</v>
      </c>
      <c r="R5162" s="9">
        <v>20000</v>
      </c>
    </row>
    <row r="5163" spans="1:18" x14ac:dyDescent="0.25">
      <c r="A5163" s="7" t="s">
        <v>9698</v>
      </c>
      <c r="B5163" s="8">
        <v>44816</v>
      </c>
      <c r="C5163" s="9">
        <v>1</v>
      </c>
      <c r="D5163" s="7" t="s">
        <v>9699</v>
      </c>
      <c r="E5163" s="7" t="s">
        <v>1682</v>
      </c>
      <c r="F5163" s="7" t="s">
        <v>9700</v>
      </c>
      <c r="G5163" s="8">
        <v>44785</v>
      </c>
      <c r="H5163" s="7" t="s">
        <v>1684</v>
      </c>
      <c r="I5163" s="7"/>
      <c r="J5163" s="7"/>
      <c r="K5163" s="9">
        <v>0</v>
      </c>
      <c r="L5163" s="9">
        <v>0</v>
      </c>
      <c r="M5163" s="9">
        <v>1000</v>
      </c>
      <c r="N5163" s="9">
        <v>1</v>
      </c>
      <c r="O5163" s="7" t="s">
        <v>55</v>
      </c>
      <c r="P5163" s="9">
        <v>0</v>
      </c>
      <c r="Q5163" s="9">
        <v>0</v>
      </c>
      <c r="R5163" s="9">
        <v>1000</v>
      </c>
    </row>
    <row r="5164" spans="1:18" x14ac:dyDescent="0.25">
      <c r="A5164" s="7" t="s">
        <v>9701</v>
      </c>
      <c r="B5164" s="8">
        <v>44816</v>
      </c>
      <c r="C5164" s="9">
        <v>1</v>
      </c>
      <c r="D5164" s="7" t="s">
        <v>9702</v>
      </c>
      <c r="E5164" s="7" t="s">
        <v>1682</v>
      </c>
      <c r="F5164" s="7" t="s">
        <v>9703</v>
      </c>
      <c r="G5164" s="8">
        <v>44783</v>
      </c>
      <c r="H5164" s="7" t="s">
        <v>1684</v>
      </c>
      <c r="I5164" s="7"/>
      <c r="J5164" s="7"/>
      <c r="K5164" s="9">
        <v>0</v>
      </c>
      <c r="L5164" s="9">
        <v>0</v>
      </c>
      <c r="M5164" s="9">
        <v>5500</v>
      </c>
      <c r="N5164" s="9">
        <v>1</v>
      </c>
      <c r="O5164" s="7" t="s">
        <v>55</v>
      </c>
      <c r="P5164" s="9">
        <v>0</v>
      </c>
      <c r="Q5164" s="9">
        <v>0</v>
      </c>
      <c r="R5164" s="9">
        <v>5500</v>
      </c>
    </row>
    <row r="5165" spans="1:18" x14ac:dyDescent="0.25">
      <c r="A5165" s="7" t="s">
        <v>9704</v>
      </c>
      <c r="B5165" s="8">
        <v>44816</v>
      </c>
      <c r="C5165" s="9">
        <v>1</v>
      </c>
      <c r="D5165" s="7" t="s">
        <v>9705</v>
      </c>
      <c r="E5165" s="7" t="s">
        <v>1682</v>
      </c>
      <c r="F5165" s="7" t="s">
        <v>9706</v>
      </c>
      <c r="G5165" s="8">
        <v>44762</v>
      </c>
      <c r="H5165" s="7" t="s">
        <v>1684</v>
      </c>
      <c r="I5165" s="7"/>
      <c r="J5165" s="7"/>
      <c r="K5165" s="9">
        <v>0</v>
      </c>
      <c r="L5165" s="9">
        <v>0</v>
      </c>
      <c r="M5165" s="9">
        <v>800</v>
      </c>
      <c r="N5165" s="9">
        <v>1</v>
      </c>
      <c r="O5165" s="7" t="s">
        <v>55</v>
      </c>
      <c r="P5165" s="9">
        <v>0</v>
      </c>
      <c r="Q5165" s="9">
        <v>0</v>
      </c>
      <c r="R5165" s="9">
        <v>800</v>
      </c>
    </row>
    <row r="5166" spans="1:18" x14ac:dyDescent="0.25">
      <c r="A5166" s="7" t="s">
        <v>9707</v>
      </c>
      <c r="B5166" s="8">
        <v>44816</v>
      </c>
      <c r="C5166" s="9">
        <v>1</v>
      </c>
      <c r="D5166" s="7" t="s">
        <v>9708</v>
      </c>
      <c r="E5166" s="7" t="s">
        <v>1682</v>
      </c>
      <c r="F5166" s="7" t="s">
        <v>9709</v>
      </c>
      <c r="G5166" s="8">
        <v>44767</v>
      </c>
      <c r="H5166" s="7" t="s">
        <v>1684</v>
      </c>
      <c r="I5166" s="7"/>
      <c r="J5166" s="7"/>
      <c r="K5166" s="9">
        <v>0</v>
      </c>
      <c r="L5166" s="9">
        <v>0</v>
      </c>
      <c r="M5166" s="9">
        <v>5000</v>
      </c>
      <c r="N5166" s="9">
        <v>1</v>
      </c>
      <c r="O5166" s="7" t="s">
        <v>55</v>
      </c>
      <c r="P5166" s="9">
        <v>0</v>
      </c>
      <c r="Q5166" s="9">
        <v>0</v>
      </c>
      <c r="R5166" s="9">
        <v>5000</v>
      </c>
    </row>
    <row r="5167" spans="1:18" x14ac:dyDescent="0.25">
      <c r="A5167" s="7" t="s">
        <v>9710</v>
      </c>
      <c r="B5167" s="8">
        <v>44816</v>
      </c>
      <c r="C5167" s="9">
        <v>1</v>
      </c>
      <c r="D5167" s="7" t="s">
        <v>9711</v>
      </c>
      <c r="E5167" s="7" t="s">
        <v>1682</v>
      </c>
      <c r="F5167" s="7" t="s">
        <v>9712</v>
      </c>
      <c r="G5167" s="8">
        <v>44777</v>
      </c>
      <c r="H5167" s="7" t="s">
        <v>1684</v>
      </c>
      <c r="I5167" s="7"/>
      <c r="J5167" s="7"/>
      <c r="K5167" s="9">
        <v>0</v>
      </c>
      <c r="L5167" s="9">
        <v>0</v>
      </c>
      <c r="M5167" s="9">
        <v>11900</v>
      </c>
      <c r="N5167" s="9">
        <v>1</v>
      </c>
      <c r="O5167" s="7" t="s">
        <v>55</v>
      </c>
      <c r="P5167" s="9">
        <v>0</v>
      </c>
      <c r="Q5167" s="9">
        <v>0</v>
      </c>
      <c r="R5167" s="9">
        <v>11900</v>
      </c>
    </row>
    <row r="5168" spans="1:18" x14ac:dyDescent="0.25">
      <c r="A5168" s="7" t="s">
        <v>9713</v>
      </c>
      <c r="B5168" s="8">
        <v>44817</v>
      </c>
      <c r="C5168" s="9">
        <v>1</v>
      </c>
      <c r="D5168" s="7" t="s">
        <v>9714</v>
      </c>
      <c r="E5168" s="7" t="s">
        <v>1682</v>
      </c>
      <c r="F5168" s="7" t="s">
        <v>9715</v>
      </c>
      <c r="G5168" s="8">
        <v>44782</v>
      </c>
      <c r="H5168" s="7" t="s">
        <v>1684</v>
      </c>
      <c r="I5168" s="7"/>
      <c r="J5168" s="7"/>
      <c r="K5168" s="9">
        <v>0</v>
      </c>
      <c r="L5168" s="9">
        <v>0</v>
      </c>
      <c r="M5168" s="9">
        <v>72</v>
      </c>
      <c r="N5168" s="9">
        <v>1</v>
      </c>
      <c r="O5168" s="7" t="s">
        <v>83</v>
      </c>
      <c r="P5168" s="9">
        <v>0</v>
      </c>
      <c r="Q5168" s="9">
        <v>0</v>
      </c>
      <c r="R5168" s="9">
        <v>72</v>
      </c>
    </row>
    <row r="5169" spans="1:18" x14ac:dyDescent="0.25">
      <c r="A5169" s="7" t="s">
        <v>9716</v>
      </c>
      <c r="B5169" s="8">
        <v>44830</v>
      </c>
      <c r="C5169" s="9">
        <v>1</v>
      </c>
      <c r="D5169" s="7" t="s">
        <v>9717</v>
      </c>
      <c r="E5169" s="7" t="s">
        <v>1682</v>
      </c>
      <c r="F5169" s="7" t="s">
        <v>9718</v>
      </c>
      <c r="G5169" s="8">
        <v>44764</v>
      </c>
      <c r="H5169" s="7" t="s">
        <v>1684</v>
      </c>
      <c r="I5169" s="7"/>
      <c r="J5169" s="7"/>
      <c r="K5169" s="9">
        <v>0</v>
      </c>
      <c r="L5169" s="9">
        <v>0</v>
      </c>
      <c r="M5169" s="9">
        <v>5000</v>
      </c>
      <c r="N5169" s="9">
        <v>1</v>
      </c>
      <c r="O5169" s="7" t="s">
        <v>55</v>
      </c>
      <c r="P5169" s="9">
        <v>0</v>
      </c>
      <c r="Q5169" s="9">
        <v>0</v>
      </c>
      <c r="R5169" s="9">
        <v>5000</v>
      </c>
    </row>
    <row r="5170" spans="1:18" x14ac:dyDescent="0.25">
      <c r="A5170" s="7" t="s">
        <v>9719</v>
      </c>
      <c r="B5170" s="8">
        <v>44831</v>
      </c>
      <c r="C5170" s="9">
        <v>1</v>
      </c>
      <c r="D5170" s="7" t="s">
        <v>9720</v>
      </c>
      <c r="E5170" s="7" t="s">
        <v>1682</v>
      </c>
      <c r="F5170" s="7" t="s">
        <v>9721</v>
      </c>
      <c r="G5170" s="8">
        <v>44793</v>
      </c>
      <c r="H5170" s="7" t="s">
        <v>1684</v>
      </c>
      <c r="I5170" s="7"/>
      <c r="J5170" s="7"/>
      <c r="K5170" s="9">
        <v>0</v>
      </c>
      <c r="L5170" s="9">
        <v>0</v>
      </c>
      <c r="M5170" s="9">
        <v>90</v>
      </c>
      <c r="N5170" s="9">
        <v>1</v>
      </c>
      <c r="O5170" s="7" t="s">
        <v>83</v>
      </c>
      <c r="P5170" s="9">
        <v>0</v>
      </c>
      <c r="Q5170" s="9">
        <v>0</v>
      </c>
      <c r="R5170" s="9">
        <v>90</v>
      </c>
    </row>
    <row r="5171" spans="1:18" x14ac:dyDescent="0.25">
      <c r="A5171" s="7" t="s">
        <v>9722</v>
      </c>
      <c r="B5171" s="8">
        <v>44833</v>
      </c>
      <c r="C5171" s="9">
        <v>1</v>
      </c>
      <c r="D5171" s="7" t="s">
        <v>9723</v>
      </c>
      <c r="E5171" s="7" t="s">
        <v>1682</v>
      </c>
      <c r="F5171" s="7" t="s">
        <v>9724</v>
      </c>
      <c r="G5171" s="8">
        <v>44681</v>
      </c>
      <c r="H5171" s="7" t="s">
        <v>1684</v>
      </c>
      <c r="I5171" s="7"/>
      <c r="J5171" s="7"/>
      <c r="K5171" s="9">
        <v>0</v>
      </c>
      <c r="L5171" s="9">
        <v>0</v>
      </c>
      <c r="M5171" s="9">
        <v>220</v>
      </c>
      <c r="N5171" s="9">
        <v>1</v>
      </c>
      <c r="O5171" s="7" t="s">
        <v>83</v>
      </c>
      <c r="P5171" s="9">
        <v>0</v>
      </c>
      <c r="Q5171" s="9">
        <v>0</v>
      </c>
      <c r="R5171" s="9">
        <v>220</v>
      </c>
    </row>
    <row r="5172" spans="1:18" x14ac:dyDescent="0.25">
      <c r="A5172" s="7" t="s">
        <v>9725</v>
      </c>
      <c r="B5172" s="8">
        <v>44840</v>
      </c>
      <c r="C5172" s="9">
        <v>1</v>
      </c>
      <c r="D5172" s="7" t="s">
        <v>9726</v>
      </c>
      <c r="E5172" s="7" t="s">
        <v>1682</v>
      </c>
      <c r="F5172" s="7" t="s">
        <v>9727</v>
      </c>
      <c r="G5172" s="8">
        <v>44835</v>
      </c>
      <c r="H5172" s="7" t="s">
        <v>1684</v>
      </c>
      <c r="I5172" s="7"/>
      <c r="J5172" s="7"/>
      <c r="K5172" s="9">
        <v>0</v>
      </c>
      <c r="L5172" s="9">
        <v>0</v>
      </c>
      <c r="M5172" s="9">
        <v>50</v>
      </c>
      <c r="N5172" s="9">
        <v>1</v>
      </c>
      <c r="O5172" s="7" t="s">
        <v>334</v>
      </c>
      <c r="P5172" s="9">
        <v>0</v>
      </c>
      <c r="Q5172" s="9">
        <v>0</v>
      </c>
      <c r="R5172" s="9">
        <v>50</v>
      </c>
    </row>
    <row r="5173" spans="1:18" x14ac:dyDescent="0.25">
      <c r="A5173" s="7" t="s">
        <v>9728</v>
      </c>
      <c r="B5173" s="8">
        <v>44840</v>
      </c>
      <c r="C5173" s="9">
        <v>1</v>
      </c>
      <c r="D5173" s="7" t="s">
        <v>9729</v>
      </c>
      <c r="E5173" s="7" t="s">
        <v>1682</v>
      </c>
      <c r="F5173" s="7" t="s">
        <v>9730</v>
      </c>
      <c r="G5173" s="8">
        <v>44708</v>
      </c>
      <c r="H5173" s="7" t="s">
        <v>1684</v>
      </c>
      <c r="I5173" s="7"/>
      <c r="J5173" s="7"/>
      <c r="K5173" s="9">
        <v>0</v>
      </c>
      <c r="L5173" s="9">
        <v>0</v>
      </c>
      <c r="M5173" s="9">
        <v>220</v>
      </c>
      <c r="N5173" s="9">
        <v>1</v>
      </c>
      <c r="O5173" s="7" t="s">
        <v>83</v>
      </c>
      <c r="P5173" s="9">
        <v>0</v>
      </c>
      <c r="Q5173" s="9">
        <v>0</v>
      </c>
      <c r="R5173" s="9">
        <v>220</v>
      </c>
    </row>
    <row r="5174" spans="1:18" x14ac:dyDescent="0.25">
      <c r="A5174" s="7" t="s">
        <v>9731</v>
      </c>
      <c r="B5174" s="8">
        <v>44840</v>
      </c>
      <c r="C5174" s="9">
        <v>1</v>
      </c>
      <c r="D5174" s="7" t="s">
        <v>9732</v>
      </c>
      <c r="E5174" s="7" t="s">
        <v>1682</v>
      </c>
      <c r="F5174" s="7" t="s">
        <v>9733</v>
      </c>
      <c r="G5174" s="8">
        <v>44819</v>
      </c>
      <c r="H5174" s="7" t="s">
        <v>1684</v>
      </c>
      <c r="I5174" s="7"/>
      <c r="J5174" s="7"/>
      <c r="K5174" s="9">
        <v>0</v>
      </c>
      <c r="L5174" s="9">
        <v>0</v>
      </c>
      <c r="M5174" s="9">
        <v>1200</v>
      </c>
      <c r="N5174" s="9">
        <v>1</v>
      </c>
      <c r="O5174" s="7" t="s">
        <v>55</v>
      </c>
      <c r="P5174" s="9">
        <v>0</v>
      </c>
      <c r="Q5174" s="9">
        <v>0</v>
      </c>
      <c r="R5174" s="9">
        <v>1200</v>
      </c>
    </row>
    <row r="5175" spans="1:18" x14ac:dyDescent="0.25">
      <c r="A5175" s="7" t="s">
        <v>9734</v>
      </c>
      <c r="B5175" s="8">
        <v>44840</v>
      </c>
      <c r="C5175" s="9">
        <v>1</v>
      </c>
      <c r="D5175" s="7" t="s">
        <v>9735</v>
      </c>
      <c r="E5175" s="7" t="s">
        <v>1682</v>
      </c>
      <c r="F5175" s="7" t="s">
        <v>9736</v>
      </c>
      <c r="G5175" s="8">
        <v>44816</v>
      </c>
      <c r="H5175" s="7" t="s">
        <v>1684</v>
      </c>
      <c r="I5175" s="7"/>
      <c r="J5175" s="7"/>
      <c r="K5175" s="9">
        <v>0</v>
      </c>
      <c r="L5175" s="9">
        <v>0</v>
      </c>
      <c r="M5175" s="9">
        <v>500</v>
      </c>
      <c r="N5175" s="9">
        <v>1</v>
      </c>
      <c r="O5175" s="7" t="s">
        <v>55</v>
      </c>
      <c r="P5175" s="9">
        <v>0</v>
      </c>
      <c r="Q5175" s="9">
        <v>0</v>
      </c>
      <c r="R5175" s="9">
        <v>500</v>
      </c>
    </row>
    <row r="5176" spans="1:18" x14ac:dyDescent="0.25">
      <c r="A5176" s="7" t="s">
        <v>9737</v>
      </c>
      <c r="B5176" s="8">
        <v>44841</v>
      </c>
      <c r="C5176" s="9">
        <v>1</v>
      </c>
      <c r="D5176" s="7" t="s">
        <v>9738</v>
      </c>
      <c r="E5176" s="7" t="s">
        <v>1682</v>
      </c>
      <c r="F5176" s="7" t="s">
        <v>9739</v>
      </c>
      <c r="G5176" s="8">
        <v>44813</v>
      </c>
      <c r="H5176" s="7" t="s">
        <v>1684</v>
      </c>
      <c r="I5176" s="7"/>
      <c r="J5176" s="7"/>
      <c r="K5176" s="9">
        <v>0</v>
      </c>
      <c r="L5176" s="9">
        <v>0</v>
      </c>
      <c r="M5176" s="9">
        <v>1638</v>
      </c>
      <c r="N5176" s="9">
        <v>1</v>
      </c>
      <c r="O5176" s="7" t="s">
        <v>55</v>
      </c>
      <c r="P5176" s="9">
        <v>0</v>
      </c>
      <c r="Q5176" s="9">
        <v>0</v>
      </c>
      <c r="R5176" s="9">
        <v>1638</v>
      </c>
    </row>
    <row r="5177" spans="1:18" x14ac:dyDescent="0.25">
      <c r="A5177" s="7" t="s">
        <v>9740</v>
      </c>
      <c r="B5177" s="8">
        <v>44841</v>
      </c>
      <c r="C5177" s="9">
        <v>1</v>
      </c>
      <c r="D5177" s="7" t="s">
        <v>9741</v>
      </c>
      <c r="E5177" s="7" t="s">
        <v>1682</v>
      </c>
      <c r="F5177" s="7" t="s">
        <v>9742</v>
      </c>
      <c r="G5177" s="8">
        <v>44813</v>
      </c>
      <c r="H5177" s="7" t="s">
        <v>1684</v>
      </c>
      <c r="I5177" s="7"/>
      <c r="J5177" s="7"/>
      <c r="K5177" s="9">
        <v>0</v>
      </c>
      <c r="L5177" s="9">
        <v>0</v>
      </c>
      <c r="M5177" s="9">
        <v>2048</v>
      </c>
      <c r="N5177" s="9">
        <v>1</v>
      </c>
      <c r="O5177" s="7" t="s">
        <v>55</v>
      </c>
      <c r="P5177" s="9">
        <v>0</v>
      </c>
      <c r="Q5177" s="9">
        <v>0</v>
      </c>
      <c r="R5177" s="9">
        <v>2048</v>
      </c>
    </row>
    <row r="5178" spans="1:18" x14ac:dyDescent="0.25">
      <c r="A5178" s="7" t="s">
        <v>9743</v>
      </c>
      <c r="B5178" s="8">
        <v>44841</v>
      </c>
      <c r="C5178" s="9">
        <v>1</v>
      </c>
      <c r="D5178" s="7" t="s">
        <v>9744</v>
      </c>
      <c r="E5178" s="7" t="s">
        <v>1682</v>
      </c>
      <c r="F5178" s="7" t="s">
        <v>9745</v>
      </c>
      <c r="G5178" s="8">
        <v>44813</v>
      </c>
      <c r="H5178" s="7" t="s">
        <v>1684</v>
      </c>
      <c r="I5178" s="7"/>
      <c r="J5178" s="7"/>
      <c r="K5178" s="9">
        <v>0</v>
      </c>
      <c r="L5178" s="9">
        <v>0</v>
      </c>
      <c r="M5178" s="9">
        <v>1638</v>
      </c>
      <c r="N5178" s="9">
        <v>1</v>
      </c>
      <c r="O5178" s="7" t="s">
        <v>55</v>
      </c>
      <c r="P5178" s="9">
        <v>0</v>
      </c>
      <c r="Q5178" s="9">
        <v>0</v>
      </c>
      <c r="R5178" s="9">
        <v>1638</v>
      </c>
    </row>
    <row r="5179" spans="1:18" x14ac:dyDescent="0.25">
      <c r="A5179" s="7" t="s">
        <v>9746</v>
      </c>
      <c r="B5179" s="8">
        <v>44846</v>
      </c>
      <c r="C5179" s="9">
        <v>1</v>
      </c>
      <c r="D5179" s="7" t="s">
        <v>9747</v>
      </c>
      <c r="E5179" s="7" t="s">
        <v>1682</v>
      </c>
      <c r="F5179" s="7" t="s">
        <v>9748</v>
      </c>
      <c r="G5179" s="8">
        <v>44762</v>
      </c>
      <c r="H5179" s="7" t="s">
        <v>1684</v>
      </c>
      <c r="I5179" s="7"/>
      <c r="J5179" s="7"/>
      <c r="K5179" s="9">
        <v>0</v>
      </c>
      <c r="L5179" s="9">
        <v>0</v>
      </c>
      <c r="M5179" s="9">
        <v>0</v>
      </c>
      <c r="N5179" s="9">
        <v>1</v>
      </c>
      <c r="O5179" s="7" t="s">
        <v>83</v>
      </c>
      <c r="P5179" s="9">
        <v>0</v>
      </c>
      <c r="Q5179" s="9">
        <v>0</v>
      </c>
      <c r="R5179" s="9">
        <v>150</v>
      </c>
    </row>
    <row r="5180" spans="1:18" x14ac:dyDescent="0.25">
      <c r="A5180" s="7" t="s">
        <v>9749</v>
      </c>
      <c r="B5180" s="8">
        <v>44846</v>
      </c>
      <c r="C5180" s="9">
        <v>1</v>
      </c>
      <c r="D5180" s="7" t="s">
        <v>9750</v>
      </c>
      <c r="E5180" s="7" t="s">
        <v>1682</v>
      </c>
      <c r="F5180" s="7" t="s">
        <v>9751</v>
      </c>
      <c r="G5180" s="8">
        <v>44777</v>
      </c>
      <c r="H5180" s="7" t="s">
        <v>1684</v>
      </c>
      <c r="I5180" s="7"/>
      <c r="J5180" s="7"/>
      <c r="K5180" s="9">
        <v>0</v>
      </c>
      <c r="L5180" s="9">
        <v>0</v>
      </c>
      <c r="M5180" s="9">
        <v>150</v>
      </c>
      <c r="N5180" s="9">
        <v>1</v>
      </c>
      <c r="O5180" s="7" t="s">
        <v>83</v>
      </c>
      <c r="P5180" s="9">
        <v>0</v>
      </c>
      <c r="Q5180" s="9">
        <v>0</v>
      </c>
      <c r="R5180" s="9">
        <v>150</v>
      </c>
    </row>
    <row r="5181" spans="1:18" x14ac:dyDescent="0.25">
      <c r="A5181" s="7" t="s">
        <v>9752</v>
      </c>
      <c r="B5181" s="8">
        <v>44846</v>
      </c>
      <c r="C5181" s="9">
        <v>1</v>
      </c>
      <c r="D5181" s="7" t="s">
        <v>9753</v>
      </c>
      <c r="E5181" s="7" t="s">
        <v>1682</v>
      </c>
      <c r="F5181" s="7" t="s">
        <v>9754</v>
      </c>
      <c r="G5181" s="8">
        <v>44799</v>
      </c>
      <c r="H5181" s="7" t="s">
        <v>1684</v>
      </c>
      <c r="I5181" s="7"/>
      <c r="J5181" s="7"/>
      <c r="K5181" s="9">
        <v>0</v>
      </c>
      <c r="L5181" s="9">
        <v>0</v>
      </c>
      <c r="M5181" s="9">
        <v>80</v>
      </c>
      <c r="N5181" s="9">
        <v>1</v>
      </c>
      <c r="O5181" s="7" t="s">
        <v>83</v>
      </c>
      <c r="P5181" s="9">
        <v>0</v>
      </c>
      <c r="Q5181" s="9">
        <v>0</v>
      </c>
      <c r="R5181" s="9">
        <v>80</v>
      </c>
    </row>
    <row r="5182" spans="1:18" x14ac:dyDescent="0.25">
      <c r="A5182" s="7" t="s">
        <v>9755</v>
      </c>
      <c r="B5182" s="8">
        <v>44846</v>
      </c>
      <c r="C5182" s="9">
        <v>1</v>
      </c>
      <c r="D5182" s="7" t="s">
        <v>9756</v>
      </c>
      <c r="E5182" s="7" t="s">
        <v>1682</v>
      </c>
      <c r="F5182" s="7" t="s">
        <v>9757</v>
      </c>
      <c r="G5182" s="8">
        <v>44818</v>
      </c>
      <c r="H5182" s="7" t="s">
        <v>1684</v>
      </c>
      <c r="I5182" s="7"/>
      <c r="J5182" s="7"/>
      <c r="K5182" s="9">
        <v>0</v>
      </c>
      <c r="L5182" s="9">
        <v>0</v>
      </c>
      <c r="M5182" s="9">
        <v>150</v>
      </c>
      <c r="N5182" s="9">
        <v>1</v>
      </c>
      <c r="O5182" s="7" t="s">
        <v>83</v>
      </c>
      <c r="P5182" s="9">
        <v>0</v>
      </c>
      <c r="Q5182" s="9">
        <v>0</v>
      </c>
      <c r="R5182" s="9">
        <v>150</v>
      </c>
    </row>
    <row r="5183" spans="1:18" x14ac:dyDescent="0.25">
      <c r="A5183" s="7" t="s">
        <v>9758</v>
      </c>
      <c r="B5183" s="8">
        <v>44847</v>
      </c>
      <c r="C5183" s="9">
        <v>1</v>
      </c>
      <c r="D5183" s="7" t="s">
        <v>9759</v>
      </c>
      <c r="E5183" s="7" t="s">
        <v>1682</v>
      </c>
      <c r="F5183" s="7" t="s">
        <v>9760</v>
      </c>
      <c r="G5183" s="8">
        <v>44824</v>
      </c>
      <c r="H5183" s="7" t="s">
        <v>1684</v>
      </c>
      <c r="I5183" s="7"/>
      <c r="J5183" s="7"/>
      <c r="K5183" s="9">
        <v>0</v>
      </c>
      <c r="L5183" s="9">
        <v>0</v>
      </c>
      <c r="M5183" s="9">
        <v>0</v>
      </c>
      <c r="N5183" s="9">
        <v>1</v>
      </c>
      <c r="O5183" s="7" t="s">
        <v>83</v>
      </c>
      <c r="P5183" s="9">
        <v>0</v>
      </c>
      <c r="Q5183" s="9">
        <v>0</v>
      </c>
      <c r="R5183" s="9">
        <v>45</v>
      </c>
    </row>
    <row r="5184" spans="1:18" x14ac:dyDescent="0.25">
      <c r="A5184" s="7" t="s">
        <v>9761</v>
      </c>
      <c r="B5184" s="8">
        <v>44847</v>
      </c>
      <c r="C5184" s="9">
        <v>1</v>
      </c>
      <c r="D5184" s="7" t="s">
        <v>9762</v>
      </c>
      <c r="E5184" s="7" t="s">
        <v>1682</v>
      </c>
      <c r="F5184" s="7" t="s">
        <v>9763</v>
      </c>
      <c r="G5184" s="8">
        <v>44793</v>
      </c>
      <c r="H5184" s="7" t="s">
        <v>1684</v>
      </c>
      <c r="I5184" s="7"/>
      <c r="J5184" s="7"/>
      <c r="K5184" s="9">
        <v>0</v>
      </c>
      <c r="L5184" s="9">
        <v>0</v>
      </c>
      <c r="M5184" s="9">
        <v>45</v>
      </c>
      <c r="N5184" s="9">
        <v>1</v>
      </c>
      <c r="O5184" s="7" t="s">
        <v>83</v>
      </c>
      <c r="P5184" s="9">
        <v>0</v>
      </c>
      <c r="Q5184" s="9">
        <v>0</v>
      </c>
      <c r="R5184" s="9">
        <v>45</v>
      </c>
    </row>
    <row r="5185" spans="1:18" x14ac:dyDescent="0.25">
      <c r="A5185" s="7" t="s">
        <v>9764</v>
      </c>
      <c r="B5185" s="8">
        <v>44847</v>
      </c>
      <c r="C5185" s="9">
        <v>1</v>
      </c>
      <c r="D5185" s="7" t="s">
        <v>9765</v>
      </c>
      <c r="E5185" s="7" t="s">
        <v>1682</v>
      </c>
      <c r="F5185" s="7" t="s">
        <v>9766</v>
      </c>
      <c r="G5185" s="8">
        <v>44775</v>
      </c>
      <c r="H5185" s="7" t="s">
        <v>1684</v>
      </c>
      <c r="I5185" s="7"/>
      <c r="J5185" s="7"/>
      <c r="K5185" s="9">
        <v>0</v>
      </c>
      <c r="L5185" s="9">
        <v>0</v>
      </c>
      <c r="M5185" s="9">
        <v>45</v>
      </c>
      <c r="N5185" s="9">
        <v>1</v>
      </c>
      <c r="O5185" s="7" t="s">
        <v>83</v>
      </c>
      <c r="P5185" s="9">
        <v>0</v>
      </c>
      <c r="Q5185" s="9">
        <v>0</v>
      </c>
      <c r="R5185" s="9">
        <v>45</v>
      </c>
    </row>
    <row r="5186" spans="1:18" x14ac:dyDescent="0.25">
      <c r="A5186" s="7" t="s">
        <v>9767</v>
      </c>
      <c r="B5186" s="8">
        <v>44847</v>
      </c>
      <c r="C5186" s="9">
        <v>1</v>
      </c>
      <c r="D5186" s="7" t="s">
        <v>9768</v>
      </c>
      <c r="E5186" s="7" t="s">
        <v>1682</v>
      </c>
      <c r="F5186" s="7" t="s">
        <v>9769</v>
      </c>
      <c r="G5186" s="8">
        <v>44792</v>
      </c>
      <c r="H5186" s="7" t="s">
        <v>1684</v>
      </c>
      <c r="I5186" s="7"/>
      <c r="J5186" s="7"/>
      <c r="K5186" s="9">
        <v>0</v>
      </c>
      <c r="L5186" s="9">
        <v>0</v>
      </c>
      <c r="M5186" s="9">
        <v>45</v>
      </c>
      <c r="N5186" s="9">
        <v>1</v>
      </c>
      <c r="O5186" s="7" t="s">
        <v>83</v>
      </c>
      <c r="P5186" s="9">
        <v>0</v>
      </c>
      <c r="Q5186" s="9">
        <v>0</v>
      </c>
      <c r="R5186" s="9">
        <v>45</v>
      </c>
    </row>
    <row r="5187" spans="1:18" x14ac:dyDescent="0.25">
      <c r="A5187" s="7" t="s">
        <v>9770</v>
      </c>
      <c r="B5187" s="8">
        <v>44847</v>
      </c>
      <c r="C5187" s="9">
        <v>1</v>
      </c>
      <c r="D5187" s="7" t="s">
        <v>9771</v>
      </c>
      <c r="E5187" s="7" t="s">
        <v>1682</v>
      </c>
      <c r="F5187" s="7" t="s">
        <v>9772</v>
      </c>
      <c r="G5187" s="8">
        <v>44792</v>
      </c>
      <c r="H5187" s="7" t="s">
        <v>1684</v>
      </c>
      <c r="I5187" s="7"/>
      <c r="J5187" s="7"/>
      <c r="K5187" s="9">
        <v>0</v>
      </c>
      <c r="L5187" s="9">
        <v>0</v>
      </c>
      <c r="M5187" s="9">
        <v>45</v>
      </c>
      <c r="N5187" s="9">
        <v>1</v>
      </c>
      <c r="O5187" s="7" t="s">
        <v>83</v>
      </c>
      <c r="P5187" s="9">
        <v>0</v>
      </c>
      <c r="Q5187" s="9">
        <v>0</v>
      </c>
      <c r="R5187" s="9">
        <v>45</v>
      </c>
    </row>
    <row r="5188" spans="1:18" x14ac:dyDescent="0.25">
      <c r="A5188" s="7" t="s">
        <v>9773</v>
      </c>
      <c r="B5188" s="8">
        <v>44847</v>
      </c>
      <c r="C5188" s="9">
        <v>1</v>
      </c>
      <c r="D5188" s="7" t="s">
        <v>9774</v>
      </c>
      <c r="E5188" s="7" t="s">
        <v>1682</v>
      </c>
      <c r="F5188" s="7" t="s">
        <v>9775</v>
      </c>
      <c r="G5188" s="8">
        <v>44777</v>
      </c>
      <c r="H5188" s="7" t="s">
        <v>1684</v>
      </c>
      <c r="I5188" s="7"/>
      <c r="J5188" s="7"/>
      <c r="K5188" s="9">
        <v>0</v>
      </c>
      <c r="L5188" s="9">
        <v>0</v>
      </c>
      <c r="M5188" s="9">
        <v>45</v>
      </c>
      <c r="N5188" s="9">
        <v>1</v>
      </c>
      <c r="O5188" s="7" t="s">
        <v>83</v>
      </c>
      <c r="P5188" s="9">
        <v>0</v>
      </c>
      <c r="Q5188" s="9">
        <v>0</v>
      </c>
      <c r="R5188" s="9">
        <v>45</v>
      </c>
    </row>
    <row r="5189" spans="1:18" x14ac:dyDescent="0.25">
      <c r="A5189" s="7" t="s">
        <v>9776</v>
      </c>
      <c r="B5189" s="8">
        <v>44847</v>
      </c>
      <c r="C5189" s="9">
        <v>1</v>
      </c>
      <c r="D5189" s="7" t="s">
        <v>9777</v>
      </c>
      <c r="E5189" s="7" t="s">
        <v>1682</v>
      </c>
      <c r="F5189" s="7" t="s">
        <v>9778</v>
      </c>
      <c r="G5189" s="8">
        <v>44491</v>
      </c>
      <c r="H5189" s="7" t="s">
        <v>1684</v>
      </c>
      <c r="I5189" s="7"/>
      <c r="J5189" s="7"/>
      <c r="K5189" s="9">
        <v>0</v>
      </c>
      <c r="L5189" s="9">
        <v>0</v>
      </c>
      <c r="M5189" s="9">
        <v>1200</v>
      </c>
      <c r="N5189" s="9">
        <v>1</v>
      </c>
      <c r="O5189" s="7" t="s">
        <v>55</v>
      </c>
      <c r="P5189" s="9">
        <v>0</v>
      </c>
      <c r="Q5189" s="9">
        <v>0</v>
      </c>
      <c r="R5189" s="9">
        <v>1200</v>
      </c>
    </row>
    <row r="5190" spans="1:18" x14ac:dyDescent="0.25">
      <c r="A5190" s="7" t="s">
        <v>9779</v>
      </c>
      <c r="B5190" s="8">
        <v>44847</v>
      </c>
      <c r="C5190" s="9">
        <v>1</v>
      </c>
      <c r="D5190" s="7" t="s">
        <v>9780</v>
      </c>
      <c r="E5190" s="7" t="s">
        <v>1682</v>
      </c>
      <c r="F5190" s="7" t="s">
        <v>9781</v>
      </c>
      <c r="G5190" s="8">
        <v>44814</v>
      </c>
      <c r="H5190" s="7" t="s">
        <v>1684</v>
      </c>
      <c r="I5190" s="7"/>
      <c r="J5190" s="7"/>
      <c r="K5190" s="9">
        <v>0</v>
      </c>
      <c r="L5190" s="9">
        <v>0</v>
      </c>
      <c r="M5190" s="9">
        <v>45</v>
      </c>
      <c r="N5190" s="9">
        <v>1</v>
      </c>
      <c r="O5190" s="7" t="s">
        <v>83</v>
      </c>
      <c r="P5190" s="9">
        <v>0</v>
      </c>
      <c r="Q5190" s="9">
        <v>0</v>
      </c>
      <c r="R5190" s="9">
        <v>45</v>
      </c>
    </row>
    <row r="5191" spans="1:18" x14ac:dyDescent="0.25">
      <c r="A5191" s="7" t="s">
        <v>9782</v>
      </c>
      <c r="B5191" s="8">
        <v>44847</v>
      </c>
      <c r="C5191" s="9">
        <v>1</v>
      </c>
      <c r="D5191" s="7" t="s">
        <v>9783</v>
      </c>
      <c r="E5191" s="7" t="s">
        <v>1682</v>
      </c>
      <c r="F5191" s="7" t="s">
        <v>9784</v>
      </c>
      <c r="G5191" s="8">
        <v>44830</v>
      </c>
      <c r="H5191" s="7" t="s">
        <v>1684</v>
      </c>
      <c r="I5191" s="7"/>
      <c r="J5191" s="7"/>
      <c r="K5191" s="9">
        <v>0</v>
      </c>
      <c r="L5191" s="9">
        <v>0</v>
      </c>
      <c r="M5191" s="9">
        <v>4500</v>
      </c>
      <c r="N5191" s="9">
        <v>1</v>
      </c>
      <c r="O5191" s="7" t="s">
        <v>55</v>
      </c>
      <c r="P5191" s="9">
        <v>0</v>
      </c>
      <c r="Q5191" s="9">
        <v>0</v>
      </c>
      <c r="R5191" s="9">
        <v>4500</v>
      </c>
    </row>
    <row r="5192" spans="1:18" x14ac:dyDescent="0.25">
      <c r="A5192" s="7" t="s">
        <v>9785</v>
      </c>
      <c r="B5192" s="8">
        <v>44847</v>
      </c>
      <c r="C5192" s="9">
        <v>1</v>
      </c>
      <c r="D5192" s="7" t="s">
        <v>9786</v>
      </c>
      <c r="E5192" s="7" t="s">
        <v>1682</v>
      </c>
      <c r="F5192" s="7" t="s">
        <v>9787</v>
      </c>
      <c r="G5192" s="8">
        <v>44770</v>
      </c>
      <c r="H5192" s="7" t="s">
        <v>1684</v>
      </c>
      <c r="I5192" s="7"/>
      <c r="J5192" s="7"/>
      <c r="K5192" s="9">
        <v>0</v>
      </c>
      <c r="L5192" s="9">
        <v>0</v>
      </c>
      <c r="M5192" s="9">
        <v>150</v>
      </c>
      <c r="N5192" s="9">
        <v>1</v>
      </c>
      <c r="O5192" s="7" t="s">
        <v>83</v>
      </c>
      <c r="P5192" s="9">
        <v>0</v>
      </c>
      <c r="Q5192" s="9">
        <v>0</v>
      </c>
      <c r="R5192" s="9">
        <v>150</v>
      </c>
    </row>
    <row r="5193" spans="1:18" x14ac:dyDescent="0.25">
      <c r="A5193" s="7" t="s">
        <v>9788</v>
      </c>
      <c r="B5193" s="8">
        <v>44848</v>
      </c>
      <c r="C5193" s="9">
        <v>1</v>
      </c>
      <c r="D5193" s="7" t="s">
        <v>9789</v>
      </c>
      <c r="E5193" s="7" t="s">
        <v>1682</v>
      </c>
      <c r="F5193" s="7" t="s">
        <v>9790</v>
      </c>
      <c r="G5193" s="8">
        <v>44649</v>
      </c>
      <c r="H5193" s="7" t="s">
        <v>1684</v>
      </c>
      <c r="I5193" s="7"/>
      <c r="J5193" s="7"/>
      <c r="K5193" s="9">
        <v>0</v>
      </c>
      <c r="L5193" s="9">
        <v>0</v>
      </c>
      <c r="M5193" s="9">
        <v>650</v>
      </c>
      <c r="N5193" s="9">
        <v>1</v>
      </c>
      <c r="O5193" s="7" t="s">
        <v>83</v>
      </c>
      <c r="P5193" s="9">
        <v>0</v>
      </c>
      <c r="Q5193" s="9">
        <v>0</v>
      </c>
      <c r="R5193" s="9">
        <v>650</v>
      </c>
    </row>
    <row r="5194" spans="1:18" x14ac:dyDescent="0.25">
      <c r="A5194" s="7" t="s">
        <v>9791</v>
      </c>
      <c r="B5194" s="8">
        <v>44852</v>
      </c>
      <c r="C5194" s="9">
        <v>1</v>
      </c>
      <c r="D5194" s="7" t="s">
        <v>9792</v>
      </c>
      <c r="E5194" s="7" t="s">
        <v>1682</v>
      </c>
      <c r="F5194" s="7" t="s">
        <v>9793</v>
      </c>
      <c r="G5194" s="8">
        <v>44740</v>
      </c>
      <c r="H5194" s="7" t="s">
        <v>1684</v>
      </c>
      <c r="I5194" s="7"/>
      <c r="J5194" s="7"/>
      <c r="K5194" s="9">
        <v>0</v>
      </c>
      <c r="L5194" s="9">
        <v>0</v>
      </c>
      <c r="M5194" s="9">
        <v>10</v>
      </c>
      <c r="N5194" s="9">
        <v>1</v>
      </c>
      <c r="O5194" s="7" t="s">
        <v>83</v>
      </c>
      <c r="P5194" s="9">
        <v>0</v>
      </c>
      <c r="Q5194" s="9">
        <v>0</v>
      </c>
      <c r="R5194" s="9">
        <v>10</v>
      </c>
    </row>
    <row r="5195" spans="1:18" x14ac:dyDescent="0.25">
      <c r="A5195" s="7" t="s">
        <v>9794</v>
      </c>
      <c r="B5195" s="8">
        <v>44852</v>
      </c>
      <c r="C5195" s="9">
        <v>1</v>
      </c>
      <c r="D5195" s="7" t="s">
        <v>9795</v>
      </c>
      <c r="E5195" s="7" t="s">
        <v>1682</v>
      </c>
      <c r="F5195" s="7" t="s">
        <v>9796</v>
      </c>
      <c r="G5195" s="8">
        <v>44760</v>
      </c>
      <c r="H5195" s="7" t="s">
        <v>1684</v>
      </c>
      <c r="I5195" s="7"/>
      <c r="J5195" s="7"/>
      <c r="K5195" s="9">
        <v>0</v>
      </c>
      <c r="L5195" s="9">
        <v>0</v>
      </c>
      <c r="M5195" s="9">
        <v>10</v>
      </c>
      <c r="N5195" s="9">
        <v>1</v>
      </c>
      <c r="O5195" s="7" t="s">
        <v>83</v>
      </c>
      <c r="P5195" s="9">
        <v>0</v>
      </c>
      <c r="Q5195" s="9">
        <v>0</v>
      </c>
      <c r="R5195" s="9">
        <v>10</v>
      </c>
    </row>
    <row r="5196" spans="1:18" x14ac:dyDescent="0.25">
      <c r="A5196" s="7" t="s">
        <v>9797</v>
      </c>
      <c r="B5196" s="8">
        <v>44852</v>
      </c>
      <c r="C5196" s="9">
        <v>1</v>
      </c>
      <c r="D5196" s="7" t="s">
        <v>9798</v>
      </c>
      <c r="E5196" s="7" t="s">
        <v>1682</v>
      </c>
      <c r="F5196" s="7" t="s">
        <v>9799</v>
      </c>
      <c r="G5196" s="8">
        <v>44776</v>
      </c>
      <c r="H5196" s="7" t="s">
        <v>1684</v>
      </c>
      <c r="I5196" s="7"/>
      <c r="J5196" s="7"/>
      <c r="K5196" s="9">
        <v>0</v>
      </c>
      <c r="L5196" s="9">
        <v>0</v>
      </c>
      <c r="M5196" s="9">
        <v>84</v>
      </c>
      <c r="N5196" s="9">
        <v>1</v>
      </c>
      <c r="O5196" s="7" t="s">
        <v>83</v>
      </c>
      <c r="P5196" s="9">
        <v>0</v>
      </c>
      <c r="Q5196" s="9">
        <v>0</v>
      </c>
      <c r="R5196" s="9">
        <v>84</v>
      </c>
    </row>
    <row r="5197" spans="1:18" x14ac:dyDescent="0.25">
      <c r="A5197" s="7" t="s">
        <v>9800</v>
      </c>
      <c r="B5197" s="8">
        <v>44852</v>
      </c>
      <c r="C5197" s="9">
        <v>1</v>
      </c>
      <c r="D5197" s="7" t="s">
        <v>9801</v>
      </c>
      <c r="E5197" s="7" t="s">
        <v>1682</v>
      </c>
      <c r="F5197" s="7" t="s">
        <v>9802</v>
      </c>
      <c r="G5197" s="8">
        <v>44795</v>
      </c>
      <c r="H5197" s="7" t="s">
        <v>1684</v>
      </c>
      <c r="I5197" s="7"/>
      <c r="J5197" s="7"/>
      <c r="K5197" s="9">
        <v>0</v>
      </c>
      <c r="L5197" s="9">
        <v>0</v>
      </c>
      <c r="M5197" s="9">
        <v>300</v>
      </c>
      <c r="N5197" s="9">
        <v>1</v>
      </c>
      <c r="O5197" s="7" t="s">
        <v>83</v>
      </c>
      <c r="P5197" s="9">
        <v>0</v>
      </c>
      <c r="Q5197" s="9">
        <v>0</v>
      </c>
      <c r="R5197" s="9">
        <v>300</v>
      </c>
    </row>
    <row r="5198" spans="1:18" x14ac:dyDescent="0.25">
      <c r="A5198" s="7" t="s">
        <v>9803</v>
      </c>
      <c r="B5198" s="8">
        <v>44852</v>
      </c>
      <c r="C5198" s="9">
        <v>1</v>
      </c>
      <c r="D5198" s="7" t="s">
        <v>9804</v>
      </c>
      <c r="E5198" s="7" t="s">
        <v>1682</v>
      </c>
      <c r="F5198" s="7" t="s">
        <v>9805</v>
      </c>
      <c r="G5198" s="8">
        <v>44798</v>
      </c>
      <c r="H5198" s="7" t="s">
        <v>1684</v>
      </c>
      <c r="I5198" s="7"/>
      <c r="J5198" s="7"/>
      <c r="K5198" s="9">
        <v>0</v>
      </c>
      <c r="L5198" s="9">
        <v>0</v>
      </c>
      <c r="M5198" s="9">
        <v>20</v>
      </c>
      <c r="N5198" s="9">
        <v>1</v>
      </c>
      <c r="O5198" s="7" t="s">
        <v>83</v>
      </c>
      <c r="P5198" s="9">
        <v>0</v>
      </c>
      <c r="Q5198" s="9">
        <v>0</v>
      </c>
      <c r="R5198" s="9">
        <v>20</v>
      </c>
    </row>
    <row r="5199" spans="1:18" x14ac:dyDescent="0.25">
      <c r="A5199" s="7" t="s">
        <v>9806</v>
      </c>
      <c r="B5199" s="8">
        <v>44852</v>
      </c>
      <c r="C5199" s="9">
        <v>1</v>
      </c>
      <c r="D5199" s="7" t="s">
        <v>9807</v>
      </c>
      <c r="E5199" s="7" t="s">
        <v>1682</v>
      </c>
      <c r="F5199" s="7" t="s">
        <v>9808</v>
      </c>
      <c r="G5199" s="8">
        <v>44798</v>
      </c>
      <c r="H5199" s="7" t="s">
        <v>1684</v>
      </c>
      <c r="I5199" s="7"/>
      <c r="J5199" s="7"/>
      <c r="K5199" s="9">
        <v>0</v>
      </c>
      <c r="L5199" s="9">
        <v>0</v>
      </c>
      <c r="M5199" s="9">
        <v>305</v>
      </c>
      <c r="N5199" s="9">
        <v>1</v>
      </c>
      <c r="O5199" s="7" t="s">
        <v>83</v>
      </c>
      <c r="P5199" s="9">
        <v>0</v>
      </c>
      <c r="Q5199" s="9">
        <v>0</v>
      </c>
      <c r="R5199" s="9">
        <v>317</v>
      </c>
    </row>
    <row r="5200" spans="1:18" x14ac:dyDescent="0.25">
      <c r="A5200" s="7" t="s">
        <v>9809</v>
      </c>
      <c r="B5200" s="8">
        <v>44852</v>
      </c>
      <c r="C5200" s="9">
        <v>1</v>
      </c>
      <c r="D5200" s="7" t="s">
        <v>9810</v>
      </c>
      <c r="E5200" s="7" t="s">
        <v>1682</v>
      </c>
      <c r="F5200" s="7" t="s">
        <v>9811</v>
      </c>
      <c r="G5200" s="8">
        <v>44814</v>
      </c>
      <c r="H5200" s="7" t="s">
        <v>1684</v>
      </c>
      <c r="I5200" s="7"/>
      <c r="J5200" s="7"/>
      <c r="K5200" s="9">
        <v>0</v>
      </c>
      <c r="L5200" s="9">
        <v>0</v>
      </c>
      <c r="M5200" s="9">
        <v>24</v>
      </c>
      <c r="N5200" s="9">
        <v>1</v>
      </c>
      <c r="O5200" s="7" t="s">
        <v>83</v>
      </c>
      <c r="P5200" s="9">
        <v>0</v>
      </c>
      <c r="Q5200" s="9">
        <v>0</v>
      </c>
      <c r="R5200" s="9">
        <v>24</v>
      </c>
    </row>
    <row r="5201" spans="1:18" x14ac:dyDescent="0.25">
      <c r="A5201" s="7" t="s">
        <v>9812</v>
      </c>
      <c r="B5201" s="8">
        <v>44852</v>
      </c>
      <c r="C5201" s="9">
        <v>1</v>
      </c>
      <c r="D5201" s="7" t="s">
        <v>9813</v>
      </c>
      <c r="E5201" s="7" t="s">
        <v>1682</v>
      </c>
      <c r="F5201" s="7" t="s">
        <v>9814</v>
      </c>
      <c r="G5201" s="8">
        <v>44814</v>
      </c>
      <c r="H5201" s="7" t="s">
        <v>1684</v>
      </c>
      <c r="I5201" s="7"/>
      <c r="J5201" s="7"/>
      <c r="K5201" s="9">
        <v>0</v>
      </c>
      <c r="L5201" s="9">
        <v>0</v>
      </c>
      <c r="M5201" s="9">
        <v>10</v>
      </c>
      <c r="N5201" s="9">
        <v>1</v>
      </c>
      <c r="O5201" s="7" t="s">
        <v>83</v>
      </c>
      <c r="P5201" s="9">
        <v>0</v>
      </c>
      <c r="Q5201" s="9">
        <v>0</v>
      </c>
      <c r="R5201" s="9">
        <v>10</v>
      </c>
    </row>
    <row r="5202" spans="1:18" x14ac:dyDescent="0.25">
      <c r="A5202" s="7" t="s">
        <v>9815</v>
      </c>
      <c r="B5202" s="8">
        <v>44852</v>
      </c>
      <c r="C5202" s="9">
        <v>1</v>
      </c>
      <c r="D5202" s="7" t="s">
        <v>9816</v>
      </c>
      <c r="E5202" s="7" t="s">
        <v>1682</v>
      </c>
      <c r="F5202" s="7" t="s">
        <v>9817</v>
      </c>
      <c r="G5202" s="8">
        <v>44819</v>
      </c>
      <c r="H5202" s="7" t="s">
        <v>1684</v>
      </c>
      <c r="I5202" s="7"/>
      <c r="J5202" s="7"/>
      <c r="K5202" s="9">
        <v>0</v>
      </c>
      <c r="L5202" s="9">
        <v>0</v>
      </c>
      <c r="M5202" s="9">
        <v>108</v>
      </c>
      <c r="N5202" s="9">
        <v>1</v>
      </c>
      <c r="O5202" s="7" t="s">
        <v>83</v>
      </c>
      <c r="P5202" s="9">
        <v>0</v>
      </c>
      <c r="Q5202" s="9">
        <v>0</v>
      </c>
      <c r="R5202" s="9">
        <v>108</v>
      </c>
    </row>
    <row r="5203" spans="1:18" x14ac:dyDescent="0.25">
      <c r="A5203" s="7" t="s">
        <v>9818</v>
      </c>
      <c r="B5203" s="8">
        <v>44852</v>
      </c>
      <c r="C5203" s="9">
        <v>1</v>
      </c>
      <c r="D5203" s="7" t="s">
        <v>9819</v>
      </c>
      <c r="E5203" s="7" t="s">
        <v>1682</v>
      </c>
      <c r="F5203" s="7" t="s">
        <v>9820</v>
      </c>
      <c r="G5203" s="8">
        <v>44830</v>
      </c>
      <c r="H5203" s="7" t="s">
        <v>1684</v>
      </c>
      <c r="I5203" s="7"/>
      <c r="J5203" s="7"/>
      <c r="K5203" s="9">
        <v>0</v>
      </c>
      <c r="L5203" s="9">
        <v>0</v>
      </c>
      <c r="M5203" s="9">
        <v>150</v>
      </c>
      <c r="N5203" s="9">
        <v>1</v>
      </c>
      <c r="O5203" s="7" t="s">
        <v>83</v>
      </c>
      <c r="P5203" s="9">
        <v>0</v>
      </c>
      <c r="Q5203" s="9">
        <v>0</v>
      </c>
      <c r="R5203" s="9">
        <v>170</v>
      </c>
    </row>
    <row r="5204" spans="1:18" x14ac:dyDescent="0.25">
      <c r="A5204" s="7" t="s">
        <v>9821</v>
      </c>
      <c r="B5204" s="8">
        <v>44852</v>
      </c>
      <c r="C5204" s="9">
        <v>1</v>
      </c>
      <c r="D5204" s="7" t="s">
        <v>9822</v>
      </c>
      <c r="E5204" s="7" t="s">
        <v>1682</v>
      </c>
      <c r="F5204" s="7" t="s">
        <v>9823</v>
      </c>
      <c r="G5204" s="8">
        <v>44830</v>
      </c>
      <c r="H5204" s="7" t="s">
        <v>1684</v>
      </c>
      <c r="I5204" s="7"/>
      <c r="J5204" s="7"/>
      <c r="K5204" s="9">
        <v>0</v>
      </c>
      <c r="L5204" s="9">
        <v>0</v>
      </c>
      <c r="M5204" s="9">
        <v>20</v>
      </c>
      <c r="N5204" s="9">
        <v>1</v>
      </c>
      <c r="O5204" s="7" t="s">
        <v>83</v>
      </c>
      <c r="P5204" s="9">
        <v>0</v>
      </c>
      <c r="Q5204" s="9">
        <v>0</v>
      </c>
      <c r="R5204" s="9">
        <v>20</v>
      </c>
    </row>
    <row r="5205" spans="1:18" x14ac:dyDescent="0.25">
      <c r="A5205" s="7" t="s">
        <v>9824</v>
      </c>
      <c r="B5205" s="8">
        <v>44852</v>
      </c>
      <c r="C5205" s="9">
        <v>1</v>
      </c>
      <c r="D5205" s="7" t="s">
        <v>9825</v>
      </c>
      <c r="E5205" s="7" t="s">
        <v>1682</v>
      </c>
      <c r="F5205" s="7" t="s">
        <v>9826</v>
      </c>
      <c r="G5205" s="8">
        <v>44852</v>
      </c>
      <c r="H5205" s="7" t="s">
        <v>1684</v>
      </c>
      <c r="I5205" s="7"/>
      <c r="J5205" s="7"/>
      <c r="K5205" s="9">
        <v>0</v>
      </c>
      <c r="L5205" s="9">
        <v>0</v>
      </c>
      <c r="M5205" s="9">
        <v>0</v>
      </c>
      <c r="N5205" s="9">
        <v>1</v>
      </c>
      <c r="O5205" s="7" t="s">
        <v>55</v>
      </c>
      <c r="P5205" s="9">
        <v>0</v>
      </c>
      <c r="Q5205" s="9">
        <v>0</v>
      </c>
      <c r="R5205" s="9">
        <v>2070</v>
      </c>
    </row>
    <row r="5206" spans="1:18" x14ac:dyDescent="0.25">
      <c r="A5206" s="7" t="s">
        <v>9827</v>
      </c>
      <c r="B5206" s="8">
        <v>44853</v>
      </c>
      <c r="C5206" s="9">
        <v>1</v>
      </c>
      <c r="D5206" s="7" t="s">
        <v>9828</v>
      </c>
      <c r="E5206" s="7" t="s">
        <v>1682</v>
      </c>
      <c r="F5206" s="7" t="s">
        <v>9829</v>
      </c>
      <c r="G5206" s="8">
        <v>44649</v>
      </c>
      <c r="H5206" s="7" t="s">
        <v>1684</v>
      </c>
      <c r="I5206" s="7"/>
      <c r="J5206" s="7"/>
      <c r="K5206" s="9">
        <v>0</v>
      </c>
      <c r="L5206" s="9">
        <v>0</v>
      </c>
      <c r="M5206" s="9">
        <v>0</v>
      </c>
      <c r="N5206" s="9">
        <v>1</v>
      </c>
      <c r="O5206" s="7" t="s">
        <v>55</v>
      </c>
      <c r="P5206" s="9">
        <v>0</v>
      </c>
      <c r="Q5206" s="9">
        <v>0</v>
      </c>
      <c r="R5206" s="9">
        <v>743</v>
      </c>
    </row>
    <row r="5207" spans="1:18" x14ac:dyDescent="0.25">
      <c r="A5207" s="7" t="s">
        <v>9830</v>
      </c>
      <c r="B5207" s="8">
        <v>44853</v>
      </c>
      <c r="C5207" s="9">
        <v>1</v>
      </c>
      <c r="D5207" s="7" t="s">
        <v>9831</v>
      </c>
      <c r="E5207" s="7" t="s">
        <v>1682</v>
      </c>
      <c r="F5207" s="7" t="s">
        <v>9832</v>
      </c>
      <c r="G5207" s="8">
        <v>44841</v>
      </c>
      <c r="H5207" s="7" t="s">
        <v>1684</v>
      </c>
      <c r="I5207" s="7"/>
      <c r="J5207" s="7"/>
      <c r="K5207" s="9">
        <v>0</v>
      </c>
      <c r="L5207" s="9">
        <v>0</v>
      </c>
      <c r="M5207" s="9">
        <v>0</v>
      </c>
      <c r="N5207" s="9">
        <v>1</v>
      </c>
      <c r="O5207" s="7" t="s">
        <v>55</v>
      </c>
      <c r="P5207" s="9">
        <v>0</v>
      </c>
      <c r="Q5207" s="9">
        <v>0</v>
      </c>
      <c r="R5207" s="9">
        <v>743</v>
      </c>
    </row>
    <row r="5208" spans="1:18" x14ac:dyDescent="0.25">
      <c r="A5208" s="7" t="s">
        <v>9833</v>
      </c>
      <c r="B5208" s="8">
        <v>44853</v>
      </c>
      <c r="C5208" s="9">
        <v>1</v>
      </c>
      <c r="D5208" s="7" t="s">
        <v>9834</v>
      </c>
      <c r="E5208" s="7" t="s">
        <v>1682</v>
      </c>
      <c r="F5208" s="7" t="s">
        <v>9835</v>
      </c>
      <c r="G5208" s="8">
        <v>44853</v>
      </c>
      <c r="H5208" s="7" t="s">
        <v>1684</v>
      </c>
      <c r="I5208" s="7"/>
      <c r="J5208" s="7"/>
      <c r="K5208" s="9">
        <v>0</v>
      </c>
      <c r="L5208" s="9">
        <v>0</v>
      </c>
      <c r="M5208" s="9">
        <v>1638</v>
      </c>
      <c r="N5208" s="9">
        <v>1</v>
      </c>
      <c r="O5208" s="7" t="s">
        <v>55</v>
      </c>
      <c r="P5208" s="9">
        <v>0</v>
      </c>
      <c r="Q5208" s="9">
        <v>0</v>
      </c>
      <c r="R5208" s="9">
        <v>1638</v>
      </c>
    </row>
    <row r="5209" spans="1:18" x14ac:dyDescent="0.25">
      <c r="A5209" s="7" t="s">
        <v>9836</v>
      </c>
      <c r="B5209" s="8">
        <v>44853</v>
      </c>
      <c r="C5209" s="9">
        <v>1</v>
      </c>
      <c r="D5209" s="7" t="s">
        <v>9837</v>
      </c>
      <c r="E5209" s="7" t="s">
        <v>1682</v>
      </c>
      <c r="F5209" s="7" t="s">
        <v>9838</v>
      </c>
      <c r="G5209" s="8">
        <v>44853</v>
      </c>
      <c r="H5209" s="7" t="s">
        <v>1684</v>
      </c>
      <c r="I5209" s="7"/>
      <c r="J5209" s="7"/>
      <c r="K5209" s="9">
        <v>0</v>
      </c>
      <c r="L5209" s="9">
        <v>0</v>
      </c>
      <c r="M5209" s="9">
        <v>1638</v>
      </c>
      <c r="N5209" s="9">
        <v>1</v>
      </c>
      <c r="O5209" s="7" t="s">
        <v>55</v>
      </c>
      <c r="P5209" s="9">
        <v>0</v>
      </c>
      <c r="Q5209" s="9">
        <v>0</v>
      </c>
      <c r="R5209" s="9">
        <v>1638</v>
      </c>
    </row>
    <row r="5210" spans="1:18" x14ac:dyDescent="0.25">
      <c r="A5210" s="7" t="s">
        <v>9839</v>
      </c>
      <c r="B5210" s="8">
        <v>44853</v>
      </c>
      <c r="C5210" s="9">
        <v>1</v>
      </c>
      <c r="D5210" s="7" t="s">
        <v>9840</v>
      </c>
      <c r="E5210" s="7" t="s">
        <v>1682</v>
      </c>
      <c r="F5210" s="7" t="s">
        <v>9841</v>
      </c>
      <c r="G5210" s="8">
        <v>44853</v>
      </c>
      <c r="H5210" s="7" t="s">
        <v>1684</v>
      </c>
      <c r="I5210" s="7"/>
      <c r="J5210" s="7"/>
      <c r="K5210" s="9">
        <v>0</v>
      </c>
      <c r="L5210" s="9">
        <v>0</v>
      </c>
      <c r="M5210" s="9">
        <v>1638</v>
      </c>
      <c r="N5210" s="9">
        <v>1</v>
      </c>
      <c r="O5210" s="7" t="s">
        <v>55</v>
      </c>
      <c r="P5210" s="9">
        <v>0</v>
      </c>
      <c r="Q5210" s="9">
        <v>0</v>
      </c>
      <c r="R5210" s="9">
        <v>1638</v>
      </c>
    </row>
    <row r="5211" spans="1:18" x14ac:dyDescent="0.25">
      <c r="A5211" s="7" t="s">
        <v>9842</v>
      </c>
      <c r="B5211" s="8">
        <v>44853</v>
      </c>
      <c r="C5211" s="9">
        <v>1</v>
      </c>
      <c r="D5211" s="7" t="s">
        <v>9843</v>
      </c>
      <c r="E5211" s="7" t="s">
        <v>1682</v>
      </c>
      <c r="F5211" s="7" t="s">
        <v>9844</v>
      </c>
      <c r="G5211" s="8">
        <v>44807</v>
      </c>
      <c r="H5211" s="7" t="s">
        <v>1684</v>
      </c>
      <c r="I5211" s="7"/>
      <c r="J5211" s="7"/>
      <c r="K5211" s="9">
        <v>0</v>
      </c>
      <c r="L5211" s="9">
        <v>0</v>
      </c>
      <c r="M5211" s="9">
        <v>75</v>
      </c>
      <c r="N5211" s="9">
        <v>1</v>
      </c>
      <c r="O5211" s="7" t="s">
        <v>83</v>
      </c>
      <c r="P5211" s="9">
        <v>0</v>
      </c>
      <c r="Q5211" s="9">
        <v>0</v>
      </c>
      <c r="R5211" s="9">
        <v>200</v>
      </c>
    </row>
    <row r="5212" spans="1:18" x14ac:dyDescent="0.25">
      <c r="A5212" s="7" t="s">
        <v>9845</v>
      </c>
      <c r="B5212" s="8">
        <v>44855</v>
      </c>
      <c r="C5212" s="9">
        <v>1</v>
      </c>
      <c r="D5212" s="7" t="s">
        <v>9846</v>
      </c>
      <c r="E5212" s="7" t="s">
        <v>1682</v>
      </c>
      <c r="F5212" s="7" t="s">
        <v>9847</v>
      </c>
      <c r="G5212" s="8">
        <v>44781</v>
      </c>
      <c r="H5212" s="7" t="s">
        <v>1684</v>
      </c>
      <c r="I5212" s="7"/>
      <c r="J5212" s="7"/>
      <c r="K5212" s="9">
        <v>0</v>
      </c>
      <c r="L5212" s="9">
        <v>0</v>
      </c>
      <c r="M5212" s="9">
        <v>21</v>
      </c>
      <c r="N5212" s="9">
        <v>1</v>
      </c>
      <c r="O5212" s="7" t="s">
        <v>334</v>
      </c>
      <c r="P5212" s="9">
        <v>0</v>
      </c>
      <c r="Q5212" s="9">
        <v>0</v>
      </c>
      <c r="R5212" s="9">
        <v>21</v>
      </c>
    </row>
    <row r="5213" spans="1:18" x14ac:dyDescent="0.25">
      <c r="A5213" s="7" t="s">
        <v>9848</v>
      </c>
      <c r="B5213" s="8">
        <v>44855</v>
      </c>
      <c r="C5213" s="9">
        <v>11</v>
      </c>
      <c r="D5213" s="7" t="s">
        <v>9849</v>
      </c>
      <c r="E5213" s="7" t="s">
        <v>1682</v>
      </c>
      <c r="F5213" s="7" t="s">
        <v>9850</v>
      </c>
      <c r="G5213" s="8">
        <v>44792</v>
      </c>
      <c r="H5213" s="7" t="s">
        <v>1684</v>
      </c>
      <c r="I5213" s="7"/>
      <c r="J5213" s="7"/>
      <c r="K5213" s="9">
        <v>0</v>
      </c>
      <c r="L5213" s="9">
        <v>0</v>
      </c>
      <c r="M5213" s="10">
        <v>1258.53</v>
      </c>
      <c r="N5213" s="9">
        <v>1</v>
      </c>
      <c r="O5213" s="7" t="s">
        <v>334</v>
      </c>
      <c r="P5213" s="9">
        <v>0</v>
      </c>
      <c r="Q5213" s="9">
        <v>0</v>
      </c>
      <c r="R5213" s="10">
        <v>1315.47</v>
      </c>
    </row>
    <row r="5214" spans="1:18" x14ac:dyDescent="0.25">
      <c r="A5214" s="7" t="s">
        <v>9851</v>
      </c>
      <c r="B5214" s="8">
        <v>44855</v>
      </c>
      <c r="C5214" s="9">
        <v>1</v>
      </c>
      <c r="D5214" s="7" t="s">
        <v>9852</v>
      </c>
      <c r="E5214" s="7" t="s">
        <v>1682</v>
      </c>
      <c r="F5214" s="7" t="s">
        <v>9853</v>
      </c>
      <c r="G5214" s="8">
        <v>44805</v>
      </c>
      <c r="H5214" s="7" t="s">
        <v>1684</v>
      </c>
      <c r="I5214" s="7"/>
      <c r="J5214" s="7"/>
      <c r="K5214" s="9">
        <v>0</v>
      </c>
      <c r="L5214" s="9">
        <v>0</v>
      </c>
      <c r="M5214" s="10">
        <v>11.25</v>
      </c>
      <c r="N5214" s="9">
        <v>1</v>
      </c>
      <c r="O5214" s="7" t="s">
        <v>334</v>
      </c>
      <c r="P5214" s="9">
        <v>0</v>
      </c>
      <c r="Q5214" s="9">
        <v>0</v>
      </c>
      <c r="R5214" s="10">
        <v>11.25</v>
      </c>
    </row>
    <row r="5215" spans="1:18" x14ac:dyDescent="0.25">
      <c r="A5215" s="7" t="s">
        <v>9854</v>
      </c>
      <c r="B5215" s="8">
        <v>44855</v>
      </c>
      <c r="C5215" s="9">
        <v>1</v>
      </c>
      <c r="D5215" s="7" t="s">
        <v>9855</v>
      </c>
      <c r="E5215" s="7" t="s">
        <v>1682</v>
      </c>
      <c r="F5215" s="7" t="s">
        <v>9856</v>
      </c>
      <c r="G5215" s="8">
        <v>44814</v>
      </c>
      <c r="H5215" s="7" t="s">
        <v>1684</v>
      </c>
      <c r="I5215" s="7"/>
      <c r="J5215" s="7"/>
      <c r="K5215" s="9">
        <v>0</v>
      </c>
      <c r="L5215" s="9">
        <v>0</v>
      </c>
      <c r="M5215" s="10">
        <v>22.5</v>
      </c>
      <c r="N5215" s="9">
        <v>1</v>
      </c>
      <c r="O5215" s="7" t="s">
        <v>334</v>
      </c>
      <c r="P5215" s="9">
        <v>0</v>
      </c>
      <c r="Q5215" s="9">
        <v>0</v>
      </c>
      <c r="R5215" s="10">
        <v>22.5</v>
      </c>
    </row>
    <row r="5216" spans="1:18" x14ac:dyDescent="0.25">
      <c r="A5216" s="7" t="s">
        <v>9857</v>
      </c>
      <c r="B5216" s="8">
        <v>44855</v>
      </c>
      <c r="C5216" s="9">
        <v>1</v>
      </c>
      <c r="D5216" s="7" t="s">
        <v>9858</v>
      </c>
      <c r="E5216" s="7" t="s">
        <v>1682</v>
      </c>
      <c r="F5216" s="7" t="s">
        <v>9859</v>
      </c>
      <c r="G5216" s="8">
        <v>44821</v>
      </c>
      <c r="H5216" s="7" t="s">
        <v>1684</v>
      </c>
      <c r="I5216" s="7"/>
      <c r="J5216" s="7"/>
      <c r="K5216" s="9">
        <v>0</v>
      </c>
      <c r="L5216" s="9">
        <v>0</v>
      </c>
      <c r="M5216" s="10">
        <v>40.5</v>
      </c>
      <c r="N5216" s="9">
        <v>1</v>
      </c>
      <c r="O5216" s="7" t="s">
        <v>334</v>
      </c>
      <c r="P5216" s="9">
        <v>0</v>
      </c>
      <c r="Q5216" s="9">
        <v>0</v>
      </c>
      <c r="R5216" s="10">
        <v>40.5</v>
      </c>
    </row>
    <row r="5217" spans="1:18" x14ac:dyDescent="0.25">
      <c r="A5217" s="7" t="s">
        <v>9860</v>
      </c>
      <c r="B5217" s="8">
        <v>44855</v>
      </c>
      <c r="C5217" s="9">
        <v>1</v>
      </c>
      <c r="D5217" s="7" t="s">
        <v>9861</v>
      </c>
      <c r="E5217" s="7" t="s">
        <v>1682</v>
      </c>
      <c r="F5217" s="7" t="s">
        <v>9862</v>
      </c>
      <c r="G5217" s="8">
        <v>44835</v>
      </c>
      <c r="H5217" s="7" t="s">
        <v>1684</v>
      </c>
      <c r="I5217" s="7"/>
      <c r="J5217" s="7"/>
      <c r="K5217" s="9">
        <v>0</v>
      </c>
      <c r="L5217" s="9">
        <v>0</v>
      </c>
      <c r="M5217" s="10">
        <v>24.3</v>
      </c>
      <c r="N5217" s="9">
        <v>1</v>
      </c>
      <c r="O5217" s="7" t="s">
        <v>334</v>
      </c>
      <c r="P5217" s="9">
        <v>0</v>
      </c>
      <c r="Q5217" s="9">
        <v>0</v>
      </c>
      <c r="R5217" s="10">
        <v>24.3</v>
      </c>
    </row>
    <row r="5218" spans="1:18" x14ac:dyDescent="0.25">
      <c r="A5218" s="7" t="s">
        <v>9863</v>
      </c>
      <c r="B5218" s="8">
        <v>44860</v>
      </c>
      <c r="C5218" s="9">
        <v>1</v>
      </c>
      <c r="D5218" s="7" t="s">
        <v>9864</v>
      </c>
      <c r="E5218" s="7" t="s">
        <v>1682</v>
      </c>
      <c r="F5218" s="7" t="s">
        <v>9865</v>
      </c>
      <c r="G5218" s="8">
        <v>44859</v>
      </c>
      <c r="H5218" s="7" t="s">
        <v>1684</v>
      </c>
      <c r="I5218" s="7"/>
      <c r="J5218" s="7"/>
      <c r="K5218" s="9">
        <v>0</v>
      </c>
      <c r="L5218" s="9">
        <v>0</v>
      </c>
      <c r="M5218" s="9">
        <v>90</v>
      </c>
      <c r="N5218" s="9">
        <v>1</v>
      </c>
      <c r="O5218" s="7" t="s">
        <v>83</v>
      </c>
      <c r="P5218" s="9">
        <v>0</v>
      </c>
      <c r="Q5218" s="9">
        <v>0</v>
      </c>
      <c r="R5218" s="9">
        <v>90</v>
      </c>
    </row>
    <row r="5219" spans="1:18" x14ac:dyDescent="0.25">
      <c r="A5219" s="7" t="s">
        <v>9866</v>
      </c>
      <c r="B5219" s="8">
        <v>44860</v>
      </c>
      <c r="C5219" s="9">
        <v>1</v>
      </c>
      <c r="D5219" s="7" t="s">
        <v>9867</v>
      </c>
      <c r="E5219" s="7" t="s">
        <v>1682</v>
      </c>
      <c r="F5219" s="7" t="s">
        <v>9868</v>
      </c>
      <c r="G5219" s="8">
        <v>44841</v>
      </c>
      <c r="H5219" s="7" t="s">
        <v>1684</v>
      </c>
      <c r="I5219" s="7"/>
      <c r="J5219" s="7"/>
      <c r="K5219" s="9">
        <v>0</v>
      </c>
      <c r="L5219" s="9">
        <v>0</v>
      </c>
      <c r="M5219" s="9">
        <v>90</v>
      </c>
      <c r="N5219" s="9">
        <v>1</v>
      </c>
      <c r="O5219" s="7" t="s">
        <v>83</v>
      </c>
      <c r="P5219" s="9">
        <v>0</v>
      </c>
      <c r="Q5219" s="9">
        <v>0</v>
      </c>
      <c r="R5219" s="9">
        <v>90</v>
      </c>
    </row>
    <row r="5220" spans="1:18" x14ac:dyDescent="0.25">
      <c r="A5220" s="7" t="s">
        <v>9869</v>
      </c>
      <c r="B5220" s="8">
        <v>44867</v>
      </c>
      <c r="C5220" s="9">
        <v>1</v>
      </c>
      <c r="D5220" s="7" t="s">
        <v>9870</v>
      </c>
      <c r="E5220" s="7" t="s">
        <v>1682</v>
      </c>
      <c r="F5220" s="7" t="s">
        <v>9871</v>
      </c>
      <c r="G5220" s="8">
        <v>44798</v>
      </c>
      <c r="H5220" s="7" t="s">
        <v>1684</v>
      </c>
      <c r="I5220" s="7"/>
      <c r="J5220" s="7"/>
      <c r="K5220" s="9">
        <v>0</v>
      </c>
      <c r="L5220" s="9">
        <v>0</v>
      </c>
      <c r="M5220" s="9">
        <v>165</v>
      </c>
      <c r="N5220" s="9">
        <v>1</v>
      </c>
      <c r="O5220" s="7" t="s">
        <v>83</v>
      </c>
      <c r="P5220" s="9">
        <v>0</v>
      </c>
      <c r="Q5220" s="9">
        <v>0</v>
      </c>
      <c r="R5220" s="9">
        <v>165</v>
      </c>
    </row>
    <row r="5221" spans="1:18" x14ac:dyDescent="0.25">
      <c r="A5221" s="7" t="s">
        <v>9872</v>
      </c>
      <c r="B5221" s="8">
        <v>44869</v>
      </c>
      <c r="C5221" s="9">
        <v>1</v>
      </c>
      <c r="D5221" s="7" t="s">
        <v>9873</v>
      </c>
      <c r="E5221" s="7" t="s">
        <v>1682</v>
      </c>
      <c r="F5221" s="7" t="s">
        <v>9874</v>
      </c>
      <c r="G5221" s="8">
        <v>44837</v>
      </c>
      <c r="H5221" s="7" t="s">
        <v>1684</v>
      </c>
      <c r="I5221" s="7"/>
      <c r="J5221" s="7"/>
      <c r="K5221" s="9">
        <v>0</v>
      </c>
      <c r="L5221" s="9">
        <v>0</v>
      </c>
      <c r="M5221" s="9">
        <v>0</v>
      </c>
      <c r="N5221" s="9">
        <v>1</v>
      </c>
      <c r="O5221" s="7" t="s">
        <v>83</v>
      </c>
      <c r="P5221" s="9">
        <v>0</v>
      </c>
      <c r="Q5221" s="9">
        <v>0</v>
      </c>
      <c r="R5221" s="9">
        <v>40</v>
      </c>
    </row>
    <row r="5222" spans="1:18" x14ac:dyDescent="0.25">
      <c r="A5222" s="7" t="s">
        <v>9875</v>
      </c>
      <c r="B5222" s="8">
        <v>44872</v>
      </c>
      <c r="C5222" s="9">
        <v>1</v>
      </c>
      <c r="D5222" s="7" t="s">
        <v>9876</v>
      </c>
      <c r="E5222" s="7" t="s">
        <v>1682</v>
      </c>
      <c r="F5222" s="7" t="s">
        <v>9877</v>
      </c>
      <c r="G5222" s="8">
        <v>44837</v>
      </c>
      <c r="H5222" s="7" t="s">
        <v>1684</v>
      </c>
      <c r="I5222" s="7"/>
      <c r="J5222" s="7"/>
      <c r="K5222" s="9">
        <v>0</v>
      </c>
      <c r="L5222" s="9">
        <v>0</v>
      </c>
      <c r="M5222" s="9">
        <v>500</v>
      </c>
      <c r="N5222" s="9">
        <v>1</v>
      </c>
      <c r="O5222" s="7" t="s">
        <v>55</v>
      </c>
      <c r="P5222" s="9">
        <v>0</v>
      </c>
      <c r="Q5222" s="9">
        <v>0</v>
      </c>
      <c r="R5222" s="9">
        <v>500</v>
      </c>
    </row>
    <row r="5223" spans="1:18" x14ac:dyDescent="0.25">
      <c r="A5223" s="7" t="s">
        <v>9878</v>
      </c>
      <c r="B5223" s="8">
        <v>44872</v>
      </c>
      <c r="C5223" s="9">
        <v>1</v>
      </c>
      <c r="D5223" s="7" t="s">
        <v>9879</v>
      </c>
      <c r="E5223" s="7" t="s">
        <v>1682</v>
      </c>
      <c r="F5223" s="7" t="s">
        <v>9880</v>
      </c>
      <c r="G5223" s="8">
        <v>44688</v>
      </c>
      <c r="H5223" s="7" t="s">
        <v>1684</v>
      </c>
      <c r="I5223" s="7"/>
      <c r="J5223" s="7"/>
      <c r="K5223" s="9">
        <v>0</v>
      </c>
      <c r="L5223" s="9">
        <v>0</v>
      </c>
      <c r="M5223" s="9">
        <v>1200</v>
      </c>
      <c r="N5223" s="9">
        <v>1</v>
      </c>
      <c r="O5223" s="7" t="s">
        <v>55</v>
      </c>
      <c r="P5223" s="9">
        <v>0</v>
      </c>
      <c r="Q5223" s="9">
        <v>0</v>
      </c>
      <c r="R5223" s="9">
        <v>1200</v>
      </c>
    </row>
    <row r="5224" spans="1:18" x14ac:dyDescent="0.25">
      <c r="A5224" s="7" t="s">
        <v>9881</v>
      </c>
      <c r="B5224" s="8">
        <v>44873</v>
      </c>
      <c r="C5224" s="9">
        <v>1</v>
      </c>
      <c r="D5224" s="7" t="s">
        <v>9882</v>
      </c>
      <c r="E5224" s="7" t="s">
        <v>1682</v>
      </c>
      <c r="F5224" s="7" t="s">
        <v>9883</v>
      </c>
      <c r="G5224" s="8">
        <v>44870</v>
      </c>
      <c r="H5224" s="7" t="s">
        <v>1684</v>
      </c>
      <c r="I5224" s="7"/>
      <c r="J5224" s="7"/>
      <c r="K5224" s="9">
        <v>0</v>
      </c>
      <c r="L5224" s="9">
        <v>0</v>
      </c>
      <c r="M5224" s="9">
        <v>165</v>
      </c>
      <c r="N5224" s="9">
        <v>1</v>
      </c>
      <c r="O5224" s="7" t="s">
        <v>83</v>
      </c>
      <c r="P5224" s="9">
        <v>0</v>
      </c>
      <c r="Q5224" s="9">
        <v>0</v>
      </c>
      <c r="R5224" s="9">
        <v>165</v>
      </c>
    </row>
    <row r="5225" spans="1:18" x14ac:dyDescent="0.25">
      <c r="A5225" s="7" t="s">
        <v>9884</v>
      </c>
      <c r="B5225" s="8">
        <v>44874</v>
      </c>
      <c r="C5225" s="9">
        <v>1</v>
      </c>
      <c r="D5225" s="7" t="s">
        <v>9885</v>
      </c>
      <c r="E5225" s="7" t="s">
        <v>1682</v>
      </c>
      <c r="F5225" s="7" t="s">
        <v>9886</v>
      </c>
      <c r="G5225" s="8">
        <v>44862</v>
      </c>
      <c r="H5225" s="7" t="s">
        <v>1684</v>
      </c>
      <c r="I5225" s="7"/>
      <c r="J5225" s="7"/>
      <c r="K5225" s="9">
        <v>0</v>
      </c>
      <c r="L5225" s="9">
        <v>0</v>
      </c>
      <c r="M5225" s="9">
        <v>0</v>
      </c>
      <c r="N5225" s="9">
        <v>1</v>
      </c>
      <c r="O5225" s="7" t="s">
        <v>83</v>
      </c>
      <c r="P5225" s="9">
        <v>0</v>
      </c>
      <c r="Q5225" s="9">
        <v>0</v>
      </c>
      <c r="R5225" s="9">
        <v>85</v>
      </c>
    </row>
    <row r="5226" spans="1:18" x14ac:dyDescent="0.25">
      <c r="A5226" s="7" t="s">
        <v>9887</v>
      </c>
      <c r="B5226" s="8">
        <v>44874</v>
      </c>
      <c r="C5226" s="9">
        <v>1</v>
      </c>
      <c r="D5226" s="7" t="s">
        <v>9888</v>
      </c>
      <c r="E5226" s="7" t="s">
        <v>1682</v>
      </c>
      <c r="F5226" s="7" t="s">
        <v>9889</v>
      </c>
      <c r="G5226" s="8">
        <v>44849</v>
      </c>
      <c r="H5226" s="7" t="s">
        <v>1684</v>
      </c>
      <c r="I5226" s="7"/>
      <c r="J5226" s="7"/>
      <c r="K5226" s="9">
        <v>0</v>
      </c>
      <c r="L5226" s="9">
        <v>0</v>
      </c>
      <c r="M5226" s="9">
        <v>200</v>
      </c>
      <c r="N5226" s="9">
        <v>1</v>
      </c>
      <c r="O5226" s="7" t="s">
        <v>83</v>
      </c>
      <c r="P5226" s="9">
        <v>0</v>
      </c>
      <c r="Q5226" s="9">
        <v>0</v>
      </c>
      <c r="R5226" s="9">
        <v>200</v>
      </c>
    </row>
    <row r="5227" spans="1:18" x14ac:dyDescent="0.25">
      <c r="A5227" s="7" t="s">
        <v>9890</v>
      </c>
      <c r="B5227" s="8">
        <v>44880</v>
      </c>
      <c r="C5227" s="9">
        <v>1</v>
      </c>
      <c r="D5227" s="7" t="s">
        <v>9891</v>
      </c>
      <c r="E5227" s="7" t="s">
        <v>1682</v>
      </c>
      <c r="F5227" s="7" t="s">
        <v>9892</v>
      </c>
      <c r="G5227" s="8">
        <v>44842</v>
      </c>
      <c r="H5227" s="7" t="s">
        <v>1684</v>
      </c>
      <c r="I5227" s="7"/>
      <c r="J5227" s="7"/>
      <c r="K5227" s="9">
        <v>0</v>
      </c>
      <c r="L5227" s="9">
        <v>0</v>
      </c>
      <c r="M5227" s="9">
        <v>300</v>
      </c>
      <c r="N5227" s="9">
        <v>1</v>
      </c>
      <c r="O5227" s="7" t="s">
        <v>83</v>
      </c>
      <c r="P5227" s="9">
        <v>0</v>
      </c>
      <c r="Q5227" s="9">
        <v>0</v>
      </c>
      <c r="R5227" s="9">
        <v>300</v>
      </c>
    </row>
    <row r="5228" spans="1:18" x14ac:dyDescent="0.25">
      <c r="A5228" s="7" t="s">
        <v>9893</v>
      </c>
      <c r="B5228" s="8">
        <v>44880</v>
      </c>
      <c r="C5228" s="9">
        <v>1</v>
      </c>
      <c r="D5228" s="7" t="s">
        <v>9894</v>
      </c>
      <c r="E5228" s="7" t="s">
        <v>1682</v>
      </c>
      <c r="F5228" s="7" t="s">
        <v>9895</v>
      </c>
      <c r="G5228" s="8">
        <v>44847</v>
      </c>
      <c r="H5228" s="7" t="s">
        <v>1684</v>
      </c>
      <c r="I5228" s="7"/>
      <c r="J5228" s="7"/>
      <c r="K5228" s="9">
        <v>0</v>
      </c>
      <c r="L5228" s="9">
        <v>0</v>
      </c>
      <c r="M5228" s="9">
        <v>150</v>
      </c>
      <c r="N5228" s="9">
        <v>1</v>
      </c>
      <c r="O5228" s="7" t="s">
        <v>83</v>
      </c>
      <c r="P5228" s="9">
        <v>0</v>
      </c>
      <c r="Q5228" s="9">
        <v>0</v>
      </c>
      <c r="R5228" s="9">
        <v>150</v>
      </c>
    </row>
    <row r="5229" spans="1:18" x14ac:dyDescent="0.25">
      <c r="A5229" s="7" t="s">
        <v>9896</v>
      </c>
      <c r="B5229" s="8">
        <v>44880</v>
      </c>
      <c r="C5229" s="9">
        <v>1</v>
      </c>
      <c r="D5229" s="7" t="s">
        <v>9897</v>
      </c>
      <c r="E5229" s="7" t="s">
        <v>1682</v>
      </c>
      <c r="F5229" s="7" t="s">
        <v>9898</v>
      </c>
      <c r="G5229" s="8">
        <v>44841</v>
      </c>
      <c r="H5229" s="7" t="s">
        <v>1684</v>
      </c>
      <c r="I5229" s="7"/>
      <c r="J5229" s="7"/>
      <c r="K5229" s="9">
        <v>0</v>
      </c>
      <c r="L5229" s="9">
        <v>0</v>
      </c>
      <c r="M5229" s="9">
        <v>10</v>
      </c>
      <c r="N5229" s="9">
        <v>1</v>
      </c>
      <c r="O5229" s="7" t="s">
        <v>83</v>
      </c>
      <c r="P5229" s="9">
        <v>0</v>
      </c>
      <c r="Q5229" s="9">
        <v>0</v>
      </c>
      <c r="R5229" s="9">
        <v>30</v>
      </c>
    </row>
    <row r="5230" spans="1:18" x14ac:dyDescent="0.25">
      <c r="A5230" s="7" t="s">
        <v>9899</v>
      </c>
      <c r="B5230" s="8">
        <v>44880</v>
      </c>
      <c r="C5230" s="9">
        <v>1</v>
      </c>
      <c r="D5230" s="7" t="s">
        <v>9900</v>
      </c>
      <c r="E5230" s="7" t="s">
        <v>1682</v>
      </c>
      <c r="F5230" s="7" t="s">
        <v>9901</v>
      </c>
      <c r="G5230" s="8">
        <v>44841</v>
      </c>
      <c r="H5230" s="7" t="s">
        <v>1684</v>
      </c>
      <c r="I5230" s="7"/>
      <c r="J5230" s="7"/>
      <c r="K5230" s="9">
        <v>0</v>
      </c>
      <c r="L5230" s="9">
        <v>0</v>
      </c>
      <c r="M5230" s="9">
        <v>30</v>
      </c>
      <c r="N5230" s="9">
        <v>1</v>
      </c>
      <c r="O5230" s="7" t="s">
        <v>83</v>
      </c>
      <c r="P5230" s="9">
        <v>0</v>
      </c>
      <c r="Q5230" s="9">
        <v>0</v>
      </c>
      <c r="R5230" s="9">
        <v>40</v>
      </c>
    </row>
    <row r="5231" spans="1:18" x14ac:dyDescent="0.25">
      <c r="A5231" s="7" t="s">
        <v>9902</v>
      </c>
      <c r="B5231" s="8">
        <v>44880</v>
      </c>
      <c r="C5231" s="9">
        <v>1</v>
      </c>
      <c r="D5231" s="7" t="s">
        <v>9903</v>
      </c>
      <c r="E5231" s="7" t="s">
        <v>1682</v>
      </c>
      <c r="F5231" s="7" t="s">
        <v>9904</v>
      </c>
      <c r="G5231" s="8">
        <v>44841</v>
      </c>
      <c r="H5231" s="7" t="s">
        <v>1684</v>
      </c>
      <c r="I5231" s="7"/>
      <c r="J5231" s="7"/>
      <c r="K5231" s="9">
        <v>0</v>
      </c>
      <c r="L5231" s="9">
        <v>0</v>
      </c>
      <c r="M5231" s="9">
        <v>10</v>
      </c>
      <c r="N5231" s="9">
        <v>1</v>
      </c>
      <c r="O5231" s="7" t="s">
        <v>83</v>
      </c>
      <c r="P5231" s="9">
        <v>0</v>
      </c>
      <c r="Q5231" s="9">
        <v>0</v>
      </c>
      <c r="R5231" s="9">
        <v>10</v>
      </c>
    </row>
    <row r="5232" spans="1:18" x14ac:dyDescent="0.25">
      <c r="A5232" s="7" t="s">
        <v>9905</v>
      </c>
      <c r="B5232" s="8">
        <v>44880</v>
      </c>
      <c r="C5232" s="9">
        <v>1</v>
      </c>
      <c r="D5232" s="7" t="s">
        <v>9906</v>
      </c>
      <c r="E5232" s="7" t="s">
        <v>1682</v>
      </c>
      <c r="F5232" s="7" t="s">
        <v>9907</v>
      </c>
      <c r="G5232" s="8">
        <v>44841</v>
      </c>
      <c r="H5232" s="7" t="s">
        <v>1684</v>
      </c>
      <c r="I5232" s="7"/>
      <c r="J5232" s="7"/>
      <c r="K5232" s="9">
        <v>0</v>
      </c>
      <c r="L5232" s="9">
        <v>0</v>
      </c>
      <c r="M5232" s="9">
        <v>70</v>
      </c>
      <c r="N5232" s="9">
        <v>1</v>
      </c>
      <c r="O5232" s="7" t="s">
        <v>83</v>
      </c>
      <c r="P5232" s="9">
        <v>0</v>
      </c>
      <c r="Q5232" s="9">
        <v>0</v>
      </c>
      <c r="R5232" s="9">
        <v>90</v>
      </c>
    </row>
    <row r="5233" spans="1:18" x14ac:dyDescent="0.25">
      <c r="A5233" s="7" t="s">
        <v>9908</v>
      </c>
      <c r="B5233" s="8">
        <v>44880</v>
      </c>
      <c r="C5233" s="9">
        <v>1</v>
      </c>
      <c r="D5233" s="7" t="s">
        <v>9909</v>
      </c>
      <c r="E5233" s="7" t="s">
        <v>1682</v>
      </c>
      <c r="F5233" s="7" t="s">
        <v>9910</v>
      </c>
      <c r="G5233" s="8">
        <v>44852</v>
      </c>
      <c r="H5233" s="7" t="s">
        <v>1684</v>
      </c>
      <c r="I5233" s="7"/>
      <c r="J5233" s="7"/>
      <c r="K5233" s="9">
        <v>0</v>
      </c>
      <c r="L5233" s="9">
        <v>0</v>
      </c>
      <c r="M5233" s="9">
        <v>96</v>
      </c>
      <c r="N5233" s="9">
        <v>1</v>
      </c>
      <c r="O5233" s="7" t="s">
        <v>83</v>
      </c>
      <c r="P5233" s="9">
        <v>0</v>
      </c>
      <c r="Q5233" s="9">
        <v>0</v>
      </c>
      <c r="R5233" s="9">
        <v>96</v>
      </c>
    </row>
    <row r="5234" spans="1:18" x14ac:dyDescent="0.25">
      <c r="A5234" s="7" t="s">
        <v>9911</v>
      </c>
      <c r="B5234" s="8">
        <v>44880</v>
      </c>
      <c r="C5234" s="9">
        <v>1</v>
      </c>
      <c r="D5234" s="7" t="s">
        <v>9912</v>
      </c>
      <c r="E5234" s="7" t="s">
        <v>1682</v>
      </c>
      <c r="F5234" s="7" t="s">
        <v>9913</v>
      </c>
      <c r="G5234" s="8">
        <v>44853</v>
      </c>
      <c r="H5234" s="7" t="s">
        <v>1684</v>
      </c>
      <c r="I5234" s="7"/>
      <c r="J5234" s="7"/>
      <c r="K5234" s="9">
        <v>0</v>
      </c>
      <c r="L5234" s="9">
        <v>0</v>
      </c>
      <c r="M5234" s="9">
        <v>25</v>
      </c>
      <c r="N5234" s="9">
        <v>1</v>
      </c>
      <c r="O5234" s="7" t="s">
        <v>83</v>
      </c>
      <c r="P5234" s="9">
        <v>0</v>
      </c>
      <c r="Q5234" s="9">
        <v>0</v>
      </c>
      <c r="R5234" s="9">
        <v>25</v>
      </c>
    </row>
    <row r="5235" spans="1:18" x14ac:dyDescent="0.25">
      <c r="A5235" s="7" t="s">
        <v>9914</v>
      </c>
      <c r="B5235" s="8">
        <v>44880</v>
      </c>
      <c r="C5235" s="9">
        <v>1</v>
      </c>
      <c r="D5235" s="7" t="s">
        <v>9915</v>
      </c>
      <c r="E5235" s="7" t="s">
        <v>1682</v>
      </c>
      <c r="F5235" s="7" t="s">
        <v>9916</v>
      </c>
      <c r="G5235" s="8">
        <v>44841</v>
      </c>
      <c r="H5235" s="7" t="s">
        <v>1684</v>
      </c>
      <c r="I5235" s="7"/>
      <c r="J5235" s="7"/>
      <c r="K5235" s="9">
        <v>0</v>
      </c>
      <c r="L5235" s="9">
        <v>0</v>
      </c>
      <c r="M5235" s="9">
        <v>54</v>
      </c>
      <c r="N5235" s="9">
        <v>1</v>
      </c>
      <c r="O5235" s="7" t="s">
        <v>83</v>
      </c>
      <c r="P5235" s="9">
        <v>0</v>
      </c>
      <c r="Q5235" s="9">
        <v>0</v>
      </c>
      <c r="R5235" s="9">
        <v>54</v>
      </c>
    </row>
    <row r="5236" spans="1:18" x14ac:dyDescent="0.25">
      <c r="A5236" s="7" t="s">
        <v>9917</v>
      </c>
      <c r="B5236" s="8">
        <v>44880</v>
      </c>
      <c r="C5236" s="9">
        <v>1</v>
      </c>
      <c r="D5236" s="7" t="s">
        <v>9918</v>
      </c>
      <c r="E5236" s="7" t="s">
        <v>1682</v>
      </c>
      <c r="F5236" s="7" t="s">
        <v>9919</v>
      </c>
      <c r="G5236" s="8">
        <v>44852</v>
      </c>
      <c r="H5236" s="7" t="s">
        <v>1684</v>
      </c>
      <c r="I5236" s="7"/>
      <c r="J5236" s="7"/>
      <c r="K5236" s="9">
        <v>0</v>
      </c>
      <c r="L5236" s="9">
        <v>0</v>
      </c>
      <c r="M5236" s="9">
        <v>340</v>
      </c>
      <c r="N5236" s="9">
        <v>1</v>
      </c>
      <c r="O5236" s="7" t="s">
        <v>83</v>
      </c>
      <c r="P5236" s="9">
        <v>0</v>
      </c>
      <c r="Q5236" s="9">
        <v>0</v>
      </c>
      <c r="R5236" s="9">
        <v>340</v>
      </c>
    </row>
    <row r="5237" spans="1:18" x14ac:dyDescent="0.25">
      <c r="A5237" s="7" t="s">
        <v>9920</v>
      </c>
      <c r="B5237" s="8">
        <v>44883</v>
      </c>
      <c r="C5237" s="9">
        <v>1</v>
      </c>
      <c r="D5237" s="7" t="s">
        <v>9921</v>
      </c>
      <c r="E5237" s="7" t="s">
        <v>1682</v>
      </c>
      <c r="F5237" s="7" t="s">
        <v>9922</v>
      </c>
      <c r="G5237" s="8">
        <v>44879</v>
      </c>
      <c r="H5237" s="7" t="s">
        <v>1684</v>
      </c>
      <c r="I5237" s="7"/>
      <c r="J5237" s="7"/>
      <c r="K5237" s="9">
        <v>0</v>
      </c>
      <c r="L5237" s="9">
        <v>0</v>
      </c>
      <c r="M5237" s="9">
        <v>13500</v>
      </c>
      <c r="N5237" s="9">
        <v>1</v>
      </c>
      <c r="O5237" s="7" t="s">
        <v>55</v>
      </c>
      <c r="P5237" s="9">
        <v>0</v>
      </c>
      <c r="Q5237" s="9">
        <v>0</v>
      </c>
      <c r="R5237" s="9">
        <v>13500</v>
      </c>
    </row>
    <row r="5238" spans="1:18" x14ac:dyDescent="0.25">
      <c r="A5238" s="7" t="s">
        <v>9923</v>
      </c>
      <c r="B5238" s="8">
        <v>44887</v>
      </c>
      <c r="C5238" s="9">
        <v>1</v>
      </c>
      <c r="D5238" s="7" t="s">
        <v>9924</v>
      </c>
      <c r="E5238" s="7" t="s">
        <v>1682</v>
      </c>
      <c r="F5238" s="7" t="s">
        <v>9925</v>
      </c>
      <c r="G5238" s="8">
        <v>44711</v>
      </c>
      <c r="H5238" s="7" t="s">
        <v>1684</v>
      </c>
      <c r="I5238" s="7"/>
      <c r="J5238" s="7"/>
      <c r="K5238" s="9">
        <v>0</v>
      </c>
      <c r="L5238" s="9">
        <v>0</v>
      </c>
      <c r="M5238" s="9">
        <v>48</v>
      </c>
      <c r="N5238" s="9">
        <v>1</v>
      </c>
      <c r="O5238" s="7" t="s">
        <v>83</v>
      </c>
      <c r="P5238" s="9">
        <v>0</v>
      </c>
      <c r="Q5238" s="9">
        <v>0</v>
      </c>
      <c r="R5238" s="9">
        <v>48</v>
      </c>
    </row>
    <row r="5239" spans="1:18" x14ac:dyDescent="0.25">
      <c r="A5239" s="7" t="s">
        <v>171</v>
      </c>
      <c r="B5239" s="8">
        <v>44888</v>
      </c>
      <c r="C5239" s="9">
        <v>1</v>
      </c>
      <c r="D5239" s="7" t="s">
        <v>169</v>
      </c>
      <c r="E5239" s="7" t="s">
        <v>1682</v>
      </c>
      <c r="F5239" s="7" t="s">
        <v>170</v>
      </c>
      <c r="G5239" s="8">
        <v>44874</v>
      </c>
      <c r="H5239" s="7" t="s">
        <v>1684</v>
      </c>
      <c r="I5239" s="7"/>
      <c r="J5239" s="7"/>
      <c r="K5239" s="9">
        <v>0</v>
      </c>
      <c r="L5239" s="9">
        <v>0</v>
      </c>
      <c r="M5239" s="10">
        <v>1443.6</v>
      </c>
      <c r="N5239" s="9">
        <v>1</v>
      </c>
      <c r="O5239" s="7" t="s">
        <v>83</v>
      </c>
      <c r="P5239" s="9">
        <v>0</v>
      </c>
      <c r="Q5239" s="9">
        <v>0</v>
      </c>
      <c r="R5239" s="10">
        <v>1443.6</v>
      </c>
    </row>
    <row r="5240" spans="1:18" x14ac:dyDescent="0.25">
      <c r="A5240" s="7" t="s">
        <v>217</v>
      </c>
      <c r="B5240" s="8">
        <v>44888</v>
      </c>
      <c r="C5240" s="9">
        <v>1</v>
      </c>
      <c r="D5240" s="7" t="s">
        <v>215</v>
      </c>
      <c r="E5240" s="7" t="s">
        <v>1682</v>
      </c>
      <c r="F5240" s="7" t="s">
        <v>216</v>
      </c>
      <c r="G5240" s="8">
        <v>44881</v>
      </c>
      <c r="H5240" s="7" t="s">
        <v>1684</v>
      </c>
      <c r="I5240" s="7"/>
      <c r="J5240" s="7"/>
      <c r="K5240" s="9">
        <v>0</v>
      </c>
      <c r="L5240" s="9">
        <v>0</v>
      </c>
      <c r="M5240" s="9">
        <v>1440</v>
      </c>
      <c r="N5240" s="9">
        <v>1</v>
      </c>
      <c r="O5240" s="7" t="s">
        <v>83</v>
      </c>
      <c r="P5240" s="9">
        <v>0</v>
      </c>
      <c r="Q5240" s="9">
        <v>0</v>
      </c>
      <c r="R5240" s="9">
        <v>1440</v>
      </c>
    </row>
    <row r="5241" spans="1:18" x14ac:dyDescent="0.25">
      <c r="A5241" s="7" t="s">
        <v>9926</v>
      </c>
      <c r="B5241" s="8">
        <v>44890</v>
      </c>
      <c r="C5241" s="9">
        <v>1</v>
      </c>
      <c r="D5241" s="7" t="s">
        <v>9927</v>
      </c>
      <c r="E5241" s="7" t="s">
        <v>1682</v>
      </c>
      <c r="F5241" s="7" t="s">
        <v>9928</v>
      </c>
      <c r="G5241" s="8">
        <v>44854</v>
      </c>
      <c r="H5241" s="7" t="s">
        <v>1684</v>
      </c>
      <c r="I5241" s="7"/>
      <c r="J5241" s="7"/>
      <c r="K5241" s="9">
        <v>0</v>
      </c>
      <c r="L5241" s="9">
        <v>0</v>
      </c>
      <c r="M5241" s="9">
        <v>7877</v>
      </c>
      <c r="N5241" s="9">
        <v>1</v>
      </c>
      <c r="O5241" s="7" t="s">
        <v>55</v>
      </c>
      <c r="P5241" s="9">
        <v>0</v>
      </c>
      <c r="Q5241" s="9">
        <v>0</v>
      </c>
      <c r="R5241" s="9">
        <v>7877</v>
      </c>
    </row>
    <row r="5242" spans="1:18" x14ac:dyDescent="0.25">
      <c r="A5242" s="7" t="s">
        <v>9929</v>
      </c>
      <c r="B5242" s="8">
        <v>44890</v>
      </c>
      <c r="C5242" s="9">
        <v>1</v>
      </c>
      <c r="D5242" s="7" t="s">
        <v>9930</v>
      </c>
      <c r="E5242" s="7" t="s">
        <v>1682</v>
      </c>
      <c r="F5242" s="7" t="s">
        <v>9931</v>
      </c>
      <c r="G5242" s="8">
        <v>44854</v>
      </c>
      <c r="H5242" s="7" t="s">
        <v>1684</v>
      </c>
      <c r="I5242" s="7"/>
      <c r="J5242" s="7"/>
      <c r="K5242" s="9">
        <v>0</v>
      </c>
      <c r="L5242" s="9">
        <v>0</v>
      </c>
      <c r="M5242" s="9">
        <v>7877</v>
      </c>
      <c r="N5242" s="9">
        <v>1</v>
      </c>
      <c r="O5242" s="7" t="s">
        <v>55</v>
      </c>
      <c r="P5242" s="9">
        <v>0</v>
      </c>
      <c r="Q5242" s="9">
        <v>0</v>
      </c>
      <c r="R5242" s="9">
        <v>7877</v>
      </c>
    </row>
    <row r="5243" spans="1:18" x14ac:dyDescent="0.25">
      <c r="A5243" s="7" t="s">
        <v>9932</v>
      </c>
      <c r="B5243" s="8">
        <v>44890</v>
      </c>
      <c r="C5243" s="9">
        <v>1</v>
      </c>
      <c r="D5243" s="7" t="s">
        <v>9933</v>
      </c>
      <c r="E5243" s="7" t="s">
        <v>1682</v>
      </c>
      <c r="F5243" s="7" t="s">
        <v>9934</v>
      </c>
      <c r="G5243" s="8">
        <v>44854</v>
      </c>
      <c r="H5243" s="7" t="s">
        <v>1684</v>
      </c>
      <c r="I5243" s="7"/>
      <c r="J5243" s="7"/>
      <c r="K5243" s="9">
        <v>0</v>
      </c>
      <c r="L5243" s="9">
        <v>0</v>
      </c>
      <c r="M5243" s="9">
        <v>7877</v>
      </c>
      <c r="N5243" s="9">
        <v>1</v>
      </c>
      <c r="O5243" s="7" t="s">
        <v>55</v>
      </c>
      <c r="P5243" s="9">
        <v>0</v>
      </c>
      <c r="Q5243" s="9">
        <v>0</v>
      </c>
      <c r="R5243" s="9">
        <v>7877</v>
      </c>
    </row>
    <row r="5244" spans="1:18" x14ac:dyDescent="0.25">
      <c r="A5244" s="7" t="s">
        <v>9935</v>
      </c>
      <c r="B5244" s="8">
        <v>44890</v>
      </c>
      <c r="C5244" s="9">
        <v>1</v>
      </c>
      <c r="D5244" s="7" t="s">
        <v>9936</v>
      </c>
      <c r="E5244" s="7" t="s">
        <v>1682</v>
      </c>
      <c r="F5244" s="7" t="s">
        <v>9937</v>
      </c>
      <c r="G5244" s="8">
        <v>44854</v>
      </c>
      <c r="H5244" s="7" t="s">
        <v>1684</v>
      </c>
      <c r="I5244" s="7"/>
      <c r="J5244" s="7"/>
      <c r="K5244" s="9">
        <v>0</v>
      </c>
      <c r="L5244" s="9">
        <v>0</v>
      </c>
      <c r="M5244" s="9">
        <v>7877</v>
      </c>
      <c r="N5244" s="9">
        <v>1</v>
      </c>
      <c r="O5244" s="7" t="s">
        <v>55</v>
      </c>
      <c r="P5244" s="9">
        <v>0</v>
      </c>
      <c r="Q5244" s="9">
        <v>0</v>
      </c>
      <c r="R5244" s="9">
        <v>7877</v>
      </c>
    </row>
    <row r="5245" spans="1:18" x14ac:dyDescent="0.25">
      <c r="A5245" s="7" t="s">
        <v>9938</v>
      </c>
      <c r="B5245" s="8">
        <v>44897</v>
      </c>
      <c r="C5245" s="9">
        <v>1</v>
      </c>
      <c r="D5245" s="7" t="s">
        <v>9939</v>
      </c>
      <c r="E5245" s="7" t="s">
        <v>1682</v>
      </c>
      <c r="F5245" s="7" t="s">
        <v>9940</v>
      </c>
      <c r="G5245" s="8">
        <v>44870</v>
      </c>
      <c r="H5245" s="7" t="s">
        <v>1684</v>
      </c>
      <c r="I5245" s="7"/>
      <c r="J5245" s="7"/>
      <c r="K5245" s="9">
        <v>0</v>
      </c>
      <c r="L5245" s="9">
        <v>0</v>
      </c>
      <c r="M5245" s="9">
        <v>3500</v>
      </c>
      <c r="N5245" s="9">
        <v>1</v>
      </c>
      <c r="O5245" s="7" t="s">
        <v>55</v>
      </c>
      <c r="P5245" s="9">
        <v>0</v>
      </c>
      <c r="Q5245" s="9">
        <v>0</v>
      </c>
      <c r="R5245" s="9">
        <v>3500</v>
      </c>
    </row>
    <row r="5246" spans="1:18" x14ac:dyDescent="0.25">
      <c r="A5246" s="7" t="s">
        <v>9941</v>
      </c>
      <c r="B5246" s="8">
        <v>44897</v>
      </c>
      <c r="C5246" s="9">
        <v>1</v>
      </c>
      <c r="D5246" s="7" t="s">
        <v>9942</v>
      </c>
      <c r="E5246" s="7" t="s">
        <v>1682</v>
      </c>
      <c r="F5246" s="7" t="s">
        <v>9943</v>
      </c>
      <c r="G5246" s="8">
        <v>44152</v>
      </c>
      <c r="H5246" s="7" t="s">
        <v>1684</v>
      </c>
      <c r="I5246" s="7"/>
      <c r="J5246" s="7"/>
      <c r="K5246" s="9">
        <v>0</v>
      </c>
      <c r="L5246" s="9">
        <v>0</v>
      </c>
      <c r="M5246" s="9">
        <v>594</v>
      </c>
      <c r="N5246" s="9">
        <v>1</v>
      </c>
      <c r="O5246" s="7" t="s">
        <v>55</v>
      </c>
      <c r="P5246" s="9">
        <v>0</v>
      </c>
      <c r="Q5246" s="9">
        <v>0</v>
      </c>
      <c r="R5246" s="9">
        <v>594</v>
      </c>
    </row>
    <row r="5247" spans="1:18" x14ac:dyDescent="0.25">
      <c r="A5247" s="7" t="s">
        <v>9944</v>
      </c>
      <c r="B5247" s="8">
        <v>44897</v>
      </c>
      <c r="C5247" s="9">
        <v>1</v>
      </c>
      <c r="D5247" s="7" t="s">
        <v>9945</v>
      </c>
      <c r="E5247" s="7" t="s">
        <v>1682</v>
      </c>
      <c r="F5247" s="7" t="s">
        <v>9946</v>
      </c>
      <c r="G5247" s="8">
        <v>44152</v>
      </c>
      <c r="H5247" s="7" t="s">
        <v>1684</v>
      </c>
      <c r="I5247" s="7"/>
      <c r="J5247" s="7"/>
      <c r="K5247" s="9">
        <v>0</v>
      </c>
      <c r="L5247" s="9">
        <v>0</v>
      </c>
      <c r="M5247" s="9">
        <v>540</v>
      </c>
      <c r="N5247" s="9">
        <v>1</v>
      </c>
      <c r="O5247" s="7" t="s">
        <v>55</v>
      </c>
      <c r="P5247" s="9">
        <v>0</v>
      </c>
      <c r="Q5247" s="9">
        <v>0</v>
      </c>
      <c r="R5247" s="9">
        <v>540</v>
      </c>
    </row>
    <row r="5248" spans="1:18" x14ac:dyDescent="0.25">
      <c r="A5248" s="7" t="s">
        <v>9947</v>
      </c>
      <c r="B5248" s="8">
        <v>44902</v>
      </c>
      <c r="C5248" s="9">
        <v>1</v>
      </c>
      <c r="D5248" s="7" t="s">
        <v>9948</v>
      </c>
      <c r="E5248" s="7" t="s">
        <v>1682</v>
      </c>
      <c r="F5248" s="7" t="s">
        <v>9949</v>
      </c>
      <c r="G5248" s="8">
        <v>44679</v>
      </c>
      <c r="H5248" s="7" t="s">
        <v>1684</v>
      </c>
      <c r="I5248" s="7"/>
      <c r="J5248" s="7"/>
      <c r="K5248" s="9">
        <v>0</v>
      </c>
      <c r="L5248" s="9">
        <v>0</v>
      </c>
      <c r="M5248" s="9">
        <v>900</v>
      </c>
      <c r="N5248" s="9">
        <v>1</v>
      </c>
      <c r="O5248" s="7" t="s">
        <v>55</v>
      </c>
      <c r="P5248" s="9">
        <v>0</v>
      </c>
      <c r="Q5248" s="9">
        <v>0</v>
      </c>
      <c r="R5248" s="9">
        <v>900</v>
      </c>
    </row>
    <row r="5249" spans="1:18" x14ac:dyDescent="0.25">
      <c r="A5249" s="7" t="s">
        <v>9950</v>
      </c>
      <c r="B5249" s="8">
        <v>44902</v>
      </c>
      <c r="C5249" s="9">
        <v>1</v>
      </c>
      <c r="D5249" s="7" t="s">
        <v>353</v>
      </c>
      <c r="E5249" s="7" t="s">
        <v>1682</v>
      </c>
      <c r="F5249" s="7" t="s">
        <v>9951</v>
      </c>
      <c r="G5249" s="8">
        <v>44868</v>
      </c>
      <c r="H5249" s="7" t="s">
        <v>1684</v>
      </c>
      <c r="I5249" s="7"/>
      <c r="J5249" s="7"/>
      <c r="K5249" s="9">
        <v>0</v>
      </c>
      <c r="L5249" s="9">
        <v>0</v>
      </c>
      <c r="M5249" s="9">
        <v>300</v>
      </c>
      <c r="N5249" s="9">
        <v>1</v>
      </c>
      <c r="O5249" s="7" t="s">
        <v>83</v>
      </c>
      <c r="P5249" s="9">
        <v>0</v>
      </c>
      <c r="Q5249" s="9">
        <v>0</v>
      </c>
      <c r="R5249" s="9">
        <v>300</v>
      </c>
    </row>
    <row r="5250" spans="1:18" x14ac:dyDescent="0.25">
      <c r="A5250" s="7" t="s">
        <v>9952</v>
      </c>
      <c r="B5250" s="8">
        <v>44902</v>
      </c>
      <c r="C5250" s="9">
        <v>1</v>
      </c>
      <c r="D5250" s="7" t="s">
        <v>9953</v>
      </c>
      <c r="E5250" s="7" t="s">
        <v>1682</v>
      </c>
      <c r="F5250" s="7" t="s">
        <v>9954</v>
      </c>
      <c r="G5250" s="8">
        <v>44679</v>
      </c>
      <c r="H5250" s="7" t="s">
        <v>1684</v>
      </c>
      <c r="I5250" s="7"/>
      <c r="J5250" s="7"/>
      <c r="K5250" s="9">
        <v>0</v>
      </c>
      <c r="L5250" s="9">
        <v>0</v>
      </c>
      <c r="M5250" s="9">
        <v>370</v>
      </c>
      <c r="N5250" s="9">
        <v>1</v>
      </c>
      <c r="O5250" s="7" t="s">
        <v>55</v>
      </c>
      <c r="P5250" s="9">
        <v>0</v>
      </c>
      <c r="Q5250" s="9">
        <v>0</v>
      </c>
      <c r="R5250" s="9">
        <v>470</v>
      </c>
    </row>
    <row r="5251" spans="1:18" x14ac:dyDescent="0.25">
      <c r="A5251" s="7" t="s">
        <v>9955</v>
      </c>
      <c r="B5251" s="8">
        <v>44902</v>
      </c>
      <c r="C5251" s="9">
        <v>1</v>
      </c>
      <c r="D5251" s="7" t="s">
        <v>9948</v>
      </c>
      <c r="E5251" s="7" t="s">
        <v>1682</v>
      </c>
      <c r="F5251" s="7" t="s">
        <v>9949</v>
      </c>
      <c r="G5251" s="8">
        <v>44679</v>
      </c>
      <c r="H5251" s="7" t="s">
        <v>1684</v>
      </c>
      <c r="I5251" s="7"/>
      <c r="J5251" s="7"/>
      <c r="K5251" s="9">
        <v>0</v>
      </c>
      <c r="L5251" s="9">
        <v>0</v>
      </c>
      <c r="M5251" s="9">
        <v>300</v>
      </c>
      <c r="N5251" s="9">
        <v>1</v>
      </c>
      <c r="O5251" s="7" t="s">
        <v>55</v>
      </c>
      <c r="P5251" s="9">
        <v>0</v>
      </c>
      <c r="Q5251" s="9">
        <v>0</v>
      </c>
      <c r="R5251" s="9">
        <v>900</v>
      </c>
    </row>
    <row r="5252" spans="1:18" x14ac:dyDescent="0.25">
      <c r="A5252" s="7" t="s">
        <v>9956</v>
      </c>
      <c r="B5252" s="8">
        <v>44907</v>
      </c>
      <c r="C5252" s="9">
        <v>1</v>
      </c>
      <c r="D5252" s="7" t="s">
        <v>9957</v>
      </c>
      <c r="E5252" s="7" t="s">
        <v>1682</v>
      </c>
      <c r="F5252" s="7" t="s">
        <v>9958</v>
      </c>
      <c r="G5252" s="8">
        <v>44895</v>
      </c>
      <c r="H5252" s="7" t="s">
        <v>1684</v>
      </c>
      <c r="I5252" s="7"/>
      <c r="J5252" s="7"/>
      <c r="K5252" s="9">
        <v>0</v>
      </c>
      <c r="L5252" s="9">
        <v>0</v>
      </c>
      <c r="M5252" s="9">
        <v>90</v>
      </c>
      <c r="N5252" s="9">
        <v>1</v>
      </c>
      <c r="O5252" s="7" t="s">
        <v>83</v>
      </c>
      <c r="P5252" s="9">
        <v>0</v>
      </c>
      <c r="Q5252" s="9">
        <v>0</v>
      </c>
      <c r="R5252" s="9">
        <v>90</v>
      </c>
    </row>
    <row r="5253" spans="1:18" x14ac:dyDescent="0.25">
      <c r="A5253" s="7" t="s">
        <v>9959</v>
      </c>
      <c r="B5253" s="8">
        <v>44907</v>
      </c>
      <c r="C5253" s="9">
        <v>1</v>
      </c>
      <c r="D5253" s="7" t="s">
        <v>9960</v>
      </c>
      <c r="E5253" s="7" t="s">
        <v>1682</v>
      </c>
      <c r="F5253" s="7" t="s">
        <v>9961</v>
      </c>
      <c r="G5253" s="8">
        <v>44875</v>
      </c>
      <c r="H5253" s="7" t="s">
        <v>1684</v>
      </c>
      <c r="I5253" s="7"/>
      <c r="J5253" s="7"/>
      <c r="K5253" s="9">
        <v>0</v>
      </c>
      <c r="L5253" s="9">
        <v>0</v>
      </c>
      <c r="M5253" s="9">
        <v>0</v>
      </c>
      <c r="N5253" s="9">
        <v>1</v>
      </c>
      <c r="O5253" s="7" t="s">
        <v>83</v>
      </c>
      <c r="P5253" s="9">
        <v>0</v>
      </c>
      <c r="Q5253" s="9">
        <v>0</v>
      </c>
      <c r="R5253" s="9">
        <v>90</v>
      </c>
    </row>
    <row r="5254" spans="1:18" x14ac:dyDescent="0.25">
      <c r="A5254" s="7" t="s">
        <v>9962</v>
      </c>
      <c r="B5254" s="8">
        <v>44907</v>
      </c>
      <c r="C5254" s="9">
        <v>1</v>
      </c>
      <c r="D5254" s="7" t="s">
        <v>9963</v>
      </c>
      <c r="E5254" s="7" t="s">
        <v>1682</v>
      </c>
      <c r="F5254" s="7" t="s">
        <v>9964</v>
      </c>
      <c r="G5254" s="8">
        <v>44868</v>
      </c>
      <c r="H5254" s="7" t="s">
        <v>1684</v>
      </c>
      <c r="I5254" s="7"/>
      <c r="J5254" s="7"/>
      <c r="K5254" s="9">
        <v>0</v>
      </c>
      <c r="L5254" s="9">
        <v>0</v>
      </c>
      <c r="M5254" s="9">
        <v>90</v>
      </c>
      <c r="N5254" s="9">
        <v>1</v>
      </c>
      <c r="O5254" s="7" t="s">
        <v>83</v>
      </c>
      <c r="P5254" s="9">
        <v>0</v>
      </c>
      <c r="Q5254" s="9">
        <v>0</v>
      </c>
      <c r="R5254" s="9">
        <v>90</v>
      </c>
    </row>
    <row r="5255" spans="1:18" x14ac:dyDescent="0.25">
      <c r="A5255" s="7" t="s">
        <v>9965</v>
      </c>
      <c r="B5255" s="8">
        <v>44907</v>
      </c>
      <c r="C5255" s="9">
        <v>1</v>
      </c>
      <c r="D5255" s="7" t="s">
        <v>9966</v>
      </c>
      <c r="E5255" s="7" t="s">
        <v>1682</v>
      </c>
      <c r="F5255" s="7" t="s">
        <v>9967</v>
      </c>
      <c r="G5255" s="8">
        <v>44904</v>
      </c>
      <c r="H5255" s="7" t="s">
        <v>1684</v>
      </c>
      <c r="I5255" s="7"/>
      <c r="J5255" s="7"/>
      <c r="K5255" s="9">
        <v>0</v>
      </c>
      <c r="L5255" s="9">
        <v>0</v>
      </c>
      <c r="M5255" s="9">
        <v>150</v>
      </c>
      <c r="N5255" s="9">
        <v>1</v>
      </c>
      <c r="O5255" s="7" t="s">
        <v>83</v>
      </c>
      <c r="P5255" s="9">
        <v>0</v>
      </c>
      <c r="Q5255" s="9">
        <v>0</v>
      </c>
      <c r="R5255" s="9">
        <v>150</v>
      </c>
    </row>
    <row r="5256" spans="1:18" x14ac:dyDescent="0.25">
      <c r="A5256" s="7" t="s">
        <v>9968</v>
      </c>
      <c r="B5256" s="8">
        <v>44909</v>
      </c>
      <c r="C5256" s="9">
        <v>1</v>
      </c>
      <c r="D5256" s="7" t="s">
        <v>9969</v>
      </c>
      <c r="E5256" s="7" t="s">
        <v>1682</v>
      </c>
      <c r="F5256" s="7" t="s">
        <v>9970</v>
      </c>
      <c r="G5256" s="8">
        <v>44876</v>
      </c>
      <c r="H5256" s="7" t="s">
        <v>1684</v>
      </c>
      <c r="I5256" s="7"/>
      <c r="J5256" s="7"/>
      <c r="K5256" s="9">
        <v>0</v>
      </c>
      <c r="L5256" s="9">
        <v>0</v>
      </c>
      <c r="M5256" s="9">
        <v>245</v>
      </c>
      <c r="N5256" s="9">
        <v>1</v>
      </c>
      <c r="O5256" s="7" t="s">
        <v>83</v>
      </c>
      <c r="P5256" s="9">
        <v>0</v>
      </c>
      <c r="Q5256" s="9">
        <v>0</v>
      </c>
      <c r="R5256" s="9">
        <v>297</v>
      </c>
    </row>
    <row r="5257" spans="1:18" x14ac:dyDescent="0.25">
      <c r="A5257" s="7" t="s">
        <v>9971</v>
      </c>
      <c r="B5257" s="8">
        <v>44909</v>
      </c>
      <c r="C5257" s="9">
        <v>1</v>
      </c>
      <c r="D5257" s="7" t="s">
        <v>9972</v>
      </c>
      <c r="E5257" s="7" t="s">
        <v>1682</v>
      </c>
      <c r="F5257" s="7" t="s">
        <v>9973</v>
      </c>
      <c r="G5257" s="8">
        <v>44873</v>
      </c>
      <c r="H5257" s="7" t="s">
        <v>1684</v>
      </c>
      <c r="I5257" s="7"/>
      <c r="J5257" s="7"/>
      <c r="K5257" s="9">
        <v>0</v>
      </c>
      <c r="L5257" s="9">
        <v>0</v>
      </c>
      <c r="M5257" s="9">
        <v>200</v>
      </c>
      <c r="N5257" s="9">
        <v>1</v>
      </c>
      <c r="O5257" s="7" t="s">
        <v>83</v>
      </c>
      <c r="P5257" s="9">
        <v>0</v>
      </c>
      <c r="Q5257" s="9">
        <v>0</v>
      </c>
      <c r="R5257" s="9">
        <v>200</v>
      </c>
    </row>
    <row r="5258" spans="1:18" x14ac:dyDescent="0.25">
      <c r="A5258" s="7" t="s">
        <v>9974</v>
      </c>
      <c r="B5258" s="8">
        <v>44909</v>
      </c>
      <c r="C5258" s="9">
        <v>1</v>
      </c>
      <c r="D5258" s="7" t="s">
        <v>9975</v>
      </c>
      <c r="E5258" s="7" t="s">
        <v>1682</v>
      </c>
      <c r="F5258" s="7" t="s">
        <v>9976</v>
      </c>
      <c r="G5258" s="8">
        <v>44866</v>
      </c>
      <c r="H5258" s="7" t="s">
        <v>1684</v>
      </c>
      <c r="I5258" s="7"/>
      <c r="J5258" s="7"/>
      <c r="K5258" s="9">
        <v>0</v>
      </c>
      <c r="L5258" s="9">
        <v>0</v>
      </c>
      <c r="M5258" s="9">
        <v>168</v>
      </c>
      <c r="N5258" s="9">
        <v>1</v>
      </c>
      <c r="O5258" s="7" t="s">
        <v>83</v>
      </c>
      <c r="P5258" s="9">
        <v>0</v>
      </c>
      <c r="Q5258" s="9">
        <v>0</v>
      </c>
      <c r="R5258" s="9">
        <v>168</v>
      </c>
    </row>
    <row r="5259" spans="1:18" x14ac:dyDescent="0.25">
      <c r="A5259" s="7" t="s">
        <v>9977</v>
      </c>
      <c r="B5259" s="8">
        <v>44909</v>
      </c>
      <c r="C5259" s="9">
        <v>1</v>
      </c>
      <c r="D5259" s="7" t="s">
        <v>9978</v>
      </c>
      <c r="E5259" s="7" t="s">
        <v>1682</v>
      </c>
      <c r="F5259" s="7" t="s">
        <v>9979</v>
      </c>
      <c r="G5259" s="8">
        <v>44876</v>
      </c>
      <c r="H5259" s="7" t="s">
        <v>1684</v>
      </c>
      <c r="I5259" s="7"/>
      <c r="J5259" s="7"/>
      <c r="K5259" s="9">
        <v>0</v>
      </c>
      <c r="L5259" s="9">
        <v>0</v>
      </c>
      <c r="M5259" s="9">
        <v>129</v>
      </c>
      <c r="N5259" s="9">
        <v>1</v>
      </c>
      <c r="O5259" s="7" t="s">
        <v>83</v>
      </c>
      <c r="P5259" s="9">
        <v>0</v>
      </c>
      <c r="Q5259" s="9">
        <v>0</v>
      </c>
      <c r="R5259" s="9">
        <v>129</v>
      </c>
    </row>
    <row r="5260" spans="1:18" x14ac:dyDescent="0.25">
      <c r="A5260" s="7" t="s">
        <v>9980</v>
      </c>
      <c r="B5260" s="8">
        <v>44909</v>
      </c>
      <c r="C5260" s="9">
        <v>1</v>
      </c>
      <c r="D5260" s="7" t="s">
        <v>9981</v>
      </c>
      <c r="E5260" s="7" t="s">
        <v>1682</v>
      </c>
      <c r="F5260" s="7" t="s">
        <v>9982</v>
      </c>
      <c r="G5260" s="8">
        <v>44877</v>
      </c>
      <c r="H5260" s="7" t="s">
        <v>1684</v>
      </c>
      <c r="I5260" s="7"/>
      <c r="J5260" s="7"/>
      <c r="K5260" s="9">
        <v>0</v>
      </c>
      <c r="L5260" s="9">
        <v>0</v>
      </c>
      <c r="M5260" s="9">
        <v>85</v>
      </c>
      <c r="N5260" s="9">
        <v>1</v>
      </c>
      <c r="O5260" s="7" t="s">
        <v>83</v>
      </c>
      <c r="P5260" s="9">
        <v>0</v>
      </c>
      <c r="Q5260" s="9">
        <v>0</v>
      </c>
      <c r="R5260" s="9">
        <v>85</v>
      </c>
    </row>
    <row r="5261" spans="1:18" x14ac:dyDescent="0.25">
      <c r="A5261" s="7" t="s">
        <v>9983</v>
      </c>
      <c r="B5261" s="8">
        <v>44910</v>
      </c>
      <c r="C5261" s="9">
        <v>1</v>
      </c>
      <c r="D5261" s="7" t="s">
        <v>9984</v>
      </c>
      <c r="E5261" s="7" t="s">
        <v>1682</v>
      </c>
      <c r="F5261" s="7" t="s">
        <v>9985</v>
      </c>
      <c r="G5261" s="8">
        <v>44869</v>
      </c>
      <c r="H5261" s="7" t="s">
        <v>1684</v>
      </c>
      <c r="I5261" s="7"/>
      <c r="J5261" s="7"/>
      <c r="K5261" s="9">
        <v>0</v>
      </c>
      <c r="L5261" s="9">
        <v>0</v>
      </c>
      <c r="M5261" s="9">
        <v>350</v>
      </c>
      <c r="N5261" s="9">
        <v>1</v>
      </c>
      <c r="O5261" s="7" t="s">
        <v>83</v>
      </c>
      <c r="P5261" s="9">
        <v>0</v>
      </c>
      <c r="Q5261" s="9">
        <v>0</v>
      </c>
      <c r="R5261" s="9">
        <v>350</v>
      </c>
    </row>
    <row r="5262" spans="1:18" x14ac:dyDescent="0.25">
      <c r="A5262" s="7" t="s">
        <v>9986</v>
      </c>
      <c r="B5262" s="8">
        <v>44910</v>
      </c>
      <c r="C5262" s="9">
        <v>1</v>
      </c>
      <c r="D5262" s="7" t="s">
        <v>9987</v>
      </c>
      <c r="E5262" s="7" t="s">
        <v>1682</v>
      </c>
      <c r="F5262" s="7" t="s">
        <v>9988</v>
      </c>
      <c r="G5262" s="8">
        <v>44853</v>
      </c>
      <c r="H5262" s="7" t="s">
        <v>1684</v>
      </c>
      <c r="I5262" s="7"/>
      <c r="J5262" s="7"/>
      <c r="K5262" s="9">
        <v>0</v>
      </c>
      <c r="L5262" s="9">
        <v>0</v>
      </c>
      <c r="M5262" s="9">
        <v>500</v>
      </c>
      <c r="N5262" s="9">
        <v>1</v>
      </c>
      <c r="O5262" s="7" t="s">
        <v>55</v>
      </c>
      <c r="P5262" s="9">
        <v>0</v>
      </c>
      <c r="Q5262" s="9">
        <v>0</v>
      </c>
      <c r="R5262" s="9">
        <v>743</v>
      </c>
    </row>
    <row r="5263" spans="1:18" ht="11.25" customHeight="1" x14ac:dyDescent="0.25">
      <c r="A5263" s="7" t="s">
        <v>9989</v>
      </c>
      <c r="B5263" s="8">
        <v>44916</v>
      </c>
      <c r="C5263" s="9">
        <v>1</v>
      </c>
      <c r="D5263" s="7" t="s">
        <v>9990</v>
      </c>
      <c r="E5263" s="7" t="s">
        <v>1682</v>
      </c>
      <c r="F5263" s="7" t="s">
        <v>9991</v>
      </c>
      <c r="G5263" s="8">
        <v>44876</v>
      </c>
      <c r="H5263" s="7" t="s">
        <v>1684</v>
      </c>
      <c r="I5263" s="7"/>
      <c r="J5263" s="7"/>
      <c r="K5263" s="9">
        <v>0</v>
      </c>
      <c r="L5263" s="9">
        <v>0</v>
      </c>
      <c r="M5263" s="9">
        <v>8000</v>
      </c>
      <c r="N5263" s="9">
        <v>1</v>
      </c>
      <c r="O5263" s="7" t="s">
        <v>55</v>
      </c>
      <c r="P5263" s="9">
        <v>0</v>
      </c>
      <c r="Q5263" s="9">
        <v>0</v>
      </c>
      <c r="R5263" s="9">
        <v>8000</v>
      </c>
    </row>
    <row r="5264" spans="1:18" x14ac:dyDescent="0.25">
      <c r="A5264" s="7" t="s">
        <v>9992</v>
      </c>
      <c r="B5264" s="8">
        <v>44921</v>
      </c>
      <c r="C5264" s="9">
        <v>1</v>
      </c>
      <c r="D5264" s="7" t="s">
        <v>9993</v>
      </c>
      <c r="E5264" s="7" t="s">
        <v>1682</v>
      </c>
      <c r="F5264" s="7" t="s">
        <v>9994</v>
      </c>
      <c r="G5264" s="8">
        <v>44870</v>
      </c>
      <c r="H5264" s="7" t="s">
        <v>1684</v>
      </c>
      <c r="I5264" s="7"/>
      <c r="J5264" s="7"/>
      <c r="K5264" s="9">
        <v>0</v>
      </c>
      <c r="L5264" s="9">
        <v>0</v>
      </c>
      <c r="M5264" s="9">
        <v>165</v>
      </c>
      <c r="N5264" s="9">
        <v>1</v>
      </c>
      <c r="O5264" s="7" t="s">
        <v>83</v>
      </c>
      <c r="P5264" s="9">
        <v>0</v>
      </c>
      <c r="Q5264" s="9">
        <v>0</v>
      </c>
      <c r="R5264" s="9">
        <v>330</v>
      </c>
    </row>
    <row r="5265" spans="1:18" x14ac:dyDescent="0.25">
      <c r="A5265" s="7" t="s">
        <v>9995</v>
      </c>
      <c r="B5265" s="8">
        <v>44921</v>
      </c>
      <c r="C5265" s="9">
        <v>1</v>
      </c>
      <c r="D5265" s="7" t="s">
        <v>9996</v>
      </c>
      <c r="E5265" s="7" t="s">
        <v>1682</v>
      </c>
      <c r="F5265" s="7" t="s">
        <v>9997</v>
      </c>
      <c r="G5265" s="8">
        <v>44746</v>
      </c>
      <c r="H5265" s="7" t="s">
        <v>1684</v>
      </c>
      <c r="I5265" s="7"/>
      <c r="J5265" s="7"/>
      <c r="K5265" s="9">
        <v>0</v>
      </c>
      <c r="L5265" s="9">
        <v>0</v>
      </c>
      <c r="M5265" s="9">
        <v>165</v>
      </c>
      <c r="N5265" s="9">
        <v>1</v>
      </c>
      <c r="O5265" s="7" t="s">
        <v>83</v>
      </c>
      <c r="P5265" s="9">
        <v>0</v>
      </c>
      <c r="Q5265" s="9">
        <v>0</v>
      </c>
      <c r="R5265" s="9">
        <v>165</v>
      </c>
    </row>
    <row r="5266" spans="1:18" x14ac:dyDescent="0.25">
      <c r="A5266" s="7" t="s">
        <v>9998</v>
      </c>
      <c r="B5266" s="8">
        <v>44921</v>
      </c>
      <c r="C5266" s="9">
        <v>1</v>
      </c>
      <c r="D5266" s="7" t="s">
        <v>9999</v>
      </c>
      <c r="E5266" s="7" t="s">
        <v>1682</v>
      </c>
      <c r="F5266" s="7" t="s">
        <v>10000</v>
      </c>
      <c r="G5266" s="8">
        <v>44746</v>
      </c>
      <c r="H5266" s="7" t="s">
        <v>1684</v>
      </c>
      <c r="I5266" s="7"/>
      <c r="J5266" s="7"/>
      <c r="K5266" s="9">
        <v>0</v>
      </c>
      <c r="L5266" s="9">
        <v>0</v>
      </c>
      <c r="M5266" s="9">
        <v>165</v>
      </c>
      <c r="N5266" s="9">
        <v>1</v>
      </c>
      <c r="O5266" s="7" t="s">
        <v>83</v>
      </c>
      <c r="P5266" s="9">
        <v>0</v>
      </c>
      <c r="Q5266" s="9">
        <v>0</v>
      </c>
      <c r="R5266" s="9">
        <v>165</v>
      </c>
    </row>
    <row r="5267" spans="1:18" x14ac:dyDescent="0.25">
      <c r="A5267" s="7" t="s">
        <v>10001</v>
      </c>
      <c r="B5267" s="8">
        <v>44922</v>
      </c>
      <c r="C5267" s="9">
        <v>1</v>
      </c>
      <c r="D5267" s="7" t="s">
        <v>10002</v>
      </c>
      <c r="E5267" s="7" t="s">
        <v>1682</v>
      </c>
      <c r="F5267" s="7" t="s">
        <v>10003</v>
      </c>
      <c r="G5267" s="8">
        <v>44889</v>
      </c>
      <c r="H5267" s="7" t="s">
        <v>1684</v>
      </c>
      <c r="I5267" s="7"/>
      <c r="J5267" s="7"/>
      <c r="K5267" s="9">
        <v>0</v>
      </c>
      <c r="L5267" s="9">
        <v>0</v>
      </c>
      <c r="M5267" s="9">
        <v>350</v>
      </c>
      <c r="N5267" s="9">
        <v>1</v>
      </c>
      <c r="O5267" s="7" t="s">
        <v>83</v>
      </c>
      <c r="P5267" s="9">
        <v>0</v>
      </c>
      <c r="Q5267" s="9">
        <v>0</v>
      </c>
      <c r="R5267" s="9">
        <v>350</v>
      </c>
    </row>
    <row r="5268" spans="1:18" x14ac:dyDescent="0.25">
      <c r="A5268" s="7" t="s">
        <v>10004</v>
      </c>
      <c r="B5268" s="8">
        <v>44923</v>
      </c>
      <c r="C5268" s="9">
        <v>1</v>
      </c>
      <c r="D5268" s="7" t="s">
        <v>9990</v>
      </c>
      <c r="E5268" s="7" t="s">
        <v>1682</v>
      </c>
      <c r="F5268" s="7" t="s">
        <v>9991</v>
      </c>
      <c r="G5268" s="8">
        <v>44876</v>
      </c>
      <c r="H5268" s="7" t="s">
        <v>1684</v>
      </c>
      <c r="I5268" s="7"/>
      <c r="J5268" s="7"/>
      <c r="K5268" s="9">
        <v>0</v>
      </c>
      <c r="L5268" s="9">
        <v>0</v>
      </c>
      <c r="M5268" s="9">
        <v>8000</v>
      </c>
      <c r="N5268" s="9">
        <v>1</v>
      </c>
      <c r="O5268" s="7" t="s">
        <v>55</v>
      </c>
      <c r="P5268" s="9">
        <v>0</v>
      </c>
      <c r="Q5268" s="9">
        <v>0</v>
      </c>
      <c r="R5268" s="9">
        <v>8000</v>
      </c>
    </row>
    <row r="5269" spans="1:18" x14ac:dyDescent="0.25">
      <c r="A5269" t="s">
        <v>10005</v>
      </c>
      <c r="B5269" s="1">
        <v>44929</v>
      </c>
      <c r="C5269">
        <v>1</v>
      </c>
      <c r="D5269" t="s">
        <v>10006</v>
      </c>
      <c r="E5269" t="s">
        <v>1682</v>
      </c>
      <c r="F5269" t="s">
        <v>10007</v>
      </c>
      <c r="G5269" s="1">
        <v>44926</v>
      </c>
      <c r="H5269" t="s">
        <v>1684</v>
      </c>
      <c r="K5269">
        <v>0</v>
      </c>
      <c r="L5269">
        <v>0</v>
      </c>
      <c r="M5269">
        <v>10525</v>
      </c>
      <c r="N5269">
        <v>1</v>
      </c>
      <c r="O5269" t="s">
        <v>55</v>
      </c>
      <c r="P5269">
        <v>0</v>
      </c>
      <c r="Q5269">
        <v>0</v>
      </c>
      <c r="R5269">
        <v>10525</v>
      </c>
    </row>
    <row r="5270" spans="1:18" x14ac:dyDescent="0.25">
      <c r="A5270" t="s">
        <v>10008</v>
      </c>
      <c r="B5270" s="1">
        <v>44930</v>
      </c>
      <c r="C5270">
        <v>1</v>
      </c>
      <c r="D5270" t="s">
        <v>10009</v>
      </c>
      <c r="E5270" t="s">
        <v>1682</v>
      </c>
      <c r="F5270" t="s">
        <v>10010</v>
      </c>
      <c r="G5270" s="1">
        <v>44919</v>
      </c>
      <c r="H5270" t="s">
        <v>1684</v>
      </c>
      <c r="K5270">
        <v>0</v>
      </c>
      <c r="L5270">
        <v>0</v>
      </c>
      <c r="M5270">
        <v>1180.47</v>
      </c>
      <c r="N5270">
        <v>1</v>
      </c>
      <c r="O5270" t="s">
        <v>55</v>
      </c>
      <c r="P5270">
        <v>0</v>
      </c>
      <c r="Q5270">
        <v>0</v>
      </c>
      <c r="R5270">
        <v>1180.47</v>
      </c>
    </row>
    <row r="5271" spans="1:18" x14ac:dyDescent="0.25">
      <c r="A5271" t="s">
        <v>10011</v>
      </c>
      <c r="B5271" s="1">
        <v>44930</v>
      </c>
      <c r="C5271">
        <v>1</v>
      </c>
      <c r="D5271" t="s">
        <v>10012</v>
      </c>
      <c r="E5271" t="s">
        <v>1682</v>
      </c>
      <c r="F5271" t="s">
        <v>10013</v>
      </c>
      <c r="G5271" s="1">
        <v>44929</v>
      </c>
      <c r="H5271" t="s">
        <v>1684</v>
      </c>
      <c r="K5271">
        <v>0</v>
      </c>
      <c r="L5271">
        <v>0</v>
      </c>
      <c r="M5271">
        <v>78400</v>
      </c>
      <c r="N5271">
        <v>1</v>
      </c>
      <c r="O5271" t="s">
        <v>55</v>
      </c>
      <c r="P5271">
        <v>0</v>
      </c>
      <c r="Q5271">
        <v>0</v>
      </c>
      <c r="R5271">
        <v>78400</v>
      </c>
    </row>
    <row r="5272" spans="1:18" x14ac:dyDescent="0.25">
      <c r="A5272" t="s">
        <v>10014</v>
      </c>
      <c r="B5272" s="1">
        <v>44930</v>
      </c>
      <c r="C5272">
        <v>1</v>
      </c>
      <c r="D5272" t="s">
        <v>10015</v>
      </c>
      <c r="E5272" t="s">
        <v>1682</v>
      </c>
      <c r="F5272" t="s">
        <v>10016</v>
      </c>
      <c r="G5272" s="1">
        <v>44924</v>
      </c>
      <c r="H5272" t="s">
        <v>1684</v>
      </c>
      <c r="K5272">
        <v>0</v>
      </c>
      <c r="L5272">
        <v>0</v>
      </c>
      <c r="M5272">
        <v>50</v>
      </c>
      <c r="N5272">
        <v>1</v>
      </c>
      <c r="O5272" t="s">
        <v>83</v>
      </c>
      <c r="P5272">
        <v>0</v>
      </c>
      <c r="Q5272">
        <v>0</v>
      </c>
      <c r="R5272">
        <v>50</v>
      </c>
    </row>
    <row r="5273" spans="1:18" x14ac:dyDescent="0.25">
      <c r="A5273" t="s">
        <v>10017</v>
      </c>
      <c r="B5273" s="1">
        <v>44935</v>
      </c>
      <c r="C5273">
        <v>1</v>
      </c>
      <c r="D5273" t="s">
        <v>10018</v>
      </c>
      <c r="E5273" t="s">
        <v>1682</v>
      </c>
      <c r="F5273" t="s">
        <v>10019</v>
      </c>
      <c r="G5273" s="1">
        <v>44930</v>
      </c>
      <c r="H5273" t="s">
        <v>1684</v>
      </c>
      <c r="K5273">
        <v>0</v>
      </c>
      <c r="L5273">
        <v>0</v>
      </c>
      <c r="M5273">
        <v>3000</v>
      </c>
      <c r="N5273">
        <v>1</v>
      </c>
      <c r="O5273" t="s">
        <v>55</v>
      </c>
      <c r="P5273">
        <v>0</v>
      </c>
      <c r="Q5273">
        <v>0</v>
      </c>
      <c r="R5273">
        <v>3000</v>
      </c>
    </row>
    <row r="5274" spans="1:18" x14ac:dyDescent="0.25">
      <c r="A5274" t="s">
        <v>10020</v>
      </c>
      <c r="B5274" s="1">
        <v>44938</v>
      </c>
      <c r="C5274">
        <v>1</v>
      </c>
      <c r="D5274" t="s">
        <v>10021</v>
      </c>
      <c r="E5274" t="s">
        <v>1682</v>
      </c>
      <c r="F5274" t="s">
        <v>10022</v>
      </c>
      <c r="G5274" s="1">
        <v>44912</v>
      </c>
      <c r="H5274" t="s">
        <v>1684</v>
      </c>
      <c r="K5274">
        <v>0</v>
      </c>
      <c r="L5274">
        <v>0</v>
      </c>
      <c r="M5274">
        <v>600</v>
      </c>
      <c r="N5274">
        <v>1</v>
      </c>
      <c r="O5274" t="s">
        <v>83</v>
      </c>
      <c r="P5274">
        <v>0</v>
      </c>
      <c r="Q5274">
        <v>0</v>
      </c>
      <c r="R5274">
        <v>600</v>
      </c>
    </row>
    <row r="5275" spans="1:18" x14ac:dyDescent="0.25">
      <c r="A5275" t="s">
        <v>10023</v>
      </c>
      <c r="B5275" s="1">
        <v>44938</v>
      </c>
      <c r="C5275">
        <v>1</v>
      </c>
      <c r="D5275" t="s">
        <v>10024</v>
      </c>
      <c r="E5275" t="s">
        <v>1682</v>
      </c>
      <c r="F5275" t="s">
        <v>10025</v>
      </c>
      <c r="G5275" s="1">
        <v>44897</v>
      </c>
      <c r="H5275" t="s">
        <v>1684</v>
      </c>
      <c r="K5275">
        <v>0</v>
      </c>
      <c r="L5275">
        <v>0</v>
      </c>
      <c r="M5275">
        <v>330</v>
      </c>
      <c r="N5275">
        <v>1</v>
      </c>
      <c r="O5275" t="s">
        <v>83</v>
      </c>
      <c r="P5275">
        <v>0</v>
      </c>
      <c r="Q5275">
        <v>0</v>
      </c>
      <c r="R5275">
        <v>330</v>
      </c>
    </row>
    <row r="5276" spans="1:18" x14ac:dyDescent="0.25">
      <c r="A5276" t="s">
        <v>10026</v>
      </c>
      <c r="B5276" s="1">
        <v>44939</v>
      </c>
      <c r="C5276">
        <v>1</v>
      </c>
      <c r="D5276" t="s">
        <v>10027</v>
      </c>
      <c r="E5276" t="s">
        <v>1682</v>
      </c>
      <c r="F5276" t="s">
        <v>10028</v>
      </c>
      <c r="G5276" s="1">
        <v>44929</v>
      </c>
      <c r="H5276" t="s">
        <v>1684</v>
      </c>
      <c r="K5276">
        <v>0</v>
      </c>
      <c r="L5276">
        <v>0</v>
      </c>
      <c r="M5276">
        <v>90</v>
      </c>
      <c r="N5276">
        <v>1</v>
      </c>
      <c r="O5276" t="s">
        <v>83</v>
      </c>
      <c r="P5276">
        <v>0</v>
      </c>
      <c r="Q5276">
        <v>0</v>
      </c>
      <c r="R5276">
        <v>90</v>
      </c>
    </row>
    <row r="5277" spans="1:18" x14ac:dyDescent="0.25">
      <c r="A5277" t="s">
        <v>10029</v>
      </c>
      <c r="B5277" s="1">
        <v>44939</v>
      </c>
      <c r="C5277">
        <v>1</v>
      </c>
      <c r="D5277" t="s">
        <v>10030</v>
      </c>
      <c r="E5277" t="s">
        <v>1682</v>
      </c>
      <c r="F5277" t="s">
        <v>10031</v>
      </c>
      <c r="G5277" s="1">
        <v>44889</v>
      </c>
      <c r="H5277" t="s">
        <v>1684</v>
      </c>
      <c r="K5277">
        <v>0</v>
      </c>
      <c r="L5277">
        <v>0</v>
      </c>
      <c r="M5277">
        <v>600</v>
      </c>
      <c r="N5277">
        <v>1</v>
      </c>
      <c r="O5277" t="s">
        <v>83</v>
      </c>
      <c r="P5277">
        <v>0</v>
      </c>
      <c r="Q5277">
        <v>0</v>
      </c>
      <c r="R5277">
        <v>710</v>
      </c>
    </row>
    <row r="5278" spans="1:18" x14ac:dyDescent="0.25">
      <c r="A5278" t="s">
        <v>10032</v>
      </c>
      <c r="B5278" s="1">
        <v>44939</v>
      </c>
      <c r="C5278">
        <v>1</v>
      </c>
      <c r="D5278" t="s">
        <v>10033</v>
      </c>
      <c r="E5278" t="s">
        <v>1682</v>
      </c>
      <c r="F5278" t="s">
        <v>10034</v>
      </c>
      <c r="G5278" s="1">
        <v>44897</v>
      </c>
      <c r="H5278" t="s">
        <v>1684</v>
      </c>
      <c r="K5278">
        <v>0</v>
      </c>
      <c r="L5278">
        <v>0</v>
      </c>
      <c r="M5278">
        <v>400</v>
      </c>
      <c r="N5278">
        <v>1</v>
      </c>
      <c r="O5278" t="s">
        <v>83</v>
      </c>
      <c r="P5278">
        <v>0</v>
      </c>
      <c r="Q5278">
        <v>0</v>
      </c>
      <c r="R5278">
        <v>440</v>
      </c>
    </row>
    <row r="5279" spans="1:18" x14ac:dyDescent="0.25">
      <c r="A5279" t="s">
        <v>10035</v>
      </c>
      <c r="B5279" s="1">
        <v>44939</v>
      </c>
      <c r="C5279">
        <v>1</v>
      </c>
      <c r="D5279" t="s">
        <v>10036</v>
      </c>
      <c r="E5279" t="s">
        <v>1682</v>
      </c>
      <c r="F5279" t="s">
        <v>10037</v>
      </c>
      <c r="G5279" s="1">
        <v>44912</v>
      </c>
      <c r="H5279" t="s">
        <v>1684</v>
      </c>
      <c r="K5279">
        <v>0</v>
      </c>
      <c r="L5279">
        <v>0</v>
      </c>
      <c r="M5279">
        <v>16</v>
      </c>
      <c r="N5279">
        <v>1</v>
      </c>
      <c r="O5279" t="s">
        <v>83</v>
      </c>
      <c r="P5279">
        <v>0</v>
      </c>
      <c r="Q5279">
        <v>0</v>
      </c>
      <c r="R5279">
        <v>16</v>
      </c>
    </row>
    <row r="5280" spans="1:18" x14ac:dyDescent="0.25">
      <c r="A5280" t="s">
        <v>10038</v>
      </c>
      <c r="B5280" s="1">
        <v>44944</v>
      </c>
      <c r="C5280">
        <v>1</v>
      </c>
      <c r="D5280" t="s">
        <v>10039</v>
      </c>
      <c r="E5280" t="s">
        <v>1682</v>
      </c>
      <c r="F5280" t="s">
        <v>10040</v>
      </c>
      <c r="G5280" s="1">
        <v>44941</v>
      </c>
      <c r="H5280" t="s">
        <v>1684</v>
      </c>
      <c r="K5280">
        <v>0</v>
      </c>
      <c r="L5280">
        <v>0</v>
      </c>
      <c r="M5280">
        <v>250</v>
      </c>
      <c r="N5280">
        <v>1</v>
      </c>
      <c r="O5280" t="s">
        <v>83</v>
      </c>
      <c r="P5280">
        <v>0</v>
      </c>
      <c r="Q5280">
        <v>0</v>
      </c>
      <c r="R5280">
        <v>250</v>
      </c>
    </row>
    <row r="5281" spans="1:18" x14ac:dyDescent="0.25">
      <c r="A5281" t="s">
        <v>10041</v>
      </c>
      <c r="B5281" s="1">
        <v>44944</v>
      </c>
      <c r="C5281">
        <v>1</v>
      </c>
      <c r="D5281" t="s">
        <v>10042</v>
      </c>
      <c r="E5281" t="s">
        <v>1682</v>
      </c>
      <c r="F5281" t="s">
        <v>10043</v>
      </c>
      <c r="G5281" s="1">
        <v>44940</v>
      </c>
      <c r="H5281" t="s">
        <v>1684</v>
      </c>
      <c r="K5281">
        <v>0</v>
      </c>
      <c r="L5281">
        <v>0</v>
      </c>
      <c r="M5281">
        <v>50</v>
      </c>
      <c r="N5281">
        <v>1</v>
      </c>
      <c r="O5281" t="s">
        <v>83</v>
      </c>
      <c r="P5281">
        <v>0</v>
      </c>
      <c r="Q5281">
        <v>0</v>
      </c>
      <c r="R5281">
        <v>50</v>
      </c>
    </row>
    <row r="5282" spans="1:18" x14ac:dyDescent="0.25">
      <c r="A5282" t="s">
        <v>10044</v>
      </c>
      <c r="B5282" s="1">
        <v>44945</v>
      </c>
      <c r="C5282">
        <v>1</v>
      </c>
      <c r="D5282" t="s">
        <v>10045</v>
      </c>
      <c r="E5282" t="s">
        <v>1682</v>
      </c>
      <c r="F5282" t="s">
        <v>10046</v>
      </c>
      <c r="G5282" s="1">
        <v>44910</v>
      </c>
      <c r="H5282" t="s">
        <v>1684</v>
      </c>
      <c r="K5282">
        <v>0</v>
      </c>
      <c r="L5282">
        <v>0</v>
      </c>
      <c r="M5282">
        <v>165</v>
      </c>
      <c r="N5282">
        <v>1</v>
      </c>
      <c r="O5282" t="s">
        <v>83</v>
      </c>
      <c r="P5282">
        <v>0</v>
      </c>
      <c r="Q5282">
        <v>0</v>
      </c>
      <c r="R5282">
        <v>330</v>
      </c>
    </row>
    <row r="5283" spans="1:18" x14ac:dyDescent="0.25">
      <c r="A5283" t="s">
        <v>10047</v>
      </c>
      <c r="B5283" s="1">
        <v>44949</v>
      </c>
      <c r="C5283">
        <v>1</v>
      </c>
      <c r="D5283" t="s">
        <v>10048</v>
      </c>
      <c r="E5283" t="s">
        <v>1682</v>
      </c>
      <c r="F5283" t="s">
        <v>10049</v>
      </c>
      <c r="G5283" s="1">
        <v>44924</v>
      </c>
      <c r="H5283" t="s">
        <v>1684</v>
      </c>
      <c r="K5283">
        <v>0</v>
      </c>
      <c r="L5283">
        <v>0</v>
      </c>
      <c r="M5283">
        <v>25</v>
      </c>
      <c r="N5283">
        <v>1</v>
      </c>
      <c r="O5283" t="s">
        <v>83</v>
      </c>
      <c r="P5283">
        <v>0</v>
      </c>
      <c r="Q5283">
        <v>0</v>
      </c>
      <c r="R5283">
        <v>25</v>
      </c>
    </row>
    <row r="5284" spans="1:18" x14ac:dyDescent="0.25">
      <c r="A5284" t="s">
        <v>10050</v>
      </c>
      <c r="B5284" s="1">
        <v>44949</v>
      </c>
      <c r="C5284">
        <v>1</v>
      </c>
      <c r="D5284" t="s">
        <v>10051</v>
      </c>
      <c r="E5284" t="s">
        <v>1682</v>
      </c>
      <c r="F5284" t="s">
        <v>10052</v>
      </c>
      <c r="G5284" s="1">
        <v>44924</v>
      </c>
      <c r="H5284" t="s">
        <v>1684</v>
      </c>
      <c r="K5284">
        <v>0</v>
      </c>
      <c r="L5284">
        <v>0</v>
      </c>
      <c r="M5284">
        <v>40</v>
      </c>
      <c r="N5284">
        <v>1</v>
      </c>
      <c r="O5284" t="s">
        <v>83</v>
      </c>
      <c r="P5284">
        <v>0</v>
      </c>
      <c r="Q5284">
        <v>0</v>
      </c>
      <c r="R5284">
        <v>40</v>
      </c>
    </row>
    <row r="5285" spans="1:18" x14ac:dyDescent="0.25">
      <c r="A5285" t="s">
        <v>10053</v>
      </c>
      <c r="B5285" s="1">
        <v>44950</v>
      </c>
      <c r="C5285">
        <v>1</v>
      </c>
      <c r="D5285" t="s">
        <v>10054</v>
      </c>
      <c r="E5285" t="s">
        <v>1682</v>
      </c>
      <c r="F5285" t="s">
        <v>10055</v>
      </c>
      <c r="G5285" s="1">
        <v>44943</v>
      </c>
      <c r="H5285" t="s">
        <v>10056</v>
      </c>
      <c r="I5285" t="s">
        <v>9123</v>
      </c>
      <c r="J5285" t="s">
        <v>75</v>
      </c>
      <c r="K5285">
        <v>1</v>
      </c>
      <c r="L5285">
        <v>9000</v>
      </c>
      <c r="M5285">
        <v>9000</v>
      </c>
      <c r="N5285">
        <v>81.39</v>
      </c>
      <c r="O5285" t="s">
        <v>83</v>
      </c>
      <c r="P5285">
        <v>1</v>
      </c>
      <c r="Q5285">
        <v>9000</v>
      </c>
      <c r="R5285">
        <v>9000</v>
      </c>
    </row>
    <row r="5286" spans="1:18" x14ac:dyDescent="0.25">
      <c r="A5286" t="s">
        <v>10057</v>
      </c>
      <c r="B5286" s="1">
        <v>44950</v>
      </c>
      <c r="C5286">
        <v>1</v>
      </c>
      <c r="D5286" t="s">
        <v>10058</v>
      </c>
      <c r="E5286" t="s">
        <v>1682</v>
      </c>
      <c r="F5286" t="s">
        <v>10059</v>
      </c>
      <c r="G5286" s="1">
        <v>44946</v>
      </c>
      <c r="H5286" t="s">
        <v>1684</v>
      </c>
      <c r="K5286">
        <v>0</v>
      </c>
      <c r="L5286">
        <v>0</v>
      </c>
      <c r="M5286">
        <v>250</v>
      </c>
      <c r="N5286">
        <v>1</v>
      </c>
      <c r="O5286" t="s">
        <v>83</v>
      </c>
      <c r="P5286">
        <v>0</v>
      </c>
      <c r="Q5286">
        <v>0</v>
      </c>
      <c r="R5286">
        <v>250</v>
      </c>
    </row>
    <row r="5287" spans="1:18" x14ac:dyDescent="0.25">
      <c r="A5287" t="s">
        <v>10060</v>
      </c>
      <c r="B5287" s="1">
        <v>44950</v>
      </c>
      <c r="C5287">
        <v>1</v>
      </c>
      <c r="D5287" t="s">
        <v>10061</v>
      </c>
      <c r="E5287" t="s">
        <v>1682</v>
      </c>
      <c r="F5287" t="s">
        <v>10062</v>
      </c>
      <c r="G5287" s="1">
        <v>44649</v>
      </c>
      <c r="H5287" t="s">
        <v>1684</v>
      </c>
      <c r="K5287">
        <v>0</v>
      </c>
      <c r="L5287">
        <v>0</v>
      </c>
      <c r="M5287">
        <v>25000</v>
      </c>
      <c r="N5287">
        <v>1</v>
      </c>
      <c r="O5287" t="s">
        <v>55</v>
      </c>
      <c r="P5287">
        <v>0</v>
      </c>
      <c r="Q5287">
        <v>0</v>
      </c>
      <c r="R5287">
        <v>25000</v>
      </c>
    </row>
    <row r="5288" spans="1:18" x14ac:dyDescent="0.25">
      <c r="A5288" t="s">
        <v>10063</v>
      </c>
      <c r="B5288" s="1">
        <v>44953</v>
      </c>
      <c r="C5288">
        <v>1</v>
      </c>
      <c r="D5288" t="s">
        <v>10064</v>
      </c>
      <c r="E5288" t="s">
        <v>1682</v>
      </c>
      <c r="F5288" t="s">
        <v>10065</v>
      </c>
      <c r="G5288" s="1">
        <v>44933</v>
      </c>
      <c r="H5288" t="s">
        <v>1684</v>
      </c>
      <c r="K5288">
        <v>0</v>
      </c>
      <c r="L5288">
        <v>0</v>
      </c>
      <c r="M5288">
        <v>3000</v>
      </c>
      <c r="N5288">
        <v>1</v>
      </c>
      <c r="O5288" t="s">
        <v>55</v>
      </c>
      <c r="P5288">
        <v>0</v>
      </c>
      <c r="Q5288">
        <v>0</v>
      </c>
      <c r="R5288">
        <v>3000</v>
      </c>
    </row>
    <row r="5289" spans="1:18" x14ac:dyDescent="0.25">
      <c r="A5289" t="s">
        <v>10066</v>
      </c>
      <c r="B5289" s="1">
        <v>44953</v>
      </c>
      <c r="C5289">
        <v>1</v>
      </c>
      <c r="D5289" t="s">
        <v>10067</v>
      </c>
      <c r="E5289" t="s">
        <v>1682</v>
      </c>
      <c r="F5289" t="s">
        <v>10068</v>
      </c>
      <c r="G5289" s="1">
        <v>44935</v>
      </c>
      <c r="H5289" t="s">
        <v>1684</v>
      </c>
      <c r="K5289">
        <v>0</v>
      </c>
      <c r="L5289">
        <v>0</v>
      </c>
      <c r="M5289">
        <v>3000</v>
      </c>
      <c r="N5289">
        <v>1</v>
      </c>
      <c r="O5289" t="s">
        <v>55</v>
      </c>
      <c r="P5289">
        <v>0</v>
      </c>
      <c r="Q5289">
        <v>0</v>
      </c>
      <c r="R5289">
        <v>3000</v>
      </c>
    </row>
    <row r="5290" spans="1:18" x14ac:dyDescent="0.25">
      <c r="A5290" t="s">
        <v>10069</v>
      </c>
      <c r="B5290" s="1">
        <v>44953</v>
      </c>
      <c r="C5290">
        <v>1</v>
      </c>
      <c r="D5290" t="s">
        <v>10070</v>
      </c>
      <c r="E5290" t="s">
        <v>1682</v>
      </c>
      <c r="F5290" t="s">
        <v>10071</v>
      </c>
      <c r="G5290" s="1">
        <v>44950</v>
      </c>
      <c r="H5290" t="s">
        <v>1684</v>
      </c>
      <c r="K5290">
        <v>0</v>
      </c>
      <c r="L5290">
        <v>0</v>
      </c>
      <c r="M5290">
        <v>3000</v>
      </c>
      <c r="N5290">
        <v>1</v>
      </c>
      <c r="O5290" t="s">
        <v>55</v>
      </c>
      <c r="P5290">
        <v>0</v>
      </c>
      <c r="Q5290">
        <v>0</v>
      </c>
      <c r="R5290">
        <v>3000</v>
      </c>
    </row>
    <row r="5291" spans="1:18" x14ac:dyDescent="0.25">
      <c r="A5291" t="s">
        <v>10072</v>
      </c>
      <c r="B5291" s="1">
        <v>44953</v>
      </c>
      <c r="C5291">
        <v>1</v>
      </c>
      <c r="D5291" t="s">
        <v>10073</v>
      </c>
      <c r="E5291" t="s">
        <v>1682</v>
      </c>
      <c r="F5291" t="s">
        <v>10074</v>
      </c>
      <c r="G5291" s="1">
        <v>44950</v>
      </c>
      <c r="H5291" t="s">
        <v>1684</v>
      </c>
      <c r="K5291">
        <v>0</v>
      </c>
      <c r="L5291">
        <v>0</v>
      </c>
      <c r="M5291">
        <v>90</v>
      </c>
      <c r="N5291">
        <v>1</v>
      </c>
      <c r="O5291" t="s">
        <v>83</v>
      </c>
      <c r="P5291">
        <v>0</v>
      </c>
      <c r="Q5291">
        <v>0</v>
      </c>
      <c r="R5291">
        <v>90</v>
      </c>
    </row>
    <row r="5292" spans="1:18" x14ac:dyDescent="0.25">
      <c r="A5292" t="s">
        <v>10075</v>
      </c>
      <c r="B5292" s="1">
        <v>44953</v>
      </c>
      <c r="C5292">
        <v>1</v>
      </c>
      <c r="D5292" t="s">
        <v>10076</v>
      </c>
      <c r="E5292" t="s">
        <v>1682</v>
      </c>
      <c r="F5292" t="s">
        <v>10077</v>
      </c>
      <c r="G5292" s="1">
        <v>44816</v>
      </c>
      <c r="H5292" t="s">
        <v>1684</v>
      </c>
      <c r="K5292">
        <v>0</v>
      </c>
      <c r="L5292">
        <v>0</v>
      </c>
      <c r="M5292">
        <v>20000</v>
      </c>
      <c r="N5292">
        <v>1</v>
      </c>
      <c r="O5292" t="s">
        <v>55</v>
      </c>
      <c r="P5292">
        <v>0</v>
      </c>
      <c r="Q5292">
        <v>0</v>
      </c>
      <c r="R5292">
        <v>20000</v>
      </c>
    </row>
    <row r="5293" spans="1:18" x14ac:dyDescent="0.25">
      <c r="A5293" t="s">
        <v>10078</v>
      </c>
      <c r="B5293" s="1">
        <v>44964</v>
      </c>
      <c r="C5293">
        <v>1</v>
      </c>
      <c r="D5293" t="s">
        <v>10079</v>
      </c>
      <c r="E5293" t="s">
        <v>1682</v>
      </c>
      <c r="F5293" t="s">
        <v>10080</v>
      </c>
      <c r="G5293" s="1">
        <v>44910</v>
      </c>
      <c r="H5293" t="s">
        <v>1684</v>
      </c>
      <c r="K5293">
        <v>0</v>
      </c>
      <c r="L5293">
        <v>0</v>
      </c>
      <c r="M5293">
        <v>85</v>
      </c>
      <c r="N5293">
        <v>1</v>
      </c>
      <c r="O5293" t="s">
        <v>83</v>
      </c>
      <c r="P5293">
        <v>0</v>
      </c>
      <c r="Q5293">
        <v>0</v>
      </c>
      <c r="R5293">
        <v>85</v>
      </c>
    </row>
    <row r="5294" spans="1:18" x14ac:dyDescent="0.25">
      <c r="A5294" t="s">
        <v>10081</v>
      </c>
      <c r="B5294" s="1">
        <v>44966</v>
      </c>
      <c r="C5294">
        <v>1</v>
      </c>
      <c r="D5294" t="s">
        <v>10082</v>
      </c>
      <c r="E5294" t="s">
        <v>1682</v>
      </c>
      <c r="F5294" t="s">
        <v>10083</v>
      </c>
      <c r="G5294" s="1">
        <v>44947</v>
      </c>
      <c r="H5294" t="s">
        <v>1684</v>
      </c>
      <c r="K5294">
        <v>0</v>
      </c>
      <c r="L5294">
        <v>0</v>
      </c>
      <c r="M5294">
        <v>40.5</v>
      </c>
      <c r="N5294">
        <v>1</v>
      </c>
      <c r="O5294" t="s">
        <v>334</v>
      </c>
      <c r="P5294">
        <v>0</v>
      </c>
      <c r="Q5294">
        <v>0</v>
      </c>
      <c r="R5294">
        <v>40.5</v>
      </c>
    </row>
    <row r="5295" spans="1:18" x14ac:dyDescent="0.25">
      <c r="A5295" t="s">
        <v>10084</v>
      </c>
      <c r="B5295" s="1">
        <v>44966</v>
      </c>
      <c r="C5295">
        <v>1</v>
      </c>
      <c r="D5295" t="s">
        <v>10085</v>
      </c>
      <c r="E5295" t="s">
        <v>1682</v>
      </c>
      <c r="F5295" t="s">
        <v>10086</v>
      </c>
      <c r="G5295" s="1">
        <v>44946</v>
      </c>
      <c r="H5295" t="s">
        <v>1684</v>
      </c>
      <c r="K5295">
        <v>0</v>
      </c>
      <c r="L5295">
        <v>0</v>
      </c>
      <c r="M5295">
        <v>100</v>
      </c>
      <c r="N5295">
        <v>1</v>
      </c>
      <c r="O5295" t="s">
        <v>83</v>
      </c>
      <c r="P5295">
        <v>0</v>
      </c>
      <c r="Q5295">
        <v>0</v>
      </c>
      <c r="R5295">
        <v>120</v>
      </c>
    </row>
    <row r="5296" spans="1:18" x14ac:dyDescent="0.25">
      <c r="A5296" t="s">
        <v>10087</v>
      </c>
      <c r="B5296" s="1">
        <v>44972</v>
      </c>
      <c r="C5296">
        <v>1</v>
      </c>
      <c r="D5296" t="s">
        <v>10088</v>
      </c>
      <c r="E5296" t="s">
        <v>1682</v>
      </c>
      <c r="F5296" t="s">
        <v>10089</v>
      </c>
      <c r="G5296" s="1">
        <v>44949</v>
      </c>
      <c r="H5296" t="s">
        <v>1684</v>
      </c>
      <c r="K5296">
        <v>0</v>
      </c>
      <c r="L5296">
        <v>0</v>
      </c>
      <c r="M5296">
        <v>134</v>
      </c>
      <c r="N5296">
        <v>1</v>
      </c>
      <c r="O5296" t="s">
        <v>83</v>
      </c>
      <c r="P5296">
        <v>0</v>
      </c>
      <c r="Q5296">
        <v>0</v>
      </c>
      <c r="R5296">
        <v>139</v>
      </c>
    </row>
    <row r="5297" spans="1:18" x14ac:dyDescent="0.25">
      <c r="A5297" t="s">
        <v>10090</v>
      </c>
      <c r="B5297" s="1">
        <v>44972</v>
      </c>
      <c r="C5297">
        <v>1</v>
      </c>
      <c r="D5297" t="s">
        <v>10091</v>
      </c>
      <c r="E5297" t="s">
        <v>1682</v>
      </c>
      <c r="F5297" t="s">
        <v>10092</v>
      </c>
      <c r="G5297" s="1">
        <v>44946</v>
      </c>
      <c r="H5297" t="s">
        <v>1684</v>
      </c>
      <c r="K5297">
        <v>0</v>
      </c>
      <c r="L5297">
        <v>0</v>
      </c>
      <c r="M5297">
        <v>2202</v>
      </c>
      <c r="N5297">
        <v>1</v>
      </c>
      <c r="O5297" t="s">
        <v>83</v>
      </c>
      <c r="P5297">
        <v>0</v>
      </c>
      <c r="Q5297">
        <v>0</v>
      </c>
      <c r="R5297">
        <v>2270</v>
      </c>
    </row>
    <row r="5298" spans="1:18" x14ac:dyDescent="0.25">
      <c r="A5298" t="s">
        <v>10093</v>
      </c>
      <c r="B5298" s="1">
        <v>44980</v>
      </c>
      <c r="C5298">
        <v>1</v>
      </c>
      <c r="D5298" t="s">
        <v>10094</v>
      </c>
      <c r="E5298" t="s">
        <v>1682</v>
      </c>
      <c r="F5298" t="s">
        <v>10095</v>
      </c>
      <c r="G5298" s="1">
        <v>44979</v>
      </c>
      <c r="H5298" t="s">
        <v>1684</v>
      </c>
      <c r="K5298">
        <v>0</v>
      </c>
      <c r="L5298">
        <v>0</v>
      </c>
      <c r="M5298">
        <v>0.32</v>
      </c>
      <c r="N5298">
        <v>1</v>
      </c>
      <c r="O5298" t="s">
        <v>55</v>
      </c>
      <c r="P5298">
        <v>0</v>
      </c>
      <c r="Q5298">
        <v>0</v>
      </c>
      <c r="R5298">
        <v>0.32</v>
      </c>
    </row>
    <row r="5299" spans="1:18" x14ac:dyDescent="0.25">
      <c r="A5299" t="s">
        <v>10096</v>
      </c>
      <c r="B5299" s="1">
        <v>44981</v>
      </c>
      <c r="C5299">
        <v>1</v>
      </c>
      <c r="D5299" t="s">
        <v>10097</v>
      </c>
      <c r="E5299" t="s">
        <v>1682</v>
      </c>
      <c r="F5299" t="s">
        <v>10098</v>
      </c>
      <c r="G5299" s="1">
        <v>44950</v>
      </c>
      <c r="H5299" t="s">
        <v>1684</v>
      </c>
      <c r="K5299">
        <v>0</v>
      </c>
      <c r="L5299">
        <v>0</v>
      </c>
      <c r="M5299">
        <v>110</v>
      </c>
      <c r="N5299">
        <v>1</v>
      </c>
      <c r="O5299" t="s">
        <v>83</v>
      </c>
      <c r="P5299">
        <v>0</v>
      </c>
      <c r="Q5299">
        <v>0</v>
      </c>
      <c r="R5299">
        <v>220</v>
      </c>
    </row>
    <row r="5300" spans="1:18" x14ac:dyDescent="0.25">
      <c r="A5300" t="s">
        <v>10099</v>
      </c>
      <c r="B5300" s="1">
        <v>44981</v>
      </c>
      <c r="C5300">
        <v>1</v>
      </c>
      <c r="D5300" t="s">
        <v>10100</v>
      </c>
      <c r="E5300" t="s">
        <v>1682</v>
      </c>
      <c r="F5300" t="s">
        <v>10101</v>
      </c>
      <c r="G5300" s="1">
        <v>44959</v>
      </c>
      <c r="H5300" t="s">
        <v>1684</v>
      </c>
      <c r="K5300">
        <v>0</v>
      </c>
      <c r="L5300">
        <v>0</v>
      </c>
      <c r="M5300">
        <v>85</v>
      </c>
      <c r="N5300">
        <v>1</v>
      </c>
      <c r="O5300" t="s">
        <v>83</v>
      </c>
      <c r="P5300">
        <v>0</v>
      </c>
      <c r="Q5300">
        <v>0</v>
      </c>
      <c r="R5300">
        <v>85</v>
      </c>
    </row>
    <row r="5301" spans="1:18" x14ac:dyDescent="0.25">
      <c r="A5301" t="s">
        <v>10102</v>
      </c>
      <c r="B5301" s="1">
        <v>44985</v>
      </c>
      <c r="C5301">
        <v>1</v>
      </c>
      <c r="D5301" t="s">
        <v>10103</v>
      </c>
      <c r="E5301" t="s">
        <v>1682</v>
      </c>
      <c r="F5301" t="s">
        <v>10104</v>
      </c>
      <c r="G5301" s="1">
        <v>44963</v>
      </c>
      <c r="H5301" t="s">
        <v>1684</v>
      </c>
      <c r="K5301">
        <v>0</v>
      </c>
      <c r="L5301">
        <v>0</v>
      </c>
      <c r="M5301">
        <v>180</v>
      </c>
      <c r="N5301">
        <v>1</v>
      </c>
      <c r="O5301" t="s">
        <v>83</v>
      </c>
      <c r="P5301">
        <v>0</v>
      </c>
      <c r="Q5301">
        <v>0</v>
      </c>
      <c r="R5301">
        <v>180</v>
      </c>
    </row>
    <row r="5302" spans="1:18" x14ac:dyDescent="0.25">
      <c r="A5302" t="s">
        <v>10105</v>
      </c>
      <c r="B5302" s="1">
        <v>44988</v>
      </c>
      <c r="C5302">
        <v>1</v>
      </c>
      <c r="D5302" t="s">
        <v>10106</v>
      </c>
      <c r="E5302" t="s">
        <v>1682</v>
      </c>
      <c r="F5302" t="s">
        <v>10107</v>
      </c>
      <c r="G5302" s="1">
        <v>44915</v>
      </c>
      <c r="H5302" t="s">
        <v>1684</v>
      </c>
      <c r="K5302">
        <v>0</v>
      </c>
      <c r="L5302">
        <v>0</v>
      </c>
      <c r="M5302">
        <v>450</v>
      </c>
      <c r="N5302">
        <v>1</v>
      </c>
      <c r="O5302" t="s">
        <v>83</v>
      </c>
      <c r="P5302">
        <v>0</v>
      </c>
      <c r="Q5302">
        <v>0</v>
      </c>
      <c r="R5302">
        <v>450</v>
      </c>
    </row>
    <row r="5303" spans="1:18" x14ac:dyDescent="0.25">
      <c r="A5303" t="s">
        <v>10108</v>
      </c>
      <c r="B5303" s="1">
        <v>44988</v>
      </c>
      <c r="C5303">
        <v>1</v>
      </c>
      <c r="D5303" t="s">
        <v>10109</v>
      </c>
      <c r="E5303" t="s">
        <v>1682</v>
      </c>
      <c r="F5303" t="s">
        <v>10110</v>
      </c>
      <c r="G5303" s="1">
        <v>44951</v>
      </c>
      <c r="H5303" t="s">
        <v>1684</v>
      </c>
      <c r="K5303">
        <v>0</v>
      </c>
      <c r="L5303">
        <v>0</v>
      </c>
      <c r="M5303">
        <v>900</v>
      </c>
      <c r="N5303">
        <v>1</v>
      </c>
      <c r="O5303" t="s">
        <v>83</v>
      </c>
      <c r="P5303">
        <v>0</v>
      </c>
      <c r="Q5303">
        <v>0</v>
      </c>
      <c r="R5303">
        <v>900</v>
      </c>
    </row>
    <row r="5304" spans="1:18" x14ac:dyDescent="0.25">
      <c r="A5304" t="s">
        <v>10111</v>
      </c>
      <c r="B5304" s="1">
        <v>44988</v>
      </c>
      <c r="C5304">
        <v>2</v>
      </c>
      <c r="D5304" t="s">
        <v>10112</v>
      </c>
      <c r="E5304" t="s">
        <v>1682</v>
      </c>
      <c r="F5304" t="s">
        <v>10113</v>
      </c>
      <c r="G5304" s="1">
        <v>44949</v>
      </c>
      <c r="H5304" t="s">
        <v>1684</v>
      </c>
      <c r="K5304">
        <v>0</v>
      </c>
      <c r="L5304">
        <v>0</v>
      </c>
      <c r="M5304">
        <v>350</v>
      </c>
      <c r="N5304">
        <v>1</v>
      </c>
      <c r="O5304" t="s">
        <v>83</v>
      </c>
      <c r="P5304">
        <v>0</v>
      </c>
      <c r="Q5304">
        <v>0</v>
      </c>
      <c r="R5304">
        <v>350</v>
      </c>
    </row>
    <row r="5305" spans="1:18" x14ac:dyDescent="0.25">
      <c r="A5305" t="s">
        <v>10114</v>
      </c>
      <c r="B5305" s="1">
        <v>44992</v>
      </c>
      <c r="C5305">
        <v>1</v>
      </c>
      <c r="D5305" t="s">
        <v>10115</v>
      </c>
      <c r="E5305" t="s">
        <v>1682</v>
      </c>
      <c r="F5305" t="s">
        <v>10116</v>
      </c>
      <c r="G5305" s="1">
        <v>44988</v>
      </c>
      <c r="H5305" t="s">
        <v>1684</v>
      </c>
      <c r="K5305">
        <v>0</v>
      </c>
      <c r="L5305">
        <v>0</v>
      </c>
      <c r="M5305">
        <v>3000</v>
      </c>
      <c r="N5305">
        <v>1</v>
      </c>
      <c r="O5305" t="s">
        <v>55</v>
      </c>
      <c r="P5305">
        <v>0</v>
      </c>
      <c r="Q5305">
        <v>0</v>
      </c>
      <c r="R5305">
        <v>3000</v>
      </c>
    </row>
    <row r="5306" spans="1:18" x14ac:dyDescent="0.25">
      <c r="A5306" t="s">
        <v>10117</v>
      </c>
      <c r="B5306" s="1">
        <v>44998</v>
      </c>
      <c r="C5306">
        <v>1</v>
      </c>
      <c r="D5306" t="s">
        <v>10118</v>
      </c>
      <c r="E5306" t="s">
        <v>1682</v>
      </c>
      <c r="F5306" t="s">
        <v>10119</v>
      </c>
      <c r="G5306" s="1">
        <v>44995</v>
      </c>
      <c r="H5306" t="s">
        <v>1684</v>
      </c>
      <c r="K5306">
        <v>0</v>
      </c>
      <c r="L5306">
        <v>0</v>
      </c>
      <c r="M5306">
        <v>5000</v>
      </c>
      <c r="N5306">
        <v>1</v>
      </c>
      <c r="O5306" t="s">
        <v>55</v>
      </c>
      <c r="P5306">
        <v>0</v>
      </c>
      <c r="Q5306">
        <v>0</v>
      </c>
      <c r="R5306">
        <v>5000</v>
      </c>
    </row>
    <row r="5307" spans="1:18" x14ac:dyDescent="0.25">
      <c r="A5307" t="s">
        <v>10120</v>
      </c>
      <c r="B5307" s="1">
        <v>44998</v>
      </c>
      <c r="C5307">
        <v>1</v>
      </c>
      <c r="D5307" t="s">
        <v>10121</v>
      </c>
      <c r="E5307" t="s">
        <v>1682</v>
      </c>
      <c r="F5307" t="s">
        <v>10122</v>
      </c>
      <c r="G5307" s="1">
        <v>44985</v>
      </c>
      <c r="H5307" t="s">
        <v>1684</v>
      </c>
      <c r="K5307">
        <v>0</v>
      </c>
      <c r="L5307">
        <v>0</v>
      </c>
      <c r="M5307">
        <v>3500</v>
      </c>
      <c r="N5307">
        <v>1</v>
      </c>
      <c r="O5307" t="s">
        <v>55</v>
      </c>
      <c r="P5307">
        <v>0</v>
      </c>
      <c r="Q5307">
        <v>0</v>
      </c>
      <c r="R5307">
        <v>3500</v>
      </c>
    </row>
    <row r="5308" spans="1:18" x14ac:dyDescent="0.25">
      <c r="A5308" t="s">
        <v>10123</v>
      </c>
      <c r="B5308" s="1">
        <v>44998</v>
      </c>
      <c r="C5308">
        <v>1</v>
      </c>
      <c r="D5308" t="s">
        <v>10124</v>
      </c>
      <c r="E5308" t="s">
        <v>1682</v>
      </c>
      <c r="F5308" t="s">
        <v>10125</v>
      </c>
      <c r="G5308" s="1">
        <v>44979</v>
      </c>
      <c r="H5308" t="s">
        <v>1684</v>
      </c>
      <c r="K5308">
        <v>0</v>
      </c>
      <c r="L5308">
        <v>0</v>
      </c>
      <c r="M5308">
        <v>6000</v>
      </c>
      <c r="N5308">
        <v>1</v>
      </c>
      <c r="O5308" t="s">
        <v>55</v>
      </c>
      <c r="P5308">
        <v>0</v>
      </c>
      <c r="Q5308">
        <v>0</v>
      </c>
      <c r="R5308">
        <v>6000</v>
      </c>
    </row>
    <row r="5309" spans="1:18" x14ac:dyDescent="0.25">
      <c r="A5309" t="s">
        <v>10126</v>
      </c>
      <c r="B5309" s="1">
        <v>44998</v>
      </c>
      <c r="C5309">
        <v>1</v>
      </c>
      <c r="D5309" t="s">
        <v>10127</v>
      </c>
      <c r="E5309" t="s">
        <v>1682</v>
      </c>
      <c r="F5309" t="s">
        <v>10128</v>
      </c>
      <c r="G5309" s="1">
        <v>44972</v>
      </c>
      <c r="H5309" t="s">
        <v>1684</v>
      </c>
      <c r="K5309">
        <v>0</v>
      </c>
      <c r="L5309">
        <v>0</v>
      </c>
      <c r="M5309">
        <v>2000</v>
      </c>
      <c r="N5309">
        <v>1</v>
      </c>
      <c r="O5309" t="s">
        <v>55</v>
      </c>
      <c r="P5309">
        <v>0</v>
      </c>
      <c r="Q5309">
        <v>0</v>
      </c>
      <c r="R5309">
        <v>2000</v>
      </c>
    </row>
    <row r="5310" spans="1:18" x14ac:dyDescent="0.25">
      <c r="A5310" t="s">
        <v>10129</v>
      </c>
      <c r="B5310" s="1">
        <v>45005</v>
      </c>
      <c r="C5310">
        <v>1</v>
      </c>
      <c r="D5310" t="s">
        <v>10130</v>
      </c>
      <c r="E5310" t="s">
        <v>1682</v>
      </c>
      <c r="F5310" t="s">
        <v>10131</v>
      </c>
      <c r="G5310" s="1">
        <v>44987</v>
      </c>
      <c r="H5310" t="s">
        <v>1684</v>
      </c>
      <c r="K5310">
        <v>0</v>
      </c>
      <c r="L5310">
        <v>0</v>
      </c>
      <c r="M5310">
        <v>15000</v>
      </c>
      <c r="N5310">
        <v>1</v>
      </c>
      <c r="O5310" t="s">
        <v>55</v>
      </c>
      <c r="P5310">
        <v>0</v>
      </c>
      <c r="Q5310">
        <v>0</v>
      </c>
      <c r="R5310">
        <v>15000</v>
      </c>
    </row>
    <row r="5311" spans="1:18" x14ac:dyDescent="0.25">
      <c r="A5311" t="s">
        <v>10132</v>
      </c>
      <c r="B5311" s="1">
        <v>45006</v>
      </c>
      <c r="C5311">
        <v>1</v>
      </c>
      <c r="D5311" t="s">
        <v>10133</v>
      </c>
      <c r="E5311" t="s">
        <v>1682</v>
      </c>
      <c r="F5311" t="s">
        <v>10134</v>
      </c>
      <c r="G5311" s="1">
        <v>44946</v>
      </c>
      <c r="H5311" t="s">
        <v>1684</v>
      </c>
      <c r="K5311">
        <v>0</v>
      </c>
      <c r="L5311">
        <v>0</v>
      </c>
      <c r="M5311">
        <v>170</v>
      </c>
      <c r="N5311">
        <v>1</v>
      </c>
      <c r="O5311" t="s">
        <v>1718</v>
      </c>
      <c r="P5311">
        <v>0</v>
      </c>
      <c r="Q5311">
        <v>0</v>
      </c>
      <c r="R5311">
        <v>170</v>
      </c>
    </row>
    <row r="5312" spans="1:18" x14ac:dyDescent="0.25">
      <c r="A5312" t="s">
        <v>10135</v>
      </c>
      <c r="B5312" s="1">
        <v>45008</v>
      </c>
      <c r="C5312">
        <v>1</v>
      </c>
      <c r="D5312" t="s">
        <v>10136</v>
      </c>
      <c r="E5312" t="s">
        <v>1682</v>
      </c>
      <c r="F5312" t="s">
        <v>10137</v>
      </c>
      <c r="G5312" s="1">
        <v>44996</v>
      </c>
      <c r="H5312" t="s">
        <v>1684</v>
      </c>
      <c r="K5312">
        <v>0</v>
      </c>
      <c r="L5312">
        <v>0</v>
      </c>
      <c r="M5312">
        <v>3500</v>
      </c>
      <c r="N5312">
        <v>1</v>
      </c>
      <c r="O5312" t="s">
        <v>55</v>
      </c>
      <c r="P5312">
        <v>0</v>
      </c>
      <c r="Q5312">
        <v>0</v>
      </c>
      <c r="R5312">
        <v>3500</v>
      </c>
    </row>
    <row r="5313" spans="1:18" x14ac:dyDescent="0.25">
      <c r="A5313" t="s">
        <v>10138</v>
      </c>
      <c r="B5313" s="1">
        <v>45008</v>
      </c>
      <c r="C5313">
        <v>1</v>
      </c>
      <c r="D5313" t="s">
        <v>10139</v>
      </c>
      <c r="E5313" t="s">
        <v>1682</v>
      </c>
      <c r="F5313" t="s">
        <v>10140</v>
      </c>
      <c r="G5313" s="1">
        <v>44995</v>
      </c>
      <c r="H5313" t="s">
        <v>1684</v>
      </c>
      <c r="K5313">
        <v>0</v>
      </c>
      <c r="L5313">
        <v>0</v>
      </c>
      <c r="M5313">
        <v>6000</v>
      </c>
      <c r="N5313">
        <v>1</v>
      </c>
      <c r="O5313" t="s">
        <v>55</v>
      </c>
      <c r="P5313">
        <v>0</v>
      </c>
      <c r="Q5313">
        <v>0</v>
      </c>
      <c r="R5313">
        <v>6000</v>
      </c>
    </row>
    <row r="5314" spans="1:18" x14ac:dyDescent="0.25">
      <c r="A5314" t="s">
        <v>10141</v>
      </c>
      <c r="B5314" s="1">
        <v>45009</v>
      </c>
      <c r="C5314">
        <v>1</v>
      </c>
      <c r="D5314" t="s">
        <v>10142</v>
      </c>
      <c r="E5314" t="s">
        <v>1682</v>
      </c>
      <c r="F5314" t="s">
        <v>10143</v>
      </c>
      <c r="G5314" s="1">
        <v>44963</v>
      </c>
      <c r="H5314" t="s">
        <v>1684</v>
      </c>
      <c r="K5314">
        <v>0</v>
      </c>
      <c r="L5314">
        <v>0</v>
      </c>
      <c r="M5314">
        <v>420</v>
      </c>
      <c r="N5314">
        <v>1</v>
      </c>
      <c r="O5314" t="s">
        <v>55</v>
      </c>
      <c r="P5314">
        <v>0</v>
      </c>
      <c r="Q5314">
        <v>0</v>
      </c>
      <c r="R5314">
        <v>420</v>
      </c>
    </row>
    <row r="5315" spans="1:18" x14ac:dyDescent="0.25">
      <c r="A5315" t="s">
        <v>10144</v>
      </c>
      <c r="B5315" s="1">
        <v>45012</v>
      </c>
      <c r="C5315">
        <v>1</v>
      </c>
      <c r="D5315" t="s">
        <v>10145</v>
      </c>
      <c r="E5315" t="s">
        <v>1682</v>
      </c>
      <c r="F5315" t="s">
        <v>10146</v>
      </c>
      <c r="G5315" s="1">
        <v>44965</v>
      </c>
      <c r="H5315" t="s">
        <v>1684</v>
      </c>
      <c r="K5315">
        <v>0</v>
      </c>
      <c r="L5315">
        <v>0</v>
      </c>
      <c r="M5315">
        <v>70</v>
      </c>
      <c r="N5315">
        <v>1</v>
      </c>
      <c r="O5315" t="s">
        <v>334</v>
      </c>
      <c r="P5315">
        <v>0</v>
      </c>
      <c r="Q5315">
        <v>0</v>
      </c>
      <c r="R5315">
        <v>70</v>
      </c>
    </row>
    <row r="5316" spans="1:18" x14ac:dyDescent="0.25">
      <c r="A5316" t="s">
        <v>10147</v>
      </c>
      <c r="B5316" s="1">
        <v>45016</v>
      </c>
      <c r="C5316">
        <v>1</v>
      </c>
      <c r="D5316" t="s">
        <v>10148</v>
      </c>
      <c r="E5316" t="s">
        <v>1682</v>
      </c>
      <c r="F5316" t="s">
        <v>10149</v>
      </c>
      <c r="G5316" s="1">
        <v>44977</v>
      </c>
      <c r="H5316" t="s">
        <v>1684</v>
      </c>
      <c r="K5316">
        <v>0</v>
      </c>
      <c r="L5316">
        <v>0</v>
      </c>
      <c r="M5316">
        <v>75</v>
      </c>
      <c r="N5316">
        <v>1</v>
      </c>
      <c r="O5316" t="s">
        <v>334</v>
      </c>
      <c r="P5316">
        <v>0</v>
      </c>
      <c r="Q5316">
        <v>0</v>
      </c>
      <c r="R5316">
        <v>75</v>
      </c>
    </row>
    <row r="5317" spans="1:18" x14ac:dyDescent="0.25">
      <c r="A5317" t="s">
        <v>10150</v>
      </c>
      <c r="B5317" s="1">
        <v>45016</v>
      </c>
      <c r="C5317">
        <v>1</v>
      </c>
      <c r="D5317" t="s">
        <v>10151</v>
      </c>
      <c r="E5317" t="s">
        <v>1682</v>
      </c>
      <c r="F5317" t="s">
        <v>10152</v>
      </c>
      <c r="G5317" s="1">
        <v>44977</v>
      </c>
      <c r="H5317" t="s">
        <v>1684</v>
      </c>
      <c r="K5317">
        <v>0</v>
      </c>
      <c r="L5317">
        <v>0</v>
      </c>
      <c r="M5317">
        <v>75</v>
      </c>
      <c r="N5317">
        <v>1</v>
      </c>
      <c r="O5317" t="s">
        <v>334</v>
      </c>
      <c r="P5317">
        <v>0</v>
      </c>
      <c r="Q5317">
        <v>0</v>
      </c>
      <c r="R5317">
        <v>75</v>
      </c>
    </row>
    <row r="5318" spans="1:18" x14ac:dyDescent="0.25">
      <c r="A5318" t="s">
        <v>10153</v>
      </c>
      <c r="B5318" s="1">
        <v>45016</v>
      </c>
      <c r="C5318">
        <v>1</v>
      </c>
      <c r="D5318" t="s">
        <v>10154</v>
      </c>
      <c r="E5318" t="s">
        <v>1682</v>
      </c>
      <c r="F5318" t="s">
        <v>10155</v>
      </c>
      <c r="G5318" s="1">
        <v>45014</v>
      </c>
      <c r="H5318" t="s">
        <v>1684</v>
      </c>
      <c r="K5318">
        <v>0</v>
      </c>
      <c r="L5318">
        <v>0</v>
      </c>
      <c r="M5318">
        <v>48540</v>
      </c>
      <c r="N5318">
        <v>1</v>
      </c>
      <c r="O5318" t="s">
        <v>55</v>
      </c>
      <c r="P5318">
        <v>0</v>
      </c>
      <c r="Q5318">
        <v>0</v>
      </c>
      <c r="R5318">
        <v>48720</v>
      </c>
    </row>
    <row r="5319" spans="1:18" x14ac:dyDescent="0.25">
      <c r="A5319" t="s">
        <v>10156</v>
      </c>
      <c r="B5319" s="1">
        <v>45020</v>
      </c>
      <c r="C5319">
        <v>1</v>
      </c>
      <c r="D5319" t="s">
        <v>10157</v>
      </c>
      <c r="E5319" t="s">
        <v>1682</v>
      </c>
      <c r="F5319" t="s">
        <v>10158</v>
      </c>
      <c r="G5319" s="1">
        <v>45006</v>
      </c>
      <c r="H5319" t="s">
        <v>1684</v>
      </c>
      <c r="K5319">
        <v>0</v>
      </c>
      <c r="L5319">
        <v>0</v>
      </c>
      <c r="M5319">
        <v>85673</v>
      </c>
      <c r="N5319">
        <v>1</v>
      </c>
      <c r="O5319" t="s">
        <v>55</v>
      </c>
      <c r="P5319">
        <v>0</v>
      </c>
      <c r="Q5319">
        <v>0</v>
      </c>
      <c r="R5319">
        <v>85673</v>
      </c>
    </row>
    <row r="5320" spans="1:18" x14ac:dyDescent="0.25">
      <c r="A5320" t="s">
        <v>10159</v>
      </c>
      <c r="B5320" s="1">
        <v>45023</v>
      </c>
      <c r="C5320">
        <v>1</v>
      </c>
      <c r="D5320" t="s">
        <v>10160</v>
      </c>
      <c r="E5320" t="s">
        <v>1682</v>
      </c>
      <c r="F5320" t="s">
        <v>10161</v>
      </c>
      <c r="G5320" s="1">
        <v>45005</v>
      </c>
      <c r="H5320" t="s">
        <v>1684</v>
      </c>
      <c r="K5320">
        <v>0</v>
      </c>
      <c r="L5320">
        <v>0</v>
      </c>
      <c r="M5320">
        <v>10000</v>
      </c>
      <c r="N5320">
        <v>1</v>
      </c>
      <c r="O5320" t="s">
        <v>55</v>
      </c>
      <c r="P5320">
        <v>0</v>
      </c>
      <c r="Q5320">
        <v>0</v>
      </c>
      <c r="R5320">
        <v>10000</v>
      </c>
    </row>
    <row r="5321" spans="1:18" x14ac:dyDescent="0.25">
      <c r="A5321" t="s">
        <v>10162</v>
      </c>
      <c r="B5321" s="1">
        <v>45026</v>
      </c>
      <c r="C5321">
        <v>1</v>
      </c>
      <c r="D5321" t="s">
        <v>10163</v>
      </c>
      <c r="E5321" t="s">
        <v>1682</v>
      </c>
      <c r="F5321" t="s">
        <v>10164</v>
      </c>
      <c r="G5321" s="1">
        <v>45020</v>
      </c>
      <c r="H5321" t="s">
        <v>1684</v>
      </c>
      <c r="K5321">
        <v>0</v>
      </c>
      <c r="L5321">
        <v>0</v>
      </c>
      <c r="M5321">
        <v>3500</v>
      </c>
      <c r="N5321">
        <v>1</v>
      </c>
      <c r="O5321" t="s">
        <v>55</v>
      </c>
      <c r="P5321">
        <v>0</v>
      </c>
      <c r="Q5321">
        <v>0</v>
      </c>
      <c r="R5321">
        <v>3500</v>
      </c>
    </row>
    <row r="5322" spans="1:18" x14ac:dyDescent="0.25">
      <c r="A5322" t="s">
        <v>10165</v>
      </c>
      <c r="B5322" s="1">
        <v>45016</v>
      </c>
      <c r="C5322">
        <v>1</v>
      </c>
      <c r="D5322" t="s">
        <v>10154</v>
      </c>
      <c r="E5322" t="s">
        <v>1682</v>
      </c>
      <c r="F5322" t="s">
        <v>10155</v>
      </c>
      <c r="G5322" s="1">
        <v>45014</v>
      </c>
      <c r="H5322" t="s">
        <v>1684</v>
      </c>
      <c r="K5322">
        <v>0</v>
      </c>
      <c r="L5322">
        <v>0</v>
      </c>
      <c r="M5322">
        <v>48540</v>
      </c>
      <c r="N5322">
        <v>1</v>
      </c>
      <c r="O5322" t="s">
        <v>55</v>
      </c>
      <c r="P5322">
        <v>0</v>
      </c>
      <c r="Q5322">
        <v>0</v>
      </c>
      <c r="R5322">
        <v>48720</v>
      </c>
    </row>
    <row r="5323" spans="1:18" x14ac:dyDescent="0.25">
      <c r="A5323" t="s">
        <v>10166</v>
      </c>
      <c r="B5323" s="1">
        <v>45026</v>
      </c>
      <c r="C5323">
        <v>1</v>
      </c>
      <c r="D5323" t="s">
        <v>10167</v>
      </c>
      <c r="E5323" t="s">
        <v>1682</v>
      </c>
      <c r="F5323" t="s">
        <v>10168</v>
      </c>
      <c r="G5323" s="1">
        <v>45020</v>
      </c>
      <c r="H5323" t="s">
        <v>1684</v>
      </c>
      <c r="K5323">
        <v>0</v>
      </c>
      <c r="L5323">
        <v>0</v>
      </c>
      <c r="M5323">
        <v>5000</v>
      </c>
      <c r="N5323">
        <v>1</v>
      </c>
      <c r="O5323" t="s">
        <v>55</v>
      </c>
      <c r="P5323">
        <v>0</v>
      </c>
      <c r="Q5323">
        <v>0</v>
      </c>
      <c r="R5323">
        <v>5000</v>
      </c>
    </row>
    <row r="5324" spans="1:18" x14ac:dyDescent="0.25">
      <c r="A5324" t="s">
        <v>10169</v>
      </c>
      <c r="B5324" s="1">
        <v>45030</v>
      </c>
      <c r="C5324">
        <v>1</v>
      </c>
      <c r="D5324" t="s">
        <v>10170</v>
      </c>
      <c r="E5324" t="s">
        <v>1682</v>
      </c>
      <c r="F5324" t="s">
        <v>10171</v>
      </c>
      <c r="G5324" s="1">
        <v>45017</v>
      </c>
      <c r="H5324" t="s">
        <v>1684</v>
      </c>
      <c r="K5324">
        <v>0</v>
      </c>
      <c r="L5324">
        <v>0</v>
      </c>
      <c r="M5324">
        <v>0</v>
      </c>
      <c r="N5324">
        <v>1</v>
      </c>
      <c r="O5324" t="s">
        <v>55</v>
      </c>
      <c r="P5324">
        <v>0</v>
      </c>
      <c r="Q5324">
        <v>0</v>
      </c>
      <c r="R5324">
        <v>743</v>
      </c>
    </row>
    <row r="5325" spans="1:18" x14ac:dyDescent="0.25">
      <c r="A5325" t="s">
        <v>10172</v>
      </c>
      <c r="B5325" s="1">
        <v>45030</v>
      </c>
      <c r="C5325">
        <v>1</v>
      </c>
      <c r="D5325" t="s">
        <v>10173</v>
      </c>
      <c r="E5325" t="s">
        <v>1682</v>
      </c>
      <c r="F5325" t="s">
        <v>10174</v>
      </c>
      <c r="G5325" s="1">
        <v>45017</v>
      </c>
      <c r="H5325" t="s">
        <v>1684</v>
      </c>
      <c r="K5325">
        <v>0</v>
      </c>
      <c r="L5325">
        <v>0</v>
      </c>
      <c r="M5325">
        <v>0</v>
      </c>
      <c r="N5325">
        <v>1</v>
      </c>
      <c r="O5325" t="s">
        <v>55</v>
      </c>
      <c r="P5325">
        <v>0</v>
      </c>
      <c r="Q5325">
        <v>0</v>
      </c>
      <c r="R5325">
        <v>743</v>
      </c>
    </row>
    <row r="5326" spans="1:18" x14ac:dyDescent="0.25">
      <c r="A5326" t="s">
        <v>10175</v>
      </c>
      <c r="B5326" s="1">
        <v>45035</v>
      </c>
      <c r="C5326">
        <v>1</v>
      </c>
      <c r="D5326" t="s">
        <v>10176</v>
      </c>
      <c r="E5326" t="s">
        <v>1682</v>
      </c>
      <c r="F5326" t="s">
        <v>10177</v>
      </c>
      <c r="G5326" s="1">
        <v>45012</v>
      </c>
      <c r="H5326" t="s">
        <v>1684</v>
      </c>
      <c r="K5326">
        <v>0</v>
      </c>
      <c r="L5326">
        <v>0</v>
      </c>
      <c r="M5326">
        <v>0</v>
      </c>
      <c r="N5326">
        <v>1</v>
      </c>
      <c r="O5326" t="s">
        <v>55</v>
      </c>
      <c r="P5326">
        <v>0</v>
      </c>
      <c r="Q5326">
        <v>0</v>
      </c>
      <c r="R5326">
        <v>360</v>
      </c>
    </row>
    <row r="5327" spans="1:18" x14ac:dyDescent="0.25">
      <c r="A5327" t="s">
        <v>10178</v>
      </c>
      <c r="B5327" s="1">
        <v>45035</v>
      </c>
      <c r="C5327">
        <v>1</v>
      </c>
      <c r="D5327" t="s">
        <v>10179</v>
      </c>
      <c r="E5327" t="s">
        <v>1682</v>
      </c>
      <c r="F5327" t="s">
        <v>10180</v>
      </c>
      <c r="G5327" s="1">
        <v>44675</v>
      </c>
      <c r="H5327" t="s">
        <v>1684</v>
      </c>
      <c r="K5327">
        <v>0</v>
      </c>
      <c r="L5327">
        <v>0</v>
      </c>
      <c r="M5327">
        <v>4200</v>
      </c>
      <c r="N5327">
        <v>1</v>
      </c>
      <c r="O5327" t="s">
        <v>55</v>
      </c>
      <c r="P5327">
        <v>0</v>
      </c>
      <c r="Q5327">
        <v>0</v>
      </c>
      <c r="R5327">
        <v>4200</v>
      </c>
    </row>
    <row r="5328" spans="1:18" x14ac:dyDescent="0.25">
      <c r="A5328" t="s">
        <v>10181</v>
      </c>
      <c r="B5328" s="1">
        <v>45036</v>
      </c>
      <c r="C5328">
        <v>1</v>
      </c>
      <c r="D5328" t="s">
        <v>10182</v>
      </c>
      <c r="E5328" t="s">
        <v>1682</v>
      </c>
      <c r="F5328" t="s">
        <v>10183</v>
      </c>
      <c r="G5328" s="1">
        <v>45023</v>
      </c>
      <c r="H5328" t="s">
        <v>1684</v>
      </c>
      <c r="K5328">
        <v>0</v>
      </c>
      <c r="L5328">
        <v>0</v>
      </c>
      <c r="M5328">
        <v>200</v>
      </c>
      <c r="N5328">
        <v>1</v>
      </c>
      <c r="O5328" t="s">
        <v>55</v>
      </c>
      <c r="P5328">
        <v>0</v>
      </c>
      <c r="Q5328">
        <v>0</v>
      </c>
      <c r="R5328">
        <v>200</v>
      </c>
    </row>
    <row r="5329" spans="1:18" x14ac:dyDescent="0.25">
      <c r="A5329" t="s">
        <v>10184</v>
      </c>
      <c r="B5329" s="1">
        <v>45036</v>
      </c>
      <c r="C5329">
        <v>1</v>
      </c>
      <c r="D5329" t="s">
        <v>10185</v>
      </c>
      <c r="E5329" t="s">
        <v>1682</v>
      </c>
      <c r="F5329" t="s">
        <v>10186</v>
      </c>
      <c r="G5329" s="1">
        <v>44985</v>
      </c>
      <c r="H5329" t="s">
        <v>1684</v>
      </c>
      <c r="K5329">
        <v>0</v>
      </c>
      <c r="L5329">
        <v>0</v>
      </c>
      <c r="M5329">
        <v>0</v>
      </c>
      <c r="N5329">
        <v>1</v>
      </c>
      <c r="O5329" t="s">
        <v>55</v>
      </c>
      <c r="P5329">
        <v>0</v>
      </c>
      <c r="Q5329">
        <v>0</v>
      </c>
      <c r="R5329">
        <v>1250</v>
      </c>
    </row>
    <row r="5330" spans="1:18" x14ac:dyDescent="0.25">
      <c r="A5330" t="s">
        <v>10187</v>
      </c>
      <c r="B5330" s="1">
        <v>45036</v>
      </c>
      <c r="C5330">
        <v>1</v>
      </c>
      <c r="D5330" t="s">
        <v>10188</v>
      </c>
      <c r="E5330" t="s">
        <v>1682</v>
      </c>
      <c r="F5330" t="s">
        <v>10189</v>
      </c>
      <c r="G5330" s="1">
        <v>44982</v>
      </c>
      <c r="H5330" t="s">
        <v>1684</v>
      </c>
      <c r="K5330">
        <v>0</v>
      </c>
      <c r="L5330">
        <v>0</v>
      </c>
      <c r="M5330">
        <v>0</v>
      </c>
      <c r="N5330">
        <v>1</v>
      </c>
      <c r="O5330" t="s">
        <v>55</v>
      </c>
      <c r="P5330">
        <v>0</v>
      </c>
      <c r="Q5330">
        <v>0</v>
      </c>
      <c r="R5330">
        <v>1844</v>
      </c>
    </row>
    <row r="5331" spans="1:18" x14ac:dyDescent="0.25">
      <c r="A5331" t="s">
        <v>10190</v>
      </c>
      <c r="B5331" s="1">
        <v>45040</v>
      </c>
      <c r="C5331">
        <v>1</v>
      </c>
      <c r="D5331" t="s">
        <v>10191</v>
      </c>
      <c r="E5331" t="s">
        <v>1682</v>
      </c>
      <c r="F5331" t="s">
        <v>10192</v>
      </c>
      <c r="G5331" s="1">
        <v>45033</v>
      </c>
      <c r="H5331" t="s">
        <v>10193</v>
      </c>
      <c r="K5331">
        <v>0</v>
      </c>
      <c r="L5331">
        <v>0</v>
      </c>
      <c r="M5331">
        <v>250</v>
      </c>
      <c r="N5331">
        <v>1</v>
      </c>
      <c r="O5331" t="s">
        <v>83</v>
      </c>
      <c r="P5331">
        <v>0</v>
      </c>
      <c r="Q5331">
        <v>0</v>
      </c>
      <c r="R5331">
        <v>250</v>
      </c>
    </row>
    <row r="5332" spans="1:18" x14ac:dyDescent="0.25">
      <c r="A5332" t="s">
        <v>10194</v>
      </c>
      <c r="B5332" s="1">
        <v>45040</v>
      </c>
      <c r="C5332">
        <v>1</v>
      </c>
      <c r="D5332" t="s">
        <v>10195</v>
      </c>
      <c r="E5332" t="s">
        <v>1682</v>
      </c>
      <c r="F5332" t="s">
        <v>10196</v>
      </c>
      <c r="G5332" s="1">
        <v>45016</v>
      </c>
      <c r="H5332" t="s">
        <v>1684</v>
      </c>
      <c r="K5332">
        <v>0</v>
      </c>
      <c r="L5332">
        <v>0</v>
      </c>
      <c r="M5332">
        <v>80</v>
      </c>
      <c r="N5332">
        <v>1</v>
      </c>
      <c r="O5332" t="s">
        <v>83</v>
      </c>
      <c r="P5332">
        <v>0</v>
      </c>
      <c r="Q5332">
        <v>0</v>
      </c>
      <c r="R5332">
        <v>80</v>
      </c>
    </row>
    <row r="5333" spans="1:18" x14ac:dyDescent="0.25">
      <c r="A5333" t="s">
        <v>10197</v>
      </c>
      <c r="B5333" s="1">
        <v>45063</v>
      </c>
      <c r="C5333">
        <v>1</v>
      </c>
      <c r="D5333" t="s">
        <v>10198</v>
      </c>
      <c r="E5333" t="s">
        <v>1682</v>
      </c>
      <c r="F5333" t="s">
        <v>10199</v>
      </c>
      <c r="G5333" s="1">
        <v>45037</v>
      </c>
      <c r="H5333" t="s">
        <v>1684</v>
      </c>
      <c r="K5333">
        <v>0</v>
      </c>
      <c r="L5333">
        <v>0</v>
      </c>
      <c r="M5333">
        <v>500</v>
      </c>
      <c r="N5333">
        <v>1</v>
      </c>
      <c r="O5333" t="s">
        <v>55</v>
      </c>
      <c r="P5333">
        <v>0</v>
      </c>
      <c r="Q5333">
        <v>0</v>
      </c>
      <c r="R5333">
        <v>500</v>
      </c>
    </row>
    <row r="5334" spans="1:18" x14ac:dyDescent="0.25">
      <c r="A5334" t="s">
        <v>10200</v>
      </c>
      <c r="B5334" s="1">
        <v>45063</v>
      </c>
      <c r="C5334">
        <v>1</v>
      </c>
      <c r="D5334" t="s">
        <v>10201</v>
      </c>
      <c r="E5334" t="s">
        <v>1682</v>
      </c>
      <c r="F5334" t="s">
        <v>10202</v>
      </c>
      <c r="G5334" s="1">
        <v>45024</v>
      </c>
      <c r="H5334" t="s">
        <v>1684</v>
      </c>
      <c r="K5334">
        <v>0</v>
      </c>
      <c r="L5334">
        <v>0</v>
      </c>
      <c r="M5334">
        <v>3521</v>
      </c>
      <c r="N5334">
        <v>1</v>
      </c>
      <c r="O5334" t="s">
        <v>55</v>
      </c>
      <c r="P5334">
        <v>0</v>
      </c>
      <c r="Q5334">
        <v>0</v>
      </c>
      <c r="R5334">
        <v>3521</v>
      </c>
    </row>
    <row r="5335" spans="1:18" x14ac:dyDescent="0.25">
      <c r="A5335" t="s">
        <v>10203</v>
      </c>
      <c r="B5335" s="1">
        <v>45064</v>
      </c>
      <c r="C5335">
        <v>1</v>
      </c>
      <c r="D5335" t="s">
        <v>10204</v>
      </c>
      <c r="E5335" t="s">
        <v>1682</v>
      </c>
      <c r="F5335" t="s">
        <v>10205</v>
      </c>
      <c r="G5335" s="1">
        <v>44335</v>
      </c>
      <c r="H5335" t="s">
        <v>1684</v>
      </c>
      <c r="K5335">
        <v>0</v>
      </c>
      <c r="L5335">
        <v>0</v>
      </c>
      <c r="M5335">
        <v>0</v>
      </c>
      <c r="N5335">
        <v>1</v>
      </c>
      <c r="O5335" t="s">
        <v>55</v>
      </c>
      <c r="P5335">
        <v>0</v>
      </c>
      <c r="Q5335">
        <v>0</v>
      </c>
      <c r="R5335">
        <v>62500</v>
      </c>
    </row>
    <row r="5336" spans="1:18" x14ac:dyDescent="0.25">
      <c r="A5336" t="s">
        <v>10206</v>
      </c>
      <c r="B5336" s="1">
        <v>45064</v>
      </c>
      <c r="C5336">
        <v>1</v>
      </c>
      <c r="D5336" t="s">
        <v>10207</v>
      </c>
      <c r="E5336" t="s">
        <v>1682</v>
      </c>
      <c r="F5336" t="s">
        <v>10208</v>
      </c>
      <c r="G5336" s="1">
        <v>45051</v>
      </c>
      <c r="H5336" t="s">
        <v>1684</v>
      </c>
      <c r="K5336">
        <v>0</v>
      </c>
      <c r="L5336">
        <v>0</v>
      </c>
      <c r="M5336">
        <v>0</v>
      </c>
      <c r="N5336">
        <v>1</v>
      </c>
      <c r="O5336" t="s">
        <v>55</v>
      </c>
      <c r="P5336">
        <v>0</v>
      </c>
      <c r="Q5336">
        <v>0</v>
      </c>
      <c r="R5336">
        <v>1250</v>
      </c>
    </row>
    <row r="5337" spans="1:18" x14ac:dyDescent="0.25">
      <c r="A5337" t="s">
        <v>10209</v>
      </c>
      <c r="B5337" s="1">
        <v>45064</v>
      </c>
      <c r="C5337">
        <v>1</v>
      </c>
      <c r="D5337" t="s">
        <v>10210</v>
      </c>
      <c r="E5337" t="s">
        <v>1682</v>
      </c>
      <c r="F5337" t="s">
        <v>10211</v>
      </c>
      <c r="G5337" s="1">
        <v>45034</v>
      </c>
      <c r="H5337" t="s">
        <v>1684</v>
      </c>
      <c r="K5337">
        <v>0</v>
      </c>
      <c r="L5337">
        <v>0</v>
      </c>
      <c r="M5337">
        <v>28500</v>
      </c>
      <c r="N5337">
        <v>1</v>
      </c>
      <c r="O5337" t="s">
        <v>55</v>
      </c>
      <c r="P5337">
        <v>0</v>
      </c>
      <c r="Q5337">
        <v>0</v>
      </c>
      <c r="R5337">
        <v>28500</v>
      </c>
    </row>
    <row r="5338" spans="1:18" x14ac:dyDescent="0.25">
      <c r="A5338" t="s">
        <v>10212</v>
      </c>
      <c r="B5338" s="1">
        <v>45068</v>
      </c>
      <c r="C5338">
        <v>1</v>
      </c>
      <c r="D5338" t="s">
        <v>10213</v>
      </c>
      <c r="E5338" t="s">
        <v>1682</v>
      </c>
      <c r="F5338" t="s">
        <v>10214</v>
      </c>
      <c r="G5338" s="1">
        <v>45003</v>
      </c>
      <c r="H5338" t="s">
        <v>1684</v>
      </c>
      <c r="K5338">
        <v>0</v>
      </c>
      <c r="L5338">
        <v>0</v>
      </c>
      <c r="M5338">
        <v>100</v>
      </c>
      <c r="N5338">
        <v>1</v>
      </c>
      <c r="O5338" t="s">
        <v>83</v>
      </c>
      <c r="P5338">
        <v>0</v>
      </c>
      <c r="Q5338">
        <v>0</v>
      </c>
      <c r="R5338">
        <v>100</v>
      </c>
    </row>
    <row r="5339" spans="1:18" x14ac:dyDescent="0.25">
      <c r="A5339" t="s">
        <v>10215</v>
      </c>
      <c r="B5339" s="1">
        <v>45070</v>
      </c>
      <c r="C5339">
        <v>1</v>
      </c>
      <c r="D5339" t="s">
        <v>10216</v>
      </c>
      <c r="E5339" t="s">
        <v>1682</v>
      </c>
      <c r="F5339" t="s">
        <v>10217</v>
      </c>
      <c r="G5339" s="1">
        <v>44062</v>
      </c>
      <c r="H5339" t="s">
        <v>1684</v>
      </c>
      <c r="K5339">
        <v>0</v>
      </c>
      <c r="L5339">
        <v>0</v>
      </c>
      <c r="M5339">
        <v>5583.6</v>
      </c>
      <c r="N5339">
        <v>1</v>
      </c>
      <c r="O5339" t="s">
        <v>55</v>
      </c>
      <c r="P5339">
        <v>0</v>
      </c>
      <c r="Q5339">
        <v>0</v>
      </c>
      <c r="R5339">
        <v>5583.6</v>
      </c>
    </row>
    <row r="5340" spans="1:18" x14ac:dyDescent="0.25">
      <c r="A5340" t="s">
        <v>10218</v>
      </c>
      <c r="B5340" s="1">
        <v>45072</v>
      </c>
      <c r="C5340">
        <v>1</v>
      </c>
      <c r="D5340" t="s">
        <v>10219</v>
      </c>
      <c r="E5340" t="s">
        <v>1682</v>
      </c>
      <c r="F5340" t="s">
        <v>10220</v>
      </c>
      <c r="G5340" s="1">
        <v>44735</v>
      </c>
      <c r="H5340" t="s">
        <v>1684</v>
      </c>
      <c r="K5340">
        <v>0</v>
      </c>
      <c r="L5340">
        <v>0</v>
      </c>
      <c r="M5340">
        <v>1200</v>
      </c>
      <c r="N5340">
        <v>1</v>
      </c>
      <c r="O5340" t="s">
        <v>55</v>
      </c>
      <c r="P5340">
        <v>0</v>
      </c>
      <c r="Q5340">
        <v>0</v>
      </c>
      <c r="R5340">
        <v>1200</v>
      </c>
    </row>
    <row r="5341" spans="1:18" x14ac:dyDescent="0.25">
      <c r="A5341" t="s">
        <v>10221</v>
      </c>
      <c r="B5341" s="1">
        <v>45072</v>
      </c>
      <c r="C5341">
        <v>1</v>
      </c>
      <c r="D5341" t="s">
        <v>10222</v>
      </c>
      <c r="E5341" t="s">
        <v>1682</v>
      </c>
      <c r="F5341" t="s">
        <v>10223</v>
      </c>
      <c r="G5341" s="1">
        <v>44719</v>
      </c>
      <c r="H5341" t="s">
        <v>1684</v>
      </c>
      <c r="K5341">
        <v>0</v>
      </c>
      <c r="L5341">
        <v>0</v>
      </c>
      <c r="M5341">
        <v>4100</v>
      </c>
      <c r="N5341">
        <v>1</v>
      </c>
      <c r="O5341" t="s">
        <v>55</v>
      </c>
      <c r="P5341">
        <v>0</v>
      </c>
      <c r="Q5341">
        <v>0</v>
      </c>
      <c r="R5341">
        <v>4100</v>
      </c>
    </row>
    <row r="5342" spans="1:18" x14ac:dyDescent="0.25">
      <c r="A5342" t="s">
        <v>10224</v>
      </c>
      <c r="B5342" s="1">
        <v>45072</v>
      </c>
      <c r="C5342">
        <v>1</v>
      </c>
      <c r="D5342" t="s">
        <v>10225</v>
      </c>
      <c r="E5342" t="s">
        <v>1682</v>
      </c>
      <c r="F5342" t="s">
        <v>10226</v>
      </c>
      <c r="G5342" s="1">
        <v>44697</v>
      </c>
      <c r="H5342" t="s">
        <v>1684</v>
      </c>
      <c r="K5342">
        <v>0</v>
      </c>
      <c r="L5342">
        <v>0</v>
      </c>
      <c r="M5342">
        <v>3800</v>
      </c>
      <c r="N5342">
        <v>1</v>
      </c>
      <c r="O5342" t="s">
        <v>55</v>
      </c>
      <c r="P5342">
        <v>0</v>
      </c>
      <c r="Q5342">
        <v>0</v>
      </c>
      <c r="R5342">
        <v>3800</v>
      </c>
    </row>
    <row r="5343" spans="1:18" x14ac:dyDescent="0.25">
      <c r="A5343" t="s">
        <v>10227</v>
      </c>
      <c r="B5343" s="1">
        <v>45072</v>
      </c>
      <c r="C5343">
        <v>1</v>
      </c>
      <c r="D5343" t="s">
        <v>10228</v>
      </c>
      <c r="E5343" t="s">
        <v>1682</v>
      </c>
      <c r="F5343" t="s">
        <v>10229</v>
      </c>
      <c r="G5343" s="1">
        <v>44657</v>
      </c>
      <c r="H5343" t="s">
        <v>1684</v>
      </c>
      <c r="K5343">
        <v>0</v>
      </c>
      <c r="L5343">
        <v>0</v>
      </c>
      <c r="M5343">
        <v>1500</v>
      </c>
      <c r="N5343">
        <v>1</v>
      </c>
      <c r="O5343" t="s">
        <v>55</v>
      </c>
      <c r="P5343">
        <v>0</v>
      </c>
      <c r="Q5343">
        <v>0</v>
      </c>
      <c r="R5343">
        <v>1500</v>
      </c>
    </row>
    <row r="5344" spans="1:18" x14ac:dyDescent="0.25">
      <c r="A5344" t="s">
        <v>10230</v>
      </c>
      <c r="B5344" s="1">
        <v>45075</v>
      </c>
      <c r="C5344">
        <v>1</v>
      </c>
      <c r="D5344" t="s">
        <v>10231</v>
      </c>
      <c r="E5344" t="s">
        <v>1682</v>
      </c>
      <c r="F5344" t="s">
        <v>10232</v>
      </c>
      <c r="G5344" s="1">
        <v>45069</v>
      </c>
      <c r="H5344" t="s">
        <v>1684</v>
      </c>
      <c r="K5344">
        <v>0</v>
      </c>
      <c r="L5344">
        <v>0</v>
      </c>
      <c r="M5344">
        <v>89400</v>
      </c>
      <c r="N5344">
        <v>1</v>
      </c>
      <c r="O5344" t="s">
        <v>55</v>
      </c>
      <c r="P5344">
        <v>0</v>
      </c>
      <c r="Q5344">
        <v>0</v>
      </c>
      <c r="R5344">
        <v>89400</v>
      </c>
    </row>
    <row r="5345" spans="1:16383" x14ac:dyDescent="0.25">
      <c r="A5345" t="s">
        <v>10233</v>
      </c>
      <c r="B5345" s="1">
        <v>45075</v>
      </c>
      <c r="C5345">
        <v>1</v>
      </c>
      <c r="D5345" t="s">
        <v>10234</v>
      </c>
      <c r="E5345" t="s">
        <v>1682</v>
      </c>
      <c r="F5345" t="s">
        <v>10235</v>
      </c>
      <c r="G5345" s="1">
        <v>44987</v>
      </c>
      <c r="H5345" t="s">
        <v>1684</v>
      </c>
      <c r="K5345">
        <v>0</v>
      </c>
      <c r="L5345">
        <v>0</v>
      </c>
      <c r="M5345">
        <v>300</v>
      </c>
      <c r="N5345">
        <v>1</v>
      </c>
      <c r="O5345" t="s">
        <v>83</v>
      </c>
      <c r="P5345">
        <v>0</v>
      </c>
      <c r="Q5345">
        <v>0</v>
      </c>
      <c r="R5345">
        <v>300</v>
      </c>
    </row>
    <row r="5346" spans="1:16383" x14ac:dyDescent="0.25">
      <c r="A5346" t="s">
        <v>10236</v>
      </c>
      <c r="B5346" s="1">
        <v>45083</v>
      </c>
      <c r="C5346">
        <v>1</v>
      </c>
      <c r="D5346" t="s">
        <v>10237</v>
      </c>
      <c r="E5346" t="s">
        <v>1682</v>
      </c>
      <c r="F5346" t="s">
        <v>10238</v>
      </c>
      <c r="G5346" s="1">
        <v>44603</v>
      </c>
      <c r="H5346" t="s">
        <v>1684</v>
      </c>
      <c r="K5346">
        <v>0</v>
      </c>
      <c r="L5346">
        <v>0</v>
      </c>
      <c r="M5346">
        <v>0</v>
      </c>
      <c r="N5346">
        <v>1</v>
      </c>
      <c r="O5346" t="s">
        <v>55</v>
      </c>
      <c r="P5346">
        <v>0</v>
      </c>
      <c r="Q5346">
        <v>0</v>
      </c>
      <c r="R5346">
        <v>3500</v>
      </c>
    </row>
    <row r="5347" spans="1:16383" x14ac:dyDescent="0.25">
      <c r="A5347" t="s">
        <v>10239</v>
      </c>
      <c r="B5347" s="1">
        <v>45083</v>
      </c>
      <c r="C5347">
        <v>1</v>
      </c>
      <c r="D5347" t="s">
        <v>10240</v>
      </c>
      <c r="E5347" t="s">
        <v>1682</v>
      </c>
      <c r="F5347" t="s">
        <v>10241</v>
      </c>
      <c r="G5347" s="1">
        <v>44704</v>
      </c>
      <c r="H5347" t="s">
        <v>1684</v>
      </c>
      <c r="K5347">
        <v>0</v>
      </c>
      <c r="L5347">
        <v>0</v>
      </c>
      <c r="M5347">
        <v>0</v>
      </c>
      <c r="N5347">
        <v>1</v>
      </c>
      <c r="O5347" t="s">
        <v>55</v>
      </c>
      <c r="P5347">
        <v>0</v>
      </c>
      <c r="Q5347">
        <v>0</v>
      </c>
      <c r="R5347">
        <v>2000</v>
      </c>
    </row>
    <row r="5348" spans="1:16383" s="7" customFormat="1" x14ac:dyDescent="0.25">
      <c r="A5348" t="s">
        <v>10242</v>
      </c>
      <c r="B5348" s="1">
        <v>45083</v>
      </c>
      <c r="C5348">
        <v>1</v>
      </c>
      <c r="D5348" t="s">
        <v>10243</v>
      </c>
      <c r="E5348" t="s">
        <v>1682</v>
      </c>
      <c r="F5348" t="s">
        <v>10244</v>
      </c>
      <c r="G5348" s="1">
        <v>44726</v>
      </c>
      <c r="H5348" t="s">
        <v>1684</v>
      </c>
      <c r="I5348"/>
      <c r="J5348"/>
      <c r="K5348">
        <v>0</v>
      </c>
      <c r="L5348">
        <v>0</v>
      </c>
      <c r="M5348">
        <v>0</v>
      </c>
      <c r="N5348">
        <v>1</v>
      </c>
      <c r="O5348" t="s">
        <v>55</v>
      </c>
      <c r="P5348">
        <v>0</v>
      </c>
      <c r="Q5348">
        <v>0</v>
      </c>
      <c r="R5348">
        <v>2500</v>
      </c>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c r="BW5348"/>
      <c r="BX5348"/>
      <c r="BY5348"/>
      <c r="BZ5348"/>
      <c r="CA5348"/>
      <c r="CB5348"/>
      <c r="CC5348"/>
      <c r="CD5348"/>
      <c r="CE5348"/>
      <c r="CF5348"/>
      <c r="CG5348"/>
      <c r="CH5348"/>
      <c r="CI5348"/>
      <c r="CJ5348"/>
      <c r="CK5348"/>
      <c r="CL5348"/>
      <c r="CM5348"/>
      <c r="CN5348"/>
      <c r="CO5348"/>
      <c r="CP5348"/>
      <c r="CQ5348"/>
      <c r="CR5348"/>
      <c r="CS5348"/>
      <c r="CT5348"/>
      <c r="CU5348"/>
      <c r="CV5348"/>
      <c r="CW5348"/>
      <c r="CX5348"/>
      <c r="CY5348"/>
      <c r="CZ5348"/>
      <c r="DA5348"/>
      <c r="DB5348"/>
      <c r="DC5348"/>
      <c r="DD5348"/>
      <c r="DE5348"/>
      <c r="DF5348"/>
      <c r="DG5348"/>
      <c r="DH5348"/>
      <c r="DI5348"/>
      <c r="DJ5348"/>
      <c r="DK5348"/>
      <c r="DL5348"/>
      <c r="DM5348"/>
      <c r="DN5348"/>
      <c r="DO5348"/>
      <c r="DP5348"/>
      <c r="DQ5348"/>
      <c r="DR5348"/>
      <c r="DS5348"/>
      <c r="DT5348"/>
      <c r="DU5348"/>
      <c r="DV5348"/>
      <c r="DW5348"/>
      <c r="DX5348"/>
      <c r="DY5348"/>
      <c r="DZ5348"/>
      <c r="EA5348"/>
      <c r="EB5348"/>
      <c r="EC5348"/>
      <c r="ED5348"/>
      <c r="EE5348"/>
      <c r="EF5348"/>
      <c r="EG5348"/>
      <c r="EH5348"/>
      <c r="EI5348"/>
      <c r="EJ5348"/>
      <c r="EK5348"/>
      <c r="EL5348"/>
      <c r="EM5348"/>
      <c r="EN5348"/>
      <c r="EO5348"/>
      <c r="EP5348"/>
      <c r="EQ5348"/>
      <c r="ER5348"/>
      <c r="ES5348"/>
      <c r="ET5348"/>
      <c r="EU5348"/>
      <c r="EV5348"/>
      <c r="EW5348"/>
      <c r="EX5348"/>
      <c r="EY5348"/>
      <c r="EZ5348"/>
      <c r="FA5348"/>
      <c r="FB5348"/>
      <c r="FC5348"/>
      <c r="FD5348"/>
      <c r="FE5348"/>
      <c r="FF5348"/>
      <c r="FG5348"/>
      <c r="FH5348"/>
      <c r="FI5348"/>
      <c r="FJ5348"/>
      <c r="FK5348"/>
      <c r="FL5348"/>
      <c r="FM5348"/>
      <c r="FN5348"/>
      <c r="FO5348"/>
      <c r="FP5348"/>
      <c r="FQ5348"/>
      <c r="FR5348"/>
      <c r="FS5348"/>
      <c r="FT5348"/>
      <c r="FU5348"/>
      <c r="FV5348"/>
      <c r="FW5348"/>
      <c r="FX5348"/>
      <c r="FY5348"/>
      <c r="FZ5348"/>
      <c r="GA5348"/>
      <c r="GB5348"/>
      <c r="GC5348"/>
      <c r="GD5348"/>
      <c r="GE5348"/>
      <c r="GF5348"/>
      <c r="GG5348"/>
      <c r="GH5348"/>
      <c r="GI5348"/>
      <c r="GJ5348"/>
      <c r="GK5348"/>
      <c r="GL5348"/>
      <c r="GM5348"/>
      <c r="GN5348"/>
      <c r="GO5348"/>
      <c r="GP5348"/>
      <c r="GQ5348"/>
      <c r="GR5348"/>
      <c r="GS5348"/>
      <c r="GT5348"/>
      <c r="GU5348"/>
      <c r="GV5348"/>
      <c r="GW5348"/>
      <c r="GX5348"/>
      <c r="GY5348"/>
      <c r="GZ5348"/>
      <c r="HA5348"/>
      <c r="HB5348"/>
      <c r="HC5348"/>
      <c r="HD5348"/>
      <c r="HE5348"/>
      <c r="HF5348"/>
      <c r="HG5348"/>
      <c r="HH5348"/>
      <c r="HI5348"/>
      <c r="HJ5348"/>
      <c r="HK5348"/>
      <c r="HL5348"/>
      <c r="HM5348"/>
      <c r="HN5348"/>
      <c r="HO5348"/>
      <c r="HP5348"/>
      <c r="HQ5348"/>
      <c r="HR5348"/>
      <c r="HS5348"/>
      <c r="HT5348"/>
      <c r="HU5348"/>
      <c r="HV5348"/>
      <c r="HW5348"/>
      <c r="HX5348"/>
      <c r="HY5348"/>
      <c r="HZ5348"/>
      <c r="IA5348"/>
      <c r="IB5348"/>
      <c r="IC5348"/>
      <c r="ID5348"/>
      <c r="IE5348"/>
      <c r="IF5348"/>
      <c r="IG5348"/>
      <c r="IH5348"/>
      <c r="II5348"/>
      <c r="IJ5348"/>
      <c r="IK5348"/>
      <c r="IL5348"/>
      <c r="IM5348"/>
      <c r="IN5348"/>
      <c r="IO5348"/>
      <c r="IP5348"/>
      <c r="IQ5348"/>
      <c r="IR5348"/>
      <c r="IS5348"/>
      <c r="IT5348"/>
      <c r="IU5348"/>
      <c r="IV5348"/>
      <c r="IW5348"/>
      <c r="IX5348"/>
      <c r="IY5348"/>
      <c r="IZ5348"/>
      <c r="JA5348"/>
      <c r="JB5348"/>
      <c r="JC5348"/>
      <c r="JD5348"/>
      <c r="JE5348"/>
      <c r="JF5348"/>
      <c r="JG5348"/>
      <c r="JH5348"/>
      <c r="JI5348"/>
      <c r="JJ5348"/>
      <c r="JK5348"/>
      <c r="JL5348"/>
      <c r="JM5348"/>
      <c r="JN5348"/>
      <c r="JO5348"/>
      <c r="JP5348"/>
      <c r="JQ5348"/>
      <c r="JR5348"/>
      <c r="JS5348"/>
      <c r="JT5348"/>
      <c r="JU5348"/>
      <c r="JV5348"/>
      <c r="JW5348"/>
      <c r="JX5348"/>
      <c r="JY5348"/>
      <c r="JZ5348"/>
      <c r="KA5348"/>
      <c r="KB5348"/>
      <c r="KC5348"/>
      <c r="KD5348"/>
      <c r="KE5348"/>
      <c r="KF5348"/>
      <c r="KG5348"/>
      <c r="KH5348"/>
      <c r="KI5348"/>
      <c r="KJ5348"/>
      <c r="KK5348"/>
      <c r="KL5348"/>
      <c r="KM5348"/>
      <c r="KN5348"/>
      <c r="KO5348"/>
      <c r="KP5348"/>
      <c r="KQ5348"/>
      <c r="KR5348"/>
      <c r="KS5348"/>
      <c r="KT5348"/>
      <c r="KU5348"/>
      <c r="KV5348"/>
      <c r="KW5348"/>
      <c r="KX5348"/>
      <c r="KY5348"/>
      <c r="KZ5348"/>
      <c r="LA5348"/>
      <c r="LB5348"/>
      <c r="LC5348"/>
      <c r="LD5348"/>
      <c r="LE5348"/>
      <c r="LF5348"/>
      <c r="LG5348"/>
      <c r="LH5348"/>
      <c r="LI5348"/>
      <c r="LJ5348"/>
      <c r="LK5348"/>
      <c r="LL5348"/>
      <c r="LM5348"/>
      <c r="LN5348"/>
      <c r="LO5348"/>
      <c r="LP5348"/>
      <c r="LQ5348"/>
      <c r="LR5348"/>
      <c r="LS5348"/>
      <c r="LT5348"/>
      <c r="LU5348"/>
      <c r="LV5348"/>
      <c r="LW5348"/>
      <c r="LX5348"/>
      <c r="LY5348"/>
      <c r="LZ5348"/>
      <c r="MA5348"/>
      <c r="MB5348"/>
      <c r="MC5348"/>
      <c r="MD5348"/>
      <c r="ME5348"/>
      <c r="MF5348"/>
      <c r="MG5348"/>
      <c r="MH5348"/>
      <c r="MI5348"/>
      <c r="MJ5348"/>
      <c r="MK5348"/>
      <c r="ML5348"/>
      <c r="MM5348"/>
      <c r="MN5348"/>
      <c r="MO5348"/>
      <c r="MP5348"/>
      <c r="MQ5348"/>
      <c r="MR5348"/>
      <c r="MS5348"/>
      <c r="MT5348"/>
      <c r="MU5348"/>
      <c r="MV5348"/>
      <c r="MW5348"/>
      <c r="MX5348"/>
      <c r="MY5348"/>
      <c r="MZ5348"/>
      <c r="NA5348"/>
      <c r="NB5348"/>
      <c r="NC5348"/>
      <c r="ND5348"/>
      <c r="NE5348"/>
      <c r="NF5348"/>
      <c r="NG5348"/>
      <c r="NH5348"/>
      <c r="NI5348"/>
      <c r="NJ5348"/>
      <c r="NK5348"/>
      <c r="NL5348"/>
      <c r="NM5348"/>
      <c r="NN5348"/>
      <c r="NO5348"/>
      <c r="NP5348"/>
      <c r="NQ5348"/>
      <c r="NR5348"/>
      <c r="NS5348"/>
      <c r="NT5348"/>
      <c r="NU5348"/>
      <c r="NV5348"/>
      <c r="NW5348"/>
      <c r="NX5348"/>
      <c r="NY5348"/>
      <c r="NZ5348"/>
      <c r="OA5348"/>
      <c r="OB5348"/>
      <c r="OC5348"/>
      <c r="OD5348"/>
      <c r="OE5348"/>
      <c r="OF5348"/>
      <c r="OG5348"/>
      <c r="OH5348"/>
      <c r="OI5348"/>
      <c r="OJ5348"/>
      <c r="OK5348"/>
      <c r="OL5348"/>
      <c r="OM5348"/>
      <c r="ON5348"/>
      <c r="OO5348"/>
      <c r="OP5348"/>
      <c r="OQ5348"/>
      <c r="OR5348"/>
      <c r="OS5348"/>
      <c r="OT5348"/>
      <c r="OU5348"/>
      <c r="OV5348"/>
      <c r="OW5348"/>
      <c r="OX5348"/>
      <c r="OY5348"/>
      <c r="OZ5348"/>
      <c r="PA5348"/>
      <c r="PB5348"/>
      <c r="PC5348"/>
      <c r="PD5348"/>
      <c r="PE5348"/>
      <c r="PF5348"/>
      <c r="PG5348"/>
      <c r="PH5348"/>
      <c r="PI5348"/>
      <c r="PJ5348"/>
      <c r="PK5348"/>
      <c r="PL5348"/>
      <c r="PM5348"/>
      <c r="PN5348"/>
      <c r="PO5348"/>
      <c r="PP5348"/>
      <c r="PQ5348"/>
      <c r="PR5348"/>
      <c r="PS5348"/>
      <c r="PT5348"/>
      <c r="PU5348"/>
      <c r="PV5348"/>
      <c r="PW5348"/>
      <c r="PX5348"/>
      <c r="PY5348"/>
      <c r="PZ5348"/>
      <c r="QA5348"/>
      <c r="QB5348"/>
      <c r="QC5348"/>
      <c r="QD5348"/>
      <c r="QE5348"/>
      <c r="QF5348"/>
      <c r="QG5348"/>
      <c r="QH5348"/>
      <c r="QI5348"/>
      <c r="QJ5348"/>
      <c r="QK5348"/>
      <c r="QL5348"/>
      <c r="QM5348"/>
      <c r="QN5348"/>
      <c r="QO5348"/>
      <c r="QP5348"/>
      <c r="QQ5348"/>
      <c r="QR5348"/>
      <c r="QS5348"/>
      <c r="QT5348"/>
      <c r="QU5348"/>
      <c r="QV5348"/>
      <c r="QW5348"/>
      <c r="QX5348"/>
      <c r="QY5348"/>
      <c r="QZ5348"/>
      <c r="RA5348"/>
      <c r="RB5348"/>
      <c r="RC5348"/>
      <c r="RD5348"/>
      <c r="RE5348"/>
      <c r="RF5348"/>
      <c r="RG5348"/>
      <c r="RH5348"/>
      <c r="RI5348"/>
      <c r="RJ5348"/>
      <c r="RK5348"/>
      <c r="RL5348"/>
      <c r="RM5348"/>
      <c r="RN5348"/>
      <c r="RO5348"/>
      <c r="RP5348"/>
      <c r="RQ5348"/>
      <c r="RR5348"/>
      <c r="RS5348"/>
      <c r="RT5348"/>
      <c r="RU5348"/>
      <c r="RV5348"/>
      <c r="RW5348"/>
      <c r="RX5348"/>
      <c r="RY5348"/>
      <c r="RZ5348"/>
      <c r="SA5348"/>
      <c r="SB5348"/>
      <c r="SC5348"/>
      <c r="SD5348"/>
      <c r="SE5348"/>
      <c r="SF5348"/>
      <c r="SG5348"/>
      <c r="SH5348"/>
      <c r="SI5348"/>
      <c r="SJ5348"/>
      <c r="SK5348"/>
      <c r="SL5348"/>
      <c r="SM5348"/>
      <c r="SN5348"/>
      <c r="SO5348"/>
      <c r="SP5348"/>
      <c r="SQ5348"/>
      <c r="SR5348"/>
      <c r="SS5348"/>
      <c r="ST5348"/>
      <c r="SU5348"/>
      <c r="SV5348"/>
      <c r="SW5348"/>
      <c r="SX5348"/>
      <c r="SY5348"/>
      <c r="SZ5348"/>
      <c r="TA5348"/>
      <c r="TB5348"/>
      <c r="TC5348"/>
      <c r="TD5348"/>
      <c r="TE5348"/>
      <c r="TF5348"/>
      <c r="TG5348"/>
      <c r="TH5348"/>
      <c r="TI5348"/>
      <c r="TJ5348"/>
      <c r="TK5348"/>
      <c r="TL5348"/>
      <c r="TM5348"/>
      <c r="TN5348"/>
      <c r="TO5348"/>
      <c r="TP5348"/>
      <c r="TQ5348"/>
      <c r="TR5348"/>
      <c r="TS5348"/>
      <c r="TT5348"/>
      <c r="TU5348"/>
      <c r="TV5348"/>
      <c r="TW5348"/>
      <c r="TX5348"/>
      <c r="TY5348"/>
      <c r="TZ5348"/>
      <c r="UA5348"/>
      <c r="UB5348"/>
      <c r="UC5348"/>
      <c r="UD5348"/>
      <c r="UE5348"/>
      <c r="UF5348"/>
      <c r="UG5348"/>
      <c r="UH5348"/>
      <c r="UI5348"/>
      <c r="UJ5348"/>
      <c r="UK5348"/>
      <c r="UL5348"/>
      <c r="UM5348"/>
      <c r="UN5348"/>
      <c r="UO5348"/>
      <c r="UP5348"/>
      <c r="UQ5348"/>
      <c r="UR5348"/>
      <c r="US5348"/>
      <c r="UT5348"/>
      <c r="UU5348"/>
      <c r="UV5348"/>
      <c r="UW5348"/>
      <c r="UX5348"/>
      <c r="UY5348"/>
      <c r="UZ5348"/>
      <c r="VA5348"/>
      <c r="VB5348"/>
      <c r="VC5348"/>
      <c r="VD5348"/>
      <c r="VE5348"/>
      <c r="VF5348"/>
      <c r="VG5348"/>
      <c r="VH5348"/>
      <c r="VI5348"/>
      <c r="VJ5348"/>
      <c r="VK5348"/>
      <c r="VL5348"/>
      <c r="VM5348"/>
      <c r="VN5348"/>
      <c r="VO5348"/>
      <c r="VP5348"/>
      <c r="VQ5348"/>
      <c r="VR5348"/>
      <c r="VS5348"/>
      <c r="VT5348"/>
      <c r="VU5348"/>
      <c r="VV5348"/>
      <c r="VW5348"/>
      <c r="VX5348"/>
      <c r="VY5348"/>
      <c r="VZ5348"/>
      <c r="WA5348"/>
      <c r="WB5348"/>
      <c r="WC5348"/>
      <c r="WD5348"/>
      <c r="WE5348"/>
      <c r="WF5348"/>
      <c r="WG5348"/>
      <c r="WH5348"/>
      <c r="WI5348"/>
      <c r="WJ5348"/>
      <c r="WK5348"/>
      <c r="WL5348"/>
      <c r="WM5348"/>
      <c r="WN5348"/>
      <c r="WO5348"/>
      <c r="WP5348"/>
      <c r="WQ5348"/>
      <c r="WR5348"/>
      <c r="WS5348"/>
      <c r="WT5348"/>
      <c r="WU5348"/>
      <c r="WV5348"/>
      <c r="WW5348"/>
      <c r="WX5348"/>
      <c r="WY5348"/>
      <c r="WZ5348"/>
      <c r="XA5348"/>
      <c r="XB5348"/>
      <c r="XC5348"/>
      <c r="XD5348"/>
      <c r="XE5348"/>
      <c r="XF5348"/>
      <c r="XG5348"/>
      <c r="XH5348"/>
      <c r="XI5348"/>
      <c r="XJ5348"/>
      <c r="XK5348"/>
      <c r="XL5348"/>
      <c r="XM5348"/>
      <c r="XN5348"/>
      <c r="XO5348"/>
      <c r="XP5348"/>
      <c r="XQ5348"/>
      <c r="XR5348"/>
      <c r="XS5348"/>
      <c r="XT5348"/>
      <c r="XU5348"/>
      <c r="XV5348"/>
      <c r="XW5348"/>
      <c r="XX5348"/>
      <c r="XY5348"/>
      <c r="XZ5348"/>
      <c r="YA5348"/>
      <c r="YB5348"/>
      <c r="YC5348"/>
      <c r="YD5348"/>
      <c r="YE5348"/>
      <c r="YF5348"/>
      <c r="YG5348"/>
      <c r="YH5348"/>
      <c r="YI5348"/>
      <c r="YJ5348"/>
      <c r="YK5348"/>
      <c r="YL5348"/>
      <c r="YM5348"/>
      <c r="YN5348"/>
      <c r="YO5348"/>
      <c r="YP5348"/>
      <c r="YQ5348"/>
      <c r="YR5348"/>
      <c r="YS5348"/>
      <c r="YT5348"/>
      <c r="YU5348"/>
      <c r="YV5348"/>
      <c r="YW5348"/>
      <c r="YX5348"/>
      <c r="YY5348"/>
      <c r="YZ5348"/>
      <c r="ZA5348"/>
      <c r="ZB5348"/>
      <c r="ZC5348"/>
      <c r="ZD5348"/>
      <c r="ZE5348"/>
      <c r="ZF5348"/>
      <c r="ZG5348"/>
      <c r="ZH5348"/>
      <c r="ZI5348"/>
      <c r="ZJ5348"/>
      <c r="ZK5348"/>
      <c r="ZL5348"/>
      <c r="ZM5348"/>
      <c r="ZN5348"/>
      <c r="ZO5348"/>
      <c r="ZP5348"/>
      <c r="ZQ5348"/>
      <c r="ZR5348"/>
      <c r="ZS5348"/>
      <c r="ZT5348"/>
      <c r="ZU5348"/>
      <c r="ZV5348"/>
      <c r="ZW5348"/>
      <c r="ZX5348"/>
      <c r="ZY5348"/>
      <c r="ZZ5348"/>
      <c r="AAA5348"/>
      <c r="AAB5348"/>
      <c r="AAC5348"/>
      <c r="AAD5348"/>
      <c r="AAE5348"/>
      <c r="AAF5348"/>
      <c r="AAG5348"/>
      <c r="AAH5348"/>
      <c r="AAI5348"/>
      <c r="AAJ5348"/>
      <c r="AAK5348"/>
      <c r="AAL5348"/>
      <c r="AAM5348"/>
      <c r="AAN5348"/>
      <c r="AAO5348"/>
      <c r="AAP5348"/>
      <c r="AAQ5348"/>
      <c r="AAR5348"/>
      <c r="AAS5348"/>
      <c r="AAT5348"/>
      <c r="AAU5348"/>
      <c r="AAV5348"/>
      <c r="AAW5348"/>
      <c r="AAX5348"/>
      <c r="AAY5348"/>
      <c r="AAZ5348"/>
      <c r="ABA5348"/>
      <c r="ABB5348"/>
      <c r="ABC5348"/>
      <c r="ABD5348"/>
      <c r="ABE5348"/>
      <c r="ABF5348"/>
      <c r="ABG5348"/>
      <c r="ABH5348"/>
      <c r="ABI5348"/>
      <c r="ABJ5348"/>
      <c r="ABK5348"/>
      <c r="ABL5348"/>
      <c r="ABM5348"/>
      <c r="ABN5348"/>
      <c r="ABO5348"/>
      <c r="ABP5348"/>
      <c r="ABQ5348"/>
      <c r="ABR5348"/>
      <c r="ABS5348"/>
      <c r="ABT5348"/>
      <c r="ABU5348"/>
      <c r="ABV5348"/>
      <c r="ABW5348"/>
      <c r="ABX5348"/>
      <c r="ABY5348"/>
      <c r="ABZ5348"/>
      <c r="ACA5348"/>
      <c r="ACB5348"/>
      <c r="ACC5348"/>
      <c r="ACD5348"/>
      <c r="ACE5348"/>
      <c r="ACF5348"/>
      <c r="ACG5348"/>
      <c r="ACH5348"/>
      <c r="ACI5348"/>
      <c r="ACJ5348"/>
      <c r="ACK5348"/>
      <c r="ACL5348"/>
      <c r="ACM5348"/>
      <c r="ACN5348"/>
      <c r="ACO5348"/>
      <c r="ACP5348"/>
      <c r="ACQ5348"/>
      <c r="ACR5348"/>
      <c r="ACS5348"/>
      <c r="ACT5348"/>
      <c r="ACU5348"/>
      <c r="ACV5348"/>
      <c r="ACW5348"/>
      <c r="ACX5348"/>
      <c r="ACY5348"/>
      <c r="ACZ5348"/>
      <c r="ADA5348"/>
      <c r="ADB5348"/>
      <c r="ADC5348"/>
      <c r="ADD5348"/>
      <c r="ADE5348"/>
      <c r="ADF5348"/>
      <c r="ADG5348"/>
      <c r="ADH5348"/>
      <c r="ADI5348"/>
      <c r="ADJ5348"/>
      <c r="ADK5348"/>
      <c r="ADL5348"/>
      <c r="ADM5348"/>
      <c r="ADN5348"/>
      <c r="ADO5348"/>
      <c r="ADP5348"/>
      <c r="ADQ5348"/>
      <c r="ADR5348"/>
      <c r="ADS5348"/>
      <c r="ADT5348"/>
      <c r="ADU5348"/>
      <c r="ADV5348"/>
      <c r="ADW5348"/>
      <c r="ADX5348"/>
      <c r="ADY5348"/>
      <c r="ADZ5348"/>
      <c r="AEA5348"/>
      <c r="AEB5348"/>
      <c r="AEC5348"/>
      <c r="AED5348"/>
      <c r="AEE5348"/>
      <c r="AEF5348"/>
      <c r="AEG5348"/>
      <c r="AEH5348"/>
      <c r="AEI5348"/>
      <c r="AEJ5348"/>
      <c r="AEK5348"/>
      <c r="AEL5348"/>
      <c r="AEM5348"/>
      <c r="AEN5348"/>
      <c r="AEO5348"/>
      <c r="AEP5348"/>
      <c r="AEQ5348"/>
      <c r="AER5348"/>
      <c r="AES5348"/>
      <c r="AET5348"/>
      <c r="AEU5348"/>
      <c r="AEV5348"/>
      <c r="AEW5348"/>
      <c r="AEX5348"/>
      <c r="AEY5348"/>
      <c r="AEZ5348"/>
      <c r="AFA5348"/>
      <c r="AFB5348"/>
      <c r="AFC5348"/>
      <c r="AFD5348"/>
      <c r="AFE5348"/>
      <c r="AFF5348"/>
      <c r="AFG5348"/>
      <c r="AFH5348"/>
      <c r="AFI5348"/>
      <c r="AFJ5348"/>
      <c r="AFK5348"/>
      <c r="AFL5348"/>
      <c r="AFM5348"/>
      <c r="AFN5348"/>
      <c r="AFO5348"/>
      <c r="AFP5348"/>
      <c r="AFQ5348"/>
      <c r="AFR5348"/>
      <c r="AFS5348"/>
      <c r="AFT5348"/>
      <c r="AFU5348"/>
      <c r="AFV5348"/>
      <c r="AFW5348"/>
      <c r="AFX5348"/>
      <c r="AFY5348"/>
      <c r="AFZ5348"/>
      <c r="AGA5348"/>
      <c r="AGB5348"/>
      <c r="AGC5348"/>
      <c r="AGD5348"/>
      <c r="AGE5348"/>
      <c r="AGF5348"/>
      <c r="AGG5348"/>
      <c r="AGH5348"/>
      <c r="AGI5348"/>
      <c r="AGJ5348"/>
      <c r="AGK5348"/>
      <c r="AGL5348"/>
      <c r="AGM5348"/>
      <c r="AGN5348"/>
      <c r="AGO5348"/>
      <c r="AGP5348"/>
      <c r="AGQ5348"/>
      <c r="AGR5348"/>
      <c r="AGS5348"/>
      <c r="AGT5348"/>
      <c r="AGU5348"/>
      <c r="AGV5348"/>
      <c r="AGW5348"/>
      <c r="AGX5348"/>
      <c r="AGY5348"/>
      <c r="AGZ5348"/>
      <c r="AHA5348"/>
      <c r="AHB5348"/>
      <c r="AHC5348"/>
      <c r="AHD5348"/>
      <c r="AHE5348"/>
      <c r="AHF5348"/>
      <c r="AHG5348"/>
      <c r="AHH5348"/>
      <c r="AHI5348"/>
      <c r="AHJ5348"/>
      <c r="AHK5348"/>
      <c r="AHL5348"/>
      <c r="AHM5348"/>
      <c r="AHN5348"/>
      <c r="AHO5348"/>
      <c r="AHP5348"/>
      <c r="AHQ5348"/>
      <c r="AHR5348"/>
      <c r="AHS5348"/>
      <c r="AHT5348"/>
      <c r="AHU5348"/>
      <c r="AHV5348"/>
      <c r="AHW5348"/>
      <c r="AHX5348"/>
      <c r="AHY5348"/>
      <c r="AHZ5348"/>
      <c r="AIA5348"/>
      <c r="AIB5348"/>
      <c r="AIC5348"/>
      <c r="AID5348"/>
      <c r="AIE5348"/>
      <c r="AIF5348"/>
      <c r="AIG5348"/>
      <c r="AIH5348"/>
      <c r="AII5348"/>
      <c r="AIJ5348"/>
      <c r="AIK5348"/>
      <c r="AIL5348"/>
      <c r="AIM5348"/>
      <c r="AIN5348"/>
      <c r="AIO5348"/>
      <c r="AIP5348"/>
      <c r="AIQ5348"/>
      <c r="AIR5348"/>
      <c r="AIS5348"/>
      <c r="AIT5348"/>
      <c r="AIU5348"/>
      <c r="AIV5348"/>
      <c r="AIW5348"/>
      <c r="AIX5348"/>
      <c r="AIY5348"/>
      <c r="AIZ5348"/>
      <c r="AJA5348"/>
      <c r="AJB5348"/>
      <c r="AJC5348"/>
      <c r="AJD5348"/>
      <c r="AJE5348"/>
      <c r="AJF5348"/>
      <c r="AJG5348"/>
      <c r="AJH5348"/>
      <c r="AJI5348"/>
      <c r="AJJ5348"/>
      <c r="AJK5348"/>
      <c r="AJL5348"/>
      <c r="AJM5348"/>
      <c r="AJN5348"/>
      <c r="AJO5348"/>
      <c r="AJP5348"/>
      <c r="AJQ5348"/>
      <c r="AJR5348"/>
      <c r="AJS5348"/>
      <c r="AJT5348"/>
      <c r="AJU5348"/>
      <c r="AJV5348"/>
      <c r="AJW5348"/>
      <c r="AJX5348"/>
      <c r="AJY5348"/>
      <c r="AJZ5348"/>
      <c r="AKA5348"/>
      <c r="AKB5348"/>
      <c r="AKC5348"/>
      <c r="AKD5348"/>
      <c r="AKE5348"/>
      <c r="AKF5348"/>
      <c r="AKG5348"/>
      <c r="AKH5348"/>
      <c r="AKI5348"/>
      <c r="AKJ5348"/>
      <c r="AKK5348"/>
      <c r="AKL5348"/>
      <c r="AKM5348"/>
      <c r="AKN5348"/>
      <c r="AKO5348"/>
      <c r="AKP5348"/>
      <c r="AKQ5348"/>
      <c r="AKR5348"/>
      <c r="AKS5348"/>
      <c r="AKT5348"/>
      <c r="AKU5348"/>
      <c r="AKV5348"/>
      <c r="AKW5348"/>
      <c r="AKX5348"/>
      <c r="AKY5348"/>
      <c r="AKZ5348"/>
      <c r="ALA5348"/>
      <c r="ALB5348"/>
      <c r="ALC5348"/>
      <c r="ALD5348"/>
      <c r="ALE5348"/>
      <c r="ALF5348"/>
      <c r="ALG5348"/>
      <c r="ALH5348"/>
      <c r="ALI5348"/>
      <c r="ALJ5348"/>
      <c r="ALK5348"/>
      <c r="ALL5348"/>
      <c r="ALM5348"/>
      <c r="ALN5348"/>
      <c r="ALO5348"/>
      <c r="ALP5348"/>
      <c r="ALQ5348"/>
      <c r="ALR5348"/>
      <c r="ALS5348"/>
      <c r="ALT5348"/>
      <c r="ALU5348"/>
      <c r="ALV5348"/>
      <c r="ALW5348"/>
      <c r="ALX5348"/>
      <c r="ALY5348"/>
      <c r="ALZ5348"/>
      <c r="AMA5348"/>
      <c r="AMB5348"/>
      <c r="AMC5348"/>
      <c r="AMD5348"/>
      <c r="AME5348"/>
      <c r="AMF5348"/>
      <c r="AMG5348"/>
      <c r="AMH5348"/>
      <c r="AMI5348"/>
      <c r="AMJ5348"/>
      <c r="AMK5348"/>
      <c r="AML5348"/>
      <c r="AMM5348"/>
      <c r="AMN5348"/>
      <c r="AMO5348"/>
      <c r="AMP5348"/>
      <c r="AMQ5348"/>
      <c r="AMR5348"/>
      <c r="AMS5348"/>
      <c r="AMT5348"/>
      <c r="AMU5348"/>
      <c r="AMV5348"/>
      <c r="AMW5348"/>
      <c r="AMX5348"/>
      <c r="AMY5348"/>
      <c r="AMZ5348"/>
      <c r="ANA5348"/>
      <c r="ANB5348"/>
      <c r="ANC5348"/>
      <c r="AND5348"/>
      <c r="ANE5348"/>
      <c r="ANF5348"/>
      <c r="ANG5348"/>
      <c r="ANH5348"/>
      <c r="ANI5348"/>
      <c r="ANJ5348"/>
      <c r="ANK5348"/>
      <c r="ANL5348"/>
      <c r="ANM5348"/>
      <c r="ANN5348"/>
      <c r="ANO5348"/>
      <c r="ANP5348"/>
      <c r="ANQ5348"/>
      <c r="ANR5348"/>
      <c r="ANS5348"/>
      <c r="ANT5348"/>
      <c r="ANU5348"/>
      <c r="ANV5348"/>
      <c r="ANW5348"/>
      <c r="ANX5348"/>
      <c r="ANY5348"/>
      <c r="ANZ5348"/>
      <c r="AOA5348"/>
      <c r="AOB5348"/>
      <c r="AOC5348"/>
      <c r="AOD5348"/>
      <c r="AOE5348"/>
      <c r="AOF5348"/>
      <c r="AOG5348"/>
      <c r="AOH5348"/>
      <c r="AOI5348"/>
      <c r="AOJ5348"/>
      <c r="AOK5348"/>
      <c r="AOL5348"/>
      <c r="AOM5348"/>
      <c r="AON5348"/>
      <c r="AOO5348"/>
      <c r="AOP5348"/>
      <c r="AOQ5348"/>
      <c r="AOR5348"/>
      <c r="AOS5348"/>
      <c r="AOT5348"/>
      <c r="AOU5348"/>
      <c r="AOV5348"/>
      <c r="AOW5348"/>
      <c r="AOX5348"/>
      <c r="AOY5348"/>
      <c r="AOZ5348"/>
      <c r="APA5348"/>
      <c r="APB5348"/>
      <c r="APC5348"/>
      <c r="APD5348"/>
      <c r="APE5348"/>
      <c r="APF5348"/>
      <c r="APG5348"/>
      <c r="APH5348"/>
      <c r="API5348"/>
      <c r="APJ5348"/>
      <c r="APK5348"/>
      <c r="APL5348"/>
      <c r="APM5348"/>
      <c r="APN5348"/>
      <c r="APO5348"/>
      <c r="APP5348"/>
      <c r="APQ5348"/>
      <c r="APR5348"/>
      <c r="APS5348"/>
      <c r="APT5348"/>
      <c r="APU5348"/>
      <c r="APV5348"/>
      <c r="APW5348"/>
      <c r="APX5348"/>
      <c r="APY5348"/>
      <c r="APZ5348"/>
      <c r="AQA5348"/>
      <c r="AQB5348"/>
      <c r="AQC5348"/>
      <c r="AQD5348"/>
      <c r="AQE5348"/>
      <c r="AQF5348"/>
      <c r="AQG5348"/>
      <c r="AQH5348"/>
      <c r="AQI5348"/>
      <c r="AQJ5348"/>
      <c r="AQK5348"/>
      <c r="AQL5348"/>
      <c r="AQM5348"/>
      <c r="AQN5348"/>
      <c r="AQO5348"/>
      <c r="AQP5348"/>
      <c r="AQQ5348"/>
      <c r="AQR5348"/>
      <c r="AQS5348"/>
      <c r="AQT5348"/>
      <c r="AQU5348"/>
      <c r="AQV5348"/>
      <c r="AQW5348"/>
      <c r="AQX5348"/>
      <c r="AQY5348"/>
      <c r="AQZ5348"/>
      <c r="ARA5348"/>
      <c r="ARB5348"/>
      <c r="ARC5348"/>
      <c r="ARD5348"/>
      <c r="ARE5348"/>
      <c r="ARF5348"/>
      <c r="ARG5348"/>
      <c r="ARH5348"/>
      <c r="ARI5348"/>
      <c r="ARJ5348"/>
      <c r="ARK5348"/>
      <c r="ARL5348"/>
      <c r="ARM5348"/>
      <c r="ARN5348"/>
      <c r="ARO5348"/>
      <c r="ARP5348"/>
      <c r="ARQ5348"/>
      <c r="ARR5348"/>
      <c r="ARS5348"/>
      <c r="ART5348"/>
      <c r="ARU5348"/>
      <c r="ARV5348"/>
      <c r="ARW5348"/>
      <c r="ARX5348"/>
      <c r="ARY5348"/>
      <c r="ARZ5348"/>
      <c r="ASA5348"/>
      <c r="ASB5348"/>
      <c r="ASC5348"/>
      <c r="ASD5348"/>
      <c r="ASE5348"/>
      <c r="ASF5348"/>
      <c r="ASG5348"/>
      <c r="ASH5348"/>
      <c r="ASI5348"/>
      <c r="ASJ5348"/>
      <c r="ASK5348"/>
      <c r="ASL5348"/>
      <c r="ASM5348"/>
      <c r="ASN5348"/>
      <c r="ASO5348"/>
      <c r="ASP5348"/>
      <c r="ASQ5348"/>
      <c r="ASR5348"/>
      <c r="ASS5348"/>
      <c r="AST5348"/>
      <c r="ASU5348"/>
      <c r="ASV5348"/>
      <c r="ASW5348"/>
      <c r="ASX5348"/>
      <c r="ASY5348"/>
      <c r="ASZ5348"/>
      <c r="ATA5348"/>
      <c r="ATB5348"/>
      <c r="ATC5348"/>
      <c r="ATD5348"/>
      <c r="ATE5348"/>
      <c r="ATF5348"/>
      <c r="ATG5348"/>
      <c r="ATH5348"/>
      <c r="ATI5348"/>
      <c r="ATJ5348"/>
      <c r="ATK5348"/>
      <c r="ATL5348"/>
      <c r="ATM5348"/>
      <c r="ATN5348"/>
      <c r="ATO5348"/>
      <c r="ATP5348"/>
      <c r="ATQ5348"/>
      <c r="ATR5348"/>
      <c r="ATS5348"/>
      <c r="ATT5348"/>
      <c r="ATU5348"/>
      <c r="ATV5348"/>
      <c r="ATW5348"/>
      <c r="ATX5348"/>
      <c r="ATY5348"/>
      <c r="ATZ5348"/>
      <c r="AUA5348"/>
      <c r="AUB5348"/>
      <c r="AUC5348"/>
      <c r="AUD5348"/>
      <c r="AUE5348"/>
      <c r="AUF5348"/>
      <c r="AUG5348"/>
      <c r="AUH5348"/>
      <c r="AUI5348"/>
      <c r="AUJ5348"/>
      <c r="AUK5348"/>
      <c r="AUL5348"/>
      <c r="AUM5348"/>
      <c r="AUN5348"/>
      <c r="AUO5348"/>
      <c r="AUP5348"/>
      <c r="AUQ5348"/>
      <c r="AUR5348"/>
      <c r="AUS5348"/>
      <c r="AUT5348"/>
      <c r="AUU5348"/>
      <c r="AUV5348"/>
      <c r="AUW5348"/>
      <c r="AUX5348"/>
      <c r="AUY5348"/>
      <c r="AUZ5348"/>
      <c r="AVA5348"/>
      <c r="AVB5348"/>
      <c r="AVC5348"/>
      <c r="AVD5348"/>
      <c r="AVE5348"/>
      <c r="AVF5348"/>
      <c r="AVG5348"/>
      <c r="AVH5348"/>
      <c r="AVI5348"/>
      <c r="AVJ5348"/>
      <c r="AVK5348"/>
      <c r="AVL5348"/>
      <c r="AVM5348"/>
      <c r="AVN5348"/>
      <c r="AVO5348"/>
      <c r="AVP5348"/>
      <c r="AVQ5348"/>
      <c r="AVR5348"/>
      <c r="AVS5348"/>
      <c r="AVT5348"/>
      <c r="AVU5348"/>
      <c r="AVV5348"/>
      <c r="AVW5348"/>
      <c r="AVX5348"/>
      <c r="AVY5348"/>
      <c r="AVZ5348"/>
      <c r="AWA5348"/>
      <c r="AWB5348"/>
      <c r="AWC5348"/>
      <c r="AWD5348"/>
      <c r="AWE5348"/>
      <c r="AWF5348"/>
      <c r="AWG5348"/>
      <c r="AWH5348"/>
      <c r="AWI5348"/>
      <c r="AWJ5348"/>
      <c r="AWK5348"/>
      <c r="AWL5348"/>
      <c r="AWM5348"/>
      <c r="AWN5348"/>
      <c r="AWO5348"/>
      <c r="AWP5348"/>
      <c r="AWQ5348"/>
      <c r="AWR5348"/>
      <c r="AWS5348"/>
      <c r="AWT5348"/>
      <c r="AWU5348"/>
      <c r="AWV5348"/>
      <c r="AWW5348"/>
      <c r="AWX5348"/>
      <c r="AWY5348"/>
      <c r="AWZ5348"/>
      <c r="AXA5348"/>
      <c r="AXB5348"/>
      <c r="AXC5348"/>
      <c r="AXD5348"/>
      <c r="AXE5348"/>
      <c r="AXF5348"/>
      <c r="AXG5348"/>
      <c r="AXH5348"/>
      <c r="AXI5348"/>
      <c r="AXJ5348"/>
      <c r="AXK5348"/>
      <c r="AXL5348"/>
      <c r="AXM5348"/>
      <c r="AXN5348"/>
      <c r="AXO5348"/>
      <c r="AXP5348"/>
      <c r="AXQ5348"/>
      <c r="AXR5348"/>
      <c r="AXS5348"/>
      <c r="AXT5348"/>
      <c r="AXU5348"/>
      <c r="AXV5348"/>
      <c r="AXW5348"/>
      <c r="AXX5348"/>
      <c r="AXY5348"/>
      <c r="AXZ5348"/>
      <c r="AYA5348"/>
      <c r="AYB5348"/>
      <c r="AYC5348"/>
      <c r="AYD5348"/>
      <c r="AYE5348"/>
      <c r="AYF5348"/>
      <c r="AYG5348"/>
      <c r="AYH5348"/>
      <c r="AYI5348"/>
      <c r="AYJ5348"/>
      <c r="AYK5348"/>
      <c r="AYL5348"/>
      <c r="AYM5348"/>
      <c r="AYN5348"/>
      <c r="AYO5348"/>
      <c r="AYP5348"/>
      <c r="AYQ5348"/>
      <c r="AYR5348"/>
      <c r="AYS5348"/>
      <c r="AYT5348"/>
      <c r="AYU5348"/>
      <c r="AYV5348"/>
      <c r="AYW5348"/>
      <c r="AYX5348"/>
      <c r="AYY5348"/>
      <c r="AYZ5348"/>
      <c r="AZA5348"/>
      <c r="AZB5348"/>
      <c r="AZC5348"/>
      <c r="AZD5348"/>
      <c r="AZE5348"/>
      <c r="AZF5348"/>
      <c r="AZG5348"/>
      <c r="AZH5348"/>
      <c r="AZI5348"/>
      <c r="AZJ5348"/>
      <c r="AZK5348"/>
      <c r="AZL5348"/>
      <c r="AZM5348"/>
      <c r="AZN5348"/>
      <c r="AZO5348"/>
      <c r="AZP5348"/>
      <c r="AZQ5348"/>
      <c r="AZR5348"/>
      <c r="AZS5348"/>
      <c r="AZT5348"/>
      <c r="AZU5348"/>
      <c r="AZV5348"/>
      <c r="AZW5348"/>
      <c r="AZX5348"/>
      <c r="AZY5348"/>
      <c r="AZZ5348"/>
      <c r="BAA5348"/>
      <c r="BAB5348"/>
      <c r="BAC5348"/>
      <c r="BAD5348"/>
      <c r="BAE5348"/>
      <c r="BAF5348"/>
      <c r="BAG5348"/>
      <c r="BAH5348"/>
      <c r="BAI5348"/>
      <c r="BAJ5348"/>
      <c r="BAK5348"/>
      <c r="BAL5348"/>
      <c r="BAM5348"/>
      <c r="BAN5348"/>
      <c r="BAO5348"/>
      <c r="BAP5348"/>
      <c r="BAQ5348"/>
      <c r="BAR5348"/>
      <c r="BAS5348"/>
      <c r="BAT5348"/>
      <c r="BAU5348"/>
      <c r="BAV5348"/>
      <c r="BAW5348"/>
      <c r="BAX5348"/>
      <c r="BAY5348"/>
      <c r="BAZ5348"/>
      <c r="BBA5348"/>
      <c r="BBB5348"/>
      <c r="BBC5348"/>
      <c r="BBD5348"/>
      <c r="BBE5348"/>
      <c r="BBF5348"/>
      <c r="BBG5348"/>
      <c r="BBH5348"/>
      <c r="BBI5348"/>
      <c r="BBJ5348"/>
      <c r="BBK5348"/>
      <c r="BBL5348"/>
      <c r="BBM5348"/>
      <c r="BBN5348"/>
      <c r="BBO5348"/>
      <c r="BBP5348"/>
      <c r="BBQ5348"/>
      <c r="BBR5348"/>
      <c r="BBS5348"/>
      <c r="BBT5348"/>
      <c r="BBU5348"/>
      <c r="BBV5348"/>
      <c r="BBW5348"/>
      <c r="BBX5348"/>
      <c r="BBY5348"/>
      <c r="BBZ5348"/>
      <c r="BCA5348"/>
      <c r="BCB5348"/>
      <c r="BCC5348"/>
      <c r="BCD5348"/>
      <c r="BCE5348"/>
      <c r="BCF5348"/>
      <c r="BCG5348"/>
      <c r="BCH5348"/>
      <c r="BCI5348"/>
      <c r="BCJ5348"/>
      <c r="BCK5348"/>
      <c r="BCL5348"/>
      <c r="BCM5348"/>
      <c r="BCN5348"/>
      <c r="BCO5348"/>
      <c r="BCP5348"/>
      <c r="BCQ5348"/>
      <c r="BCR5348"/>
      <c r="BCS5348"/>
      <c r="BCT5348"/>
      <c r="BCU5348"/>
      <c r="BCV5348"/>
      <c r="BCW5348"/>
      <c r="BCX5348"/>
      <c r="BCY5348"/>
      <c r="BCZ5348"/>
      <c r="BDA5348"/>
      <c r="BDB5348"/>
      <c r="BDC5348"/>
      <c r="BDD5348"/>
      <c r="BDE5348"/>
      <c r="BDF5348"/>
      <c r="BDG5348"/>
      <c r="BDH5348"/>
      <c r="BDI5348"/>
      <c r="BDJ5348"/>
      <c r="BDK5348"/>
      <c r="BDL5348"/>
      <c r="BDM5348"/>
      <c r="BDN5348"/>
      <c r="BDO5348"/>
      <c r="BDP5348"/>
      <c r="BDQ5348"/>
      <c r="BDR5348"/>
      <c r="BDS5348"/>
      <c r="BDT5348"/>
      <c r="BDU5348"/>
      <c r="BDV5348"/>
      <c r="BDW5348"/>
      <c r="BDX5348"/>
      <c r="BDY5348"/>
      <c r="BDZ5348"/>
      <c r="BEA5348"/>
      <c r="BEB5348"/>
      <c r="BEC5348"/>
      <c r="BED5348"/>
      <c r="BEE5348"/>
      <c r="BEF5348"/>
      <c r="BEG5348"/>
      <c r="BEH5348"/>
      <c r="BEI5348"/>
      <c r="BEJ5348"/>
      <c r="BEK5348"/>
      <c r="BEL5348"/>
      <c r="BEM5348"/>
      <c r="BEN5348"/>
      <c r="BEO5348"/>
      <c r="BEP5348"/>
      <c r="BEQ5348"/>
      <c r="BER5348"/>
      <c r="BES5348"/>
      <c r="BET5348"/>
      <c r="BEU5348"/>
      <c r="BEV5348"/>
      <c r="BEW5348"/>
      <c r="BEX5348"/>
      <c r="BEY5348"/>
      <c r="BEZ5348"/>
      <c r="BFA5348"/>
      <c r="BFB5348"/>
      <c r="BFC5348"/>
      <c r="BFD5348"/>
      <c r="BFE5348"/>
      <c r="BFF5348"/>
      <c r="BFG5348"/>
      <c r="BFH5348"/>
      <c r="BFI5348"/>
      <c r="BFJ5348"/>
      <c r="BFK5348"/>
      <c r="BFL5348"/>
      <c r="BFM5348"/>
      <c r="BFN5348"/>
      <c r="BFO5348"/>
      <c r="BFP5348"/>
      <c r="BFQ5348"/>
      <c r="BFR5348"/>
      <c r="BFS5348"/>
      <c r="BFT5348"/>
      <c r="BFU5348"/>
      <c r="BFV5348"/>
      <c r="BFW5348"/>
      <c r="BFX5348"/>
      <c r="BFY5348"/>
      <c r="BFZ5348"/>
      <c r="BGA5348"/>
      <c r="BGB5348"/>
      <c r="BGC5348"/>
      <c r="BGD5348"/>
      <c r="BGE5348"/>
      <c r="BGF5348"/>
      <c r="BGG5348"/>
      <c r="BGH5348"/>
      <c r="BGI5348"/>
      <c r="BGJ5348"/>
      <c r="BGK5348"/>
      <c r="BGL5348"/>
      <c r="BGM5348"/>
      <c r="BGN5348"/>
      <c r="BGO5348"/>
      <c r="BGP5348"/>
      <c r="BGQ5348"/>
      <c r="BGR5348"/>
      <c r="BGS5348"/>
      <c r="BGT5348"/>
      <c r="BGU5348"/>
      <c r="BGV5348"/>
      <c r="BGW5348"/>
      <c r="BGX5348"/>
      <c r="BGY5348"/>
      <c r="BGZ5348"/>
      <c r="BHA5348"/>
      <c r="BHB5348"/>
      <c r="BHC5348"/>
      <c r="BHD5348"/>
      <c r="BHE5348"/>
      <c r="BHF5348"/>
      <c r="BHG5348"/>
      <c r="BHH5348"/>
      <c r="BHI5348"/>
      <c r="BHJ5348"/>
      <c r="BHK5348"/>
      <c r="BHL5348"/>
      <c r="BHM5348"/>
      <c r="BHN5348"/>
      <c r="BHO5348"/>
      <c r="BHP5348"/>
      <c r="BHQ5348"/>
      <c r="BHR5348"/>
      <c r="BHS5348"/>
      <c r="BHT5348"/>
      <c r="BHU5348"/>
      <c r="BHV5348"/>
      <c r="BHW5348"/>
      <c r="BHX5348"/>
      <c r="BHY5348"/>
      <c r="BHZ5348"/>
      <c r="BIA5348"/>
      <c r="BIB5348"/>
      <c r="BIC5348"/>
      <c r="BID5348"/>
      <c r="BIE5348"/>
      <c r="BIF5348"/>
      <c r="BIG5348"/>
      <c r="BIH5348"/>
      <c r="BII5348"/>
      <c r="BIJ5348"/>
      <c r="BIK5348"/>
      <c r="BIL5348"/>
      <c r="BIM5348"/>
      <c r="BIN5348"/>
      <c r="BIO5348"/>
      <c r="BIP5348"/>
      <c r="BIQ5348"/>
      <c r="BIR5348"/>
      <c r="BIS5348"/>
      <c r="BIT5348"/>
      <c r="BIU5348"/>
      <c r="BIV5348"/>
      <c r="BIW5348"/>
      <c r="BIX5348"/>
      <c r="BIY5348"/>
      <c r="BIZ5348"/>
      <c r="BJA5348"/>
      <c r="BJB5348"/>
      <c r="BJC5348"/>
      <c r="BJD5348"/>
      <c r="BJE5348"/>
      <c r="BJF5348"/>
      <c r="BJG5348"/>
      <c r="BJH5348"/>
      <c r="BJI5348"/>
      <c r="BJJ5348"/>
      <c r="BJK5348"/>
      <c r="BJL5348"/>
      <c r="BJM5348"/>
      <c r="BJN5348"/>
      <c r="BJO5348"/>
      <c r="BJP5348"/>
      <c r="BJQ5348"/>
      <c r="BJR5348"/>
      <c r="BJS5348"/>
      <c r="BJT5348"/>
      <c r="BJU5348"/>
      <c r="BJV5348"/>
      <c r="BJW5348"/>
      <c r="BJX5348"/>
      <c r="BJY5348"/>
      <c r="BJZ5348"/>
      <c r="BKA5348"/>
      <c r="BKB5348"/>
      <c r="BKC5348"/>
      <c r="BKD5348"/>
      <c r="BKE5348"/>
      <c r="BKF5348"/>
      <c r="BKG5348"/>
      <c r="BKH5348"/>
      <c r="BKI5348"/>
      <c r="BKJ5348"/>
      <c r="BKK5348"/>
      <c r="BKL5348"/>
      <c r="BKM5348"/>
      <c r="BKN5348"/>
      <c r="BKO5348"/>
      <c r="BKP5348"/>
      <c r="BKQ5348"/>
      <c r="BKR5348"/>
      <c r="BKS5348"/>
      <c r="BKT5348"/>
      <c r="BKU5348"/>
      <c r="BKV5348"/>
      <c r="BKW5348"/>
      <c r="BKX5348"/>
      <c r="BKY5348"/>
      <c r="BKZ5348"/>
      <c r="BLA5348"/>
      <c r="BLB5348"/>
      <c r="BLC5348"/>
      <c r="BLD5348"/>
      <c r="BLE5348"/>
      <c r="BLF5348"/>
      <c r="BLG5348"/>
      <c r="BLH5348"/>
      <c r="BLI5348"/>
      <c r="BLJ5348"/>
      <c r="BLK5348"/>
      <c r="BLL5348"/>
      <c r="BLM5348"/>
      <c r="BLN5348"/>
      <c r="BLO5348"/>
      <c r="BLP5348"/>
      <c r="BLQ5348"/>
      <c r="BLR5348"/>
      <c r="BLS5348"/>
      <c r="BLT5348"/>
      <c r="BLU5348"/>
      <c r="BLV5348"/>
      <c r="BLW5348"/>
      <c r="BLX5348"/>
      <c r="BLY5348"/>
      <c r="BLZ5348"/>
      <c r="BMA5348"/>
      <c r="BMB5348"/>
      <c r="BMC5348"/>
      <c r="BMD5348"/>
      <c r="BME5348"/>
      <c r="BMF5348"/>
      <c r="BMG5348"/>
      <c r="BMH5348"/>
      <c r="BMI5348"/>
      <c r="BMJ5348"/>
      <c r="BMK5348"/>
      <c r="BML5348"/>
      <c r="BMM5348"/>
      <c r="BMN5348"/>
      <c r="BMO5348"/>
      <c r="BMP5348"/>
      <c r="BMQ5348"/>
      <c r="BMR5348"/>
      <c r="BMS5348"/>
      <c r="BMT5348"/>
      <c r="BMU5348"/>
      <c r="BMV5348"/>
      <c r="BMW5348"/>
      <c r="BMX5348"/>
      <c r="BMY5348"/>
      <c r="BMZ5348"/>
      <c r="BNA5348"/>
      <c r="BNB5348"/>
      <c r="BNC5348"/>
      <c r="BND5348"/>
      <c r="BNE5348"/>
      <c r="BNF5348"/>
      <c r="BNG5348"/>
      <c r="BNH5348"/>
      <c r="BNI5348"/>
      <c r="BNJ5348"/>
      <c r="BNK5348"/>
      <c r="BNL5348"/>
      <c r="BNM5348"/>
      <c r="BNN5348"/>
      <c r="BNO5348"/>
      <c r="BNP5348"/>
      <c r="BNQ5348"/>
      <c r="BNR5348"/>
      <c r="BNS5348"/>
      <c r="BNT5348"/>
      <c r="BNU5348"/>
      <c r="BNV5348"/>
      <c r="BNW5348"/>
      <c r="BNX5348"/>
      <c r="BNY5348"/>
      <c r="BNZ5348"/>
      <c r="BOA5348"/>
      <c r="BOB5348"/>
      <c r="BOC5348"/>
      <c r="BOD5348"/>
      <c r="BOE5348"/>
      <c r="BOF5348"/>
      <c r="BOG5348"/>
      <c r="BOH5348"/>
      <c r="BOI5348"/>
      <c r="BOJ5348"/>
      <c r="BOK5348"/>
      <c r="BOL5348"/>
      <c r="BOM5348"/>
      <c r="BON5348"/>
      <c r="BOO5348"/>
      <c r="BOP5348"/>
      <c r="BOQ5348"/>
      <c r="BOR5348"/>
      <c r="BOS5348"/>
      <c r="BOT5348"/>
      <c r="BOU5348"/>
      <c r="BOV5348"/>
      <c r="BOW5348"/>
      <c r="BOX5348"/>
      <c r="BOY5348"/>
      <c r="BOZ5348"/>
      <c r="BPA5348"/>
      <c r="BPB5348"/>
      <c r="BPC5348"/>
      <c r="BPD5348"/>
      <c r="BPE5348"/>
      <c r="BPF5348"/>
      <c r="BPG5348"/>
      <c r="BPH5348"/>
      <c r="BPI5348"/>
      <c r="BPJ5348"/>
      <c r="BPK5348"/>
      <c r="BPL5348"/>
      <c r="BPM5348"/>
      <c r="BPN5348"/>
      <c r="BPO5348"/>
      <c r="BPP5348"/>
      <c r="BPQ5348"/>
      <c r="BPR5348"/>
      <c r="BPS5348"/>
      <c r="BPT5348"/>
      <c r="BPU5348"/>
      <c r="BPV5348"/>
      <c r="BPW5348"/>
      <c r="BPX5348"/>
      <c r="BPY5348"/>
      <c r="BPZ5348"/>
      <c r="BQA5348"/>
      <c r="BQB5348"/>
      <c r="BQC5348"/>
      <c r="BQD5348"/>
      <c r="BQE5348"/>
      <c r="BQF5348"/>
      <c r="BQG5348"/>
      <c r="BQH5348"/>
      <c r="BQI5348"/>
      <c r="BQJ5348"/>
      <c r="BQK5348"/>
      <c r="BQL5348"/>
      <c r="BQM5348"/>
      <c r="BQN5348"/>
      <c r="BQO5348"/>
      <c r="BQP5348"/>
      <c r="BQQ5348"/>
      <c r="BQR5348"/>
      <c r="BQS5348"/>
      <c r="BQT5348"/>
      <c r="BQU5348"/>
      <c r="BQV5348"/>
      <c r="BQW5348"/>
      <c r="BQX5348"/>
      <c r="BQY5348"/>
      <c r="BQZ5348"/>
      <c r="BRA5348"/>
      <c r="BRB5348"/>
      <c r="BRC5348"/>
      <c r="BRD5348"/>
      <c r="BRE5348"/>
      <c r="BRF5348"/>
      <c r="BRG5348"/>
      <c r="BRH5348"/>
      <c r="BRI5348"/>
      <c r="BRJ5348"/>
      <c r="BRK5348"/>
      <c r="BRL5348"/>
      <c r="BRM5348"/>
      <c r="BRN5348"/>
      <c r="BRO5348"/>
      <c r="BRP5348"/>
      <c r="BRQ5348"/>
      <c r="BRR5348"/>
      <c r="BRS5348"/>
      <c r="BRT5348"/>
      <c r="BRU5348"/>
      <c r="BRV5348"/>
      <c r="BRW5348"/>
      <c r="BRX5348"/>
      <c r="BRY5348"/>
      <c r="BRZ5348"/>
      <c r="BSA5348"/>
      <c r="BSB5348"/>
      <c r="BSC5348"/>
      <c r="BSD5348"/>
      <c r="BSE5348"/>
      <c r="BSF5348"/>
      <c r="BSG5348"/>
      <c r="BSH5348"/>
      <c r="BSI5348"/>
      <c r="BSJ5348"/>
      <c r="BSK5348"/>
      <c r="BSL5348"/>
      <c r="BSM5348"/>
      <c r="BSN5348"/>
      <c r="BSO5348"/>
      <c r="BSP5348"/>
      <c r="BSQ5348"/>
      <c r="BSR5348"/>
      <c r="BSS5348"/>
      <c r="BST5348"/>
      <c r="BSU5348"/>
      <c r="BSV5348"/>
      <c r="BSW5348"/>
      <c r="BSX5348"/>
      <c r="BSY5348"/>
      <c r="BSZ5348"/>
      <c r="BTA5348"/>
      <c r="BTB5348"/>
      <c r="BTC5348"/>
      <c r="BTD5348"/>
      <c r="BTE5348"/>
      <c r="BTF5348"/>
      <c r="BTG5348"/>
      <c r="BTH5348"/>
      <c r="BTI5348"/>
      <c r="BTJ5348"/>
      <c r="BTK5348"/>
      <c r="BTL5348"/>
      <c r="BTM5348"/>
      <c r="BTN5348"/>
      <c r="BTO5348"/>
      <c r="BTP5348"/>
      <c r="BTQ5348"/>
      <c r="BTR5348"/>
      <c r="BTS5348"/>
      <c r="BTT5348"/>
      <c r="BTU5348"/>
      <c r="BTV5348"/>
      <c r="BTW5348"/>
      <c r="BTX5348"/>
      <c r="BTY5348"/>
      <c r="BTZ5348"/>
      <c r="BUA5348"/>
      <c r="BUB5348"/>
      <c r="BUC5348"/>
      <c r="BUD5348"/>
      <c r="BUE5348"/>
      <c r="BUF5348"/>
      <c r="BUG5348"/>
      <c r="BUH5348"/>
      <c r="BUI5348"/>
      <c r="BUJ5348"/>
      <c r="BUK5348"/>
      <c r="BUL5348"/>
      <c r="BUM5348"/>
      <c r="BUN5348"/>
      <c r="BUO5348"/>
      <c r="BUP5348"/>
      <c r="BUQ5348"/>
      <c r="BUR5348"/>
      <c r="BUS5348"/>
      <c r="BUT5348"/>
      <c r="BUU5348"/>
      <c r="BUV5348"/>
      <c r="BUW5348"/>
      <c r="BUX5348"/>
      <c r="BUY5348"/>
      <c r="BUZ5348"/>
      <c r="BVA5348"/>
      <c r="BVB5348"/>
      <c r="BVC5348"/>
      <c r="BVD5348"/>
      <c r="BVE5348"/>
      <c r="BVF5348"/>
      <c r="BVG5348"/>
      <c r="BVH5348"/>
      <c r="BVI5348"/>
      <c r="BVJ5348"/>
      <c r="BVK5348"/>
      <c r="BVL5348"/>
      <c r="BVM5348"/>
      <c r="BVN5348"/>
      <c r="BVO5348"/>
      <c r="BVP5348"/>
      <c r="BVQ5348"/>
      <c r="BVR5348"/>
      <c r="BVS5348"/>
      <c r="BVT5348"/>
      <c r="BVU5348"/>
      <c r="BVV5348"/>
      <c r="BVW5348"/>
      <c r="BVX5348"/>
      <c r="BVY5348"/>
      <c r="BVZ5348"/>
      <c r="BWA5348"/>
      <c r="BWB5348"/>
      <c r="BWC5348"/>
      <c r="BWD5348"/>
      <c r="BWE5348"/>
      <c r="BWF5348"/>
      <c r="BWG5348"/>
      <c r="BWH5348"/>
      <c r="BWI5348"/>
      <c r="BWJ5348"/>
      <c r="BWK5348"/>
      <c r="BWL5348"/>
      <c r="BWM5348"/>
      <c r="BWN5348"/>
      <c r="BWO5348"/>
      <c r="BWP5348"/>
      <c r="BWQ5348"/>
      <c r="BWR5348"/>
      <c r="BWS5348"/>
      <c r="BWT5348"/>
      <c r="BWU5348"/>
      <c r="BWV5348"/>
      <c r="BWW5348"/>
      <c r="BWX5348"/>
      <c r="BWY5348"/>
      <c r="BWZ5348"/>
      <c r="BXA5348"/>
      <c r="BXB5348"/>
      <c r="BXC5348"/>
      <c r="BXD5348"/>
      <c r="BXE5348"/>
      <c r="BXF5348"/>
      <c r="BXG5348"/>
      <c r="BXH5348"/>
      <c r="BXI5348"/>
      <c r="BXJ5348"/>
      <c r="BXK5348"/>
      <c r="BXL5348"/>
      <c r="BXM5348"/>
      <c r="BXN5348"/>
      <c r="BXO5348"/>
      <c r="BXP5348"/>
      <c r="BXQ5348"/>
      <c r="BXR5348"/>
      <c r="BXS5348"/>
      <c r="BXT5348"/>
      <c r="BXU5348"/>
      <c r="BXV5348"/>
      <c r="BXW5348"/>
      <c r="BXX5348"/>
      <c r="BXY5348"/>
      <c r="BXZ5348"/>
      <c r="BYA5348"/>
      <c r="BYB5348"/>
      <c r="BYC5348"/>
      <c r="BYD5348"/>
      <c r="BYE5348"/>
      <c r="BYF5348"/>
      <c r="BYG5348"/>
      <c r="BYH5348"/>
      <c r="BYI5348"/>
      <c r="BYJ5348"/>
      <c r="BYK5348"/>
      <c r="BYL5348"/>
      <c r="BYM5348"/>
      <c r="BYN5348"/>
      <c r="BYO5348"/>
      <c r="BYP5348"/>
      <c r="BYQ5348"/>
      <c r="BYR5348"/>
      <c r="BYS5348"/>
      <c r="BYT5348"/>
      <c r="BYU5348"/>
      <c r="BYV5348"/>
      <c r="BYW5348"/>
      <c r="BYX5348"/>
      <c r="BYY5348"/>
      <c r="BYZ5348"/>
      <c r="BZA5348"/>
      <c r="BZB5348"/>
      <c r="BZC5348"/>
      <c r="BZD5348"/>
      <c r="BZE5348"/>
      <c r="BZF5348"/>
      <c r="BZG5348"/>
      <c r="BZH5348"/>
      <c r="BZI5348"/>
      <c r="BZJ5348"/>
      <c r="BZK5348"/>
      <c r="BZL5348"/>
      <c r="BZM5348"/>
      <c r="BZN5348"/>
      <c r="BZO5348"/>
      <c r="BZP5348"/>
      <c r="BZQ5348"/>
      <c r="BZR5348"/>
      <c r="BZS5348"/>
      <c r="BZT5348"/>
      <c r="BZU5348"/>
      <c r="BZV5348"/>
      <c r="BZW5348"/>
      <c r="BZX5348"/>
      <c r="BZY5348"/>
      <c r="BZZ5348"/>
      <c r="CAA5348"/>
      <c r="CAB5348"/>
      <c r="CAC5348"/>
      <c r="CAD5348"/>
      <c r="CAE5348"/>
      <c r="CAF5348"/>
      <c r="CAG5348"/>
      <c r="CAH5348"/>
      <c r="CAI5348"/>
      <c r="CAJ5348"/>
      <c r="CAK5348"/>
      <c r="CAL5348"/>
      <c r="CAM5348"/>
      <c r="CAN5348"/>
      <c r="CAO5348"/>
      <c r="CAP5348"/>
      <c r="CAQ5348"/>
      <c r="CAR5348"/>
      <c r="CAS5348"/>
      <c r="CAT5348"/>
      <c r="CAU5348"/>
      <c r="CAV5348"/>
      <c r="CAW5348"/>
      <c r="CAX5348"/>
      <c r="CAY5348"/>
      <c r="CAZ5348"/>
      <c r="CBA5348"/>
      <c r="CBB5348"/>
      <c r="CBC5348"/>
      <c r="CBD5348"/>
      <c r="CBE5348"/>
      <c r="CBF5348"/>
      <c r="CBG5348"/>
      <c r="CBH5348"/>
      <c r="CBI5348"/>
      <c r="CBJ5348"/>
      <c r="CBK5348"/>
      <c r="CBL5348"/>
      <c r="CBM5348"/>
      <c r="CBN5348"/>
      <c r="CBO5348"/>
      <c r="CBP5348"/>
      <c r="CBQ5348"/>
      <c r="CBR5348"/>
      <c r="CBS5348"/>
      <c r="CBT5348"/>
      <c r="CBU5348"/>
      <c r="CBV5348"/>
      <c r="CBW5348"/>
      <c r="CBX5348"/>
      <c r="CBY5348"/>
      <c r="CBZ5348"/>
      <c r="CCA5348"/>
      <c r="CCB5348"/>
      <c r="CCC5348"/>
      <c r="CCD5348"/>
      <c r="CCE5348"/>
      <c r="CCF5348"/>
      <c r="CCG5348"/>
      <c r="CCH5348"/>
      <c r="CCI5348"/>
      <c r="CCJ5348"/>
      <c r="CCK5348"/>
      <c r="CCL5348"/>
      <c r="CCM5348"/>
      <c r="CCN5348"/>
      <c r="CCO5348"/>
      <c r="CCP5348"/>
      <c r="CCQ5348"/>
      <c r="CCR5348"/>
      <c r="CCS5348"/>
      <c r="CCT5348"/>
      <c r="CCU5348"/>
      <c r="CCV5348"/>
      <c r="CCW5348"/>
      <c r="CCX5348"/>
      <c r="CCY5348"/>
      <c r="CCZ5348"/>
      <c r="CDA5348"/>
      <c r="CDB5348"/>
      <c r="CDC5348"/>
      <c r="CDD5348"/>
      <c r="CDE5348"/>
      <c r="CDF5348"/>
      <c r="CDG5348"/>
      <c r="CDH5348"/>
      <c r="CDI5348"/>
      <c r="CDJ5348"/>
      <c r="CDK5348"/>
      <c r="CDL5348"/>
      <c r="CDM5348"/>
      <c r="CDN5348"/>
      <c r="CDO5348"/>
      <c r="CDP5348"/>
      <c r="CDQ5348"/>
      <c r="CDR5348"/>
      <c r="CDS5348"/>
      <c r="CDT5348"/>
      <c r="CDU5348"/>
      <c r="CDV5348"/>
      <c r="CDW5348"/>
      <c r="CDX5348"/>
      <c r="CDY5348"/>
      <c r="CDZ5348"/>
      <c r="CEA5348"/>
      <c r="CEB5348"/>
      <c r="CEC5348"/>
      <c r="CED5348"/>
      <c r="CEE5348"/>
      <c r="CEF5348"/>
      <c r="CEG5348"/>
      <c r="CEH5348"/>
      <c r="CEI5348"/>
      <c r="CEJ5348"/>
      <c r="CEK5348"/>
      <c r="CEL5348"/>
      <c r="CEM5348"/>
      <c r="CEN5348"/>
      <c r="CEO5348"/>
      <c r="CEP5348"/>
      <c r="CEQ5348"/>
      <c r="CER5348"/>
      <c r="CES5348"/>
      <c r="CET5348"/>
      <c r="CEU5348"/>
      <c r="CEV5348"/>
      <c r="CEW5348"/>
      <c r="CEX5348"/>
      <c r="CEY5348"/>
      <c r="CEZ5348"/>
      <c r="CFA5348"/>
      <c r="CFB5348"/>
      <c r="CFC5348"/>
      <c r="CFD5348"/>
      <c r="CFE5348"/>
      <c r="CFF5348"/>
      <c r="CFG5348"/>
      <c r="CFH5348"/>
      <c r="CFI5348"/>
      <c r="CFJ5348"/>
      <c r="CFK5348"/>
      <c r="CFL5348"/>
      <c r="CFM5348"/>
      <c r="CFN5348"/>
      <c r="CFO5348"/>
      <c r="CFP5348"/>
      <c r="CFQ5348"/>
      <c r="CFR5348"/>
      <c r="CFS5348"/>
      <c r="CFT5348"/>
      <c r="CFU5348"/>
      <c r="CFV5348"/>
      <c r="CFW5348"/>
      <c r="CFX5348"/>
      <c r="CFY5348"/>
      <c r="CFZ5348"/>
      <c r="CGA5348"/>
      <c r="CGB5348"/>
      <c r="CGC5348"/>
      <c r="CGD5348"/>
      <c r="CGE5348"/>
      <c r="CGF5348"/>
      <c r="CGG5348"/>
      <c r="CGH5348"/>
      <c r="CGI5348"/>
      <c r="CGJ5348"/>
      <c r="CGK5348"/>
      <c r="CGL5348"/>
      <c r="CGM5348"/>
      <c r="CGN5348"/>
      <c r="CGO5348"/>
      <c r="CGP5348"/>
      <c r="CGQ5348"/>
      <c r="CGR5348"/>
      <c r="CGS5348"/>
      <c r="CGT5348"/>
      <c r="CGU5348"/>
      <c r="CGV5348"/>
      <c r="CGW5348"/>
      <c r="CGX5348"/>
      <c r="CGY5348"/>
      <c r="CGZ5348"/>
      <c r="CHA5348"/>
      <c r="CHB5348"/>
      <c r="CHC5348"/>
      <c r="CHD5348"/>
      <c r="CHE5348"/>
      <c r="CHF5348"/>
      <c r="CHG5348"/>
      <c r="CHH5348"/>
      <c r="CHI5348"/>
      <c r="CHJ5348"/>
      <c r="CHK5348"/>
      <c r="CHL5348"/>
      <c r="CHM5348"/>
      <c r="CHN5348"/>
      <c r="CHO5348"/>
      <c r="CHP5348"/>
      <c r="CHQ5348"/>
      <c r="CHR5348"/>
      <c r="CHS5348"/>
      <c r="CHT5348"/>
      <c r="CHU5348"/>
      <c r="CHV5348"/>
      <c r="CHW5348"/>
      <c r="CHX5348"/>
      <c r="CHY5348"/>
      <c r="CHZ5348"/>
      <c r="CIA5348"/>
      <c r="CIB5348"/>
      <c r="CIC5348"/>
      <c r="CID5348"/>
      <c r="CIE5348"/>
      <c r="CIF5348"/>
      <c r="CIG5348"/>
      <c r="CIH5348"/>
      <c r="CII5348"/>
      <c r="CIJ5348"/>
      <c r="CIK5348"/>
      <c r="CIL5348"/>
      <c r="CIM5348"/>
      <c r="CIN5348"/>
      <c r="CIO5348"/>
      <c r="CIP5348"/>
      <c r="CIQ5348"/>
      <c r="CIR5348"/>
      <c r="CIS5348"/>
      <c r="CIT5348"/>
      <c r="CIU5348"/>
      <c r="CIV5348"/>
      <c r="CIW5348"/>
      <c r="CIX5348"/>
      <c r="CIY5348"/>
      <c r="CIZ5348"/>
      <c r="CJA5348"/>
      <c r="CJB5348"/>
      <c r="CJC5348"/>
      <c r="CJD5348"/>
      <c r="CJE5348"/>
      <c r="CJF5348"/>
      <c r="CJG5348"/>
      <c r="CJH5348"/>
      <c r="CJI5348"/>
      <c r="CJJ5348"/>
      <c r="CJK5348"/>
      <c r="CJL5348"/>
      <c r="CJM5348"/>
      <c r="CJN5348"/>
      <c r="CJO5348"/>
      <c r="CJP5348"/>
      <c r="CJQ5348"/>
      <c r="CJR5348"/>
      <c r="CJS5348"/>
      <c r="CJT5348"/>
      <c r="CJU5348"/>
      <c r="CJV5348"/>
      <c r="CJW5348"/>
      <c r="CJX5348"/>
      <c r="CJY5348"/>
      <c r="CJZ5348"/>
      <c r="CKA5348"/>
      <c r="CKB5348"/>
      <c r="CKC5348"/>
      <c r="CKD5348"/>
      <c r="CKE5348"/>
      <c r="CKF5348"/>
      <c r="CKG5348"/>
      <c r="CKH5348"/>
      <c r="CKI5348"/>
      <c r="CKJ5348"/>
      <c r="CKK5348"/>
      <c r="CKL5348"/>
      <c r="CKM5348"/>
      <c r="CKN5348"/>
      <c r="CKO5348"/>
      <c r="CKP5348"/>
      <c r="CKQ5348"/>
      <c r="CKR5348"/>
      <c r="CKS5348"/>
      <c r="CKT5348"/>
      <c r="CKU5348"/>
      <c r="CKV5348"/>
      <c r="CKW5348"/>
      <c r="CKX5348"/>
      <c r="CKY5348"/>
      <c r="CKZ5348"/>
      <c r="CLA5348"/>
      <c r="CLB5348"/>
      <c r="CLC5348"/>
      <c r="CLD5348"/>
      <c r="CLE5348"/>
      <c r="CLF5348"/>
      <c r="CLG5348"/>
      <c r="CLH5348"/>
      <c r="CLI5348"/>
      <c r="CLJ5348"/>
      <c r="CLK5348"/>
      <c r="CLL5348"/>
      <c r="CLM5348"/>
      <c r="CLN5348"/>
      <c r="CLO5348"/>
      <c r="CLP5348"/>
      <c r="CLQ5348"/>
      <c r="CLR5348"/>
      <c r="CLS5348"/>
      <c r="CLT5348"/>
      <c r="CLU5348"/>
      <c r="CLV5348"/>
      <c r="CLW5348"/>
      <c r="CLX5348"/>
      <c r="CLY5348"/>
      <c r="CLZ5348"/>
      <c r="CMA5348"/>
      <c r="CMB5348"/>
      <c r="CMC5348"/>
      <c r="CMD5348"/>
      <c r="CME5348"/>
      <c r="CMF5348"/>
      <c r="CMG5348"/>
      <c r="CMH5348"/>
      <c r="CMI5348"/>
      <c r="CMJ5348"/>
      <c r="CMK5348"/>
      <c r="CML5348"/>
      <c r="CMM5348"/>
      <c r="CMN5348"/>
      <c r="CMO5348"/>
      <c r="CMP5348"/>
      <c r="CMQ5348"/>
      <c r="CMR5348"/>
      <c r="CMS5348"/>
      <c r="CMT5348"/>
      <c r="CMU5348"/>
      <c r="CMV5348"/>
      <c r="CMW5348"/>
      <c r="CMX5348"/>
      <c r="CMY5348"/>
      <c r="CMZ5348"/>
      <c r="CNA5348"/>
      <c r="CNB5348"/>
      <c r="CNC5348"/>
      <c r="CND5348"/>
      <c r="CNE5348"/>
      <c r="CNF5348"/>
      <c r="CNG5348"/>
      <c r="CNH5348"/>
      <c r="CNI5348"/>
      <c r="CNJ5348"/>
      <c r="CNK5348"/>
      <c r="CNL5348"/>
      <c r="CNM5348"/>
      <c r="CNN5348"/>
      <c r="CNO5348"/>
      <c r="CNP5348"/>
      <c r="CNQ5348"/>
      <c r="CNR5348"/>
      <c r="CNS5348"/>
      <c r="CNT5348"/>
      <c r="CNU5348"/>
      <c r="CNV5348"/>
      <c r="CNW5348"/>
      <c r="CNX5348"/>
      <c r="CNY5348"/>
      <c r="CNZ5348"/>
      <c r="COA5348"/>
      <c r="COB5348"/>
      <c r="COC5348"/>
      <c r="COD5348"/>
      <c r="COE5348"/>
      <c r="COF5348"/>
      <c r="COG5348"/>
      <c r="COH5348"/>
      <c r="COI5348"/>
      <c r="COJ5348"/>
      <c r="COK5348"/>
      <c r="COL5348"/>
      <c r="COM5348"/>
      <c r="CON5348"/>
      <c r="COO5348"/>
      <c r="COP5348"/>
      <c r="COQ5348"/>
      <c r="COR5348"/>
      <c r="COS5348"/>
      <c r="COT5348"/>
      <c r="COU5348"/>
      <c r="COV5348"/>
      <c r="COW5348"/>
      <c r="COX5348"/>
      <c r="COY5348"/>
      <c r="COZ5348"/>
      <c r="CPA5348"/>
      <c r="CPB5348"/>
      <c r="CPC5348"/>
      <c r="CPD5348"/>
      <c r="CPE5348"/>
      <c r="CPF5348"/>
      <c r="CPG5348"/>
      <c r="CPH5348"/>
      <c r="CPI5348"/>
      <c r="CPJ5348"/>
      <c r="CPK5348"/>
      <c r="CPL5348"/>
      <c r="CPM5348"/>
      <c r="CPN5348"/>
      <c r="CPO5348"/>
      <c r="CPP5348"/>
      <c r="CPQ5348"/>
      <c r="CPR5348"/>
      <c r="CPS5348"/>
      <c r="CPT5348"/>
      <c r="CPU5348"/>
      <c r="CPV5348"/>
      <c r="CPW5348"/>
      <c r="CPX5348"/>
      <c r="CPY5348"/>
      <c r="CPZ5348"/>
      <c r="CQA5348"/>
      <c r="CQB5348"/>
      <c r="CQC5348"/>
      <c r="CQD5348"/>
      <c r="CQE5348"/>
      <c r="CQF5348"/>
      <c r="CQG5348"/>
      <c r="CQH5348"/>
      <c r="CQI5348"/>
      <c r="CQJ5348"/>
      <c r="CQK5348"/>
      <c r="CQL5348"/>
      <c r="CQM5348"/>
      <c r="CQN5348"/>
      <c r="CQO5348"/>
      <c r="CQP5348"/>
      <c r="CQQ5348"/>
      <c r="CQR5348"/>
      <c r="CQS5348"/>
      <c r="CQT5348"/>
      <c r="CQU5348"/>
      <c r="CQV5348"/>
      <c r="CQW5348"/>
      <c r="CQX5348"/>
      <c r="CQY5348"/>
      <c r="CQZ5348"/>
      <c r="CRA5348"/>
      <c r="CRB5348"/>
      <c r="CRC5348"/>
      <c r="CRD5348"/>
      <c r="CRE5348"/>
      <c r="CRF5348"/>
      <c r="CRG5348"/>
      <c r="CRH5348"/>
      <c r="CRI5348"/>
      <c r="CRJ5348"/>
      <c r="CRK5348"/>
      <c r="CRL5348"/>
      <c r="CRM5348"/>
      <c r="CRN5348"/>
      <c r="CRO5348"/>
      <c r="CRP5348"/>
      <c r="CRQ5348"/>
      <c r="CRR5348"/>
      <c r="CRS5348"/>
      <c r="CRT5348"/>
      <c r="CRU5348"/>
      <c r="CRV5348"/>
      <c r="CRW5348"/>
      <c r="CRX5348"/>
      <c r="CRY5348"/>
      <c r="CRZ5348"/>
      <c r="CSA5348"/>
      <c r="CSB5348"/>
      <c r="CSC5348"/>
      <c r="CSD5348"/>
      <c r="CSE5348"/>
      <c r="CSF5348"/>
      <c r="CSG5348"/>
      <c r="CSH5348"/>
      <c r="CSI5348"/>
      <c r="CSJ5348"/>
      <c r="CSK5348"/>
      <c r="CSL5348"/>
      <c r="CSM5348"/>
      <c r="CSN5348"/>
      <c r="CSO5348"/>
      <c r="CSP5348"/>
      <c r="CSQ5348"/>
      <c r="CSR5348"/>
      <c r="CSS5348"/>
      <c r="CST5348"/>
      <c r="CSU5348"/>
      <c r="CSV5348"/>
      <c r="CSW5348"/>
      <c r="CSX5348"/>
      <c r="CSY5348"/>
      <c r="CSZ5348"/>
      <c r="CTA5348"/>
      <c r="CTB5348"/>
      <c r="CTC5348"/>
      <c r="CTD5348"/>
      <c r="CTE5348"/>
      <c r="CTF5348"/>
      <c r="CTG5348"/>
      <c r="CTH5348"/>
      <c r="CTI5348"/>
      <c r="CTJ5348"/>
      <c r="CTK5348"/>
      <c r="CTL5348"/>
      <c r="CTM5348"/>
      <c r="CTN5348"/>
      <c r="CTO5348"/>
      <c r="CTP5348"/>
      <c r="CTQ5348"/>
      <c r="CTR5348"/>
      <c r="CTS5348"/>
      <c r="CTT5348"/>
      <c r="CTU5348"/>
      <c r="CTV5348"/>
      <c r="CTW5348"/>
      <c r="CTX5348"/>
      <c r="CTY5348"/>
      <c r="CTZ5348"/>
      <c r="CUA5348"/>
      <c r="CUB5348"/>
      <c r="CUC5348"/>
      <c r="CUD5348"/>
      <c r="CUE5348"/>
      <c r="CUF5348"/>
      <c r="CUG5348"/>
      <c r="CUH5348"/>
      <c r="CUI5348"/>
      <c r="CUJ5348"/>
      <c r="CUK5348"/>
      <c r="CUL5348"/>
      <c r="CUM5348"/>
      <c r="CUN5348"/>
      <c r="CUO5348"/>
      <c r="CUP5348"/>
      <c r="CUQ5348"/>
      <c r="CUR5348"/>
      <c r="CUS5348"/>
      <c r="CUT5348"/>
      <c r="CUU5348"/>
      <c r="CUV5348"/>
      <c r="CUW5348"/>
      <c r="CUX5348"/>
      <c r="CUY5348"/>
      <c r="CUZ5348"/>
      <c r="CVA5348"/>
      <c r="CVB5348"/>
      <c r="CVC5348"/>
      <c r="CVD5348"/>
      <c r="CVE5348"/>
      <c r="CVF5348"/>
      <c r="CVG5348"/>
      <c r="CVH5348"/>
      <c r="CVI5348"/>
      <c r="CVJ5348"/>
      <c r="CVK5348"/>
      <c r="CVL5348"/>
      <c r="CVM5348"/>
      <c r="CVN5348"/>
      <c r="CVO5348"/>
      <c r="CVP5348"/>
      <c r="CVQ5348"/>
      <c r="CVR5348"/>
      <c r="CVS5348"/>
      <c r="CVT5348"/>
      <c r="CVU5348"/>
      <c r="CVV5348"/>
      <c r="CVW5348"/>
      <c r="CVX5348"/>
      <c r="CVY5348"/>
      <c r="CVZ5348"/>
      <c r="CWA5348"/>
      <c r="CWB5348"/>
      <c r="CWC5348"/>
      <c r="CWD5348"/>
      <c r="CWE5348"/>
      <c r="CWF5348"/>
      <c r="CWG5348"/>
      <c r="CWH5348"/>
      <c r="CWI5348"/>
      <c r="CWJ5348"/>
      <c r="CWK5348"/>
      <c r="CWL5348"/>
      <c r="CWM5348"/>
      <c r="CWN5348"/>
      <c r="CWO5348"/>
      <c r="CWP5348"/>
      <c r="CWQ5348"/>
      <c r="CWR5348"/>
      <c r="CWS5348"/>
      <c r="CWT5348"/>
      <c r="CWU5348"/>
      <c r="CWV5348"/>
      <c r="CWW5348"/>
      <c r="CWX5348"/>
      <c r="CWY5348"/>
      <c r="CWZ5348"/>
      <c r="CXA5348"/>
      <c r="CXB5348"/>
      <c r="CXC5348"/>
      <c r="CXD5348"/>
      <c r="CXE5348"/>
      <c r="CXF5348"/>
      <c r="CXG5348"/>
      <c r="CXH5348"/>
      <c r="CXI5348"/>
      <c r="CXJ5348"/>
      <c r="CXK5348"/>
      <c r="CXL5348"/>
      <c r="CXM5348"/>
      <c r="CXN5348"/>
      <c r="CXO5348"/>
      <c r="CXP5348"/>
      <c r="CXQ5348"/>
      <c r="CXR5348"/>
      <c r="CXS5348"/>
      <c r="CXT5348"/>
      <c r="CXU5348"/>
      <c r="CXV5348"/>
      <c r="CXW5348"/>
      <c r="CXX5348"/>
      <c r="CXY5348"/>
      <c r="CXZ5348"/>
      <c r="CYA5348"/>
      <c r="CYB5348"/>
      <c r="CYC5348"/>
      <c r="CYD5348"/>
      <c r="CYE5348"/>
      <c r="CYF5348"/>
      <c r="CYG5348"/>
      <c r="CYH5348"/>
      <c r="CYI5348"/>
      <c r="CYJ5348"/>
      <c r="CYK5348"/>
      <c r="CYL5348"/>
      <c r="CYM5348"/>
      <c r="CYN5348"/>
      <c r="CYO5348"/>
      <c r="CYP5348"/>
      <c r="CYQ5348"/>
      <c r="CYR5348"/>
      <c r="CYS5348"/>
      <c r="CYT5348"/>
      <c r="CYU5348"/>
      <c r="CYV5348"/>
      <c r="CYW5348"/>
      <c r="CYX5348"/>
      <c r="CYY5348"/>
      <c r="CYZ5348"/>
      <c r="CZA5348"/>
      <c r="CZB5348"/>
      <c r="CZC5348"/>
      <c r="CZD5348"/>
      <c r="CZE5348"/>
      <c r="CZF5348"/>
      <c r="CZG5348"/>
      <c r="CZH5348"/>
      <c r="CZI5348"/>
      <c r="CZJ5348"/>
      <c r="CZK5348"/>
      <c r="CZL5348"/>
      <c r="CZM5348"/>
      <c r="CZN5348"/>
      <c r="CZO5348"/>
      <c r="CZP5348"/>
      <c r="CZQ5348"/>
      <c r="CZR5348"/>
      <c r="CZS5348"/>
      <c r="CZT5348"/>
      <c r="CZU5348"/>
      <c r="CZV5348"/>
      <c r="CZW5348"/>
      <c r="CZX5348"/>
      <c r="CZY5348"/>
      <c r="CZZ5348"/>
      <c r="DAA5348"/>
      <c r="DAB5348"/>
      <c r="DAC5348"/>
      <c r="DAD5348"/>
      <c r="DAE5348"/>
      <c r="DAF5348"/>
      <c r="DAG5348"/>
      <c r="DAH5348"/>
      <c r="DAI5348"/>
      <c r="DAJ5348"/>
      <c r="DAK5348"/>
      <c r="DAL5348"/>
      <c r="DAM5348"/>
      <c r="DAN5348"/>
      <c r="DAO5348"/>
      <c r="DAP5348"/>
      <c r="DAQ5348"/>
      <c r="DAR5348"/>
      <c r="DAS5348"/>
      <c r="DAT5348"/>
      <c r="DAU5348"/>
      <c r="DAV5348"/>
      <c r="DAW5348"/>
      <c r="DAX5348"/>
      <c r="DAY5348"/>
      <c r="DAZ5348"/>
      <c r="DBA5348"/>
      <c r="DBB5348"/>
      <c r="DBC5348"/>
      <c r="DBD5348"/>
      <c r="DBE5348"/>
      <c r="DBF5348"/>
      <c r="DBG5348"/>
      <c r="DBH5348"/>
      <c r="DBI5348"/>
      <c r="DBJ5348"/>
      <c r="DBK5348"/>
      <c r="DBL5348"/>
      <c r="DBM5348"/>
      <c r="DBN5348"/>
      <c r="DBO5348"/>
      <c r="DBP5348"/>
      <c r="DBQ5348"/>
      <c r="DBR5348"/>
      <c r="DBS5348"/>
      <c r="DBT5348"/>
      <c r="DBU5348"/>
      <c r="DBV5348"/>
      <c r="DBW5348"/>
      <c r="DBX5348"/>
      <c r="DBY5348"/>
      <c r="DBZ5348"/>
      <c r="DCA5348"/>
      <c r="DCB5348"/>
      <c r="DCC5348"/>
      <c r="DCD5348"/>
      <c r="DCE5348"/>
      <c r="DCF5348"/>
      <c r="DCG5348"/>
      <c r="DCH5348"/>
      <c r="DCI5348"/>
      <c r="DCJ5348"/>
      <c r="DCK5348"/>
      <c r="DCL5348"/>
      <c r="DCM5348"/>
      <c r="DCN5348"/>
      <c r="DCO5348"/>
      <c r="DCP5348"/>
      <c r="DCQ5348"/>
      <c r="DCR5348"/>
      <c r="DCS5348"/>
      <c r="DCT5348"/>
      <c r="DCU5348"/>
      <c r="DCV5348"/>
      <c r="DCW5348"/>
      <c r="DCX5348"/>
      <c r="DCY5348"/>
      <c r="DCZ5348"/>
      <c r="DDA5348"/>
      <c r="DDB5348"/>
      <c r="DDC5348"/>
      <c r="DDD5348"/>
      <c r="DDE5348"/>
      <c r="DDF5348"/>
      <c r="DDG5348"/>
      <c r="DDH5348"/>
      <c r="DDI5348"/>
      <c r="DDJ5348"/>
      <c r="DDK5348"/>
      <c r="DDL5348"/>
      <c r="DDM5348"/>
      <c r="DDN5348"/>
      <c r="DDO5348"/>
      <c r="DDP5348"/>
      <c r="DDQ5348"/>
      <c r="DDR5348"/>
      <c r="DDS5348"/>
      <c r="DDT5348"/>
      <c r="DDU5348"/>
      <c r="DDV5348"/>
      <c r="DDW5348"/>
      <c r="DDX5348"/>
      <c r="DDY5348"/>
      <c r="DDZ5348"/>
      <c r="DEA5348"/>
      <c r="DEB5348"/>
      <c r="DEC5348"/>
      <c r="DED5348"/>
      <c r="DEE5348"/>
      <c r="DEF5348"/>
      <c r="DEG5348"/>
      <c r="DEH5348"/>
      <c r="DEI5348"/>
      <c r="DEJ5348"/>
      <c r="DEK5348"/>
      <c r="DEL5348"/>
      <c r="DEM5348"/>
      <c r="DEN5348"/>
      <c r="DEO5348"/>
      <c r="DEP5348"/>
      <c r="DEQ5348"/>
      <c r="DER5348"/>
      <c r="DES5348"/>
      <c r="DET5348"/>
      <c r="DEU5348"/>
      <c r="DEV5348"/>
      <c r="DEW5348"/>
      <c r="DEX5348"/>
      <c r="DEY5348"/>
      <c r="DEZ5348"/>
      <c r="DFA5348"/>
      <c r="DFB5348"/>
      <c r="DFC5348"/>
      <c r="DFD5348"/>
      <c r="DFE5348"/>
      <c r="DFF5348"/>
      <c r="DFG5348"/>
      <c r="DFH5348"/>
      <c r="DFI5348"/>
      <c r="DFJ5348"/>
      <c r="DFK5348"/>
      <c r="DFL5348"/>
      <c r="DFM5348"/>
      <c r="DFN5348"/>
      <c r="DFO5348"/>
      <c r="DFP5348"/>
      <c r="DFQ5348"/>
      <c r="DFR5348"/>
      <c r="DFS5348"/>
      <c r="DFT5348"/>
      <c r="DFU5348"/>
      <c r="DFV5348"/>
      <c r="DFW5348"/>
      <c r="DFX5348"/>
      <c r="DFY5348"/>
      <c r="DFZ5348"/>
      <c r="DGA5348"/>
      <c r="DGB5348"/>
      <c r="DGC5348"/>
      <c r="DGD5348"/>
      <c r="DGE5348"/>
      <c r="DGF5348"/>
      <c r="DGG5348"/>
      <c r="DGH5348"/>
      <c r="DGI5348"/>
      <c r="DGJ5348"/>
      <c r="DGK5348"/>
      <c r="DGL5348"/>
      <c r="DGM5348"/>
      <c r="DGN5348"/>
      <c r="DGO5348"/>
      <c r="DGP5348"/>
      <c r="DGQ5348"/>
      <c r="DGR5348"/>
      <c r="DGS5348"/>
      <c r="DGT5348"/>
      <c r="DGU5348"/>
      <c r="DGV5348"/>
      <c r="DGW5348"/>
      <c r="DGX5348"/>
      <c r="DGY5348"/>
      <c r="DGZ5348"/>
      <c r="DHA5348"/>
      <c r="DHB5348"/>
      <c r="DHC5348"/>
      <c r="DHD5348"/>
      <c r="DHE5348"/>
      <c r="DHF5348"/>
      <c r="DHG5348"/>
      <c r="DHH5348"/>
      <c r="DHI5348"/>
      <c r="DHJ5348"/>
      <c r="DHK5348"/>
      <c r="DHL5348"/>
      <c r="DHM5348"/>
      <c r="DHN5348"/>
      <c r="DHO5348"/>
      <c r="DHP5348"/>
      <c r="DHQ5348"/>
      <c r="DHR5348"/>
      <c r="DHS5348"/>
      <c r="DHT5348"/>
      <c r="DHU5348"/>
      <c r="DHV5348"/>
      <c r="DHW5348"/>
      <c r="DHX5348"/>
      <c r="DHY5348"/>
      <c r="DHZ5348"/>
      <c r="DIA5348"/>
      <c r="DIB5348"/>
      <c r="DIC5348"/>
      <c r="DID5348"/>
      <c r="DIE5348"/>
      <c r="DIF5348"/>
      <c r="DIG5348"/>
      <c r="DIH5348"/>
      <c r="DII5348"/>
      <c r="DIJ5348"/>
      <c r="DIK5348"/>
      <c r="DIL5348"/>
      <c r="DIM5348"/>
      <c r="DIN5348"/>
      <c r="DIO5348"/>
      <c r="DIP5348"/>
      <c r="DIQ5348"/>
      <c r="DIR5348"/>
      <c r="DIS5348"/>
      <c r="DIT5348"/>
      <c r="DIU5348"/>
      <c r="DIV5348"/>
      <c r="DIW5348"/>
      <c r="DIX5348"/>
      <c r="DIY5348"/>
      <c r="DIZ5348"/>
      <c r="DJA5348"/>
      <c r="DJB5348"/>
      <c r="DJC5348"/>
      <c r="DJD5348"/>
      <c r="DJE5348"/>
      <c r="DJF5348"/>
      <c r="DJG5348"/>
      <c r="DJH5348"/>
      <c r="DJI5348"/>
      <c r="DJJ5348"/>
      <c r="DJK5348"/>
      <c r="DJL5348"/>
      <c r="DJM5348"/>
      <c r="DJN5348"/>
      <c r="DJO5348"/>
      <c r="DJP5348"/>
      <c r="DJQ5348"/>
      <c r="DJR5348"/>
      <c r="DJS5348"/>
      <c r="DJT5348"/>
      <c r="DJU5348"/>
      <c r="DJV5348"/>
      <c r="DJW5348"/>
      <c r="DJX5348"/>
      <c r="DJY5348"/>
      <c r="DJZ5348"/>
      <c r="DKA5348"/>
      <c r="DKB5348"/>
      <c r="DKC5348"/>
      <c r="DKD5348"/>
      <c r="DKE5348"/>
      <c r="DKF5348"/>
      <c r="DKG5348"/>
      <c r="DKH5348"/>
      <c r="DKI5348"/>
      <c r="DKJ5348"/>
      <c r="DKK5348"/>
      <c r="DKL5348"/>
      <c r="DKM5348"/>
      <c r="DKN5348"/>
      <c r="DKO5348"/>
      <c r="DKP5348"/>
      <c r="DKQ5348"/>
      <c r="DKR5348"/>
      <c r="DKS5348"/>
      <c r="DKT5348"/>
      <c r="DKU5348"/>
      <c r="DKV5348"/>
      <c r="DKW5348"/>
      <c r="DKX5348"/>
      <c r="DKY5348"/>
      <c r="DKZ5348"/>
      <c r="DLA5348"/>
      <c r="DLB5348"/>
      <c r="DLC5348"/>
      <c r="DLD5348"/>
      <c r="DLE5348"/>
      <c r="DLF5348"/>
      <c r="DLG5348"/>
      <c r="DLH5348"/>
      <c r="DLI5348"/>
      <c r="DLJ5348"/>
      <c r="DLK5348"/>
      <c r="DLL5348"/>
      <c r="DLM5348"/>
      <c r="DLN5348"/>
      <c r="DLO5348"/>
      <c r="DLP5348"/>
      <c r="DLQ5348"/>
      <c r="DLR5348"/>
      <c r="DLS5348"/>
      <c r="DLT5348"/>
      <c r="DLU5348"/>
      <c r="DLV5348"/>
      <c r="DLW5348"/>
      <c r="DLX5348"/>
      <c r="DLY5348"/>
      <c r="DLZ5348"/>
      <c r="DMA5348"/>
      <c r="DMB5348"/>
      <c r="DMC5348"/>
      <c r="DMD5348"/>
      <c r="DME5348"/>
      <c r="DMF5348"/>
      <c r="DMG5348"/>
      <c r="DMH5348"/>
      <c r="DMI5348"/>
      <c r="DMJ5348"/>
      <c r="DMK5348"/>
      <c r="DML5348"/>
      <c r="DMM5348"/>
      <c r="DMN5348"/>
      <c r="DMO5348"/>
      <c r="DMP5348"/>
      <c r="DMQ5348"/>
      <c r="DMR5348"/>
      <c r="DMS5348"/>
      <c r="DMT5348"/>
      <c r="DMU5348"/>
      <c r="DMV5348"/>
      <c r="DMW5348"/>
      <c r="DMX5348"/>
      <c r="DMY5348"/>
      <c r="DMZ5348"/>
      <c r="DNA5348"/>
      <c r="DNB5348"/>
      <c r="DNC5348"/>
      <c r="DND5348"/>
      <c r="DNE5348"/>
      <c r="DNF5348"/>
      <c r="DNG5348"/>
      <c r="DNH5348"/>
      <c r="DNI5348"/>
      <c r="DNJ5348"/>
      <c r="DNK5348"/>
      <c r="DNL5348"/>
      <c r="DNM5348"/>
      <c r="DNN5348"/>
      <c r="DNO5348"/>
      <c r="DNP5348"/>
      <c r="DNQ5348"/>
      <c r="DNR5348"/>
      <c r="DNS5348"/>
      <c r="DNT5348"/>
      <c r="DNU5348"/>
      <c r="DNV5348"/>
      <c r="DNW5348"/>
      <c r="DNX5348"/>
      <c r="DNY5348"/>
      <c r="DNZ5348"/>
      <c r="DOA5348"/>
      <c r="DOB5348"/>
      <c r="DOC5348"/>
      <c r="DOD5348"/>
      <c r="DOE5348"/>
      <c r="DOF5348"/>
      <c r="DOG5348"/>
      <c r="DOH5348"/>
      <c r="DOI5348"/>
      <c r="DOJ5348"/>
      <c r="DOK5348"/>
      <c r="DOL5348"/>
      <c r="DOM5348"/>
      <c r="DON5348"/>
      <c r="DOO5348"/>
      <c r="DOP5348"/>
      <c r="DOQ5348"/>
      <c r="DOR5348"/>
      <c r="DOS5348"/>
      <c r="DOT5348"/>
      <c r="DOU5348"/>
      <c r="DOV5348"/>
      <c r="DOW5348"/>
      <c r="DOX5348"/>
      <c r="DOY5348"/>
      <c r="DOZ5348"/>
      <c r="DPA5348"/>
      <c r="DPB5348"/>
      <c r="DPC5348"/>
      <c r="DPD5348"/>
      <c r="DPE5348"/>
      <c r="DPF5348"/>
      <c r="DPG5348"/>
      <c r="DPH5348"/>
      <c r="DPI5348"/>
      <c r="DPJ5348"/>
      <c r="DPK5348"/>
      <c r="DPL5348"/>
      <c r="DPM5348"/>
      <c r="DPN5348"/>
      <c r="DPO5348"/>
      <c r="DPP5348"/>
      <c r="DPQ5348"/>
      <c r="DPR5348"/>
      <c r="DPS5348"/>
      <c r="DPT5348"/>
      <c r="DPU5348"/>
      <c r="DPV5348"/>
      <c r="DPW5348"/>
      <c r="DPX5348"/>
      <c r="DPY5348"/>
      <c r="DPZ5348"/>
      <c r="DQA5348"/>
      <c r="DQB5348"/>
      <c r="DQC5348"/>
      <c r="DQD5348"/>
      <c r="DQE5348"/>
      <c r="DQF5348"/>
      <c r="DQG5348"/>
      <c r="DQH5348"/>
      <c r="DQI5348"/>
      <c r="DQJ5348"/>
      <c r="DQK5348"/>
      <c r="DQL5348"/>
      <c r="DQM5348"/>
      <c r="DQN5348"/>
      <c r="DQO5348"/>
      <c r="DQP5348"/>
      <c r="DQQ5348"/>
      <c r="DQR5348"/>
      <c r="DQS5348"/>
      <c r="DQT5348"/>
      <c r="DQU5348"/>
      <c r="DQV5348"/>
      <c r="DQW5348"/>
      <c r="DQX5348"/>
      <c r="DQY5348"/>
      <c r="DQZ5348"/>
      <c r="DRA5348"/>
      <c r="DRB5348"/>
      <c r="DRC5348"/>
      <c r="DRD5348"/>
      <c r="DRE5348"/>
      <c r="DRF5348"/>
      <c r="DRG5348"/>
      <c r="DRH5348"/>
      <c r="DRI5348"/>
      <c r="DRJ5348"/>
      <c r="DRK5348"/>
      <c r="DRL5348"/>
      <c r="DRM5348"/>
      <c r="DRN5348"/>
      <c r="DRO5348"/>
      <c r="DRP5348"/>
      <c r="DRQ5348"/>
      <c r="DRR5348"/>
      <c r="DRS5348"/>
      <c r="DRT5348"/>
      <c r="DRU5348"/>
      <c r="DRV5348"/>
      <c r="DRW5348"/>
      <c r="DRX5348"/>
      <c r="DRY5348"/>
      <c r="DRZ5348"/>
      <c r="DSA5348"/>
      <c r="DSB5348"/>
      <c r="DSC5348"/>
      <c r="DSD5348"/>
      <c r="DSE5348"/>
      <c r="DSF5348"/>
      <c r="DSG5348"/>
      <c r="DSH5348"/>
      <c r="DSI5348"/>
      <c r="DSJ5348"/>
      <c r="DSK5348"/>
      <c r="DSL5348"/>
      <c r="DSM5348"/>
      <c r="DSN5348"/>
      <c r="DSO5348"/>
      <c r="DSP5348"/>
      <c r="DSQ5348"/>
      <c r="DSR5348"/>
      <c r="DSS5348"/>
      <c r="DST5348"/>
      <c r="DSU5348"/>
      <c r="DSV5348"/>
      <c r="DSW5348"/>
      <c r="DSX5348"/>
      <c r="DSY5348"/>
      <c r="DSZ5348"/>
      <c r="DTA5348"/>
      <c r="DTB5348"/>
      <c r="DTC5348"/>
      <c r="DTD5348"/>
      <c r="DTE5348"/>
      <c r="DTF5348"/>
      <c r="DTG5348"/>
      <c r="DTH5348"/>
      <c r="DTI5348"/>
      <c r="DTJ5348"/>
      <c r="DTK5348"/>
      <c r="DTL5348"/>
      <c r="DTM5348"/>
      <c r="DTN5348"/>
      <c r="DTO5348"/>
      <c r="DTP5348"/>
      <c r="DTQ5348"/>
      <c r="DTR5348"/>
      <c r="DTS5348"/>
      <c r="DTT5348"/>
      <c r="DTU5348"/>
      <c r="DTV5348"/>
      <c r="DTW5348"/>
      <c r="DTX5348"/>
      <c r="DTY5348"/>
      <c r="DTZ5348"/>
      <c r="DUA5348"/>
      <c r="DUB5348"/>
      <c r="DUC5348"/>
      <c r="DUD5348"/>
      <c r="DUE5348"/>
      <c r="DUF5348"/>
      <c r="DUG5348"/>
      <c r="DUH5348"/>
      <c r="DUI5348"/>
      <c r="DUJ5348"/>
      <c r="DUK5348"/>
      <c r="DUL5348"/>
      <c r="DUM5348"/>
      <c r="DUN5348"/>
      <c r="DUO5348"/>
      <c r="DUP5348"/>
      <c r="DUQ5348"/>
      <c r="DUR5348"/>
      <c r="DUS5348"/>
      <c r="DUT5348"/>
      <c r="DUU5348"/>
      <c r="DUV5348"/>
      <c r="DUW5348"/>
      <c r="DUX5348"/>
      <c r="DUY5348"/>
      <c r="DUZ5348"/>
      <c r="DVA5348"/>
      <c r="DVB5348"/>
      <c r="DVC5348"/>
      <c r="DVD5348"/>
      <c r="DVE5348"/>
      <c r="DVF5348"/>
      <c r="DVG5348"/>
      <c r="DVH5348"/>
      <c r="DVI5348"/>
      <c r="DVJ5348"/>
      <c r="DVK5348"/>
      <c r="DVL5348"/>
      <c r="DVM5348"/>
      <c r="DVN5348"/>
      <c r="DVO5348"/>
      <c r="DVP5348"/>
      <c r="DVQ5348"/>
      <c r="DVR5348"/>
      <c r="DVS5348"/>
      <c r="DVT5348"/>
      <c r="DVU5348"/>
      <c r="DVV5348"/>
      <c r="DVW5348"/>
      <c r="DVX5348"/>
      <c r="DVY5348"/>
      <c r="DVZ5348"/>
      <c r="DWA5348"/>
      <c r="DWB5348"/>
      <c r="DWC5348"/>
      <c r="DWD5348"/>
      <c r="DWE5348"/>
      <c r="DWF5348"/>
      <c r="DWG5348"/>
      <c r="DWH5348"/>
      <c r="DWI5348"/>
      <c r="DWJ5348"/>
      <c r="DWK5348"/>
      <c r="DWL5348"/>
      <c r="DWM5348"/>
      <c r="DWN5348"/>
      <c r="DWO5348"/>
      <c r="DWP5348"/>
      <c r="DWQ5348"/>
      <c r="DWR5348"/>
      <c r="DWS5348"/>
      <c r="DWT5348"/>
      <c r="DWU5348"/>
      <c r="DWV5348"/>
      <c r="DWW5348"/>
      <c r="DWX5348"/>
      <c r="DWY5348"/>
      <c r="DWZ5348"/>
      <c r="DXA5348"/>
      <c r="DXB5348"/>
      <c r="DXC5348"/>
      <c r="DXD5348"/>
      <c r="DXE5348"/>
      <c r="DXF5348"/>
      <c r="DXG5348"/>
      <c r="DXH5348"/>
      <c r="DXI5348"/>
      <c r="DXJ5348"/>
      <c r="DXK5348"/>
      <c r="DXL5348"/>
      <c r="DXM5348"/>
      <c r="DXN5348"/>
      <c r="DXO5348"/>
      <c r="DXP5348"/>
      <c r="DXQ5348"/>
      <c r="DXR5348"/>
      <c r="DXS5348"/>
      <c r="DXT5348"/>
      <c r="DXU5348"/>
      <c r="DXV5348"/>
      <c r="DXW5348"/>
      <c r="DXX5348"/>
      <c r="DXY5348"/>
      <c r="DXZ5348"/>
      <c r="DYA5348"/>
      <c r="DYB5348"/>
      <c r="DYC5348"/>
      <c r="DYD5348"/>
      <c r="DYE5348"/>
      <c r="DYF5348"/>
      <c r="DYG5348"/>
      <c r="DYH5348"/>
      <c r="DYI5348"/>
      <c r="DYJ5348"/>
      <c r="DYK5348"/>
      <c r="DYL5348"/>
      <c r="DYM5348"/>
      <c r="DYN5348"/>
      <c r="DYO5348"/>
      <c r="DYP5348"/>
      <c r="DYQ5348"/>
      <c r="DYR5348"/>
      <c r="DYS5348"/>
      <c r="DYT5348"/>
      <c r="DYU5348"/>
      <c r="DYV5348"/>
      <c r="DYW5348"/>
      <c r="DYX5348"/>
      <c r="DYY5348"/>
      <c r="DYZ5348"/>
      <c r="DZA5348"/>
      <c r="DZB5348"/>
      <c r="DZC5348"/>
      <c r="DZD5348"/>
      <c r="DZE5348"/>
      <c r="DZF5348"/>
      <c r="DZG5348"/>
      <c r="DZH5348"/>
      <c r="DZI5348"/>
      <c r="DZJ5348"/>
      <c r="DZK5348"/>
      <c r="DZL5348"/>
      <c r="DZM5348"/>
      <c r="DZN5348"/>
      <c r="DZO5348"/>
      <c r="DZP5348"/>
      <c r="DZQ5348"/>
      <c r="DZR5348"/>
      <c r="DZS5348"/>
      <c r="DZT5348"/>
      <c r="DZU5348"/>
      <c r="DZV5348"/>
      <c r="DZW5348"/>
      <c r="DZX5348"/>
      <c r="DZY5348"/>
      <c r="DZZ5348"/>
      <c r="EAA5348"/>
      <c r="EAB5348"/>
      <c r="EAC5348"/>
      <c r="EAD5348"/>
      <c r="EAE5348"/>
      <c r="EAF5348"/>
      <c r="EAG5348"/>
      <c r="EAH5348"/>
      <c r="EAI5348"/>
      <c r="EAJ5348"/>
      <c r="EAK5348"/>
      <c r="EAL5348"/>
      <c r="EAM5348"/>
      <c r="EAN5348"/>
      <c r="EAO5348"/>
      <c r="EAP5348"/>
      <c r="EAQ5348"/>
      <c r="EAR5348"/>
      <c r="EAS5348"/>
      <c r="EAT5348"/>
      <c r="EAU5348"/>
      <c r="EAV5348"/>
      <c r="EAW5348"/>
      <c r="EAX5348"/>
      <c r="EAY5348"/>
      <c r="EAZ5348"/>
      <c r="EBA5348"/>
      <c r="EBB5348"/>
      <c r="EBC5348"/>
      <c r="EBD5348"/>
      <c r="EBE5348"/>
      <c r="EBF5348"/>
      <c r="EBG5348"/>
      <c r="EBH5348"/>
      <c r="EBI5348"/>
      <c r="EBJ5348"/>
      <c r="EBK5348"/>
      <c r="EBL5348"/>
      <c r="EBM5348"/>
      <c r="EBN5348"/>
      <c r="EBO5348"/>
      <c r="EBP5348"/>
      <c r="EBQ5348"/>
      <c r="EBR5348"/>
      <c r="EBS5348"/>
      <c r="EBT5348"/>
      <c r="EBU5348"/>
      <c r="EBV5348"/>
      <c r="EBW5348"/>
      <c r="EBX5348"/>
      <c r="EBY5348"/>
      <c r="EBZ5348"/>
      <c r="ECA5348"/>
      <c r="ECB5348"/>
      <c r="ECC5348"/>
      <c r="ECD5348"/>
      <c r="ECE5348"/>
      <c r="ECF5348"/>
      <c r="ECG5348"/>
      <c r="ECH5348"/>
      <c r="ECI5348"/>
      <c r="ECJ5348"/>
      <c r="ECK5348"/>
      <c r="ECL5348"/>
      <c r="ECM5348"/>
      <c r="ECN5348"/>
      <c r="ECO5348"/>
      <c r="ECP5348"/>
      <c r="ECQ5348"/>
      <c r="ECR5348"/>
      <c r="ECS5348"/>
      <c r="ECT5348"/>
      <c r="ECU5348"/>
      <c r="ECV5348"/>
      <c r="ECW5348"/>
      <c r="ECX5348"/>
      <c r="ECY5348"/>
      <c r="ECZ5348"/>
      <c r="EDA5348"/>
      <c r="EDB5348"/>
      <c r="EDC5348"/>
      <c r="EDD5348"/>
      <c r="EDE5348"/>
      <c r="EDF5348"/>
      <c r="EDG5348"/>
      <c r="EDH5348"/>
      <c r="EDI5348"/>
      <c r="EDJ5348"/>
      <c r="EDK5348"/>
      <c r="EDL5348"/>
      <c r="EDM5348"/>
      <c r="EDN5348"/>
      <c r="EDO5348"/>
      <c r="EDP5348"/>
      <c r="EDQ5348"/>
      <c r="EDR5348"/>
      <c r="EDS5348"/>
      <c r="EDT5348"/>
      <c r="EDU5348"/>
      <c r="EDV5348"/>
      <c r="EDW5348"/>
      <c r="EDX5348"/>
      <c r="EDY5348"/>
      <c r="EDZ5348"/>
      <c r="EEA5348"/>
      <c r="EEB5348"/>
      <c r="EEC5348"/>
      <c r="EED5348"/>
      <c r="EEE5348"/>
      <c r="EEF5348"/>
      <c r="EEG5348"/>
      <c r="EEH5348"/>
      <c r="EEI5348"/>
      <c r="EEJ5348"/>
      <c r="EEK5348"/>
      <c r="EEL5348"/>
      <c r="EEM5348"/>
      <c r="EEN5348"/>
      <c r="EEO5348"/>
      <c r="EEP5348"/>
      <c r="EEQ5348"/>
      <c r="EER5348"/>
      <c r="EES5348"/>
      <c r="EET5348"/>
      <c r="EEU5348"/>
      <c r="EEV5348"/>
      <c r="EEW5348"/>
      <c r="EEX5348"/>
      <c r="EEY5348"/>
      <c r="EEZ5348"/>
      <c r="EFA5348"/>
      <c r="EFB5348"/>
      <c r="EFC5348"/>
      <c r="EFD5348"/>
      <c r="EFE5348"/>
      <c r="EFF5348"/>
      <c r="EFG5348"/>
      <c r="EFH5348"/>
      <c r="EFI5348"/>
      <c r="EFJ5348"/>
      <c r="EFK5348"/>
      <c r="EFL5348"/>
      <c r="EFM5348"/>
      <c r="EFN5348"/>
      <c r="EFO5348"/>
      <c r="EFP5348"/>
      <c r="EFQ5348"/>
      <c r="EFR5348"/>
      <c r="EFS5348"/>
      <c r="EFT5348"/>
      <c r="EFU5348"/>
      <c r="EFV5348"/>
      <c r="EFW5348"/>
      <c r="EFX5348"/>
      <c r="EFY5348"/>
      <c r="EFZ5348"/>
      <c r="EGA5348"/>
      <c r="EGB5348"/>
      <c r="EGC5348"/>
      <c r="EGD5348"/>
      <c r="EGE5348"/>
      <c r="EGF5348"/>
      <c r="EGG5348"/>
      <c r="EGH5348"/>
      <c r="EGI5348"/>
      <c r="EGJ5348"/>
      <c r="EGK5348"/>
      <c r="EGL5348"/>
      <c r="EGM5348"/>
      <c r="EGN5348"/>
      <c r="EGO5348"/>
      <c r="EGP5348"/>
      <c r="EGQ5348"/>
      <c r="EGR5348"/>
      <c r="EGS5348"/>
      <c r="EGT5348"/>
      <c r="EGU5348"/>
      <c r="EGV5348"/>
      <c r="EGW5348"/>
      <c r="EGX5348"/>
      <c r="EGY5348"/>
      <c r="EGZ5348"/>
      <c r="EHA5348"/>
      <c r="EHB5348"/>
      <c r="EHC5348"/>
      <c r="EHD5348"/>
      <c r="EHE5348"/>
      <c r="EHF5348"/>
      <c r="EHG5348"/>
      <c r="EHH5348"/>
      <c r="EHI5348"/>
      <c r="EHJ5348"/>
      <c r="EHK5348"/>
      <c r="EHL5348"/>
      <c r="EHM5348"/>
      <c r="EHN5348"/>
      <c r="EHO5348"/>
      <c r="EHP5348"/>
      <c r="EHQ5348"/>
      <c r="EHR5348"/>
      <c r="EHS5348"/>
      <c r="EHT5348"/>
      <c r="EHU5348"/>
      <c r="EHV5348"/>
      <c r="EHW5348"/>
      <c r="EHX5348"/>
      <c r="EHY5348"/>
      <c r="EHZ5348"/>
      <c r="EIA5348"/>
      <c r="EIB5348"/>
      <c r="EIC5348"/>
      <c r="EID5348"/>
      <c r="EIE5348"/>
      <c r="EIF5348"/>
      <c r="EIG5348"/>
      <c r="EIH5348"/>
      <c r="EII5348"/>
      <c r="EIJ5348"/>
      <c r="EIK5348"/>
      <c r="EIL5348"/>
      <c r="EIM5348"/>
      <c r="EIN5348"/>
      <c r="EIO5348"/>
      <c r="EIP5348"/>
      <c r="EIQ5348"/>
      <c r="EIR5348"/>
      <c r="EIS5348"/>
      <c r="EIT5348"/>
      <c r="EIU5348"/>
      <c r="EIV5348"/>
      <c r="EIW5348"/>
      <c r="EIX5348"/>
      <c r="EIY5348"/>
      <c r="EIZ5348"/>
      <c r="EJA5348"/>
      <c r="EJB5348"/>
      <c r="EJC5348"/>
      <c r="EJD5348"/>
      <c r="EJE5348"/>
      <c r="EJF5348"/>
      <c r="EJG5348"/>
      <c r="EJH5348"/>
      <c r="EJI5348"/>
      <c r="EJJ5348"/>
      <c r="EJK5348"/>
      <c r="EJL5348"/>
      <c r="EJM5348"/>
      <c r="EJN5348"/>
      <c r="EJO5348"/>
      <c r="EJP5348"/>
      <c r="EJQ5348"/>
      <c r="EJR5348"/>
      <c r="EJS5348"/>
      <c r="EJT5348"/>
      <c r="EJU5348"/>
      <c r="EJV5348"/>
      <c r="EJW5348"/>
      <c r="EJX5348"/>
      <c r="EJY5348"/>
      <c r="EJZ5348"/>
      <c r="EKA5348"/>
      <c r="EKB5348"/>
      <c r="EKC5348"/>
      <c r="EKD5348"/>
      <c r="EKE5348"/>
      <c r="EKF5348"/>
      <c r="EKG5348"/>
      <c r="EKH5348"/>
      <c r="EKI5348"/>
      <c r="EKJ5348"/>
      <c r="EKK5348"/>
      <c r="EKL5348"/>
      <c r="EKM5348"/>
      <c r="EKN5348"/>
      <c r="EKO5348"/>
      <c r="EKP5348"/>
      <c r="EKQ5348"/>
      <c r="EKR5348"/>
      <c r="EKS5348"/>
      <c r="EKT5348"/>
      <c r="EKU5348"/>
      <c r="EKV5348"/>
      <c r="EKW5348"/>
      <c r="EKX5348"/>
      <c r="EKY5348"/>
      <c r="EKZ5348"/>
      <c r="ELA5348"/>
      <c r="ELB5348"/>
      <c r="ELC5348"/>
      <c r="ELD5348"/>
      <c r="ELE5348"/>
      <c r="ELF5348"/>
      <c r="ELG5348"/>
      <c r="ELH5348"/>
      <c r="ELI5348"/>
      <c r="ELJ5348"/>
      <c r="ELK5348"/>
      <c r="ELL5348"/>
      <c r="ELM5348"/>
      <c r="ELN5348"/>
      <c r="ELO5348"/>
      <c r="ELP5348"/>
      <c r="ELQ5348"/>
      <c r="ELR5348"/>
      <c r="ELS5348"/>
      <c r="ELT5348"/>
      <c r="ELU5348"/>
      <c r="ELV5348"/>
      <c r="ELW5348"/>
      <c r="ELX5348"/>
      <c r="ELY5348"/>
      <c r="ELZ5348"/>
      <c r="EMA5348"/>
      <c r="EMB5348"/>
      <c r="EMC5348"/>
      <c r="EMD5348"/>
      <c r="EME5348"/>
      <c r="EMF5348"/>
      <c r="EMG5348"/>
      <c r="EMH5348"/>
      <c r="EMI5348"/>
      <c r="EMJ5348"/>
      <c r="EMK5348"/>
      <c r="EML5348"/>
      <c r="EMM5348"/>
      <c r="EMN5348"/>
      <c r="EMO5348"/>
      <c r="EMP5348"/>
      <c r="EMQ5348"/>
      <c r="EMR5348"/>
      <c r="EMS5348"/>
      <c r="EMT5348"/>
      <c r="EMU5348"/>
      <c r="EMV5348"/>
      <c r="EMW5348"/>
      <c r="EMX5348"/>
      <c r="EMY5348"/>
      <c r="EMZ5348"/>
      <c r="ENA5348"/>
      <c r="ENB5348"/>
      <c r="ENC5348"/>
      <c r="END5348"/>
      <c r="ENE5348"/>
      <c r="ENF5348"/>
      <c r="ENG5348"/>
      <c r="ENH5348"/>
      <c r="ENI5348"/>
      <c r="ENJ5348"/>
      <c r="ENK5348"/>
      <c r="ENL5348"/>
      <c r="ENM5348"/>
      <c r="ENN5348"/>
      <c r="ENO5348"/>
      <c r="ENP5348"/>
      <c r="ENQ5348"/>
      <c r="ENR5348"/>
      <c r="ENS5348"/>
      <c r="ENT5348"/>
      <c r="ENU5348"/>
      <c r="ENV5348"/>
      <c r="ENW5348"/>
      <c r="ENX5348"/>
      <c r="ENY5348"/>
      <c r="ENZ5348"/>
      <c r="EOA5348"/>
      <c r="EOB5348"/>
      <c r="EOC5348"/>
      <c r="EOD5348"/>
      <c r="EOE5348"/>
      <c r="EOF5348"/>
      <c r="EOG5348"/>
      <c r="EOH5348"/>
      <c r="EOI5348"/>
      <c r="EOJ5348"/>
      <c r="EOK5348"/>
      <c r="EOL5348"/>
      <c r="EOM5348"/>
      <c r="EON5348"/>
      <c r="EOO5348"/>
      <c r="EOP5348"/>
      <c r="EOQ5348"/>
      <c r="EOR5348"/>
      <c r="EOS5348"/>
      <c r="EOT5348"/>
      <c r="EOU5348"/>
      <c r="EOV5348"/>
      <c r="EOW5348"/>
      <c r="EOX5348"/>
      <c r="EOY5348"/>
      <c r="EOZ5348"/>
      <c r="EPA5348"/>
      <c r="EPB5348"/>
      <c r="EPC5348"/>
      <c r="EPD5348"/>
      <c r="EPE5348"/>
      <c r="EPF5348"/>
      <c r="EPG5348"/>
      <c r="EPH5348"/>
      <c r="EPI5348"/>
      <c r="EPJ5348"/>
      <c r="EPK5348"/>
      <c r="EPL5348"/>
      <c r="EPM5348"/>
      <c r="EPN5348"/>
      <c r="EPO5348"/>
      <c r="EPP5348"/>
      <c r="EPQ5348"/>
      <c r="EPR5348"/>
      <c r="EPS5348"/>
      <c r="EPT5348"/>
      <c r="EPU5348"/>
      <c r="EPV5348"/>
      <c r="EPW5348"/>
      <c r="EPX5348"/>
      <c r="EPY5348"/>
      <c r="EPZ5348"/>
      <c r="EQA5348"/>
      <c r="EQB5348"/>
      <c r="EQC5348"/>
      <c r="EQD5348"/>
      <c r="EQE5348"/>
      <c r="EQF5348"/>
      <c r="EQG5348"/>
      <c r="EQH5348"/>
      <c r="EQI5348"/>
      <c r="EQJ5348"/>
      <c r="EQK5348"/>
      <c r="EQL5348"/>
      <c r="EQM5348"/>
      <c r="EQN5348"/>
      <c r="EQO5348"/>
      <c r="EQP5348"/>
      <c r="EQQ5348"/>
      <c r="EQR5348"/>
      <c r="EQS5348"/>
      <c r="EQT5348"/>
      <c r="EQU5348"/>
      <c r="EQV5348"/>
      <c r="EQW5348"/>
      <c r="EQX5348"/>
      <c r="EQY5348"/>
      <c r="EQZ5348"/>
      <c r="ERA5348"/>
      <c r="ERB5348"/>
      <c r="ERC5348"/>
      <c r="ERD5348"/>
      <c r="ERE5348"/>
      <c r="ERF5348"/>
      <c r="ERG5348"/>
      <c r="ERH5348"/>
      <c r="ERI5348"/>
      <c r="ERJ5348"/>
      <c r="ERK5348"/>
      <c r="ERL5348"/>
      <c r="ERM5348"/>
      <c r="ERN5348"/>
      <c r="ERO5348"/>
      <c r="ERP5348"/>
      <c r="ERQ5348"/>
      <c r="ERR5348"/>
      <c r="ERS5348"/>
      <c r="ERT5348"/>
      <c r="ERU5348"/>
      <c r="ERV5348"/>
      <c r="ERW5348"/>
      <c r="ERX5348"/>
      <c r="ERY5348"/>
      <c r="ERZ5348"/>
      <c r="ESA5348"/>
      <c r="ESB5348"/>
      <c r="ESC5348"/>
      <c r="ESD5348"/>
      <c r="ESE5348"/>
      <c r="ESF5348"/>
      <c r="ESG5348"/>
      <c r="ESH5348"/>
      <c r="ESI5348"/>
      <c r="ESJ5348"/>
      <c r="ESK5348"/>
      <c r="ESL5348"/>
      <c r="ESM5348"/>
      <c r="ESN5348"/>
      <c r="ESO5348"/>
      <c r="ESP5348"/>
      <c r="ESQ5348"/>
      <c r="ESR5348"/>
      <c r="ESS5348"/>
      <c r="EST5348"/>
      <c r="ESU5348"/>
      <c r="ESV5348"/>
      <c r="ESW5348"/>
      <c r="ESX5348"/>
      <c r="ESY5348"/>
      <c r="ESZ5348"/>
      <c r="ETA5348"/>
      <c r="ETB5348"/>
      <c r="ETC5348"/>
      <c r="ETD5348"/>
      <c r="ETE5348"/>
      <c r="ETF5348"/>
      <c r="ETG5348"/>
      <c r="ETH5348"/>
      <c r="ETI5348"/>
      <c r="ETJ5348"/>
      <c r="ETK5348"/>
      <c r="ETL5348"/>
      <c r="ETM5348"/>
      <c r="ETN5348"/>
      <c r="ETO5348"/>
      <c r="ETP5348"/>
      <c r="ETQ5348"/>
      <c r="ETR5348"/>
      <c r="ETS5348"/>
      <c r="ETT5348"/>
      <c r="ETU5348"/>
      <c r="ETV5348"/>
      <c r="ETW5348"/>
      <c r="ETX5348"/>
      <c r="ETY5348"/>
      <c r="ETZ5348"/>
      <c r="EUA5348"/>
      <c r="EUB5348"/>
      <c r="EUC5348"/>
      <c r="EUD5348"/>
      <c r="EUE5348"/>
      <c r="EUF5348"/>
      <c r="EUG5348"/>
      <c r="EUH5348"/>
      <c r="EUI5348"/>
      <c r="EUJ5348"/>
      <c r="EUK5348"/>
      <c r="EUL5348"/>
      <c r="EUM5348"/>
      <c r="EUN5348"/>
      <c r="EUO5348"/>
      <c r="EUP5348"/>
      <c r="EUQ5348"/>
      <c r="EUR5348"/>
      <c r="EUS5348"/>
      <c r="EUT5348"/>
      <c r="EUU5348"/>
      <c r="EUV5348"/>
      <c r="EUW5348"/>
      <c r="EUX5348"/>
      <c r="EUY5348"/>
      <c r="EUZ5348"/>
      <c r="EVA5348"/>
      <c r="EVB5348"/>
      <c r="EVC5348"/>
      <c r="EVD5348"/>
      <c r="EVE5348"/>
      <c r="EVF5348"/>
      <c r="EVG5348"/>
      <c r="EVH5348"/>
      <c r="EVI5348"/>
      <c r="EVJ5348"/>
      <c r="EVK5348"/>
      <c r="EVL5348"/>
      <c r="EVM5348"/>
      <c r="EVN5348"/>
      <c r="EVO5348"/>
      <c r="EVP5348"/>
      <c r="EVQ5348"/>
      <c r="EVR5348"/>
      <c r="EVS5348"/>
      <c r="EVT5348"/>
      <c r="EVU5348"/>
      <c r="EVV5348"/>
      <c r="EVW5348"/>
      <c r="EVX5348"/>
      <c r="EVY5348"/>
      <c r="EVZ5348"/>
      <c r="EWA5348"/>
      <c r="EWB5348"/>
      <c r="EWC5348"/>
      <c r="EWD5348"/>
      <c r="EWE5348"/>
      <c r="EWF5348"/>
      <c r="EWG5348"/>
      <c r="EWH5348"/>
      <c r="EWI5348"/>
      <c r="EWJ5348"/>
      <c r="EWK5348"/>
      <c r="EWL5348"/>
      <c r="EWM5348"/>
      <c r="EWN5348"/>
      <c r="EWO5348"/>
      <c r="EWP5348"/>
      <c r="EWQ5348"/>
      <c r="EWR5348"/>
      <c r="EWS5348"/>
      <c r="EWT5348"/>
      <c r="EWU5348"/>
      <c r="EWV5348"/>
      <c r="EWW5348"/>
      <c r="EWX5348"/>
      <c r="EWY5348"/>
      <c r="EWZ5348"/>
      <c r="EXA5348"/>
      <c r="EXB5348"/>
      <c r="EXC5348"/>
      <c r="EXD5348"/>
      <c r="EXE5348"/>
      <c r="EXF5348"/>
      <c r="EXG5348"/>
      <c r="EXH5348"/>
      <c r="EXI5348"/>
      <c r="EXJ5348"/>
      <c r="EXK5348"/>
      <c r="EXL5348"/>
      <c r="EXM5348"/>
      <c r="EXN5348"/>
      <c r="EXO5348"/>
      <c r="EXP5348"/>
      <c r="EXQ5348"/>
      <c r="EXR5348"/>
      <c r="EXS5348"/>
      <c r="EXT5348"/>
      <c r="EXU5348"/>
      <c r="EXV5348"/>
      <c r="EXW5348"/>
      <c r="EXX5348"/>
      <c r="EXY5348"/>
      <c r="EXZ5348"/>
      <c r="EYA5348"/>
      <c r="EYB5348"/>
      <c r="EYC5348"/>
      <c r="EYD5348"/>
      <c r="EYE5348"/>
      <c r="EYF5348"/>
      <c r="EYG5348"/>
      <c r="EYH5348"/>
      <c r="EYI5348"/>
      <c r="EYJ5348"/>
      <c r="EYK5348"/>
      <c r="EYL5348"/>
      <c r="EYM5348"/>
      <c r="EYN5348"/>
      <c r="EYO5348"/>
      <c r="EYP5348"/>
      <c r="EYQ5348"/>
      <c r="EYR5348"/>
      <c r="EYS5348"/>
      <c r="EYT5348"/>
      <c r="EYU5348"/>
      <c r="EYV5348"/>
      <c r="EYW5348"/>
      <c r="EYX5348"/>
      <c r="EYY5348"/>
      <c r="EYZ5348"/>
      <c r="EZA5348"/>
      <c r="EZB5348"/>
      <c r="EZC5348"/>
      <c r="EZD5348"/>
      <c r="EZE5348"/>
      <c r="EZF5348"/>
      <c r="EZG5348"/>
      <c r="EZH5348"/>
      <c r="EZI5348"/>
      <c r="EZJ5348"/>
      <c r="EZK5348"/>
      <c r="EZL5348"/>
      <c r="EZM5348"/>
      <c r="EZN5348"/>
      <c r="EZO5348"/>
      <c r="EZP5348"/>
      <c r="EZQ5348"/>
      <c r="EZR5348"/>
      <c r="EZS5348"/>
      <c r="EZT5348"/>
      <c r="EZU5348"/>
      <c r="EZV5348"/>
      <c r="EZW5348"/>
      <c r="EZX5348"/>
      <c r="EZY5348"/>
      <c r="EZZ5348"/>
      <c r="FAA5348"/>
      <c r="FAB5348"/>
      <c r="FAC5348"/>
      <c r="FAD5348"/>
      <c r="FAE5348"/>
      <c r="FAF5348"/>
      <c r="FAG5348"/>
      <c r="FAH5348"/>
      <c r="FAI5348"/>
      <c r="FAJ5348"/>
      <c r="FAK5348"/>
      <c r="FAL5348"/>
      <c r="FAM5348"/>
      <c r="FAN5348"/>
      <c r="FAO5348"/>
      <c r="FAP5348"/>
      <c r="FAQ5348"/>
      <c r="FAR5348"/>
      <c r="FAS5348"/>
      <c r="FAT5348"/>
      <c r="FAU5348"/>
      <c r="FAV5348"/>
      <c r="FAW5348"/>
      <c r="FAX5348"/>
      <c r="FAY5348"/>
      <c r="FAZ5348"/>
      <c r="FBA5348"/>
      <c r="FBB5348"/>
      <c r="FBC5348"/>
      <c r="FBD5348"/>
      <c r="FBE5348"/>
      <c r="FBF5348"/>
      <c r="FBG5348"/>
      <c r="FBH5348"/>
      <c r="FBI5348"/>
      <c r="FBJ5348"/>
      <c r="FBK5348"/>
      <c r="FBL5348"/>
      <c r="FBM5348"/>
      <c r="FBN5348"/>
      <c r="FBO5348"/>
      <c r="FBP5348"/>
      <c r="FBQ5348"/>
      <c r="FBR5348"/>
      <c r="FBS5348"/>
      <c r="FBT5348"/>
      <c r="FBU5348"/>
      <c r="FBV5348"/>
      <c r="FBW5348"/>
      <c r="FBX5348"/>
      <c r="FBY5348"/>
      <c r="FBZ5348"/>
      <c r="FCA5348"/>
      <c r="FCB5348"/>
      <c r="FCC5348"/>
      <c r="FCD5348"/>
      <c r="FCE5348"/>
      <c r="FCF5348"/>
      <c r="FCG5348"/>
      <c r="FCH5348"/>
      <c r="FCI5348"/>
      <c r="FCJ5348"/>
      <c r="FCK5348"/>
      <c r="FCL5348"/>
      <c r="FCM5348"/>
      <c r="FCN5348"/>
      <c r="FCO5348"/>
      <c r="FCP5348"/>
      <c r="FCQ5348"/>
      <c r="FCR5348"/>
      <c r="FCS5348"/>
      <c r="FCT5348"/>
      <c r="FCU5348"/>
      <c r="FCV5348"/>
      <c r="FCW5348"/>
      <c r="FCX5348"/>
      <c r="FCY5348"/>
      <c r="FCZ5348"/>
      <c r="FDA5348"/>
      <c r="FDB5348"/>
      <c r="FDC5348"/>
      <c r="FDD5348"/>
      <c r="FDE5348"/>
      <c r="FDF5348"/>
      <c r="FDG5348"/>
      <c r="FDH5348"/>
      <c r="FDI5348"/>
      <c r="FDJ5348"/>
      <c r="FDK5348"/>
      <c r="FDL5348"/>
      <c r="FDM5348"/>
      <c r="FDN5348"/>
      <c r="FDO5348"/>
      <c r="FDP5348"/>
      <c r="FDQ5348"/>
      <c r="FDR5348"/>
      <c r="FDS5348"/>
      <c r="FDT5348"/>
      <c r="FDU5348"/>
      <c r="FDV5348"/>
      <c r="FDW5348"/>
      <c r="FDX5348"/>
      <c r="FDY5348"/>
      <c r="FDZ5348"/>
      <c r="FEA5348"/>
      <c r="FEB5348"/>
      <c r="FEC5348"/>
      <c r="FED5348"/>
      <c r="FEE5348"/>
      <c r="FEF5348"/>
      <c r="FEG5348"/>
      <c r="FEH5348"/>
      <c r="FEI5348"/>
      <c r="FEJ5348"/>
      <c r="FEK5348"/>
      <c r="FEL5348"/>
      <c r="FEM5348"/>
      <c r="FEN5348"/>
      <c r="FEO5348"/>
      <c r="FEP5348"/>
      <c r="FEQ5348"/>
      <c r="FER5348"/>
      <c r="FES5348"/>
      <c r="FET5348"/>
      <c r="FEU5348"/>
      <c r="FEV5348"/>
      <c r="FEW5348"/>
      <c r="FEX5348"/>
      <c r="FEY5348"/>
      <c r="FEZ5348"/>
      <c r="FFA5348"/>
      <c r="FFB5348"/>
      <c r="FFC5348"/>
      <c r="FFD5348"/>
      <c r="FFE5348"/>
      <c r="FFF5348"/>
      <c r="FFG5348"/>
      <c r="FFH5348"/>
      <c r="FFI5348"/>
      <c r="FFJ5348"/>
      <c r="FFK5348"/>
      <c r="FFL5348"/>
      <c r="FFM5348"/>
      <c r="FFN5348"/>
      <c r="FFO5348"/>
      <c r="FFP5348"/>
      <c r="FFQ5348"/>
      <c r="FFR5348"/>
      <c r="FFS5348"/>
      <c r="FFT5348"/>
      <c r="FFU5348"/>
      <c r="FFV5348"/>
      <c r="FFW5348"/>
      <c r="FFX5348"/>
      <c r="FFY5348"/>
      <c r="FFZ5348"/>
      <c r="FGA5348"/>
      <c r="FGB5348"/>
      <c r="FGC5348"/>
      <c r="FGD5348"/>
      <c r="FGE5348"/>
      <c r="FGF5348"/>
      <c r="FGG5348"/>
      <c r="FGH5348"/>
      <c r="FGI5348"/>
      <c r="FGJ5348"/>
      <c r="FGK5348"/>
      <c r="FGL5348"/>
      <c r="FGM5348"/>
      <c r="FGN5348"/>
      <c r="FGO5348"/>
      <c r="FGP5348"/>
      <c r="FGQ5348"/>
      <c r="FGR5348"/>
      <c r="FGS5348"/>
      <c r="FGT5348"/>
      <c r="FGU5348"/>
      <c r="FGV5348"/>
      <c r="FGW5348"/>
      <c r="FGX5348"/>
      <c r="FGY5348"/>
      <c r="FGZ5348"/>
      <c r="FHA5348"/>
      <c r="FHB5348"/>
      <c r="FHC5348"/>
      <c r="FHD5348"/>
      <c r="FHE5348"/>
      <c r="FHF5348"/>
      <c r="FHG5348"/>
      <c r="FHH5348"/>
      <c r="FHI5348"/>
      <c r="FHJ5348"/>
      <c r="FHK5348"/>
      <c r="FHL5348"/>
      <c r="FHM5348"/>
      <c r="FHN5348"/>
      <c r="FHO5348"/>
      <c r="FHP5348"/>
      <c r="FHQ5348"/>
      <c r="FHR5348"/>
      <c r="FHS5348"/>
      <c r="FHT5348"/>
      <c r="FHU5348"/>
      <c r="FHV5348"/>
      <c r="FHW5348"/>
      <c r="FHX5348"/>
      <c r="FHY5348"/>
      <c r="FHZ5348"/>
      <c r="FIA5348"/>
      <c r="FIB5348"/>
      <c r="FIC5348"/>
      <c r="FID5348"/>
      <c r="FIE5348"/>
      <c r="FIF5348"/>
      <c r="FIG5348"/>
      <c r="FIH5348"/>
      <c r="FII5348"/>
      <c r="FIJ5348"/>
      <c r="FIK5348"/>
      <c r="FIL5348"/>
      <c r="FIM5348"/>
      <c r="FIN5348"/>
      <c r="FIO5348"/>
      <c r="FIP5348"/>
      <c r="FIQ5348"/>
      <c r="FIR5348"/>
      <c r="FIS5348"/>
      <c r="FIT5348"/>
      <c r="FIU5348"/>
      <c r="FIV5348"/>
      <c r="FIW5348"/>
      <c r="FIX5348"/>
      <c r="FIY5348"/>
      <c r="FIZ5348"/>
      <c r="FJA5348"/>
      <c r="FJB5348"/>
      <c r="FJC5348"/>
      <c r="FJD5348"/>
      <c r="FJE5348"/>
      <c r="FJF5348"/>
      <c r="FJG5348"/>
      <c r="FJH5348"/>
      <c r="FJI5348"/>
      <c r="FJJ5348"/>
      <c r="FJK5348"/>
      <c r="FJL5348"/>
      <c r="FJM5348"/>
      <c r="FJN5348"/>
      <c r="FJO5348"/>
      <c r="FJP5348"/>
      <c r="FJQ5348"/>
      <c r="FJR5348"/>
      <c r="FJS5348"/>
      <c r="FJT5348"/>
      <c r="FJU5348"/>
      <c r="FJV5348"/>
      <c r="FJW5348"/>
      <c r="FJX5348"/>
      <c r="FJY5348"/>
      <c r="FJZ5348"/>
      <c r="FKA5348"/>
      <c r="FKB5348"/>
      <c r="FKC5348"/>
      <c r="FKD5348"/>
      <c r="FKE5348"/>
      <c r="FKF5348"/>
      <c r="FKG5348"/>
      <c r="FKH5348"/>
      <c r="FKI5348"/>
      <c r="FKJ5348"/>
      <c r="FKK5348"/>
      <c r="FKL5348"/>
      <c r="FKM5348"/>
      <c r="FKN5348"/>
      <c r="FKO5348"/>
      <c r="FKP5348"/>
      <c r="FKQ5348"/>
      <c r="FKR5348"/>
      <c r="FKS5348"/>
      <c r="FKT5348"/>
      <c r="FKU5348"/>
      <c r="FKV5348"/>
      <c r="FKW5348"/>
      <c r="FKX5348"/>
      <c r="FKY5348"/>
      <c r="FKZ5348"/>
      <c r="FLA5348"/>
      <c r="FLB5348"/>
      <c r="FLC5348"/>
      <c r="FLD5348"/>
      <c r="FLE5348"/>
      <c r="FLF5348"/>
      <c r="FLG5348"/>
      <c r="FLH5348"/>
      <c r="FLI5348"/>
      <c r="FLJ5348"/>
      <c r="FLK5348"/>
      <c r="FLL5348"/>
      <c r="FLM5348"/>
      <c r="FLN5348"/>
      <c r="FLO5348"/>
      <c r="FLP5348"/>
      <c r="FLQ5348"/>
      <c r="FLR5348"/>
      <c r="FLS5348"/>
      <c r="FLT5348"/>
      <c r="FLU5348"/>
      <c r="FLV5348"/>
      <c r="FLW5348"/>
      <c r="FLX5348"/>
      <c r="FLY5348"/>
      <c r="FLZ5348"/>
      <c r="FMA5348"/>
      <c r="FMB5348"/>
      <c r="FMC5348"/>
      <c r="FMD5348"/>
      <c r="FME5348"/>
      <c r="FMF5348"/>
      <c r="FMG5348"/>
      <c r="FMH5348"/>
      <c r="FMI5348"/>
      <c r="FMJ5348"/>
      <c r="FMK5348"/>
      <c r="FML5348"/>
      <c r="FMM5348"/>
      <c r="FMN5348"/>
      <c r="FMO5348"/>
      <c r="FMP5348"/>
      <c r="FMQ5348"/>
      <c r="FMR5348"/>
      <c r="FMS5348"/>
      <c r="FMT5348"/>
      <c r="FMU5348"/>
      <c r="FMV5348"/>
      <c r="FMW5348"/>
      <c r="FMX5348"/>
      <c r="FMY5348"/>
      <c r="FMZ5348"/>
      <c r="FNA5348"/>
      <c r="FNB5348"/>
      <c r="FNC5348"/>
      <c r="FND5348"/>
      <c r="FNE5348"/>
      <c r="FNF5348"/>
      <c r="FNG5348"/>
      <c r="FNH5348"/>
      <c r="FNI5348"/>
      <c r="FNJ5348"/>
      <c r="FNK5348"/>
      <c r="FNL5348"/>
      <c r="FNM5348"/>
      <c r="FNN5348"/>
      <c r="FNO5348"/>
      <c r="FNP5348"/>
      <c r="FNQ5348"/>
      <c r="FNR5348"/>
      <c r="FNS5348"/>
      <c r="FNT5348"/>
      <c r="FNU5348"/>
      <c r="FNV5348"/>
      <c r="FNW5348"/>
      <c r="FNX5348"/>
      <c r="FNY5348"/>
      <c r="FNZ5348"/>
      <c r="FOA5348"/>
      <c r="FOB5348"/>
      <c r="FOC5348"/>
      <c r="FOD5348"/>
      <c r="FOE5348"/>
      <c r="FOF5348"/>
      <c r="FOG5348"/>
      <c r="FOH5348"/>
      <c r="FOI5348"/>
      <c r="FOJ5348"/>
      <c r="FOK5348"/>
      <c r="FOL5348"/>
      <c r="FOM5348"/>
      <c r="FON5348"/>
      <c r="FOO5348"/>
      <c r="FOP5348"/>
      <c r="FOQ5348"/>
      <c r="FOR5348"/>
      <c r="FOS5348"/>
      <c r="FOT5348"/>
      <c r="FOU5348"/>
      <c r="FOV5348"/>
      <c r="FOW5348"/>
      <c r="FOX5348"/>
      <c r="FOY5348"/>
      <c r="FOZ5348"/>
      <c r="FPA5348"/>
      <c r="FPB5348"/>
      <c r="FPC5348"/>
      <c r="FPD5348"/>
      <c r="FPE5348"/>
      <c r="FPF5348"/>
      <c r="FPG5348"/>
      <c r="FPH5348"/>
      <c r="FPI5348"/>
      <c r="FPJ5348"/>
      <c r="FPK5348"/>
      <c r="FPL5348"/>
      <c r="FPM5348"/>
      <c r="FPN5348"/>
      <c r="FPO5348"/>
      <c r="FPP5348"/>
      <c r="FPQ5348"/>
      <c r="FPR5348"/>
      <c r="FPS5348"/>
      <c r="FPT5348"/>
      <c r="FPU5348"/>
      <c r="FPV5348"/>
      <c r="FPW5348"/>
      <c r="FPX5348"/>
      <c r="FPY5348"/>
      <c r="FPZ5348"/>
      <c r="FQA5348"/>
      <c r="FQB5348"/>
      <c r="FQC5348"/>
      <c r="FQD5348"/>
      <c r="FQE5348"/>
      <c r="FQF5348"/>
      <c r="FQG5348"/>
      <c r="FQH5348"/>
      <c r="FQI5348"/>
      <c r="FQJ5348"/>
      <c r="FQK5348"/>
      <c r="FQL5348"/>
      <c r="FQM5348"/>
      <c r="FQN5348"/>
      <c r="FQO5348"/>
      <c r="FQP5348"/>
      <c r="FQQ5348"/>
      <c r="FQR5348"/>
      <c r="FQS5348"/>
      <c r="FQT5348"/>
      <c r="FQU5348"/>
      <c r="FQV5348"/>
      <c r="FQW5348"/>
      <c r="FQX5348"/>
      <c r="FQY5348"/>
      <c r="FQZ5348"/>
      <c r="FRA5348"/>
      <c r="FRB5348"/>
      <c r="FRC5348"/>
      <c r="FRD5348"/>
      <c r="FRE5348"/>
      <c r="FRF5348"/>
      <c r="FRG5348"/>
      <c r="FRH5348"/>
      <c r="FRI5348"/>
      <c r="FRJ5348"/>
      <c r="FRK5348"/>
      <c r="FRL5348"/>
      <c r="FRM5348"/>
      <c r="FRN5348"/>
      <c r="FRO5348"/>
      <c r="FRP5348"/>
      <c r="FRQ5348"/>
      <c r="FRR5348"/>
      <c r="FRS5348"/>
      <c r="FRT5348"/>
      <c r="FRU5348"/>
      <c r="FRV5348"/>
      <c r="FRW5348"/>
      <c r="FRX5348"/>
      <c r="FRY5348"/>
      <c r="FRZ5348"/>
      <c r="FSA5348"/>
      <c r="FSB5348"/>
      <c r="FSC5348"/>
      <c r="FSD5348"/>
      <c r="FSE5348"/>
      <c r="FSF5348"/>
      <c r="FSG5348"/>
      <c r="FSH5348"/>
      <c r="FSI5348"/>
      <c r="FSJ5348"/>
      <c r="FSK5348"/>
      <c r="FSL5348"/>
      <c r="FSM5348"/>
      <c r="FSN5348"/>
      <c r="FSO5348"/>
      <c r="FSP5348"/>
      <c r="FSQ5348"/>
      <c r="FSR5348"/>
      <c r="FSS5348"/>
      <c r="FST5348"/>
      <c r="FSU5348"/>
      <c r="FSV5348"/>
      <c r="FSW5348"/>
      <c r="FSX5348"/>
      <c r="FSY5348"/>
      <c r="FSZ5348"/>
      <c r="FTA5348"/>
      <c r="FTB5348"/>
      <c r="FTC5348"/>
      <c r="FTD5348"/>
      <c r="FTE5348"/>
      <c r="FTF5348"/>
      <c r="FTG5348"/>
      <c r="FTH5348"/>
      <c r="FTI5348"/>
      <c r="FTJ5348"/>
      <c r="FTK5348"/>
      <c r="FTL5348"/>
      <c r="FTM5348"/>
      <c r="FTN5348"/>
      <c r="FTO5348"/>
      <c r="FTP5348"/>
      <c r="FTQ5348"/>
      <c r="FTR5348"/>
      <c r="FTS5348"/>
      <c r="FTT5348"/>
      <c r="FTU5348"/>
      <c r="FTV5348"/>
      <c r="FTW5348"/>
      <c r="FTX5348"/>
      <c r="FTY5348"/>
      <c r="FTZ5348"/>
      <c r="FUA5348"/>
      <c r="FUB5348"/>
      <c r="FUC5348"/>
      <c r="FUD5348"/>
      <c r="FUE5348"/>
      <c r="FUF5348"/>
      <c r="FUG5348"/>
      <c r="FUH5348"/>
      <c r="FUI5348"/>
      <c r="FUJ5348"/>
      <c r="FUK5348"/>
      <c r="FUL5348"/>
      <c r="FUM5348"/>
      <c r="FUN5348"/>
      <c r="FUO5348"/>
      <c r="FUP5348"/>
      <c r="FUQ5348"/>
      <c r="FUR5348"/>
      <c r="FUS5348"/>
      <c r="FUT5348"/>
      <c r="FUU5348"/>
      <c r="FUV5348"/>
      <c r="FUW5348"/>
      <c r="FUX5348"/>
      <c r="FUY5348"/>
      <c r="FUZ5348"/>
      <c r="FVA5348"/>
      <c r="FVB5348"/>
      <c r="FVC5348"/>
      <c r="FVD5348"/>
      <c r="FVE5348"/>
      <c r="FVF5348"/>
      <c r="FVG5348"/>
      <c r="FVH5348"/>
      <c r="FVI5348"/>
      <c r="FVJ5348"/>
      <c r="FVK5348"/>
      <c r="FVL5348"/>
      <c r="FVM5348"/>
      <c r="FVN5348"/>
      <c r="FVO5348"/>
      <c r="FVP5348"/>
      <c r="FVQ5348"/>
      <c r="FVR5348"/>
      <c r="FVS5348"/>
      <c r="FVT5348"/>
      <c r="FVU5348"/>
      <c r="FVV5348"/>
      <c r="FVW5348"/>
      <c r="FVX5348"/>
      <c r="FVY5348"/>
      <c r="FVZ5348"/>
      <c r="FWA5348"/>
      <c r="FWB5348"/>
      <c r="FWC5348"/>
      <c r="FWD5348"/>
      <c r="FWE5348"/>
      <c r="FWF5348"/>
      <c r="FWG5348"/>
      <c r="FWH5348"/>
      <c r="FWI5348"/>
      <c r="FWJ5348"/>
      <c r="FWK5348"/>
      <c r="FWL5348"/>
      <c r="FWM5348"/>
      <c r="FWN5348"/>
      <c r="FWO5348"/>
      <c r="FWP5348"/>
      <c r="FWQ5348"/>
      <c r="FWR5348"/>
      <c r="FWS5348"/>
      <c r="FWT5348"/>
      <c r="FWU5348"/>
      <c r="FWV5348"/>
      <c r="FWW5348"/>
      <c r="FWX5348"/>
      <c r="FWY5348"/>
      <c r="FWZ5348"/>
      <c r="FXA5348"/>
      <c r="FXB5348"/>
      <c r="FXC5348"/>
      <c r="FXD5348"/>
      <c r="FXE5348"/>
      <c r="FXF5348"/>
      <c r="FXG5348"/>
      <c r="FXH5348"/>
      <c r="FXI5348"/>
      <c r="FXJ5348"/>
      <c r="FXK5348"/>
      <c r="FXL5348"/>
      <c r="FXM5348"/>
      <c r="FXN5348"/>
      <c r="FXO5348"/>
      <c r="FXP5348"/>
      <c r="FXQ5348"/>
      <c r="FXR5348"/>
      <c r="FXS5348"/>
      <c r="FXT5348"/>
      <c r="FXU5348"/>
      <c r="FXV5348"/>
      <c r="FXW5348"/>
      <c r="FXX5348"/>
      <c r="FXY5348"/>
      <c r="FXZ5348"/>
      <c r="FYA5348"/>
      <c r="FYB5348"/>
      <c r="FYC5348"/>
      <c r="FYD5348"/>
      <c r="FYE5348"/>
      <c r="FYF5348"/>
      <c r="FYG5348"/>
      <c r="FYH5348"/>
      <c r="FYI5348"/>
      <c r="FYJ5348"/>
      <c r="FYK5348"/>
      <c r="FYL5348"/>
      <c r="FYM5348"/>
      <c r="FYN5348"/>
      <c r="FYO5348"/>
      <c r="FYP5348"/>
      <c r="FYQ5348"/>
      <c r="FYR5348"/>
      <c r="FYS5348"/>
      <c r="FYT5348"/>
      <c r="FYU5348"/>
      <c r="FYV5348"/>
      <c r="FYW5348"/>
      <c r="FYX5348"/>
      <c r="FYY5348"/>
      <c r="FYZ5348"/>
      <c r="FZA5348"/>
      <c r="FZB5348"/>
      <c r="FZC5348"/>
      <c r="FZD5348"/>
      <c r="FZE5348"/>
      <c r="FZF5348"/>
      <c r="FZG5348"/>
      <c r="FZH5348"/>
      <c r="FZI5348"/>
      <c r="FZJ5348"/>
      <c r="FZK5348"/>
      <c r="FZL5348"/>
      <c r="FZM5348"/>
      <c r="FZN5348"/>
      <c r="FZO5348"/>
      <c r="FZP5348"/>
      <c r="FZQ5348"/>
      <c r="FZR5348"/>
      <c r="FZS5348"/>
      <c r="FZT5348"/>
      <c r="FZU5348"/>
      <c r="FZV5348"/>
      <c r="FZW5348"/>
      <c r="FZX5348"/>
      <c r="FZY5348"/>
      <c r="FZZ5348"/>
      <c r="GAA5348"/>
      <c r="GAB5348"/>
      <c r="GAC5348"/>
      <c r="GAD5348"/>
      <c r="GAE5348"/>
      <c r="GAF5348"/>
      <c r="GAG5348"/>
      <c r="GAH5348"/>
      <c r="GAI5348"/>
      <c r="GAJ5348"/>
      <c r="GAK5348"/>
      <c r="GAL5348"/>
      <c r="GAM5348"/>
      <c r="GAN5348"/>
      <c r="GAO5348"/>
      <c r="GAP5348"/>
      <c r="GAQ5348"/>
      <c r="GAR5348"/>
      <c r="GAS5348"/>
      <c r="GAT5348"/>
      <c r="GAU5348"/>
      <c r="GAV5348"/>
      <c r="GAW5348"/>
      <c r="GAX5348"/>
      <c r="GAY5348"/>
      <c r="GAZ5348"/>
      <c r="GBA5348"/>
      <c r="GBB5348"/>
      <c r="GBC5348"/>
      <c r="GBD5348"/>
      <c r="GBE5348"/>
      <c r="GBF5348"/>
      <c r="GBG5348"/>
      <c r="GBH5348"/>
      <c r="GBI5348"/>
      <c r="GBJ5348"/>
      <c r="GBK5348"/>
      <c r="GBL5348"/>
      <c r="GBM5348"/>
      <c r="GBN5348"/>
      <c r="GBO5348"/>
      <c r="GBP5348"/>
      <c r="GBQ5348"/>
      <c r="GBR5348"/>
      <c r="GBS5348"/>
      <c r="GBT5348"/>
      <c r="GBU5348"/>
      <c r="GBV5348"/>
      <c r="GBW5348"/>
      <c r="GBX5348"/>
      <c r="GBY5348"/>
      <c r="GBZ5348"/>
      <c r="GCA5348"/>
      <c r="GCB5348"/>
      <c r="GCC5348"/>
      <c r="GCD5348"/>
      <c r="GCE5348"/>
      <c r="GCF5348"/>
      <c r="GCG5348"/>
      <c r="GCH5348"/>
      <c r="GCI5348"/>
      <c r="GCJ5348"/>
      <c r="GCK5348"/>
      <c r="GCL5348"/>
      <c r="GCM5348"/>
      <c r="GCN5348"/>
      <c r="GCO5348"/>
      <c r="GCP5348"/>
      <c r="GCQ5348"/>
      <c r="GCR5348"/>
      <c r="GCS5348"/>
      <c r="GCT5348"/>
      <c r="GCU5348"/>
      <c r="GCV5348"/>
      <c r="GCW5348"/>
      <c r="GCX5348"/>
      <c r="GCY5348"/>
      <c r="GCZ5348"/>
      <c r="GDA5348"/>
      <c r="GDB5348"/>
      <c r="GDC5348"/>
      <c r="GDD5348"/>
      <c r="GDE5348"/>
      <c r="GDF5348"/>
      <c r="GDG5348"/>
      <c r="GDH5348"/>
      <c r="GDI5348"/>
      <c r="GDJ5348"/>
      <c r="GDK5348"/>
      <c r="GDL5348"/>
      <c r="GDM5348"/>
      <c r="GDN5348"/>
      <c r="GDO5348"/>
      <c r="GDP5348"/>
      <c r="GDQ5348"/>
      <c r="GDR5348"/>
      <c r="GDS5348"/>
      <c r="GDT5348"/>
      <c r="GDU5348"/>
      <c r="GDV5348"/>
      <c r="GDW5348"/>
      <c r="GDX5348"/>
      <c r="GDY5348"/>
      <c r="GDZ5348"/>
      <c r="GEA5348"/>
      <c r="GEB5348"/>
      <c r="GEC5348"/>
      <c r="GED5348"/>
      <c r="GEE5348"/>
      <c r="GEF5348"/>
      <c r="GEG5348"/>
      <c r="GEH5348"/>
      <c r="GEI5348"/>
      <c r="GEJ5348"/>
      <c r="GEK5348"/>
      <c r="GEL5348"/>
      <c r="GEM5348"/>
      <c r="GEN5348"/>
      <c r="GEO5348"/>
      <c r="GEP5348"/>
      <c r="GEQ5348"/>
      <c r="GER5348"/>
      <c r="GES5348"/>
      <c r="GET5348"/>
      <c r="GEU5348"/>
      <c r="GEV5348"/>
      <c r="GEW5348"/>
      <c r="GEX5348"/>
      <c r="GEY5348"/>
      <c r="GEZ5348"/>
      <c r="GFA5348"/>
      <c r="GFB5348"/>
      <c r="GFC5348"/>
      <c r="GFD5348"/>
      <c r="GFE5348"/>
      <c r="GFF5348"/>
      <c r="GFG5348"/>
      <c r="GFH5348"/>
      <c r="GFI5348"/>
      <c r="GFJ5348"/>
      <c r="GFK5348"/>
      <c r="GFL5348"/>
      <c r="GFM5348"/>
      <c r="GFN5348"/>
      <c r="GFO5348"/>
      <c r="GFP5348"/>
      <c r="GFQ5348"/>
      <c r="GFR5348"/>
      <c r="GFS5348"/>
      <c r="GFT5348"/>
      <c r="GFU5348"/>
      <c r="GFV5348"/>
      <c r="GFW5348"/>
      <c r="GFX5348"/>
      <c r="GFY5348"/>
      <c r="GFZ5348"/>
      <c r="GGA5348"/>
      <c r="GGB5348"/>
      <c r="GGC5348"/>
      <c r="GGD5348"/>
      <c r="GGE5348"/>
      <c r="GGF5348"/>
      <c r="GGG5348"/>
      <c r="GGH5348"/>
      <c r="GGI5348"/>
      <c r="GGJ5348"/>
      <c r="GGK5348"/>
      <c r="GGL5348"/>
      <c r="GGM5348"/>
      <c r="GGN5348"/>
      <c r="GGO5348"/>
      <c r="GGP5348"/>
      <c r="GGQ5348"/>
      <c r="GGR5348"/>
      <c r="GGS5348"/>
      <c r="GGT5348"/>
      <c r="GGU5348"/>
      <c r="GGV5348"/>
      <c r="GGW5348"/>
      <c r="GGX5348"/>
      <c r="GGY5348"/>
      <c r="GGZ5348"/>
      <c r="GHA5348"/>
      <c r="GHB5348"/>
      <c r="GHC5348"/>
      <c r="GHD5348"/>
      <c r="GHE5348"/>
      <c r="GHF5348"/>
      <c r="GHG5348"/>
      <c r="GHH5348"/>
      <c r="GHI5348"/>
      <c r="GHJ5348"/>
      <c r="GHK5348"/>
      <c r="GHL5348"/>
      <c r="GHM5348"/>
      <c r="GHN5348"/>
      <c r="GHO5348"/>
      <c r="GHP5348"/>
      <c r="GHQ5348"/>
      <c r="GHR5348"/>
      <c r="GHS5348"/>
      <c r="GHT5348"/>
      <c r="GHU5348"/>
      <c r="GHV5348"/>
      <c r="GHW5348"/>
      <c r="GHX5348"/>
      <c r="GHY5348"/>
      <c r="GHZ5348"/>
      <c r="GIA5348"/>
      <c r="GIB5348"/>
      <c r="GIC5348"/>
      <c r="GID5348"/>
      <c r="GIE5348"/>
      <c r="GIF5348"/>
      <c r="GIG5348"/>
      <c r="GIH5348"/>
      <c r="GII5348"/>
      <c r="GIJ5348"/>
      <c r="GIK5348"/>
      <c r="GIL5348"/>
      <c r="GIM5348"/>
      <c r="GIN5348"/>
      <c r="GIO5348"/>
      <c r="GIP5348"/>
      <c r="GIQ5348"/>
      <c r="GIR5348"/>
      <c r="GIS5348"/>
      <c r="GIT5348"/>
      <c r="GIU5348"/>
      <c r="GIV5348"/>
      <c r="GIW5348"/>
      <c r="GIX5348"/>
      <c r="GIY5348"/>
      <c r="GIZ5348"/>
      <c r="GJA5348"/>
      <c r="GJB5348"/>
      <c r="GJC5348"/>
      <c r="GJD5348"/>
      <c r="GJE5348"/>
      <c r="GJF5348"/>
      <c r="GJG5348"/>
      <c r="GJH5348"/>
      <c r="GJI5348"/>
      <c r="GJJ5348"/>
      <c r="GJK5348"/>
      <c r="GJL5348"/>
      <c r="GJM5348"/>
      <c r="GJN5348"/>
      <c r="GJO5348"/>
      <c r="GJP5348"/>
      <c r="GJQ5348"/>
      <c r="GJR5348"/>
      <c r="GJS5348"/>
      <c r="GJT5348"/>
      <c r="GJU5348"/>
      <c r="GJV5348"/>
      <c r="GJW5348"/>
      <c r="GJX5348"/>
      <c r="GJY5348"/>
      <c r="GJZ5348"/>
      <c r="GKA5348"/>
      <c r="GKB5348"/>
      <c r="GKC5348"/>
      <c r="GKD5348"/>
      <c r="GKE5348"/>
      <c r="GKF5348"/>
      <c r="GKG5348"/>
      <c r="GKH5348"/>
      <c r="GKI5348"/>
      <c r="GKJ5348"/>
      <c r="GKK5348"/>
      <c r="GKL5348"/>
      <c r="GKM5348"/>
      <c r="GKN5348"/>
      <c r="GKO5348"/>
      <c r="GKP5348"/>
      <c r="GKQ5348"/>
      <c r="GKR5348"/>
      <c r="GKS5348"/>
      <c r="GKT5348"/>
      <c r="GKU5348"/>
      <c r="GKV5348"/>
      <c r="GKW5348"/>
      <c r="GKX5348"/>
      <c r="GKY5348"/>
      <c r="GKZ5348"/>
      <c r="GLA5348"/>
      <c r="GLB5348"/>
      <c r="GLC5348"/>
      <c r="GLD5348"/>
      <c r="GLE5348"/>
      <c r="GLF5348"/>
      <c r="GLG5348"/>
      <c r="GLH5348"/>
      <c r="GLI5348"/>
      <c r="GLJ5348"/>
      <c r="GLK5348"/>
      <c r="GLL5348"/>
      <c r="GLM5348"/>
      <c r="GLN5348"/>
      <c r="GLO5348"/>
      <c r="GLP5348"/>
      <c r="GLQ5348"/>
      <c r="GLR5348"/>
      <c r="GLS5348"/>
      <c r="GLT5348"/>
      <c r="GLU5348"/>
      <c r="GLV5348"/>
      <c r="GLW5348"/>
      <c r="GLX5348"/>
      <c r="GLY5348"/>
      <c r="GLZ5348"/>
      <c r="GMA5348"/>
      <c r="GMB5348"/>
      <c r="GMC5348"/>
      <c r="GMD5348"/>
      <c r="GME5348"/>
      <c r="GMF5348"/>
      <c r="GMG5348"/>
      <c r="GMH5348"/>
      <c r="GMI5348"/>
      <c r="GMJ5348"/>
      <c r="GMK5348"/>
      <c r="GML5348"/>
      <c r="GMM5348"/>
      <c r="GMN5348"/>
      <c r="GMO5348"/>
      <c r="GMP5348"/>
      <c r="GMQ5348"/>
      <c r="GMR5348"/>
      <c r="GMS5348"/>
      <c r="GMT5348"/>
      <c r="GMU5348"/>
      <c r="GMV5348"/>
      <c r="GMW5348"/>
      <c r="GMX5348"/>
      <c r="GMY5348"/>
      <c r="GMZ5348"/>
      <c r="GNA5348"/>
      <c r="GNB5348"/>
      <c r="GNC5348"/>
      <c r="GND5348"/>
      <c r="GNE5348"/>
      <c r="GNF5348"/>
      <c r="GNG5348"/>
      <c r="GNH5348"/>
      <c r="GNI5348"/>
      <c r="GNJ5348"/>
      <c r="GNK5348"/>
      <c r="GNL5348"/>
      <c r="GNM5348"/>
      <c r="GNN5348"/>
      <c r="GNO5348"/>
      <c r="GNP5348"/>
      <c r="GNQ5348"/>
      <c r="GNR5348"/>
      <c r="GNS5348"/>
      <c r="GNT5348"/>
      <c r="GNU5348"/>
      <c r="GNV5348"/>
      <c r="GNW5348"/>
      <c r="GNX5348"/>
      <c r="GNY5348"/>
      <c r="GNZ5348"/>
      <c r="GOA5348"/>
      <c r="GOB5348"/>
      <c r="GOC5348"/>
      <c r="GOD5348"/>
      <c r="GOE5348"/>
      <c r="GOF5348"/>
      <c r="GOG5348"/>
      <c r="GOH5348"/>
      <c r="GOI5348"/>
      <c r="GOJ5348"/>
      <c r="GOK5348"/>
      <c r="GOL5348"/>
      <c r="GOM5348"/>
      <c r="GON5348"/>
      <c r="GOO5348"/>
      <c r="GOP5348"/>
      <c r="GOQ5348"/>
      <c r="GOR5348"/>
      <c r="GOS5348"/>
      <c r="GOT5348"/>
      <c r="GOU5348"/>
      <c r="GOV5348"/>
      <c r="GOW5348"/>
      <c r="GOX5348"/>
      <c r="GOY5348"/>
      <c r="GOZ5348"/>
      <c r="GPA5348"/>
      <c r="GPB5348"/>
      <c r="GPC5348"/>
      <c r="GPD5348"/>
      <c r="GPE5348"/>
      <c r="GPF5348"/>
      <c r="GPG5348"/>
      <c r="GPH5348"/>
      <c r="GPI5348"/>
      <c r="GPJ5348"/>
      <c r="GPK5348"/>
      <c r="GPL5348"/>
      <c r="GPM5348"/>
      <c r="GPN5348"/>
      <c r="GPO5348"/>
      <c r="GPP5348"/>
      <c r="GPQ5348"/>
      <c r="GPR5348"/>
      <c r="GPS5348"/>
      <c r="GPT5348"/>
      <c r="GPU5348"/>
      <c r="GPV5348"/>
      <c r="GPW5348"/>
      <c r="GPX5348"/>
      <c r="GPY5348"/>
      <c r="GPZ5348"/>
      <c r="GQA5348"/>
      <c r="GQB5348"/>
      <c r="GQC5348"/>
      <c r="GQD5348"/>
      <c r="GQE5348"/>
      <c r="GQF5348"/>
      <c r="GQG5348"/>
      <c r="GQH5348"/>
      <c r="GQI5348"/>
      <c r="GQJ5348"/>
      <c r="GQK5348"/>
      <c r="GQL5348"/>
      <c r="GQM5348"/>
      <c r="GQN5348"/>
      <c r="GQO5348"/>
      <c r="GQP5348"/>
      <c r="GQQ5348"/>
      <c r="GQR5348"/>
      <c r="GQS5348"/>
      <c r="GQT5348"/>
      <c r="GQU5348"/>
      <c r="GQV5348"/>
      <c r="GQW5348"/>
      <c r="GQX5348"/>
      <c r="GQY5348"/>
      <c r="GQZ5348"/>
      <c r="GRA5348"/>
      <c r="GRB5348"/>
      <c r="GRC5348"/>
      <c r="GRD5348"/>
      <c r="GRE5348"/>
      <c r="GRF5348"/>
      <c r="GRG5348"/>
      <c r="GRH5348"/>
      <c r="GRI5348"/>
      <c r="GRJ5348"/>
      <c r="GRK5348"/>
      <c r="GRL5348"/>
      <c r="GRM5348"/>
      <c r="GRN5348"/>
      <c r="GRO5348"/>
      <c r="GRP5348"/>
      <c r="GRQ5348"/>
      <c r="GRR5348"/>
      <c r="GRS5348"/>
      <c r="GRT5348"/>
      <c r="GRU5348"/>
      <c r="GRV5348"/>
      <c r="GRW5348"/>
      <c r="GRX5348"/>
      <c r="GRY5348"/>
      <c r="GRZ5348"/>
      <c r="GSA5348"/>
      <c r="GSB5348"/>
      <c r="GSC5348"/>
      <c r="GSD5348"/>
      <c r="GSE5348"/>
      <c r="GSF5348"/>
      <c r="GSG5348"/>
      <c r="GSH5348"/>
      <c r="GSI5348"/>
      <c r="GSJ5348"/>
      <c r="GSK5348"/>
      <c r="GSL5348"/>
      <c r="GSM5348"/>
      <c r="GSN5348"/>
      <c r="GSO5348"/>
      <c r="GSP5348"/>
      <c r="GSQ5348"/>
      <c r="GSR5348"/>
      <c r="GSS5348"/>
      <c r="GST5348"/>
      <c r="GSU5348"/>
      <c r="GSV5348"/>
      <c r="GSW5348"/>
      <c r="GSX5348"/>
      <c r="GSY5348"/>
      <c r="GSZ5348"/>
      <c r="GTA5348"/>
      <c r="GTB5348"/>
      <c r="GTC5348"/>
      <c r="GTD5348"/>
      <c r="GTE5348"/>
      <c r="GTF5348"/>
      <c r="GTG5348"/>
      <c r="GTH5348"/>
      <c r="GTI5348"/>
      <c r="GTJ5348"/>
      <c r="GTK5348"/>
      <c r="GTL5348"/>
      <c r="GTM5348"/>
      <c r="GTN5348"/>
      <c r="GTO5348"/>
      <c r="GTP5348"/>
      <c r="GTQ5348"/>
      <c r="GTR5348"/>
      <c r="GTS5348"/>
      <c r="GTT5348"/>
      <c r="GTU5348"/>
      <c r="GTV5348"/>
      <c r="GTW5348"/>
      <c r="GTX5348"/>
      <c r="GTY5348"/>
      <c r="GTZ5348"/>
      <c r="GUA5348"/>
      <c r="GUB5348"/>
      <c r="GUC5348"/>
      <c r="GUD5348"/>
      <c r="GUE5348"/>
      <c r="GUF5348"/>
      <c r="GUG5348"/>
      <c r="GUH5348"/>
      <c r="GUI5348"/>
      <c r="GUJ5348"/>
      <c r="GUK5348"/>
      <c r="GUL5348"/>
      <c r="GUM5348"/>
      <c r="GUN5348"/>
      <c r="GUO5348"/>
      <c r="GUP5348"/>
      <c r="GUQ5348"/>
      <c r="GUR5348"/>
      <c r="GUS5348"/>
      <c r="GUT5348"/>
      <c r="GUU5348"/>
      <c r="GUV5348"/>
      <c r="GUW5348"/>
      <c r="GUX5348"/>
      <c r="GUY5348"/>
      <c r="GUZ5348"/>
      <c r="GVA5348"/>
      <c r="GVB5348"/>
      <c r="GVC5348"/>
      <c r="GVD5348"/>
      <c r="GVE5348"/>
      <c r="GVF5348"/>
      <c r="GVG5348"/>
      <c r="GVH5348"/>
      <c r="GVI5348"/>
      <c r="GVJ5348"/>
      <c r="GVK5348"/>
      <c r="GVL5348"/>
      <c r="GVM5348"/>
      <c r="GVN5348"/>
      <c r="GVO5348"/>
      <c r="GVP5348"/>
      <c r="GVQ5348"/>
      <c r="GVR5348"/>
      <c r="GVS5348"/>
      <c r="GVT5348"/>
      <c r="GVU5348"/>
      <c r="GVV5348"/>
      <c r="GVW5348"/>
      <c r="GVX5348"/>
      <c r="GVY5348"/>
      <c r="GVZ5348"/>
      <c r="GWA5348"/>
      <c r="GWB5348"/>
      <c r="GWC5348"/>
      <c r="GWD5348"/>
      <c r="GWE5348"/>
      <c r="GWF5348"/>
      <c r="GWG5348"/>
      <c r="GWH5348"/>
      <c r="GWI5348"/>
      <c r="GWJ5348"/>
      <c r="GWK5348"/>
      <c r="GWL5348"/>
      <c r="GWM5348"/>
      <c r="GWN5348"/>
      <c r="GWO5348"/>
      <c r="GWP5348"/>
      <c r="GWQ5348"/>
      <c r="GWR5348"/>
      <c r="GWS5348"/>
      <c r="GWT5348"/>
      <c r="GWU5348"/>
      <c r="GWV5348"/>
      <c r="GWW5348"/>
      <c r="GWX5348"/>
      <c r="GWY5348"/>
      <c r="GWZ5348"/>
      <c r="GXA5348"/>
      <c r="GXB5348"/>
      <c r="GXC5348"/>
      <c r="GXD5348"/>
      <c r="GXE5348"/>
      <c r="GXF5348"/>
      <c r="GXG5348"/>
      <c r="GXH5348"/>
      <c r="GXI5348"/>
      <c r="GXJ5348"/>
      <c r="GXK5348"/>
      <c r="GXL5348"/>
      <c r="GXM5348"/>
      <c r="GXN5348"/>
      <c r="GXO5348"/>
      <c r="GXP5348"/>
      <c r="GXQ5348"/>
      <c r="GXR5348"/>
      <c r="GXS5348"/>
      <c r="GXT5348"/>
      <c r="GXU5348"/>
      <c r="GXV5348"/>
      <c r="GXW5348"/>
      <c r="GXX5348"/>
      <c r="GXY5348"/>
      <c r="GXZ5348"/>
      <c r="GYA5348"/>
      <c r="GYB5348"/>
      <c r="GYC5348"/>
      <c r="GYD5348"/>
      <c r="GYE5348"/>
      <c r="GYF5348"/>
      <c r="GYG5348"/>
      <c r="GYH5348"/>
      <c r="GYI5348"/>
      <c r="GYJ5348"/>
      <c r="GYK5348"/>
      <c r="GYL5348"/>
      <c r="GYM5348"/>
      <c r="GYN5348"/>
      <c r="GYO5348"/>
      <c r="GYP5348"/>
      <c r="GYQ5348"/>
      <c r="GYR5348"/>
      <c r="GYS5348"/>
      <c r="GYT5348"/>
      <c r="GYU5348"/>
      <c r="GYV5348"/>
      <c r="GYW5348"/>
      <c r="GYX5348"/>
      <c r="GYY5348"/>
      <c r="GYZ5348"/>
      <c r="GZA5348"/>
      <c r="GZB5348"/>
      <c r="GZC5348"/>
      <c r="GZD5348"/>
      <c r="GZE5348"/>
      <c r="GZF5348"/>
      <c r="GZG5348"/>
      <c r="GZH5348"/>
      <c r="GZI5348"/>
      <c r="GZJ5348"/>
      <c r="GZK5348"/>
      <c r="GZL5348"/>
      <c r="GZM5348"/>
      <c r="GZN5348"/>
      <c r="GZO5348"/>
      <c r="GZP5348"/>
      <c r="GZQ5348"/>
      <c r="GZR5348"/>
      <c r="GZS5348"/>
      <c r="GZT5348"/>
      <c r="GZU5348"/>
      <c r="GZV5348"/>
      <c r="GZW5348"/>
      <c r="GZX5348"/>
      <c r="GZY5348"/>
      <c r="GZZ5348"/>
      <c r="HAA5348"/>
      <c r="HAB5348"/>
      <c r="HAC5348"/>
      <c r="HAD5348"/>
      <c r="HAE5348"/>
      <c r="HAF5348"/>
      <c r="HAG5348"/>
      <c r="HAH5348"/>
      <c r="HAI5348"/>
      <c r="HAJ5348"/>
      <c r="HAK5348"/>
      <c r="HAL5348"/>
      <c r="HAM5348"/>
      <c r="HAN5348"/>
      <c r="HAO5348"/>
      <c r="HAP5348"/>
      <c r="HAQ5348"/>
      <c r="HAR5348"/>
      <c r="HAS5348"/>
      <c r="HAT5348"/>
      <c r="HAU5348"/>
      <c r="HAV5348"/>
      <c r="HAW5348"/>
      <c r="HAX5348"/>
      <c r="HAY5348"/>
      <c r="HAZ5348"/>
      <c r="HBA5348"/>
      <c r="HBB5348"/>
      <c r="HBC5348"/>
      <c r="HBD5348"/>
      <c r="HBE5348"/>
      <c r="HBF5348"/>
      <c r="HBG5348"/>
      <c r="HBH5348"/>
      <c r="HBI5348"/>
      <c r="HBJ5348"/>
      <c r="HBK5348"/>
      <c r="HBL5348"/>
      <c r="HBM5348"/>
      <c r="HBN5348"/>
      <c r="HBO5348"/>
      <c r="HBP5348"/>
      <c r="HBQ5348"/>
      <c r="HBR5348"/>
      <c r="HBS5348"/>
      <c r="HBT5348"/>
      <c r="HBU5348"/>
      <c r="HBV5348"/>
      <c r="HBW5348"/>
      <c r="HBX5348"/>
      <c r="HBY5348"/>
      <c r="HBZ5348"/>
      <c r="HCA5348"/>
      <c r="HCB5348"/>
      <c r="HCC5348"/>
      <c r="HCD5348"/>
      <c r="HCE5348"/>
      <c r="HCF5348"/>
      <c r="HCG5348"/>
      <c r="HCH5348"/>
      <c r="HCI5348"/>
      <c r="HCJ5348"/>
      <c r="HCK5348"/>
      <c r="HCL5348"/>
      <c r="HCM5348"/>
      <c r="HCN5348"/>
      <c r="HCO5348"/>
      <c r="HCP5348"/>
      <c r="HCQ5348"/>
      <c r="HCR5348"/>
      <c r="HCS5348"/>
      <c r="HCT5348"/>
      <c r="HCU5348"/>
      <c r="HCV5348"/>
      <c r="HCW5348"/>
      <c r="HCX5348"/>
      <c r="HCY5348"/>
      <c r="HCZ5348"/>
      <c r="HDA5348"/>
      <c r="HDB5348"/>
      <c r="HDC5348"/>
      <c r="HDD5348"/>
      <c r="HDE5348"/>
      <c r="HDF5348"/>
      <c r="HDG5348"/>
      <c r="HDH5348"/>
      <c r="HDI5348"/>
      <c r="HDJ5348"/>
      <c r="HDK5348"/>
      <c r="HDL5348"/>
      <c r="HDM5348"/>
      <c r="HDN5348"/>
      <c r="HDO5348"/>
      <c r="HDP5348"/>
      <c r="HDQ5348"/>
      <c r="HDR5348"/>
      <c r="HDS5348"/>
      <c r="HDT5348"/>
      <c r="HDU5348"/>
      <c r="HDV5348"/>
      <c r="HDW5348"/>
      <c r="HDX5348"/>
      <c r="HDY5348"/>
      <c r="HDZ5348"/>
      <c r="HEA5348"/>
      <c r="HEB5348"/>
      <c r="HEC5348"/>
      <c r="HED5348"/>
      <c r="HEE5348"/>
      <c r="HEF5348"/>
      <c r="HEG5348"/>
      <c r="HEH5348"/>
      <c r="HEI5348"/>
      <c r="HEJ5348"/>
      <c r="HEK5348"/>
      <c r="HEL5348"/>
      <c r="HEM5348"/>
      <c r="HEN5348"/>
      <c r="HEO5348"/>
      <c r="HEP5348"/>
      <c r="HEQ5348"/>
      <c r="HER5348"/>
      <c r="HES5348"/>
      <c r="HET5348"/>
      <c r="HEU5348"/>
      <c r="HEV5348"/>
      <c r="HEW5348"/>
      <c r="HEX5348"/>
      <c r="HEY5348"/>
      <c r="HEZ5348"/>
      <c r="HFA5348"/>
      <c r="HFB5348"/>
      <c r="HFC5348"/>
      <c r="HFD5348"/>
      <c r="HFE5348"/>
      <c r="HFF5348"/>
      <c r="HFG5348"/>
      <c r="HFH5348"/>
      <c r="HFI5348"/>
      <c r="HFJ5348"/>
      <c r="HFK5348"/>
      <c r="HFL5348"/>
      <c r="HFM5348"/>
      <c r="HFN5348"/>
      <c r="HFO5348"/>
      <c r="HFP5348"/>
      <c r="HFQ5348"/>
      <c r="HFR5348"/>
      <c r="HFS5348"/>
      <c r="HFT5348"/>
      <c r="HFU5348"/>
      <c r="HFV5348"/>
      <c r="HFW5348"/>
      <c r="HFX5348"/>
      <c r="HFY5348"/>
      <c r="HFZ5348"/>
      <c r="HGA5348"/>
      <c r="HGB5348"/>
      <c r="HGC5348"/>
      <c r="HGD5348"/>
      <c r="HGE5348"/>
      <c r="HGF5348"/>
      <c r="HGG5348"/>
      <c r="HGH5348"/>
      <c r="HGI5348"/>
      <c r="HGJ5348"/>
      <c r="HGK5348"/>
      <c r="HGL5348"/>
      <c r="HGM5348"/>
      <c r="HGN5348"/>
      <c r="HGO5348"/>
      <c r="HGP5348"/>
      <c r="HGQ5348"/>
      <c r="HGR5348"/>
      <c r="HGS5348"/>
      <c r="HGT5348"/>
      <c r="HGU5348"/>
      <c r="HGV5348"/>
      <c r="HGW5348"/>
      <c r="HGX5348"/>
      <c r="HGY5348"/>
      <c r="HGZ5348"/>
      <c r="HHA5348"/>
      <c r="HHB5348"/>
      <c r="HHC5348"/>
      <c r="HHD5348"/>
      <c r="HHE5348"/>
      <c r="HHF5348"/>
      <c r="HHG5348"/>
      <c r="HHH5348"/>
      <c r="HHI5348"/>
      <c r="HHJ5348"/>
      <c r="HHK5348"/>
      <c r="HHL5348"/>
      <c r="HHM5348"/>
      <c r="HHN5348"/>
      <c r="HHO5348"/>
      <c r="HHP5348"/>
      <c r="HHQ5348"/>
      <c r="HHR5348"/>
      <c r="HHS5348"/>
      <c r="HHT5348"/>
      <c r="HHU5348"/>
      <c r="HHV5348"/>
      <c r="HHW5348"/>
      <c r="HHX5348"/>
      <c r="HHY5348"/>
      <c r="HHZ5348"/>
      <c r="HIA5348"/>
      <c r="HIB5348"/>
      <c r="HIC5348"/>
      <c r="HID5348"/>
      <c r="HIE5348"/>
      <c r="HIF5348"/>
      <c r="HIG5348"/>
      <c r="HIH5348"/>
      <c r="HII5348"/>
      <c r="HIJ5348"/>
      <c r="HIK5348"/>
      <c r="HIL5348"/>
      <c r="HIM5348"/>
      <c r="HIN5348"/>
      <c r="HIO5348"/>
      <c r="HIP5348"/>
      <c r="HIQ5348"/>
      <c r="HIR5348"/>
      <c r="HIS5348"/>
      <c r="HIT5348"/>
      <c r="HIU5348"/>
      <c r="HIV5348"/>
      <c r="HIW5348"/>
      <c r="HIX5348"/>
      <c r="HIY5348"/>
      <c r="HIZ5348"/>
      <c r="HJA5348"/>
      <c r="HJB5348"/>
      <c r="HJC5348"/>
      <c r="HJD5348"/>
      <c r="HJE5348"/>
      <c r="HJF5348"/>
      <c r="HJG5348"/>
      <c r="HJH5348"/>
      <c r="HJI5348"/>
      <c r="HJJ5348"/>
      <c r="HJK5348"/>
      <c r="HJL5348"/>
      <c r="HJM5348"/>
      <c r="HJN5348"/>
      <c r="HJO5348"/>
      <c r="HJP5348"/>
      <c r="HJQ5348"/>
      <c r="HJR5348"/>
      <c r="HJS5348"/>
      <c r="HJT5348"/>
      <c r="HJU5348"/>
      <c r="HJV5348"/>
      <c r="HJW5348"/>
      <c r="HJX5348"/>
      <c r="HJY5348"/>
      <c r="HJZ5348"/>
      <c r="HKA5348"/>
      <c r="HKB5348"/>
      <c r="HKC5348"/>
      <c r="HKD5348"/>
      <c r="HKE5348"/>
      <c r="HKF5348"/>
      <c r="HKG5348"/>
      <c r="HKH5348"/>
      <c r="HKI5348"/>
      <c r="HKJ5348"/>
      <c r="HKK5348"/>
      <c r="HKL5348"/>
      <c r="HKM5348"/>
      <c r="HKN5348"/>
      <c r="HKO5348"/>
      <c r="HKP5348"/>
      <c r="HKQ5348"/>
      <c r="HKR5348"/>
      <c r="HKS5348"/>
      <c r="HKT5348"/>
      <c r="HKU5348"/>
      <c r="HKV5348"/>
      <c r="HKW5348"/>
      <c r="HKX5348"/>
      <c r="HKY5348"/>
      <c r="HKZ5348"/>
      <c r="HLA5348"/>
      <c r="HLB5348"/>
      <c r="HLC5348"/>
      <c r="HLD5348"/>
      <c r="HLE5348"/>
      <c r="HLF5348"/>
      <c r="HLG5348"/>
      <c r="HLH5348"/>
      <c r="HLI5348"/>
      <c r="HLJ5348"/>
      <c r="HLK5348"/>
      <c r="HLL5348"/>
      <c r="HLM5348"/>
      <c r="HLN5348"/>
      <c r="HLO5348"/>
      <c r="HLP5348"/>
      <c r="HLQ5348"/>
      <c r="HLR5348"/>
      <c r="HLS5348"/>
      <c r="HLT5348"/>
      <c r="HLU5348"/>
      <c r="HLV5348"/>
      <c r="HLW5348"/>
      <c r="HLX5348"/>
      <c r="HLY5348"/>
      <c r="HLZ5348"/>
      <c r="HMA5348"/>
      <c r="HMB5348"/>
      <c r="HMC5348"/>
      <c r="HMD5348"/>
      <c r="HME5348"/>
      <c r="HMF5348"/>
      <c r="HMG5348"/>
      <c r="HMH5348"/>
      <c r="HMI5348"/>
      <c r="HMJ5348"/>
      <c r="HMK5348"/>
      <c r="HML5348"/>
      <c r="HMM5348"/>
      <c r="HMN5348"/>
      <c r="HMO5348"/>
      <c r="HMP5348"/>
      <c r="HMQ5348"/>
      <c r="HMR5348"/>
      <c r="HMS5348"/>
      <c r="HMT5348"/>
      <c r="HMU5348"/>
      <c r="HMV5348"/>
      <c r="HMW5348"/>
      <c r="HMX5348"/>
      <c r="HMY5348"/>
      <c r="HMZ5348"/>
      <c r="HNA5348"/>
      <c r="HNB5348"/>
      <c r="HNC5348"/>
      <c r="HND5348"/>
      <c r="HNE5348"/>
      <c r="HNF5348"/>
      <c r="HNG5348"/>
      <c r="HNH5348"/>
      <c r="HNI5348"/>
      <c r="HNJ5348"/>
      <c r="HNK5348"/>
      <c r="HNL5348"/>
      <c r="HNM5348"/>
      <c r="HNN5348"/>
      <c r="HNO5348"/>
      <c r="HNP5348"/>
      <c r="HNQ5348"/>
      <c r="HNR5348"/>
      <c r="HNS5348"/>
      <c r="HNT5348"/>
      <c r="HNU5348"/>
      <c r="HNV5348"/>
      <c r="HNW5348"/>
      <c r="HNX5348"/>
      <c r="HNY5348"/>
      <c r="HNZ5348"/>
      <c r="HOA5348"/>
      <c r="HOB5348"/>
      <c r="HOC5348"/>
      <c r="HOD5348"/>
      <c r="HOE5348"/>
      <c r="HOF5348"/>
      <c r="HOG5348"/>
      <c r="HOH5348"/>
      <c r="HOI5348"/>
      <c r="HOJ5348"/>
      <c r="HOK5348"/>
      <c r="HOL5348"/>
      <c r="HOM5348"/>
      <c r="HON5348"/>
      <c r="HOO5348"/>
      <c r="HOP5348"/>
      <c r="HOQ5348"/>
      <c r="HOR5348"/>
      <c r="HOS5348"/>
      <c r="HOT5348"/>
      <c r="HOU5348"/>
      <c r="HOV5348"/>
      <c r="HOW5348"/>
      <c r="HOX5348"/>
      <c r="HOY5348"/>
      <c r="HOZ5348"/>
      <c r="HPA5348"/>
      <c r="HPB5348"/>
      <c r="HPC5348"/>
      <c r="HPD5348"/>
      <c r="HPE5348"/>
      <c r="HPF5348"/>
      <c r="HPG5348"/>
      <c r="HPH5348"/>
      <c r="HPI5348"/>
      <c r="HPJ5348"/>
      <c r="HPK5348"/>
      <c r="HPL5348"/>
      <c r="HPM5348"/>
      <c r="HPN5348"/>
      <c r="HPO5348"/>
      <c r="HPP5348"/>
      <c r="HPQ5348"/>
      <c r="HPR5348"/>
      <c r="HPS5348"/>
      <c r="HPT5348"/>
      <c r="HPU5348"/>
      <c r="HPV5348"/>
      <c r="HPW5348"/>
      <c r="HPX5348"/>
      <c r="HPY5348"/>
      <c r="HPZ5348"/>
      <c r="HQA5348"/>
      <c r="HQB5348"/>
      <c r="HQC5348"/>
      <c r="HQD5348"/>
      <c r="HQE5348"/>
      <c r="HQF5348"/>
      <c r="HQG5348"/>
      <c r="HQH5348"/>
      <c r="HQI5348"/>
      <c r="HQJ5348"/>
      <c r="HQK5348"/>
      <c r="HQL5348"/>
      <c r="HQM5348"/>
      <c r="HQN5348"/>
      <c r="HQO5348"/>
      <c r="HQP5348"/>
      <c r="HQQ5348"/>
      <c r="HQR5348"/>
      <c r="HQS5348"/>
      <c r="HQT5348"/>
      <c r="HQU5348"/>
      <c r="HQV5348"/>
      <c r="HQW5348"/>
      <c r="HQX5348"/>
      <c r="HQY5348"/>
      <c r="HQZ5348"/>
      <c r="HRA5348"/>
      <c r="HRB5348"/>
      <c r="HRC5348"/>
      <c r="HRD5348"/>
      <c r="HRE5348"/>
      <c r="HRF5348"/>
      <c r="HRG5348"/>
      <c r="HRH5348"/>
      <c r="HRI5348"/>
      <c r="HRJ5348"/>
      <c r="HRK5348"/>
      <c r="HRL5348"/>
      <c r="HRM5348"/>
      <c r="HRN5348"/>
      <c r="HRO5348"/>
      <c r="HRP5348"/>
      <c r="HRQ5348"/>
      <c r="HRR5348"/>
      <c r="HRS5348"/>
      <c r="HRT5348"/>
      <c r="HRU5348"/>
      <c r="HRV5348"/>
      <c r="HRW5348"/>
      <c r="HRX5348"/>
      <c r="HRY5348"/>
      <c r="HRZ5348"/>
      <c r="HSA5348"/>
      <c r="HSB5348"/>
      <c r="HSC5348"/>
      <c r="HSD5348"/>
      <c r="HSE5348"/>
      <c r="HSF5348"/>
      <c r="HSG5348"/>
      <c r="HSH5348"/>
      <c r="HSI5348"/>
      <c r="HSJ5348"/>
      <c r="HSK5348"/>
      <c r="HSL5348"/>
      <c r="HSM5348"/>
      <c r="HSN5348"/>
      <c r="HSO5348"/>
      <c r="HSP5348"/>
      <c r="HSQ5348"/>
      <c r="HSR5348"/>
      <c r="HSS5348"/>
      <c r="HST5348"/>
      <c r="HSU5348"/>
      <c r="HSV5348"/>
      <c r="HSW5348"/>
      <c r="HSX5348"/>
      <c r="HSY5348"/>
      <c r="HSZ5348"/>
      <c r="HTA5348"/>
      <c r="HTB5348"/>
      <c r="HTC5348"/>
      <c r="HTD5348"/>
      <c r="HTE5348"/>
      <c r="HTF5348"/>
      <c r="HTG5348"/>
      <c r="HTH5348"/>
      <c r="HTI5348"/>
      <c r="HTJ5348"/>
      <c r="HTK5348"/>
      <c r="HTL5348"/>
      <c r="HTM5348"/>
      <c r="HTN5348"/>
      <c r="HTO5348"/>
      <c r="HTP5348"/>
      <c r="HTQ5348"/>
      <c r="HTR5348"/>
      <c r="HTS5348"/>
      <c r="HTT5348"/>
      <c r="HTU5348"/>
      <c r="HTV5348"/>
      <c r="HTW5348"/>
      <c r="HTX5348"/>
      <c r="HTY5348"/>
      <c r="HTZ5348"/>
      <c r="HUA5348"/>
      <c r="HUB5348"/>
      <c r="HUC5348"/>
      <c r="HUD5348"/>
      <c r="HUE5348"/>
      <c r="HUF5348"/>
      <c r="HUG5348"/>
      <c r="HUH5348"/>
      <c r="HUI5348"/>
      <c r="HUJ5348"/>
      <c r="HUK5348"/>
      <c r="HUL5348"/>
      <c r="HUM5348"/>
      <c r="HUN5348"/>
      <c r="HUO5348"/>
      <c r="HUP5348"/>
      <c r="HUQ5348"/>
      <c r="HUR5348"/>
      <c r="HUS5348"/>
      <c r="HUT5348"/>
      <c r="HUU5348"/>
      <c r="HUV5348"/>
      <c r="HUW5348"/>
      <c r="HUX5348"/>
      <c r="HUY5348"/>
      <c r="HUZ5348"/>
      <c r="HVA5348"/>
      <c r="HVB5348"/>
      <c r="HVC5348"/>
      <c r="HVD5348"/>
      <c r="HVE5348"/>
      <c r="HVF5348"/>
      <c r="HVG5348"/>
      <c r="HVH5348"/>
      <c r="HVI5348"/>
      <c r="HVJ5348"/>
      <c r="HVK5348"/>
      <c r="HVL5348"/>
      <c r="HVM5348"/>
      <c r="HVN5348"/>
      <c r="HVO5348"/>
      <c r="HVP5348"/>
      <c r="HVQ5348"/>
      <c r="HVR5348"/>
      <c r="HVS5348"/>
      <c r="HVT5348"/>
      <c r="HVU5348"/>
      <c r="HVV5348"/>
      <c r="HVW5348"/>
      <c r="HVX5348"/>
      <c r="HVY5348"/>
      <c r="HVZ5348"/>
      <c r="HWA5348"/>
      <c r="HWB5348"/>
      <c r="HWC5348"/>
      <c r="HWD5348"/>
      <c r="HWE5348"/>
      <c r="HWF5348"/>
      <c r="HWG5348"/>
      <c r="HWH5348"/>
      <c r="HWI5348"/>
      <c r="HWJ5348"/>
      <c r="HWK5348"/>
      <c r="HWL5348"/>
      <c r="HWM5348"/>
      <c r="HWN5348"/>
      <c r="HWO5348"/>
      <c r="HWP5348"/>
      <c r="HWQ5348"/>
      <c r="HWR5348"/>
      <c r="HWS5348"/>
      <c r="HWT5348"/>
      <c r="HWU5348"/>
      <c r="HWV5348"/>
      <c r="HWW5348"/>
      <c r="HWX5348"/>
      <c r="HWY5348"/>
      <c r="HWZ5348"/>
      <c r="HXA5348"/>
      <c r="HXB5348"/>
      <c r="HXC5348"/>
      <c r="HXD5348"/>
      <c r="HXE5348"/>
      <c r="HXF5348"/>
      <c r="HXG5348"/>
      <c r="HXH5348"/>
      <c r="HXI5348"/>
      <c r="HXJ5348"/>
      <c r="HXK5348"/>
      <c r="HXL5348"/>
      <c r="HXM5348"/>
      <c r="HXN5348"/>
      <c r="HXO5348"/>
      <c r="HXP5348"/>
      <c r="HXQ5348"/>
      <c r="HXR5348"/>
      <c r="HXS5348"/>
      <c r="HXT5348"/>
      <c r="HXU5348"/>
      <c r="HXV5348"/>
      <c r="HXW5348"/>
      <c r="HXX5348"/>
      <c r="HXY5348"/>
      <c r="HXZ5348"/>
      <c r="HYA5348"/>
      <c r="HYB5348"/>
      <c r="HYC5348"/>
      <c r="HYD5348"/>
      <c r="HYE5348"/>
      <c r="HYF5348"/>
      <c r="HYG5348"/>
      <c r="HYH5348"/>
      <c r="HYI5348"/>
      <c r="HYJ5348"/>
      <c r="HYK5348"/>
      <c r="HYL5348"/>
      <c r="HYM5348"/>
      <c r="HYN5348"/>
      <c r="HYO5348"/>
      <c r="HYP5348"/>
      <c r="HYQ5348"/>
      <c r="HYR5348"/>
      <c r="HYS5348"/>
      <c r="HYT5348"/>
      <c r="HYU5348"/>
      <c r="HYV5348"/>
      <c r="HYW5348"/>
      <c r="HYX5348"/>
      <c r="HYY5348"/>
      <c r="HYZ5348"/>
      <c r="HZA5348"/>
      <c r="HZB5348"/>
      <c r="HZC5348"/>
      <c r="HZD5348"/>
      <c r="HZE5348"/>
      <c r="HZF5348"/>
      <c r="HZG5348"/>
      <c r="HZH5348"/>
      <c r="HZI5348"/>
      <c r="HZJ5348"/>
      <c r="HZK5348"/>
      <c r="HZL5348"/>
      <c r="HZM5348"/>
      <c r="HZN5348"/>
      <c r="HZO5348"/>
      <c r="HZP5348"/>
      <c r="HZQ5348"/>
      <c r="HZR5348"/>
      <c r="HZS5348"/>
      <c r="HZT5348"/>
      <c r="HZU5348"/>
      <c r="HZV5348"/>
      <c r="HZW5348"/>
      <c r="HZX5348"/>
      <c r="HZY5348"/>
      <c r="HZZ5348"/>
      <c r="IAA5348"/>
      <c r="IAB5348"/>
      <c r="IAC5348"/>
      <c r="IAD5348"/>
      <c r="IAE5348"/>
      <c r="IAF5348"/>
      <c r="IAG5348"/>
      <c r="IAH5348"/>
      <c r="IAI5348"/>
      <c r="IAJ5348"/>
      <c r="IAK5348"/>
      <c r="IAL5348"/>
      <c r="IAM5348"/>
      <c r="IAN5348"/>
      <c r="IAO5348"/>
      <c r="IAP5348"/>
      <c r="IAQ5348"/>
      <c r="IAR5348"/>
      <c r="IAS5348"/>
      <c r="IAT5348"/>
      <c r="IAU5348"/>
      <c r="IAV5348"/>
      <c r="IAW5348"/>
      <c r="IAX5348"/>
      <c r="IAY5348"/>
      <c r="IAZ5348"/>
      <c r="IBA5348"/>
      <c r="IBB5348"/>
      <c r="IBC5348"/>
      <c r="IBD5348"/>
      <c r="IBE5348"/>
      <c r="IBF5348"/>
      <c r="IBG5348"/>
      <c r="IBH5348"/>
      <c r="IBI5348"/>
      <c r="IBJ5348"/>
      <c r="IBK5348"/>
      <c r="IBL5348"/>
      <c r="IBM5348"/>
      <c r="IBN5348"/>
      <c r="IBO5348"/>
      <c r="IBP5348"/>
      <c r="IBQ5348"/>
      <c r="IBR5348"/>
      <c r="IBS5348"/>
      <c r="IBT5348"/>
      <c r="IBU5348"/>
      <c r="IBV5348"/>
      <c r="IBW5348"/>
      <c r="IBX5348"/>
      <c r="IBY5348"/>
      <c r="IBZ5348"/>
      <c r="ICA5348"/>
      <c r="ICB5348"/>
      <c r="ICC5348"/>
      <c r="ICD5348"/>
      <c r="ICE5348"/>
      <c r="ICF5348"/>
      <c r="ICG5348"/>
      <c r="ICH5348"/>
      <c r="ICI5348"/>
      <c r="ICJ5348"/>
      <c r="ICK5348"/>
      <c r="ICL5348"/>
      <c r="ICM5348"/>
      <c r="ICN5348"/>
      <c r="ICO5348"/>
      <c r="ICP5348"/>
      <c r="ICQ5348"/>
      <c r="ICR5348"/>
      <c r="ICS5348"/>
      <c r="ICT5348"/>
      <c r="ICU5348"/>
      <c r="ICV5348"/>
      <c r="ICW5348"/>
      <c r="ICX5348"/>
      <c r="ICY5348"/>
      <c r="ICZ5348"/>
      <c r="IDA5348"/>
      <c r="IDB5348"/>
      <c r="IDC5348"/>
      <c r="IDD5348"/>
      <c r="IDE5348"/>
      <c r="IDF5348"/>
      <c r="IDG5348"/>
      <c r="IDH5348"/>
      <c r="IDI5348"/>
      <c r="IDJ5348"/>
      <c r="IDK5348"/>
      <c r="IDL5348"/>
      <c r="IDM5348"/>
      <c r="IDN5348"/>
      <c r="IDO5348"/>
      <c r="IDP5348"/>
      <c r="IDQ5348"/>
      <c r="IDR5348"/>
      <c r="IDS5348"/>
      <c r="IDT5348"/>
      <c r="IDU5348"/>
      <c r="IDV5348"/>
      <c r="IDW5348"/>
      <c r="IDX5348"/>
      <c r="IDY5348"/>
      <c r="IDZ5348"/>
      <c r="IEA5348"/>
      <c r="IEB5348"/>
      <c r="IEC5348"/>
      <c r="IED5348"/>
      <c r="IEE5348"/>
      <c r="IEF5348"/>
      <c r="IEG5348"/>
      <c r="IEH5348"/>
      <c r="IEI5348"/>
      <c r="IEJ5348"/>
      <c r="IEK5348"/>
      <c r="IEL5348"/>
      <c r="IEM5348"/>
      <c r="IEN5348"/>
      <c r="IEO5348"/>
      <c r="IEP5348"/>
      <c r="IEQ5348"/>
      <c r="IER5348"/>
      <c r="IES5348"/>
      <c r="IET5348"/>
      <c r="IEU5348"/>
      <c r="IEV5348"/>
      <c r="IEW5348"/>
      <c r="IEX5348"/>
      <c r="IEY5348"/>
      <c r="IEZ5348"/>
      <c r="IFA5348"/>
      <c r="IFB5348"/>
      <c r="IFC5348"/>
      <c r="IFD5348"/>
      <c r="IFE5348"/>
      <c r="IFF5348"/>
      <c r="IFG5348"/>
      <c r="IFH5348"/>
      <c r="IFI5348"/>
      <c r="IFJ5348"/>
      <c r="IFK5348"/>
      <c r="IFL5348"/>
      <c r="IFM5348"/>
      <c r="IFN5348"/>
      <c r="IFO5348"/>
      <c r="IFP5348"/>
      <c r="IFQ5348"/>
      <c r="IFR5348"/>
      <c r="IFS5348"/>
      <c r="IFT5348"/>
      <c r="IFU5348"/>
      <c r="IFV5348"/>
      <c r="IFW5348"/>
      <c r="IFX5348"/>
      <c r="IFY5348"/>
      <c r="IFZ5348"/>
      <c r="IGA5348"/>
      <c r="IGB5348"/>
      <c r="IGC5348"/>
      <c r="IGD5348"/>
      <c r="IGE5348"/>
      <c r="IGF5348"/>
      <c r="IGG5348"/>
      <c r="IGH5348"/>
      <c r="IGI5348"/>
      <c r="IGJ5348"/>
      <c r="IGK5348"/>
      <c r="IGL5348"/>
      <c r="IGM5348"/>
      <c r="IGN5348"/>
      <c r="IGO5348"/>
      <c r="IGP5348"/>
      <c r="IGQ5348"/>
      <c r="IGR5348"/>
      <c r="IGS5348"/>
      <c r="IGT5348"/>
      <c r="IGU5348"/>
      <c r="IGV5348"/>
      <c r="IGW5348"/>
      <c r="IGX5348"/>
      <c r="IGY5348"/>
      <c r="IGZ5348"/>
      <c r="IHA5348"/>
      <c r="IHB5348"/>
      <c r="IHC5348"/>
      <c r="IHD5348"/>
      <c r="IHE5348"/>
      <c r="IHF5348"/>
      <c r="IHG5348"/>
      <c r="IHH5348"/>
      <c r="IHI5348"/>
      <c r="IHJ5348"/>
      <c r="IHK5348"/>
      <c r="IHL5348"/>
      <c r="IHM5348"/>
      <c r="IHN5348"/>
      <c r="IHO5348"/>
      <c r="IHP5348"/>
      <c r="IHQ5348"/>
      <c r="IHR5348"/>
      <c r="IHS5348"/>
      <c r="IHT5348"/>
      <c r="IHU5348"/>
      <c r="IHV5348"/>
      <c r="IHW5348"/>
      <c r="IHX5348"/>
      <c r="IHY5348"/>
      <c r="IHZ5348"/>
      <c r="IIA5348"/>
      <c r="IIB5348"/>
      <c r="IIC5348"/>
      <c r="IID5348"/>
      <c r="IIE5348"/>
      <c r="IIF5348"/>
      <c r="IIG5348"/>
      <c r="IIH5348"/>
      <c r="III5348"/>
      <c r="IIJ5348"/>
      <c r="IIK5348"/>
      <c r="IIL5348"/>
      <c r="IIM5348"/>
      <c r="IIN5348"/>
      <c r="IIO5348"/>
      <c r="IIP5348"/>
      <c r="IIQ5348"/>
      <c r="IIR5348"/>
      <c r="IIS5348"/>
      <c r="IIT5348"/>
      <c r="IIU5348"/>
      <c r="IIV5348"/>
      <c r="IIW5348"/>
      <c r="IIX5348"/>
      <c r="IIY5348"/>
      <c r="IIZ5348"/>
      <c r="IJA5348"/>
      <c r="IJB5348"/>
      <c r="IJC5348"/>
      <c r="IJD5348"/>
      <c r="IJE5348"/>
      <c r="IJF5348"/>
      <c r="IJG5348"/>
      <c r="IJH5348"/>
      <c r="IJI5348"/>
      <c r="IJJ5348"/>
      <c r="IJK5348"/>
      <c r="IJL5348"/>
      <c r="IJM5348"/>
      <c r="IJN5348"/>
      <c r="IJO5348"/>
      <c r="IJP5348"/>
      <c r="IJQ5348"/>
      <c r="IJR5348"/>
      <c r="IJS5348"/>
      <c r="IJT5348"/>
      <c r="IJU5348"/>
      <c r="IJV5348"/>
      <c r="IJW5348"/>
      <c r="IJX5348"/>
      <c r="IJY5348"/>
      <c r="IJZ5348"/>
      <c r="IKA5348"/>
      <c r="IKB5348"/>
      <c r="IKC5348"/>
      <c r="IKD5348"/>
      <c r="IKE5348"/>
      <c r="IKF5348"/>
      <c r="IKG5348"/>
      <c r="IKH5348"/>
      <c r="IKI5348"/>
      <c r="IKJ5348"/>
      <c r="IKK5348"/>
      <c r="IKL5348"/>
      <c r="IKM5348"/>
      <c r="IKN5348"/>
      <c r="IKO5348"/>
      <c r="IKP5348"/>
      <c r="IKQ5348"/>
      <c r="IKR5348"/>
      <c r="IKS5348"/>
      <c r="IKT5348"/>
      <c r="IKU5348"/>
      <c r="IKV5348"/>
      <c r="IKW5348"/>
      <c r="IKX5348"/>
      <c r="IKY5348"/>
      <c r="IKZ5348"/>
      <c r="ILA5348"/>
      <c r="ILB5348"/>
      <c r="ILC5348"/>
      <c r="ILD5348"/>
      <c r="ILE5348"/>
      <c r="ILF5348"/>
      <c r="ILG5348"/>
      <c r="ILH5348"/>
      <c r="ILI5348"/>
      <c r="ILJ5348"/>
      <c r="ILK5348"/>
      <c r="ILL5348"/>
      <c r="ILM5348"/>
      <c r="ILN5348"/>
      <c r="ILO5348"/>
      <c r="ILP5348"/>
      <c r="ILQ5348"/>
      <c r="ILR5348"/>
      <c r="ILS5348"/>
      <c r="ILT5348"/>
      <c r="ILU5348"/>
      <c r="ILV5348"/>
      <c r="ILW5348"/>
      <c r="ILX5348"/>
      <c r="ILY5348"/>
      <c r="ILZ5348"/>
      <c r="IMA5348"/>
      <c r="IMB5348"/>
      <c r="IMC5348"/>
      <c r="IMD5348"/>
      <c r="IME5348"/>
      <c r="IMF5348"/>
      <c r="IMG5348"/>
      <c r="IMH5348"/>
      <c r="IMI5348"/>
      <c r="IMJ5348"/>
      <c r="IMK5348"/>
      <c r="IML5348"/>
      <c r="IMM5348"/>
      <c r="IMN5348"/>
      <c r="IMO5348"/>
      <c r="IMP5348"/>
      <c r="IMQ5348"/>
      <c r="IMR5348"/>
      <c r="IMS5348"/>
      <c r="IMT5348"/>
      <c r="IMU5348"/>
      <c r="IMV5348"/>
      <c r="IMW5348"/>
      <c r="IMX5348"/>
      <c r="IMY5348"/>
      <c r="IMZ5348"/>
      <c r="INA5348"/>
      <c r="INB5348"/>
      <c r="INC5348"/>
      <c r="IND5348"/>
      <c r="INE5348"/>
      <c r="INF5348"/>
      <c r="ING5348"/>
      <c r="INH5348"/>
      <c r="INI5348"/>
      <c r="INJ5348"/>
      <c r="INK5348"/>
      <c r="INL5348"/>
      <c r="INM5348"/>
      <c r="INN5348"/>
      <c r="INO5348"/>
      <c r="INP5348"/>
      <c r="INQ5348"/>
      <c r="INR5348"/>
      <c r="INS5348"/>
      <c r="INT5348"/>
      <c r="INU5348"/>
      <c r="INV5348"/>
      <c r="INW5348"/>
      <c r="INX5348"/>
      <c r="INY5348"/>
      <c r="INZ5348"/>
      <c r="IOA5348"/>
      <c r="IOB5348"/>
      <c r="IOC5348"/>
      <c r="IOD5348"/>
      <c r="IOE5348"/>
      <c r="IOF5348"/>
      <c r="IOG5348"/>
      <c r="IOH5348"/>
      <c r="IOI5348"/>
      <c r="IOJ5348"/>
      <c r="IOK5348"/>
      <c r="IOL5348"/>
      <c r="IOM5348"/>
      <c r="ION5348"/>
      <c r="IOO5348"/>
      <c r="IOP5348"/>
      <c r="IOQ5348"/>
      <c r="IOR5348"/>
      <c r="IOS5348"/>
      <c r="IOT5348"/>
      <c r="IOU5348"/>
      <c r="IOV5348"/>
      <c r="IOW5348"/>
      <c r="IOX5348"/>
      <c r="IOY5348"/>
      <c r="IOZ5348"/>
      <c r="IPA5348"/>
      <c r="IPB5348"/>
      <c r="IPC5348"/>
      <c r="IPD5348"/>
      <c r="IPE5348"/>
      <c r="IPF5348"/>
      <c r="IPG5348"/>
      <c r="IPH5348"/>
      <c r="IPI5348"/>
      <c r="IPJ5348"/>
      <c r="IPK5348"/>
      <c r="IPL5348"/>
      <c r="IPM5348"/>
      <c r="IPN5348"/>
      <c r="IPO5348"/>
      <c r="IPP5348"/>
      <c r="IPQ5348"/>
      <c r="IPR5348"/>
      <c r="IPS5348"/>
      <c r="IPT5348"/>
      <c r="IPU5348"/>
      <c r="IPV5348"/>
      <c r="IPW5348"/>
      <c r="IPX5348"/>
      <c r="IPY5348"/>
      <c r="IPZ5348"/>
      <c r="IQA5348"/>
      <c r="IQB5348"/>
      <c r="IQC5348"/>
      <c r="IQD5348"/>
      <c r="IQE5348"/>
      <c r="IQF5348"/>
      <c r="IQG5348"/>
      <c r="IQH5348"/>
      <c r="IQI5348"/>
      <c r="IQJ5348"/>
      <c r="IQK5348"/>
      <c r="IQL5348"/>
      <c r="IQM5348"/>
      <c r="IQN5348"/>
      <c r="IQO5348"/>
      <c r="IQP5348"/>
      <c r="IQQ5348"/>
      <c r="IQR5348"/>
      <c r="IQS5348"/>
      <c r="IQT5348"/>
      <c r="IQU5348"/>
      <c r="IQV5348"/>
      <c r="IQW5348"/>
      <c r="IQX5348"/>
      <c r="IQY5348"/>
      <c r="IQZ5348"/>
      <c r="IRA5348"/>
      <c r="IRB5348"/>
      <c r="IRC5348"/>
      <c r="IRD5348"/>
      <c r="IRE5348"/>
      <c r="IRF5348"/>
      <c r="IRG5348"/>
      <c r="IRH5348"/>
      <c r="IRI5348"/>
      <c r="IRJ5348"/>
      <c r="IRK5348"/>
      <c r="IRL5348"/>
      <c r="IRM5348"/>
      <c r="IRN5348"/>
      <c r="IRO5348"/>
      <c r="IRP5348"/>
      <c r="IRQ5348"/>
      <c r="IRR5348"/>
      <c r="IRS5348"/>
      <c r="IRT5348"/>
      <c r="IRU5348"/>
      <c r="IRV5348"/>
      <c r="IRW5348"/>
      <c r="IRX5348"/>
      <c r="IRY5348"/>
      <c r="IRZ5348"/>
      <c r="ISA5348"/>
      <c r="ISB5348"/>
      <c r="ISC5348"/>
      <c r="ISD5348"/>
      <c r="ISE5348"/>
      <c r="ISF5348"/>
      <c r="ISG5348"/>
      <c r="ISH5348"/>
      <c r="ISI5348"/>
      <c r="ISJ5348"/>
      <c r="ISK5348"/>
      <c r="ISL5348"/>
      <c r="ISM5348"/>
      <c r="ISN5348"/>
      <c r="ISO5348"/>
      <c r="ISP5348"/>
      <c r="ISQ5348"/>
      <c r="ISR5348"/>
      <c r="ISS5348"/>
      <c r="IST5348"/>
      <c r="ISU5348"/>
      <c r="ISV5348"/>
      <c r="ISW5348"/>
      <c r="ISX5348"/>
      <c r="ISY5348"/>
      <c r="ISZ5348"/>
      <c r="ITA5348"/>
      <c r="ITB5348"/>
      <c r="ITC5348"/>
      <c r="ITD5348"/>
      <c r="ITE5348"/>
      <c r="ITF5348"/>
      <c r="ITG5348"/>
      <c r="ITH5348"/>
      <c r="ITI5348"/>
      <c r="ITJ5348"/>
      <c r="ITK5348"/>
      <c r="ITL5348"/>
      <c r="ITM5348"/>
      <c r="ITN5348"/>
      <c r="ITO5348"/>
      <c r="ITP5348"/>
      <c r="ITQ5348"/>
      <c r="ITR5348"/>
      <c r="ITS5348"/>
      <c r="ITT5348"/>
      <c r="ITU5348"/>
      <c r="ITV5348"/>
      <c r="ITW5348"/>
      <c r="ITX5348"/>
      <c r="ITY5348"/>
      <c r="ITZ5348"/>
      <c r="IUA5348"/>
      <c r="IUB5348"/>
      <c r="IUC5348"/>
      <c r="IUD5348"/>
      <c r="IUE5348"/>
      <c r="IUF5348"/>
      <c r="IUG5348"/>
      <c r="IUH5348"/>
      <c r="IUI5348"/>
      <c r="IUJ5348"/>
      <c r="IUK5348"/>
      <c r="IUL5348"/>
      <c r="IUM5348"/>
      <c r="IUN5348"/>
      <c r="IUO5348"/>
      <c r="IUP5348"/>
      <c r="IUQ5348"/>
      <c r="IUR5348"/>
      <c r="IUS5348"/>
      <c r="IUT5348"/>
      <c r="IUU5348"/>
      <c r="IUV5348"/>
      <c r="IUW5348"/>
      <c r="IUX5348"/>
      <c r="IUY5348"/>
      <c r="IUZ5348"/>
      <c r="IVA5348"/>
      <c r="IVB5348"/>
      <c r="IVC5348"/>
      <c r="IVD5348"/>
      <c r="IVE5348"/>
      <c r="IVF5348"/>
      <c r="IVG5348"/>
      <c r="IVH5348"/>
      <c r="IVI5348"/>
      <c r="IVJ5348"/>
      <c r="IVK5348"/>
      <c r="IVL5348"/>
      <c r="IVM5348"/>
      <c r="IVN5348"/>
      <c r="IVO5348"/>
      <c r="IVP5348"/>
      <c r="IVQ5348"/>
      <c r="IVR5348"/>
      <c r="IVS5348"/>
      <c r="IVT5348"/>
      <c r="IVU5348"/>
      <c r="IVV5348"/>
      <c r="IVW5348"/>
      <c r="IVX5348"/>
      <c r="IVY5348"/>
      <c r="IVZ5348"/>
      <c r="IWA5348"/>
      <c r="IWB5348"/>
      <c r="IWC5348"/>
      <c r="IWD5348"/>
      <c r="IWE5348"/>
      <c r="IWF5348"/>
      <c r="IWG5348"/>
      <c r="IWH5348"/>
      <c r="IWI5348"/>
      <c r="IWJ5348"/>
      <c r="IWK5348"/>
      <c r="IWL5348"/>
      <c r="IWM5348"/>
      <c r="IWN5348"/>
      <c r="IWO5348"/>
      <c r="IWP5348"/>
      <c r="IWQ5348"/>
      <c r="IWR5348"/>
      <c r="IWS5348"/>
      <c r="IWT5348"/>
      <c r="IWU5348"/>
      <c r="IWV5348"/>
      <c r="IWW5348"/>
      <c r="IWX5348"/>
      <c r="IWY5348"/>
      <c r="IWZ5348"/>
      <c r="IXA5348"/>
      <c r="IXB5348"/>
      <c r="IXC5348"/>
      <c r="IXD5348"/>
      <c r="IXE5348"/>
      <c r="IXF5348"/>
      <c r="IXG5348"/>
      <c r="IXH5348"/>
      <c r="IXI5348"/>
      <c r="IXJ5348"/>
      <c r="IXK5348"/>
      <c r="IXL5348"/>
      <c r="IXM5348"/>
      <c r="IXN5348"/>
      <c r="IXO5348"/>
      <c r="IXP5348"/>
      <c r="IXQ5348"/>
      <c r="IXR5348"/>
      <c r="IXS5348"/>
      <c r="IXT5348"/>
      <c r="IXU5348"/>
      <c r="IXV5348"/>
      <c r="IXW5348"/>
      <c r="IXX5348"/>
      <c r="IXY5348"/>
      <c r="IXZ5348"/>
      <c r="IYA5348"/>
      <c r="IYB5348"/>
      <c r="IYC5348"/>
      <c r="IYD5348"/>
      <c r="IYE5348"/>
      <c r="IYF5348"/>
      <c r="IYG5348"/>
      <c r="IYH5348"/>
      <c r="IYI5348"/>
      <c r="IYJ5348"/>
      <c r="IYK5348"/>
      <c r="IYL5348"/>
      <c r="IYM5348"/>
      <c r="IYN5348"/>
      <c r="IYO5348"/>
      <c r="IYP5348"/>
      <c r="IYQ5348"/>
      <c r="IYR5348"/>
      <c r="IYS5348"/>
      <c r="IYT5348"/>
      <c r="IYU5348"/>
      <c r="IYV5348"/>
      <c r="IYW5348"/>
      <c r="IYX5348"/>
      <c r="IYY5348"/>
      <c r="IYZ5348"/>
      <c r="IZA5348"/>
      <c r="IZB5348"/>
      <c r="IZC5348"/>
      <c r="IZD5348"/>
      <c r="IZE5348"/>
      <c r="IZF5348"/>
      <c r="IZG5348"/>
      <c r="IZH5348"/>
      <c r="IZI5348"/>
      <c r="IZJ5348"/>
      <c r="IZK5348"/>
      <c r="IZL5348"/>
      <c r="IZM5348"/>
      <c r="IZN5348"/>
      <c r="IZO5348"/>
      <c r="IZP5348"/>
      <c r="IZQ5348"/>
      <c r="IZR5348"/>
      <c r="IZS5348"/>
      <c r="IZT5348"/>
      <c r="IZU5348"/>
      <c r="IZV5348"/>
      <c r="IZW5348"/>
      <c r="IZX5348"/>
      <c r="IZY5348"/>
      <c r="IZZ5348"/>
      <c r="JAA5348"/>
      <c r="JAB5348"/>
      <c r="JAC5348"/>
      <c r="JAD5348"/>
      <c r="JAE5348"/>
      <c r="JAF5348"/>
      <c r="JAG5348"/>
      <c r="JAH5348"/>
      <c r="JAI5348"/>
      <c r="JAJ5348"/>
      <c r="JAK5348"/>
      <c r="JAL5348"/>
      <c r="JAM5348"/>
      <c r="JAN5348"/>
      <c r="JAO5348"/>
      <c r="JAP5348"/>
      <c r="JAQ5348"/>
      <c r="JAR5348"/>
      <c r="JAS5348"/>
      <c r="JAT5348"/>
      <c r="JAU5348"/>
      <c r="JAV5348"/>
      <c r="JAW5348"/>
      <c r="JAX5348"/>
      <c r="JAY5348"/>
      <c r="JAZ5348"/>
      <c r="JBA5348"/>
      <c r="JBB5348"/>
      <c r="JBC5348"/>
      <c r="JBD5348"/>
      <c r="JBE5348"/>
      <c r="JBF5348"/>
      <c r="JBG5348"/>
      <c r="JBH5348"/>
      <c r="JBI5348"/>
      <c r="JBJ5348"/>
      <c r="JBK5348"/>
      <c r="JBL5348"/>
      <c r="JBM5348"/>
      <c r="JBN5348"/>
      <c r="JBO5348"/>
      <c r="JBP5348"/>
      <c r="JBQ5348"/>
      <c r="JBR5348"/>
      <c r="JBS5348"/>
      <c r="JBT5348"/>
      <c r="JBU5348"/>
      <c r="JBV5348"/>
      <c r="JBW5348"/>
      <c r="JBX5348"/>
      <c r="JBY5348"/>
      <c r="JBZ5348"/>
      <c r="JCA5348"/>
      <c r="JCB5348"/>
      <c r="JCC5348"/>
      <c r="JCD5348"/>
      <c r="JCE5348"/>
      <c r="JCF5348"/>
      <c r="JCG5348"/>
      <c r="JCH5348"/>
      <c r="JCI5348"/>
      <c r="JCJ5348"/>
      <c r="JCK5348"/>
      <c r="JCL5348"/>
      <c r="JCM5348"/>
      <c r="JCN5348"/>
      <c r="JCO5348"/>
      <c r="JCP5348"/>
      <c r="JCQ5348"/>
      <c r="JCR5348"/>
      <c r="JCS5348"/>
      <c r="JCT5348"/>
      <c r="JCU5348"/>
      <c r="JCV5348"/>
      <c r="JCW5348"/>
      <c r="JCX5348"/>
      <c r="JCY5348"/>
      <c r="JCZ5348"/>
      <c r="JDA5348"/>
      <c r="JDB5348"/>
      <c r="JDC5348"/>
      <c r="JDD5348"/>
      <c r="JDE5348"/>
      <c r="JDF5348"/>
      <c r="JDG5348"/>
      <c r="JDH5348"/>
      <c r="JDI5348"/>
      <c r="JDJ5348"/>
      <c r="JDK5348"/>
      <c r="JDL5348"/>
      <c r="JDM5348"/>
      <c r="JDN5348"/>
      <c r="JDO5348"/>
      <c r="JDP5348"/>
      <c r="JDQ5348"/>
      <c r="JDR5348"/>
      <c r="JDS5348"/>
      <c r="JDT5348"/>
      <c r="JDU5348"/>
      <c r="JDV5348"/>
      <c r="JDW5348"/>
      <c r="JDX5348"/>
      <c r="JDY5348"/>
      <c r="JDZ5348"/>
      <c r="JEA5348"/>
      <c r="JEB5348"/>
      <c r="JEC5348"/>
      <c r="JED5348"/>
      <c r="JEE5348"/>
      <c r="JEF5348"/>
      <c r="JEG5348"/>
      <c r="JEH5348"/>
      <c r="JEI5348"/>
      <c r="JEJ5348"/>
      <c r="JEK5348"/>
      <c r="JEL5348"/>
      <c r="JEM5348"/>
      <c r="JEN5348"/>
      <c r="JEO5348"/>
      <c r="JEP5348"/>
      <c r="JEQ5348"/>
      <c r="JER5348"/>
      <c r="JES5348"/>
      <c r="JET5348"/>
      <c r="JEU5348"/>
      <c r="JEV5348"/>
      <c r="JEW5348"/>
      <c r="JEX5348"/>
      <c r="JEY5348"/>
      <c r="JEZ5348"/>
      <c r="JFA5348"/>
      <c r="JFB5348"/>
      <c r="JFC5348"/>
      <c r="JFD5348"/>
      <c r="JFE5348"/>
      <c r="JFF5348"/>
      <c r="JFG5348"/>
      <c r="JFH5348"/>
      <c r="JFI5348"/>
      <c r="JFJ5348"/>
      <c r="JFK5348"/>
      <c r="JFL5348"/>
      <c r="JFM5348"/>
      <c r="JFN5348"/>
      <c r="JFO5348"/>
      <c r="JFP5348"/>
      <c r="JFQ5348"/>
      <c r="JFR5348"/>
      <c r="JFS5348"/>
      <c r="JFT5348"/>
      <c r="JFU5348"/>
      <c r="JFV5348"/>
      <c r="JFW5348"/>
      <c r="JFX5348"/>
      <c r="JFY5348"/>
      <c r="JFZ5348"/>
      <c r="JGA5348"/>
      <c r="JGB5348"/>
      <c r="JGC5348"/>
      <c r="JGD5348"/>
      <c r="JGE5348"/>
      <c r="JGF5348"/>
      <c r="JGG5348"/>
      <c r="JGH5348"/>
      <c r="JGI5348"/>
      <c r="JGJ5348"/>
      <c r="JGK5348"/>
      <c r="JGL5348"/>
      <c r="JGM5348"/>
      <c r="JGN5348"/>
      <c r="JGO5348"/>
      <c r="JGP5348"/>
      <c r="JGQ5348"/>
      <c r="JGR5348"/>
      <c r="JGS5348"/>
      <c r="JGT5348"/>
      <c r="JGU5348"/>
      <c r="JGV5348"/>
      <c r="JGW5348"/>
      <c r="JGX5348"/>
      <c r="JGY5348"/>
      <c r="JGZ5348"/>
      <c r="JHA5348"/>
      <c r="JHB5348"/>
      <c r="JHC5348"/>
      <c r="JHD5348"/>
      <c r="JHE5348"/>
      <c r="JHF5348"/>
      <c r="JHG5348"/>
      <c r="JHH5348"/>
      <c r="JHI5348"/>
      <c r="JHJ5348"/>
      <c r="JHK5348"/>
      <c r="JHL5348"/>
      <c r="JHM5348"/>
      <c r="JHN5348"/>
      <c r="JHO5348"/>
      <c r="JHP5348"/>
      <c r="JHQ5348"/>
      <c r="JHR5348"/>
      <c r="JHS5348"/>
      <c r="JHT5348"/>
      <c r="JHU5348"/>
      <c r="JHV5348"/>
      <c r="JHW5348"/>
      <c r="JHX5348"/>
      <c r="JHY5348"/>
      <c r="JHZ5348"/>
      <c r="JIA5348"/>
      <c r="JIB5348"/>
      <c r="JIC5348"/>
      <c r="JID5348"/>
      <c r="JIE5348"/>
      <c r="JIF5348"/>
      <c r="JIG5348"/>
      <c r="JIH5348"/>
      <c r="JII5348"/>
      <c r="JIJ5348"/>
      <c r="JIK5348"/>
      <c r="JIL5348"/>
      <c r="JIM5348"/>
      <c r="JIN5348"/>
      <c r="JIO5348"/>
      <c r="JIP5348"/>
      <c r="JIQ5348"/>
      <c r="JIR5348"/>
      <c r="JIS5348"/>
      <c r="JIT5348"/>
      <c r="JIU5348"/>
      <c r="JIV5348"/>
      <c r="JIW5348"/>
      <c r="JIX5348"/>
      <c r="JIY5348"/>
      <c r="JIZ5348"/>
      <c r="JJA5348"/>
      <c r="JJB5348"/>
      <c r="JJC5348"/>
      <c r="JJD5348"/>
      <c r="JJE5348"/>
      <c r="JJF5348"/>
      <c r="JJG5348"/>
      <c r="JJH5348"/>
      <c r="JJI5348"/>
      <c r="JJJ5348"/>
      <c r="JJK5348"/>
      <c r="JJL5348"/>
      <c r="JJM5348"/>
      <c r="JJN5348"/>
      <c r="JJO5348"/>
      <c r="JJP5348"/>
      <c r="JJQ5348"/>
      <c r="JJR5348"/>
      <c r="JJS5348"/>
      <c r="JJT5348"/>
      <c r="JJU5348"/>
      <c r="JJV5348"/>
      <c r="JJW5348"/>
      <c r="JJX5348"/>
      <c r="JJY5348"/>
      <c r="JJZ5348"/>
      <c r="JKA5348"/>
      <c r="JKB5348"/>
      <c r="JKC5348"/>
      <c r="JKD5348"/>
      <c r="JKE5348"/>
      <c r="JKF5348"/>
      <c r="JKG5348"/>
      <c r="JKH5348"/>
      <c r="JKI5348"/>
      <c r="JKJ5348"/>
      <c r="JKK5348"/>
      <c r="JKL5348"/>
      <c r="JKM5348"/>
      <c r="JKN5348"/>
      <c r="JKO5348"/>
      <c r="JKP5348"/>
      <c r="JKQ5348"/>
      <c r="JKR5348"/>
      <c r="JKS5348"/>
      <c r="JKT5348"/>
      <c r="JKU5348"/>
      <c r="JKV5348"/>
      <c r="JKW5348"/>
      <c r="JKX5348"/>
      <c r="JKY5348"/>
      <c r="JKZ5348"/>
      <c r="JLA5348"/>
      <c r="JLB5348"/>
      <c r="JLC5348"/>
      <c r="JLD5348"/>
      <c r="JLE5348"/>
      <c r="JLF5348"/>
      <c r="JLG5348"/>
      <c r="JLH5348"/>
      <c r="JLI5348"/>
      <c r="JLJ5348"/>
      <c r="JLK5348"/>
      <c r="JLL5348"/>
      <c r="JLM5348"/>
      <c r="JLN5348"/>
      <c r="JLO5348"/>
      <c r="JLP5348"/>
      <c r="JLQ5348"/>
      <c r="JLR5348"/>
      <c r="JLS5348"/>
      <c r="JLT5348"/>
      <c r="JLU5348"/>
      <c r="JLV5348"/>
      <c r="JLW5348"/>
      <c r="JLX5348"/>
      <c r="JLY5348"/>
      <c r="JLZ5348"/>
      <c r="JMA5348"/>
      <c r="JMB5348"/>
      <c r="JMC5348"/>
      <c r="JMD5348"/>
      <c r="JME5348"/>
      <c r="JMF5348"/>
      <c r="JMG5348"/>
      <c r="JMH5348"/>
      <c r="JMI5348"/>
      <c r="JMJ5348"/>
      <c r="JMK5348"/>
      <c r="JML5348"/>
      <c r="JMM5348"/>
      <c r="JMN5348"/>
      <c r="JMO5348"/>
      <c r="JMP5348"/>
      <c r="JMQ5348"/>
      <c r="JMR5348"/>
      <c r="JMS5348"/>
      <c r="JMT5348"/>
      <c r="JMU5348"/>
      <c r="JMV5348"/>
      <c r="JMW5348"/>
      <c r="JMX5348"/>
      <c r="JMY5348"/>
      <c r="JMZ5348"/>
      <c r="JNA5348"/>
      <c r="JNB5348"/>
      <c r="JNC5348"/>
      <c r="JND5348"/>
      <c r="JNE5348"/>
      <c r="JNF5348"/>
      <c r="JNG5348"/>
      <c r="JNH5348"/>
      <c r="JNI5348"/>
      <c r="JNJ5348"/>
      <c r="JNK5348"/>
      <c r="JNL5348"/>
      <c r="JNM5348"/>
      <c r="JNN5348"/>
      <c r="JNO5348"/>
      <c r="JNP5348"/>
      <c r="JNQ5348"/>
      <c r="JNR5348"/>
      <c r="JNS5348"/>
      <c r="JNT5348"/>
      <c r="JNU5348"/>
      <c r="JNV5348"/>
      <c r="JNW5348"/>
      <c r="JNX5348"/>
      <c r="JNY5348"/>
      <c r="JNZ5348"/>
      <c r="JOA5348"/>
      <c r="JOB5348"/>
      <c r="JOC5348"/>
      <c r="JOD5348"/>
      <c r="JOE5348"/>
      <c r="JOF5348"/>
      <c r="JOG5348"/>
      <c r="JOH5348"/>
      <c r="JOI5348"/>
      <c r="JOJ5348"/>
      <c r="JOK5348"/>
      <c r="JOL5348"/>
      <c r="JOM5348"/>
      <c r="JON5348"/>
      <c r="JOO5348"/>
      <c r="JOP5348"/>
      <c r="JOQ5348"/>
      <c r="JOR5348"/>
      <c r="JOS5348"/>
      <c r="JOT5348"/>
      <c r="JOU5348"/>
      <c r="JOV5348"/>
      <c r="JOW5348"/>
      <c r="JOX5348"/>
      <c r="JOY5348"/>
      <c r="JOZ5348"/>
      <c r="JPA5348"/>
      <c r="JPB5348"/>
      <c r="JPC5348"/>
      <c r="JPD5348"/>
      <c r="JPE5348"/>
      <c r="JPF5348"/>
      <c r="JPG5348"/>
      <c r="JPH5348"/>
      <c r="JPI5348"/>
      <c r="JPJ5348"/>
      <c r="JPK5348"/>
      <c r="JPL5348"/>
      <c r="JPM5348"/>
      <c r="JPN5348"/>
      <c r="JPO5348"/>
      <c r="JPP5348"/>
      <c r="JPQ5348"/>
      <c r="JPR5348"/>
      <c r="JPS5348"/>
      <c r="JPT5348"/>
      <c r="JPU5348"/>
      <c r="JPV5348"/>
      <c r="JPW5348"/>
      <c r="JPX5348"/>
      <c r="JPY5348"/>
      <c r="JPZ5348"/>
      <c r="JQA5348"/>
      <c r="JQB5348"/>
      <c r="JQC5348"/>
      <c r="JQD5348"/>
      <c r="JQE5348"/>
      <c r="JQF5348"/>
      <c r="JQG5348"/>
      <c r="JQH5348"/>
      <c r="JQI5348"/>
      <c r="JQJ5348"/>
      <c r="JQK5348"/>
      <c r="JQL5348"/>
      <c r="JQM5348"/>
      <c r="JQN5348"/>
      <c r="JQO5348"/>
      <c r="JQP5348"/>
      <c r="JQQ5348"/>
      <c r="JQR5348"/>
      <c r="JQS5348"/>
      <c r="JQT5348"/>
      <c r="JQU5348"/>
      <c r="JQV5348"/>
      <c r="JQW5348"/>
      <c r="JQX5348"/>
      <c r="JQY5348"/>
      <c r="JQZ5348"/>
      <c r="JRA5348"/>
      <c r="JRB5348"/>
      <c r="JRC5348"/>
      <c r="JRD5348"/>
      <c r="JRE5348"/>
      <c r="JRF5348"/>
      <c r="JRG5348"/>
      <c r="JRH5348"/>
      <c r="JRI5348"/>
      <c r="JRJ5348"/>
      <c r="JRK5348"/>
      <c r="JRL5348"/>
      <c r="JRM5348"/>
      <c r="JRN5348"/>
      <c r="JRO5348"/>
      <c r="JRP5348"/>
      <c r="JRQ5348"/>
      <c r="JRR5348"/>
      <c r="JRS5348"/>
      <c r="JRT5348"/>
      <c r="JRU5348"/>
      <c r="JRV5348"/>
      <c r="JRW5348"/>
      <c r="JRX5348"/>
      <c r="JRY5348"/>
      <c r="JRZ5348"/>
      <c r="JSA5348"/>
      <c r="JSB5348"/>
      <c r="JSC5348"/>
      <c r="JSD5348"/>
      <c r="JSE5348"/>
      <c r="JSF5348"/>
      <c r="JSG5348"/>
      <c r="JSH5348"/>
      <c r="JSI5348"/>
      <c r="JSJ5348"/>
      <c r="JSK5348"/>
      <c r="JSL5348"/>
      <c r="JSM5348"/>
      <c r="JSN5348"/>
      <c r="JSO5348"/>
      <c r="JSP5348"/>
      <c r="JSQ5348"/>
      <c r="JSR5348"/>
      <c r="JSS5348"/>
      <c r="JST5348"/>
      <c r="JSU5348"/>
      <c r="JSV5348"/>
      <c r="JSW5348"/>
      <c r="JSX5348"/>
      <c r="JSY5348"/>
      <c r="JSZ5348"/>
      <c r="JTA5348"/>
      <c r="JTB5348"/>
      <c r="JTC5348"/>
      <c r="JTD5348"/>
      <c r="JTE5348"/>
      <c r="JTF5348"/>
      <c r="JTG5348"/>
      <c r="JTH5348"/>
      <c r="JTI5348"/>
      <c r="JTJ5348"/>
      <c r="JTK5348"/>
      <c r="JTL5348"/>
      <c r="JTM5348"/>
      <c r="JTN5348"/>
      <c r="JTO5348"/>
      <c r="JTP5348"/>
      <c r="JTQ5348"/>
      <c r="JTR5348"/>
      <c r="JTS5348"/>
      <c r="JTT5348"/>
      <c r="JTU5348"/>
      <c r="JTV5348"/>
      <c r="JTW5348"/>
      <c r="JTX5348"/>
      <c r="JTY5348"/>
      <c r="JTZ5348"/>
      <c r="JUA5348"/>
      <c r="JUB5348"/>
      <c r="JUC5348"/>
      <c r="JUD5348"/>
      <c r="JUE5348"/>
      <c r="JUF5348"/>
      <c r="JUG5348"/>
      <c r="JUH5348"/>
      <c r="JUI5348"/>
      <c r="JUJ5348"/>
      <c r="JUK5348"/>
      <c r="JUL5348"/>
      <c r="JUM5348"/>
      <c r="JUN5348"/>
      <c r="JUO5348"/>
      <c r="JUP5348"/>
      <c r="JUQ5348"/>
      <c r="JUR5348"/>
      <c r="JUS5348"/>
      <c r="JUT5348"/>
      <c r="JUU5348"/>
      <c r="JUV5348"/>
      <c r="JUW5348"/>
      <c r="JUX5348"/>
      <c r="JUY5348"/>
      <c r="JUZ5348"/>
      <c r="JVA5348"/>
      <c r="JVB5348"/>
      <c r="JVC5348"/>
      <c r="JVD5348"/>
      <c r="JVE5348"/>
      <c r="JVF5348"/>
      <c r="JVG5348"/>
      <c r="JVH5348"/>
      <c r="JVI5348"/>
      <c r="JVJ5348"/>
      <c r="JVK5348"/>
      <c r="JVL5348"/>
      <c r="JVM5348"/>
      <c r="JVN5348"/>
      <c r="JVO5348"/>
      <c r="JVP5348"/>
      <c r="JVQ5348"/>
      <c r="JVR5348"/>
      <c r="JVS5348"/>
      <c r="JVT5348"/>
      <c r="JVU5348"/>
      <c r="JVV5348"/>
      <c r="JVW5348"/>
      <c r="JVX5348"/>
      <c r="JVY5348"/>
      <c r="JVZ5348"/>
      <c r="JWA5348"/>
      <c r="JWB5348"/>
      <c r="JWC5348"/>
      <c r="JWD5348"/>
      <c r="JWE5348"/>
      <c r="JWF5348"/>
      <c r="JWG5348"/>
      <c r="JWH5348"/>
      <c r="JWI5348"/>
      <c r="JWJ5348"/>
      <c r="JWK5348"/>
      <c r="JWL5348"/>
      <c r="JWM5348"/>
      <c r="JWN5348"/>
      <c r="JWO5348"/>
      <c r="JWP5348"/>
      <c r="JWQ5348"/>
      <c r="JWR5348"/>
      <c r="JWS5348"/>
      <c r="JWT5348"/>
      <c r="JWU5348"/>
      <c r="JWV5348"/>
      <c r="JWW5348"/>
      <c r="JWX5348"/>
      <c r="JWY5348"/>
      <c r="JWZ5348"/>
      <c r="JXA5348"/>
      <c r="JXB5348"/>
      <c r="JXC5348"/>
      <c r="JXD5348"/>
      <c r="JXE5348"/>
      <c r="JXF5348"/>
      <c r="JXG5348"/>
      <c r="JXH5348"/>
      <c r="JXI5348"/>
      <c r="JXJ5348"/>
      <c r="JXK5348"/>
      <c r="JXL5348"/>
      <c r="JXM5348"/>
      <c r="JXN5348"/>
      <c r="JXO5348"/>
      <c r="JXP5348"/>
      <c r="JXQ5348"/>
      <c r="JXR5348"/>
      <c r="JXS5348"/>
      <c r="JXT5348"/>
      <c r="JXU5348"/>
      <c r="JXV5348"/>
      <c r="JXW5348"/>
      <c r="JXX5348"/>
      <c r="JXY5348"/>
      <c r="JXZ5348"/>
      <c r="JYA5348"/>
      <c r="JYB5348"/>
      <c r="JYC5348"/>
      <c r="JYD5348"/>
      <c r="JYE5348"/>
      <c r="JYF5348"/>
      <c r="JYG5348"/>
      <c r="JYH5348"/>
      <c r="JYI5348"/>
      <c r="JYJ5348"/>
      <c r="JYK5348"/>
      <c r="JYL5348"/>
      <c r="JYM5348"/>
      <c r="JYN5348"/>
      <c r="JYO5348"/>
      <c r="JYP5348"/>
      <c r="JYQ5348"/>
      <c r="JYR5348"/>
      <c r="JYS5348"/>
      <c r="JYT5348"/>
      <c r="JYU5348"/>
      <c r="JYV5348"/>
      <c r="JYW5348"/>
      <c r="JYX5348"/>
      <c r="JYY5348"/>
      <c r="JYZ5348"/>
      <c r="JZA5348"/>
      <c r="JZB5348"/>
      <c r="JZC5348"/>
      <c r="JZD5348"/>
      <c r="JZE5348"/>
      <c r="JZF5348"/>
      <c r="JZG5348"/>
      <c r="JZH5348"/>
      <c r="JZI5348"/>
      <c r="JZJ5348"/>
      <c r="JZK5348"/>
      <c r="JZL5348"/>
      <c r="JZM5348"/>
      <c r="JZN5348"/>
      <c r="JZO5348"/>
      <c r="JZP5348"/>
      <c r="JZQ5348"/>
      <c r="JZR5348"/>
      <c r="JZS5348"/>
      <c r="JZT5348"/>
      <c r="JZU5348"/>
      <c r="JZV5348"/>
      <c r="JZW5348"/>
      <c r="JZX5348"/>
      <c r="JZY5348"/>
      <c r="JZZ5348"/>
      <c r="KAA5348"/>
      <c r="KAB5348"/>
      <c r="KAC5348"/>
      <c r="KAD5348"/>
      <c r="KAE5348"/>
      <c r="KAF5348"/>
      <c r="KAG5348"/>
      <c r="KAH5348"/>
      <c r="KAI5348"/>
      <c r="KAJ5348"/>
      <c r="KAK5348"/>
      <c r="KAL5348"/>
      <c r="KAM5348"/>
      <c r="KAN5348"/>
      <c r="KAO5348"/>
      <c r="KAP5348"/>
      <c r="KAQ5348"/>
      <c r="KAR5348"/>
      <c r="KAS5348"/>
      <c r="KAT5348"/>
      <c r="KAU5348"/>
      <c r="KAV5348"/>
      <c r="KAW5348"/>
      <c r="KAX5348"/>
      <c r="KAY5348"/>
      <c r="KAZ5348"/>
      <c r="KBA5348"/>
      <c r="KBB5348"/>
      <c r="KBC5348"/>
      <c r="KBD5348"/>
      <c r="KBE5348"/>
      <c r="KBF5348"/>
      <c r="KBG5348"/>
      <c r="KBH5348"/>
      <c r="KBI5348"/>
      <c r="KBJ5348"/>
      <c r="KBK5348"/>
      <c r="KBL5348"/>
      <c r="KBM5348"/>
      <c r="KBN5348"/>
      <c r="KBO5348"/>
      <c r="KBP5348"/>
      <c r="KBQ5348"/>
      <c r="KBR5348"/>
      <c r="KBS5348"/>
      <c r="KBT5348"/>
      <c r="KBU5348"/>
      <c r="KBV5348"/>
      <c r="KBW5348"/>
      <c r="KBX5348"/>
      <c r="KBY5348"/>
      <c r="KBZ5348"/>
      <c r="KCA5348"/>
      <c r="KCB5348"/>
      <c r="KCC5348"/>
      <c r="KCD5348"/>
      <c r="KCE5348"/>
      <c r="KCF5348"/>
      <c r="KCG5348"/>
      <c r="KCH5348"/>
      <c r="KCI5348"/>
      <c r="KCJ5348"/>
      <c r="KCK5348"/>
      <c r="KCL5348"/>
      <c r="KCM5348"/>
      <c r="KCN5348"/>
      <c r="KCO5348"/>
      <c r="KCP5348"/>
      <c r="KCQ5348"/>
      <c r="KCR5348"/>
      <c r="KCS5348"/>
      <c r="KCT5348"/>
      <c r="KCU5348"/>
      <c r="KCV5348"/>
      <c r="KCW5348"/>
      <c r="KCX5348"/>
      <c r="KCY5348"/>
      <c r="KCZ5348"/>
      <c r="KDA5348"/>
      <c r="KDB5348"/>
      <c r="KDC5348"/>
      <c r="KDD5348"/>
      <c r="KDE5348"/>
      <c r="KDF5348"/>
      <c r="KDG5348"/>
      <c r="KDH5348"/>
      <c r="KDI5348"/>
      <c r="KDJ5348"/>
      <c r="KDK5348"/>
      <c r="KDL5348"/>
      <c r="KDM5348"/>
      <c r="KDN5348"/>
      <c r="KDO5348"/>
      <c r="KDP5348"/>
      <c r="KDQ5348"/>
      <c r="KDR5348"/>
      <c r="KDS5348"/>
      <c r="KDT5348"/>
      <c r="KDU5348"/>
      <c r="KDV5348"/>
      <c r="KDW5348"/>
      <c r="KDX5348"/>
      <c r="KDY5348"/>
      <c r="KDZ5348"/>
      <c r="KEA5348"/>
      <c r="KEB5348"/>
      <c r="KEC5348"/>
      <c r="KED5348"/>
      <c r="KEE5348"/>
      <c r="KEF5348"/>
      <c r="KEG5348"/>
      <c r="KEH5348"/>
      <c r="KEI5348"/>
      <c r="KEJ5348"/>
      <c r="KEK5348"/>
      <c r="KEL5348"/>
      <c r="KEM5348"/>
      <c r="KEN5348"/>
      <c r="KEO5348"/>
      <c r="KEP5348"/>
      <c r="KEQ5348"/>
      <c r="KER5348"/>
      <c r="KES5348"/>
      <c r="KET5348"/>
      <c r="KEU5348"/>
      <c r="KEV5348"/>
      <c r="KEW5348"/>
      <c r="KEX5348"/>
      <c r="KEY5348"/>
      <c r="KEZ5348"/>
      <c r="KFA5348"/>
      <c r="KFB5348"/>
      <c r="KFC5348"/>
      <c r="KFD5348"/>
      <c r="KFE5348"/>
      <c r="KFF5348"/>
      <c r="KFG5348"/>
      <c r="KFH5348"/>
      <c r="KFI5348"/>
      <c r="KFJ5348"/>
      <c r="KFK5348"/>
      <c r="KFL5348"/>
      <c r="KFM5348"/>
      <c r="KFN5348"/>
      <c r="KFO5348"/>
      <c r="KFP5348"/>
      <c r="KFQ5348"/>
      <c r="KFR5348"/>
      <c r="KFS5348"/>
      <c r="KFT5348"/>
      <c r="KFU5348"/>
      <c r="KFV5348"/>
      <c r="KFW5348"/>
      <c r="KFX5348"/>
      <c r="KFY5348"/>
      <c r="KFZ5348"/>
      <c r="KGA5348"/>
      <c r="KGB5348"/>
      <c r="KGC5348"/>
      <c r="KGD5348"/>
      <c r="KGE5348"/>
      <c r="KGF5348"/>
      <c r="KGG5348"/>
      <c r="KGH5348"/>
      <c r="KGI5348"/>
      <c r="KGJ5348"/>
      <c r="KGK5348"/>
      <c r="KGL5348"/>
      <c r="KGM5348"/>
      <c r="KGN5348"/>
      <c r="KGO5348"/>
      <c r="KGP5348"/>
      <c r="KGQ5348"/>
      <c r="KGR5348"/>
      <c r="KGS5348"/>
      <c r="KGT5348"/>
      <c r="KGU5348"/>
      <c r="KGV5348"/>
      <c r="KGW5348"/>
      <c r="KGX5348"/>
      <c r="KGY5348"/>
      <c r="KGZ5348"/>
      <c r="KHA5348"/>
      <c r="KHB5348"/>
      <c r="KHC5348"/>
      <c r="KHD5348"/>
      <c r="KHE5348"/>
      <c r="KHF5348"/>
      <c r="KHG5348"/>
      <c r="KHH5348"/>
      <c r="KHI5348"/>
      <c r="KHJ5348"/>
      <c r="KHK5348"/>
      <c r="KHL5348"/>
      <c r="KHM5348"/>
      <c r="KHN5348"/>
      <c r="KHO5348"/>
      <c r="KHP5348"/>
      <c r="KHQ5348"/>
      <c r="KHR5348"/>
      <c r="KHS5348"/>
      <c r="KHT5348"/>
      <c r="KHU5348"/>
      <c r="KHV5348"/>
      <c r="KHW5348"/>
      <c r="KHX5348"/>
      <c r="KHY5348"/>
      <c r="KHZ5348"/>
      <c r="KIA5348"/>
      <c r="KIB5348"/>
      <c r="KIC5348"/>
      <c r="KID5348"/>
      <c r="KIE5348"/>
      <c r="KIF5348"/>
      <c r="KIG5348"/>
      <c r="KIH5348"/>
      <c r="KII5348"/>
      <c r="KIJ5348"/>
      <c r="KIK5348"/>
      <c r="KIL5348"/>
      <c r="KIM5348"/>
      <c r="KIN5348"/>
      <c r="KIO5348"/>
      <c r="KIP5348"/>
      <c r="KIQ5348"/>
      <c r="KIR5348"/>
      <c r="KIS5348"/>
      <c r="KIT5348"/>
      <c r="KIU5348"/>
      <c r="KIV5348"/>
      <c r="KIW5348"/>
      <c r="KIX5348"/>
      <c r="KIY5348"/>
      <c r="KIZ5348"/>
      <c r="KJA5348"/>
      <c r="KJB5348"/>
      <c r="KJC5348"/>
      <c r="KJD5348"/>
      <c r="KJE5348"/>
      <c r="KJF5348"/>
      <c r="KJG5348"/>
      <c r="KJH5348"/>
      <c r="KJI5348"/>
      <c r="KJJ5348"/>
      <c r="KJK5348"/>
      <c r="KJL5348"/>
      <c r="KJM5348"/>
      <c r="KJN5348"/>
      <c r="KJO5348"/>
      <c r="KJP5348"/>
      <c r="KJQ5348"/>
      <c r="KJR5348"/>
      <c r="KJS5348"/>
      <c r="KJT5348"/>
      <c r="KJU5348"/>
      <c r="KJV5348"/>
      <c r="KJW5348"/>
      <c r="KJX5348"/>
      <c r="KJY5348"/>
      <c r="KJZ5348"/>
      <c r="KKA5348"/>
      <c r="KKB5348"/>
      <c r="KKC5348"/>
      <c r="KKD5348"/>
      <c r="KKE5348"/>
      <c r="KKF5348"/>
      <c r="KKG5348"/>
      <c r="KKH5348"/>
      <c r="KKI5348"/>
      <c r="KKJ5348"/>
      <c r="KKK5348"/>
      <c r="KKL5348"/>
      <c r="KKM5348"/>
      <c r="KKN5348"/>
      <c r="KKO5348"/>
      <c r="KKP5348"/>
      <c r="KKQ5348"/>
      <c r="KKR5348"/>
      <c r="KKS5348"/>
      <c r="KKT5348"/>
      <c r="KKU5348"/>
      <c r="KKV5348"/>
      <c r="KKW5348"/>
      <c r="KKX5348"/>
      <c r="KKY5348"/>
      <c r="KKZ5348"/>
      <c r="KLA5348"/>
      <c r="KLB5348"/>
      <c r="KLC5348"/>
      <c r="KLD5348"/>
      <c r="KLE5348"/>
      <c r="KLF5348"/>
      <c r="KLG5348"/>
      <c r="KLH5348"/>
      <c r="KLI5348"/>
      <c r="KLJ5348"/>
      <c r="KLK5348"/>
      <c r="KLL5348"/>
      <c r="KLM5348"/>
      <c r="KLN5348"/>
      <c r="KLO5348"/>
      <c r="KLP5348"/>
      <c r="KLQ5348"/>
      <c r="KLR5348"/>
      <c r="KLS5348"/>
      <c r="KLT5348"/>
      <c r="KLU5348"/>
      <c r="KLV5348"/>
      <c r="KLW5348"/>
      <c r="KLX5348"/>
      <c r="KLY5348"/>
      <c r="KLZ5348"/>
      <c r="KMA5348"/>
      <c r="KMB5348"/>
      <c r="KMC5348"/>
      <c r="KMD5348"/>
      <c r="KME5348"/>
      <c r="KMF5348"/>
      <c r="KMG5348"/>
      <c r="KMH5348"/>
      <c r="KMI5348"/>
      <c r="KMJ5348"/>
      <c r="KMK5348"/>
      <c r="KML5348"/>
      <c r="KMM5348"/>
      <c r="KMN5348"/>
      <c r="KMO5348"/>
      <c r="KMP5348"/>
      <c r="KMQ5348"/>
      <c r="KMR5348"/>
      <c r="KMS5348"/>
      <c r="KMT5348"/>
      <c r="KMU5348"/>
      <c r="KMV5348"/>
      <c r="KMW5348"/>
      <c r="KMX5348"/>
      <c r="KMY5348"/>
      <c r="KMZ5348"/>
      <c r="KNA5348"/>
      <c r="KNB5348"/>
      <c r="KNC5348"/>
      <c r="KND5348"/>
      <c r="KNE5348"/>
      <c r="KNF5348"/>
      <c r="KNG5348"/>
      <c r="KNH5348"/>
      <c r="KNI5348"/>
      <c r="KNJ5348"/>
      <c r="KNK5348"/>
      <c r="KNL5348"/>
      <c r="KNM5348"/>
      <c r="KNN5348"/>
      <c r="KNO5348"/>
      <c r="KNP5348"/>
      <c r="KNQ5348"/>
      <c r="KNR5348"/>
      <c r="KNS5348"/>
      <c r="KNT5348"/>
      <c r="KNU5348"/>
      <c r="KNV5348"/>
      <c r="KNW5348"/>
      <c r="KNX5348"/>
      <c r="KNY5348"/>
      <c r="KNZ5348"/>
      <c r="KOA5348"/>
      <c r="KOB5348"/>
      <c r="KOC5348"/>
      <c r="KOD5348"/>
      <c r="KOE5348"/>
      <c r="KOF5348"/>
      <c r="KOG5348"/>
      <c r="KOH5348"/>
      <c r="KOI5348"/>
      <c r="KOJ5348"/>
      <c r="KOK5348"/>
      <c r="KOL5348"/>
      <c r="KOM5348"/>
      <c r="KON5348"/>
      <c r="KOO5348"/>
      <c r="KOP5348"/>
      <c r="KOQ5348"/>
      <c r="KOR5348"/>
      <c r="KOS5348"/>
      <c r="KOT5348"/>
      <c r="KOU5348"/>
      <c r="KOV5348"/>
      <c r="KOW5348"/>
      <c r="KOX5348"/>
      <c r="KOY5348"/>
      <c r="KOZ5348"/>
      <c r="KPA5348"/>
      <c r="KPB5348"/>
      <c r="KPC5348"/>
      <c r="KPD5348"/>
      <c r="KPE5348"/>
      <c r="KPF5348"/>
      <c r="KPG5348"/>
      <c r="KPH5348"/>
      <c r="KPI5348"/>
      <c r="KPJ5348"/>
      <c r="KPK5348"/>
      <c r="KPL5348"/>
      <c r="KPM5348"/>
      <c r="KPN5348"/>
      <c r="KPO5348"/>
      <c r="KPP5348"/>
      <c r="KPQ5348"/>
      <c r="KPR5348"/>
      <c r="KPS5348"/>
      <c r="KPT5348"/>
      <c r="KPU5348"/>
      <c r="KPV5348"/>
      <c r="KPW5348"/>
      <c r="KPX5348"/>
      <c r="KPY5348"/>
      <c r="KPZ5348"/>
      <c r="KQA5348"/>
      <c r="KQB5348"/>
      <c r="KQC5348"/>
      <c r="KQD5348"/>
      <c r="KQE5348"/>
      <c r="KQF5348"/>
      <c r="KQG5348"/>
      <c r="KQH5348"/>
      <c r="KQI5348"/>
      <c r="KQJ5348"/>
      <c r="KQK5348"/>
      <c r="KQL5348"/>
      <c r="KQM5348"/>
      <c r="KQN5348"/>
      <c r="KQO5348"/>
      <c r="KQP5348"/>
      <c r="KQQ5348"/>
      <c r="KQR5348"/>
      <c r="KQS5348"/>
      <c r="KQT5348"/>
      <c r="KQU5348"/>
      <c r="KQV5348"/>
      <c r="KQW5348"/>
      <c r="KQX5348"/>
      <c r="KQY5348"/>
      <c r="KQZ5348"/>
      <c r="KRA5348"/>
      <c r="KRB5348"/>
      <c r="KRC5348"/>
      <c r="KRD5348"/>
      <c r="KRE5348"/>
      <c r="KRF5348"/>
      <c r="KRG5348"/>
      <c r="KRH5348"/>
      <c r="KRI5348"/>
      <c r="KRJ5348"/>
      <c r="KRK5348"/>
      <c r="KRL5348"/>
      <c r="KRM5348"/>
      <c r="KRN5348"/>
      <c r="KRO5348"/>
      <c r="KRP5348"/>
      <c r="KRQ5348"/>
      <c r="KRR5348"/>
      <c r="KRS5348"/>
      <c r="KRT5348"/>
      <c r="KRU5348"/>
      <c r="KRV5348"/>
      <c r="KRW5348"/>
      <c r="KRX5348"/>
      <c r="KRY5348"/>
      <c r="KRZ5348"/>
      <c r="KSA5348"/>
      <c r="KSB5348"/>
      <c r="KSC5348"/>
      <c r="KSD5348"/>
      <c r="KSE5348"/>
      <c r="KSF5348"/>
      <c r="KSG5348"/>
      <c r="KSH5348"/>
      <c r="KSI5348"/>
      <c r="KSJ5348"/>
      <c r="KSK5348"/>
      <c r="KSL5348"/>
      <c r="KSM5348"/>
      <c r="KSN5348"/>
      <c r="KSO5348"/>
      <c r="KSP5348"/>
      <c r="KSQ5348"/>
      <c r="KSR5348"/>
      <c r="KSS5348"/>
      <c r="KST5348"/>
      <c r="KSU5348"/>
      <c r="KSV5348"/>
      <c r="KSW5348"/>
      <c r="KSX5348"/>
      <c r="KSY5348"/>
      <c r="KSZ5348"/>
      <c r="KTA5348"/>
      <c r="KTB5348"/>
      <c r="KTC5348"/>
      <c r="KTD5348"/>
      <c r="KTE5348"/>
      <c r="KTF5348"/>
      <c r="KTG5348"/>
      <c r="KTH5348"/>
      <c r="KTI5348"/>
      <c r="KTJ5348"/>
      <c r="KTK5348"/>
      <c r="KTL5348"/>
      <c r="KTM5348"/>
      <c r="KTN5348"/>
      <c r="KTO5348"/>
      <c r="KTP5348"/>
      <c r="KTQ5348"/>
      <c r="KTR5348"/>
      <c r="KTS5348"/>
      <c r="KTT5348"/>
      <c r="KTU5348"/>
      <c r="KTV5348"/>
      <c r="KTW5348"/>
      <c r="KTX5348"/>
      <c r="KTY5348"/>
      <c r="KTZ5348"/>
      <c r="KUA5348"/>
      <c r="KUB5348"/>
      <c r="KUC5348"/>
      <c r="KUD5348"/>
      <c r="KUE5348"/>
      <c r="KUF5348"/>
      <c r="KUG5348"/>
      <c r="KUH5348"/>
      <c r="KUI5348"/>
      <c r="KUJ5348"/>
      <c r="KUK5348"/>
      <c r="KUL5348"/>
      <c r="KUM5348"/>
      <c r="KUN5348"/>
      <c r="KUO5348"/>
      <c r="KUP5348"/>
      <c r="KUQ5348"/>
      <c r="KUR5348"/>
      <c r="KUS5348"/>
      <c r="KUT5348"/>
      <c r="KUU5348"/>
      <c r="KUV5348"/>
      <c r="KUW5348"/>
      <c r="KUX5348"/>
      <c r="KUY5348"/>
      <c r="KUZ5348"/>
      <c r="KVA5348"/>
      <c r="KVB5348"/>
      <c r="KVC5348"/>
      <c r="KVD5348"/>
      <c r="KVE5348"/>
      <c r="KVF5348"/>
      <c r="KVG5348"/>
      <c r="KVH5348"/>
      <c r="KVI5348"/>
      <c r="KVJ5348"/>
      <c r="KVK5348"/>
      <c r="KVL5348"/>
      <c r="KVM5348"/>
      <c r="KVN5348"/>
      <c r="KVO5348"/>
      <c r="KVP5348"/>
      <c r="KVQ5348"/>
      <c r="KVR5348"/>
      <c r="KVS5348"/>
      <c r="KVT5348"/>
      <c r="KVU5348"/>
      <c r="KVV5348"/>
      <c r="KVW5348"/>
      <c r="KVX5348"/>
      <c r="KVY5348"/>
      <c r="KVZ5348"/>
      <c r="KWA5348"/>
      <c r="KWB5348"/>
      <c r="KWC5348"/>
      <c r="KWD5348"/>
      <c r="KWE5348"/>
      <c r="KWF5348"/>
      <c r="KWG5348"/>
      <c r="KWH5348"/>
      <c r="KWI5348"/>
      <c r="KWJ5348"/>
      <c r="KWK5348"/>
      <c r="KWL5348"/>
      <c r="KWM5348"/>
      <c r="KWN5348"/>
      <c r="KWO5348"/>
      <c r="KWP5348"/>
      <c r="KWQ5348"/>
      <c r="KWR5348"/>
      <c r="KWS5348"/>
      <c r="KWT5348"/>
      <c r="KWU5348"/>
      <c r="KWV5348"/>
      <c r="KWW5348"/>
      <c r="KWX5348"/>
      <c r="KWY5348"/>
      <c r="KWZ5348"/>
      <c r="KXA5348"/>
      <c r="KXB5348"/>
      <c r="KXC5348"/>
      <c r="KXD5348"/>
      <c r="KXE5348"/>
      <c r="KXF5348"/>
      <c r="KXG5348"/>
      <c r="KXH5348"/>
      <c r="KXI5348"/>
      <c r="KXJ5348"/>
      <c r="KXK5348"/>
      <c r="KXL5348"/>
      <c r="KXM5348"/>
      <c r="KXN5348"/>
      <c r="KXO5348"/>
      <c r="KXP5348"/>
      <c r="KXQ5348"/>
      <c r="KXR5348"/>
      <c r="KXS5348"/>
      <c r="KXT5348"/>
      <c r="KXU5348"/>
      <c r="KXV5348"/>
      <c r="KXW5348"/>
      <c r="KXX5348"/>
      <c r="KXY5348"/>
      <c r="KXZ5348"/>
      <c r="KYA5348"/>
      <c r="KYB5348"/>
      <c r="KYC5348"/>
      <c r="KYD5348"/>
      <c r="KYE5348"/>
      <c r="KYF5348"/>
      <c r="KYG5348"/>
      <c r="KYH5348"/>
      <c r="KYI5348"/>
      <c r="KYJ5348"/>
      <c r="KYK5348"/>
      <c r="KYL5348"/>
      <c r="KYM5348"/>
      <c r="KYN5348"/>
      <c r="KYO5348"/>
      <c r="KYP5348"/>
      <c r="KYQ5348"/>
      <c r="KYR5348"/>
      <c r="KYS5348"/>
      <c r="KYT5348"/>
      <c r="KYU5348"/>
      <c r="KYV5348"/>
      <c r="KYW5348"/>
      <c r="KYX5348"/>
      <c r="KYY5348"/>
      <c r="KYZ5348"/>
      <c r="KZA5348"/>
      <c r="KZB5348"/>
      <c r="KZC5348"/>
      <c r="KZD5348"/>
      <c r="KZE5348"/>
      <c r="KZF5348"/>
      <c r="KZG5348"/>
      <c r="KZH5348"/>
      <c r="KZI5348"/>
      <c r="KZJ5348"/>
      <c r="KZK5348"/>
      <c r="KZL5348"/>
      <c r="KZM5348"/>
      <c r="KZN5348"/>
      <c r="KZO5348"/>
      <c r="KZP5348"/>
      <c r="KZQ5348"/>
      <c r="KZR5348"/>
      <c r="KZS5348"/>
      <c r="KZT5348"/>
      <c r="KZU5348"/>
      <c r="KZV5348"/>
      <c r="KZW5348"/>
      <c r="KZX5348"/>
      <c r="KZY5348"/>
      <c r="KZZ5348"/>
      <c r="LAA5348"/>
      <c r="LAB5348"/>
      <c r="LAC5348"/>
      <c r="LAD5348"/>
      <c r="LAE5348"/>
      <c r="LAF5348"/>
      <c r="LAG5348"/>
      <c r="LAH5348"/>
      <c r="LAI5348"/>
      <c r="LAJ5348"/>
      <c r="LAK5348"/>
      <c r="LAL5348"/>
      <c r="LAM5348"/>
      <c r="LAN5348"/>
      <c r="LAO5348"/>
      <c r="LAP5348"/>
      <c r="LAQ5348"/>
      <c r="LAR5348"/>
      <c r="LAS5348"/>
      <c r="LAT5348"/>
      <c r="LAU5348"/>
      <c r="LAV5348"/>
      <c r="LAW5348"/>
      <c r="LAX5348"/>
      <c r="LAY5348"/>
      <c r="LAZ5348"/>
      <c r="LBA5348"/>
      <c r="LBB5348"/>
      <c r="LBC5348"/>
      <c r="LBD5348"/>
      <c r="LBE5348"/>
      <c r="LBF5348"/>
      <c r="LBG5348"/>
      <c r="LBH5348"/>
      <c r="LBI5348"/>
      <c r="LBJ5348"/>
      <c r="LBK5348"/>
      <c r="LBL5348"/>
      <c r="LBM5348"/>
      <c r="LBN5348"/>
      <c r="LBO5348"/>
      <c r="LBP5348"/>
      <c r="LBQ5348"/>
      <c r="LBR5348"/>
      <c r="LBS5348"/>
      <c r="LBT5348"/>
      <c r="LBU5348"/>
      <c r="LBV5348"/>
      <c r="LBW5348"/>
      <c r="LBX5348"/>
      <c r="LBY5348"/>
      <c r="LBZ5348"/>
      <c r="LCA5348"/>
      <c r="LCB5348"/>
      <c r="LCC5348"/>
      <c r="LCD5348"/>
      <c r="LCE5348"/>
      <c r="LCF5348"/>
      <c r="LCG5348"/>
      <c r="LCH5348"/>
      <c r="LCI5348"/>
      <c r="LCJ5348"/>
      <c r="LCK5348"/>
      <c r="LCL5348"/>
      <c r="LCM5348"/>
      <c r="LCN5348"/>
      <c r="LCO5348"/>
      <c r="LCP5348"/>
      <c r="LCQ5348"/>
      <c r="LCR5348"/>
      <c r="LCS5348"/>
      <c r="LCT5348"/>
      <c r="LCU5348"/>
      <c r="LCV5348"/>
      <c r="LCW5348"/>
      <c r="LCX5348"/>
      <c r="LCY5348"/>
      <c r="LCZ5348"/>
      <c r="LDA5348"/>
      <c r="LDB5348"/>
      <c r="LDC5348"/>
      <c r="LDD5348"/>
      <c r="LDE5348"/>
      <c r="LDF5348"/>
      <c r="LDG5348"/>
      <c r="LDH5348"/>
      <c r="LDI5348"/>
      <c r="LDJ5348"/>
      <c r="LDK5348"/>
      <c r="LDL5348"/>
      <c r="LDM5348"/>
      <c r="LDN5348"/>
      <c r="LDO5348"/>
      <c r="LDP5348"/>
      <c r="LDQ5348"/>
      <c r="LDR5348"/>
      <c r="LDS5348"/>
      <c r="LDT5348"/>
      <c r="LDU5348"/>
      <c r="LDV5348"/>
      <c r="LDW5348"/>
      <c r="LDX5348"/>
      <c r="LDY5348"/>
      <c r="LDZ5348"/>
      <c r="LEA5348"/>
      <c r="LEB5348"/>
      <c r="LEC5348"/>
      <c r="LED5348"/>
      <c r="LEE5348"/>
      <c r="LEF5348"/>
      <c r="LEG5348"/>
      <c r="LEH5348"/>
      <c r="LEI5348"/>
      <c r="LEJ5348"/>
      <c r="LEK5348"/>
      <c r="LEL5348"/>
      <c r="LEM5348"/>
      <c r="LEN5348"/>
      <c r="LEO5348"/>
      <c r="LEP5348"/>
      <c r="LEQ5348"/>
      <c r="LER5348"/>
      <c r="LES5348"/>
      <c r="LET5348"/>
      <c r="LEU5348"/>
      <c r="LEV5348"/>
      <c r="LEW5348"/>
      <c r="LEX5348"/>
      <c r="LEY5348"/>
      <c r="LEZ5348"/>
      <c r="LFA5348"/>
      <c r="LFB5348"/>
      <c r="LFC5348"/>
      <c r="LFD5348"/>
      <c r="LFE5348"/>
      <c r="LFF5348"/>
      <c r="LFG5348"/>
      <c r="LFH5348"/>
      <c r="LFI5348"/>
      <c r="LFJ5348"/>
      <c r="LFK5348"/>
      <c r="LFL5348"/>
      <c r="LFM5348"/>
      <c r="LFN5348"/>
      <c r="LFO5348"/>
      <c r="LFP5348"/>
      <c r="LFQ5348"/>
      <c r="LFR5348"/>
      <c r="LFS5348"/>
      <c r="LFT5348"/>
      <c r="LFU5348"/>
      <c r="LFV5348"/>
      <c r="LFW5348"/>
      <c r="LFX5348"/>
      <c r="LFY5348"/>
      <c r="LFZ5348"/>
      <c r="LGA5348"/>
      <c r="LGB5348"/>
      <c r="LGC5348"/>
      <c r="LGD5348"/>
      <c r="LGE5348"/>
      <c r="LGF5348"/>
      <c r="LGG5348"/>
      <c r="LGH5348"/>
      <c r="LGI5348"/>
      <c r="LGJ5348"/>
      <c r="LGK5348"/>
      <c r="LGL5348"/>
      <c r="LGM5348"/>
      <c r="LGN5348"/>
      <c r="LGO5348"/>
      <c r="LGP5348"/>
      <c r="LGQ5348"/>
      <c r="LGR5348"/>
      <c r="LGS5348"/>
      <c r="LGT5348"/>
      <c r="LGU5348"/>
      <c r="LGV5348"/>
      <c r="LGW5348"/>
      <c r="LGX5348"/>
      <c r="LGY5348"/>
      <c r="LGZ5348"/>
      <c r="LHA5348"/>
      <c r="LHB5348"/>
      <c r="LHC5348"/>
      <c r="LHD5348"/>
      <c r="LHE5348"/>
      <c r="LHF5348"/>
      <c r="LHG5348"/>
      <c r="LHH5348"/>
      <c r="LHI5348"/>
      <c r="LHJ5348"/>
      <c r="LHK5348"/>
      <c r="LHL5348"/>
      <c r="LHM5348"/>
      <c r="LHN5348"/>
      <c r="LHO5348"/>
      <c r="LHP5348"/>
      <c r="LHQ5348"/>
      <c r="LHR5348"/>
      <c r="LHS5348"/>
      <c r="LHT5348"/>
      <c r="LHU5348"/>
      <c r="LHV5348"/>
      <c r="LHW5348"/>
      <c r="LHX5348"/>
      <c r="LHY5348"/>
      <c r="LHZ5348"/>
      <c r="LIA5348"/>
      <c r="LIB5348"/>
      <c r="LIC5348"/>
      <c r="LID5348"/>
      <c r="LIE5348"/>
      <c r="LIF5348"/>
      <c r="LIG5348"/>
      <c r="LIH5348"/>
      <c r="LII5348"/>
      <c r="LIJ5348"/>
      <c r="LIK5348"/>
      <c r="LIL5348"/>
      <c r="LIM5348"/>
      <c r="LIN5348"/>
      <c r="LIO5348"/>
      <c r="LIP5348"/>
      <c r="LIQ5348"/>
      <c r="LIR5348"/>
      <c r="LIS5348"/>
      <c r="LIT5348"/>
      <c r="LIU5348"/>
      <c r="LIV5348"/>
      <c r="LIW5348"/>
      <c r="LIX5348"/>
      <c r="LIY5348"/>
      <c r="LIZ5348"/>
      <c r="LJA5348"/>
      <c r="LJB5348"/>
      <c r="LJC5348"/>
      <c r="LJD5348"/>
      <c r="LJE5348"/>
      <c r="LJF5348"/>
      <c r="LJG5348"/>
      <c r="LJH5348"/>
      <c r="LJI5348"/>
      <c r="LJJ5348"/>
      <c r="LJK5348"/>
      <c r="LJL5348"/>
      <c r="LJM5348"/>
      <c r="LJN5348"/>
      <c r="LJO5348"/>
      <c r="LJP5348"/>
      <c r="LJQ5348"/>
      <c r="LJR5348"/>
      <c r="LJS5348"/>
      <c r="LJT5348"/>
      <c r="LJU5348"/>
      <c r="LJV5348"/>
      <c r="LJW5348"/>
      <c r="LJX5348"/>
      <c r="LJY5348"/>
      <c r="LJZ5348"/>
      <c r="LKA5348"/>
      <c r="LKB5348"/>
      <c r="LKC5348"/>
      <c r="LKD5348"/>
      <c r="LKE5348"/>
      <c r="LKF5348"/>
      <c r="LKG5348"/>
      <c r="LKH5348"/>
      <c r="LKI5348"/>
      <c r="LKJ5348"/>
      <c r="LKK5348"/>
      <c r="LKL5348"/>
      <c r="LKM5348"/>
      <c r="LKN5348"/>
      <c r="LKO5348"/>
      <c r="LKP5348"/>
      <c r="LKQ5348"/>
      <c r="LKR5348"/>
      <c r="LKS5348"/>
      <c r="LKT5348"/>
      <c r="LKU5348"/>
      <c r="LKV5348"/>
      <c r="LKW5348"/>
      <c r="LKX5348"/>
      <c r="LKY5348"/>
      <c r="LKZ5348"/>
      <c r="LLA5348"/>
      <c r="LLB5348"/>
      <c r="LLC5348"/>
      <c r="LLD5348"/>
      <c r="LLE5348"/>
      <c r="LLF5348"/>
      <c r="LLG5348"/>
      <c r="LLH5348"/>
      <c r="LLI5348"/>
      <c r="LLJ5348"/>
      <c r="LLK5348"/>
      <c r="LLL5348"/>
      <c r="LLM5348"/>
      <c r="LLN5348"/>
      <c r="LLO5348"/>
      <c r="LLP5348"/>
      <c r="LLQ5348"/>
      <c r="LLR5348"/>
      <c r="LLS5348"/>
      <c r="LLT5348"/>
      <c r="LLU5348"/>
      <c r="LLV5348"/>
      <c r="LLW5348"/>
      <c r="LLX5348"/>
      <c r="LLY5348"/>
      <c r="LLZ5348"/>
      <c r="LMA5348"/>
      <c r="LMB5348"/>
      <c r="LMC5348"/>
      <c r="LMD5348"/>
      <c r="LME5348"/>
      <c r="LMF5348"/>
      <c r="LMG5348"/>
      <c r="LMH5348"/>
      <c r="LMI5348"/>
      <c r="LMJ5348"/>
      <c r="LMK5348"/>
      <c r="LML5348"/>
      <c r="LMM5348"/>
      <c r="LMN5348"/>
      <c r="LMO5348"/>
      <c r="LMP5348"/>
      <c r="LMQ5348"/>
      <c r="LMR5348"/>
      <c r="LMS5348"/>
      <c r="LMT5348"/>
      <c r="LMU5348"/>
      <c r="LMV5348"/>
      <c r="LMW5348"/>
      <c r="LMX5348"/>
      <c r="LMY5348"/>
      <c r="LMZ5348"/>
      <c r="LNA5348"/>
      <c r="LNB5348"/>
      <c r="LNC5348"/>
      <c r="LND5348"/>
      <c r="LNE5348"/>
      <c r="LNF5348"/>
      <c r="LNG5348"/>
      <c r="LNH5348"/>
      <c r="LNI5348"/>
      <c r="LNJ5348"/>
      <c r="LNK5348"/>
      <c r="LNL5348"/>
      <c r="LNM5348"/>
      <c r="LNN5348"/>
      <c r="LNO5348"/>
      <c r="LNP5348"/>
      <c r="LNQ5348"/>
      <c r="LNR5348"/>
      <c r="LNS5348"/>
      <c r="LNT5348"/>
      <c r="LNU5348"/>
      <c r="LNV5348"/>
      <c r="LNW5348"/>
      <c r="LNX5348"/>
      <c r="LNY5348"/>
      <c r="LNZ5348"/>
      <c r="LOA5348"/>
      <c r="LOB5348"/>
      <c r="LOC5348"/>
      <c r="LOD5348"/>
      <c r="LOE5348"/>
      <c r="LOF5348"/>
      <c r="LOG5348"/>
      <c r="LOH5348"/>
      <c r="LOI5348"/>
      <c r="LOJ5348"/>
      <c r="LOK5348"/>
      <c r="LOL5348"/>
      <c r="LOM5348"/>
      <c r="LON5348"/>
      <c r="LOO5348"/>
      <c r="LOP5348"/>
      <c r="LOQ5348"/>
      <c r="LOR5348"/>
      <c r="LOS5348"/>
      <c r="LOT5348"/>
      <c r="LOU5348"/>
      <c r="LOV5348"/>
      <c r="LOW5348"/>
      <c r="LOX5348"/>
      <c r="LOY5348"/>
      <c r="LOZ5348"/>
      <c r="LPA5348"/>
      <c r="LPB5348"/>
      <c r="LPC5348"/>
      <c r="LPD5348"/>
      <c r="LPE5348"/>
      <c r="LPF5348"/>
      <c r="LPG5348"/>
      <c r="LPH5348"/>
      <c r="LPI5348"/>
      <c r="LPJ5348"/>
      <c r="LPK5348"/>
      <c r="LPL5348"/>
      <c r="LPM5348"/>
      <c r="LPN5348"/>
      <c r="LPO5348"/>
      <c r="LPP5348"/>
      <c r="LPQ5348"/>
      <c r="LPR5348"/>
      <c r="LPS5348"/>
      <c r="LPT5348"/>
      <c r="LPU5348"/>
      <c r="LPV5348"/>
      <c r="LPW5348"/>
      <c r="LPX5348"/>
      <c r="LPY5348"/>
      <c r="LPZ5348"/>
      <c r="LQA5348"/>
      <c r="LQB5348"/>
      <c r="LQC5348"/>
      <c r="LQD5348"/>
      <c r="LQE5348"/>
      <c r="LQF5348"/>
      <c r="LQG5348"/>
      <c r="LQH5348"/>
      <c r="LQI5348"/>
      <c r="LQJ5348"/>
      <c r="LQK5348"/>
      <c r="LQL5348"/>
      <c r="LQM5348"/>
      <c r="LQN5348"/>
      <c r="LQO5348"/>
      <c r="LQP5348"/>
      <c r="LQQ5348"/>
      <c r="LQR5348"/>
      <c r="LQS5348"/>
      <c r="LQT5348"/>
      <c r="LQU5348"/>
      <c r="LQV5348"/>
      <c r="LQW5348"/>
      <c r="LQX5348"/>
      <c r="LQY5348"/>
      <c r="LQZ5348"/>
      <c r="LRA5348"/>
      <c r="LRB5348"/>
      <c r="LRC5348"/>
      <c r="LRD5348"/>
      <c r="LRE5348"/>
      <c r="LRF5348"/>
      <c r="LRG5348"/>
      <c r="LRH5348"/>
      <c r="LRI5348"/>
      <c r="LRJ5348"/>
      <c r="LRK5348"/>
      <c r="LRL5348"/>
      <c r="LRM5348"/>
      <c r="LRN5348"/>
      <c r="LRO5348"/>
      <c r="LRP5348"/>
      <c r="LRQ5348"/>
      <c r="LRR5348"/>
      <c r="LRS5348"/>
      <c r="LRT5348"/>
      <c r="LRU5348"/>
      <c r="LRV5348"/>
      <c r="LRW5348"/>
      <c r="LRX5348"/>
      <c r="LRY5348"/>
      <c r="LRZ5348"/>
      <c r="LSA5348"/>
      <c r="LSB5348"/>
      <c r="LSC5348"/>
      <c r="LSD5348"/>
      <c r="LSE5348"/>
      <c r="LSF5348"/>
      <c r="LSG5348"/>
      <c r="LSH5348"/>
      <c r="LSI5348"/>
      <c r="LSJ5348"/>
      <c r="LSK5348"/>
      <c r="LSL5348"/>
      <c r="LSM5348"/>
      <c r="LSN5348"/>
      <c r="LSO5348"/>
      <c r="LSP5348"/>
      <c r="LSQ5348"/>
      <c r="LSR5348"/>
      <c r="LSS5348"/>
      <c r="LST5348"/>
      <c r="LSU5348"/>
      <c r="LSV5348"/>
      <c r="LSW5348"/>
      <c r="LSX5348"/>
      <c r="LSY5348"/>
      <c r="LSZ5348"/>
      <c r="LTA5348"/>
      <c r="LTB5348"/>
      <c r="LTC5348"/>
      <c r="LTD5348"/>
      <c r="LTE5348"/>
      <c r="LTF5348"/>
      <c r="LTG5348"/>
      <c r="LTH5348"/>
      <c r="LTI5348"/>
      <c r="LTJ5348"/>
      <c r="LTK5348"/>
      <c r="LTL5348"/>
      <c r="LTM5348"/>
      <c r="LTN5348"/>
      <c r="LTO5348"/>
      <c r="LTP5348"/>
      <c r="LTQ5348"/>
      <c r="LTR5348"/>
      <c r="LTS5348"/>
      <c r="LTT5348"/>
      <c r="LTU5348"/>
      <c r="LTV5348"/>
      <c r="LTW5348"/>
      <c r="LTX5348"/>
      <c r="LTY5348"/>
      <c r="LTZ5348"/>
      <c r="LUA5348"/>
      <c r="LUB5348"/>
      <c r="LUC5348"/>
      <c r="LUD5348"/>
      <c r="LUE5348"/>
      <c r="LUF5348"/>
      <c r="LUG5348"/>
      <c r="LUH5348"/>
      <c r="LUI5348"/>
      <c r="LUJ5348"/>
      <c r="LUK5348"/>
      <c r="LUL5348"/>
      <c r="LUM5348"/>
      <c r="LUN5348"/>
      <c r="LUO5348"/>
      <c r="LUP5348"/>
      <c r="LUQ5348"/>
      <c r="LUR5348"/>
      <c r="LUS5348"/>
      <c r="LUT5348"/>
      <c r="LUU5348"/>
      <c r="LUV5348"/>
      <c r="LUW5348"/>
      <c r="LUX5348"/>
      <c r="LUY5348"/>
      <c r="LUZ5348"/>
      <c r="LVA5348"/>
      <c r="LVB5348"/>
      <c r="LVC5348"/>
      <c r="LVD5348"/>
      <c r="LVE5348"/>
      <c r="LVF5348"/>
      <c r="LVG5348"/>
      <c r="LVH5348"/>
      <c r="LVI5348"/>
      <c r="LVJ5348"/>
      <c r="LVK5348"/>
      <c r="LVL5348"/>
      <c r="LVM5348"/>
      <c r="LVN5348"/>
      <c r="LVO5348"/>
      <c r="LVP5348"/>
      <c r="LVQ5348"/>
      <c r="LVR5348"/>
      <c r="LVS5348"/>
      <c r="LVT5348"/>
      <c r="LVU5348"/>
      <c r="LVV5348"/>
      <c r="LVW5348"/>
      <c r="LVX5348"/>
      <c r="LVY5348"/>
      <c r="LVZ5348"/>
      <c r="LWA5348"/>
      <c r="LWB5348"/>
      <c r="LWC5348"/>
      <c r="LWD5348"/>
      <c r="LWE5348"/>
      <c r="LWF5348"/>
      <c r="LWG5348"/>
      <c r="LWH5348"/>
      <c r="LWI5348"/>
      <c r="LWJ5348"/>
      <c r="LWK5348"/>
      <c r="LWL5348"/>
      <c r="LWM5348"/>
      <c r="LWN5348"/>
      <c r="LWO5348"/>
      <c r="LWP5348"/>
      <c r="LWQ5348"/>
      <c r="LWR5348"/>
      <c r="LWS5348"/>
      <c r="LWT5348"/>
      <c r="LWU5348"/>
      <c r="LWV5348"/>
      <c r="LWW5348"/>
      <c r="LWX5348"/>
      <c r="LWY5348"/>
      <c r="LWZ5348"/>
      <c r="LXA5348"/>
      <c r="LXB5348"/>
      <c r="LXC5348"/>
      <c r="LXD5348"/>
      <c r="LXE5348"/>
      <c r="LXF5348"/>
      <c r="LXG5348"/>
      <c r="LXH5348"/>
      <c r="LXI5348"/>
      <c r="LXJ5348"/>
      <c r="LXK5348"/>
      <c r="LXL5348"/>
      <c r="LXM5348"/>
      <c r="LXN5348"/>
      <c r="LXO5348"/>
      <c r="LXP5348"/>
      <c r="LXQ5348"/>
      <c r="LXR5348"/>
      <c r="LXS5348"/>
      <c r="LXT5348"/>
      <c r="LXU5348"/>
      <c r="LXV5348"/>
      <c r="LXW5348"/>
      <c r="LXX5348"/>
      <c r="LXY5348"/>
      <c r="LXZ5348"/>
      <c r="LYA5348"/>
      <c r="LYB5348"/>
      <c r="LYC5348"/>
      <c r="LYD5348"/>
      <c r="LYE5348"/>
      <c r="LYF5348"/>
      <c r="LYG5348"/>
      <c r="LYH5348"/>
      <c r="LYI5348"/>
      <c r="LYJ5348"/>
      <c r="LYK5348"/>
      <c r="LYL5348"/>
      <c r="LYM5348"/>
      <c r="LYN5348"/>
      <c r="LYO5348"/>
      <c r="LYP5348"/>
      <c r="LYQ5348"/>
      <c r="LYR5348"/>
      <c r="LYS5348"/>
      <c r="LYT5348"/>
      <c r="LYU5348"/>
      <c r="LYV5348"/>
      <c r="LYW5348"/>
      <c r="LYX5348"/>
      <c r="LYY5348"/>
      <c r="LYZ5348"/>
      <c r="LZA5348"/>
      <c r="LZB5348"/>
      <c r="LZC5348"/>
      <c r="LZD5348"/>
      <c r="LZE5348"/>
      <c r="LZF5348"/>
      <c r="LZG5348"/>
      <c r="LZH5348"/>
      <c r="LZI5348"/>
      <c r="LZJ5348"/>
      <c r="LZK5348"/>
      <c r="LZL5348"/>
      <c r="LZM5348"/>
      <c r="LZN5348"/>
      <c r="LZO5348"/>
      <c r="LZP5348"/>
      <c r="LZQ5348"/>
      <c r="LZR5348"/>
      <c r="LZS5348"/>
      <c r="LZT5348"/>
      <c r="LZU5348"/>
      <c r="LZV5348"/>
      <c r="LZW5348"/>
      <c r="LZX5348"/>
      <c r="LZY5348"/>
      <c r="LZZ5348"/>
      <c r="MAA5348"/>
      <c r="MAB5348"/>
      <c r="MAC5348"/>
      <c r="MAD5348"/>
      <c r="MAE5348"/>
      <c r="MAF5348"/>
      <c r="MAG5348"/>
      <c r="MAH5348"/>
      <c r="MAI5348"/>
      <c r="MAJ5348"/>
      <c r="MAK5348"/>
      <c r="MAL5348"/>
      <c r="MAM5348"/>
      <c r="MAN5348"/>
      <c r="MAO5348"/>
      <c r="MAP5348"/>
      <c r="MAQ5348"/>
      <c r="MAR5348"/>
      <c r="MAS5348"/>
      <c r="MAT5348"/>
      <c r="MAU5348"/>
      <c r="MAV5348"/>
      <c r="MAW5348"/>
      <c r="MAX5348"/>
      <c r="MAY5348"/>
      <c r="MAZ5348"/>
      <c r="MBA5348"/>
      <c r="MBB5348"/>
      <c r="MBC5348"/>
      <c r="MBD5348"/>
      <c r="MBE5348"/>
      <c r="MBF5348"/>
      <c r="MBG5348"/>
      <c r="MBH5348"/>
      <c r="MBI5348"/>
      <c r="MBJ5348"/>
      <c r="MBK5348"/>
      <c r="MBL5348"/>
      <c r="MBM5348"/>
      <c r="MBN5348"/>
      <c r="MBO5348"/>
      <c r="MBP5348"/>
      <c r="MBQ5348"/>
      <c r="MBR5348"/>
      <c r="MBS5348"/>
      <c r="MBT5348"/>
      <c r="MBU5348"/>
      <c r="MBV5348"/>
      <c r="MBW5348"/>
      <c r="MBX5348"/>
      <c r="MBY5348"/>
      <c r="MBZ5348"/>
      <c r="MCA5348"/>
      <c r="MCB5348"/>
      <c r="MCC5348"/>
      <c r="MCD5348"/>
      <c r="MCE5348"/>
      <c r="MCF5348"/>
      <c r="MCG5348"/>
      <c r="MCH5348"/>
      <c r="MCI5348"/>
      <c r="MCJ5348"/>
      <c r="MCK5348"/>
      <c r="MCL5348"/>
      <c r="MCM5348"/>
      <c r="MCN5348"/>
      <c r="MCO5348"/>
      <c r="MCP5348"/>
      <c r="MCQ5348"/>
      <c r="MCR5348"/>
      <c r="MCS5348"/>
      <c r="MCT5348"/>
      <c r="MCU5348"/>
      <c r="MCV5348"/>
      <c r="MCW5348"/>
      <c r="MCX5348"/>
      <c r="MCY5348"/>
      <c r="MCZ5348"/>
      <c r="MDA5348"/>
      <c r="MDB5348"/>
      <c r="MDC5348"/>
      <c r="MDD5348"/>
      <c r="MDE5348"/>
      <c r="MDF5348"/>
      <c r="MDG5348"/>
      <c r="MDH5348"/>
      <c r="MDI5348"/>
      <c r="MDJ5348"/>
      <c r="MDK5348"/>
      <c r="MDL5348"/>
      <c r="MDM5348"/>
      <c r="MDN5348"/>
      <c r="MDO5348"/>
      <c r="MDP5348"/>
      <c r="MDQ5348"/>
      <c r="MDR5348"/>
      <c r="MDS5348"/>
      <c r="MDT5348"/>
      <c r="MDU5348"/>
      <c r="MDV5348"/>
      <c r="MDW5348"/>
      <c r="MDX5348"/>
      <c r="MDY5348"/>
      <c r="MDZ5348"/>
      <c r="MEA5348"/>
      <c r="MEB5348"/>
      <c r="MEC5348"/>
      <c r="MED5348"/>
      <c r="MEE5348"/>
      <c r="MEF5348"/>
      <c r="MEG5348"/>
      <c r="MEH5348"/>
      <c r="MEI5348"/>
      <c r="MEJ5348"/>
      <c r="MEK5348"/>
      <c r="MEL5348"/>
      <c r="MEM5348"/>
      <c r="MEN5348"/>
      <c r="MEO5348"/>
      <c r="MEP5348"/>
      <c r="MEQ5348"/>
      <c r="MER5348"/>
      <c r="MES5348"/>
      <c r="MET5348"/>
      <c r="MEU5348"/>
      <c r="MEV5348"/>
      <c r="MEW5348"/>
      <c r="MEX5348"/>
      <c r="MEY5348"/>
      <c r="MEZ5348"/>
      <c r="MFA5348"/>
      <c r="MFB5348"/>
      <c r="MFC5348"/>
      <c r="MFD5348"/>
      <c r="MFE5348"/>
      <c r="MFF5348"/>
      <c r="MFG5348"/>
      <c r="MFH5348"/>
      <c r="MFI5348"/>
      <c r="MFJ5348"/>
      <c r="MFK5348"/>
      <c r="MFL5348"/>
      <c r="MFM5348"/>
      <c r="MFN5348"/>
      <c r="MFO5348"/>
      <c r="MFP5348"/>
      <c r="MFQ5348"/>
      <c r="MFR5348"/>
      <c r="MFS5348"/>
      <c r="MFT5348"/>
      <c r="MFU5348"/>
      <c r="MFV5348"/>
      <c r="MFW5348"/>
      <c r="MFX5348"/>
      <c r="MFY5348"/>
      <c r="MFZ5348"/>
      <c r="MGA5348"/>
      <c r="MGB5348"/>
      <c r="MGC5348"/>
      <c r="MGD5348"/>
      <c r="MGE5348"/>
      <c r="MGF5348"/>
      <c r="MGG5348"/>
      <c r="MGH5348"/>
      <c r="MGI5348"/>
      <c r="MGJ5348"/>
      <c r="MGK5348"/>
      <c r="MGL5348"/>
      <c r="MGM5348"/>
      <c r="MGN5348"/>
      <c r="MGO5348"/>
      <c r="MGP5348"/>
      <c r="MGQ5348"/>
      <c r="MGR5348"/>
      <c r="MGS5348"/>
      <c r="MGT5348"/>
      <c r="MGU5348"/>
      <c r="MGV5348"/>
      <c r="MGW5348"/>
      <c r="MGX5348"/>
      <c r="MGY5348"/>
      <c r="MGZ5348"/>
      <c r="MHA5348"/>
      <c r="MHB5348"/>
      <c r="MHC5348"/>
      <c r="MHD5348"/>
      <c r="MHE5348"/>
      <c r="MHF5348"/>
      <c r="MHG5348"/>
      <c r="MHH5348"/>
      <c r="MHI5348"/>
      <c r="MHJ5348"/>
      <c r="MHK5348"/>
      <c r="MHL5348"/>
      <c r="MHM5348"/>
      <c r="MHN5348"/>
      <c r="MHO5348"/>
      <c r="MHP5348"/>
      <c r="MHQ5348"/>
      <c r="MHR5348"/>
      <c r="MHS5348"/>
      <c r="MHT5348"/>
      <c r="MHU5348"/>
      <c r="MHV5348"/>
      <c r="MHW5348"/>
      <c r="MHX5348"/>
      <c r="MHY5348"/>
      <c r="MHZ5348"/>
      <c r="MIA5348"/>
      <c r="MIB5348"/>
      <c r="MIC5348"/>
      <c r="MID5348"/>
      <c r="MIE5348"/>
      <c r="MIF5348"/>
      <c r="MIG5348"/>
      <c r="MIH5348"/>
      <c r="MII5348"/>
      <c r="MIJ5348"/>
      <c r="MIK5348"/>
      <c r="MIL5348"/>
      <c r="MIM5348"/>
      <c r="MIN5348"/>
      <c r="MIO5348"/>
      <c r="MIP5348"/>
      <c r="MIQ5348"/>
      <c r="MIR5348"/>
      <c r="MIS5348"/>
      <c r="MIT5348"/>
      <c r="MIU5348"/>
      <c r="MIV5348"/>
      <c r="MIW5348"/>
      <c r="MIX5348"/>
      <c r="MIY5348"/>
      <c r="MIZ5348"/>
      <c r="MJA5348"/>
      <c r="MJB5348"/>
      <c r="MJC5348"/>
      <c r="MJD5348"/>
      <c r="MJE5348"/>
      <c r="MJF5348"/>
      <c r="MJG5348"/>
      <c r="MJH5348"/>
      <c r="MJI5348"/>
      <c r="MJJ5348"/>
      <c r="MJK5348"/>
      <c r="MJL5348"/>
      <c r="MJM5348"/>
      <c r="MJN5348"/>
      <c r="MJO5348"/>
      <c r="MJP5348"/>
      <c r="MJQ5348"/>
      <c r="MJR5348"/>
      <c r="MJS5348"/>
      <c r="MJT5348"/>
      <c r="MJU5348"/>
      <c r="MJV5348"/>
      <c r="MJW5348"/>
      <c r="MJX5348"/>
      <c r="MJY5348"/>
      <c r="MJZ5348"/>
      <c r="MKA5348"/>
      <c r="MKB5348"/>
      <c r="MKC5348"/>
      <c r="MKD5348"/>
      <c r="MKE5348"/>
      <c r="MKF5348"/>
      <c r="MKG5348"/>
      <c r="MKH5348"/>
      <c r="MKI5348"/>
      <c r="MKJ5348"/>
      <c r="MKK5348"/>
      <c r="MKL5348"/>
      <c r="MKM5348"/>
      <c r="MKN5348"/>
      <c r="MKO5348"/>
      <c r="MKP5348"/>
      <c r="MKQ5348"/>
      <c r="MKR5348"/>
      <c r="MKS5348"/>
      <c r="MKT5348"/>
      <c r="MKU5348"/>
      <c r="MKV5348"/>
      <c r="MKW5348"/>
      <c r="MKX5348"/>
      <c r="MKY5348"/>
      <c r="MKZ5348"/>
      <c r="MLA5348"/>
      <c r="MLB5348"/>
      <c r="MLC5348"/>
      <c r="MLD5348"/>
      <c r="MLE5348"/>
      <c r="MLF5348"/>
      <c r="MLG5348"/>
      <c r="MLH5348"/>
      <c r="MLI5348"/>
      <c r="MLJ5348"/>
      <c r="MLK5348"/>
      <c r="MLL5348"/>
      <c r="MLM5348"/>
      <c r="MLN5348"/>
      <c r="MLO5348"/>
      <c r="MLP5348"/>
      <c r="MLQ5348"/>
      <c r="MLR5348"/>
      <c r="MLS5348"/>
      <c r="MLT5348"/>
      <c r="MLU5348"/>
      <c r="MLV5348"/>
      <c r="MLW5348"/>
      <c r="MLX5348"/>
      <c r="MLY5348"/>
      <c r="MLZ5348"/>
      <c r="MMA5348"/>
      <c r="MMB5348"/>
      <c r="MMC5348"/>
      <c r="MMD5348"/>
      <c r="MME5348"/>
      <c r="MMF5348"/>
      <c r="MMG5348"/>
      <c r="MMH5348"/>
      <c r="MMI5348"/>
      <c r="MMJ5348"/>
      <c r="MMK5348"/>
      <c r="MML5348"/>
      <c r="MMM5348"/>
      <c r="MMN5348"/>
      <c r="MMO5348"/>
      <c r="MMP5348"/>
      <c r="MMQ5348"/>
      <c r="MMR5348"/>
      <c r="MMS5348"/>
      <c r="MMT5348"/>
      <c r="MMU5348"/>
      <c r="MMV5348"/>
      <c r="MMW5348"/>
      <c r="MMX5348"/>
      <c r="MMY5348"/>
      <c r="MMZ5348"/>
      <c r="MNA5348"/>
      <c r="MNB5348"/>
      <c r="MNC5348"/>
      <c r="MND5348"/>
      <c r="MNE5348"/>
      <c r="MNF5348"/>
      <c r="MNG5348"/>
      <c r="MNH5348"/>
      <c r="MNI5348"/>
      <c r="MNJ5348"/>
      <c r="MNK5348"/>
      <c r="MNL5348"/>
      <c r="MNM5348"/>
      <c r="MNN5348"/>
      <c r="MNO5348"/>
      <c r="MNP5348"/>
      <c r="MNQ5348"/>
      <c r="MNR5348"/>
      <c r="MNS5348"/>
      <c r="MNT5348"/>
      <c r="MNU5348"/>
      <c r="MNV5348"/>
      <c r="MNW5348"/>
      <c r="MNX5348"/>
      <c r="MNY5348"/>
      <c r="MNZ5348"/>
      <c r="MOA5348"/>
      <c r="MOB5348"/>
      <c r="MOC5348"/>
      <c r="MOD5348"/>
      <c r="MOE5348"/>
      <c r="MOF5348"/>
      <c r="MOG5348"/>
      <c r="MOH5348"/>
      <c r="MOI5348"/>
      <c r="MOJ5348"/>
      <c r="MOK5348"/>
      <c r="MOL5348"/>
      <c r="MOM5348"/>
      <c r="MON5348"/>
      <c r="MOO5348"/>
      <c r="MOP5348"/>
      <c r="MOQ5348"/>
      <c r="MOR5348"/>
      <c r="MOS5348"/>
      <c r="MOT5348"/>
      <c r="MOU5348"/>
      <c r="MOV5348"/>
      <c r="MOW5348"/>
      <c r="MOX5348"/>
      <c r="MOY5348"/>
      <c r="MOZ5348"/>
      <c r="MPA5348"/>
      <c r="MPB5348"/>
      <c r="MPC5348"/>
      <c r="MPD5348"/>
      <c r="MPE5348"/>
      <c r="MPF5348"/>
      <c r="MPG5348"/>
      <c r="MPH5348"/>
      <c r="MPI5348"/>
      <c r="MPJ5348"/>
      <c r="MPK5348"/>
      <c r="MPL5348"/>
      <c r="MPM5348"/>
      <c r="MPN5348"/>
      <c r="MPO5348"/>
      <c r="MPP5348"/>
      <c r="MPQ5348"/>
      <c r="MPR5348"/>
      <c r="MPS5348"/>
      <c r="MPT5348"/>
      <c r="MPU5348"/>
      <c r="MPV5348"/>
      <c r="MPW5348"/>
      <c r="MPX5348"/>
      <c r="MPY5348"/>
      <c r="MPZ5348"/>
      <c r="MQA5348"/>
      <c r="MQB5348"/>
      <c r="MQC5348"/>
      <c r="MQD5348"/>
      <c r="MQE5348"/>
      <c r="MQF5348"/>
      <c r="MQG5348"/>
      <c r="MQH5348"/>
      <c r="MQI5348"/>
      <c r="MQJ5348"/>
      <c r="MQK5348"/>
      <c r="MQL5348"/>
      <c r="MQM5348"/>
      <c r="MQN5348"/>
      <c r="MQO5348"/>
      <c r="MQP5348"/>
      <c r="MQQ5348"/>
      <c r="MQR5348"/>
      <c r="MQS5348"/>
      <c r="MQT5348"/>
      <c r="MQU5348"/>
      <c r="MQV5348"/>
      <c r="MQW5348"/>
      <c r="MQX5348"/>
      <c r="MQY5348"/>
      <c r="MQZ5348"/>
      <c r="MRA5348"/>
      <c r="MRB5348"/>
      <c r="MRC5348"/>
      <c r="MRD5348"/>
      <c r="MRE5348"/>
      <c r="MRF5348"/>
      <c r="MRG5348"/>
      <c r="MRH5348"/>
      <c r="MRI5348"/>
      <c r="MRJ5348"/>
      <c r="MRK5348"/>
      <c r="MRL5348"/>
      <c r="MRM5348"/>
      <c r="MRN5348"/>
      <c r="MRO5348"/>
      <c r="MRP5348"/>
      <c r="MRQ5348"/>
      <c r="MRR5348"/>
      <c r="MRS5348"/>
      <c r="MRT5348"/>
      <c r="MRU5348"/>
      <c r="MRV5348"/>
      <c r="MRW5348"/>
      <c r="MRX5348"/>
      <c r="MRY5348"/>
      <c r="MRZ5348"/>
      <c r="MSA5348"/>
      <c r="MSB5348"/>
      <c r="MSC5348"/>
      <c r="MSD5348"/>
      <c r="MSE5348"/>
      <c r="MSF5348"/>
      <c r="MSG5348"/>
      <c r="MSH5348"/>
      <c r="MSI5348"/>
      <c r="MSJ5348"/>
      <c r="MSK5348"/>
      <c r="MSL5348"/>
      <c r="MSM5348"/>
      <c r="MSN5348"/>
      <c r="MSO5348"/>
      <c r="MSP5348"/>
      <c r="MSQ5348"/>
      <c r="MSR5348"/>
      <c r="MSS5348"/>
      <c r="MST5348"/>
      <c r="MSU5348"/>
      <c r="MSV5348"/>
      <c r="MSW5348"/>
      <c r="MSX5348"/>
      <c r="MSY5348"/>
      <c r="MSZ5348"/>
      <c r="MTA5348"/>
      <c r="MTB5348"/>
      <c r="MTC5348"/>
      <c r="MTD5348"/>
      <c r="MTE5348"/>
      <c r="MTF5348"/>
      <c r="MTG5348"/>
      <c r="MTH5348"/>
      <c r="MTI5348"/>
      <c r="MTJ5348"/>
      <c r="MTK5348"/>
      <c r="MTL5348"/>
      <c r="MTM5348"/>
      <c r="MTN5348"/>
      <c r="MTO5348"/>
      <c r="MTP5348"/>
      <c r="MTQ5348"/>
      <c r="MTR5348"/>
      <c r="MTS5348"/>
      <c r="MTT5348"/>
      <c r="MTU5348"/>
      <c r="MTV5348"/>
      <c r="MTW5348"/>
      <c r="MTX5348"/>
      <c r="MTY5348"/>
      <c r="MTZ5348"/>
      <c r="MUA5348"/>
      <c r="MUB5348"/>
      <c r="MUC5348"/>
      <c r="MUD5348"/>
      <c r="MUE5348"/>
      <c r="MUF5348"/>
      <c r="MUG5348"/>
      <c r="MUH5348"/>
      <c r="MUI5348"/>
      <c r="MUJ5348"/>
      <c r="MUK5348"/>
      <c r="MUL5348"/>
      <c r="MUM5348"/>
      <c r="MUN5348"/>
      <c r="MUO5348"/>
      <c r="MUP5348"/>
      <c r="MUQ5348"/>
      <c r="MUR5348"/>
      <c r="MUS5348"/>
      <c r="MUT5348"/>
      <c r="MUU5348"/>
      <c r="MUV5348"/>
      <c r="MUW5348"/>
      <c r="MUX5348"/>
      <c r="MUY5348"/>
      <c r="MUZ5348"/>
      <c r="MVA5348"/>
      <c r="MVB5348"/>
      <c r="MVC5348"/>
      <c r="MVD5348"/>
      <c r="MVE5348"/>
      <c r="MVF5348"/>
      <c r="MVG5348"/>
      <c r="MVH5348"/>
      <c r="MVI5348"/>
      <c r="MVJ5348"/>
      <c r="MVK5348"/>
      <c r="MVL5348"/>
      <c r="MVM5348"/>
      <c r="MVN5348"/>
      <c r="MVO5348"/>
      <c r="MVP5348"/>
      <c r="MVQ5348"/>
      <c r="MVR5348"/>
      <c r="MVS5348"/>
      <c r="MVT5348"/>
      <c r="MVU5348"/>
      <c r="MVV5348"/>
      <c r="MVW5348"/>
      <c r="MVX5348"/>
      <c r="MVY5348"/>
      <c r="MVZ5348"/>
      <c r="MWA5348"/>
      <c r="MWB5348"/>
      <c r="MWC5348"/>
      <c r="MWD5348"/>
      <c r="MWE5348"/>
      <c r="MWF5348"/>
      <c r="MWG5348"/>
      <c r="MWH5348"/>
      <c r="MWI5348"/>
      <c r="MWJ5348"/>
      <c r="MWK5348"/>
      <c r="MWL5348"/>
      <c r="MWM5348"/>
      <c r="MWN5348"/>
      <c r="MWO5348"/>
      <c r="MWP5348"/>
      <c r="MWQ5348"/>
      <c r="MWR5348"/>
      <c r="MWS5348"/>
      <c r="MWT5348"/>
      <c r="MWU5348"/>
      <c r="MWV5348"/>
      <c r="MWW5348"/>
      <c r="MWX5348"/>
      <c r="MWY5348"/>
      <c r="MWZ5348"/>
      <c r="MXA5348"/>
      <c r="MXB5348"/>
      <c r="MXC5348"/>
      <c r="MXD5348"/>
      <c r="MXE5348"/>
      <c r="MXF5348"/>
      <c r="MXG5348"/>
      <c r="MXH5348"/>
      <c r="MXI5348"/>
      <c r="MXJ5348"/>
      <c r="MXK5348"/>
      <c r="MXL5348"/>
      <c r="MXM5348"/>
      <c r="MXN5348"/>
      <c r="MXO5348"/>
      <c r="MXP5348"/>
      <c r="MXQ5348"/>
      <c r="MXR5348"/>
      <c r="MXS5348"/>
      <c r="MXT5348"/>
      <c r="MXU5348"/>
      <c r="MXV5348"/>
      <c r="MXW5348"/>
      <c r="MXX5348"/>
      <c r="MXY5348"/>
      <c r="MXZ5348"/>
      <c r="MYA5348"/>
      <c r="MYB5348"/>
      <c r="MYC5348"/>
      <c r="MYD5348"/>
      <c r="MYE5348"/>
      <c r="MYF5348"/>
      <c r="MYG5348"/>
      <c r="MYH5348"/>
      <c r="MYI5348"/>
      <c r="MYJ5348"/>
      <c r="MYK5348"/>
      <c r="MYL5348"/>
      <c r="MYM5348"/>
      <c r="MYN5348"/>
      <c r="MYO5348"/>
      <c r="MYP5348"/>
      <c r="MYQ5348"/>
      <c r="MYR5348"/>
      <c r="MYS5348"/>
      <c r="MYT5348"/>
      <c r="MYU5348"/>
      <c r="MYV5348"/>
      <c r="MYW5348"/>
      <c r="MYX5348"/>
      <c r="MYY5348"/>
      <c r="MYZ5348"/>
      <c r="MZA5348"/>
      <c r="MZB5348"/>
      <c r="MZC5348"/>
      <c r="MZD5348"/>
      <c r="MZE5348"/>
      <c r="MZF5348"/>
      <c r="MZG5348"/>
      <c r="MZH5348"/>
      <c r="MZI5348"/>
      <c r="MZJ5348"/>
      <c r="MZK5348"/>
      <c r="MZL5348"/>
      <c r="MZM5348"/>
      <c r="MZN5348"/>
      <c r="MZO5348"/>
      <c r="MZP5348"/>
      <c r="MZQ5348"/>
      <c r="MZR5348"/>
      <c r="MZS5348"/>
      <c r="MZT5348"/>
      <c r="MZU5348"/>
      <c r="MZV5348"/>
      <c r="MZW5348"/>
      <c r="MZX5348"/>
      <c r="MZY5348"/>
      <c r="MZZ5348"/>
      <c r="NAA5348"/>
      <c r="NAB5348"/>
      <c r="NAC5348"/>
      <c r="NAD5348"/>
      <c r="NAE5348"/>
      <c r="NAF5348"/>
      <c r="NAG5348"/>
      <c r="NAH5348"/>
      <c r="NAI5348"/>
      <c r="NAJ5348"/>
      <c r="NAK5348"/>
      <c r="NAL5348"/>
      <c r="NAM5348"/>
      <c r="NAN5348"/>
      <c r="NAO5348"/>
      <c r="NAP5348"/>
      <c r="NAQ5348"/>
      <c r="NAR5348"/>
      <c r="NAS5348"/>
      <c r="NAT5348"/>
      <c r="NAU5348"/>
      <c r="NAV5348"/>
      <c r="NAW5348"/>
      <c r="NAX5348"/>
      <c r="NAY5348"/>
      <c r="NAZ5348"/>
      <c r="NBA5348"/>
      <c r="NBB5348"/>
      <c r="NBC5348"/>
      <c r="NBD5348"/>
      <c r="NBE5348"/>
      <c r="NBF5348"/>
      <c r="NBG5348"/>
      <c r="NBH5348"/>
      <c r="NBI5348"/>
      <c r="NBJ5348"/>
      <c r="NBK5348"/>
      <c r="NBL5348"/>
      <c r="NBM5348"/>
      <c r="NBN5348"/>
      <c r="NBO5348"/>
      <c r="NBP5348"/>
      <c r="NBQ5348"/>
      <c r="NBR5348"/>
      <c r="NBS5348"/>
      <c r="NBT5348"/>
      <c r="NBU5348"/>
      <c r="NBV5348"/>
      <c r="NBW5348"/>
      <c r="NBX5348"/>
      <c r="NBY5348"/>
      <c r="NBZ5348"/>
      <c r="NCA5348"/>
      <c r="NCB5348"/>
      <c r="NCC5348"/>
      <c r="NCD5348"/>
      <c r="NCE5348"/>
      <c r="NCF5348"/>
      <c r="NCG5348"/>
      <c r="NCH5348"/>
      <c r="NCI5348"/>
      <c r="NCJ5348"/>
      <c r="NCK5348"/>
      <c r="NCL5348"/>
      <c r="NCM5348"/>
      <c r="NCN5348"/>
      <c r="NCO5348"/>
      <c r="NCP5348"/>
      <c r="NCQ5348"/>
      <c r="NCR5348"/>
      <c r="NCS5348"/>
      <c r="NCT5348"/>
      <c r="NCU5348"/>
      <c r="NCV5348"/>
      <c r="NCW5348"/>
      <c r="NCX5348"/>
      <c r="NCY5348"/>
      <c r="NCZ5348"/>
      <c r="NDA5348"/>
      <c r="NDB5348"/>
      <c r="NDC5348"/>
      <c r="NDD5348"/>
      <c r="NDE5348"/>
      <c r="NDF5348"/>
      <c r="NDG5348"/>
      <c r="NDH5348"/>
      <c r="NDI5348"/>
      <c r="NDJ5348"/>
      <c r="NDK5348"/>
      <c r="NDL5348"/>
      <c r="NDM5348"/>
      <c r="NDN5348"/>
      <c r="NDO5348"/>
      <c r="NDP5348"/>
      <c r="NDQ5348"/>
      <c r="NDR5348"/>
      <c r="NDS5348"/>
      <c r="NDT5348"/>
      <c r="NDU5348"/>
      <c r="NDV5348"/>
      <c r="NDW5348"/>
      <c r="NDX5348"/>
      <c r="NDY5348"/>
      <c r="NDZ5348"/>
      <c r="NEA5348"/>
      <c r="NEB5348"/>
      <c r="NEC5348"/>
      <c r="NED5348"/>
      <c r="NEE5348"/>
      <c r="NEF5348"/>
      <c r="NEG5348"/>
      <c r="NEH5348"/>
      <c r="NEI5348"/>
      <c r="NEJ5348"/>
      <c r="NEK5348"/>
      <c r="NEL5348"/>
      <c r="NEM5348"/>
      <c r="NEN5348"/>
      <c r="NEO5348"/>
      <c r="NEP5348"/>
      <c r="NEQ5348"/>
      <c r="NER5348"/>
      <c r="NES5348"/>
      <c r="NET5348"/>
      <c r="NEU5348"/>
      <c r="NEV5348"/>
      <c r="NEW5348"/>
      <c r="NEX5348"/>
      <c r="NEY5348"/>
      <c r="NEZ5348"/>
      <c r="NFA5348"/>
      <c r="NFB5348"/>
      <c r="NFC5348"/>
      <c r="NFD5348"/>
      <c r="NFE5348"/>
      <c r="NFF5348"/>
      <c r="NFG5348"/>
      <c r="NFH5348"/>
      <c r="NFI5348"/>
      <c r="NFJ5348"/>
      <c r="NFK5348"/>
      <c r="NFL5348"/>
      <c r="NFM5348"/>
      <c r="NFN5348"/>
      <c r="NFO5348"/>
      <c r="NFP5348"/>
      <c r="NFQ5348"/>
      <c r="NFR5348"/>
      <c r="NFS5348"/>
      <c r="NFT5348"/>
      <c r="NFU5348"/>
      <c r="NFV5348"/>
      <c r="NFW5348"/>
      <c r="NFX5348"/>
      <c r="NFY5348"/>
      <c r="NFZ5348"/>
      <c r="NGA5348"/>
      <c r="NGB5348"/>
      <c r="NGC5348"/>
      <c r="NGD5348"/>
      <c r="NGE5348"/>
      <c r="NGF5348"/>
      <c r="NGG5348"/>
      <c r="NGH5348"/>
      <c r="NGI5348"/>
      <c r="NGJ5348"/>
      <c r="NGK5348"/>
      <c r="NGL5348"/>
      <c r="NGM5348"/>
      <c r="NGN5348"/>
      <c r="NGO5348"/>
      <c r="NGP5348"/>
      <c r="NGQ5348"/>
      <c r="NGR5348"/>
      <c r="NGS5348"/>
      <c r="NGT5348"/>
      <c r="NGU5348"/>
      <c r="NGV5348"/>
      <c r="NGW5348"/>
      <c r="NGX5348"/>
      <c r="NGY5348"/>
      <c r="NGZ5348"/>
      <c r="NHA5348"/>
      <c r="NHB5348"/>
      <c r="NHC5348"/>
      <c r="NHD5348"/>
      <c r="NHE5348"/>
      <c r="NHF5348"/>
      <c r="NHG5348"/>
      <c r="NHH5348"/>
      <c r="NHI5348"/>
      <c r="NHJ5348"/>
      <c r="NHK5348"/>
      <c r="NHL5348"/>
      <c r="NHM5348"/>
      <c r="NHN5348"/>
      <c r="NHO5348"/>
      <c r="NHP5348"/>
      <c r="NHQ5348"/>
      <c r="NHR5348"/>
      <c r="NHS5348"/>
      <c r="NHT5348"/>
      <c r="NHU5348"/>
      <c r="NHV5348"/>
      <c r="NHW5348"/>
      <c r="NHX5348"/>
      <c r="NHY5348"/>
      <c r="NHZ5348"/>
      <c r="NIA5348"/>
      <c r="NIB5348"/>
      <c r="NIC5348"/>
      <c r="NID5348"/>
      <c r="NIE5348"/>
      <c r="NIF5348"/>
      <c r="NIG5348"/>
      <c r="NIH5348"/>
      <c r="NII5348"/>
      <c r="NIJ5348"/>
      <c r="NIK5348"/>
      <c r="NIL5348"/>
      <c r="NIM5348"/>
      <c r="NIN5348"/>
      <c r="NIO5348"/>
      <c r="NIP5348"/>
      <c r="NIQ5348"/>
      <c r="NIR5348"/>
      <c r="NIS5348"/>
      <c r="NIT5348"/>
      <c r="NIU5348"/>
      <c r="NIV5348"/>
      <c r="NIW5348"/>
      <c r="NIX5348"/>
      <c r="NIY5348"/>
      <c r="NIZ5348"/>
      <c r="NJA5348"/>
      <c r="NJB5348"/>
      <c r="NJC5348"/>
      <c r="NJD5348"/>
      <c r="NJE5348"/>
      <c r="NJF5348"/>
      <c r="NJG5348"/>
      <c r="NJH5348"/>
      <c r="NJI5348"/>
      <c r="NJJ5348"/>
      <c r="NJK5348"/>
      <c r="NJL5348"/>
      <c r="NJM5348"/>
      <c r="NJN5348"/>
      <c r="NJO5348"/>
      <c r="NJP5348"/>
      <c r="NJQ5348"/>
      <c r="NJR5348"/>
      <c r="NJS5348"/>
      <c r="NJT5348"/>
      <c r="NJU5348"/>
      <c r="NJV5348"/>
      <c r="NJW5348"/>
      <c r="NJX5348"/>
      <c r="NJY5348"/>
      <c r="NJZ5348"/>
      <c r="NKA5348"/>
      <c r="NKB5348"/>
      <c r="NKC5348"/>
      <c r="NKD5348"/>
      <c r="NKE5348"/>
      <c r="NKF5348"/>
      <c r="NKG5348"/>
      <c r="NKH5348"/>
      <c r="NKI5348"/>
      <c r="NKJ5348"/>
      <c r="NKK5348"/>
      <c r="NKL5348"/>
      <c r="NKM5348"/>
      <c r="NKN5348"/>
      <c r="NKO5348"/>
      <c r="NKP5348"/>
      <c r="NKQ5348"/>
      <c r="NKR5348"/>
      <c r="NKS5348"/>
      <c r="NKT5348"/>
      <c r="NKU5348"/>
      <c r="NKV5348"/>
      <c r="NKW5348"/>
      <c r="NKX5348"/>
      <c r="NKY5348"/>
      <c r="NKZ5348"/>
      <c r="NLA5348"/>
      <c r="NLB5348"/>
      <c r="NLC5348"/>
      <c r="NLD5348"/>
      <c r="NLE5348"/>
      <c r="NLF5348"/>
      <c r="NLG5348"/>
      <c r="NLH5348"/>
      <c r="NLI5348"/>
      <c r="NLJ5348"/>
      <c r="NLK5348"/>
      <c r="NLL5348"/>
      <c r="NLM5348"/>
      <c r="NLN5348"/>
      <c r="NLO5348"/>
      <c r="NLP5348"/>
      <c r="NLQ5348"/>
      <c r="NLR5348"/>
      <c r="NLS5348"/>
      <c r="NLT5348"/>
      <c r="NLU5348"/>
      <c r="NLV5348"/>
      <c r="NLW5348"/>
      <c r="NLX5348"/>
      <c r="NLY5348"/>
      <c r="NLZ5348"/>
      <c r="NMA5348"/>
      <c r="NMB5348"/>
      <c r="NMC5348"/>
      <c r="NMD5348"/>
      <c r="NME5348"/>
      <c r="NMF5348"/>
      <c r="NMG5348"/>
      <c r="NMH5348"/>
      <c r="NMI5348"/>
      <c r="NMJ5348"/>
      <c r="NMK5348"/>
      <c r="NML5348"/>
      <c r="NMM5348"/>
      <c r="NMN5348"/>
      <c r="NMO5348"/>
      <c r="NMP5348"/>
      <c r="NMQ5348"/>
      <c r="NMR5348"/>
      <c r="NMS5348"/>
      <c r="NMT5348"/>
      <c r="NMU5348"/>
      <c r="NMV5348"/>
      <c r="NMW5348"/>
      <c r="NMX5348"/>
      <c r="NMY5348"/>
      <c r="NMZ5348"/>
      <c r="NNA5348"/>
      <c r="NNB5348"/>
      <c r="NNC5348"/>
      <c r="NND5348"/>
      <c r="NNE5348"/>
      <c r="NNF5348"/>
      <c r="NNG5348"/>
      <c r="NNH5348"/>
      <c r="NNI5348"/>
      <c r="NNJ5348"/>
      <c r="NNK5348"/>
      <c r="NNL5348"/>
      <c r="NNM5348"/>
      <c r="NNN5348"/>
      <c r="NNO5348"/>
      <c r="NNP5348"/>
      <c r="NNQ5348"/>
      <c r="NNR5348"/>
      <c r="NNS5348"/>
      <c r="NNT5348"/>
      <c r="NNU5348"/>
      <c r="NNV5348"/>
      <c r="NNW5348"/>
      <c r="NNX5348"/>
      <c r="NNY5348"/>
      <c r="NNZ5348"/>
      <c r="NOA5348"/>
      <c r="NOB5348"/>
      <c r="NOC5348"/>
      <c r="NOD5348"/>
      <c r="NOE5348"/>
      <c r="NOF5348"/>
      <c r="NOG5348"/>
      <c r="NOH5348"/>
      <c r="NOI5348"/>
      <c r="NOJ5348"/>
      <c r="NOK5348"/>
      <c r="NOL5348"/>
      <c r="NOM5348"/>
      <c r="NON5348"/>
      <c r="NOO5348"/>
      <c r="NOP5348"/>
      <c r="NOQ5348"/>
      <c r="NOR5348"/>
      <c r="NOS5348"/>
      <c r="NOT5348"/>
      <c r="NOU5348"/>
      <c r="NOV5348"/>
      <c r="NOW5348"/>
      <c r="NOX5348"/>
      <c r="NOY5348"/>
      <c r="NOZ5348"/>
      <c r="NPA5348"/>
      <c r="NPB5348"/>
      <c r="NPC5348"/>
      <c r="NPD5348"/>
      <c r="NPE5348"/>
      <c r="NPF5348"/>
      <c r="NPG5348"/>
      <c r="NPH5348"/>
      <c r="NPI5348"/>
      <c r="NPJ5348"/>
      <c r="NPK5348"/>
      <c r="NPL5348"/>
      <c r="NPM5348"/>
      <c r="NPN5348"/>
      <c r="NPO5348"/>
      <c r="NPP5348"/>
      <c r="NPQ5348"/>
      <c r="NPR5348"/>
      <c r="NPS5348"/>
      <c r="NPT5348"/>
      <c r="NPU5348"/>
      <c r="NPV5348"/>
      <c r="NPW5348"/>
      <c r="NPX5348"/>
      <c r="NPY5348"/>
      <c r="NPZ5348"/>
      <c r="NQA5348"/>
      <c r="NQB5348"/>
      <c r="NQC5348"/>
      <c r="NQD5348"/>
      <c r="NQE5348"/>
      <c r="NQF5348"/>
      <c r="NQG5348"/>
      <c r="NQH5348"/>
      <c r="NQI5348"/>
      <c r="NQJ5348"/>
      <c r="NQK5348"/>
      <c r="NQL5348"/>
      <c r="NQM5348"/>
      <c r="NQN5348"/>
      <c r="NQO5348"/>
      <c r="NQP5348"/>
      <c r="NQQ5348"/>
      <c r="NQR5348"/>
      <c r="NQS5348"/>
      <c r="NQT5348"/>
      <c r="NQU5348"/>
      <c r="NQV5348"/>
      <c r="NQW5348"/>
      <c r="NQX5348"/>
      <c r="NQY5348"/>
      <c r="NQZ5348"/>
      <c r="NRA5348"/>
      <c r="NRB5348"/>
      <c r="NRC5348"/>
      <c r="NRD5348"/>
      <c r="NRE5348"/>
      <c r="NRF5348"/>
      <c r="NRG5348"/>
      <c r="NRH5348"/>
      <c r="NRI5348"/>
      <c r="NRJ5348"/>
      <c r="NRK5348"/>
      <c r="NRL5348"/>
      <c r="NRM5348"/>
      <c r="NRN5348"/>
      <c r="NRO5348"/>
      <c r="NRP5348"/>
      <c r="NRQ5348"/>
      <c r="NRR5348"/>
      <c r="NRS5348"/>
      <c r="NRT5348"/>
      <c r="NRU5348"/>
      <c r="NRV5348"/>
      <c r="NRW5348"/>
      <c r="NRX5348"/>
      <c r="NRY5348"/>
      <c r="NRZ5348"/>
      <c r="NSA5348"/>
      <c r="NSB5348"/>
      <c r="NSC5348"/>
      <c r="NSD5348"/>
      <c r="NSE5348"/>
      <c r="NSF5348"/>
      <c r="NSG5348"/>
      <c r="NSH5348"/>
      <c r="NSI5348"/>
      <c r="NSJ5348"/>
      <c r="NSK5348"/>
      <c r="NSL5348"/>
      <c r="NSM5348"/>
      <c r="NSN5348"/>
      <c r="NSO5348"/>
      <c r="NSP5348"/>
      <c r="NSQ5348"/>
      <c r="NSR5348"/>
      <c r="NSS5348"/>
      <c r="NST5348"/>
      <c r="NSU5348"/>
      <c r="NSV5348"/>
      <c r="NSW5348"/>
      <c r="NSX5348"/>
      <c r="NSY5348"/>
      <c r="NSZ5348"/>
      <c r="NTA5348"/>
      <c r="NTB5348"/>
      <c r="NTC5348"/>
      <c r="NTD5348"/>
      <c r="NTE5348"/>
      <c r="NTF5348"/>
      <c r="NTG5348"/>
      <c r="NTH5348"/>
      <c r="NTI5348"/>
      <c r="NTJ5348"/>
      <c r="NTK5348"/>
      <c r="NTL5348"/>
      <c r="NTM5348"/>
      <c r="NTN5348"/>
      <c r="NTO5348"/>
      <c r="NTP5348"/>
      <c r="NTQ5348"/>
      <c r="NTR5348"/>
      <c r="NTS5348"/>
      <c r="NTT5348"/>
      <c r="NTU5348"/>
      <c r="NTV5348"/>
      <c r="NTW5348"/>
      <c r="NTX5348"/>
      <c r="NTY5348"/>
      <c r="NTZ5348"/>
      <c r="NUA5348"/>
      <c r="NUB5348"/>
      <c r="NUC5348"/>
      <c r="NUD5348"/>
      <c r="NUE5348"/>
      <c r="NUF5348"/>
      <c r="NUG5348"/>
      <c r="NUH5348"/>
      <c r="NUI5348"/>
      <c r="NUJ5348"/>
      <c r="NUK5348"/>
      <c r="NUL5348"/>
      <c r="NUM5348"/>
      <c r="NUN5348"/>
      <c r="NUO5348"/>
      <c r="NUP5348"/>
      <c r="NUQ5348"/>
      <c r="NUR5348"/>
      <c r="NUS5348"/>
      <c r="NUT5348"/>
      <c r="NUU5348"/>
      <c r="NUV5348"/>
      <c r="NUW5348"/>
      <c r="NUX5348"/>
      <c r="NUY5348"/>
      <c r="NUZ5348"/>
      <c r="NVA5348"/>
      <c r="NVB5348"/>
      <c r="NVC5348"/>
      <c r="NVD5348"/>
      <c r="NVE5348"/>
      <c r="NVF5348"/>
      <c r="NVG5348"/>
      <c r="NVH5348"/>
      <c r="NVI5348"/>
      <c r="NVJ5348"/>
      <c r="NVK5348"/>
      <c r="NVL5348"/>
      <c r="NVM5348"/>
      <c r="NVN5348"/>
      <c r="NVO5348"/>
      <c r="NVP5348"/>
      <c r="NVQ5348"/>
      <c r="NVR5348"/>
      <c r="NVS5348"/>
      <c r="NVT5348"/>
      <c r="NVU5348"/>
      <c r="NVV5348"/>
      <c r="NVW5348"/>
      <c r="NVX5348"/>
      <c r="NVY5348"/>
      <c r="NVZ5348"/>
      <c r="NWA5348"/>
      <c r="NWB5348"/>
      <c r="NWC5348"/>
      <c r="NWD5348"/>
      <c r="NWE5348"/>
      <c r="NWF5348"/>
      <c r="NWG5348"/>
      <c r="NWH5348"/>
      <c r="NWI5348"/>
      <c r="NWJ5348"/>
      <c r="NWK5348"/>
      <c r="NWL5348"/>
      <c r="NWM5348"/>
      <c r="NWN5348"/>
      <c r="NWO5348"/>
      <c r="NWP5348"/>
      <c r="NWQ5348"/>
      <c r="NWR5348"/>
      <c r="NWS5348"/>
      <c r="NWT5348"/>
      <c r="NWU5348"/>
      <c r="NWV5348"/>
      <c r="NWW5348"/>
      <c r="NWX5348"/>
      <c r="NWY5348"/>
      <c r="NWZ5348"/>
      <c r="NXA5348"/>
      <c r="NXB5348"/>
      <c r="NXC5348"/>
      <c r="NXD5348"/>
      <c r="NXE5348"/>
      <c r="NXF5348"/>
      <c r="NXG5348"/>
      <c r="NXH5348"/>
      <c r="NXI5348"/>
      <c r="NXJ5348"/>
      <c r="NXK5348"/>
      <c r="NXL5348"/>
      <c r="NXM5348"/>
      <c r="NXN5348"/>
      <c r="NXO5348"/>
      <c r="NXP5348"/>
      <c r="NXQ5348"/>
      <c r="NXR5348"/>
      <c r="NXS5348"/>
      <c r="NXT5348"/>
      <c r="NXU5348"/>
      <c r="NXV5348"/>
      <c r="NXW5348"/>
      <c r="NXX5348"/>
      <c r="NXY5348"/>
      <c r="NXZ5348"/>
      <c r="NYA5348"/>
      <c r="NYB5348"/>
      <c r="NYC5348"/>
      <c r="NYD5348"/>
      <c r="NYE5348"/>
      <c r="NYF5348"/>
      <c r="NYG5348"/>
      <c r="NYH5348"/>
      <c r="NYI5348"/>
      <c r="NYJ5348"/>
      <c r="NYK5348"/>
      <c r="NYL5348"/>
      <c r="NYM5348"/>
      <c r="NYN5348"/>
      <c r="NYO5348"/>
      <c r="NYP5348"/>
      <c r="NYQ5348"/>
      <c r="NYR5348"/>
      <c r="NYS5348"/>
      <c r="NYT5348"/>
      <c r="NYU5348"/>
      <c r="NYV5348"/>
      <c r="NYW5348"/>
      <c r="NYX5348"/>
      <c r="NYY5348"/>
      <c r="NYZ5348"/>
      <c r="NZA5348"/>
      <c r="NZB5348"/>
      <c r="NZC5348"/>
      <c r="NZD5348"/>
      <c r="NZE5348"/>
      <c r="NZF5348"/>
      <c r="NZG5348"/>
      <c r="NZH5348"/>
      <c r="NZI5348"/>
      <c r="NZJ5348"/>
      <c r="NZK5348"/>
      <c r="NZL5348"/>
      <c r="NZM5348"/>
      <c r="NZN5348"/>
      <c r="NZO5348"/>
      <c r="NZP5348"/>
      <c r="NZQ5348"/>
      <c r="NZR5348"/>
      <c r="NZS5348"/>
      <c r="NZT5348"/>
      <c r="NZU5348"/>
      <c r="NZV5348"/>
      <c r="NZW5348"/>
      <c r="NZX5348"/>
      <c r="NZY5348"/>
      <c r="NZZ5348"/>
      <c r="OAA5348"/>
      <c r="OAB5348"/>
      <c r="OAC5348"/>
      <c r="OAD5348"/>
      <c r="OAE5348"/>
      <c r="OAF5348"/>
      <c r="OAG5348"/>
      <c r="OAH5348"/>
      <c r="OAI5348"/>
      <c r="OAJ5348"/>
      <c r="OAK5348"/>
      <c r="OAL5348"/>
      <c r="OAM5348"/>
      <c r="OAN5348"/>
      <c r="OAO5348"/>
      <c r="OAP5348"/>
      <c r="OAQ5348"/>
      <c r="OAR5348"/>
      <c r="OAS5348"/>
      <c r="OAT5348"/>
      <c r="OAU5348"/>
      <c r="OAV5348"/>
      <c r="OAW5348"/>
      <c r="OAX5348"/>
      <c r="OAY5348"/>
      <c r="OAZ5348"/>
      <c r="OBA5348"/>
      <c r="OBB5348"/>
      <c r="OBC5348"/>
      <c r="OBD5348"/>
      <c r="OBE5348"/>
      <c r="OBF5348"/>
      <c r="OBG5348"/>
      <c r="OBH5348"/>
      <c r="OBI5348"/>
      <c r="OBJ5348"/>
      <c r="OBK5348"/>
      <c r="OBL5348"/>
      <c r="OBM5348"/>
      <c r="OBN5348"/>
      <c r="OBO5348"/>
      <c r="OBP5348"/>
      <c r="OBQ5348"/>
      <c r="OBR5348"/>
      <c r="OBS5348"/>
      <c r="OBT5348"/>
      <c r="OBU5348"/>
      <c r="OBV5348"/>
      <c r="OBW5348"/>
      <c r="OBX5348"/>
      <c r="OBY5348"/>
      <c r="OBZ5348"/>
      <c r="OCA5348"/>
      <c r="OCB5348"/>
      <c r="OCC5348"/>
      <c r="OCD5348"/>
      <c r="OCE5348"/>
      <c r="OCF5348"/>
      <c r="OCG5348"/>
      <c r="OCH5348"/>
      <c r="OCI5348"/>
      <c r="OCJ5348"/>
      <c r="OCK5348"/>
      <c r="OCL5348"/>
      <c r="OCM5348"/>
      <c r="OCN5348"/>
      <c r="OCO5348"/>
      <c r="OCP5348"/>
      <c r="OCQ5348"/>
      <c r="OCR5348"/>
      <c r="OCS5348"/>
      <c r="OCT5348"/>
      <c r="OCU5348"/>
      <c r="OCV5348"/>
      <c r="OCW5348"/>
      <c r="OCX5348"/>
      <c r="OCY5348"/>
      <c r="OCZ5348"/>
      <c r="ODA5348"/>
      <c r="ODB5348"/>
      <c r="ODC5348"/>
      <c r="ODD5348"/>
      <c r="ODE5348"/>
      <c r="ODF5348"/>
      <c r="ODG5348"/>
      <c r="ODH5348"/>
      <c r="ODI5348"/>
      <c r="ODJ5348"/>
      <c r="ODK5348"/>
      <c r="ODL5348"/>
      <c r="ODM5348"/>
      <c r="ODN5348"/>
      <c r="ODO5348"/>
      <c r="ODP5348"/>
      <c r="ODQ5348"/>
      <c r="ODR5348"/>
      <c r="ODS5348"/>
      <c r="ODT5348"/>
      <c r="ODU5348"/>
      <c r="ODV5348"/>
      <c r="ODW5348"/>
      <c r="ODX5348"/>
      <c r="ODY5348"/>
      <c r="ODZ5348"/>
      <c r="OEA5348"/>
      <c r="OEB5348"/>
      <c r="OEC5348"/>
      <c r="OED5348"/>
      <c r="OEE5348"/>
      <c r="OEF5348"/>
      <c r="OEG5348"/>
      <c r="OEH5348"/>
      <c r="OEI5348"/>
      <c r="OEJ5348"/>
      <c r="OEK5348"/>
      <c r="OEL5348"/>
      <c r="OEM5348"/>
      <c r="OEN5348"/>
      <c r="OEO5348"/>
      <c r="OEP5348"/>
      <c r="OEQ5348"/>
      <c r="OER5348"/>
      <c r="OES5348"/>
      <c r="OET5348"/>
      <c r="OEU5348"/>
      <c r="OEV5348"/>
      <c r="OEW5348"/>
      <c r="OEX5348"/>
      <c r="OEY5348"/>
      <c r="OEZ5348"/>
      <c r="OFA5348"/>
      <c r="OFB5348"/>
      <c r="OFC5348"/>
      <c r="OFD5348"/>
      <c r="OFE5348"/>
      <c r="OFF5348"/>
      <c r="OFG5348"/>
      <c r="OFH5348"/>
      <c r="OFI5348"/>
      <c r="OFJ5348"/>
      <c r="OFK5348"/>
      <c r="OFL5348"/>
      <c r="OFM5348"/>
      <c r="OFN5348"/>
      <c r="OFO5348"/>
      <c r="OFP5348"/>
      <c r="OFQ5348"/>
      <c r="OFR5348"/>
      <c r="OFS5348"/>
      <c r="OFT5348"/>
      <c r="OFU5348"/>
      <c r="OFV5348"/>
      <c r="OFW5348"/>
      <c r="OFX5348"/>
      <c r="OFY5348"/>
      <c r="OFZ5348"/>
      <c r="OGA5348"/>
      <c r="OGB5348"/>
      <c r="OGC5348"/>
      <c r="OGD5348"/>
      <c r="OGE5348"/>
      <c r="OGF5348"/>
      <c r="OGG5348"/>
      <c r="OGH5348"/>
      <c r="OGI5348"/>
      <c r="OGJ5348"/>
      <c r="OGK5348"/>
      <c r="OGL5348"/>
      <c r="OGM5348"/>
      <c r="OGN5348"/>
      <c r="OGO5348"/>
      <c r="OGP5348"/>
      <c r="OGQ5348"/>
      <c r="OGR5348"/>
      <c r="OGS5348"/>
      <c r="OGT5348"/>
      <c r="OGU5348"/>
      <c r="OGV5348"/>
      <c r="OGW5348"/>
      <c r="OGX5348"/>
      <c r="OGY5348"/>
      <c r="OGZ5348"/>
      <c r="OHA5348"/>
      <c r="OHB5348"/>
      <c r="OHC5348"/>
      <c r="OHD5348"/>
      <c r="OHE5348"/>
      <c r="OHF5348"/>
      <c r="OHG5348"/>
      <c r="OHH5348"/>
      <c r="OHI5348"/>
      <c r="OHJ5348"/>
      <c r="OHK5348"/>
      <c r="OHL5348"/>
      <c r="OHM5348"/>
      <c r="OHN5348"/>
      <c r="OHO5348"/>
      <c r="OHP5348"/>
      <c r="OHQ5348"/>
      <c r="OHR5348"/>
      <c r="OHS5348"/>
      <c r="OHT5348"/>
      <c r="OHU5348"/>
      <c r="OHV5348"/>
      <c r="OHW5348"/>
      <c r="OHX5348"/>
      <c r="OHY5348"/>
      <c r="OHZ5348"/>
      <c r="OIA5348"/>
      <c r="OIB5348"/>
      <c r="OIC5348"/>
      <c r="OID5348"/>
      <c r="OIE5348"/>
      <c r="OIF5348"/>
      <c r="OIG5348"/>
      <c r="OIH5348"/>
      <c r="OII5348"/>
      <c r="OIJ5348"/>
      <c r="OIK5348"/>
      <c r="OIL5348"/>
      <c r="OIM5348"/>
      <c r="OIN5348"/>
      <c r="OIO5348"/>
      <c r="OIP5348"/>
      <c r="OIQ5348"/>
      <c r="OIR5348"/>
      <c r="OIS5348"/>
      <c r="OIT5348"/>
      <c r="OIU5348"/>
      <c r="OIV5348"/>
      <c r="OIW5348"/>
      <c r="OIX5348"/>
      <c r="OIY5348"/>
      <c r="OIZ5348"/>
      <c r="OJA5348"/>
      <c r="OJB5348"/>
      <c r="OJC5348"/>
      <c r="OJD5348"/>
      <c r="OJE5348"/>
      <c r="OJF5348"/>
      <c r="OJG5348"/>
      <c r="OJH5348"/>
      <c r="OJI5348"/>
      <c r="OJJ5348"/>
      <c r="OJK5348"/>
      <c r="OJL5348"/>
      <c r="OJM5348"/>
      <c r="OJN5348"/>
      <c r="OJO5348"/>
      <c r="OJP5348"/>
      <c r="OJQ5348"/>
      <c r="OJR5348"/>
      <c r="OJS5348"/>
      <c r="OJT5348"/>
      <c r="OJU5348"/>
      <c r="OJV5348"/>
      <c r="OJW5348"/>
      <c r="OJX5348"/>
      <c r="OJY5348"/>
      <c r="OJZ5348"/>
      <c r="OKA5348"/>
      <c r="OKB5348"/>
      <c r="OKC5348"/>
      <c r="OKD5348"/>
      <c r="OKE5348"/>
      <c r="OKF5348"/>
      <c r="OKG5348"/>
      <c r="OKH5348"/>
      <c r="OKI5348"/>
      <c r="OKJ5348"/>
      <c r="OKK5348"/>
      <c r="OKL5348"/>
      <c r="OKM5348"/>
      <c r="OKN5348"/>
      <c r="OKO5348"/>
      <c r="OKP5348"/>
      <c r="OKQ5348"/>
      <c r="OKR5348"/>
      <c r="OKS5348"/>
      <c r="OKT5348"/>
      <c r="OKU5348"/>
      <c r="OKV5348"/>
      <c r="OKW5348"/>
      <c r="OKX5348"/>
      <c r="OKY5348"/>
      <c r="OKZ5348"/>
      <c r="OLA5348"/>
      <c r="OLB5348"/>
      <c r="OLC5348"/>
      <c r="OLD5348"/>
      <c r="OLE5348"/>
      <c r="OLF5348"/>
      <c r="OLG5348"/>
      <c r="OLH5348"/>
      <c r="OLI5348"/>
      <c r="OLJ5348"/>
      <c r="OLK5348"/>
      <c r="OLL5348"/>
      <c r="OLM5348"/>
      <c r="OLN5348"/>
      <c r="OLO5348"/>
      <c r="OLP5348"/>
      <c r="OLQ5348"/>
      <c r="OLR5348"/>
      <c r="OLS5348"/>
      <c r="OLT5348"/>
      <c r="OLU5348"/>
      <c r="OLV5348"/>
      <c r="OLW5348"/>
      <c r="OLX5348"/>
      <c r="OLY5348"/>
      <c r="OLZ5348"/>
      <c r="OMA5348"/>
      <c r="OMB5348"/>
      <c r="OMC5348"/>
      <c r="OMD5348"/>
      <c r="OME5348"/>
      <c r="OMF5348"/>
      <c r="OMG5348"/>
      <c r="OMH5348"/>
      <c r="OMI5348"/>
      <c r="OMJ5348"/>
      <c r="OMK5348"/>
      <c r="OML5348"/>
      <c r="OMM5348"/>
      <c r="OMN5348"/>
      <c r="OMO5348"/>
      <c r="OMP5348"/>
      <c r="OMQ5348"/>
      <c r="OMR5348"/>
      <c r="OMS5348"/>
      <c r="OMT5348"/>
      <c r="OMU5348"/>
      <c r="OMV5348"/>
      <c r="OMW5348"/>
      <c r="OMX5348"/>
      <c r="OMY5348"/>
      <c r="OMZ5348"/>
      <c r="ONA5348"/>
      <c r="ONB5348"/>
      <c r="ONC5348"/>
      <c r="OND5348"/>
      <c r="ONE5348"/>
      <c r="ONF5348"/>
      <c r="ONG5348"/>
      <c r="ONH5348"/>
      <c r="ONI5348"/>
      <c r="ONJ5348"/>
      <c r="ONK5348"/>
      <c r="ONL5348"/>
      <c r="ONM5348"/>
      <c r="ONN5348"/>
      <c r="ONO5348"/>
      <c r="ONP5348"/>
      <c r="ONQ5348"/>
      <c r="ONR5348"/>
      <c r="ONS5348"/>
      <c r="ONT5348"/>
      <c r="ONU5348"/>
      <c r="ONV5348"/>
      <c r="ONW5348"/>
      <c r="ONX5348"/>
      <c r="ONY5348"/>
      <c r="ONZ5348"/>
      <c r="OOA5348"/>
      <c r="OOB5348"/>
      <c r="OOC5348"/>
      <c r="OOD5348"/>
      <c r="OOE5348"/>
      <c r="OOF5348"/>
      <c r="OOG5348"/>
      <c r="OOH5348"/>
      <c r="OOI5348"/>
      <c r="OOJ5348"/>
      <c r="OOK5348"/>
      <c r="OOL5348"/>
      <c r="OOM5348"/>
      <c r="OON5348"/>
      <c r="OOO5348"/>
      <c r="OOP5348"/>
      <c r="OOQ5348"/>
      <c r="OOR5348"/>
      <c r="OOS5348"/>
      <c r="OOT5348"/>
      <c r="OOU5348"/>
      <c r="OOV5348"/>
      <c r="OOW5348"/>
      <c r="OOX5348"/>
      <c r="OOY5348"/>
      <c r="OOZ5348"/>
      <c r="OPA5348"/>
      <c r="OPB5348"/>
      <c r="OPC5348"/>
      <c r="OPD5348"/>
      <c r="OPE5348"/>
      <c r="OPF5348"/>
      <c r="OPG5348"/>
      <c r="OPH5348"/>
      <c r="OPI5348"/>
      <c r="OPJ5348"/>
      <c r="OPK5348"/>
      <c r="OPL5348"/>
      <c r="OPM5348"/>
      <c r="OPN5348"/>
      <c r="OPO5348"/>
      <c r="OPP5348"/>
      <c r="OPQ5348"/>
      <c r="OPR5348"/>
      <c r="OPS5348"/>
      <c r="OPT5348"/>
      <c r="OPU5348"/>
      <c r="OPV5348"/>
      <c r="OPW5348"/>
      <c r="OPX5348"/>
      <c r="OPY5348"/>
      <c r="OPZ5348"/>
      <c r="OQA5348"/>
      <c r="OQB5348"/>
      <c r="OQC5348"/>
      <c r="OQD5348"/>
      <c r="OQE5348"/>
      <c r="OQF5348"/>
      <c r="OQG5348"/>
      <c r="OQH5348"/>
      <c r="OQI5348"/>
      <c r="OQJ5348"/>
      <c r="OQK5348"/>
      <c r="OQL5348"/>
      <c r="OQM5348"/>
      <c r="OQN5348"/>
      <c r="OQO5348"/>
      <c r="OQP5348"/>
      <c r="OQQ5348"/>
      <c r="OQR5348"/>
      <c r="OQS5348"/>
      <c r="OQT5348"/>
      <c r="OQU5348"/>
      <c r="OQV5348"/>
      <c r="OQW5348"/>
      <c r="OQX5348"/>
      <c r="OQY5348"/>
      <c r="OQZ5348"/>
      <c r="ORA5348"/>
      <c r="ORB5348"/>
      <c r="ORC5348"/>
      <c r="ORD5348"/>
      <c r="ORE5348"/>
      <c r="ORF5348"/>
      <c r="ORG5348"/>
      <c r="ORH5348"/>
      <c r="ORI5348"/>
      <c r="ORJ5348"/>
      <c r="ORK5348"/>
      <c r="ORL5348"/>
      <c r="ORM5348"/>
      <c r="ORN5348"/>
      <c r="ORO5348"/>
      <c r="ORP5348"/>
      <c r="ORQ5348"/>
      <c r="ORR5348"/>
      <c r="ORS5348"/>
      <c r="ORT5348"/>
      <c r="ORU5348"/>
      <c r="ORV5348"/>
      <c r="ORW5348"/>
      <c r="ORX5348"/>
      <c r="ORY5348"/>
      <c r="ORZ5348"/>
      <c r="OSA5348"/>
      <c r="OSB5348"/>
      <c r="OSC5348"/>
      <c r="OSD5348"/>
      <c r="OSE5348"/>
      <c r="OSF5348"/>
      <c r="OSG5348"/>
      <c r="OSH5348"/>
      <c r="OSI5348"/>
      <c r="OSJ5348"/>
      <c r="OSK5348"/>
      <c r="OSL5348"/>
      <c r="OSM5348"/>
      <c r="OSN5348"/>
      <c r="OSO5348"/>
      <c r="OSP5348"/>
      <c r="OSQ5348"/>
      <c r="OSR5348"/>
      <c r="OSS5348"/>
      <c r="OST5348"/>
      <c r="OSU5348"/>
      <c r="OSV5348"/>
      <c r="OSW5348"/>
      <c r="OSX5348"/>
      <c r="OSY5348"/>
      <c r="OSZ5348"/>
      <c r="OTA5348"/>
      <c r="OTB5348"/>
      <c r="OTC5348"/>
      <c r="OTD5348"/>
      <c r="OTE5348"/>
      <c r="OTF5348"/>
      <c r="OTG5348"/>
      <c r="OTH5348"/>
      <c r="OTI5348"/>
      <c r="OTJ5348"/>
      <c r="OTK5348"/>
      <c r="OTL5348"/>
      <c r="OTM5348"/>
      <c r="OTN5348"/>
      <c r="OTO5348"/>
      <c r="OTP5348"/>
      <c r="OTQ5348"/>
      <c r="OTR5348"/>
      <c r="OTS5348"/>
      <c r="OTT5348"/>
      <c r="OTU5348"/>
      <c r="OTV5348"/>
      <c r="OTW5348"/>
      <c r="OTX5348"/>
      <c r="OTY5348"/>
      <c r="OTZ5348"/>
      <c r="OUA5348"/>
      <c r="OUB5348"/>
      <c r="OUC5348"/>
      <c r="OUD5348"/>
      <c r="OUE5348"/>
      <c r="OUF5348"/>
      <c r="OUG5348"/>
      <c r="OUH5348"/>
      <c r="OUI5348"/>
      <c r="OUJ5348"/>
      <c r="OUK5348"/>
      <c r="OUL5348"/>
      <c r="OUM5348"/>
      <c r="OUN5348"/>
      <c r="OUO5348"/>
      <c r="OUP5348"/>
      <c r="OUQ5348"/>
      <c r="OUR5348"/>
      <c r="OUS5348"/>
      <c r="OUT5348"/>
      <c r="OUU5348"/>
      <c r="OUV5348"/>
      <c r="OUW5348"/>
      <c r="OUX5348"/>
      <c r="OUY5348"/>
      <c r="OUZ5348"/>
      <c r="OVA5348"/>
      <c r="OVB5348"/>
      <c r="OVC5348"/>
      <c r="OVD5348"/>
      <c r="OVE5348"/>
      <c r="OVF5348"/>
      <c r="OVG5348"/>
      <c r="OVH5348"/>
      <c r="OVI5348"/>
      <c r="OVJ5348"/>
      <c r="OVK5348"/>
      <c r="OVL5348"/>
      <c r="OVM5348"/>
      <c r="OVN5348"/>
      <c r="OVO5348"/>
      <c r="OVP5348"/>
      <c r="OVQ5348"/>
      <c r="OVR5348"/>
      <c r="OVS5348"/>
      <c r="OVT5348"/>
      <c r="OVU5348"/>
      <c r="OVV5348"/>
      <c r="OVW5348"/>
      <c r="OVX5348"/>
      <c r="OVY5348"/>
      <c r="OVZ5348"/>
      <c r="OWA5348"/>
      <c r="OWB5348"/>
      <c r="OWC5348"/>
      <c r="OWD5348"/>
      <c r="OWE5348"/>
      <c r="OWF5348"/>
      <c r="OWG5348"/>
      <c r="OWH5348"/>
      <c r="OWI5348"/>
      <c r="OWJ5348"/>
      <c r="OWK5348"/>
      <c r="OWL5348"/>
      <c r="OWM5348"/>
      <c r="OWN5348"/>
      <c r="OWO5348"/>
      <c r="OWP5348"/>
      <c r="OWQ5348"/>
      <c r="OWR5348"/>
      <c r="OWS5348"/>
      <c r="OWT5348"/>
      <c r="OWU5348"/>
      <c r="OWV5348"/>
      <c r="OWW5348"/>
      <c r="OWX5348"/>
      <c r="OWY5348"/>
      <c r="OWZ5348"/>
      <c r="OXA5348"/>
      <c r="OXB5348"/>
      <c r="OXC5348"/>
      <c r="OXD5348"/>
      <c r="OXE5348"/>
      <c r="OXF5348"/>
      <c r="OXG5348"/>
      <c r="OXH5348"/>
      <c r="OXI5348"/>
      <c r="OXJ5348"/>
      <c r="OXK5348"/>
      <c r="OXL5348"/>
      <c r="OXM5348"/>
      <c r="OXN5348"/>
      <c r="OXO5348"/>
      <c r="OXP5348"/>
      <c r="OXQ5348"/>
      <c r="OXR5348"/>
      <c r="OXS5348"/>
      <c r="OXT5348"/>
      <c r="OXU5348"/>
      <c r="OXV5348"/>
      <c r="OXW5348"/>
      <c r="OXX5348"/>
      <c r="OXY5348"/>
      <c r="OXZ5348"/>
      <c r="OYA5348"/>
      <c r="OYB5348"/>
      <c r="OYC5348"/>
      <c r="OYD5348"/>
      <c r="OYE5348"/>
      <c r="OYF5348"/>
      <c r="OYG5348"/>
      <c r="OYH5348"/>
      <c r="OYI5348"/>
      <c r="OYJ5348"/>
      <c r="OYK5348"/>
      <c r="OYL5348"/>
      <c r="OYM5348"/>
      <c r="OYN5348"/>
      <c r="OYO5348"/>
      <c r="OYP5348"/>
      <c r="OYQ5348"/>
      <c r="OYR5348"/>
      <c r="OYS5348"/>
      <c r="OYT5348"/>
      <c r="OYU5348"/>
      <c r="OYV5348"/>
      <c r="OYW5348"/>
      <c r="OYX5348"/>
      <c r="OYY5348"/>
      <c r="OYZ5348"/>
      <c r="OZA5348"/>
      <c r="OZB5348"/>
      <c r="OZC5348"/>
      <c r="OZD5348"/>
      <c r="OZE5348"/>
      <c r="OZF5348"/>
      <c r="OZG5348"/>
      <c r="OZH5348"/>
      <c r="OZI5348"/>
      <c r="OZJ5348"/>
      <c r="OZK5348"/>
      <c r="OZL5348"/>
      <c r="OZM5348"/>
      <c r="OZN5348"/>
      <c r="OZO5348"/>
      <c r="OZP5348"/>
      <c r="OZQ5348"/>
      <c r="OZR5348"/>
      <c r="OZS5348"/>
      <c r="OZT5348"/>
      <c r="OZU5348"/>
      <c r="OZV5348"/>
      <c r="OZW5348"/>
      <c r="OZX5348"/>
      <c r="OZY5348"/>
      <c r="OZZ5348"/>
      <c r="PAA5348"/>
      <c r="PAB5348"/>
      <c r="PAC5348"/>
      <c r="PAD5348"/>
      <c r="PAE5348"/>
      <c r="PAF5348"/>
      <c r="PAG5348"/>
      <c r="PAH5348"/>
      <c r="PAI5348"/>
      <c r="PAJ5348"/>
      <c r="PAK5348"/>
      <c r="PAL5348"/>
      <c r="PAM5348"/>
      <c r="PAN5348"/>
      <c r="PAO5348"/>
      <c r="PAP5348"/>
      <c r="PAQ5348"/>
      <c r="PAR5348"/>
      <c r="PAS5348"/>
      <c r="PAT5348"/>
      <c r="PAU5348"/>
      <c r="PAV5348"/>
      <c r="PAW5348"/>
      <c r="PAX5348"/>
      <c r="PAY5348"/>
      <c r="PAZ5348"/>
      <c r="PBA5348"/>
      <c r="PBB5348"/>
      <c r="PBC5348"/>
      <c r="PBD5348"/>
      <c r="PBE5348"/>
      <c r="PBF5348"/>
      <c r="PBG5348"/>
      <c r="PBH5348"/>
      <c r="PBI5348"/>
      <c r="PBJ5348"/>
      <c r="PBK5348"/>
      <c r="PBL5348"/>
      <c r="PBM5348"/>
      <c r="PBN5348"/>
      <c r="PBO5348"/>
      <c r="PBP5348"/>
      <c r="PBQ5348"/>
      <c r="PBR5348"/>
      <c r="PBS5348"/>
      <c r="PBT5348"/>
      <c r="PBU5348"/>
      <c r="PBV5348"/>
      <c r="PBW5348"/>
      <c r="PBX5348"/>
      <c r="PBY5348"/>
      <c r="PBZ5348"/>
      <c r="PCA5348"/>
      <c r="PCB5348"/>
      <c r="PCC5348"/>
      <c r="PCD5348"/>
      <c r="PCE5348"/>
      <c r="PCF5348"/>
      <c r="PCG5348"/>
      <c r="PCH5348"/>
      <c r="PCI5348"/>
      <c r="PCJ5348"/>
      <c r="PCK5348"/>
      <c r="PCL5348"/>
      <c r="PCM5348"/>
      <c r="PCN5348"/>
      <c r="PCO5348"/>
      <c r="PCP5348"/>
      <c r="PCQ5348"/>
      <c r="PCR5348"/>
      <c r="PCS5348"/>
      <c r="PCT5348"/>
      <c r="PCU5348"/>
      <c r="PCV5348"/>
      <c r="PCW5348"/>
      <c r="PCX5348"/>
      <c r="PCY5348"/>
      <c r="PCZ5348"/>
      <c r="PDA5348"/>
      <c r="PDB5348"/>
      <c r="PDC5348"/>
      <c r="PDD5348"/>
      <c r="PDE5348"/>
      <c r="PDF5348"/>
      <c r="PDG5348"/>
      <c r="PDH5348"/>
      <c r="PDI5348"/>
      <c r="PDJ5348"/>
      <c r="PDK5348"/>
      <c r="PDL5348"/>
      <c r="PDM5348"/>
      <c r="PDN5348"/>
      <c r="PDO5348"/>
      <c r="PDP5348"/>
      <c r="PDQ5348"/>
      <c r="PDR5348"/>
      <c r="PDS5348"/>
      <c r="PDT5348"/>
      <c r="PDU5348"/>
      <c r="PDV5348"/>
      <c r="PDW5348"/>
      <c r="PDX5348"/>
      <c r="PDY5348"/>
      <c r="PDZ5348"/>
      <c r="PEA5348"/>
      <c r="PEB5348"/>
      <c r="PEC5348"/>
      <c r="PED5348"/>
      <c r="PEE5348"/>
      <c r="PEF5348"/>
      <c r="PEG5348"/>
      <c r="PEH5348"/>
      <c r="PEI5348"/>
      <c r="PEJ5348"/>
      <c r="PEK5348"/>
      <c r="PEL5348"/>
      <c r="PEM5348"/>
      <c r="PEN5348"/>
      <c r="PEO5348"/>
      <c r="PEP5348"/>
      <c r="PEQ5348"/>
      <c r="PER5348"/>
      <c r="PES5348"/>
      <c r="PET5348"/>
      <c r="PEU5348"/>
      <c r="PEV5348"/>
      <c r="PEW5348"/>
      <c r="PEX5348"/>
      <c r="PEY5348"/>
      <c r="PEZ5348"/>
      <c r="PFA5348"/>
      <c r="PFB5348"/>
      <c r="PFC5348"/>
      <c r="PFD5348"/>
      <c r="PFE5348"/>
      <c r="PFF5348"/>
      <c r="PFG5348"/>
      <c r="PFH5348"/>
      <c r="PFI5348"/>
      <c r="PFJ5348"/>
      <c r="PFK5348"/>
      <c r="PFL5348"/>
      <c r="PFM5348"/>
      <c r="PFN5348"/>
      <c r="PFO5348"/>
      <c r="PFP5348"/>
      <c r="PFQ5348"/>
      <c r="PFR5348"/>
      <c r="PFS5348"/>
      <c r="PFT5348"/>
      <c r="PFU5348"/>
      <c r="PFV5348"/>
      <c r="PFW5348"/>
      <c r="PFX5348"/>
      <c r="PFY5348"/>
      <c r="PFZ5348"/>
      <c r="PGA5348"/>
      <c r="PGB5348"/>
      <c r="PGC5348"/>
      <c r="PGD5348"/>
      <c r="PGE5348"/>
      <c r="PGF5348"/>
      <c r="PGG5348"/>
      <c r="PGH5348"/>
      <c r="PGI5348"/>
      <c r="PGJ5348"/>
      <c r="PGK5348"/>
      <c r="PGL5348"/>
      <c r="PGM5348"/>
      <c r="PGN5348"/>
      <c r="PGO5348"/>
      <c r="PGP5348"/>
      <c r="PGQ5348"/>
      <c r="PGR5348"/>
      <c r="PGS5348"/>
      <c r="PGT5348"/>
      <c r="PGU5348"/>
      <c r="PGV5348"/>
      <c r="PGW5348"/>
      <c r="PGX5348"/>
      <c r="PGY5348"/>
      <c r="PGZ5348"/>
      <c r="PHA5348"/>
      <c r="PHB5348"/>
      <c r="PHC5348"/>
      <c r="PHD5348"/>
      <c r="PHE5348"/>
      <c r="PHF5348"/>
      <c r="PHG5348"/>
      <c r="PHH5348"/>
      <c r="PHI5348"/>
      <c r="PHJ5348"/>
      <c r="PHK5348"/>
      <c r="PHL5348"/>
      <c r="PHM5348"/>
      <c r="PHN5348"/>
      <c r="PHO5348"/>
      <c r="PHP5348"/>
      <c r="PHQ5348"/>
      <c r="PHR5348"/>
      <c r="PHS5348"/>
      <c r="PHT5348"/>
      <c r="PHU5348"/>
      <c r="PHV5348"/>
      <c r="PHW5348"/>
      <c r="PHX5348"/>
      <c r="PHY5348"/>
      <c r="PHZ5348"/>
      <c r="PIA5348"/>
      <c r="PIB5348"/>
      <c r="PIC5348"/>
      <c r="PID5348"/>
      <c r="PIE5348"/>
      <c r="PIF5348"/>
      <c r="PIG5348"/>
      <c r="PIH5348"/>
      <c r="PII5348"/>
      <c r="PIJ5348"/>
      <c r="PIK5348"/>
      <c r="PIL5348"/>
      <c r="PIM5348"/>
      <c r="PIN5348"/>
      <c r="PIO5348"/>
      <c r="PIP5348"/>
      <c r="PIQ5348"/>
      <c r="PIR5348"/>
      <c r="PIS5348"/>
      <c r="PIT5348"/>
      <c r="PIU5348"/>
      <c r="PIV5348"/>
      <c r="PIW5348"/>
      <c r="PIX5348"/>
      <c r="PIY5348"/>
      <c r="PIZ5348"/>
      <c r="PJA5348"/>
      <c r="PJB5348"/>
      <c r="PJC5348"/>
      <c r="PJD5348"/>
      <c r="PJE5348"/>
      <c r="PJF5348"/>
      <c r="PJG5348"/>
      <c r="PJH5348"/>
      <c r="PJI5348"/>
      <c r="PJJ5348"/>
      <c r="PJK5348"/>
      <c r="PJL5348"/>
      <c r="PJM5348"/>
      <c r="PJN5348"/>
      <c r="PJO5348"/>
      <c r="PJP5348"/>
      <c r="PJQ5348"/>
      <c r="PJR5348"/>
      <c r="PJS5348"/>
      <c r="PJT5348"/>
      <c r="PJU5348"/>
      <c r="PJV5348"/>
      <c r="PJW5348"/>
      <c r="PJX5348"/>
      <c r="PJY5348"/>
      <c r="PJZ5348"/>
      <c r="PKA5348"/>
      <c r="PKB5348"/>
      <c r="PKC5348"/>
      <c r="PKD5348"/>
      <c r="PKE5348"/>
      <c r="PKF5348"/>
      <c r="PKG5348"/>
      <c r="PKH5348"/>
      <c r="PKI5348"/>
      <c r="PKJ5348"/>
      <c r="PKK5348"/>
      <c r="PKL5348"/>
      <c r="PKM5348"/>
      <c r="PKN5348"/>
      <c r="PKO5348"/>
      <c r="PKP5348"/>
      <c r="PKQ5348"/>
      <c r="PKR5348"/>
      <c r="PKS5348"/>
      <c r="PKT5348"/>
      <c r="PKU5348"/>
      <c r="PKV5348"/>
      <c r="PKW5348"/>
      <c r="PKX5348"/>
      <c r="PKY5348"/>
      <c r="PKZ5348"/>
      <c r="PLA5348"/>
      <c r="PLB5348"/>
      <c r="PLC5348"/>
      <c r="PLD5348"/>
      <c r="PLE5348"/>
      <c r="PLF5348"/>
      <c r="PLG5348"/>
      <c r="PLH5348"/>
      <c r="PLI5348"/>
      <c r="PLJ5348"/>
      <c r="PLK5348"/>
      <c r="PLL5348"/>
      <c r="PLM5348"/>
      <c r="PLN5348"/>
      <c r="PLO5348"/>
      <c r="PLP5348"/>
      <c r="PLQ5348"/>
      <c r="PLR5348"/>
      <c r="PLS5348"/>
      <c r="PLT5348"/>
      <c r="PLU5348"/>
      <c r="PLV5348"/>
      <c r="PLW5348"/>
      <c r="PLX5348"/>
      <c r="PLY5348"/>
      <c r="PLZ5348"/>
      <c r="PMA5348"/>
      <c r="PMB5348"/>
      <c r="PMC5348"/>
      <c r="PMD5348"/>
      <c r="PME5348"/>
      <c r="PMF5348"/>
      <c r="PMG5348"/>
      <c r="PMH5348"/>
      <c r="PMI5348"/>
      <c r="PMJ5348"/>
      <c r="PMK5348"/>
      <c r="PML5348"/>
      <c r="PMM5348"/>
      <c r="PMN5348"/>
      <c r="PMO5348"/>
      <c r="PMP5348"/>
      <c r="PMQ5348"/>
      <c r="PMR5348"/>
      <c r="PMS5348"/>
      <c r="PMT5348"/>
      <c r="PMU5348"/>
      <c r="PMV5348"/>
      <c r="PMW5348"/>
      <c r="PMX5348"/>
      <c r="PMY5348"/>
      <c r="PMZ5348"/>
      <c r="PNA5348"/>
      <c r="PNB5348"/>
      <c r="PNC5348"/>
      <c r="PND5348"/>
      <c r="PNE5348"/>
      <c r="PNF5348"/>
      <c r="PNG5348"/>
      <c r="PNH5348"/>
      <c r="PNI5348"/>
      <c r="PNJ5348"/>
      <c r="PNK5348"/>
      <c r="PNL5348"/>
      <c r="PNM5348"/>
      <c r="PNN5348"/>
      <c r="PNO5348"/>
      <c r="PNP5348"/>
      <c r="PNQ5348"/>
      <c r="PNR5348"/>
      <c r="PNS5348"/>
      <c r="PNT5348"/>
      <c r="PNU5348"/>
      <c r="PNV5348"/>
      <c r="PNW5348"/>
      <c r="PNX5348"/>
      <c r="PNY5348"/>
      <c r="PNZ5348"/>
      <c r="POA5348"/>
      <c r="POB5348"/>
      <c r="POC5348"/>
      <c r="POD5348"/>
      <c r="POE5348"/>
      <c r="POF5348"/>
      <c r="POG5348"/>
      <c r="POH5348"/>
      <c r="POI5348"/>
      <c r="POJ5348"/>
      <c r="POK5348"/>
      <c r="POL5348"/>
      <c r="POM5348"/>
      <c r="PON5348"/>
      <c r="POO5348"/>
      <c r="POP5348"/>
      <c r="POQ5348"/>
      <c r="POR5348"/>
      <c r="POS5348"/>
      <c r="POT5348"/>
      <c r="POU5348"/>
      <c r="POV5348"/>
      <c r="POW5348"/>
      <c r="POX5348"/>
      <c r="POY5348"/>
      <c r="POZ5348"/>
      <c r="PPA5348"/>
      <c r="PPB5348"/>
      <c r="PPC5348"/>
      <c r="PPD5348"/>
      <c r="PPE5348"/>
      <c r="PPF5348"/>
      <c r="PPG5348"/>
      <c r="PPH5348"/>
      <c r="PPI5348"/>
      <c r="PPJ5348"/>
      <c r="PPK5348"/>
      <c r="PPL5348"/>
      <c r="PPM5348"/>
      <c r="PPN5348"/>
      <c r="PPO5348"/>
      <c r="PPP5348"/>
      <c r="PPQ5348"/>
      <c r="PPR5348"/>
      <c r="PPS5348"/>
      <c r="PPT5348"/>
      <c r="PPU5348"/>
      <c r="PPV5348"/>
      <c r="PPW5348"/>
      <c r="PPX5348"/>
      <c r="PPY5348"/>
      <c r="PPZ5348"/>
      <c r="PQA5348"/>
      <c r="PQB5348"/>
      <c r="PQC5348"/>
      <c r="PQD5348"/>
      <c r="PQE5348"/>
      <c r="PQF5348"/>
      <c r="PQG5348"/>
      <c r="PQH5348"/>
      <c r="PQI5348"/>
      <c r="PQJ5348"/>
      <c r="PQK5348"/>
      <c r="PQL5348"/>
      <c r="PQM5348"/>
      <c r="PQN5348"/>
      <c r="PQO5348"/>
      <c r="PQP5348"/>
      <c r="PQQ5348"/>
      <c r="PQR5348"/>
      <c r="PQS5348"/>
      <c r="PQT5348"/>
      <c r="PQU5348"/>
      <c r="PQV5348"/>
      <c r="PQW5348"/>
      <c r="PQX5348"/>
      <c r="PQY5348"/>
      <c r="PQZ5348"/>
      <c r="PRA5348"/>
      <c r="PRB5348"/>
      <c r="PRC5348"/>
      <c r="PRD5348"/>
      <c r="PRE5348"/>
      <c r="PRF5348"/>
      <c r="PRG5348"/>
      <c r="PRH5348"/>
      <c r="PRI5348"/>
      <c r="PRJ5348"/>
      <c r="PRK5348"/>
      <c r="PRL5348"/>
      <c r="PRM5348"/>
      <c r="PRN5348"/>
      <c r="PRO5348"/>
      <c r="PRP5348"/>
      <c r="PRQ5348"/>
      <c r="PRR5348"/>
      <c r="PRS5348"/>
      <c r="PRT5348"/>
      <c r="PRU5348"/>
      <c r="PRV5348"/>
      <c r="PRW5348"/>
      <c r="PRX5348"/>
      <c r="PRY5348"/>
      <c r="PRZ5348"/>
      <c r="PSA5348"/>
      <c r="PSB5348"/>
      <c r="PSC5348"/>
      <c r="PSD5348"/>
      <c r="PSE5348"/>
      <c r="PSF5348"/>
      <c r="PSG5348"/>
      <c r="PSH5348"/>
      <c r="PSI5348"/>
      <c r="PSJ5348"/>
      <c r="PSK5348"/>
      <c r="PSL5348"/>
      <c r="PSM5348"/>
      <c r="PSN5348"/>
      <c r="PSO5348"/>
      <c r="PSP5348"/>
      <c r="PSQ5348"/>
      <c r="PSR5348"/>
      <c r="PSS5348"/>
      <c r="PST5348"/>
      <c r="PSU5348"/>
      <c r="PSV5348"/>
      <c r="PSW5348"/>
      <c r="PSX5348"/>
      <c r="PSY5348"/>
      <c r="PSZ5348"/>
      <c r="PTA5348"/>
      <c r="PTB5348"/>
      <c r="PTC5348"/>
      <c r="PTD5348"/>
      <c r="PTE5348"/>
      <c r="PTF5348"/>
      <c r="PTG5348"/>
      <c r="PTH5348"/>
      <c r="PTI5348"/>
      <c r="PTJ5348"/>
      <c r="PTK5348"/>
      <c r="PTL5348"/>
      <c r="PTM5348"/>
      <c r="PTN5348"/>
      <c r="PTO5348"/>
      <c r="PTP5348"/>
      <c r="PTQ5348"/>
      <c r="PTR5348"/>
      <c r="PTS5348"/>
      <c r="PTT5348"/>
      <c r="PTU5348"/>
      <c r="PTV5348"/>
      <c r="PTW5348"/>
      <c r="PTX5348"/>
      <c r="PTY5348"/>
      <c r="PTZ5348"/>
      <c r="PUA5348"/>
      <c r="PUB5348"/>
      <c r="PUC5348"/>
      <c r="PUD5348"/>
      <c r="PUE5348"/>
      <c r="PUF5348"/>
      <c r="PUG5348"/>
      <c r="PUH5348"/>
      <c r="PUI5348"/>
      <c r="PUJ5348"/>
      <c r="PUK5348"/>
      <c r="PUL5348"/>
      <c r="PUM5348"/>
      <c r="PUN5348"/>
      <c r="PUO5348"/>
      <c r="PUP5348"/>
      <c r="PUQ5348"/>
      <c r="PUR5348"/>
      <c r="PUS5348"/>
      <c r="PUT5348"/>
      <c r="PUU5348"/>
      <c r="PUV5348"/>
      <c r="PUW5348"/>
      <c r="PUX5348"/>
      <c r="PUY5348"/>
      <c r="PUZ5348"/>
      <c r="PVA5348"/>
      <c r="PVB5348"/>
      <c r="PVC5348"/>
      <c r="PVD5348"/>
      <c r="PVE5348"/>
      <c r="PVF5348"/>
      <c r="PVG5348"/>
      <c r="PVH5348"/>
      <c r="PVI5348"/>
      <c r="PVJ5348"/>
      <c r="PVK5348"/>
      <c r="PVL5348"/>
      <c r="PVM5348"/>
      <c r="PVN5348"/>
      <c r="PVO5348"/>
      <c r="PVP5348"/>
      <c r="PVQ5348"/>
      <c r="PVR5348"/>
      <c r="PVS5348"/>
      <c r="PVT5348"/>
      <c r="PVU5348"/>
      <c r="PVV5348"/>
      <c r="PVW5348"/>
      <c r="PVX5348"/>
      <c r="PVY5348"/>
      <c r="PVZ5348"/>
      <c r="PWA5348"/>
      <c r="PWB5348"/>
      <c r="PWC5348"/>
      <c r="PWD5348"/>
      <c r="PWE5348"/>
      <c r="PWF5348"/>
      <c r="PWG5348"/>
      <c r="PWH5348"/>
      <c r="PWI5348"/>
      <c r="PWJ5348"/>
      <c r="PWK5348"/>
      <c r="PWL5348"/>
      <c r="PWM5348"/>
      <c r="PWN5348"/>
      <c r="PWO5348"/>
      <c r="PWP5348"/>
      <c r="PWQ5348"/>
      <c r="PWR5348"/>
      <c r="PWS5348"/>
      <c r="PWT5348"/>
      <c r="PWU5348"/>
      <c r="PWV5348"/>
      <c r="PWW5348"/>
      <c r="PWX5348"/>
      <c r="PWY5348"/>
      <c r="PWZ5348"/>
      <c r="PXA5348"/>
      <c r="PXB5348"/>
      <c r="PXC5348"/>
      <c r="PXD5348"/>
      <c r="PXE5348"/>
      <c r="PXF5348"/>
      <c r="PXG5348"/>
      <c r="PXH5348"/>
      <c r="PXI5348"/>
      <c r="PXJ5348"/>
      <c r="PXK5348"/>
      <c r="PXL5348"/>
      <c r="PXM5348"/>
      <c r="PXN5348"/>
      <c r="PXO5348"/>
      <c r="PXP5348"/>
      <c r="PXQ5348"/>
      <c r="PXR5348"/>
      <c r="PXS5348"/>
      <c r="PXT5348"/>
      <c r="PXU5348"/>
      <c r="PXV5348"/>
      <c r="PXW5348"/>
      <c r="PXX5348"/>
      <c r="PXY5348"/>
      <c r="PXZ5348"/>
      <c r="PYA5348"/>
      <c r="PYB5348"/>
      <c r="PYC5348"/>
      <c r="PYD5348"/>
      <c r="PYE5348"/>
      <c r="PYF5348"/>
      <c r="PYG5348"/>
      <c r="PYH5348"/>
      <c r="PYI5348"/>
      <c r="PYJ5348"/>
      <c r="PYK5348"/>
      <c r="PYL5348"/>
      <c r="PYM5348"/>
      <c r="PYN5348"/>
      <c r="PYO5348"/>
      <c r="PYP5348"/>
      <c r="PYQ5348"/>
      <c r="PYR5348"/>
      <c r="PYS5348"/>
      <c r="PYT5348"/>
      <c r="PYU5348"/>
      <c r="PYV5348"/>
      <c r="PYW5348"/>
      <c r="PYX5348"/>
      <c r="PYY5348"/>
      <c r="PYZ5348"/>
      <c r="PZA5348"/>
      <c r="PZB5348"/>
      <c r="PZC5348"/>
      <c r="PZD5348"/>
      <c r="PZE5348"/>
      <c r="PZF5348"/>
      <c r="PZG5348"/>
      <c r="PZH5348"/>
      <c r="PZI5348"/>
      <c r="PZJ5348"/>
      <c r="PZK5348"/>
      <c r="PZL5348"/>
      <c r="PZM5348"/>
      <c r="PZN5348"/>
      <c r="PZO5348"/>
      <c r="PZP5348"/>
      <c r="PZQ5348"/>
      <c r="PZR5348"/>
      <c r="PZS5348"/>
      <c r="PZT5348"/>
      <c r="PZU5348"/>
      <c r="PZV5348"/>
      <c r="PZW5348"/>
      <c r="PZX5348"/>
      <c r="PZY5348"/>
      <c r="PZZ5348"/>
      <c r="QAA5348"/>
      <c r="QAB5348"/>
      <c r="QAC5348"/>
      <c r="QAD5348"/>
      <c r="QAE5348"/>
      <c r="QAF5348"/>
      <c r="QAG5348"/>
      <c r="QAH5348"/>
      <c r="QAI5348"/>
      <c r="QAJ5348"/>
      <c r="QAK5348"/>
      <c r="QAL5348"/>
      <c r="QAM5348"/>
      <c r="QAN5348"/>
      <c r="QAO5348"/>
      <c r="QAP5348"/>
      <c r="QAQ5348"/>
      <c r="QAR5348"/>
      <c r="QAS5348"/>
      <c r="QAT5348"/>
      <c r="QAU5348"/>
      <c r="QAV5348"/>
      <c r="QAW5348"/>
      <c r="QAX5348"/>
      <c r="QAY5348"/>
      <c r="QAZ5348"/>
      <c r="QBA5348"/>
      <c r="QBB5348"/>
      <c r="QBC5348"/>
      <c r="QBD5348"/>
      <c r="QBE5348"/>
      <c r="QBF5348"/>
      <c r="QBG5348"/>
      <c r="QBH5348"/>
      <c r="QBI5348"/>
      <c r="QBJ5348"/>
      <c r="QBK5348"/>
      <c r="QBL5348"/>
      <c r="QBM5348"/>
      <c r="QBN5348"/>
      <c r="QBO5348"/>
      <c r="QBP5348"/>
      <c r="QBQ5348"/>
      <c r="QBR5348"/>
      <c r="QBS5348"/>
      <c r="QBT5348"/>
      <c r="QBU5348"/>
      <c r="QBV5348"/>
      <c r="QBW5348"/>
      <c r="QBX5348"/>
      <c r="QBY5348"/>
      <c r="QBZ5348"/>
      <c r="QCA5348"/>
      <c r="QCB5348"/>
      <c r="QCC5348"/>
      <c r="QCD5348"/>
      <c r="QCE5348"/>
      <c r="QCF5348"/>
      <c r="QCG5348"/>
      <c r="QCH5348"/>
      <c r="QCI5348"/>
      <c r="QCJ5348"/>
      <c r="QCK5348"/>
      <c r="QCL5348"/>
      <c r="QCM5348"/>
      <c r="QCN5348"/>
      <c r="QCO5348"/>
      <c r="QCP5348"/>
      <c r="QCQ5348"/>
      <c r="QCR5348"/>
      <c r="QCS5348"/>
      <c r="QCT5348"/>
      <c r="QCU5348"/>
      <c r="QCV5348"/>
      <c r="QCW5348"/>
      <c r="QCX5348"/>
      <c r="QCY5348"/>
      <c r="QCZ5348"/>
      <c r="QDA5348"/>
      <c r="QDB5348"/>
      <c r="QDC5348"/>
      <c r="QDD5348"/>
      <c r="QDE5348"/>
      <c r="QDF5348"/>
      <c r="QDG5348"/>
      <c r="QDH5348"/>
      <c r="QDI5348"/>
      <c r="QDJ5348"/>
      <c r="QDK5348"/>
      <c r="QDL5348"/>
      <c r="QDM5348"/>
      <c r="QDN5348"/>
      <c r="QDO5348"/>
      <c r="QDP5348"/>
      <c r="QDQ5348"/>
      <c r="QDR5348"/>
      <c r="QDS5348"/>
      <c r="QDT5348"/>
      <c r="QDU5348"/>
      <c r="QDV5348"/>
      <c r="QDW5348"/>
      <c r="QDX5348"/>
      <c r="QDY5348"/>
      <c r="QDZ5348"/>
      <c r="QEA5348"/>
      <c r="QEB5348"/>
      <c r="QEC5348"/>
      <c r="QED5348"/>
      <c r="QEE5348"/>
      <c r="QEF5348"/>
      <c r="QEG5348"/>
      <c r="QEH5348"/>
      <c r="QEI5348"/>
      <c r="QEJ5348"/>
      <c r="QEK5348"/>
      <c r="QEL5348"/>
      <c r="QEM5348"/>
      <c r="QEN5348"/>
      <c r="QEO5348"/>
      <c r="QEP5348"/>
      <c r="QEQ5348"/>
      <c r="QER5348"/>
      <c r="QES5348"/>
      <c r="QET5348"/>
      <c r="QEU5348"/>
      <c r="QEV5348"/>
      <c r="QEW5348"/>
      <c r="QEX5348"/>
      <c r="QEY5348"/>
      <c r="QEZ5348"/>
      <c r="QFA5348"/>
      <c r="QFB5348"/>
      <c r="QFC5348"/>
      <c r="QFD5348"/>
      <c r="QFE5348"/>
      <c r="QFF5348"/>
      <c r="QFG5348"/>
      <c r="QFH5348"/>
      <c r="QFI5348"/>
      <c r="QFJ5348"/>
      <c r="QFK5348"/>
      <c r="QFL5348"/>
      <c r="QFM5348"/>
      <c r="QFN5348"/>
      <c r="QFO5348"/>
      <c r="QFP5348"/>
      <c r="QFQ5348"/>
      <c r="QFR5348"/>
      <c r="QFS5348"/>
      <c r="QFT5348"/>
      <c r="QFU5348"/>
      <c r="QFV5348"/>
      <c r="QFW5348"/>
      <c r="QFX5348"/>
      <c r="QFY5348"/>
      <c r="QFZ5348"/>
      <c r="QGA5348"/>
      <c r="QGB5348"/>
      <c r="QGC5348"/>
      <c r="QGD5348"/>
      <c r="QGE5348"/>
      <c r="QGF5348"/>
      <c r="QGG5348"/>
      <c r="QGH5348"/>
      <c r="QGI5348"/>
      <c r="QGJ5348"/>
      <c r="QGK5348"/>
      <c r="QGL5348"/>
      <c r="QGM5348"/>
      <c r="QGN5348"/>
      <c r="QGO5348"/>
      <c r="QGP5348"/>
      <c r="QGQ5348"/>
      <c r="QGR5348"/>
      <c r="QGS5348"/>
      <c r="QGT5348"/>
      <c r="QGU5348"/>
      <c r="QGV5348"/>
      <c r="QGW5348"/>
      <c r="QGX5348"/>
      <c r="QGY5348"/>
      <c r="QGZ5348"/>
      <c r="QHA5348"/>
      <c r="QHB5348"/>
      <c r="QHC5348"/>
      <c r="QHD5348"/>
      <c r="QHE5348"/>
      <c r="QHF5348"/>
      <c r="QHG5348"/>
      <c r="QHH5348"/>
      <c r="QHI5348"/>
      <c r="QHJ5348"/>
      <c r="QHK5348"/>
      <c r="QHL5348"/>
      <c r="QHM5348"/>
      <c r="QHN5348"/>
      <c r="QHO5348"/>
      <c r="QHP5348"/>
      <c r="QHQ5348"/>
      <c r="QHR5348"/>
      <c r="QHS5348"/>
      <c r="QHT5348"/>
      <c r="QHU5348"/>
      <c r="QHV5348"/>
      <c r="QHW5348"/>
      <c r="QHX5348"/>
      <c r="QHY5348"/>
      <c r="QHZ5348"/>
      <c r="QIA5348"/>
      <c r="QIB5348"/>
      <c r="QIC5348"/>
      <c r="QID5348"/>
      <c r="QIE5348"/>
      <c r="QIF5348"/>
      <c r="QIG5348"/>
      <c r="QIH5348"/>
      <c r="QII5348"/>
      <c r="QIJ5348"/>
      <c r="QIK5348"/>
      <c r="QIL5348"/>
      <c r="QIM5348"/>
      <c r="QIN5348"/>
      <c r="QIO5348"/>
      <c r="QIP5348"/>
      <c r="QIQ5348"/>
      <c r="QIR5348"/>
      <c r="QIS5348"/>
      <c r="QIT5348"/>
      <c r="QIU5348"/>
      <c r="QIV5348"/>
      <c r="QIW5348"/>
      <c r="QIX5348"/>
      <c r="QIY5348"/>
      <c r="QIZ5348"/>
      <c r="QJA5348"/>
      <c r="QJB5348"/>
      <c r="QJC5348"/>
      <c r="QJD5348"/>
      <c r="QJE5348"/>
      <c r="QJF5348"/>
      <c r="QJG5348"/>
      <c r="QJH5348"/>
      <c r="QJI5348"/>
      <c r="QJJ5348"/>
      <c r="QJK5348"/>
      <c r="QJL5348"/>
      <c r="QJM5348"/>
      <c r="QJN5348"/>
      <c r="QJO5348"/>
      <c r="QJP5348"/>
      <c r="QJQ5348"/>
      <c r="QJR5348"/>
      <c r="QJS5348"/>
      <c r="QJT5348"/>
      <c r="QJU5348"/>
      <c r="QJV5348"/>
      <c r="QJW5348"/>
      <c r="QJX5348"/>
      <c r="QJY5348"/>
      <c r="QJZ5348"/>
      <c r="QKA5348"/>
      <c r="QKB5348"/>
      <c r="QKC5348"/>
      <c r="QKD5348"/>
      <c r="QKE5348"/>
      <c r="QKF5348"/>
      <c r="QKG5348"/>
      <c r="QKH5348"/>
      <c r="QKI5348"/>
      <c r="QKJ5348"/>
      <c r="QKK5348"/>
      <c r="QKL5348"/>
      <c r="QKM5348"/>
      <c r="QKN5348"/>
      <c r="QKO5348"/>
      <c r="QKP5348"/>
      <c r="QKQ5348"/>
      <c r="QKR5348"/>
      <c r="QKS5348"/>
      <c r="QKT5348"/>
      <c r="QKU5348"/>
      <c r="QKV5348"/>
      <c r="QKW5348"/>
      <c r="QKX5348"/>
      <c r="QKY5348"/>
      <c r="QKZ5348"/>
      <c r="QLA5348"/>
      <c r="QLB5348"/>
      <c r="QLC5348"/>
      <c r="QLD5348"/>
      <c r="QLE5348"/>
      <c r="QLF5348"/>
      <c r="QLG5348"/>
      <c r="QLH5348"/>
      <c r="QLI5348"/>
      <c r="QLJ5348"/>
      <c r="QLK5348"/>
      <c r="QLL5348"/>
      <c r="QLM5348"/>
      <c r="QLN5348"/>
      <c r="QLO5348"/>
      <c r="QLP5348"/>
      <c r="QLQ5348"/>
      <c r="QLR5348"/>
      <c r="QLS5348"/>
      <c r="QLT5348"/>
      <c r="QLU5348"/>
      <c r="QLV5348"/>
      <c r="QLW5348"/>
      <c r="QLX5348"/>
      <c r="QLY5348"/>
      <c r="QLZ5348"/>
      <c r="QMA5348"/>
      <c r="QMB5348"/>
      <c r="QMC5348"/>
      <c r="QMD5348"/>
      <c r="QME5348"/>
      <c r="QMF5348"/>
      <c r="QMG5348"/>
      <c r="QMH5348"/>
      <c r="QMI5348"/>
      <c r="QMJ5348"/>
      <c r="QMK5348"/>
      <c r="QML5348"/>
      <c r="QMM5348"/>
      <c r="QMN5348"/>
      <c r="QMO5348"/>
      <c r="QMP5348"/>
      <c r="QMQ5348"/>
      <c r="QMR5348"/>
      <c r="QMS5348"/>
      <c r="QMT5348"/>
      <c r="QMU5348"/>
      <c r="QMV5348"/>
      <c r="QMW5348"/>
      <c r="QMX5348"/>
      <c r="QMY5348"/>
      <c r="QMZ5348"/>
      <c r="QNA5348"/>
      <c r="QNB5348"/>
      <c r="QNC5348"/>
      <c r="QND5348"/>
      <c r="QNE5348"/>
      <c r="QNF5348"/>
      <c r="QNG5348"/>
      <c r="QNH5348"/>
      <c r="QNI5348"/>
      <c r="QNJ5348"/>
      <c r="QNK5348"/>
      <c r="QNL5348"/>
      <c r="QNM5348"/>
      <c r="QNN5348"/>
      <c r="QNO5348"/>
      <c r="QNP5348"/>
      <c r="QNQ5348"/>
      <c r="QNR5348"/>
      <c r="QNS5348"/>
      <c r="QNT5348"/>
      <c r="QNU5348"/>
      <c r="QNV5348"/>
      <c r="QNW5348"/>
      <c r="QNX5348"/>
      <c r="QNY5348"/>
      <c r="QNZ5348"/>
      <c r="QOA5348"/>
      <c r="QOB5348"/>
      <c r="QOC5348"/>
      <c r="QOD5348"/>
      <c r="QOE5348"/>
      <c r="QOF5348"/>
      <c r="QOG5348"/>
      <c r="QOH5348"/>
      <c r="QOI5348"/>
      <c r="QOJ5348"/>
      <c r="QOK5348"/>
      <c r="QOL5348"/>
      <c r="QOM5348"/>
      <c r="QON5348"/>
      <c r="QOO5348"/>
      <c r="QOP5348"/>
      <c r="QOQ5348"/>
      <c r="QOR5348"/>
      <c r="QOS5348"/>
      <c r="QOT5348"/>
      <c r="QOU5348"/>
      <c r="QOV5348"/>
      <c r="QOW5348"/>
      <c r="QOX5348"/>
      <c r="QOY5348"/>
      <c r="QOZ5348"/>
      <c r="QPA5348"/>
      <c r="QPB5348"/>
      <c r="QPC5348"/>
      <c r="QPD5348"/>
      <c r="QPE5348"/>
      <c r="QPF5348"/>
      <c r="QPG5348"/>
      <c r="QPH5348"/>
      <c r="QPI5348"/>
      <c r="QPJ5348"/>
      <c r="QPK5348"/>
      <c r="QPL5348"/>
      <c r="QPM5348"/>
      <c r="QPN5348"/>
      <c r="QPO5348"/>
      <c r="QPP5348"/>
      <c r="QPQ5348"/>
      <c r="QPR5348"/>
      <c r="QPS5348"/>
      <c r="QPT5348"/>
      <c r="QPU5348"/>
      <c r="QPV5348"/>
      <c r="QPW5348"/>
      <c r="QPX5348"/>
      <c r="QPY5348"/>
      <c r="QPZ5348"/>
      <c r="QQA5348"/>
      <c r="QQB5348"/>
      <c r="QQC5348"/>
      <c r="QQD5348"/>
      <c r="QQE5348"/>
      <c r="QQF5348"/>
      <c r="QQG5348"/>
      <c r="QQH5348"/>
      <c r="QQI5348"/>
      <c r="QQJ5348"/>
      <c r="QQK5348"/>
      <c r="QQL5348"/>
      <c r="QQM5348"/>
      <c r="QQN5348"/>
      <c r="QQO5348"/>
      <c r="QQP5348"/>
      <c r="QQQ5348"/>
      <c r="QQR5348"/>
      <c r="QQS5348"/>
      <c r="QQT5348"/>
      <c r="QQU5348"/>
      <c r="QQV5348"/>
      <c r="QQW5348"/>
      <c r="QQX5348"/>
      <c r="QQY5348"/>
      <c r="QQZ5348"/>
      <c r="QRA5348"/>
      <c r="QRB5348"/>
      <c r="QRC5348"/>
      <c r="QRD5348"/>
      <c r="QRE5348"/>
      <c r="QRF5348"/>
      <c r="QRG5348"/>
      <c r="QRH5348"/>
      <c r="QRI5348"/>
      <c r="QRJ5348"/>
      <c r="QRK5348"/>
      <c r="QRL5348"/>
      <c r="QRM5348"/>
      <c r="QRN5348"/>
      <c r="QRO5348"/>
      <c r="QRP5348"/>
      <c r="QRQ5348"/>
      <c r="QRR5348"/>
      <c r="QRS5348"/>
      <c r="QRT5348"/>
      <c r="QRU5348"/>
      <c r="QRV5348"/>
      <c r="QRW5348"/>
      <c r="QRX5348"/>
      <c r="QRY5348"/>
      <c r="QRZ5348"/>
      <c r="QSA5348"/>
      <c r="QSB5348"/>
      <c r="QSC5348"/>
      <c r="QSD5348"/>
      <c r="QSE5348"/>
      <c r="QSF5348"/>
      <c r="QSG5348"/>
      <c r="QSH5348"/>
      <c r="QSI5348"/>
      <c r="QSJ5348"/>
      <c r="QSK5348"/>
      <c r="QSL5348"/>
      <c r="QSM5348"/>
      <c r="QSN5348"/>
      <c r="QSO5348"/>
      <c r="QSP5348"/>
      <c r="QSQ5348"/>
      <c r="QSR5348"/>
      <c r="QSS5348"/>
      <c r="QST5348"/>
      <c r="QSU5348"/>
      <c r="QSV5348"/>
      <c r="QSW5348"/>
      <c r="QSX5348"/>
      <c r="QSY5348"/>
      <c r="QSZ5348"/>
      <c r="QTA5348"/>
      <c r="QTB5348"/>
      <c r="QTC5348"/>
      <c r="QTD5348"/>
      <c r="QTE5348"/>
      <c r="QTF5348"/>
      <c r="QTG5348"/>
      <c r="QTH5348"/>
      <c r="QTI5348"/>
      <c r="QTJ5348"/>
      <c r="QTK5348"/>
      <c r="QTL5348"/>
      <c r="QTM5348"/>
      <c r="QTN5348"/>
      <c r="QTO5348"/>
      <c r="QTP5348"/>
      <c r="QTQ5348"/>
      <c r="QTR5348"/>
      <c r="QTS5348"/>
      <c r="QTT5348"/>
      <c r="QTU5348"/>
      <c r="QTV5348"/>
      <c r="QTW5348"/>
      <c r="QTX5348"/>
      <c r="QTY5348"/>
      <c r="QTZ5348"/>
      <c r="QUA5348"/>
      <c r="QUB5348"/>
      <c r="QUC5348"/>
      <c r="QUD5348"/>
      <c r="QUE5348"/>
      <c r="QUF5348"/>
      <c r="QUG5348"/>
      <c r="QUH5348"/>
      <c r="QUI5348"/>
      <c r="QUJ5348"/>
      <c r="QUK5348"/>
      <c r="QUL5348"/>
      <c r="QUM5348"/>
      <c r="QUN5348"/>
      <c r="QUO5348"/>
      <c r="QUP5348"/>
      <c r="QUQ5348"/>
      <c r="QUR5348"/>
      <c r="QUS5348"/>
      <c r="QUT5348"/>
      <c r="QUU5348"/>
      <c r="QUV5348"/>
      <c r="QUW5348"/>
      <c r="QUX5348"/>
      <c r="QUY5348"/>
      <c r="QUZ5348"/>
      <c r="QVA5348"/>
      <c r="QVB5348"/>
      <c r="QVC5348"/>
      <c r="QVD5348"/>
      <c r="QVE5348"/>
      <c r="QVF5348"/>
      <c r="QVG5348"/>
      <c r="QVH5348"/>
      <c r="QVI5348"/>
      <c r="QVJ5348"/>
      <c r="QVK5348"/>
      <c r="QVL5348"/>
      <c r="QVM5348"/>
      <c r="QVN5348"/>
      <c r="QVO5348"/>
      <c r="QVP5348"/>
      <c r="QVQ5348"/>
      <c r="QVR5348"/>
      <c r="QVS5348"/>
      <c r="QVT5348"/>
      <c r="QVU5348"/>
      <c r="QVV5348"/>
      <c r="QVW5348"/>
      <c r="QVX5348"/>
      <c r="QVY5348"/>
      <c r="QVZ5348"/>
      <c r="QWA5348"/>
      <c r="QWB5348"/>
      <c r="QWC5348"/>
      <c r="QWD5348"/>
      <c r="QWE5348"/>
      <c r="QWF5348"/>
      <c r="QWG5348"/>
      <c r="QWH5348"/>
      <c r="QWI5348"/>
      <c r="QWJ5348"/>
      <c r="QWK5348"/>
      <c r="QWL5348"/>
      <c r="QWM5348"/>
      <c r="QWN5348"/>
      <c r="QWO5348"/>
      <c r="QWP5348"/>
      <c r="QWQ5348"/>
      <c r="QWR5348"/>
      <c r="QWS5348"/>
      <c r="QWT5348"/>
      <c r="QWU5348"/>
      <c r="QWV5348"/>
      <c r="QWW5348"/>
      <c r="QWX5348"/>
      <c r="QWY5348"/>
      <c r="QWZ5348"/>
      <c r="QXA5348"/>
      <c r="QXB5348"/>
      <c r="QXC5348"/>
      <c r="QXD5348"/>
      <c r="QXE5348"/>
      <c r="QXF5348"/>
      <c r="QXG5348"/>
      <c r="QXH5348"/>
      <c r="QXI5348"/>
      <c r="QXJ5348"/>
      <c r="QXK5348"/>
      <c r="QXL5348"/>
      <c r="QXM5348"/>
      <c r="QXN5348"/>
      <c r="QXO5348"/>
      <c r="QXP5348"/>
      <c r="QXQ5348"/>
      <c r="QXR5348"/>
      <c r="QXS5348"/>
      <c r="QXT5348"/>
      <c r="QXU5348"/>
      <c r="QXV5348"/>
      <c r="QXW5348"/>
      <c r="QXX5348"/>
      <c r="QXY5348"/>
      <c r="QXZ5348"/>
      <c r="QYA5348"/>
      <c r="QYB5348"/>
      <c r="QYC5348"/>
      <c r="QYD5348"/>
      <c r="QYE5348"/>
      <c r="QYF5348"/>
      <c r="QYG5348"/>
      <c r="QYH5348"/>
      <c r="QYI5348"/>
      <c r="QYJ5348"/>
      <c r="QYK5348"/>
      <c r="QYL5348"/>
      <c r="QYM5348"/>
      <c r="QYN5348"/>
      <c r="QYO5348"/>
      <c r="QYP5348"/>
      <c r="QYQ5348"/>
      <c r="QYR5348"/>
      <c r="QYS5348"/>
      <c r="QYT5348"/>
      <c r="QYU5348"/>
      <c r="QYV5348"/>
      <c r="QYW5348"/>
      <c r="QYX5348"/>
      <c r="QYY5348"/>
      <c r="QYZ5348"/>
      <c r="QZA5348"/>
      <c r="QZB5348"/>
      <c r="QZC5348"/>
      <c r="QZD5348"/>
      <c r="QZE5348"/>
      <c r="QZF5348"/>
      <c r="QZG5348"/>
      <c r="QZH5348"/>
      <c r="QZI5348"/>
      <c r="QZJ5348"/>
      <c r="QZK5348"/>
      <c r="QZL5348"/>
      <c r="QZM5348"/>
      <c r="QZN5348"/>
      <c r="QZO5348"/>
      <c r="QZP5348"/>
      <c r="QZQ5348"/>
      <c r="QZR5348"/>
      <c r="QZS5348"/>
      <c r="QZT5348"/>
      <c r="QZU5348"/>
      <c r="QZV5348"/>
      <c r="QZW5348"/>
      <c r="QZX5348"/>
      <c r="QZY5348"/>
      <c r="QZZ5348"/>
      <c r="RAA5348"/>
      <c r="RAB5348"/>
      <c r="RAC5348"/>
      <c r="RAD5348"/>
      <c r="RAE5348"/>
      <c r="RAF5348"/>
      <c r="RAG5348"/>
      <c r="RAH5348"/>
      <c r="RAI5348"/>
      <c r="RAJ5348"/>
      <c r="RAK5348"/>
      <c r="RAL5348"/>
      <c r="RAM5348"/>
      <c r="RAN5348"/>
      <c r="RAO5348"/>
      <c r="RAP5348"/>
      <c r="RAQ5348"/>
      <c r="RAR5348"/>
      <c r="RAS5348"/>
      <c r="RAT5348"/>
      <c r="RAU5348"/>
      <c r="RAV5348"/>
      <c r="RAW5348"/>
      <c r="RAX5348"/>
      <c r="RAY5348"/>
      <c r="RAZ5348"/>
      <c r="RBA5348"/>
      <c r="RBB5348"/>
      <c r="RBC5348"/>
      <c r="RBD5348"/>
      <c r="RBE5348"/>
      <c r="RBF5348"/>
      <c r="RBG5348"/>
      <c r="RBH5348"/>
      <c r="RBI5348"/>
      <c r="RBJ5348"/>
      <c r="RBK5348"/>
      <c r="RBL5348"/>
      <c r="RBM5348"/>
      <c r="RBN5348"/>
      <c r="RBO5348"/>
      <c r="RBP5348"/>
      <c r="RBQ5348"/>
      <c r="RBR5348"/>
      <c r="RBS5348"/>
      <c r="RBT5348"/>
      <c r="RBU5348"/>
      <c r="RBV5348"/>
      <c r="RBW5348"/>
      <c r="RBX5348"/>
      <c r="RBY5348"/>
      <c r="RBZ5348"/>
      <c r="RCA5348"/>
      <c r="RCB5348"/>
      <c r="RCC5348"/>
      <c r="RCD5348"/>
      <c r="RCE5348"/>
      <c r="RCF5348"/>
      <c r="RCG5348"/>
      <c r="RCH5348"/>
      <c r="RCI5348"/>
      <c r="RCJ5348"/>
      <c r="RCK5348"/>
      <c r="RCL5348"/>
      <c r="RCM5348"/>
      <c r="RCN5348"/>
      <c r="RCO5348"/>
      <c r="RCP5348"/>
      <c r="RCQ5348"/>
      <c r="RCR5348"/>
      <c r="RCS5348"/>
      <c r="RCT5348"/>
      <c r="RCU5348"/>
      <c r="RCV5348"/>
      <c r="RCW5348"/>
      <c r="RCX5348"/>
      <c r="RCY5348"/>
      <c r="RCZ5348"/>
      <c r="RDA5348"/>
      <c r="RDB5348"/>
      <c r="RDC5348"/>
      <c r="RDD5348"/>
      <c r="RDE5348"/>
      <c r="RDF5348"/>
      <c r="RDG5348"/>
      <c r="RDH5348"/>
      <c r="RDI5348"/>
      <c r="RDJ5348"/>
      <c r="RDK5348"/>
      <c r="RDL5348"/>
      <c r="RDM5348"/>
      <c r="RDN5348"/>
      <c r="RDO5348"/>
      <c r="RDP5348"/>
      <c r="RDQ5348"/>
      <c r="RDR5348"/>
      <c r="RDS5348"/>
      <c r="RDT5348"/>
      <c r="RDU5348"/>
      <c r="RDV5348"/>
      <c r="RDW5348"/>
      <c r="RDX5348"/>
      <c r="RDY5348"/>
      <c r="RDZ5348"/>
      <c r="REA5348"/>
      <c r="REB5348"/>
      <c r="REC5348"/>
      <c r="RED5348"/>
      <c r="REE5348"/>
      <c r="REF5348"/>
      <c r="REG5348"/>
      <c r="REH5348"/>
      <c r="REI5348"/>
      <c r="REJ5348"/>
      <c r="REK5348"/>
      <c r="REL5348"/>
      <c r="REM5348"/>
      <c r="REN5348"/>
      <c r="REO5348"/>
      <c r="REP5348"/>
      <c r="REQ5348"/>
      <c r="RER5348"/>
      <c r="RES5348"/>
      <c r="RET5348"/>
      <c r="REU5348"/>
      <c r="REV5348"/>
      <c r="REW5348"/>
      <c r="REX5348"/>
      <c r="REY5348"/>
      <c r="REZ5348"/>
      <c r="RFA5348"/>
      <c r="RFB5348"/>
      <c r="RFC5348"/>
      <c r="RFD5348"/>
      <c r="RFE5348"/>
      <c r="RFF5348"/>
      <c r="RFG5348"/>
      <c r="RFH5348"/>
      <c r="RFI5348"/>
      <c r="RFJ5348"/>
      <c r="RFK5348"/>
      <c r="RFL5348"/>
      <c r="RFM5348"/>
      <c r="RFN5348"/>
      <c r="RFO5348"/>
      <c r="RFP5348"/>
      <c r="RFQ5348"/>
      <c r="RFR5348"/>
      <c r="RFS5348"/>
      <c r="RFT5348"/>
      <c r="RFU5348"/>
      <c r="RFV5348"/>
      <c r="RFW5348"/>
      <c r="RFX5348"/>
      <c r="RFY5348"/>
      <c r="RFZ5348"/>
      <c r="RGA5348"/>
      <c r="RGB5348"/>
      <c r="RGC5348"/>
      <c r="RGD5348"/>
      <c r="RGE5348"/>
      <c r="RGF5348"/>
      <c r="RGG5348"/>
      <c r="RGH5348"/>
      <c r="RGI5348"/>
      <c r="RGJ5348"/>
      <c r="RGK5348"/>
      <c r="RGL5348"/>
      <c r="RGM5348"/>
      <c r="RGN5348"/>
      <c r="RGO5348"/>
      <c r="RGP5348"/>
      <c r="RGQ5348"/>
      <c r="RGR5348"/>
      <c r="RGS5348"/>
      <c r="RGT5348"/>
      <c r="RGU5348"/>
      <c r="RGV5348"/>
      <c r="RGW5348"/>
      <c r="RGX5348"/>
      <c r="RGY5348"/>
      <c r="RGZ5348"/>
      <c r="RHA5348"/>
      <c r="RHB5348"/>
      <c r="RHC5348"/>
      <c r="RHD5348"/>
      <c r="RHE5348"/>
      <c r="RHF5348"/>
      <c r="RHG5348"/>
      <c r="RHH5348"/>
      <c r="RHI5348"/>
      <c r="RHJ5348"/>
      <c r="RHK5348"/>
      <c r="RHL5348"/>
      <c r="RHM5348"/>
      <c r="RHN5348"/>
      <c r="RHO5348"/>
      <c r="RHP5348"/>
      <c r="RHQ5348"/>
      <c r="RHR5348"/>
      <c r="RHS5348"/>
      <c r="RHT5348"/>
      <c r="RHU5348"/>
      <c r="RHV5348"/>
      <c r="RHW5348"/>
      <c r="RHX5348"/>
      <c r="RHY5348"/>
      <c r="RHZ5348"/>
      <c r="RIA5348"/>
      <c r="RIB5348"/>
      <c r="RIC5348"/>
      <c r="RID5348"/>
      <c r="RIE5348"/>
      <c r="RIF5348"/>
      <c r="RIG5348"/>
      <c r="RIH5348"/>
      <c r="RII5348"/>
      <c r="RIJ5348"/>
      <c r="RIK5348"/>
      <c r="RIL5348"/>
      <c r="RIM5348"/>
      <c r="RIN5348"/>
      <c r="RIO5348"/>
      <c r="RIP5348"/>
      <c r="RIQ5348"/>
      <c r="RIR5348"/>
      <c r="RIS5348"/>
      <c r="RIT5348"/>
      <c r="RIU5348"/>
      <c r="RIV5348"/>
      <c r="RIW5348"/>
      <c r="RIX5348"/>
      <c r="RIY5348"/>
      <c r="RIZ5348"/>
      <c r="RJA5348"/>
      <c r="RJB5348"/>
      <c r="RJC5348"/>
      <c r="RJD5348"/>
      <c r="RJE5348"/>
      <c r="RJF5348"/>
      <c r="RJG5348"/>
      <c r="RJH5348"/>
      <c r="RJI5348"/>
      <c r="RJJ5348"/>
      <c r="RJK5348"/>
      <c r="RJL5348"/>
      <c r="RJM5348"/>
      <c r="RJN5348"/>
      <c r="RJO5348"/>
      <c r="RJP5348"/>
      <c r="RJQ5348"/>
      <c r="RJR5348"/>
      <c r="RJS5348"/>
      <c r="RJT5348"/>
      <c r="RJU5348"/>
      <c r="RJV5348"/>
      <c r="RJW5348"/>
      <c r="RJX5348"/>
      <c r="RJY5348"/>
      <c r="RJZ5348"/>
      <c r="RKA5348"/>
      <c r="RKB5348"/>
      <c r="RKC5348"/>
      <c r="RKD5348"/>
      <c r="RKE5348"/>
      <c r="RKF5348"/>
      <c r="RKG5348"/>
      <c r="RKH5348"/>
      <c r="RKI5348"/>
      <c r="RKJ5348"/>
      <c r="RKK5348"/>
      <c r="RKL5348"/>
      <c r="RKM5348"/>
      <c r="RKN5348"/>
      <c r="RKO5348"/>
      <c r="RKP5348"/>
      <c r="RKQ5348"/>
      <c r="RKR5348"/>
      <c r="RKS5348"/>
      <c r="RKT5348"/>
      <c r="RKU5348"/>
      <c r="RKV5348"/>
      <c r="RKW5348"/>
      <c r="RKX5348"/>
      <c r="RKY5348"/>
      <c r="RKZ5348"/>
      <c r="RLA5348"/>
      <c r="RLB5348"/>
      <c r="RLC5348"/>
      <c r="RLD5348"/>
      <c r="RLE5348"/>
      <c r="RLF5348"/>
      <c r="RLG5348"/>
      <c r="RLH5348"/>
      <c r="RLI5348"/>
      <c r="RLJ5348"/>
      <c r="RLK5348"/>
      <c r="RLL5348"/>
      <c r="RLM5348"/>
      <c r="RLN5348"/>
      <c r="RLO5348"/>
      <c r="RLP5348"/>
      <c r="RLQ5348"/>
      <c r="RLR5348"/>
      <c r="RLS5348"/>
      <c r="RLT5348"/>
      <c r="RLU5348"/>
      <c r="RLV5348"/>
      <c r="RLW5348"/>
      <c r="RLX5348"/>
      <c r="RLY5348"/>
      <c r="RLZ5348"/>
      <c r="RMA5348"/>
      <c r="RMB5348"/>
      <c r="RMC5348"/>
      <c r="RMD5348"/>
      <c r="RME5348"/>
      <c r="RMF5348"/>
      <c r="RMG5348"/>
      <c r="RMH5348"/>
      <c r="RMI5348"/>
      <c r="RMJ5348"/>
      <c r="RMK5348"/>
      <c r="RML5348"/>
      <c r="RMM5348"/>
      <c r="RMN5348"/>
      <c r="RMO5348"/>
      <c r="RMP5348"/>
      <c r="RMQ5348"/>
      <c r="RMR5348"/>
      <c r="RMS5348"/>
      <c r="RMT5348"/>
      <c r="RMU5348"/>
      <c r="RMV5348"/>
      <c r="RMW5348"/>
      <c r="RMX5348"/>
      <c r="RMY5348"/>
      <c r="RMZ5348"/>
      <c r="RNA5348"/>
      <c r="RNB5348"/>
      <c r="RNC5348"/>
      <c r="RND5348"/>
      <c r="RNE5348"/>
      <c r="RNF5348"/>
      <c r="RNG5348"/>
      <c r="RNH5348"/>
      <c r="RNI5348"/>
      <c r="RNJ5348"/>
      <c r="RNK5348"/>
      <c r="RNL5348"/>
      <c r="RNM5348"/>
      <c r="RNN5348"/>
      <c r="RNO5348"/>
      <c r="RNP5348"/>
      <c r="RNQ5348"/>
      <c r="RNR5348"/>
      <c r="RNS5348"/>
      <c r="RNT5348"/>
      <c r="RNU5348"/>
      <c r="RNV5348"/>
      <c r="RNW5348"/>
      <c r="RNX5348"/>
      <c r="RNY5348"/>
      <c r="RNZ5348"/>
      <c r="ROA5348"/>
      <c r="ROB5348"/>
      <c r="ROC5348"/>
      <c r="ROD5348"/>
      <c r="ROE5348"/>
      <c r="ROF5348"/>
      <c r="ROG5348"/>
      <c r="ROH5348"/>
      <c r="ROI5348"/>
      <c r="ROJ5348"/>
      <c r="ROK5348"/>
      <c r="ROL5348"/>
      <c r="ROM5348"/>
      <c r="RON5348"/>
      <c r="ROO5348"/>
      <c r="ROP5348"/>
      <c r="ROQ5348"/>
      <c r="ROR5348"/>
      <c r="ROS5348"/>
      <c r="ROT5348"/>
      <c r="ROU5348"/>
      <c r="ROV5348"/>
      <c r="ROW5348"/>
      <c r="ROX5348"/>
      <c r="ROY5348"/>
      <c r="ROZ5348"/>
      <c r="RPA5348"/>
      <c r="RPB5348"/>
      <c r="RPC5348"/>
      <c r="RPD5348"/>
      <c r="RPE5348"/>
      <c r="RPF5348"/>
      <c r="RPG5348"/>
      <c r="RPH5348"/>
      <c r="RPI5348"/>
      <c r="RPJ5348"/>
      <c r="RPK5348"/>
      <c r="RPL5348"/>
      <c r="RPM5348"/>
      <c r="RPN5348"/>
      <c r="RPO5348"/>
      <c r="RPP5348"/>
      <c r="RPQ5348"/>
      <c r="RPR5348"/>
      <c r="RPS5348"/>
      <c r="RPT5348"/>
      <c r="RPU5348"/>
      <c r="RPV5348"/>
      <c r="RPW5348"/>
      <c r="RPX5348"/>
      <c r="RPY5348"/>
      <c r="RPZ5348"/>
      <c r="RQA5348"/>
      <c r="RQB5348"/>
      <c r="RQC5348"/>
      <c r="RQD5348"/>
      <c r="RQE5348"/>
      <c r="RQF5348"/>
      <c r="RQG5348"/>
      <c r="RQH5348"/>
      <c r="RQI5348"/>
      <c r="RQJ5348"/>
      <c r="RQK5348"/>
      <c r="RQL5348"/>
      <c r="RQM5348"/>
      <c r="RQN5348"/>
      <c r="RQO5348"/>
      <c r="RQP5348"/>
      <c r="RQQ5348"/>
      <c r="RQR5348"/>
      <c r="RQS5348"/>
      <c r="RQT5348"/>
      <c r="RQU5348"/>
      <c r="RQV5348"/>
      <c r="RQW5348"/>
      <c r="RQX5348"/>
      <c r="RQY5348"/>
      <c r="RQZ5348"/>
      <c r="RRA5348"/>
      <c r="RRB5348"/>
      <c r="RRC5348"/>
      <c r="RRD5348"/>
      <c r="RRE5348"/>
      <c r="RRF5348"/>
      <c r="RRG5348"/>
      <c r="RRH5348"/>
      <c r="RRI5348"/>
      <c r="RRJ5348"/>
      <c r="RRK5348"/>
      <c r="RRL5348"/>
      <c r="RRM5348"/>
      <c r="RRN5348"/>
      <c r="RRO5348"/>
      <c r="RRP5348"/>
      <c r="RRQ5348"/>
      <c r="RRR5348"/>
      <c r="RRS5348"/>
      <c r="RRT5348"/>
      <c r="RRU5348"/>
      <c r="RRV5348"/>
      <c r="RRW5348"/>
      <c r="RRX5348"/>
      <c r="RRY5348"/>
      <c r="RRZ5348"/>
      <c r="RSA5348"/>
      <c r="RSB5348"/>
      <c r="RSC5348"/>
      <c r="RSD5348"/>
      <c r="RSE5348"/>
      <c r="RSF5348"/>
      <c r="RSG5348"/>
      <c r="RSH5348"/>
      <c r="RSI5348"/>
      <c r="RSJ5348"/>
      <c r="RSK5348"/>
      <c r="RSL5348"/>
      <c r="RSM5348"/>
      <c r="RSN5348"/>
      <c r="RSO5348"/>
      <c r="RSP5348"/>
      <c r="RSQ5348"/>
      <c r="RSR5348"/>
      <c r="RSS5348"/>
      <c r="RST5348"/>
      <c r="RSU5348"/>
      <c r="RSV5348"/>
      <c r="RSW5348"/>
      <c r="RSX5348"/>
      <c r="RSY5348"/>
      <c r="RSZ5348"/>
      <c r="RTA5348"/>
      <c r="RTB5348"/>
      <c r="RTC5348"/>
      <c r="RTD5348"/>
      <c r="RTE5348"/>
      <c r="RTF5348"/>
      <c r="RTG5348"/>
      <c r="RTH5348"/>
      <c r="RTI5348"/>
      <c r="RTJ5348"/>
      <c r="RTK5348"/>
      <c r="RTL5348"/>
      <c r="RTM5348"/>
      <c r="RTN5348"/>
      <c r="RTO5348"/>
      <c r="RTP5348"/>
      <c r="RTQ5348"/>
      <c r="RTR5348"/>
      <c r="RTS5348"/>
      <c r="RTT5348"/>
      <c r="RTU5348"/>
      <c r="RTV5348"/>
      <c r="RTW5348"/>
      <c r="RTX5348"/>
      <c r="RTY5348"/>
      <c r="RTZ5348"/>
      <c r="RUA5348"/>
      <c r="RUB5348"/>
      <c r="RUC5348"/>
      <c r="RUD5348"/>
      <c r="RUE5348"/>
      <c r="RUF5348"/>
      <c r="RUG5348"/>
      <c r="RUH5348"/>
      <c r="RUI5348"/>
      <c r="RUJ5348"/>
      <c r="RUK5348"/>
      <c r="RUL5348"/>
      <c r="RUM5348"/>
      <c r="RUN5348"/>
      <c r="RUO5348"/>
      <c r="RUP5348"/>
      <c r="RUQ5348"/>
      <c r="RUR5348"/>
      <c r="RUS5348"/>
      <c r="RUT5348"/>
      <c r="RUU5348"/>
      <c r="RUV5348"/>
      <c r="RUW5348"/>
      <c r="RUX5348"/>
      <c r="RUY5348"/>
      <c r="RUZ5348"/>
      <c r="RVA5348"/>
      <c r="RVB5348"/>
      <c r="RVC5348"/>
      <c r="RVD5348"/>
      <c r="RVE5348"/>
      <c r="RVF5348"/>
      <c r="RVG5348"/>
      <c r="RVH5348"/>
      <c r="RVI5348"/>
      <c r="RVJ5348"/>
      <c r="RVK5348"/>
      <c r="RVL5348"/>
      <c r="RVM5348"/>
      <c r="RVN5348"/>
      <c r="RVO5348"/>
      <c r="RVP5348"/>
      <c r="RVQ5348"/>
      <c r="RVR5348"/>
      <c r="RVS5348"/>
      <c r="RVT5348"/>
      <c r="RVU5348"/>
      <c r="RVV5348"/>
      <c r="RVW5348"/>
      <c r="RVX5348"/>
      <c r="RVY5348"/>
      <c r="RVZ5348"/>
      <c r="RWA5348"/>
      <c r="RWB5348"/>
      <c r="RWC5348"/>
      <c r="RWD5348"/>
      <c r="RWE5348"/>
      <c r="RWF5348"/>
      <c r="RWG5348"/>
      <c r="RWH5348"/>
      <c r="RWI5348"/>
      <c r="RWJ5348"/>
      <c r="RWK5348"/>
      <c r="RWL5348"/>
      <c r="RWM5348"/>
      <c r="RWN5348"/>
      <c r="RWO5348"/>
      <c r="RWP5348"/>
      <c r="RWQ5348"/>
      <c r="RWR5348"/>
      <c r="RWS5348"/>
      <c r="RWT5348"/>
      <c r="RWU5348"/>
      <c r="RWV5348"/>
      <c r="RWW5348"/>
      <c r="RWX5348"/>
      <c r="RWY5348"/>
      <c r="RWZ5348"/>
      <c r="RXA5348"/>
      <c r="RXB5348"/>
      <c r="RXC5348"/>
      <c r="RXD5348"/>
      <c r="RXE5348"/>
      <c r="RXF5348"/>
      <c r="RXG5348"/>
      <c r="RXH5348"/>
      <c r="RXI5348"/>
      <c r="RXJ5348"/>
      <c r="RXK5348"/>
      <c r="RXL5348"/>
      <c r="RXM5348"/>
      <c r="RXN5348"/>
      <c r="RXO5348"/>
      <c r="RXP5348"/>
      <c r="RXQ5348"/>
      <c r="RXR5348"/>
      <c r="RXS5348"/>
      <c r="RXT5348"/>
      <c r="RXU5348"/>
      <c r="RXV5348"/>
      <c r="RXW5348"/>
      <c r="RXX5348"/>
      <c r="RXY5348"/>
      <c r="RXZ5348"/>
      <c r="RYA5348"/>
      <c r="RYB5348"/>
      <c r="RYC5348"/>
      <c r="RYD5348"/>
      <c r="RYE5348"/>
      <c r="RYF5348"/>
      <c r="RYG5348"/>
      <c r="RYH5348"/>
      <c r="RYI5348"/>
      <c r="RYJ5348"/>
      <c r="RYK5348"/>
      <c r="RYL5348"/>
      <c r="RYM5348"/>
      <c r="RYN5348"/>
      <c r="RYO5348"/>
      <c r="RYP5348"/>
      <c r="RYQ5348"/>
      <c r="RYR5348"/>
      <c r="RYS5348"/>
      <c r="RYT5348"/>
      <c r="RYU5348"/>
      <c r="RYV5348"/>
      <c r="RYW5348"/>
      <c r="RYX5348"/>
      <c r="RYY5348"/>
      <c r="RYZ5348"/>
      <c r="RZA5348"/>
      <c r="RZB5348"/>
      <c r="RZC5348"/>
      <c r="RZD5348"/>
      <c r="RZE5348"/>
      <c r="RZF5348"/>
      <c r="RZG5348"/>
      <c r="RZH5348"/>
      <c r="RZI5348"/>
      <c r="RZJ5348"/>
      <c r="RZK5348"/>
      <c r="RZL5348"/>
      <c r="RZM5348"/>
      <c r="RZN5348"/>
      <c r="RZO5348"/>
      <c r="RZP5348"/>
      <c r="RZQ5348"/>
      <c r="RZR5348"/>
      <c r="RZS5348"/>
      <c r="RZT5348"/>
      <c r="RZU5348"/>
      <c r="RZV5348"/>
      <c r="RZW5348"/>
      <c r="RZX5348"/>
      <c r="RZY5348"/>
      <c r="RZZ5348"/>
      <c r="SAA5348"/>
      <c r="SAB5348"/>
      <c r="SAC5348"/>
      <c r="SAD5348"/>
      <c r="SAE5348"/>
      <c r="SAF5348"/>
      <c r="SAG5348"/>
      <c r="SAH5348"/>
      <c r="SAI5348"/>
      <c r="SAJ5348"/>
      <c r="SAK5348"/>
      <c r="SAL5348"/>
      <c r="SAM5348"/>
      <c r="SAN5348"/>
      <c r="SAO5348"/>
      <c r="SAP5348"/>
      <c r="SAQ5348"/>
      <c r="SAR5348"/>
      <c r="SAS5348"/>
      <c r="SAT5348"/>
      <c r="SAU5348"/>
      <c r="SAV5348"/>
      <c r="SAW5348"/>
      <c r="SAX5348"/>
      <c r="SAY5348"/>
      <c r="SAZ5348"/>
      <c r="SBA5348"/>
      <c r="SBB5348"/>
      <c r="SBC5348"/>
      <c r="SBD5348"/>
      <c r="SBE5348"/>
      <c r="SBF5348"/>
      <c r="SBG5348"/>
      <c r="SBH5348"/>
      <c r="SBI5348"/>
      <c r="SBJ5348"/>
      <c r="SBK5348"/>
      <c r="SBL5348"/>
      <c r="SBM5348"/>
      <c r="SBN5348"/>
      <c r="SBO5348"/>
      <c r="SBP5348"/>
      <c r="SBQ5348"/>
      <c r="SBR5348"/>
      <c r="SBS5348"/>
      <c r="SBT5348"/>
      <c r="SBU5348"/>
      <c r="SBV5348"/>
      <c r="SBW5348"/>
      <c r="SBX5348"/>
      <c r="SBY5348"/>
      <c r="SBZ5348"/>
      <c r="SCA5348"/>
      <c r="SCB5348"/>
      <c r="SCC5348"/>
      <c r="SCD5348"/>
      <c r="SCE5348"/>
      <c r="SCF5348"/>
      <c r="SCG5348"/>
      <c r="SCH5348"/>
      <c r="SCI5348"/>
      <c r="SCJ5348"/>
      <c r="SCK5348"/>
      <c r="SCL5348"/>
      <c r="SCM5348"/>
      <c r="SCN5348"/>
      <c r="SCO5348"/>
      <c r="SCP5348"/>
      <c r="SCQ5348"/>
      <c r="SCR5348"/>
      <c r="SCS5348"/>
      <c r="SCT5348"/>
      <c r="SCU5348"/>
      <c r="SCV5348"/>
      <c r="SCW5348"/>
      <c r="SCX5348"/>
      <c r="SCY5348"/>
      <c r="SCZ5348"/>
      <c r="SDA5348"/>
      <c r="SDB5348"/>
      <c r="SDC5348"/>
      <c r="SDD5348"/>
      <c r="SDE5348"/>
      <c r="SDF5348"/>
      <c r="SDG5348"/>
      <c r="SDH5348"/>
      <c r="SDI5348"/>
      <c r="SDJ5348"/>
      <c r="SDK5348"/>
      <c r="SDL5348"/>
      <c r="SDM5348"/>
      <c r="SDN5348"/>
      <c r="SDO5348"/>
      <c r="SDP5348"/>
      <c r="SDQ5348"/>
      <c r="SDR5348"/>
      <c r="SDS5348"/>
      <c r="SDT5348"/>
      <c r="SDU5348"/>
      <c r="SDV5348"/>
      <c r="SDW5348"/>
      <c r="SDX5348"/>
      <c r="SDY5348"/>
      <c r="SDZ5348"/>
      <c r="SEA5348"/>
      <c r="SEB5348"/>
      <c r="SEC5348"/>
      <c r="SED5348"/>
      <c r="SEE5348"/>
      <c r="SEF5348"/>
      <c r="SEG5348"/>
      <c r="SEH5348"/>
      <c r="SEI5348"/>
      <c r="SEJ5348"/>
      <c r="SEK5348"/>
      <c r="SEL5348"/>
      <c r="SEM5348"/>
      <c r="SEN5348"/>
      <c r="SEO5348"/>
      <c r="SEP5348"/>
      <c r="SEQ5348"/>
      <c r="SER5348"/>
      <c r="SES5348"/>
      <c r="SET5348"/>
      <c r="SEU5348"/>
      <c r="SEV5348"/>
      <c r="SEW5348"/>
      <c r="SEX5348"/>
      <c r="SEY5348"/>
      <c r="SEZ5348"/>
      <c r="SFA5348"/>
      <c r="SFB5348"/>
      <c r="SFC5348"/>
      <c r="SFD5348"/>
      <c r="SFE5348"/>
      <c r="SFF5348"/>
      <c r="SFG5348"/>
      <c r="SFH5348"/>
      <c r="SFI5348"/>
      <c r="SFJ5348"/>
      <c r="SFK5348"/>
      <c r="SFL5348"/>
      <c r="SFM5348"/>
      <c r="SFN5348"/>
      <c r="SFO5348"/>
      <c r="SFP5348"/>
      <c r="SFQ5348"/>
      <c r="SFR5348"/>
      <c r="SFS5348"/>
      <c r="SFT5348"/>
      <c r="SFU5348"/>
      <c r="SFV5348"/>
      <c r="SFW5348"/>
      <c r="SFX5348"/>
      <c r="SFY5348"/>
      <c r="SFZ5348"/>
      <c r="SGA5348"/>
      <c r="SGB5348"/>
      <c r="SGC5348"/>
      <c r="SGD5348"/>
      <c r="SGE5348"/>
      <c r="SGF5348"/>
      <c r="SGG5348"/>
      <c r="SGH5348"/>
      <c r="SGI5348"/>
      <c r="SGJ5348"/>
      <c r="SGK5348"/>
      <c r="SGL5348"/>
      <c r="SGM5348"/>
      <c r="SGN5348"/>
      <c r="SGO5348"/>
      <c r="SGP5348"/>
      <c r="SGQ5348"/>
      <c r="SGR5348"/>
      <c r="SGS5348"/>
      <c r="SGT5348"/>
      <c r="SGU5348"/>
      <c r="SGV5348"/>
      <c r="SGW5348"/>
      <c r="SGX5348"/>
      <c r="SGY5348"/>
      <c r="SGZ5348"/>
      <c r="SHA5348"/>
      <c r="SHB5348"/>
      <c r="SHC5348"/>
      <c r="SHD5348"/>
      <c r="SHE5348"/>
      <c r="SHF5348"/>
      <c r="SHG5348"/>
      <c r="SHH5348"/>
      <c r="SHI5348"/>
      <c r="SHJ5348"/>
      <c r="SHK5348"/>
      <c r="SHL5348"/>
      <c r="SHM5348"/>
      <c r="SHN5348"/>
      <c r="SHO5348"/>
      <c r="SHP5348"/>
      <c r="SHQ5348"/>
      <c r="SHR5348"/>
      <c r="SHS5348"/>
      <c r="SHT5348"/>
      <c r="SHU5348"/>
      <c r="SHV5348"/>
      <c r="SHW5348"/>
      <c r="SHX5348"/>
      <c r="SHY5348"/>
      <c r="SHZ5348"/>
      <c r="SIA5348"/>
      <c r="SIB5348"/>
      <c r="SIC5348"/>
      <c r="SID5348"/>
      <c r="SIE5348"/>
      <c r="SIF5348"/>
      <c r="SIG5348"/>
      <c r="SIH5348"/>
      <c r="SII5348"/>
      <c r="SIJ5348"/>
      <c r="SIK5348"/>
      <c r="SIL5348"/>
      <c r="SIM5348"/>
      <c r="SIN5348"/>
      <c r="SIO5348"/>
      <c r="SIP5348"/>
      <c r="SIQ5348"/>
      <c r="SIR5348"/>
      <c r="SIS5348"/>
      <c r="SIT5348"/>
      <c r="SIU5348"/>
      <c r="SIV5348"/>
      <c r="SIW5348"/>
      <c r="SIX5348"/>
      <c r="SIY5348"/>
      <c r="SIZ5348"/>
      <c r="SJA5348"/>
      <c r="SJB5348"/>
      <c r="SJC5348"/>
      <c r="SJD5348"/>
      <c r="SJE5348"/>
      <c r="SJF5348"/>
      <c r="SJG5348"/>
      <c r="SJH5348"/>
      <c r="SJI5348"/>
      <c r="SJJ5348"/>
      <c r="SJK5348"/>
      <c r="SJL5348"/>
      <c r="SJM5348"/>
      <c r="SJN5348"/>
      <c r="SJO5348"/>
      <c r="SJP5348"/>
      <c r="SJQ5348"/>
      <c r="SJR5348"/>
      <c r="SJS5348"/>
      <c r="SJT5348"/>
      <c r="SJU5348"/>
      <c r="SJV5348"/>
      <c r="SJW5348"/>
      <c r="SJX5348"/>
      <c r="SJY5348"/>
      <c r="SJZ5348"/>
      <c r="SKA5348"/>
      <c r="SKB5348"/>
      <c r="SKC5348"/>
      <c r="SKD5348"/>
      <c r="SKE5348"/>
      <c r="SKF5348"/>
      <c r="SKG5348"/>
      <c r="SKH5348"/>
      <c r="SKI5348"/>
      <c r="SKJ5348"/>
      <c r="SKK5348"/>
      <c r="SKL5348"/>
      <c r="SKM5348"/>
      <c r="SKN5348"/>
      <c r="SKO5348"/>
      <c r="SKP5348"/>
      <c r="SKQ5348"/>
      <c r="SKR5348"/>
      <c r="SKS5348"/>
      <c r="SKT5348"/>
      <c r="SKU5348"/>
      <c r="SKV5348"/>
      <c r="SKW5348"/>
      <c r="SKX5348"/>
      <c r="SKY5348"/>
      <c r="SKZ5348"/>
      <c r="SLA5348"/>
      <c r="SLB5348"/>
      <c r="SLC5348"/>
      <c r="SLD5348"/>
      <c r="SLE5348"/>
      <c r="SLF5348"/>
      <c r="SLG5348"/>
      <c r="SLH5348"/>
      <c r="SLI5348"/>
      <c r="SLJ5348"/>
      <c r="SLK5348"/>
      <c r="SLL5348"/>
      <c r="SLM5348"/>
      <c r="SLN5348"/>
      <c r="SLO5348"/>
      <c r="SLP5348"/>
      <c r="SLQ5348"/>
      <c r="SLR5348"/>
      <c r="SLS5348"/>
      <c r="SLT5348"/>
      <c r="SLU5348"/>
      <c r="SLV5348"/>
      <c r="SLW5348"/>
      <c r="SLX5348"/>
      <c r="SLY5348"/>
      <c r="SLZ5348"/>
      <c r="SMA5348"/>
      <c r="SMB5348"/>
      <c r="SMC5348"/>
      <c r="SMD5348"/>
      <c r="SME5348"/>
      <c r="SMF5348"/>
      <c r="SMG5348"/>
      <c r="SMH5348"/>
      <c r="SMI5348"/>
      <c r="SMJ5348"/>
      <c r="SMK5348"/>
      <c r="SML5348"/>
      <c r="SMM5348"/>
      <c r="SMN5348"/>
      <c r="SMO5348"/>
      <c r="SMP5348"/>
      <c r="SMQ5348"/>
      <c r="SMR5348"/>
      <c r="SMS5348"/>
      <c r="SMT5348"/>
      <c r="SMU5348"/>
      <c r="SMV5348"/>
      <c r="SMW5348"/>
      <c r="SMX5348"/>
      <c r="SMY5348"/>
      <c r="SMZ5348"/>
      <c r="SNA5348"/>
      <c r="SNB5348"/>
      <c r="SNC5348"/>
      <c r="SND5348"/>
      <c r="SNE5348"/>
      <c r="SNF5348"/>
      <c r="SNG5348"/>
      <c r="SNH5348"/>
      <c r="SNI5348"/>
      <c r="SNJ5348"/>
      <c r="SNK5348"/>
      <c r="SNL5348"/>
      <c r="SNM5348"/>
      <c r="SNN5348"/>
      <c r="SNO5348"/>
      <c r="SNP5348"/>
      <c r="SNQ5348"/>
      <c r="SNR5348"/>
      <c r="SNS5348"/>
      <c r="SNT5348"/>
      <c r="SNU5348"/>
      <c r="SNV5348"/>
      <c r="SNW5348"/>
      <c r="SNX5348"/>
      <c r="SNY5348"/>
      <c r="SNZ5348"/>
      <c r="SOA5348"/>
      <c r="SOB5348"/>
      <c r="SOC5348"/>
      <c r="SOD5348"/>
      <c r="SOE5348"/>
      <c r="SOF5348"/>
      <c r="SOG5348"/>
      <c r="SOH5348"/>
      <c r="SOI5348"/>
      <c r="SOJ5348"/>
      <c r="SOK5348"/>
      <c r="SOL5348"/>
      <c r="SOM5348"/>
      <c r="SON5348"/>
      <c r="SOO5348"/>
      <c r="SOP5348"/>
      <c r="SOQ5348"/>
      <c r="SOR5348"/>
      <c r="SOS5348"/>
      <c r="SOT5348"/>
      <c r="SOU5348"/>
      <c r="SOV5348"/>
      <c r="SOW5348"/>
      <c r="SOX5348"/>
      <c r="SOY5348"/>
      <c r="SOZ5348"/>
      <c r="SPA5348"/>
      <c r="SPB5348"/>
      <c r="SPC5348"/>
      <c r="SPD5348"/>
      <c r="SPE5348"/>
      <c r="SPF5348"/>
      <c r="SPG5348"/>
      <c r="SPH5348"/>
      <c r="SPI5348"/>
      <c r="SPJ5348"/>
      <c r="SPK5348"/>
      <c r="SPL5348"/>
      <c r="SPM5348"/>
      <c r="SPN5348"/>
      <c r="SPO5348"/>
      <c r="SPP5348"/>
      <c r="SPQ5348"/>
      <c r="SPR5348"/>
      <c r="SPS5348"/>
      <c r="SPT5348"/>
      <c r="SPU5348"/>
      <c r="SPV5348"/>
      <c r="SPW5348"/>
      <c r="SPX5348"/>
      <c r="SPY5348"/>
      <c r="SPZ5348"/>
      <c r="SQA5348"/>
      <c r="SQB5348"/>
      <c r="SQC5348"/>
      <c r="SQD5348"/>
      <c r="SQE5348"/>
      <c r="SQF5348"/>
      <c r="SQG5348"/>
      <c r="SQH5348"/>
      <c r="SQI5348"/>
      <c r="SQJ5348"/>
      <c r="SQK5348"/>
      <c r="SQL5348"/>
      <c r="SQM5348"/>
      <c r="SQN5348"/>
      <c r="SQO5348"/>
      <c r="SQP5348"/>
      <c r="SQQ5348"/>
      <c r="SQR5348"/>
      <c r="SQS5348"/>
      <c r="SQT5348"/>
      <c r="SQU5348"/>
      <c r="SQV5348"/>
      <c r="SQW5348"/>
      <c r="SQX5348"/>
      <c r="SQY5348"/>
      <c r="SQZ5348"/>
      <c r="SRA5348"/>
      <c r="SRB5348"/>
      <c r="SRC5348"/>
      <c r="SRD5348"/>
      <c r="SRE5348"/>
      <c r="SRF5348"/>
      <c r="SRG5348"/>
      <c r="SRH5348"/>
      <c r="SRI5348"/>
      <c r="SRJ5348"/>
      <c r="SRK5348"/>
      <c r="SRL5348"/>
      <c r="SRM5348"/>
      <c r="SRN5348"/>
      <c r="SRO5348"/>
      <c r="SRP5348"/>
      <c r="SRQ5348"/>
      <c r="SRR5348"/>
      <c r="SRS5348"/>
      <c r="SRT5348"/>
      <c r="SRU5348"/>
      <c r="SRV5348"/>
      <c r="SRW5348"/>
      <c r="SRX5348"/>
      <c r="SRY5348"/>
      <c r="SRZ5348"/>
      <c r="SSA5348"/>
      <c r="SSB5348"/>
      <c r="SSC5348"/>
      <c r="SSD5348"/>
      <c r="SSE5348"/>
      <c r="SSF5348"/>
      <c r="SSG5348"/>
      <c r="SSH5348"/>
      <c r="SSI5348"/>
      <c r="SSJ5348"/>
      <c r="SSK5348"/>
      <c r="SSL5348"/>
      <c r="SSM5348"/>
      <c r="SSN5348"/>
      <c r="SSO5348"/>
      <c r="SSP5348"/>
      <c r="SSQ5348"/>
      <c r="SSR5348"/>
      <c r="SSS5348"/>
      <c r="SST5348"/>
      <c r="SSU5348"/>
      <c r="SSV5348"/>
      <c r="SSW5348"/>
      <c r="SSX5348"/>
      <c r="SSY5348"/>
      <c r="SSZ5348"/>
      <c r="STA5348"/>
      <c r="STB5348"/>
      <c r="STC5348"/>
      <c r="STD5348"/>
      <c r="STE5348"/>
      <c r="STF5348"/>
      <c r="STG5348"/>
      <c r="STH5348"/>
      <c r="STI5348"/>
      <c r="STJ5348"/>
      <c r="STK5348"/>
      <c r="STL5348"/>
      <c r="STM5348"/>
      <c r="STN5348"/>
      <c r="STO5348"/>
      <c r="STP5348"/>
      <c r="STQ5348"/>
      <c r="STR5348"/>
      <c r="STS5348"/>
      <c r="STT5348"/>
      <c r="STU5348"/>
      <c r="STV5348"/>
      <c r="STW5348"/>
      <c r="STX5348"/>
      <c r="STY5348"/>
      <c r="STZ5348"/>
      <c r="SUA5348"/>
      <c r="SUB5348"/>
      <c r="SUC5348"/>
      <c r="SUD5348"/>
      <c r="SUE5348"/>
      <c r="SUF5348"/>
      <c r="SUG5348"/>
      <c r="SUH5348"/>
      <c r="SUI5348"/>
      <c r="SUJ5348"/>
      <c r="SUK5348"/>
      <c r="SUL5348"/>
      <c r="SUM5348"/>
      <c r="SUN5348"/>
      <c r="SUO5348"/>
      <c r="SUP5348"/>
      <c r="SUQ5348"/>
      <c r="SUR5348"/>
      <c r="SUS5348"/>
      <c r="SUT5348"/>
      <c r="SUU5348"/>
      <c r="SUV5348"/>
      <c r="SUW5348"/>
      <c r="SUX5348"/>
      <c r="SUY5348"/>
      <c r="SUZ5348"/>
      <c r="SVA5348"/>
      <c r="SVB5348"/>
      <c r="SVC5348"/>
      <c r="SVD5348"/>
      <c r="SVE5348"/>
      <c r="SVF5348"/>
      <c r="SVG5348"/>
      <c r="SVH5348"/>
      <c r="SVI5348"/>
      <c r="SVJ5348"/>
      <c r="SVK5348"/>
      <c r="SVL5348"/>
      <c r="SVM5348"/>
      <c r="SVN5348"/>
      <c r="SVO5348"/>
      <c r="SVP5348"/>
      <c r="SVQ5348"/>
      <c r="SVR5348"/>
      <c r="SVS5348"/>
      <c r="SVT5348"/>
      <c r="SVU5348"/>
      <c r="SVV5348"/>
      <c r="SVW5348"/>
      <c r="SVX5348"/>
      <c r="SVY5348"/>
      <c r="SVZ5348"/>
      <c r="SWA5348"/>
      <c r="SWB5348"/>
      <c r="SWC5348"/>
      <c r="SWD5348"/>
      <c r="SWE5348"/>
      <c r="SWF5348"/>
      <c r="SWG5348"/>
      <c r="SWH5348"/>
      <c r="SWI5348"/>
      <c r="SWJ5348"/>
      <c r="SWK5348"/>
      <c r="SWL5348"/>
      <c r="SWM5348"/>
      <c r="SWN5348"/>
      <c r="SWO5348"/>
      <c r="SWP5348"/>
      <c r="SWQ5348"/>
      <c r="SWR5348"/>
      <c r="SWS5348"/>
      <c r="SWT5348"/>
      <c r="SWU5348"/>
      <c r="SWV5348"/>
      <c r="SWW5348"/>
      <c r="SWX5348"/>
      <c r="SWY5348"/>
      <c r="SWZ5348"/>
      <c r="SXA5348"/>
      <c r="SXB5348"/>
      <c r="SXC5348"/>
      <c r="SXD5348"/>
      <c r="SXE5348"/>
      <c r="SXF5348"/>
      <c r="SXG5348"/>
      <c r="SXH5348"/>
      <c r="SXI5348"/>
      <c r="SXJ5348"/>
      <c r="SXK5348"/>
      <c r="SXL5348"/>
      <c r="SXM5348"/>
      <c r="SXN5348"/>
      <c r="SXO5348"/>
      <c r="SXP5348"/>
      <c r="SXQ5348"/>
      <c r="SXR5348"/>
      <c r="SXS5348"/>
      <c r="SXT5348"/>
      <c r="SXU5348"/>
      <c r="SXV5348"/>
      <c r="SXW5348"/>
      <c r="SXX5348"/>
      <c r="SXY5348"/>
      <c r="SXZ5348"/>
      <c r="SYA5348"/>
      <c r="SYB5348"/>
      <c r="SYC5348"/>
      <c r="SYD5348"/>
      <c r="SYE5348"/>
      <c r="SYF5348"/>
      <c r="SYG5348"/>
      <c r="SYH5348"/>
      <c r="SYI5348"/>
      <c r="SYJ5348"/>
      <c r="SYK5348"/>
      <c r="SYL5348"/>
      <c r="SYM5348"/>
      <c r="SYN5348"/>
      <c r="SYO5348"/>
      <c r="SYP5348"/>
      <c r="SYQ5348"/>
      <c r="SYR5348"/>
      <c r="SYS5348"/>
      <c r="SYT5348"/>
      <c r="SYU5348"/>
      <c r="SYV5348"/>
      <c r="SYW5348"/>
      <c r="SYX5348"/>
      <c r="SYY5348"/>
      <c r="SYZ5348"/>
      <c r="SZA5348"/>
      <c r="SZB5348"/>
      <c r="SZC5348"/>
      <c r="SZD5348"/>
      <c r="SZE5348"/>
      <c r="SZF5348"/>
      <c r="SZG5348"/>
      <c r="SZH5348"/>
      <c r="SZI5348"/>
      <c r="SZJ5348"/>
      <c r="SZK5348"/>
      <c r="SZL5348"/>
      <c r="SZM5348"/>
      <c r="SZN5348"/>
      <c r="SZO5348"/>
      <c r="SZP5348"/>
      <c r="SZQ5348"/>
      <c r="SZR5348"/>
      <c r="SZS5348"/>
      <c r="SZT5348"/>
      <c r="SZU5348"/>
      <c r="SZV5348"/>
      <c r="SZW5348"/>
      <c r="SZX5348"/>
      <c r="SZY5348"/>
      <c r="SZZ5348"/>
      <c r="TAA5348"/>
      <c r="TAB5348"/>
      <c r="TAC5348"/>
      <c r="TAD5348"/>
      <c r="TAE5348"/>
      <c r="TAF5348"/>
      <c r="TAG5348"/>
      <c r="TAH5348"/>
      <c r="TAI5348"/>
      <c r="TAJ5348"/>
      <c r="TAK5348"/>
      <c r="TAL5348"/>
      <c r="TAM5348"/>
      <c r="TAN5348"/>
      <c r="TAO5348"/>
      <c r="TAP5348"/>
      <c r="TAQ5348"/>
      <c r="TAR5348"/>
      <c r="TAS5348"/>
      <c r="TAT5348"/>
      <c r="TAU5348"/>
      <c r="TAV5348"/>
      <c r="TAW5348"/>
      <c r="TAX5348"/>
      <c r="TAY5348"/>
      <c r="TAZ5348"/>
      <c r="TBA5348"/>
      <c r="TBB5348"/>
      <c r="TBC5348"/>
      <c r="TBD5348"/>
      <c r="TBE5348"/>
      <c r="TBF5348"/>
      <c r="TBG5348"/>
      <c r="TBH5348"/>
      <c r="TBI5348"/>
      <c r="TBJ5348"/>
      <c r="TBK5348"/>
      <c r="TBL5348"/>
      <c r="TBM5348"/>
      <c r="TBN5348"/>
      <c r="TBO5348"/>
      <c r="TBP5348"/>
      <c r="TBQ5348"/>
      <c r="TBR5348"/>
      <c r="TBS5348"/>
      <c r="TBT5348"/>
      <c r="TBU5348"/>
      <c r="TBV5348"/>
      <c r="TBW5348"/>
      <c r="TBX5348"/>
      <c r="TBY5348"/>
      <c r="TBZ5348"/>
      <c r="TCA5348"/>
      <c r="TCB5348"/>
      <c r="TCC5348"/>
      <c r="TCD5348"/>
      <c r="TCE5348"/>
      <c r="TCF5348"/>
      <c r="TCG5348"/>
      <c r="TCH5348"/>
      <c r="TCI5348"/>
      <c r="TCJ5348"/>
      <c r="TCK5348"/>
      <c r="TCL5348"/>
      <c r="TCM5348"/>
      <c r="TCN5348"/>
      <c r="TCO5348"/>
      <c r="TCP5348"/>
      <c r="TCQ5348"/>
      <c r="TCR5348"/>
      <c r="TCS5348"/>
      <c r="TCT5348"/>
      <c r="TCU5348"/>
      <c r="TCV5348"/>
      <c r="TCW5348"/>
      <c r="TCX5348"/>
      <c r="TCY5348"/>
      <c r="TCZ5348"/>
      <c r="TDA5348"/>
      <c r="TDB5348"/>
      <c r="TDC5348"/>
      <c r="TDD5348"/>
      <c r="TDE5348"/>
      <c r="TDF5348"/>
      <c r="TDG5348"/>
      <c r="TDH5348"/>
      <c r="TDI5348"/>
      <c r="TDJ5348"/>
      <c r="TDK5348"/>
      <c r="TDL5348"/>
      <c r="TDM5348"/>
      <c r="TDN5348"/>
      <c r="TDO5348"/>
      <c r="TDP5348"/>
      <c r="TDQ5348"/>
      <c r="TDR5348"/>
      <c r="TDS5348"/>
      <c r="TDT5348"/>
      <c r="TDU5348"/>
      <c r="TDV5348"/>
      <c r="TDW5348"/>
      <c r="TDX5348"/>
      <c r="TDY5348"/>
      <c r="TDZ5348"/>
      <c r="TEA5348"/>
      <c r="TEB5348"/>
      <c r="TEC5348"/>
      <c r="TED5348"/>
      <c r="TEE5348"/>
      <c r="TEF5348"/>
      <c r="TEG5348"/>
      <c r="TEH5348"/>
      <c r="TEI5348"/>
      <c r="TEJ5348"/>
      <c r="TEK5348"/>
      <c r="TEL5348"/>
      <c r="TEM5348"/>
      <c r="TEN5348"/>
      <c r="TEO5348"/>
      <c r="TEP5348"/>
      <c r="TEQ5348"/>
      <c r="TER5348"/>
      <c r="TES5348"/>
      <c r="TET5348"/>
      <c r="TEU5348"/>
      <c r="TEV5348"/>
      <c r="TEW5348"/>
      <c r="TEX5348"/>
      <c r="TEY5348"/>
      <c r="TEZ5348"/>
      <c r="TFA5348"/>
      <c r="TFB5348"/>
      <c r="TFC5348"/>
      <c r="TFD5348"/>
      <c r="TFE5348"/>
      <c r="TFF5348"/>
      <c r="TFG5348"/>
      <c r="TFH5348"/>
      <c r="TFI5348"/>
      <c r="TFJ5348"/>
      <c r="TFK5348"/>
      <c r="TFL5348"/>
      <c r="TFM5348"/>
      <c r="TFN5348"/>
      <c r="TFO5348"/>
      <c r="TFP5348"/>
      <c r="TFQ5348"/>
      <c r="TFR5348"/>
      <c r="TFS5348"/>
      <c r="TFT5348"/>
      <c r="TFU5348"/>
      <c r="TFV5348"/>
      <c r="TFW5348"/>
      <c r="TFX5348"/>
      <c r="TFY5348"/>
      <c r="TFZ5348"/>
      <c r="TGA5348"/>
      <c r="TGB5348"/>
      <c r="TGC5348"/>
      <c r="TGD5348"/>
      <c r="TGE5348"/>
      <c r="TGF5348"/>
      <c r="TGG5348"/>
      <c r="TGH5348"/>
      <c r="TGI5348"/>
      <c r="TGJ5348"/>
      <c r="TGK5348"/>
      <c r="TGL5348"/>
      <c r="TGM5348"/>
      <c r="TGN5348"/>
      <c r="TGO5348"/>
      <c r="TGP5348"/>
      <c r="TGQ5348"/>
      <c r="TGR5348"/>
      <c r="TGS5348"/>
      <c r="TGT5348"/>
      <c r="TGU5348"/>
      <c r="TGV5348"/>
      <c r="TGW5348"/>
      <c r="TGX5348"/>
      <c r="TGY5348"/>
      <c r="TGZ5348"/>
      <c r="THA5348"/>
      <c r="THB5348"/>
      <c r="THC5348"/>
      <c r="THD5348"/>
      <c r="THE5348"/>
      <c r="THF5348"/>
      <c r="THG5348"/>
      <c r="THH5348"/>
      <c r="THI5348"/>
      <c r="THJ5348"/>
      <c r="THK5348"/>
      <c r="THL5348"/>
      <c r="THM5348"/>
      <c r="THN5348"/>
      <c r="THO5348"/>
      <c r="THP5348"/>
      <c r="THQ5348"/>
      <c r="THR5348"/>
      <c r="THS5348"/>
      <c r="THT5348"/>
      <c r="THU5348"/>
      <c r="THV5348"/>
      <c r="THW5348"/>
      <c r="THX5348"/>
      <c r="THY5348"/>
      <c r="THZ5348"/>
      <c r="TIA5348"/>
      <c r="TIB5348"/>
      <c r="TIC5348"/>
      <c r="TID5348"/>
      <c r="TIE5348"/>
      <c r="TIF5348"/>
      <c r="TIG5348"/>
      <c r="TIH5348"/>
      <c r="TII5348"/>
      <c r="TIJ5348"/>
      <c r="TIK5348"/>
      <c r="TIL5348"/>
      <c r="TIM5348"/>
      <c r="TIN5348"/>
      <c r="TIO5348"/>
      <c r="TIP5348"/>
      <c r="TIQ5348"/>
      <c r="TIR5348"/>
      <c r="TIS5348"/>
      <c r="TIT5348"/>
      <c r="TIU5348"/>
      <c r="TIV5348"/>
      <c r="TIW5348"/>
      <c r="TIX5348"/>
      <c r="TIY5348"/>
      <c r="TIZ5348"/>
      <c r="TJA5348"/>
      <c r="TJB5348"/>
      <c r="TJC5348"/>
      <c r="TJD5348"/>
      <c r="TJE5348"/>
      <c r="TJF5348"/>
      <c r="TJG5348"/>
      <c r="TJH5348"/>
      <c r="TJI5348"/>
      <c r="TJJ5348"/>
      <c r="TJK5348"/>
      <c r="TJL5348"/>
      <c r="TJM5348"/>
      <c r="TJN5348"/>
      <c r="TJO5348"/>
      <c r="TJP5348"/>
      <c r="TJQ5348"/>
      <c r="TJR5348"/>
      <c r="TJS5348"/>
      <c r="TJT5348"/>
      <c r="TJU5348"/>
      <c r="TJV5348"/>
      <c r="TJW5348"/>
      <c r="TJX5348"/>
      <c r="TJY5348"/>
      <c r="TJZ5348"/>
      <c r="TKA5348"/>
      <c r="TKB5348"/>
      <c r="TKC5348"/>
      <c r="TKD5348"/>
      <c r="TKE5348"/>
      <c r="TKF5348"/>
      <c r="TKG5348"/>
      <c r="TKH5348"/>
      <c r="TKI5348"/>
      <c r="TKJ5348"/>
      <c r="TKK5348"/>
      <c r="TKL5348"/>
      <c r="TKM5348"/>
      <c r="TKN5348"/>
      <c r="TKO5348"/>
      <c r="TKP5348"/>
      <c r="TKQ5348"/>
      <c r="TKR5348"/>
      <c r="TKS5348"/>
      <c r="TKT5348"/>
      <c r="TKU5348"/>
      <c r="TKV5348"/>
      <c r="TKW5348"/>
      <c r="TKX5348"/>
      <c r="TKY5348"/>
      <c r="TKZ5348"/>
      <c r="TLA5348"/>
      <c r="TLB5348"/>
      <c r="TLC5348"/>
      <c r="TLD5348"/>
      <c r="TLE5348"/>
      <c r="TLF5348"/>
      <c r="TLG5348"/>
      <c r="TLH5348"/>
      <c r="TLI5348"/>
      <c r="TLJ5348"/>
      <c r="TLK5348"/>
      <c r="TLL5348"/>
      <c r="TLM5348"/>
      <c r="TLN5348"/>
      <c r="TLO5348"/>
      <c r="TLP5348"/>
      <c r="TLQ5348"/>
      <c r="TLR5348"/>
      <c r="TLS5348"/>
      <c r="TLT5348"/>
      <c r="TLU5348"/>
      <c r="TLV5348"/>
      <c r="TLW5348"/>
      <c r="TLX5348"/>
      <c r="TLY5348"/>
      <c r="TLZ5348"/>
      <c r="TMA5348"/>
      <c r="TMB5348"/>
      <c r="TMC5348"/>
      <c r="TMD5348"/>
      <c r="TME5348"/>
      <c r="TMF5348"/>
      <c r="TMG5348"/>
      <c r="TMH5348"/>
      <c r="TMI5348"/>
      <c r="TMJ5348"/>
      <c r="TMK5348"/>
      <c r="TML5348"/>
      <c r="TMM5348"/>
      <c r="TMN5348"/>
      <c r="TMO5348"/>
      <c r="TMP5348"/>
      <c r="TMQ5348"/>
      <c r="TMR5348"/>
      <c r="TMS5348"/>
      <c r="TMT5348"/>
      <c r="TMU5348"/>
      <c r="TMV5348"/>
      <c r="TMW5348"/>
      <c r="TMX5348"/>
      <c r="TMY5348"/>
      <c r="TMZ5348"/>
      <c r="TNA5348"/>
      <c r="TNB5348"/>
      <c r="TNC5348"/>
      <c r="TND5348"/>
      <c r="TNE5348"/>
      <c r="TNF5348"/>
      <c r="TNG5348"/>
      <c r="TNH5348"/>
      <c r="TNI5348"/>
      <c r="TNJ5348"/>
      <c r="TNK5348"/>
      <c r="TNL5348"/>
      <c r="TNM5348"/>
      <c r="TNN5348"/>
      <c r="TNO5348"/>
      <c r="TNP5348"/>
      <c r="TNQ5348"/>
      <c r="TNR5348"/>
      <c r="TNS5348"/>
      <c r="TNT5348"/>
      <c r="TNU5348"/>
      <c r="TNV5348"/>
      <c r="TNW5348"/>
      <c r="TNX5348"/>
      <c r="TNY5348"/>
      <c r="TNZ5348"/>
      <c r="TOA5348"/>
      <c r="TOB5348"/>
      <c r="TOC5348"/>
      <c r="TOD5348"/>
      <c r="TOE5348"/>
      <c r="TOF5348"/>
      <c r="TOG5348"/>
      <c r="TOH5348"/>
      <c r="TOI5348"/>
      <c r="TOJ5348"/>
      <c r="TOK5348"/>
      <c r="TOL5348"/>
      <c r="TOM5348"/>
      <c r="TON5348"/>
      <c r="TOO5348"/>
      <c r="TOP5348"/>
      <c r="TOQ5348"/>
      <c r="TOR5348"/>
      <c r="TOS5348"/>
      <c r="TOT5348"/>
      <c r="TOU5348"/>
      <c r="TOV5348"/>
      <c r="TOW5348"/>
      <c r="TOX5348"/>
      <c r="TOY5348"/>
      <c r="TOZ5348"/>
      <c r="TPA5348"/>
      <c r="TPB5348"/>
      <c r="TPC5348"/>
      <c r="TPD5348"/>
      <c r="TPE5348"/>
      <c r="TPF5348"/>
      <c r="TPG5348"/>
      <c r="TPH5348"/>
      <c r="TPI5348"/>
      <c r="TPJ5348"/>
      <c r="TPK5348"/>
      <c r="TPL5348"/>
      <c r="TPM5348"/>
      <c r="TPN5348"/>
      <c r="TPO5348"/>
      <c r="TPP5348"/>
      <c r="TPQ5348"/>
      <c r="TPR5348"/>
      <c r="TPS5348"/>
      <c r="TPT5348"/>
      <c r="TPU5348"/>
      <c r="TPV5348"/>
      <c r="TPW5348"/>
      <c r="TPX5348"/>
      <c r="TPY5348"/>
      <c r="TPZ5348"/>
      <c r="TQA5348"/>
      <c r="TQB5348"/>
      <c r="TQC5348"/>
      <c r="TQD5348"/>
      <c r="TQE5348"/>
      <c r="TQF5348"/>
      <c r="TQG5348"/>
      <c r="TQH5348"/>
      <c r="TQI5348"/>
      <c r="TQJ5348"/>
      <c r="TQK5348"/>
      <c r="TQL5348"/>
      <c r="TQM5348"/>
      <c r="TQN5348"/>
      <c r="TQO5348"/>
      <c r="TQP5348"/>
      <c r="TQQ5348"/>
      <c r="TQR5348"/>
      <c r="TQS5348"/>
      <c r="TQT5348"/>
      <c r="TQU5348"/>
      <c r="TQV5348"/>
      <c r="TQW5348"/>
      <c r="TQX5348"/>
      <c r="TQY5348"/>
      <c r="TQZ5348"/>
      <c r="TRA5348"/>
      <c r="TRB5348"/>
      <c r="TRC5348"/>
      <c r="TRD5348"/>
      <c r="TRE5348"/>
      <c r="TRF5348"/>
      <c r="TRG5348"/>
      <c r="TRH5348"/>
      <c r="TRI5348"/>
      <c r="TRJ5348"/>
      <c r="TRK5348"/>
      <c r="TRL5348"/>
      <c r="TRM5348"/>
      <c r="TRN5348"/>
      <c r="TRO5348"/>
      <c r="TRP5348"/>
      <c r="TRQ5348"/>
      <c r="TRR5348"/>
      <c r="TRS5348"/>
      <c r="TRT5348"/>
      <c r="TRU5348"/>
      <c r="TRV5348"/>
      <c r="TRW5348"/>
      <c r="TRX5348"/>
      <c r="TRY5348"/>
      <c r="TRZ5348"/>
      <c r="TSA5348"/>
      <c r="TSB5348"/>
      <c r="TSC5348"/>
      <c r="TSD5348"/>
      <c r="TSE5348"/>
      <c r="TSF5348"/>
      <c r="TSG5348"/>
      <c r="TSH5348"/>
      <c r="TSI5348"/>
      <c r="TSJ5348"/>
      <c r="TSK5348"/>
      <c r="TSL5348"/>
      <c r="TSM5348"/>
      <c r="TSN5348"/>
      <c r="TSO5348"/>
      <c r="TSP5348"/>
      <c r="TSQ5348"/>
      <c r="TSR5348"/>
      <c r="TSS5348"/>
      <c r="TST5348"/>
      <c r="TSU5348"/>
      <c r="TSV5348"/>
      <c r="TSW5348"/>
      <c r="TSX5348"/>
      <c r="TSY5348"/>
      <c r="TSZ5348"/>
      <c r="TTA5348"/>
      <c r="TTB5348"/>
      <c r="TTC5348"/>
      <c r="TTD5348"/>
      <c r="TTE5348"/>
      <c r="TTF5348"/>
      <c r="TTG5348"/>
      <c r="TTH5348"/>
      <c r="TTI5348"/>
      <c r="TTJ5348"/>
      <c r="TTK5348"/>
      <c r="TTL5348"/>
      <c r="TTM5348"/>
      <c r="TTN5348"/>
      <c r="TTO5348"/>
      <c r="TTP5348"/>
      <c r="TTQ5348"/>
      <c r="TTR5348"/>
      <c r="TTS5348"/>
      <c r="TTT5348"/>
      <c r="TTU5348"/>
      <c r="TTV5348"/>
      <c r="TTW5348"/>
      <c r="TTX5348"/>
      <c r="TTY5348"/>
      <c r="TTZ5348"/>
      <c r="TUA5348"/>
      <c r="TUB5348"/>
      <c r="TUC5348"/>
      <c r="TUD5348"/>
      <c r="TUE5348"/>
      <c r="TUF5348"/>
      <c r="TUG5348"/>
      <c r="TUH5348"/>
      <c r="TUI5348"/>
      <c r="TUJ5348"/>
      <c r="TUK5348"/>
      <c r="TUL5348"/>
      <c r="TUM5348"/>
      <c r="TUN5348"/>
      <c r="TUO5348"/>
      <c r="TUP5348"/>
      <c r="TUQ5348"/>
      <c r="TUR5348"/>
      <c r="TUS5348"/>
      <c r="TUT5348"/>
      <c r="TUU5348"/>
      <c r="TUV5348"/>
      <c r="TUW5348"/>
      <c r="TUX5348"/>
      <c r="TUY5348"/>
      <c r="TUZ5348"/>
      <c r="TVA5348"/>
      <c r="TVB5348"/>
      <c r="TVC5348"/>
      <c r="TVD5348"/>
      <c r="TVE5348"/>
      <c r="TVF5348"/>
      <c r="TVG5348"/>
      <c r="TVH5348"/>
      <c r="TVI5348"/>
      <c r="TVJ5348"/>
      <c r="TVK5348"/>
      <c r="TVL5348"/>
      <c r="TVM5348"/>
      <c r="TVN5348"/>
      <c r="TVO5348"/>
      <c r="TVP5348"/>
      <c r="TVQ5348"/>
      <c r="TVR5348"/>
      <c r="TVS5348"/>
      <c r="TVT5348"/>
      <c r="TVU5348"/>
      <c r="TVV5348"/>
      <c r="TVW5348"/>
      <c r="TVX5348"/>
      <c r="TVY5348"/>
      <c r="TVZ5348"/>
      <c r="TWA5348"/>
      <c r="TWB5348"/>
      <c r="TWC5348"/>
      <c r="TWD5348"/>
      <c r="TWE5348"/>
      <c r="TWF5348"/>
      <c r="TWG5348"/>
      <c r="TWH5348"/>
      <c r="TWI5348"/>
      <c r="TWJ5348"/>
      <c r="TWK5348"/>
      <c r="TWL5348"/>
      <c r="TWM5348"/>
      <c r="TWN5348"/>
      <c r="TWO5348"/>
      <c r="TWP5348"/>
      <c r="TWQ5348"/>
      <c r="TWR5348"/>
      <c r="TWS5348"/>
      <c r="TWT5348"/>
      <c r="TWU5348"/>
      <c r="TWV5348"/>
      <c r="TWW5348"/>
      <c r="TWX5348"/>
      <c r="TWY5348"/>
      <c r="TWZ5348"/>
      <c r="TXA5348"/>
      <c r="TXB5348"/>
      <c r="TXC5348"/>
      <c r="TXD5348"/>
      <c r="TXE5348"/>
      <c r="TXF5348"/>
      <c r="TXG5348"/>
      <c r="TXH5348"/>
      <c r="TXI5348"/>
      <c r="TXJ5348"/>
      <c r="TXK5348"/>
      <c r="TXL5348"/>
      <c r="TXM5348"/>
      <c r="TXN5348"/>
      <c r="TXO5348"/>
      <c r="TXP5348"/>
      <c r="TXQ5348"/>
      <c r="TXR5348"/>
      <c r="TXS5348"/>
      <c r="TXT5348"/>
      <c r="TXU5348"/>
      <c r="TXV5348"/>
      <c r="TXW5348"/>
      <c r="TXX5348"/>
      <c r="TXY5348"/>
      <c r="TXZ5348"/>
      <c r="TYA5348"/>
      <c r="TYB5348"/>
      <c r="TYC5348"/>
      <c r="TYD5348"/>
      <c r="TYE5348"/>
      <c r="TYF5348"/>
      <c r="TYG5348"/>
      <c r="TYH5348"/>
      <c r="TYI5348"/>
      <c r="TYJ5348"/>
      <c r="TYK5348"/>
      <c r="TYL5348"/>
      <c r="TYM5348"/>
      <c r="TYN5348"/>
      <c r="TYO5348"/>
      <c r="TYP5348"/>
      <c r="TYQ5348"/>
      <c r="TYR5348"/>
      <c r="TYS5348"/>
      <c r="TYT5348"/>
      <c r="TYU5348"/>
      <c r="TYV5348"/>
      <c r="TYW5348"/>
      <c r="TYX5348"/>
      <c r="TYY5348"/>
      <c r="TYZ5348"/>
      <c r="TZA5348"/>
      <c r="TZB5348"/>
      <c r="TZC5348"/>
      <c r="TZD5348"/>
      <c r="TZE5348"/>
      <c r="TZF5348"/>
      <c r="TZG5348"/>
      <c r="TZH5348"/>
      <c r="TZI5348"/>
      <c r="TZJ5348"/>
      <c r="TZK5348"/>
      <c r="TZL5348"/>
      <c r="TZM5348"/>
      <c r="TZN5348"/>
      <c r="TZO5348"/>
      <c r="TZP5348"/>
      <c r="TZQ5348"/>
      <c r="TZR5348"/>
      <c r="TZS5348"/>
      <c r="TZT5348"/>
      <c r="TZU5348"/>
      <c r="TZV5348"/>
      <c r="TZW5348"/>
      <c r="TZX5348"/>
      <c r="TZY5348"/>
      <c r="TZZ5348"/>
      <c r="UAA5348"/>
      <c r="UAB5348"/>
      <c r="UAC5348"/>
      <c r="UAD5348"/>
      <c r="UAE5348"/>
      <c r="UAF5348"/>
      <c r="UAG5348"/>
      <c r="UAH5348"/>
      <c r="UAI5348"/>
      <c r="UAJ5348"/>
      <c r="UAK5348"/>
      <c r="UAL5348"/>
      <c r="UAM5348"/>
      <c r="UAN5348"/>
      <c r="UAO5348"/>
      <c r="UAP5348"/>
      <c r="UAQ5348"/>
      <c r="UAR5348"/>
      <c r="UAS5348"/>
      <c r="UAT5348"/>
      <c r="UAU5348"/>
      <c r="UAV5348"/>
      <c r="UAW5348"/>
      <c r="UAX5348"/>
      <c r="UAY5348"/>
      <c r="UAZ5348"/>
      <c r="UBA5348"/>
      <c r="UBB5348"/>
      <c r="UBC5348"/>
      <c r="UBD5348"/>
      <c r="UBE5348"/>
      <c r="UBF5348"/>
      <c r="UBG5348"/>
      <c r="UBH5348"/>
      <c r="UBI5348"/>
      <c r="UBJ5348"/>
      <c r="UBK5348"/>
      <c r="UBL5348"/>
      <c r="UBM5348"/>
      <c r="UBN5348"/>
      <c r="UBO5348"/>
      <c r="UBP5348"/>
      <c r="UBQ5348"/>
      <c r="UBR5348"/>
      <c r="UBS5348"/>
      <c r="UBT5348"/>
      <c r="UBU5348"/>
      <c r="UBV5348"/>
      <c r="UBW5348"/>
      <c r="UBX5348"/>
      <c r="UBY5348"/>
      <c r="UBZ5348"/>
      <c r="UCA5348"/>
      <c r="UCB5348"/>
      <c r="UCC5348"/>
      <c r="UCD5348"/>
      <c r="UCE5348"/>
      <c r="UCF5348"/>
      <c r="UCG5348"/>
      <c r="UCH5348"/>
      <c r="UCI5348"/>
      <c r="UCJ5348"/>
      <c r="UCK5348"/>
      <c r="UCL5348"/>
      <c r="UCM5348"/>
      <c r="UCN5348"/>
      <c r="UCO5348"/>
      <c r="UCP5348"/>
      <c r="UCQ5348"/>
      <c r="UCR5348"/>
      <c r="UCS5348"/>
      <c r="UCT5348"/>
      <c r="UCU5348"/>
      <c r="UCV5348"/>
      <c r="UCW5348"/>
      <c r="UCX5348"/>
      <c r="UCY5348"/>
      <c r="UCZ5348"/>
      <c r="UDA5348"/>
      <c r="UDB5348"/>
      <c r="UDC5348"/>
      <c r="UDD5348"/>
      <c r="UDE5348"/>
      <c r="UDF5348"/>
      <c r="UDG5348"/>
      <c r="UDH5348"/>
      <c r="UDI5348"/>
      <c r="UDJ5348"/>
      <c r="UDK5348"/>
      <c r="UDL5348"/>
      <c r="UDM5348"/>
      <c r="UDN5348"/>
      <c r="UDO5348"/>
      <c r="UDP5348"/>
      <c r="UDQ5348"/>
      <c r="UDR5348"/>
      <c r="UDS5348"/>
      <c r="UDT5348"/>
      <c r="UDU5348"/>
      <c r="UDV5348"/>
      <c r="UDW5348"/>
      <c r="UDX5348"/>
      <c r="UDY5348"/>
      <c r="UDZ5348"/>
      <c r="UEA5348"/>
      <c r="UEB5348"/>
      <c r="UEC5348"/>
      <c r="UED5348"/>
      <c r="UEE5348"/>
      <c r="UEF5348"/>
      <c r="UEG5348"/>
      <c r="UEH5348"/>
      <c r="UEI5348"/>
      <c r="UEJ5348"/>
      <c r="UEK5348"/>
      <c r="UEL5348"/>
      <c r="UEM5348"/>
      <c r="UEN5348"/>
      <c r="UEO5348"/>
      <c r="UEP5348"/>
      <c r="UEQ5348"/>
      <c r="UER5348"/>
      <c r="UES5348"/>
      <c r="UET5348"/>
      <c r="UEU5348"/>
      <c r="UEV5348"/>
      <c r="UEW5348"/>
      <c r="UEX5348"/>
      <c r="UEY5348"/>
      <c r="UEZ5348"/>
      <c r="UFA5348"/>
      <c r="UFB5348"/>
      <c r="UFC5348"/>
      <c r="UFD5348"/>
      <c r="UFE5348"/>
      <c r="UFF5348"/>
      <c r="UFG5348"/>
      <c r="UFH5348"/>
      <c r="UFI5348"/>
      <c r="UFJ5348"/>
      <c r="UFK5348"/>
      <c r="UFL5348"/>
      <c r="UFM5348"/>
      <c r="UFN5348"/>
      <c r="UFO5348"/>
      <c r="UFP5348"/>
      <c r="UFQ5348"/>
      <c r="UFR5348"/>
      <c r="UFS5348"/>
      <c r="UFT5348"/>
      <c r="UFU5348"/>
      <c r="UFV5348"/>
      <c r="UFW5348"/>
      <c r="UFX5348"/>
      <c r="UFY5348"/>
      <c r="UFZ5348"/>
      <c r="UGA5348"/>
      <c r="UGB5348"/>
      <c r="UGC5348"/>
      <c r="UGD5348"/>
      <c r="UGE5348"/>
      <c r="UGF5348"/>
      <c r="UGG5348"/>
      <c r="UGH5348"/>
      <c r="UGI5348"/>
      <c r="UGJ5348"/>
      <c r="UGK5348"/>
      <c r="UGL5348"/>
      <c r="UGM5348"/>
      <c r="UGN5348"/>
      <c r="UGO5348"/>
      <c r="UGP5348"/>
      <c r="UGQ5348"/>
      <c r="UGR5348"/>
      <c r="UGS5348"/>
      <c r="UGT5348"/>
      <c r="UGU5348"/>
      <c r="UGV5348"/>
      <c r="UGW5348"/>
      <c r="UGX5348"/>
      <c r="UGY5348"/>
      <c r="UGZ5348"/>
      <c r="UHA5348"/>
      <c r="UHB5348"/>
      <c r="UHC5348"/>
      <c r="UHD5348"/>
      <c r="UHE5348"/>
      <c r="UHF5348"/>
      <c r="UHG5348"/>
      <c r="UHH5348"/>
      <c r="UHI5348"/>
      <c r="UHJ5348"/>
      <c r="UHK5348"/>
      <c r="UHL5348"/>
      <c r="UHM5348"/>
      <c r="UHN5348"/>
      <c r="UHO5348"/>
      <c r="UHP5348"/>
      <c r="UHQ5348"/>
      <c r="UHR5348"/>
      <c r="UHS5348"/>
      <c r="UHT5348"/>
      <c r="UHU5348"/>
      <c r="UHV5348"/>
      <c r="UHW5348"/>
      <c r="UHX5348"/>
      <c r="UHY5348"/>
      <c r="UHZ5348"/>
      <c r="UIA5348"/>
      <c r="UIB5348"/>
      <c r="UIC5348"/>
      <c r="UID5348"/>
      <c r="UIE5348"/>
      <c r="UIF5348"/>
      <c r="UIG5348"/>
      <c r="UIH5348"/>
      <c r="UII5348"/>
      <c r="UIJ5348"/>
      <c r="UIK5348"/>
      <c r="UIL5348"/>
      <c r="UIM5348"/>
      <c r="UIN5348"/>
      <c r="UIO5348"/>
      <c r="UIP5348"/>
      <c r="UIQ5348"/>
      <c r="UIR5348"/>
      <c r="UIS5348"/>
      <c r="UIT5348"/>
      <c r="UIU5348"/>
      <c r="UIV5348"/>
      <c r="UIW5348"/>
      <c r="UIX5348"/>
      <c r="UIY5348"/>
      <c r="UIZ5348"/>
      <c r="UJA5348"/>
      <c r="UJB5348"/>
      <c r="UJC5348"/>
      <c r="UJD5348"/>
      <c r="UJE5348"/>
      <c r="UJF5348"/>
      <c r="UJG5348"/>
      <c r="UJH5348"/>
      <c r="UJI5348"/>
      <c r="UJJ5348"/>
      <c r="UJK5348"/>
      <c r="UJL5348"/>
      <c r="UJM5348"/>
      <c r="UJN5348"/>
      <c r="UJO5348"/>
      <c r="UJP5348"/>
      <c r="UJQ5348"/>
      <c r="UJR5348"/>
      <c r="UJS5348"/>
      <c r="UJT5348"/>
      <c r="UJU5348"/>
      <c r="UJV5348"/>
      <c r="UJW5348"/>
      <c r="UJX5348"/>
      <c r="UJY5348"/>
      <c r="UJZ5348"/>
      <c r="UKA5348"/>
      <c r="UKB5348"/>
      <c r="UKC5348"/>
      <c r="UKD5348"/>
      <c r="UKE5348"/>
      <c r="UKF5348"/>
      <c r="UKG5348"/>
      <c r="UKH5348"/>
      <c r="UKI5348"/>
      <c r="UKJ5348"/>
      <c r="UKK5348"/>
      <c r="UKL5348"/>
      <c r="UKM5348"/>
      <c r="UKN5348"/>
      <c r="UKO5348"/>
      <c r="UKP5348"/>
      <c r="UKQ5348"/>
      <c r="UKR5348"/>
      <c r="UKS5348"/>
      <c r="UKT5348"/>
      <c r="UKU5348"/>
      <c r="UKV5348"/>
      <c r="UKW5348"/>
      <c r="UKX5348"/>
      <c r="UKY5348"/>
      <c r="UKZ5348"/>
      <c r="ULA5348"/>
      <c r="ULB5348"/>
      <c r="ULC5348"/>
      <c r="ULD5348"/>
      <c r="ULE5348"/>
      <c r="ULF5348"/>
      <c r="ULG5348"/>
      <c r="ULH5348"/>
      <c r="ULI5348"/>
      <c r="ULJ5348"/>
      <c r="ULK5348"/>
      <c r="ULL5348"/>
      <c r="ULM5348"/>
      <c r="ULN5348"/>
      <c r="ULO5348"/>
      <c r="ULP5348"/>
      <c r="ULQ5348"/>
      <c r="ULR5348"/>
      <c r="ULS5348"/>
      <c r="ULT5348"/>
      <c r="ULU5348"/>
      <c r="ULV5348"/>
      <c r="ULW5348"/>
      <c r="ULX5348"/>
      <c r="ULY5348"/>
      <c r="ULZ5348"/>
      <c r="UMA5348"/>
      <c r="UMB5348"/>
      <c r="UMC5348"/>
      <c r="UMD5348"/>
      <c r="UME5348"/>
      <c r="UMF5348"/>
      <c r="UMG5348"/>
      <c r="UMH5348"/>
      <c r="UMI5348"/>
      <c r="UMJ5348"/>
      <c r="UMK5348"/>
      <c r="UML5348"/>
      <c r="UMM5348"/>
      <c r="UMN5348"/>
      <c r="UMO5348"/>
      <c r="UMP5348"/>
      <c r="UMQ5348"/>
      <c r="UMR5348"/>
      <c r="UMS5348"/>
      <c r="UMT5348"/>
      <c r="UMU5348"/>
      <c r="UMV5348"/>
      <c r="UMW5348"/>
      <c r="UMX5348"/>
      <c r="UMY5348"/>
      <c r="UMZ5348"/>
      <c r="UNA5348"/>
      <c r="UNB5348"/>
      <c r="UNC5348"/>
      <c r="UND5348"/>
      <c r="UNE5348"/>
      <c r="UNF5348"/>
      <c r="UNG5348"/>
      <c r="UNH5348"/>
      <c r="UNI5348"/>
      <c r="UNJ5348"/>
      <c r="UNK5348"/>
      <c r="UNL5348"/>
      <c r="UNM5348"/>
      <c r="UNN5348"/>
      <c r="UNO5348"/>
      <c r="UNP5348"/>
      <c r="UNQ5348"/>
      <c r="UNR5348"/>
      <c r="UNS5348"/>
      <c r="UNT5348"/>
      <c r="UNU5348"/>
      <c r="UNV5348"/>
      <c r="UNW5348"/>
      <c r="UNX5348"/>
      <c r="UNY5348"/>
      <c r="UNZ5348"/>
      <c r="UOA5348"/>
      <c r="UOB5348"/>
      <c r="UOC5348"/>
      <c r="UOD5348"/>
      <c r="UOE5348"/>
      <c r="UOF5348"/>
      <c r="UOG5348"/>
      <c r="UOH5348"/>
      <c r="UOI5348"/>
      <c r="UOJ5348"/>
      <c r="UOK5348"/>
      <c r="UOL5348"/>
      <c r="UOM5348"/>
      <c r="UON5348"/>
      <c r="UOO5348"/>
      <c r="UOP5348"/>
      <c r="UOQ5348"/>
      <c r="UOR5348"/>
      <c r="UOS5348"/>
      <c r="UOT5348"/>
      <c r="UOU5348"/>
      <c r="UOV5348"/>
      <c r="UOW5348"/>
      <c r="UOX5348"/>
      <c r="UOY5348"/>
      <c r="UOZ5348"/>
      <c r="UPA5348"/>
      <c r="UPB5348"/>
      <c r="UPC5348"/>
      <c r="UPD5348"/>
      <c r="UPE5348"/>
      <c r="UPF5348"/>
      <c r="UPG5348"/>
      <c r="UPH5348"/>
      <c r="UPI5348"/>
      <c r="UPJ5348"/>
      <c r="UPK5348"/>
      <c r="UPL5348"/>
      <c r="UPM5348"/>
      <c r="UPN5348"/>
      <c r="UPO5348"/>
      <c r="UPP5348"/>
      <c r="UPQ5348"/>
      <c r="UPR5348"/>
      <c r="UPS5348"/>
      <c r="UPT5348"/>
      <c r="UPU5348"/>
      <c r="UPV5348"/>
      <c r="UPW5348"/>
      <c r="UPX5348"/>
      <c r="UPY5348"/>
      <c r="UPZ5348"/>
      <c r="UQA5348"/>
      <c r="UQB5348"/>
      <c r="UQC5348"/>
      <c r="UQD5348"/>
      <c r="UQE5348"/>
      <c r="UQF5348"/>
      <c r="UQG5348"/>
      <c r="UQH5348"/>
      <c r="UQI5348"/>
      <c r="UQJ5348"/>
      <c r="UQK5348"/>
      <c r="UQL5348"/>
      <c r="UQM5348"/>
      <c r="UQN5348"/>
      <c r="UQO5348"/>
      <c r="UQP5348"/>
      <c r="UQQ5348"/>
      <c r="UQR5348"/>
      <c r="UQS5348"/>
      <c r="UQT5348"/>
      <c r="UQU5348"/>
      <c r="UQV5348"/>
      <c r="UQW5348"/>
      <c r="UQX5348"/>
      <c r="UQY5348"/>
      <c r="UQZ5348"/>
      <c r="URA5348"/>
      <c r="URB5348"/>
      <c r="URC5348"/>
      <c r="URD5348"/>
      <c r="URE5348"/>
      <c r="URF5348"/>
      <c r="URG5348"/>
      <c r="URH5348"/>
      <c r="URI5348"/>
      <c r="URJ5348"/>
      <c r="URK5348"/>
      <c r="URL5348"/>
      <c r="URM5348"/>
      <c r="URN5348"/>
      <c r="URO5348"/>
      <c r="URP5348"/>
      <c r="URQ5348"/>
      <c r="URR5348"/>
      <c r="URS5348"/>
      <c r="URT5348"/>
      <c r="URU5348"/>
      <c r="URV5348"/>
      <c r="URW5348"/>
      <c r="URX5348"/>
      <c r="URY5348"/>
      <c r="URZ5348"/>
      <c r="USA5348"/>
      <c r="USB5348"/>
      <c r="USC5348"/>
      <c r="USD5348"/>
      <c r="USE5348"/>
      <c r="USF5348"/>
      <c r="USG5348"/>
      <c r="USH5348"/>
      <c r="USI5348"/>
      <c r="USJ5348"/>
      <c r="USK5348"/>
      <c r="USL5348"/>
      <c r="USM5348"/>
      <c r="USN5348"/>
      <c r="USO5348"/>
      <c r="USP5348"/>
      <c r="USQ5348"/>
      <c r="USR5348"/>
      <c r="USS5348"/>
      <c r="UST5348"/>
      <c r="USU5348"/>
      <c r="USV5348"/>
      <c r="USW5348"/>
      <c r="USX5348"/>
      <c r="USY5348"/>
      <c r="USZ5348"/>
      <c r="UTA5348"/>
      <c r="UTB5348"/>
      <c r="UTC5348"/>
      <c r="UTD5348"/>
      <c r="UTE5348"/>
      <c r="UTF5348"/>
      <c r="UTG5348"/>
      <c r="UTH5348"/>
      <c r="UTI5348"/>
      <c r="UTJ5348"/>
      <c r="UTK5348"/>
      <c r="UTL5348"/>
      <c r="UTM5348"/>
      <c r="UTN5348"/>
      <c r="UTO5348"/>
      <c r="UTP5348"/>
      <c r="UTQ5348"/>
      <c r="UTR5348"/>
      <c r="UTS5348"/>
      <c r="UTT5348"/>
      <c r="UTU5348"/>
      <c r="UTV5348"/>
      <c r="UTW5348"/>
      <c r="UTX5348"/>
      <c r="UTY5348"/>
      <c r="UTZ5348"/>
      <c r="UUA5348"/>
      <c r="UUB5348"/>
      <c r="UUC5348"/>
      <c r="UUD5348"/>
      <c r="UUE5348"/>
      <c r="UUF5348"/>
      <c r="UUG5348"/>
      <c r="UUH5348"/>
      <c r="UUI5348"/>
      <c r="UUJ5348"/>
      <c r="UUK5348"/>
      <c r="UUL5348"/>
      <c r="UUM5348"/>
      <c r="UUN5348"/>
      <c r="UUO5348"/>
      <c r="UUP5348"/>
      <c r="UUQ5348"/>
      <c r="UUR5348"/>
      <c r="UUS5348"/>
      <c r="UUT5348"/>
      <c r="UUU5348"/>
      <c r="UUV5348"/>
      <c r="UUW5348"/>
      <c r="UUX5348"/>
      <c r="UUY5348"/>
      <c r="UUZ5348"/>
      <c r="UVA5348"/>
      <c r="UVB5348"/>
      <c r="UVC5348"/>
      <c r="UVD5348"/>
      <c r="UVE5348"/>
      <c r="UVF5348"/>
      <c r="UVG5348"/>
      <c r="UVH5348"/>
      <c r="UVI5348"/>
      <c r="UVJ5348"/>
      <c r="UVK5348"/>
      <c r="UVL5348"/>
      <c r="UVM5348"/>
      <c r="UVN5348"/>
      <c r="UVO5348"/>
      <c r="UVP5348"/>
      <c r="UVQ5348"/>
      <c r="UVR5348"/>
      <c r="UVS5348"/>
      <c r="UVT5348"/>
      <c r="UVU5348"/>
      <c r="UVV5348"/>
      <c r="UVW5348"/>
      <c r="UVX5348"/>
      <c r="UVY5348"/>
      <c r="UVZ5348"/>
      <c r="UWA5348"/>
      <c r="UWB5348"/>
      <c r="UWC5348"/>
      <c r="UWD5348"/>
      <c r="UWE5348"/>
      <c r="UWF5348"/>
      <c r="UWG5348"/>
      <c r="UWH5348"/>
      <c r="UWI5348"/>
      <c r="UWJ5348"/>
      <c r="UWK5348"/>
      <c r="UWL5348"/>
      <c r="UWM5348"/>
      <c r="UWN5348"/>
      <c r="UWO5348"/>
      <c r="UWP5348"/>
      <c r="UWQ5348"/>
      <c r="UWR5348"/>
      <c r="UWS5348"/>
      <c r="UWT5348"/>
      <c r="UWU5348"/>
      <c r="UWV5348"/>
      <c r="UWW5348"/>
      <c r="UWX5348"/>
      <c r="UWY5348"/>
      <c r="UWZ5348"/>
      <c r="UXA5348"/>
      <c r="UXB5348"/>
      <c r="UXC5348"/>
      <c r="UXD5348"/>
      <c r="UXE5348"/>
      <c r="UXF5348"/>
      <c r="UXG5348"/>
      <c r="UXH5348"/>
      <c r="UXI5348"/>
      <c r="UXJ5348"/>
      <c r="UXK5348"/>
      <c r="UXL5348"/>
      <c r="UXM5348"/>
      <c r="UXN5348"/>
      <c r="UXO5348"/>
      <c r="UXP5348"/>
      <c r="UXQ5348"/>
      <c r="UXR5348"/>
      <c r="UXS5348"/>
      <c r="UXT5348"/>
      <c r="UXU5348"/>
      <c r="UXV5348"/>
      <c r="UXW5348"/>
      <c r="UXX5348"/>
      <c r="UXY5348"/>
      <c r="UXZ5348"/>
      <c r="UYA5348"/>
      <c r="UYB5348"/>
      <c r="UYC5348"/>
      <c r="UYD5348"/>
      <c r="UYE5348"/>
      <c r="UYF5348"/>
      <c r="UYG5348"/>
      <c r="UYH5348"/>
      <c r="UYI5348"/>
      <c r="UYJ5348"/>
      <c r="UYK5348"/>
      <c r="UYL5348"/>
      <c r="UYM5348"/>
      <c r="UYN5348"/>
      <c r="UYO5348"/>
      <c r="UYP5348"/>
      <c r="UYQ5348"/>
      <c r="UYR5348"/>
      <c r="UYS5348"/>
      <c r="UYT5348"/>
      <c r="UYU5348"/>
      <c r="UYV5348"/>
      <c r="UYW5348"/>
      <c r="UYX5348"/>
      <c r="UYY5348"/>
      <c r="UYZ5348"/>
      <c r="UZA5348"/>
      <c r="UZB5348"/>
      <c r="UZC5348"/>
      <c r="UZD5348"/>
      <c r="UZE5348"/>
      <c r="UZF5348"/>
      <c r="UZG5348"/>
      <c r="UZH5348"/>
      <c r="UZI5348"/>
      <c r="UZJ5348"/>
      <c r="UZK5348"/>
      <c r="UZL5348"/>
      <c r="UZM5348"/>
      <c r="UZN5348"/>
      <c r="UZO5348"/>
      <c r="UZP5348"/>
      <c r="UZQ5348"/>
      <c r="UZR5348"/>
      <c r="UZS5348"/>
      <c r="UZT5348"/>
      <c r="UZU5348"/>
      <c r="UZV5348"/>
      <c r="UZW5348"/>
      <c r="UZX5348"/>
      <c r="UZY5348"/>
      <c r="UZZ5348"/>
      <c r="VAA5348"/>
      <c r="VAB5348"/>
      <c r="VAC5348"/>
      <c r="VAD5348"/>
      <c r="VAE5348"/>
      <c r="VAF5348"/>
      <c r="VAG5348"/>
      <c r="VAH5348"/>
      <c r="VAI5348"/>
      <c r="VAJ5348"/>
      <c r="VAK5348"/>
      <c r="VAL5348"/>
      <c r="VAM5348"/>
      <c r="VAN5348"/>
      <c r="VAO5348"/>
      <c r="VAP5348"/>
      <c r="VAQ5348"/>
      <c r="VAR5348"/>
      <c r="VAS5348"/>
      <c r="VAT5348"/>
      <c r="VAU5348"/>
      <c r="VAV5348"/>
      <c r="VAW5348"/>
      <c r="VAX5348"/>
      <c r="VAY5348"/>
      <c r="VAZ5348"/>
      <c r="VBA5348"/>
      <c r="VBB5348"/>
      <c r="VBC5348"/>
      <c r="VBD5348"/>
      <c r="VBE5348"/>
      <c r="VBF5348"/>
      <c r="VBG5348"/>
      <c r="VBH5348"/>
      <c r="VBI5348"/>
      <c r="VBJ5348"/>
      <c r="VBK5348"/>
      <c r="VBL5348"/>
      <c r="VBM5348"/>
      <c r="VBN5348"/>
      <c r="VBO5348"/>
      <c r="VBP5348"/>
      <c r="VBQ5348"/>
      <c r="VBR5348"/>
      <c r="VBS5348"/>
      <c r="VBT5348"/>
      <c r="VBU5348"/>
      <c r="VBV5348"/>
      <c r="VBW5348"/>
      <c r="VBX5348"/>
      <c r="VBY5348"/>
      <c r="VBZ5348"/>
      <c r="VCA5348"/>
      <c r="VCB5348"/>
      <c r="VCC5348"/>
      <c r="VCD5348"/>
      <c r="VCE5348"/>
      <c r="VCF5348"/>
      <c r="VCG5348"/>
      <c r="VCH5348"/>
      <c r="VCI5348"/>
      <c r="VCJ5348"/>
      <c r="VCK5348"/>
      <c r="VCL5348"/>
      <c r="VCM5348"/>
      <c r="VCN5348"/>
      <c r="VCO5348"/>
      <c r="VCP5348"/>
      <c r="VCQ5348"/>
      <c r="VCR5348"/>
      <c r="VCS5348"/>
      <c r="VCT5348"/>
      <c r="VCU5348"/>
      <c r="VCV5348"/>
      <c r="VCW5348"/>
      <c r="VCX5348"/>
      <c r="VCY5348"/>
      <c r="VCZ5348"/>
      <c r="VDA5348"/>
      <c r="VDB5348"/>
      <c r="VDC5348"/>
      <c r="VDD5348"/>
      <c r="VDE5348"/>
      <c r="VDF5348"/>
      <c r="VDG5348"/>
      <c r="VDH5348"/>
      <c r="VDI5348"/>
      <c r="VDJ5348"/>
      <c r="VDK5348"/>
      <c r="VDL5348"/>
      <c r="VDM5348"/>
      <c r="VDN5348"/>
      <c r="VDO5348"/>
      <c r="VDP5348"/>
      <c r="VDQ5348"/>
      <c r="VDR5348"/>
      <c r="VDS5348"/>
      <c r="VDT5348"/>
      <c r="VDU5348"/>
      <c r="VDV5348"/>
      <c r="VDW5348"/>
      <c r="VDX5348"/>
      <c r="VDY5348"/>
      <c r="VDZ5348"/>
      <c r="VEA5348"/>
      <c r="VEB5348"/>
      <c r="VEC5348"/>
      <c r="VED5348"/>
      <c r="VEE5348"/>
      <c r="VEF5348"/>
      <c r="VEG5348"/>
      <c r="VEH5348"/>
      <c r="VEI5348"/>
      <c r="VEJ5348"/>
      <c r="VEK5348"/>
      <c r="VEL5348"/>
      <c r="VEM5348"/>
      <c r="VEN5348"/>
      <c r="VEO5348"/>
      <c r="VEP5348"/>
      <c r="VEQ5348"/>
      <c r="VER5348"/>
      <c r="VES5348"/>
      <c r="VET5348"/>
      <c r="VEU5348"/>
      <c r="VEV5348"/>
      <c r="VEW5348"/>
      <c r="VEX5348"/>
      <c r="VEY5348"/>
      <c r="VEZ5348"/>
      <c r="VFA5348"/>
      <c r="VFB5348"/>
      <c r="VFC5348"/>
      <c r="VFD5348"/>
      <c r="VFE5348"/>
      <c r="VFF5348"/>
      <c r="VFG5348"/>
      <c r="VFH5348"/>
      <c r="VFI5348"/>
      <c r="VFJ5348"/>
      <c r="VFK5348"/>
      <c r="VFL5348"/>
      <c r="VFM5348"/>
      <c r="VFN5348"/>
      <c r="VFO5348"/>
      <c r="VFP5348"/>
      <c r="VFQ5348"/>
      <c r="VFR5348"/>
      <c r="VFS5348"/>
      <c r="VFT5348"/>
      <c r="VFU5348"/>
      <c r="VFV5348"/>
      <c r="VFW5348"/>
      <c r="VFX5348"/>
      <c r="VFY5348"/>
      <c r="VFZ5348"/>
      <c r="VGA5348"/>
      <c r="VGB5348"/>
      <c r="VGC5348"/>
      <c r="VGD5348"/>
      <c r="VGE5348"/>
      <c r="VGF5348"/>
      <c r="VGG5348"/>
      <c r="VGH5348"/>
      <c r="VGI5348"/>
      <c r="VGJ5348"/>
      <c r="VGK5348"/>
      <c r="VGL5348"/>
      <c r="VGM5348"/>
      <c r="VGN5348"/>
      <c r="VGO5348"/>
      <c r="VGP5348"/>
      <c r="VGQ5348"/>
      <c r="VGR5348"/>
      <c r="VGS5348"/>
      <c r="VGT5348"/>
      <c r="VGU5348"/>
      <c r="VGV5348"/>
      <c r="VGW5348"/>
      <c r="VGX5348"/>
      <c r="VGY5348"/>
      <c r="VGZ5348"/>
      <c r="VHA5348"/>
      <c r="VHB5348"/>
      <c r="VHC5348"/>
      <c r="VHD5348"/>
      <c r="VHE5348"/>
      <c r="VHF5348"/>
      <c r="VHG5348"/>
      <c r="VHH5348"/>
      <c r="VHI5348"/>
      <c r="VHJ5348"/>
      <c r="VHK5348"/>
      <c r="VHL5348"/>
      <c r="VHM5348"/>
      <c r="VHN5348"/>
      <c r="VHO5348"/>
      <c r="VHP5348"/>
      <c r="VHQ5348"/>
      <c r="VHR5348"/>
      <c r="VHS5348"/>
      <c r="VHT5348"/>
      <c r="VHU5348"/>
      <c r="VHV5348"/>
      <c r="VHW5348"/>
      <c r="VHX5348"/>
      <c r="VHY5348"/>
      <c r="VHZ5348"/>
      <c r="VIA5348"/>
      <c r="VIB5348"/>
      <c r="VIC5348"/>
      <c r="VID5348"/>
      <c r="VIE5348"/>
      <c r="VIF5348"/>
      <c r="VIG5348"/>
      <c r="VIH5348"/>
      <c r="VII5348"/>
      <c r="VIJ5348"/>
      <c r="VIK5348"/>
      <c r="VIL5348"/>
      <c r="VIM5348"/>
      <c r="VIN5348"/>
      <c r="VIO5348"/>
      <c r="VIP5348"/>
      <c r="VIQ5348"/>
      <c r="VIR5348"/>
      <c r="VIS5348"/>
      <c r="VIT5348"/>
      <c r="VIU5348"/>
      <c r="VIV5348"/>
      <c r="VIW5348"/>
      <c r="VIX5348"/>
      <c r="VIY5348"/>
      <c r="VIZ5348"/>
      <c r="VJA5348"/>
      <c r="VJB5348"/>
      <c r="VJC5348"/>
      <c r="VJD5348"/>
      <c r="VJE5348"/>
      <c r="VJF5348"/>
      <c r="VJG5348"/>
      <c r="VJH5348"/>
      <c r="VJI5348"/>
      <c r="VJJ5348"/>
      <c r="VJK5348"/>
      <c r="VJL5348"/>
      <c r="VJM5348"/>
      <c r="VJN5348"/>
      <c r="VJO5348"/>
      <c r="VJP5348"/>
      <c r="VJQ5348"/>
      <c r="VJR5348"/>
      <c r="VJS5348"/>
      <c r="VJT5348"/>
      <c r="VJU5348"/>
      <c r="VJV5348"/>
      <c r="VJW5348"/>
      <c r="VJX5348"/>
      <c r="VJY5348"/>
      <c r="VJZ5348"/>
      <c r="VKA5348"/>
      <c r="VKB5348"/>
      <c r="VKC5348"/>
      <c r="VKD5348"/>
      <c r="VKE5348"/>
      <c r="VKF5348"/>
      <c r="VKG5348"/>
      <c r="VKH5348"/>
      <c r="VKI5348"/>
      <c r="VKJ5348"/>
      <c r="VKK5348"/>
      <c r="VKL5348"/>
      <c r="VKM5348"/>
      <c r="VKN5348"/>
      <c r="VKO5348"/>
      <c r="VKP5348"/>
      <c r="VKQ5348"/>
      <c r="VKR5348"/>
      <c r="VKS5348"/>
      <c r="VKT5348"/>
      <c r="VKU5348"/>
      <c r="VKV5348"/>
      <c r="VKW5348"/>
      <c r="VKX5348"/>
      <c r="VKY5348"/>
      <c r="VKZ5348"/>
      <c r="VLA5348"/>
      <c r="VLB5348"/>
      <c r="VLC5348"/>
      <c r="VLD5348"/>
      <c r="VLE5348"/>
      <c r="VLF5348"/>
      <c r="VLG5348"/>
      <c r="VLH5348"/>
      <c r="VLI5348"/>
      <c r="VLJ5348"/>
      <c r="VLK5348"/>
      <c r="VLL5348"/>
      <c r="VLM5348"/>
      <c r="VLN5348"/>
      <c r="VLO5348"/>
      <c r="VLP5348"/>
      <c r="VLQ5348"/>
      <c r="VLR5348"/>
      <c r="VLS5348"/>
      <c r="VLT5348"/>
      <c r="VLU5348"/>
      <c r="VLV5348"/>
      <c r="VLW5348"/>
      <c r="VLX5348"/>
      <c r="VLY5348"/>
      <c r="VLZ5348"/>
      <c r="VMA5348"/>
      <c r="VMB5348"/>
      <c r="VMC5348"/>
      <c r="VMD5348"/>
      <c r="VME5348"/>
      <c r="VMF5348"/>
      <c r="VMG5348"/>
      <c r="VMH5348"/>
      <c r="VMI5348"/>
      <c r="VMJ5348"/>
      <c r="VMK5348"/>
      <c r="VML5348"/>
      <c r="VMM5348"/>
      <c r="VMN5348"/>
      <c r="VMO5348"/>
      <c r="VMP5348"/>
      <c r="VMQ5348"/>
      <c r="VMR5348"/>
      <c r="VMS5348"/>
      <c r="VMT5348"/>
      <c r="VMU5348"/>
      <c r="VMV5348"/>
      <c r="VMW5348"/>
      <c r="VMX5348"/>
      <c r="VMY5348"/>
      <c r="VMZ5348"/>
      <c r="VNA5348"/>
      <c r="VNB5348"/>
      <c r="VNC5348"/>
      <c r="VND5348"/>
      <c r="VNE5348"/>
      <c r="VNF5348"/>
      <c r="VNG5348"/>
      <c r="VNH5348"/>
      <c r="VNI5348"/>
      <c r="VNJ5348"/>
      <c r="VNK5348"/>
      <c r="VNL5348"/>
      <c r="VNM5348"/>
      <c r="VNN5348"/>
      <c r="VNO5348"/>
      <c r="VNP5348"/>
      <c r="VNQ5348"/>
      <c r="VNR5348"/>
      <c r="VNS5348"/>
      <c r="VNT5348"/>
      <c r="VNU5348"/>
      <c r="VNV5348"/>
      <c r="VNW5348"/>
      <c r="VNX5348"/>
      <c r="VNY5348"/>
      <c r="VNZ5348"/>
      <c r="VOA5348"/>
      <c r="VOB5348"/>
      <c r="VOC5348"/>
      <c r="VOD5348"/>
      <c r="VOE5348"/>
      <c r="VOF5348"/>
      <c r="VOG5348"/>
      <c r="VOH5348"/>
      <c r="VOI5348"/>
      <c r="VOJ5348"/>
      <c r="VOK5348"/>
      <c r="VOL5348"/>
      <c r="VOM5348"/>
      <c r="VON5348"/>
      <c r="VOO5348"/>
      <c r="VOP5348"/>
      <c r="VOQ5348"/>
      <c r="VOR5348"/>
      <c r="VOS5348"/>
      <c r="VOT5348"/>
      <c r="VOU5348"/>
      <c r="VOV5348"/>
      <c r="VOW5348"/>
      <c r="VOX5348"/>
      <c r="VOY5348"/>
      <c r="VOZ5348"/>
      <c r="VPA5348"/>
      <c r="VPB5348"/>
      <c r="VPC5348"/>
      <c r="VPD5348"/>
      <c r="VPE5348"/>
      <c r="VPF5348"/>
      <c r="VPG5348"/>
      <c r="VPH5348"/>
      <c r="VPI5348"/>
      <c r="VPJ5348"/>
      <c r="VPK5348"/>
      <c r="VPL5348"/>
      <c r="VPM5348"/>
      <c r="VPN5348"/>
      <c r="VPO5348"/>
      <c r="VPP5348"/>
      <c r="VPQ5348"/>
      <c r="VPR5348"/>
      <c r="VPS5348"/>
      <c r="VPT5348"/>
      <c r="VPU5348"/>
      <c r="VPV5348"/>
      <c r="VPW5348"/>
      <c r="VPX5348"/>
      <c r="VPY5348"/>
      <c r="VPZ5348"/>
      <c r="VQA5348"/>
      <c r="VQB5348"/>
      <c r="VQC5348"/>
      <c r="VQD5348"/>
      <c r="VQE5348"/>
      <c r="VQF5348"/>
      <c r="VQG5348"/>
      <c r="VQH5348"/>
      <c r="VQI5348"/>
      <c r="VQJ5348"/>
      <c r="VQK5348"/>
      <c r="VQL5348"/>
      <c r="VQM5348"/>
      <c r="VQN5348"/>
      <c r="VQO5348"/>
      <c r="VQP5348"/>
      <c r="VQQ5348"/>
      <c r="VQR5348"/>
      <c r="VQS5348"/>
      <c r="VQT5348"/>
      <c r="VQU5348"/>
      <c r="VQV5348"/>
      <c r="VQW5348"/>
      <c r="VQX5348"/>
      <c r="VQY5348"/>
      <c r="VQZ5348"/>
      <c r="VRA5348"/>
      <c r="VRB5348"/>
      <c r="VRC5348"/>
      <c r="VRD5348"/>
      <c r="VRE5348"/>
      <c r="VRF5348"/>
      <c r="VRG5348"/>
      <c r="VRH5348"/>
      <c r="VRI5348"/>
      <c r="VRJ5348"/>
      <c r="VRK5348"/>
      <c r="VRL5348"/>
      <c r="VRM5348"/>
      <c r="VRN5348"/>
      <c r="VRO5348"/>
      <c r="VRP5348"/>
      <c r="VRQ5348"/>
      <c r="VRR5348"/>
      <c r="VRS5348"/>
      <c r="VRT5348"/>
      <c r="VRU5348"/>
      <c r="VRV5348"/>
      <c r="VRW5348"/>
      <c r="VRX5348"/>
      <c r="VRY5348"/>
      <c r="VRZ5348"/>
      <c r="VSA5348"/>
      <c r="VSB5348"/>
      <c r="VSC5348"/>
      <c r="VSD5348"/>
      <c r="VSE5348"/>
      <c r="VSF5348"/>
      <c r="VSG5348"/>
      <c r="VSH5348"/>
      <c r="VSI5348"/>
      <c r="VSJ5348"/>
      <c r="VSK5348"/>
      <c r="VSL5348"/>
      <c r="VSM5348"/>
      <c r="VSN5348"/>
      <c r="VSO5348"/>
      <c r="VSP5348"/>
      <c r="VSQ5348"/>
      <c r="VSR5348"/>
      <c r="VSS5348"/>
      <c r="VST5348"/>
      <c r="VSU5348"/>
      <c r="VSV5348"/>
      <c r="VSW5348"/>
      <c r="VSX5348"/>
      <c r="VSY5348"/>
      <c r="VSZ5348"/>
      <c r="VTA5348"/>
      <c r="VTB5348"/>
      <c r="VTC5348"/>
      <c r="VTD5348"/>
      <c r="VTE5348"/>
      <c r="VTF5348"/>
      <c r="VTG5348"/>
      <c r="VTH5348"/>
      <c r="VTI5348"/>
      <c r="VTJ5348"/>
      <c r="VTK5348"/>
      <c r="VTL5348"/>
      <c r="VTM5348"/>
      <c r="VTN5348"/>
      <c r="VTO5348"/>
      <c r="VTP5348"/>
      <c r="VTQ5348"/>
      <c r="VTR5348"/>
      <c r="VTS5348"/>
      <c r="VTT5348"/>
      <c r="VTU5348"/>
      <c r="VTV5348"/>
      <c r="VTW5348"/>
      <c r="VTX5348"/>
      <c r="VTY5348"/>
      <c r="VTZ5348"/>
      <c r="VUA5348"/>
      <c r="VUB5348"/>
      <c r="VUC5348"/>
      <c r="VUD5348"/>
      <c r="VUE5348"/>
      <c r="VUF5348"/>
      <c r="VUG5348"/>
      <c r="VUH5348"/>
      <c r="VUI5348"/>
      <c r="VUJ5348"/>
      <c r="VUK5348"/>
      <c r="VUL5348"/>
      <c r="VUM5348"/>
      <c r="VUN5348"/>
      <c r="VUO5348"/>
      <c r="VUP5348"/>
      <c r="VUQ5348"/>
      <c r="VUR5348"/>
      <c r="VUS5348"/>
      <c r="VUT5348"/>
      <c r="VUU5348"/>
      <c r="VUV5348"/>
      <c r="VUW5348"/>
      <c r="VUX5348"/>
      <c r="VUY5348"/>
      <c r="VUZ5348"/>
      <c r="VVA5348"/>
      <c r="VVB5348"/>
      <c r="VVC5348"/>
      <c r="VVD5348"/>
      <c r="VVE5348"/>
      <c r="VVF5348"/>
      <c r="VVG5348"/>
      <c r="VVH5348"/>
      <c r="VVI5348"/>
      <c r="VVJ5348"/>
      <c r="VVK5348"/>
      <c r="VVL5348"/>
      <c r="VVM5348"/>
      <c r="VVN5348"/>
      <c r="VVO5348"/>
      <c r="VVP5348"/>
      <c r="VVQ5348"/>
      <c r="VVR5348"/>
      <c r="VVS5348"/>
      <c r="VVT5348"/>
      <c r="VVU5348"/>
      <c r="VVV5348"/>
      <c r="VVW5348"/>
      <c r="VVX5348"/>
      <c r="VVY5348"/>
      <c r="VVZ5348"/>
      <c r="VWA5348"/>
      <c r="VWB5348"/>
      <c r="VWC5348"/>
      <c r="VWD5348"/>
      <c r="VWE5348"/>
      <c r="VWF5348"/>
      <c r="VWG5348"/>
      <c r="VWH5348"/>
      <c r="VWI5348"/>
      <c r="VWJ5348"/>
      <c r="VWK5348"/>
      <c r="VWL5348"/>
      <c r="VWM5348"/>
      <c r="VWN5348"/>
      <c r="VWO5348"/>
      <c r="VWP5348"/>
      <c r="VWQ5348"/>
      <c r="VWR5348"/>
      <c r="VWS5348"/>
      <c r="VWT5348"/>
      <c r="VWU5348"/>
      <c r="VWV5348"/>
      <c r="VWW5348"/>
      <c r="VWX5348"/>
      <c r="VWY5348"/>
      <c r="VWZ5348"/>
      <c r="VXA5348"/>
      <c r="VXB5348"/>
      <c r="VXC5348"/>
      <c r="VXD5348"/>
      <c r="VXE5348"/>
      <c r="VXF5348"/>
      <c r="VXG5348"/>
      <c r="VXH5348"/>
      <c r="VXI5348"/>
      <c r="VXJ5348"/>
      <c r="VXK5348"/>
      <c r="VXL5348"/>
      <c r="VXM5348"/>
      <c r="VXN5348"/>
      <c r="VXO5348"/>
      <c r="VXP5348"/>
      <c r="VXQ5348"/>
      <c r="VXR5348"/>
      <c r="VXS5348"/>
      <c r="VXT5348"/>
      <c r="VXU5348"/>
      <c r="VXV5348"/>
      <c r="VXW5348"/>
      <c r="VXX5348"/>
      <c r="VXY5348"/>
      <c r="VXZ5348"/>
      <c r="VYA5348"/>
      <c r="VYB5348"/>
      <c r="VYC5348"/>
      <c r="VYD5348"/>
      <c r="VYE5348"/>
      <c r="VYF5348"/>
      <c r="VYG5348"/>
      <c r="VYH5348"/>
      <c r="VYI5348"/>
      <c r="VYJ5348"/>
      <c r="VYK5348"/>
      <c r="VYL5348"/>
      <c r="VYM5348"/>
      <c r="VYN5348"/>
      <c r="VYO5348"/>
      <c r="VYP5348"/>
      <c r="VYQ5348"/>
      <c r="VYR5348"/>
      <c r="VYS5348"/>
      <c r="VYT5348"/>
      <c r="VYU5348"/>
      <c r="VYV5348"/>
      <c r="VYW5348"/>
      <c r="VYX5348"/>
      <c r="VYY5348"/>
      <c r="VYZ5348"/>
      <c r="VZA5348"/>
      <c r="VZB5348"/>
      <c r="VZC5348"/>
      <c r="VZD5348"/>
      <c r="VZE5348"/>
      <c r="VZF5348"/>
      <c r="VZG5348"/>
      <c r="VZH5348"/>
      <c r="VZI5348"/>
      <c r="VZJ5348"/>
      <c r="VZK5348"/>
      <c r="VZL5348"/>
      <c r="VZM5348"/>
      <c r="VZN5348"/>
      <c r="VZO5348"/>
      <c r="VZP5348"/>
      <c r="VZQ5348"/>
      <c r="VZR5348"/>
      <c r="VZS5348"/>
      <c r="VZT5348"/>
      <c r="VZU5348"/>
      <c r="VZV5348"/>
      <c r="VZW5348"/>
      <c r="VZX5348"/>
      <c r="VZY5348"/>
      <c r="VZZ5348"/>
      <c r="WAA5348"/>
      <c r="WAB5348"/>
      <c r="WAC5348"/>
      <c r="WAD5348"/>
      <c r="WAE5348"/>
      <c r="WAF5348"/>
      <c r="WAG5348"/>
      <c r="WAH5348"/>
      <c r="WAI5348"/>
      <c r="WAJ5348"/>
      <c r="WAK5348"/>
      <c r="WAL5348"/>
      <c r="WAM5348"/>
      <c r="WAN5348"/>
      <c r="WAO5348"/>
      <c r="WAP5348"/>
      <c r="WAQ5348"/>
      <c r="WAR5348"/>
      <c r="WAS5348"/>
      <c r="WAT5348"/>
      <c r="WAU5348"/>
      <c r="WAV5348"/>
      <c r="WAW5348"/>
      <c r="WAX5348"/>
      <c r="WAY5348"/>
      <c r="WAZ5348"/>
      <c r="WBA5348"/>
      <c r="WBB5348"/>
      <c r="WBC5348"/>
      <c r="WBD5348"/>
      <c r="WBE5348"/>
      <c r="WBF5348"/>
      <c r="WBG5348"/>
      <c r="WBH5348"/>
      <c r="WBI5348"/>
      <c r="WBJ5348"/>
      <c r="WBK5348"/>
      <c r="WBL5348"/>
      <c r="WBM5348"/>
      <c r="WBN5348"/>
      <c r="WBO5348"/>
      <c r="WBP5348"/>
      <c r="WBQ5348"/>
      <c r="WBR5348"/>
      <c r="WBS5348"/>
      <c r="WBT5348"/>
      <c r="WBU5348"/>
      <c r="WBV5348"/>
      <c r="WBW5348"/>
      <c r="WBX5348"/>
      <c r="WBY5348"/>
      <c r="WBZ5348"/>
      <c r="WCA5348"/>
      <c r="WCB5348"/>
      <c r="WCC5348"/>
      <c r="WCD5348"/>
      <c r="WCE5348"/>
      <c r="WCF5348"/>
      <c r="WCG5348"/>
      <c r="WCH5348"/>
      <c r="WCI5348"/>
      <c r="WCJ5348"/>
      <c r="WCK5348"/>
      <c r="WCL5348"/>
      <c r="WCM5348"/>
      <c r="WCN5348"/>
      <c r="WCO5348"/>
      <c r="WCP5348"/>
      <c r="WCQ5348"/>
      <c r="WCR5348"/>
      <c r="WCS5348"/>
      <c r="WCT5348"/>
      <c r="WCU5348"/>
      <c r="WCV5348"/>
      <c r="WCW5348"/>
      <c r="WCX5348"/>
      <c r="WCY5348"/>
      <c r="WCZ5348"/>
      <c r="WDA5348"/>
      <c r="WDB5348"/>
      <c r="WDC5348"/>
      <c r="WDD5348"/>
      <c r="WDE5348"/>
      <c r="WDF5348"/>
      <c r="WDG5348"/>
      <c r="WDH5348"/>
      <c r="WDI5348"/>
      <c r="WDJ5348"/>
      <c r="WDK5348"/>
      <c r="WDL5348"/>
      <c r="WDM5348"/>
      <c r="WDN5348"/>
      <c r="WDO5348"/>
      <c r="WDP5348"/>
      <c r="WDQ5348"/>
      <c r="WDR5348"/>
      <c r="WDS5348"/>
      <c r="WDT5348"/>
      <c r="WDU5348"/>
      <c r="WDV5348"/>
      <c r="WDW5348"/>
      <c r="WDX5348"/>
      <c r="WDY5348"/>
      <c r="WDZ5348"/>
      <c r="WEA5348"/>
      <c r="WEB5348"/>
      <c r="WEC5348"/>
      <c r="WED5348"/>
      <c r="WEE5348"/>
      <c r="WEF5348"/>
      <c r="WEG5348"/>
      <c r="WEH5348"/>
      <c r="WEI5348"/>
      <c r="WEJ5348"/>
      <c r="WEK5348"/>
      <c r="WEL5348"/>
      <c r="WEM5348"/>
      <c r="WEN5348"/>
      <c r="WEO5348"/>
      <c r="WEP5348"/>
      <c r="WEQ5348"/>
      <c r="WER5348"/>
      <c r="WES5348"/>
      <c r="WET5348"/>
      <c r="WEU5348"/>
      <c r="WEV5348"/>
      <c r="WEW5348"/>
      <c r="WEX5348"/>
      <c r="WEY5348"/>
      <c r="WEZ5348"/>
      <c r="WFA5348"/>
      <c r="WFB5348"/>
      <c r="WFC5348"/>
      <c r="WFD5348"/>
      <c r="WFE5348"/>
      <c r="WFF5348"/>
      <c r="WFG5348"/>
      <c r="WFH5348"/>
      <c r="WFI5348"/>
      <c r="WFJ5348"/>
      <c r="WFK5348"/>
      <c r="WFL5348"/>
      <c r="WFM5348"/>
      <c r="WFN5348"/>
      <c r="WFO5348"/>
      <c r="WFP5348"/>
      <c r="WFQ5348"/>
      <c r="WFR5348"/>
      <c r="WFS5348"/>
      <c r="WFT5348"/>
      <c r="WFU5348"/>
      <c r="WFV5348"/>
      <c r="WFW5348"/>
      <c r="WFX5348"/>
      <c r="WFY5348"/>
      <c r="WFZ5348"/>
      <c r="WGA5348"/>
      <c r="WGB5348"/>
      <c r="WGC5348"/>
      <c r="WGD5348"/>
      <c r="WGE5348"/>
      <c r="WGF5348"/>
      <c r="WGG5348"/>
      <c r="WGH5348"/>
      <c r="WGI5348"/>
      <c r="WGJ5348"/>
      <c r="WGK5348"/>
      <c r="WGL5348"/>
      <c r="WGM5348"/>
      <c r="WGN5348"/>
      <c r="WGO5348"/>
      <c r="WGP5348"/>
      <c r="WGQ5348"/>
      <c r="WGR5348"/>
      <c r="WGS5348"/>
      <c r="WGT5348"/>
      <c r="WGU5348"/>
      <c r="WGV5348"/>
      <c r="WGW5348"/>
      <c r="WGX5348"/>
      <c r="WGY5348"/>
      <c r="WGZ5348"/>
      <c r="WHA5348"/>
      <c r="WHB5348"/>
      <c r="WHC5348"/>
      <c r="WHD5348"/>
      <c r="WHE5348"/>
      <c r="WHF5348"/>
      <c r="WHG5348"/>
      <c r="WHH5348"/>
      <c r="WHI5348"/>
      <c r="WHJ5348"/>
      <c r="WHK5348"/>
      <c r="WHL5348"/>
      <c r="WHM5348"/>
      <c r="WHN5348"/>
      <c r="WHO5348"/>
      <c r="WHP5348"/>
      <c r="WHQ5348"/>
      <c r="WHR5348"/>
      <c r="WHS5348"/>
      <c r="WHT5348"/>
      <c r="WHU5348"/>
      <c r="WHV5348"/>
      <c r="WHW5348"/>
      <c r="WHX5348"/>
      <c r="WHY5348"/>
      <c r="WHZ5348"/>
      <c r="WIA5348"/>
      <c r="WIB5348"/>
      <c r="WIC5348"/>
      <c r="WID5348"/>
      <c r="WIE5348"/>
      <c r="WIF5348"/>
      <c r="WIG5348"/>
      <c r="WIH5348"/>
      <c r="WII5348"/>
      <c r="WIJ5348"/>
      <c r="WIK5348"/>
      <c r="WIL5348"/>
      <c r="WIM5348"/>
      <c r="WIN5348"/>
      <c r="WIO5348"/>
      <c r="WIP5348"/>
      <c r="WIQ5348"/>
      <c r="WIR5348"/>
      <c r="WIS5348"/>
      <c r="WIT5348"/>
      <c r="WIU5348"/>
      <c r="WIV5348"/>
      <c r="WIW5348"/>
      <c r="WIX5348"/>
      <c r="WIY5348"/>
      <c r="WIZ5348"/>
      <c r="WJA5348"/>
      <c r="WJB5348"/>
      <c r="WJC5348"/>
      <c r="WJD5348"/>
      <c r="WJE5348"/>
      <c r="WJF5348"/>
      <c r="WJG5348"/>
      <c r="WJH5348"/>
      <c r="WJI5348"/>
      <c r="WJJ5348"/>
      <c r="WJK5348"/>
      <c r="WJL5348"/>
      <c r="WJM5348"/>
      <c r="WJN5348"/>
      <c r="WJO5348"/>
      <c r="WJP5348"/>
      <c r="WJQ5348"/>
      <c r="WJR5348"/>
      <c r="WJS5348"/>
      <c r="WJT5348"/>
      <c r="WJU5348"/>
      <c r="WJV5348"/>
      <c r="WJW5348"/>
      <c r="WJX5348"/>
      <c r="WJY5348"/>
      <c r="WJZ5348"/>
      <c r="WKA5348"/>
      <c r="WKB5348"/>
      <c r="WKC5348"/>
      <c r="WKD5348"/>
      <c r="WKE5348"/>
      <c r="WKF5348"/>
      <c r="WKG5348"/>
      <c r="WKH5348"/>
      <c r="WKI5348"/>
      <c r="WKJ5348"/>
      <c r="WKK5348"/>
      <c r="WKL5348"/>
      <c r="WKM5348"/>
      <c r="WKN5348"/>
      <c r="WKO5348"/>
      <c r="WKP5348"/>
      <c r="WKQ5348"/>
      <c r="WKR5348"/>
      <c r="WKS5348"/>
      <c r="WKT5348"/>
      <c r="WKU5348"/>
      <c r="WKV5348"/>
      <c r="WKW5348"/>
      <c r="WKX5348"/>
      <c r="WKY5348"/>
      <c r="WKZ5348"/>
      <c r="WLA5348"/>
      <c r="WLB5348"/>
      <c r="WLC5348"/>
      <c r="WLD5348"/>
      <c r="WLE5348"/>
      <c r="WLF5348"/>
      <c r="WLG5348"/>
      <c r="WLH5348"/>
      <c r="WLI5348"/>
      <c r="WLJ5348"/>
      <c r="WLK5348"/>
      <c r="WLL5348"/>
      <c r="WLM5348"/>
      <c r="WLN5348"/>
      <c r="WLO5348"/>
      <c r="WLP5348"/>
      <c r="WLQ5348"/>
      <c r="WLR5348"/>
      <c r="WLS5348"/>
      <c r="WLT5348"/>
      <c r="WLU5348"/>
      <c r="WLV5348"/>
      <c r="WLW5348"/>
      <c r="WLX5348"/>
      <c r="WLY5348"/>
      <c r="WLZ5348"/>
      <c r="WMA5348"/>
      <c r="WMB5348"/>
      <c r="WMC5348"/>
      <c r="WMD5348"/>
      <c r="WME5348"/>
      <c r="WMF5348"/>
      <c r="WMG5348"/>
      <c r="WMH5348"/>
      <c r="WMI5348"/>
      <c r="WMJ5348"/>
      <c r="WMK5348"/>
      <c r="WML5348"/>
      <c r="WMM5348"/>
      <c r="WMN5348"/>
      <c r="WMO5348"/>
      <c r="WMP5348"/>
      <c r="WMQ5348"/>
      <c r="WMR5348"/>
      <c r="WMS5348"/>
      <c r="WMT5348"/>
      <c r="WMU5348"/>
      <c r="WMV5348"/>
      <c r="WMW5348"/>
      <c r="WMX5348"/>
      <c r="WMY5348"/>
      <c r="WMZ5348"/>
      <c r="WNA5348"/>
      <c r="WNB5348"/>
      <c r="WNC5348"/>
      <c r="WND5348"/>
      <c r="WNE5348"/>
      <c r="WNF5348"/>
      <c r="WNG5348"/>
      <c r="WNH5348"/>
      <c r="WNI5348"/>
      <c r="WNJ5348"/>
      <c r="WNK5348"/>
      <c r="WNL5348"/>
      <c r="WNM5348"/>
      <c r="WNN5348"/>
      <c r="WNO5348"/>
      <c r="WNP5348"/>
      <c r="WNQ5348"/>
      <c r="WNR5348"/>
      <c r="WNS5348"/>
      <c r="WNT5348"/>
      <c r="WNU5348"/>
      <c r="WNV5348"/>
      <c r="WNW5348"/>
      <c r="WNX5348"/>
      <c r="WNY5348"/>
      <c r="WNZ5348"/>
      <c r="WOA5348"/>
      <c r="WOB5348"/>
      <c r="WOC5348"/>
      <c r="WOD5348"/>
      <c r="WOE5348"/>
      <c r="WOF5348"/>
      <c r="WOG5348"/>
      <c r="WOH5348"/>
      <c r="WOI5348"/>
      <c r="WOJ5348"/>
      <c r="WOK5348"/>
      <c r="WOL5348"/>
      <c r="WOM5348"/>
      <c r="WON5348"/>
      <c r="WOO5348"/>
      <c r="WOP5348"/>
      <c r="WOQ5348"/>
      <c r="WOR5348"/>
      <c r="WOS5348"/>
      <c r="WOT5348"/>
      <c r="WOU5348"/>
      <c r="WOV5348"/>
      <c r="WOW5348"/>
      <c r="WOX5348"/>
      <c r="WOY5348"/>
      <c r="WOZ5348"/>
      <c r="WPA5348"/>
      <c r="WPB5348"/>
      <c r="WPC5348"/>
      <c r="WPD5348"/>
      <c r="WPE5348"/>
      <c r="WPF5348"/>
      <c r="WPG5348"/>
      <c r="WPH5348"/>
      <c r="WPI5348"/>
      <c r="WPJ5348"/>
      <c r="WPK5348"/>
      <c r="WPL5348"/>
      <c r="WPM5348"/>
      <c r="WPN5348"/>
      <c r="WPO5348"/>
      <c r="WPP5348"/>
      <c r="WPQ5348"/>
      <c r="WPR5348"/>
      <c r="WPS5348"/>
      <c r="WPT5348"/>
      <c r="WPU5348"/>
      <c r="WPV5348"/>
      <c r="WPW5348"/>
      <c r="WPX5348"/>
      <c r="WPY5348"/>
      <c r="WPZ5348"/>
      <c r="WQA5348"/>
      <c r="WQB5348"/>
      <c r="WQC5348"/>
      <c r="WQD5348"/>
      <c r="WQE5348"/>
      <c r="WQF5348"/>
      <c r="WQG5348"/>
      <c r="WQH5348"/>
      <c r="WQI5348"/>
      <c r="WQJ5348"/>
      <c r="WQK5348"/>
      <c r="WQL5348"/>
      <c r="WQM5348"/>
      <c r="WQN5348"/>
      <c r="WQO5348"/>
      <c r="WQP5348"/>
      <c r="WQQ5348"/>
      <c r="WQR5348"/>
      <c r="WQS5348"/>
      <c r="WQT5348"/>
      <c r="WQU5348"/>
      <c r="WQV5348"/>
      <c r="WQW5348"/>
      <c r="WQX5348"/>
      <c r="WQY5348"/>
      <c r="WQZ5348"/>
      <c r="WRA5348"/>
      <c r="WRB5348"/>
      <c r="WRC5348"/>
      <c r="WRD5348"/>
      <c r="WRE5348"/>
      <c r="WRF5348"/>
      <c r="WRG5348"/>
      <c r="WRH5348"/>
      <c r="WRI5348"/>
      <c r="WRJ5348"/>
      <c r="WRK5348"/>
      <c r="WRL5348"/>
      <c r="WRM5348"/>
      <c r="WRN5348"/>
      <c r="WRO5348"/>
      <c r="WRP5348"/>
      <c r="WRQ5348"/>
      <c r="WRR5348"/>
      <c r="WRS5348"/>
      <c r="WRT5348"/>
      <c r="WRU5348"/>
      <c r="WRV5348"/>
      <c r="WRW5348"/>
      <c r="WRX5348"/>
      <c r="WRY5348"/>
      <c r="WRZ5348"/>
      <c r="WSA5348"/>
      <c r="WSB5348"/>
      <c r="WSC5348"/>
      <c r="WSD5348"/>
      <c r="WSE5348"/>
      <c r="WSF5348"/>
      <c r="WSG5348"/>
      <c r="WSH5348"/>
      <c r="WSI5348"/>
      <c r="WSJ5348"/>
      <c r="WSK5348"/>
      <c r="WSL5348"/>
      <c r="WSM5348"/>
      <c r="WSN5348"/>
      <c r="WSO5348"/>
      <c r="WSP5348"/>
      <c r="WSQ5348"/>
      <c r="WSR5348"/>
      <c r="WSS5348"/>
      <c r="WST5348"/>
      <c r="WSU5348"/>
      <c r="WSV5348"/>
      <c r="WSW5348"/>
      <c r="WSX5348"/>
      <c r="WSY5348"/>
      <c r="WSZ5348"/>
      <c r="WTA5348"/>
      <c r="WTB5348"/>
      <c r="WTC5348"/>
      <c r="WTD5348"/>
      <c r="WTE5348"/>
      <c r="WTF5348"/>
      <c r="WTG5348"/>
      <c r="WTH5348"/>
      <c r="WTI5348"/>
      <c r="WTJ5348"/>
      <c r="WTK5348"/>
      <c r="WTL5348"/>
      <c r="WTM5348"/>
      <c r="WTN5348"/>
      <c r="WTO5348"/>
      <c r="WTP5348"/>
      <c r="WTQ5348"/>
      <c r="WTR5348"/>
      <c r="WTS5348"/>
      <c r="WTT5348"/>
      <c r="WTU5348"/>
      <c r="WTV5348"/>
      <c r="WTW5348"/>
      <c r="WTX5348"/>
      <c r="WTY5348"/>
      <c r="WTZ5348"/>
      <c r="WUA5348"/>
      <c r="WUB5348"/>
      <c r="WUC5348"/>
      <c r="WUD5348"/>
      <c r="WUE5348"/>
      <c r="WUF5348"/>
      <c r="WUG5348"/>
      <c r="WUH5348"/>
      <c r="WUI5348"/>
      <c r="WUJ5348"/>
      <c r="WUK5348"/>
      <c r="WUL5348"/>
      <c r="WUM5348"/>
      <c r="WUN5348"/>
      <c r="WUO5348"/>
      <c r="WUP5348"/>
      <c r="WUQ5348"/>
      <c r="WUR5348"/>
      <c r="WUS5348"/>
      <c r="WUT5348"/>
      <c r="WUU5348"/>
      <c r="WUV5348"/>
      <c r="WUW5348"/>
      <c r="WUX5348"/>
      <c r="WUY5348"/>
      <c r="WUZ5348"/>
      <c r="WVA5348"/>
      <c r="WVB5348"/>
      <c r="WVC5348"/>
      <c r="WVD5348"/>
      <c r="WVE5348"/>
      <c r="WVF5348"/>
      <c r="WVG5348"/>
      <c r="WVH5348"/>
      <c r="WVI5348"/>
      <c r="WVJ5348"/>
      <c r="WVK5348"/>
      <c r="WVL5348"/>
      <c r="WVM5348"/>
      <c r="WVN5348"/>
      <c r="WVO5348"/>
      <c r="WVP5348"/>
      <c r="WVQ5348"/>
      <c r="WVR5348"/>
      <c r="WVS5348"/>
      <c r="WVT5348"/>
      <c r="WVU5348"/>
      <c r="WVV5348"/>
      <c r="WVW5348"/>
      <c r="WVX5348"/>
      <c r="WVY5348"/>
      <c r="WVZ5348"/>
      <c r="WWA5348"/>
      <c r="WWB5348"/>
      <c r="WWC5348"/>
      <c r="WWD5348"/>
      <c r="WWE5348"/>
      <c r="WWF5348"/>
      <c r="WWG5348"/>
      <c r="WWH5348"/>
      <c r="WWI5348"/>
      <c r="WWJ5348"/>
      <c r="WWK5348"/>
      <c r="WWL5348"/>
      <c r="WWM5348"/>
      <c r="WWN5348"/>
      <c r="WWO5348"/>
      <c r="WWP5348"/>
      <c r="WWQ5348"/>
      <c r="WWR5348"/>
      <c r="WWS5348"/>
      <c r="WWT5348"/>
      <c r="WWU5348"/>
      <c r="WWV5348"/>
      <c r="WWW5348"/>
      <c r="WWX5348"/>
      <c r="WWY5348"/>
      <c r="WWZ5348"/>
      <c r="WXA5348"/>
      <c r="WXB5348"/>
      <c r="WXC5348"/>
      <c r="WXD5348"/>
      <c r="WXE5348"/>
      <c r="WXF5348"/>
      <c r="WXG5348"/>
      <c r="WXH5348"/>
      <c r="WXI5348"/>
      <c r="WXJ5348"/>
      <c r="WXK5348"/>
      <c r="WXL5348"/>
      <c r="WXM5348"/>
      <c r="WXN5348"/>
      <c r="WXO5348"/>
      <c r="WXP5348"/>
      <c r="WXQ5348"/>
      <c r="WXR5348"/>
      <c r="WXS5348"/>
      <c r="WXT5348"/>
      <c r="WXU5348"/>
      <c r="WXV5348"/>
      <c r="WXW5348"/>
      <c r="WXX5348"/>
      <c r="WXY5348"/>
      <c r="WXZ5348"/>
      <c r="WYA5348"/>
      <c r="WYB5348"/>
      <c r="WYC5348"/>
      <c r="WYD5348"/>
      <c r="WYE5348"/>
      <c r="WYF5348"/>
      <c r="WYG5348"/>
      <c r="WYH5348"/>
      <c r="WYI5348"/>
      <c r="WYJ5348"/>
      <c r="WYK5348"/>
      <c r="WYL5348"/>
      <c r="WYM5348"/>
      <c r="WYN5348"/>
      <c r="WYO5348"/>
      <c r="WYP5348"/>
      <c r="WYQ5348"/>
      <c r="WYR5348"/>
      <c r="WYS5348"/>
      <c r="WYT5348"/>
      <c r="WYU5348"/>
      <c r="WYV5348"/>
      <c r="WYW5348"/>
      <c r="WYX5348"/>
      <c r="WYY5348"/>
      <c r="WYZ5348"/>
      <c r="WZA5348"/>
      <c r="WZB5348"/>
      <c r="WZC5348"/>
      <c r="WZD5348"/>
      <c r="WZE5348"/>
      <c r="WZF5348"/>
      <c r="WZG5348"/>
      <c r="WZH5348"/>
      <c r="WZI5348"/>
      <c r="WZJ5348"/>
      <c r="WZK5348"/>
      <c r="WZL5348"/>
      <c r="WZM5348"/>
      <c r="WZN5348"/>
      <c r="WZO5348"/>
      <c r="WZP5348"/>
      <c r="WZQ5348"/>
      <c r="WZR5348"/>
      <c r="WZS5348"/>
      <c r="WZT5348"/>
      <c r="WZU5348"/>
      <c r="WZV5348"/>
      <c r="WZW5348"/>
      <c r="WZX5348"/>
      <c r="WZY5348"/>
      <c r="WZZ5348"/>
      <c r="XAA5348"/>
      <c r="XAB5348"/>
      <c r="XAC5348"/>
      <c r="XAD5348"/>
      <c r="XAE5348"/>
      <c r="XAF5348"/>
      <c r="XAG5348"/>
      <c r="XAH5348"/>
      <c r="XAI5348"/>
      <c r="XAJ5348"/>
      <c r="XAK5348"/>
      <c r="XAL5348"/>
      <c r="XAM5348"/>
      <c r="XAN5348"/>
      <c r="XAO5348"/>
      <c r="XAP5348"/>
      <c r="XAQ5348"/>
      <c r="XAR5348"/>
      <c r="XAS5348"/>
      <c r="XAT5348"/>
      <c r="XAU5348"/>
      <c r="XAV5348"/>
      <c r="XAW5348"/>
      <c r="XAX5348"/>
      <c r="XAY5348"/>
      <c r="XAZ5348"/>
      <c r="XBA5348"/>
      <c r="XBB5348"/>
      <c r="XBC5348"/>
      <c r="XBD5348"/>
      <c r="XBE5348"/>
      <c r="XBF5348"/>
      <c r="XBG5348"/>
      <c r="XBH5348"/>
      <c r="XBI5348"/>
      <c r="XBJ5348"/>
      <c r="XBK5348"/>
      <c r="XBL5348"/>
      <c r="XBM5348"/>
      <c r="XBN5348"/>
      <c r="XBO5348"/>
      <c r="XBP5348"/>
      <c r="XBQ5348"/>
      <c r="XBR5348"/>
      <c r="XBS5348"/>
      <c r="XBT5348"/>
      <c r="XBU5348"/>
      <c r="XBV5348"/>
      <c r="XBW5348"/>
      <c r="XBX5348"/>
      <c r="XBY5348"/>
      <c r="XBZ5348"/>
      <c r="XCA5348"/>
      <c r="XCB5348"/>
      <c r="XCC5348"/>
      <c r="XCD5348"/>
      <c r="XCE5348"/>
      <c r="XCF5348"/>
      <c r="XCG5348"/>
      <c r="XCH5348"/>
      <c r="XCI5348"/>
      <c r="XCJ5348"/>
      <c r="XCK5348"/>
      <c r="XCL5348"/>
      <c r="XCM5348"/>
      <c r="XCN5348"/>
      <c r="XCO5348"/>
      <c r="XCP5348"/>
      <c r="XCQ5348"/>
      <c r="XCR5348"/>
      <c r="XCS5348"/>
      <c r="XCT5348"/>
      <c r="XCU5348"/>
      <c r="XCV5348"/>
      <c r="XCW5348"/>
      <c r="XCX5348"/>
      <c r="XCY5348"/>
      <c r="XCZ5348"/>
      <c r="XDA5348"/>
      <c r="XDB5348"/>
      <c r="XDC5348"/>
      <c r="XDD5348"/>
      <c r="XDE5348"/>
      <c r="XDF5348"/>
      <c r="XDG5348"/>
      <c r="XDH5348"/>
      <c r="XDI5348"/>
      <c r="XDJ5348"/>
      <c r="XDK5348"/>
      <c r="XDL5348"/>
      <c r="XDM5348"/>
      <c r="XDN5348"/>
      <c r="XDO5348"/>
      <c r="XDP5348"/>
      <c r="XDQ5348"/>
      <c r="XDR5348"/>
      <c r="XDS5348"/>
      <c r="XDT5348"/>
      <c r="XDU5348"/>
      <c r="XDV5348"/>
      <c r="XDW5348"/>
      <c r="XDX5348"/>
      <c r="XDY5348"/>
      <c r="XDZ5348"/>
      <c r="XEA5348"/>
      <c r="XEB5348"/>
      <c r="XEC5348"/>
      <c r="XED5348"/>
      <c r="XEE5348"/>
      <c r="XEF5348"/>
      <c r="XEG5348"/>
      <c r="XEH5348"/>
      <c r="XEI5348"/>
      <c r="XEJ5348"/>
      <c r="XEK5348"/>
      <c r="XEL5348"/>
      <c r="XEM5348"/>
      <c r="XEN5348"/>
      <c r="XEO5348"/>
      <c r="XEP5348"/>
      <c r="XEQ5348"/>
      <c r="XER5348"/>
      <c r="XES5348"/>
      <c r="XET5348"/>
      <c r="XEU5348"/>
      <c r="XEV5348"/>
      <c r="XEW5348"/>
      <c r="XEX5348"/>
      <c r="XEY5348"/>
      <c r="XEZ5348"/>
      <c r="XFA5348"/>
      <c r="XFB5348"/>
      <c r="XFC5348"/>
    </row>
    <row r="5349" spans="1:16383" s="7" customFormat="1" x14ac:dyDescent="0.25">
      <c r="A5349" t="s">
        <v>10245</v>
      </c>
      <c r="B5349" s="1">
        <v>45083</v>
      </c>
      <c r="C5349">
        <v>1</v>
      </c>
      <c r="D5349" t="s">
        <v>10246</v>
      </c>
      <c r="E5349" t="s">
        <v>1682</v>
      </c>
      <c r="F5349" t="s">
        <v>10247</v>
      </c>
      <c r="G5349" s="1">
        <v>44697</v>
      </c>
      <c r="H5349" t="s">
        <v>1684</v>
      </c>
      <c r="I5349"/>
      <c r="J5349"/>
      <c r="K5349">
        <v>0</v>
      </c>
      <c r="L5349">
        <v>0</v>
      </c>
      <c r="M5349">
        <v>0</v>
      </c>
      <c r="N5349">
        <v>1</v>
      </c>
      <c r="O5349" t="s">
        <v>55</v>
      </c>
      <c r="P5349">
        <v>0</v>
      </c>
      <c r="Q5349">
        <v>0</v>
      </c>
      <c r="R5349">
        <v>1200</v>
      </c>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c r="BW5349"/>
      <c r="BX5349"/>
      <c r="BY5349"/>
      <c r="BZ5349"/>
      <c r="CA5349"/>
      <c r="CB5349"/>
      <c r="CC5349"/>
      <c r="CD5349"/>
      <c r="CE5349"/>
      <c r="CF5349"/>
      <c r="CG5349"/>
      <c r="CH5349"/>
      <c r="CI5349"/>
      <c r="CJ5349"/>
      <c r="CK5349"/>
      <c r="CL5349"/>
      <c r="CM5349"/>
      <c r="CN5349"/>
      <c r="CO5349"/>
      <c r="CP5349"/>
      <c r="CQ5349"/>
      <c r="CR5349"/>
      <c r="CS5349"/>
      <c r="CT5349"/>
      <c r="CU5349"/>
      <c r="CV5349"/>
      <c r="CW5349"/>
      <c r="CX5349"/>
      <c r="CY5349"/>
      <c r="CZ5349"/>
      <c r="DA5349"/>
      <c r="DB5349"/>
      <c r="DC5349"/>
      <c r="DD5349"/>
      <c r="DE5349"/>
      <c r="DF5349"/>
      <c r="DG5349"/>
      <c r="DH5349"/>
      <c r="DI5349"/>
      <c r="DJ5349"/>
      <c r="DK5349"/>
      <c r="DL5349"/>
      <c r="DM5349"/>
      <c r="DN5349"/>
      <c r="DO5349"/>
      <c r="DP5349"/>
      <c r="DQ5349"/>
      <c r="DR5349"/>
      <c r="DS5349"/>
      <c r="DT5349"/>
      <c r="DU5349"/>
      <c r="DV5349"/>
      <c r="DW5349"/>
      <c r="DX5349"/>
      <c r="DY5349"/>
      <c r="DZ5349"/>
      <c r="EA5349"/>
      <c r="EB5349"/>
      <c r="EC5349"/>
      <c r="ED5349"/>
      <c r="EE5349"/>
      <c r="EF5349"/>
      <c r="EG5349"/>
      <c r="EH5349"/>
      <c r="EI5349"/>
      <c r="EJ5349"/>
      <c r="EK5349"/>
      <c r="EL5349"/>
      <c r="EM5349"/>
      <c r="EN5349"/>
      <c r="EO5349"/>
      <c r="EP5349"/>
      <c r="EQ5349"/>
      <c r="ER5349"/>
      <c r="ES5349"/>
      <c r="ET5349"/>
      <c r="EU5349"/>
      <c r="EV5349"/>
      <c r="EW5349"/>
      <c r="EX5349"/>
      <c r="EY5349"/>
      <c r="EZ5349"/>
      <c r="FA5349"/>
      <c r="FB5349"/>
      <c r="FC5349"/>
      <c r="FD5349"/>
      <c r="FE5349"/>
      <c r="FF5349"/>
      <c r="FG5349"/>
      <c r="FH5349"/>
      <c r="FI5349"/>
      <c r="FJ5349"/>
      <c r="FK5349"/>
      <c r="FL5349"/>
      <c r="FM5349"/>
      <c r="FN5349"/>
      <c r="FO5349"/>
      <c r="FP5349"/>
      <c r="FQ5349"/>
      <c r="FR5349"/>
      <c r="FS5349"/>
      <c r="FT5349"/>
      <c r="FU5349"/>
      <c r="FV5349"/>
      <c r="FW5349"/>
      <c r="FX5349"/>
      <c r="FY5349"/>
      <c r="FZ5349"/>
      <c r="GA5349"/>
      <c r="GB5349"/>
      <c r="GC5349"/>
      <c r="GD5349"/>
      <c r="GE5349"/>
      <c r="GF5349"/>
      <c r="GG5349"/>
      <c r="GH5349"/>
      <c r="GI5349"/>
      <c r="GJ5349"/>
      <c r="GK5349"/>
      <c r="GL5349"/>
      <c r="GM5349"/>
      <c r="GN5349"/>
      <c r="GO5349"/>
      <c r="GP5349"/>
      <c r="GQ5349"/>
      <c r="GR5349"/>
      <c r="GS5349"/>
      <c r="GT5349"/>
      <c r="GU5349"/>
      <c r="GV5349"/>
      <c r="GW5349"/>
      <c r="GX5349"/>
      <c r="GY5349"/>
      <c r="GZ5349"/>
      <c r="HA5349"/>
      <c r="HB5349"/>
      <c r="HC5349"/>
      <c r="HD5349"/>
      <c r="HE5349"/>
      <c r="HF5349"/>
      <c r="HG5349"/>
      <c r="HH5349"/>
      <c r="HI5349"/>
      <c r="HJ5349"/>
      <c r="HK5349"/>
      <c r="HL5349"/>
      <c r="HM5349"/>
      <c r="HN5349"/>
      <c r="HO5349"/>
      <c r="HP5349"/>
      <c r="HQ5349"/>
      <c r="HR5349"/>
      <c r="HS5349"/>
      <c r="HT5349"/>
      <c r="HU5349"/>
      <c r="HV5349"/>
      <c r="HW5349"/>
      <c r="HX5349"/>
      <c r="HY5349"/>
      <c r="HZ5349"/>
      <c r="IA5349"/>
      <c r="IB5349"/>
      <c r="IC5349"/>
      <c r="ID5349"/>
      <c r="IE5349"/>
      <c r="IF5349"/>
      <c r="IG5349"/>
      <c r="IH5349"/>
      <c r="II5349"/>
      <c r="IJ5349"/>
      <c r="IK5349"/>
      <c r="IL5349"/>
      <c r="IM5349"/>
      <c r="IN5349"/>
      <c r="IO5349"/>
      <c r="IP5349"/>
      <c r="IQ5349"/>
      <c r="IR5349"/>
      <c r="IS5349"/>
      <c r="IT5349"/>
      <c r="IU5349"/>
      <c r="IV5349"/>
      <c r="IW5349"/>
      <c r="IX5349"/>
      <c r="IY5349"/>
      <c r="IZ5349"/>
      <c r="JA5349"/>
      <c r="JB5349"/>
      <c r="JC5349"/>
      <c r="JD5349"/>
      <c r="JE5349"/>
      <c r="JF5349"/>
      <c r="JG5349"/>
      <c r="JH5349"/>
      <c r="JI5349"/>
      <c r="JJ5349"/>
      <c r="JK5349"/>
      <c r="JL5349"/>
      <c r="JM5349"/>
      <c r="JN5349"/>
      <c r="JO5349"/>
      <c r="JP5349"/>
      <c r="JQ5349"/>
      <c r="JR5349"/>
      <c r="JS5349"/>
      <c r="JT5349"/>
      <c r="JU5349"/>
      <c r="JV5349"/>
      <c r="JW5349"/>
      <c r="JX5349"/>
      <c r="JY5349"/>
      <c r="JZ5349"/>
      <c r="KA5349"/>
      <c r="KB5349"/>
      <c r="KC5349"/>
      <c r="KD5349"/>
      <c r="KE5349"/>
      <c r="KF5349"/>
      <c r="KG5349"/>
      <c r="KH5349"/>
      <c r="KI5349"/>
      <c r="KJ5349"/>
      <c r="KK5349"/>
      <c r="KL5349"/>
      <c r="KM5349"/>
      <c r="KN5349"/>
      <c r="KO5349"/>
      <c r="KP5349"/>
      <c r="KQ5349"/>
      <c r="KR5349"/>
      <c r="KS5349"/>
      <c r="KT5349"/>
      <c r="KU5349"/>
      <c r="KV5349"/>
      <c r="KW5349"/>
      <c r="KX5349"/>
      <c r="KY5349"/>
      <c r="KZ5349"/>
      <c r="LA5349"/>
      <c r="LB5349"/>
      <c r="LC5349"/>
      <c r="LD5349"/>
      <c r="LE5349"/>
      <c r="LF5349"/>
      <c r="LG5349"/>
      <c r="LH5349"/>
      <c r="LI5349"/>
      <c r="LJ5349"/>
      <c r="LK5349"/>
      <c r="LL5349"/>
      <c r="LM5349"/>
      <c r="LN5349"/>
      <c r="LO5349"/>
      <c r="LP5349"/>
      <c r="LQ5349"/>
      <c r="LR5349"/>
      <c r="LS5349"/>
      <c r="LT5349"/>
      <c r="LU5349"/>
      <c r="LV5349"/>
      <c r="LW5349"/>
      <c r="LX5349"/>
      <c r="LY5349"/>
      <c r="LZ5349"/>
      <c r="MA5349"/>
      <c r="MB5349"/>
      <c r="MC5349"/>
      <c r="MD5349"/>
      <c r="ME5349"/>
      <c r="MF5349"/>
      <c r="MG5349"/>
      <c r="MH5349"/>
      <c r="MI5349"/>
      <c r="MJ5349"/>
      <c r="MK5349"/>
      <c r="ML5349"/>
      <c r="MM5349"/>
      <c r="MN5349"/>
      <c r="MO5349"/>
      <c r="MP5349"/>
      <c r="MQ5349"/>
      <c r="MR5349"/>
      <c r="MS5349"/>
      <c r="MT5349"/>
      <c r="MU5349"/>
      <c r="MV5349"/>
      <c r="MW5349"/>
      <c r="MX5349"/>
      <c r="MY5349"/>
      <c r="MZ5349"/>
      <c r="NA5349"/>
      <c r="NB5349"/>
      <c r="NC5349"/>
      <c r="ND5349"/>
      <c r="NE5349"/>
      <c r="NF5349"/>
      <c r="NG5349"/>
      <c r="NH5349"/>
      <c r="NI5349"/>
      <c r="NJ5349"/>
      <c r="NK5349"/>
      <c r="NL5349"/>
      <c r="NM5349"/>
      <c r="NN5349"/>
      <c r="NO5349"/>
      <c r="NP5349"/>
      <c r="NQ5349"/>
      <c r="NR5349"/>
      <c r="NS5349"/>
      <c r="NT5349"/>
      <c r="NU5349"/>
      <c r="NV5349"/>
      <c r="NW5349"/>
      <c r="NX5349"/>
      <c r="NY5349"/>
      <c r="NZ5349"/>
      <c r="OA5349"/>
      <c r="OB5349"/>
      <c r="OC5349"/>
      <c r="OD5349"/>
      <c r="OE5349"/>
      <c r="OF5349"/>
      <c r="OG5349"/>
      <c r="OH5349"/>
      <c r="OI5349"/>
      <c r="OJ5349"/>
      <c r="OK5349"/>
      <c r="OL5349"/>
      <c r="OM5349"/>
      <c r="ON5349"/>
      <c r="OO5349"/>
      <c r="OP5349"/>
      <c r="OQ5349"/>
      <c r="OR5349"/>
      <c r="OS5349"/>
      <c r="OT5349"/>
      <c r="OU5349"/>
      <c r="OV5349"/>
      <c r="OW5349"/>
      <c r="OX5349"/>
      <c r="OY5349"/>
      <c r="OZ5349"/>
      <c r="PA5349"/>
      <c r="PB5349"/>
      <c r="PC5349"/>
      <c r="PD5349"/>
      <c r="PE5349"/>
      <c r="PF5349"/>
      <c r="PG5349"/>
      <c r="PH5349"/>
      <c r="PI5349"/>
      <c r="PJ5349"/>
      <c r="PK5349"/>
      <c r="PL5349"/>
      <c r="PM5349"/>
      <c r="PN5349"/>
      <c r="PO5349"/>
      <c r="PP5349"/>
      <c r="PQ5349"/>
      <c r="PR5349"/>
      <c r="PS5349"/>
      <c r="PT5349"/>
      <c r="PU5349"/>
      <c r="PV5349"/>
      <c r="PW5349"/>
      <c r="PX5349"/>
      <c r="PY5349"/>
      <c r="PZ5349"/>
      <c r="QA5349"/>
      <c r="QB5349"/>
      <c r="QC5349"/>
      <c r="QD5349"/>
      <c r="QE5349"/>
      <c r="QF5349"/>
      <c r="QG5349"/>
      <c r="QH5349"/>
      <c r="QI5349"/>
      <c r="QJ5349"/>
      <c r="QK5349"/>
      <c r="QL5349"/>
      <c r="QM5349"/>
      <c r="QN5349"/>
      <c r="QO5349"/>
      <c r="QP5349"/>
      <c r="QQ5349"/>
      <c r="QR5349"/>
      <c r="QS5349"/>
      <c r="QT5349"/>
      <c r="QU5349"/>
      <c r="QV5349"/>
      <c r="QW5349"/>
      <c r="QX5349"/>
      <c r="QY5349"/>
      <c r="QZ5349"/>
      <c r="RA5349"/>
      <c r="RB5349"/>
      <c r="RC5349"/>
      <c r="RD5349"/>
      <c r="RE5349"/>
      <c r="RF5349"/>
      <c r="RG5349"/>
      <c r="RH5349"/>
      <c r="RI5349"/>
      <c r="RJ5349"/>
      <c r="RK5349"/>
      <c r="RL5349"/>
      <c r="RM5349"/>
      <c r="RN5349"/>
      <c r="RO5349"/>
      <c r="RP5349"/>
      <c r="RQ5349"/>
      <c r="RR5349"/>
      <c r="RS5349"/>
      <c r="RT5349"/>
      <c r="RU5349"/>
      <c r="RV5349"/>
      <c r="RW5349"/>
      <c r="RX5349"/>
      <c r="RY5349"/>
      <c r="RZ5349"/>
      <c r="SA5349"/>
      <c r="SB5349"/>
      <c r="SC5349"/>
      <c r="SD5349"/>
      <c r="SE5349"/>
      <c r="SF5349"/>
      <c r="SG5349"/>
      <c r="SH5349"/>
      <c r="SI5349"/>
      <c r="SJ5349"/>
      <c r="SK5349"/>
      <c r="SL5349"/>
      <c r="SM5349"/>
      <c r="SN5349"/>
      <c r="SO5349"/>
      <c r="SP5349"/>
      <c r="SQ5349"/>
      <c r="SR5349"/>
      <c r="SS5349"/>
      <c r="ST5349"/>
      <c r="SU5349"/>
      <c r="SV5349"/>
      <c r="SW5349"/>
      <c r="SX5349"/>
      <c r="SY5349"/>
      <c r="SZ5349"/>
      <c r="TA5349"/>
      <c r="TB5349"/>
      <c r="TC5349"/>
      <c r="TD5349"/>
      <c r="TE5349"/>
      <c r="TF5349"/>
      <c r="TG5349"/>
      <c r="TH5349"/>
      <c r="TI5349"/>
      <c r="TJ5349"/>
      <c r="TK5349"/>
      <c r="TL5349"/>
      <c r="TM5349"/>
      <c r="TN5349"/>
      <c r="TO5349"/>
      <c r="TP5349"/>
      <c r="TQ5349"/>
      <c r="TR5349"/>
      <c r="TS5349"/>
      <c r="TT5349"/>
      <c r="TU5349"/>
      <c r="TV5349"/>
      <c r="TW5349"/>
      <c r="TX5349"/>
      <c r="TY5349"/>
      <c r="TZ5349"/>
      <c r="UA5349"/>
      <c r="UB5349"/>
      <c r="UC5349"/>
      <c r="UD5349"/>
      <c r="UE5349"/>
      <c r="UF5349"/>
      <c r="UG5349"/>
      <c r="UH5349"/>
      <c r="UI5349"/>
      <c r="UJ5349"/>
      <c r="UK5349"/>
      <c r="UL5349"/>
      <c r="UM5349"/>
      <c r="UN5349"/>
      <c r="UO5349"/>
      <c r="UP5349"/>
      <c r="UQ5349"/>
      <c r="UR5349"/>
      <c r="US5349"/>
      <c r="UT5349"/>
      <c r="UU5349"/>
      <c r="UV5349"/>
      <c r="UW5349"/>
      <c r="UX5349"/>
      <c r="UY5349"/>
      <c r="UZ5349"/>
      <c r="VA5349"/>
      <c r="VB5349"/>
      <c r="VC5349"/>
      <c r="VD5349"/>
      <c r="VE5349"/>
      <c r="VF5349"/>
      <c r="VG5349"/>
      <c r="VH5349"/>
      <c r="VI5349"/>
      <c r="VJ5349"/>
      <c r="VK5349"/>
      <c r="VL5349"/>
      <c r="VM5349"/>
      <c r="VN5349"/>
      <c r="VO5349"/>
      <c r="VP5349"/>
      <c r="VQ5349"/>
      <c r="VR5349"/>
      <c r="VS5349"/>
      <c r="VT5349"/>
      <c r="VU5349"/>
      <c r="VV5349"/>
      <c r="VW5349"/>
      <c r="VX5349"/>
      <c r="VY5349"/>
      <c r="VZ5349"/>
      <c r="WA5349"/>
      <c r="WB5349"/>
      <c r="WC5349"/>
      <c r="WD5349"/>
      <c r="WE5349"/>
      <c r="WF5349"/>
      <c r="WG5349"/>
      <c r="WH5349"/>
      <c r="WI5349"/>
      <c r="WJ5349"/>
      <c r="WK5349"/>
      <c r="WL5349"/>
      <c r="WM5349"/>
      <c r="WN5349"/>
      <c r="WO5349"/>
      <c r="WP5349"/>
      <c r="WQ5349"/>
      <c r="WR5349"/>
      <c r="WS5349"/>
      <c r="WT5349"/>
      <c r="WU5349"/>
      <c r="WV5349"/>
      <c r="WW5349"/>
      <c r="WX5349"/>
      <c r="WY5349"/>
      <c r="WZ5349"/>
      <c r="XA5349"/>
      <c r="XB5349"/>
      <c r="XC5349"/>
      <c r="XD5349"/>
      <c r="XE5349"/>
      <c r="XF5349"/>
      <c r="XG5349"/>
      <c r="XH5349"/>
      <c r="XI5349"/>
      <c r="XJ5349"/>
      <c r="XK5349"/>
      <c r="XL5349"/>
      <c r="XM5349"/>
      <c r="XN5349"/>
      <c r="XO5349"/>
      <c r="XP5349"/>
      <c r="XQ5349"/>
      <c r="XR5349"/>
      <c r="XS5349"/>
      <c r="XT5349"/>
      <c r="XU5349"/>
      <c r="XV5349"/>
      <c r="XW5349"/>
      <c r="XX5349"/>
      <c r="XY5349"/>
      <c r="XZ5349"/>
      <c r="YA5349"/>
      <c r="YB5349"/>
      <c r="YC5349"/>
      <c r="YD5349"/>
      <c r="YE5349"/>
      <c r="YF5349"/>
      <c r="YG5349"/>
      <c r="YH5349"/>
      <c r="YI5349"/>
      <c r="YJ5349"/>
      <c r="YK5349"/>
      <c r="YL5349"/>
      <c r="YM5349"/>
      <c r="YN5349"/>
      <c r="YO5349"/>
      <c r="YP5349"/>
      <c r="YQ5349"/>
      <c r="YR5349"/>
      <c r="YS5349"/>
      <c r="YT5349"/>
      <c r="YU5349"/>
      <c r="YV5349"/>
      <c r="YW5349"/>
      <c r="YX5349"/>
      <c r="YY5349"/>
      <c r="YZ5349"/>
      <c r="ZA5349"/>
      <c r="ZB5349"/>
      <c r="ZC5349"/>
      <c r="ZD5349"/>
      <c r="ZE5349"/>
      <c r="ZF5349"/>
      <c r="ZG5349"/>
      <c r="ZH5349"/>
      <c r="ZI5349"/>
      <c r="ZJ5349"/>
      <c r="ZK5349"/>
      <c r="ZL5349"/>
      <c r="ZM5349"/>
      <c r="ZN5349"/>
      <c r="ZO5349"/>
      <c r="ZP5349"/>
      <c r="ZQ5349"/>
      <c r="ZR5349"/>
      <c r="ZS5349"/>
      <c r="ZT5349"/>
      <c r="ZU5349"/>
      <c r="ZV5349"/>
      <c r="ZW5349"/>
      <c r="ZX5349"/>
      <c r="ZY5349"/>
      <c r="ZZ5349"/>
      <c r="AAA5349"/>
      <c r="AAB5349"/>
      <c r="AAC5349"/>
      <c r="AAD5349"/>
      <c r="AAE5349"/>
      <c r="AAF5349"/>
      <c r="AAG5349"/>
      <c r="AAH5349"/>
      <c r="AAI5349"/>
      <c r="AAJ5349"/>
      <c r="AAK5349"/>
      <c r="AAL5349"/>
      <c r="AAM5349"/>
      <c r="AAN5349"/>
      <c r="AAO5349"/>
      <c r="AAP5349"/>
      <c r="AAQ5349"/>
      <c r="AAR5349"/>
      <c r="AAS5349"/>
      <c r="AAT5349"/>
      <c r="AAU5349"/>
      <c r="AAV5349"/>
      <c r="AAW5349"/>
      <c r="AAX5349"/>
      <c r="AAY5349"/>
      <c r="AAZ5349"/>
      <c r="ABA5349"/>
      <c r="ABB5349"/>
      <c r="ABC5349"/>
      <c r="ABD5349"/>
      <c r="ABE5349"/>
      <c r="ABF5349"/>
      <c r="ABG5349"/>
      <c r="ABH5349"/>
      <c r="ABI5349"/>
      <c r="ABJ5349"/>
      <c r="ABK5349"/>
      <c r="ABL5349"/>
      <c r="ABM5349"/>
      <c r="ABN5349"/>
      <c r="ABO5349"/>
      <c r="ABP5349"/>
      <c r="ABQ5349"/>
      <c r="ABR5349"/>
      <c r="ABS5349"/>
      <c r="ABT5349"/>
      <c r="ABU5349"/>
      <c r="ABV5349"/>
      <c r="ABW5349"/>
      <c r="ABX5349"/>
      <c r="ABY5349"/>
      <c r="ABZ5349"/>
      <c r="ACA5349"/>
      <c r="ACB5349"/>
      <c r="ACC5349"/>
      <c r="ACD5349"/>
      <c r="ACE5349"/>
      <c r="ACF5349"/>
      <c r="ACG5349"/>
      <c r="ACH5349"/>
      <c r="ACI5349"/>
      <c r="ACJ5349"/>
      <c r="ACK5349"/>
      <c r="ACL5349"/>
      <c r="ACM5349"/>
      <c r="ACN5349"/>
      <c r="ACO5349"/>
      <c r="ACP5349"/>
      <c r="ACQ5349"/>
      <c r="ACR5349"/>
      <c r="ACS5349"/>
      <c r="ACT5349"/>
      <c r="ACU5349"/>
      <c r="ACV5349"/>
      <c r="ACW5349"/>
      <c r="ACX5349"/>
      <c r="ACY5349"/>
      <c r="ACZ5349"/>
      <c r="ADA5349"/>
      <c r="ADB5349"/>
      <c r="ADC5349"/>
      <c r="ADD5349"/>
      <c r="ADE5349"/>
      <c r="ADF5349"/>
      <c r="ADG5349"/>
      <c r="ADH5349"/>
      <c r="ADI5349"/>
      <c r="ADJ5349"/>
      <c r="ADK5349"/>
      <c r="ADL5349"/>
      <c r="ADM5349"/>
      <c r="ADN5349"/>
      <c r="ADO5349"/>
      <c r="ADP5349"/>
      <c r="ADQ5349"/>
      <c r="ADR5349"/>
      <c r="ADS5349"/>
      <c r="ADT5349"/>
      <c r="ADU5349"/>
      <c r="ADV5349"/>
      <c r="ADW5349"/>
      <c r="ADX5349"/>
      <c r="ADY5349"/>
      <c r="ADZ5349"/>
      <c r="AEA5349"/>
      <c r="AEB5349"/>
      <c r="AEC5349"/>
      <c r="AED5349"/>
      <c r="AEE5349"/>
      <c r="AEF5349"/>
      <c r="AEG5349"/>
      <c r="AEH5349"/>
      <c r="AEI5349"/>
      <c r="AEJ5349"/>
      <c r="AEK5349"/>
      <c r="AEL5349"/>
      <c r="AEM5349"/>
      <c r="AEN5349"/>
      <c r="AEO5349"/>
      <c r="AEP5349"/>
      <c r="AEQ5349"/>
      <c r="AER5349"/>
      <c r="AES5349"/>
      <c r="AET5349"/>
      <c r="AEU5349"/>
      <c r="AEV5349"/>
      <c r="AEW5349"/>
      <c r="AEX5349"/>
      <c r="AEY5349"/>
      <c r="AEZ5349"/>
      <c r="AFA5349"/>
      <c r="AFB5349"/>
      <c r="AFC5349"/>
      <c r="AFD5349"/>
      <c r="AFE5349"/>
      <c r="AFF5349"/>
      <c r="AFG5349"/>
      <c r="AFH5349"/>
      <c r="AFI5349"/>
      <c r="AFJ5349"/>
      <c r="AFK5349"/>
      <c r="AFL5349"/>
      <c r="AFM5349"/>
      <c r="AFN5349"/>
      <c r="AFO5349"/>
      <c r="AFP5349"/>
      <c r="AFQ5349"/>
      <c r="AFR5349"/>
      <c r="AFS5349"/>
      <c r="AFT5349"/>
      <c r="AFU5349"/>
      <c r="AFV5349"/>
      <c r="AFW5349"/>
      <c r="AFX5349"/>
      <c r="AFY5349"/>
      <c r="AFZ5349"/>
      <c r="AGA5349"/>
      <c r="AGB5349"/>
      <c r="AGC5349"/>
      <c r="AGD5349"/>
      <c r="AGE5349"/>
      <c r="AGF5349"/>
      <c r="AGG5349"/>
      <c r="AGH5349"/>
      <c r="AGI5349"/>
      <c r="AGJ5349"/>
      <c r="AGK5349"/>
      <c r="AGL5349"/>
      <c r="AGM5349"/>
      <c r="AGN5349"/>
      <c r="AGO5349"/>
      <c r="AGP5349"/>
      <c r="AGQ5349"/>
      <c r="AGR5349"/>
      <c r="AGS5349"/>
      <c r="AGT5349"/>
      <c r="AGU5349"/>
      <c r="AGV5349"/>
      <c r="AGW5349"/>
      <c r="AGX5349"/>
      <c r="AGY5349"/>
      <c r="AGZ5349"/>
      <c r="AHA5349"/>
      <c r="AHB5349"/>
      <c r="AHC5349"/>
      <c r="AHD5349"/>
      <c r="AHE5349"/>
      <c r="AHF5349"/>
      <c r="AHG5349"/>
      <c r="AHH5349"/>
      <c r="AHI5349"/>
      <c r="AHJ5349"/>
      <c r="AHK5349"/>
      <c r="AHL5349"/>
      <c r="AHM5349"/>
      <c r="AHN5349"/>
      <c r="AHO5349"/>
      <c r="AHP5349"/>
      <c r="AHQ5349"/>
      <c r="AHR5349"/>
      <c r="AHS5349"/>
      <c r="AHT5349"/>
      <c r="AHU5349"/>
      <c r="AHV5349"/>
      <c r="AHW5349"/>
      <c r="AHX5349"/>
      <c r="AHY5349"/>
      <c r="AHZ5349"/>
      <c r="AIA5349"/>
      <c r="AIB5349"/>
      <c r="AIC5349"/>
      <c r="AID5349"/>
      <c r="AIE5349"/>
      <c r="AIF5349"/>
      <c r="AIG5349"/>
      <c r="AIH5349"/>
      <c r="AII5349"/>
      <c r="AIJ5349"/>
      <c r="AIK5349"/>
      <c r="AIL5349"/>
      <c r="AIM5349"/>
      <c r="AIN5349"/>
      <c r="AIO5349"/>
      <c r="AIP5349"/>
      <c r="AIQ5349"/>
      <c r="AIR5349"/>
      <c r="AIS5349"/>
      <c r="AIT5349"/>
      <c r="AIU5349"/>
      <c r="AIV5349"/>
      <c r="AIW5349"/>
      <c r="AIX5349"/>
      <c r="AIY5349"/>
      <c r="AIZ5349"/>
      <c r="AJA5349"/>
      <c r="AJB5349"/>
      <c r="AJC5349"/>
      <c r="AJD5349"/>
      <c r="AJE5349"/>
      <c r="AJF5349"/>
      <c r="AJG5349"/>
      <c r="AJH5349"/>
      <c r="AJI5349"/>
      <c r="AJJ5349"/>
      <c r="AJK5349"/>
      <c r="AJL5349"/>
      <c r="AJM5349"/>
      <c r="AJN5349"/>
      <c r="AJO5349"/>
      <c r="AJP5349"/>
      <c r="AJQ5349"/>
      <c r="AJR5349"/>
      <c r="AJS5349"/>
      <c r="AJT5349"/>
      <c r="AJU5349"/>
      <c r="AJV5349"/>
      <c r="AJW5349"/>
      <c r="AJX5349"/>
      <c r="AJY5349"/>
      <c r="AJZ5349"/>
      <c r="AKA5349"/>
      <c r="AKB5349"/>
      <c r="AKC5349"/>
      <c r="AKD5349"/>
      <c r="AKE5349"/>
      <c r="AKF5349"/>
      <c r="AKG5349"/>
      <c r="AKH5349"/>
      <c r="AKI5349"/>
      <c r="AKJ5349"/>
      <c r="AKK5349"/>
      <c r="AKL5349"/>
      <c r="AKM5349"/>
      <c r="AKN5349"/>
      <c r="AKO5349"/>
      <c r="AKP5349"/>
      <c r="AKQ5349"/>
      <c r="AKR5349"/>
      <c r="AKS5349"/>
      <c r="AKT5349"/>
      <c r="AKU5349"/>
      <c r="AKV5349"/>
      <c r="AKW5349"/>
      <c r="AKX5349"/>
      <c r="AKY5349"/>
      <c r="AKZ5349"/>
      <c r="ALA5349"/>
      <c r="ALB5349"/>
      <c r="ALC5349"/>
      <c r="ALD5349"/>
      <c r="ALE5349"/>
      <c r="ALF5349"/>
      <c r="ALG5349"/>
      <c r="ALH5349"/>
      <c r="ALI5349"/>
      <c r="ALJ5349"/>
      <c r="ALK5349"/>
      <c r="ALL5349"/>
      <c r="ALM5349"/>
      <c r="ALN5349"/>
      <c r="ALO5349"/>
      <c r="ALP5349"/>
      <c r="ALQ5349"/>
      <c r="ALR5349"/>
      <c r="ALS5349"/>
      <c r="ALT5349"/>
      <c r="ALU5349"/>
      <c r="ALV5349"/>
      <c r="ALW5349"/>
      <c r="ALX5349"/>
      <c r="ALY5349"/>
      <c r="ALZ5349"/>
      <c r="AMA5349"/>
      <c r="AMB5349"/>
      <c r="AMC5349"/>
      <c r="AMD5349"/>
      <c r="AME5349"/>
      <c r="AMF5349"/>
      <c r="AMG5349"/>
      <c r="AMH5349"/>
      <c r="AMI5349"/>
      <c r="AMJ5349"/>
      <c r="AMK5349"/>
      <c r="AML5349"/>
      <c r="AMM5349"/>
      <c r="AMN5349"/>
      <c r="AMO5349"/>
      <c r="AMP5349"/>
      <c r="AMQ5349"/>
      <c r="AMR5349"/>
      <c r="AMS5349"/>
      <c r="AMT5349"/>
      <c r="AMU5349"/>
      <c r="AMV5349"/>
      <c r="AMW5349"/>
      <c r="AMX5349"/>
      <c r="AMY5349"/>
      <c r="AMZ5349"/>
      <c r="ANA5349"/>
      <c r="ANB5349"/>
      <c r="ANC5349"/>
      <c r="AND5349"/>
      <c r="ANE5349"/>
      <c r="ANF5349"/>
      <c r="ANG5349"/>
      <c r="ANH5349"/>
      <c r="ANI5349"/>
      <c r="ANJ5349"/>
      <c r="ANK5349"/>
      <c r="ANL5349"/>
      <c r="ANM5349"/>
      <c r="ANN5349"/>
      <c r="ANO5349"/>
      <c r="ANP5349"/>
      <c r="ANQ5349"/>
      <c r="ANR5349"/>
      <c r="ANS5349"/>
      <c r="ANT5349"/>
      <c r="ANU5349"/>
      <c r="ANV5349"/>
      <c r="ANW5349"/>
      <c r="ANX5349"/>
      <c r="ANY5349"/>
      <c r="ANZ5349"/>
      <c r="AOA5349"/>
      <c r="AOB5349"/>
      <c r="AOC5349"/>
      <c r="AOD5349"/>
      <c r="AOE5349"/>
      <c r="AOF5349"/>
      <c r="AOG5349"/>
      <c r="AOH5349"/>
      <c r="AOI5349"/>
      <c r="AOJ5349"/>
      <c r="AOK5349"/>
      <c r="AOL5349"/>
      <c r="AOM5349"/>
      <c r="AON5349"/>
      <c r="AOO5349"/>
      <c r="AOP5349"/>
      <c r="AOQ5349"/>
      <c r="AOR5349"/>
      <c r="AOS5349"/>
      <c r="AOT5349"/>
      <c r="AOU5349"/>
      <c r="AOV5349"/>
      <c r="AOW5349"/>
      <c r="AOX5349"/>
      <c r="AOY5349"/>
      <c r="AOZ5349"/>
      <c r="APA5349"/>
      <c r="APB5349"/>
      <c r="APC5349"/>
      <c r="APD5349"/>
      <c r="APE5349"/>
      <c r="APF5349"/>
      <c r="APG5349"/>
      <c r="APH5349"/>
      <c r="API5349"/>
      <c r="APJ5349"/>
      <c r="APK5349"/>
      <c r="APL5349"/>
      <c r="APM5349"/>
      <c r="APN5349"/>
      <c r="APO5349"/>
      <c r="APP5349"/>
      <c r="APQ5349"/>
      <c r="APR5349"/>
      <c r="APS5349"/>
      <c r="APT5349"/>
      <c r="APU5349"/>
      <c r="APV5349"/>
      <c r="APW5349"/>
      <c r="APX5349"/>
      <c r="APY5349"/>
      <c r="APZ5349"/>
      <c r="AQA5349"/>
      <c r="AQB5349"/>
      <c r="AQC5349"/>
      <c r="AQD5349"/>
      <c r="AQE5349"/>
      <c r="AQF5349"/>
      <c r="AQG5349"/>
      <c r="AQH5349"/>
      <c r="AQI5349"/>
      <c r="AQJ5349"/>
      <c r="AQK5349"/>
      <c r="AQL5349"/>
      <c r="AQM5349"/>
      <c r="AQN5349"/>
      <c r="AQO5349"/>
      <c r="AQP5349"/>
      <c r="AQQ5349"/>
      <c r="AQR5349"/>
      <c r="AQS5349"/>
      <c r="AQT5349"/>
      <c r="AQU5349"/>
      <c r="AQV5349"/>
      <c r="AQW5349"/>
      <c r="AQX5349"/>
      <c r="AQY5349"/>
      <c r="AQZ5349"/>
      <c r="ARA5349"/>
      <c r="ARB5349"/>
      <c r="ARC5349"/>
      <c r="ARD5349"/>
      <c r="ARE5349"/>
      <c r="ARF5349"/>
      <c r="ARG5349"/>
      <c r="ARH5349"/>
      <c r="ARI5349"/>
      <c r="ARJ5349"/>
      <c r="ARK5349"/>
      <c r="ARL5349"/>
      <c r="ARM5349"/>
      <c r="ARN5349"/>
      <c r="ARO5349"/>
      <c r="ARP5349"/>
      <c r="ARQ5349"/>
      <c r="ARR5349"/>
      <c r="ARS5349"/>
      <c r="ART5349"/>
      <c r="ARU5349"/>
      <c r="ARV5349"/>
      <c r="ARW5349"/>
      <c r="ARX5349"/>
      <c r="ARY5349"/>
      <c r="ARZ5349"/>
      <c r="ASA5349"/>
      <c r="ASB5349"/>
      <c r="ASC5349"/>
      <c r="ASD5349"/>
      <c r="ASE5349"/>
      <c r="ASF5349"/>
      <c r="ASG5349"/>
      <c r="ASH5349"/>
      <c r="ASI5349"/>
      <c r="ASJ5349"/>
      <c r="ASK5349"/>
      <c r="ASL5349"/>
      <c r="ASM5349"/>
      <c r="ASN5349"/>
      <c r="ASO5349"/>
      <c r="ASP5349"/>
      <c r="ASQ5349"/>
      <c r="ASR5349"/>
      <c r="ASS5349"/>
      <c r="AST5349"/>
      <c r="ASU5349"/>
      <c r="ASV5349"/>
      <c r="ASW5349"/>
      <c r="ASX5349"/>
      <c r="ASY5349"/>
      <c r="ASZ5349"/>
      <c r="ATA5349"/>
      <c r="ATB5349"/>
      <c r="ATC5349"/>
      <c r="ATD5349"/>
      <c r="ATE5349"/>
      <c r="ATF5349"/>
      <c r="ATG5349"/>
      <c r="ATH5349"/>
      <c r="ATI5349"/>
      <c r="ATJ5349"/>
      <c r="ATK5349"/>
      <c r="ATL5349"/>
      <c r="ATM5349"/>
      <c r="ATN5349"/>
      <c r="ATO5349"/>
      <c r="ATP5349"/>
      <c r="ATQ5349"/>
      <c r="ATR5349"/>
      <c r="ATS5349"/>
      <c r="ATT5349"/>
      <c r="ATU5349"/>
      <c r="ATV5349"/>
      <c r="ATW5349"/>
      <c r="ATX5349"/>
      <c r="ATY5349"/>
      <c r="ATZ5349"/>
      <c r="AUA5349"/>
      <c r="AUB5349"/>
      <c r="AUC5349"/>
      <c r="AUD5349"/>
      <c r="AUE5349"/>
      <c r="AUF5349"/>
      <c r="AUG5349"/>
      <c r="AUH5349"/>
      <c r="AUI5349"/>
      <c r="AUJ5349"/>
      <c r="AUK5349"/>
      <c r="AUL5349"/>
      <c r="AUM5349"/>
      <c r="AUN5349"/>
      <c r="AUO5349"/>
      <c r="AUP5349"/>
      <c r="AUQ5349"/>
      <c r="AUR5349"/>
      <c r="AUS5349"/>
      <c r="AUT5349"/>
      <c r="AUU5349"/>
      <c r="AUV5349"/>
      <c r="AUW5349"/>
      <c r="AUX5349"/>
      <c r="AUY5349"/>
      <c r="AUZ5349"/>
      <c r="AVA5349"/>
      <c r="AVB5349"/>
      <c r="AVC5349"/>
      <c r="AVD5349"/>
      <c r="AVE5349"/>
      <c r="AVF5349"/>
      <c r="AVG5349"/>
      <c r="AVH5349"/>
      <c r="AVI5349"/>
      <c r="AVJ5349"/>
      <c r="AVK5349"/>
      <c r="AVL5349"/>
      <c r="AVM5349"/>
      <c r="AVN5349"/>
      <c r="AVO5349"/>
      <c r="AVP5349"/>
      <c r="AVQ5349"/>
      <c r="AVR5349"/>
      <c r="AVS5349"/>
      <c r="AVT5349"/>
      <c r="AVU5349"/>
      <c r="AVV5349"/>
      <c r="AVW5349"/>
      <c r="AVX5349"/>
      <c r="AVY5349"/>
      <c r="AVZ5349"/>
      <c r="AWA5349"/>
      <c r="AWB5349"/>
      <c r="AWC5349"/>
      <c r="AWD5349"/>
      <c r="AWE5349"/>
      <c r="AWF5349"/>
      <c r="AWG5349"/>
      <c r="AWH5349"/>
      <c r="AWI5349"/>
      <c r="AWJ5349"/>
      <c r="AWK5349"/>
      <c r="AWL5349"/>
      <c r="AWM5349"/>
      <c r="AWN5349"/>
      <c r="AWO5349"/>
      <c r="AWP5349"/>
      <c r="AWQ5349"/>
      <c r="AWR5349"/>
      <c r="AWS5349"/>
      <c r="AWT5349"/>
      <c r="AWU5349"/>
      <c r="AWV5349"/>
      <c r="AWW5349"/>
      <c r="AWX5349"/>
      <c r="AWY5349"/>
      <c r="AWZ5349"/>
      <c r="AXA5349"/>
      <c r="AXB5349"/>
      <c r="AXC5349"/>
      <c r="AXD5349"/>
      <c r="AXE5349"/>
      <c r="AXF5349"/>
      <c r="AXG5349"/>
      <c r="AXH5349"/>
      <c r="AXI5349"/>
      <c r="AXJ5349"/>
      <c r="AXK5349"/>
      <c r="AXL5349"/>
      <c r="AXM5349"/>
      <c r="AXN5349"/>
      <c r="AXO5349"/>
      <c r="AXP5349"/>
      <c r="AXQ5349"/>
      <c r="AXR5349"/>
      <c r="AXS5349"/>
      <c r="AXT5349"/>
      <c r="AXU5349"/>
      <c r="AXV5349"/>
      <c r="AXW5349"/>
      <c r="AXX5349"/>
      <c r="AXY5349"/>
      <c r="AXZ5349"/>
      <c r="AYA5349"/>
      <c r="AYB5349"/>
      <c r="AYC5349"/>
      <c r="AYD5349"/>
      <c r="AYE5349"/>
      <c r="AYF5349"/>
      <c r="AYG5349"/>
      <c r="AYH5349"/>
      <c r="AYI5349"/>
      <c r="AYJ5349"/>
      <c r="AYK5349"/>
      <c r="AYL5349"/>
      <c r="AYM5349"/>
      <c r="AYN5349"/>
      <c r="AYO5349"/>
      <c r="AYP5349"/>
      <c r="AYQ5349"/>
      <c r="AYR5349"/>
      <c r="AYS5349"/>
      <c r="AYT5349"/>
      <c r="AYU5349"/>
      <c r="AYV5349"/>
      <c r="AYW5349"/>
      <c r="AYX5349"/>
      <c r="AYY5349"/>
      <c r="AYZ5349"/>
      <c r="AZA5349"/>
      <c r="AZB5349"/>
      <c r="AZC5349"/>
      <c r="AZD5349"/>
      <c r="AZE5349"/>
      <c r="AZF5349"/>
      <c r="AZG5349"/>
      <c r="AZH5349"/>
      <c r="AZI5349"/>
      <c r="AZJ5349"/>
      <c r="AZK5349"/>
      <c r="AZL5349"/>
      <c r="AZM5349"/>
      <c r="AZN5349"/>
      <c r="AZO5349"/>
      <c r="AZP5349"/>
      <c r="AZQ5349"/>
      <c r="AZR5349"/>
      <c r="AZS5349"/>
      <c r="AZT5349"/>
      <c r="AZU5349"/>
      <c r="AZV5349"/>
      <c r="AZW5349"/>
      <c r="AZX5349"/>
      <c r="AZY5349"/>
      <c r="AZZ5349"/>
      <c r="BAA5349"/>
      <c r="BAB5349"/>
      <c r="BAC5349"/>
      <c r="BAD5349"/>
      <c r="BAE5349"/>
      <c r="BAF5349"/>
      <c r="BAG5349"/>
      <c r="BAH5349"/>
      <c r="BAI5349"/>
      <c r="BAJ5349"/>
      <c r="BAK5349"/>
      <c r="BAL5349"/>
      <c r="BAM5349"/>
      <c r="BAN5349"/>
      <c r="BAO5349"/>
      <c r="BAP5349"/>
      <c r="BAQ5349"/>
      <c r="BAR5349"/>
      <c r="BAS5349"/>
      <c r="BAT5349"/>
      <c r="BAU5349"/>
      <c r="BAV5349"/>
      <c r="BAW5349"/>
      <c r="BAX5349"/>
      <c r="BAY5349"/>
      <c r="BAZ5349"/>
      <c r="BBA5349"/>
      <c r="BBB5349"/>
      <c r="BBC5349"/>
      <c r="BBD5349"/>
      <c r="BBE5349"/>
      <c r="BBF5349"/>
      <c r="BBG5349"/>
      <c r="BBH5349"/>
      <c r="BBI5349"/>
      <c r="BBJ5349"/>
      <c r="BBK5349"/>
      <c r="BBL5349"/>
      <c r="BBM5349"/>
      <c r="BBN5349"/>
      <c r="BBO5349"/>
      <c r="BBP5349"/>
      <c r="BBQ5349"/>
      <c r="BBR5349"/>
      <c r="BBS5349"/>
      <c r="BBT5349"/>
      <c r="BBU5349"/>
      <c r="BBV5349"/>
      <c r="BBW5349"/>
      <c r="BBX5349"/>
      <c r="BBY5349"/>
      <c r="BBZ5349"/>
      <c r="BCA5349"/>
      <c r="BCB5349"/>
      <c r="BCC5349"/>
      <c r="BCD5349"/>
      <c r="BCE5349"/>
      <c r="BCF5349"/>
      <c r="BCG5349"/>
      <c r="BCH5349"/>
      <c r="BCI5349"/>
      <c r="BCJ5349"/>
      <c r="BCK5349"/>
      <c r="BCL5349"/>
      <c r="BCM5349"/>
      <c r="BCN5349"/>
      <c r="BCO5349"/>
      <c r="BCP5349"/>
      <c r="BCQ5349"/>
      <c r="BCR5349"/>
      <c r="BCS5349"/>
      <c r="BCT5349"/>
      <c r="BCU5349"/>
      <c r="BCV5349"/>
      <c r="BCW5349"/>
      <c r="BCX5349"/>
      <c r="BCY5349"/>
      <c r="BCZ5349"/>
      <c r="BDA5349"/>
      <c r="BDB5349"/>
      <c r="BDC5349"/>
      <c r="BDD5349"/>
      <c r="BDE5349"/>
      <c r="BDF5349"/>
      <c r="BDG5349"/>
      <c r="BDH5349"/>
      <c r="BDI5349"/>
      <c r="BDJ5349"/>
      <c r="BDK5349"/>
      <c r="BDL5349"/>
      <c r="BDM5349"/>
      <c r="BDN5349"/>
      <c r="BDO5349"/>
      <c r="BDP5349"/>
      <c r="BDQ5349"/>
      <c r="BDR5349"/>
      <c r="BDS5349"/>
      <c r="BDT5349"/>
      <c r="BDU5349"/>
      <c r="BDV5349"/>
      <c r="BDW5349"/>
      <c r="BDX5349"/>
      <c r="BDY5349"/>
      <c r="BDZ5349"/>
      <c r="BEA5349"/>
      <c r="BEB5349"/>
      <c r="BEC5349"/>
      <c r="BED5349"/>
      <c r="BEE5349"/>
      <c r="BEF5349"/>
      <c r="BEG5349"/>
      <c r="BEH5349"/>
      <c r="BEI5349"/>
      <c r="BEJ5349"/>
      <c r="BEK5349"/>
      <c r="BEL5349"/>
      <c r="BEM5349"/>
      <c r="BEN5349"/>
      <c r="BEO5349"/>
      <c r="BEP5349"/>
      <c r="BEQ5349"/>
      <c r="BER5349"/>
      <c r="BES5349"/>
      <c r="BET5349"/>
      <c r="BEU5349"/>
      <c r="BEV5349"/>
      <c r="BEW5349"/>
      <c r="BEX5349"/>
      <c r="BEY5349"/>
      <c r="BEZ5349"/>
      <c r="BFA5349"/>
      <c r="BFB5349"/>
      <c r="BFC5349"/>
      <c r="BFD5349"/>
      <c r="BFE5349"/>
      <c r="BFF5349"/>
      <c r="BFG5349"/>
      <c r="BFH5349"/>
      <c r="BFI5349"/>
      <c r="BFJ5349"/>
      <c r="BFK5349"/>
      <c r="BFL5349"/>
      <c r="BFM5349"/>
      <c r="BFN5349"/>
      <c r="BFO5349"/>
      <c r="BFP5349"/>
      <c r="BFQ5349"/>
      <c r="BFR5349"/>
      <c r="BFS5349"/>
      <c r="BFT5349"/>
      <c r="BFU5349"/>
      <c r="BFV5349"/>
      <c r="BFW5349"/>
      <c r="BFX5349"/>
      <c r="BFY5349"/>
      <c r="BFZ5349"/>
      <c r="BGA5349"/>
      <c r="BGB5349"/>
      <c r="BGC5349"/>
      <c r="BGD5349"/>
      <c r="BGE5349"/>
      <c r="BGF5349"/>
      <c r="BGG5349"/>
      <c r="BGH5349"/>
      <c r="BGI5349"/>
      <c r="BGJ5349"/>
      <c r="BGK5349"/>
      <c r="BGL5349"/>
      <c r="BGM5349"/>
      <c r="BGN5349"/>
      <c r="BGO5349"/>
      <c r="BGP5349"/>
      <c r="BGQ5349"/>
      <c r="BGR5349"/>
      <c r="BGS5349"/>
      <c r="BGT5349"/>
      <c r="BGU5349"/>
      <c r="BGV5349"/>
      <c r="BGW5349"/>
      <c r="BGX5349"/>
      <c r="BGY5349"/>
      <c r="BGZ5349"/>
      <c r="BHA5349"/>
      <c r="BHB5349"/>
      <c r="BHC5349"/>
      <c r="BHD5349"/>
      <c r="BHE5349"/>
      <c r="BHF5349"/>
      <c r="BHG5349"/>
      <c r="BHH5349"/>
      <c r="BHI5349"/>
      <c r="BHJ5349"/>
      <c r="BHK5349"/>
      <c r="BHL5349"/>
      <c r="BHM5349"/>
      <c r="BHN5349"/>
      <c r="BHO5349"/>
      <c r="BHP5349"/>
      <c r="BHQ5349"/>
      <c r="BHR5349"/>
      <c r="BHS5349"/>
      <c r="BHT5349"/>
      <c r="BHU5349"/>
      <c r="BHV5349"/>
      <c r="BHW5349"/>
      <c r="BHX5349"/>
      <c r="BHY5349"/>
      <c r="BHZ5349"/>
      <c r="BIA5349"/>
      <c r="BIB5349"/>
      <c r="BIC5349"/>
      <c r="BID5349"/>
      <c r="BIE5349"/>
      <c r="BIF5349"/>
      <c r="BIG5349"/>
      <c r="BIH5349"/>
      <c r="BII5349"/>
      <c r="BIJ5349"/>
      <c r="BIK5349"/>
      <c r="BIL5349"/>
      <c r="BIM5349"/>
      <c r="BIN5349"/>
      <c r="BIO5349"/>
      <c r="BIP5349"/>
      <c r="BIQ5349"/>
      <c r="BIR5349"/>
      <c r="BIS5349"/>
      <c r="BIT5349"/>
      <c r="BIU5349"/>
      <c r="BIV5349"/>
      <c r="BIW5349"/>
      <c r="BIX5349"/>
      <c r="BIY5349"/>
      <c r="BIZ5349"/>
      <c r="BJA5349"/>
      <c r="BJB5349"/>
      <c r="BJC5349"/>
      <c r="BJD5349"/>
      <c r="BJE5349"/>
      <c r="BJF5349"/>
      <c r="BJG5349"/>
      <c r="BJH5349"/>
      <c r="BJI5349"/>
      <c r="BJJ5349"/>
      <c r="BJK5349"/>
      <c r="BJL5349"/>
      <c r="BJM5349"/>
      <c r="BJN5349"/>
      <c r="BJO5349"/>
      <c r="BJP5349"/>
      <c r="BJQ5349"/>
      <c r="BJR5349"/>
      <c r="BJS5349"/>
      <c r="BJT5349"/>
      <c r="BJU5349"/>
      <c r="BJV5349"/>
      <c r="BJW5349"/>
      <c r="BJX5349"/>
      <c r="BJY5349"/>
      <c r="BJZ5349"/>
      <c r="BKA5349"/>
      <c r="BKB5349"/>
      <c r="BKC5349"/>
      <c r="BKD5349"/>
      <c r="BKE5349"/>
      <c r="BKF5349"/>
      <c r="BKG5349"/>
      <c r="BKH5349"/>
      <c r="BKI5349"/>
      <c r="BKJ5349"/>
      <c r="BKK5349"/>
      <c r="BKL5349"/>
      <c r="BKM5349"/>
      <c r="BKN5349"/>
      <c r="BKO5349"/>
      <c r="BKP5349"/>
      <c r="BKQ5349"/>
      <c r="BKR5349"/>
      <c r="BKS5349"/>
      <c r="BKT5349"/>
      <c r="BKU5349"/>
      <c r="BKV5349"/>
      <c r="BKW5349"/>
      <c r="BKX5349"/>
      <c r="BKY5349"/>
      <c r="BKZ5349"/>
      <c r="BLA5349"/>
      <c r="BLB5349"/>
      <c r="BLC5349"/>
      <c r="BLD5349"/>
      <c r="BLE5349"/>
      <c r="BLF5349"/>
      <c r="BLG5349"/>
      <c r="BLH5349"/>
      <c r="BLI5349"/>
      <c r="BLJ5349"/>
      <c r="BLK5349"/>
      <c r="BLL5349"/>
      <c r="BLM5349"/>
      <c r="BLN5349"/>
      <c r="BLO5349"/>
      <c r="BLP5349"/>
      <c r="BLQ5349"/>
      <c r="BLR5349"/>
      <c r="BLS5349"/>
      <c r="BLT5349"/>
      <c r="BLU5349"/>
      <c r="BLV5349"/>
      <c r="BLW5349"/>
      <c r="BLX5349"/>
      <c r="BLY5349"/>
      <c r="BLZ5349"/>
      <c r="BMA5349"/>
      <c r="BMB5349"/>
      <c r="BMC5349"/>
      <c r="BMD5349"/>
      <c r="BME5349"/>
      <c r="BMF5349"/>
      <c r="BMG5349"/>
      <c r="BMH5349"/>
      <c r="BMI5349"/>
      <c r="BMJ5349"/>
      <c r="BMK5349"/>
      <c r="BML5349"/>
      <c r="BMM5349"/>
      <c r="BMN5349"/>
      <c r="BMO5349"/>
      <c r="BMP5349"/>
      <c r="BMQ5349"/>
      <c r="BMR5349"/>
      <c r="BMS5349"/>
      <c r="BMT5349"/>
      <c r="BMU5349"/>
      <c r="BMV5349"/>
      <c r="BMW5349"/>
      <c r="BMX5349"/>
      <c r="BMY5349"/>
      <c r="BMZ5349"/>
      <c r="BNA5349"/>
      <c r="BNB5349"/>
      <c r="BNC5349"/>
      <c r="BND5349"/>
      <c r="BNE5349"/>
      <c r="BNF5349"/>
      <c r="BNG5349"/>
      <c r="BNH5349"/>
      <c r="BNI5349"/>
      <c r="BNJ5349"/>
      <c r="BNK5349"/>
      <c r="BNL5349"/>
      <c r="BNM5349"/>
      <c r="BNN5349"/>
      <c r="BNO5349"/>
      <c r="BNP5349"/>
      <c r="BNQ5349"/>
      <c r="BNR5349"/>
      <c r="BNS5349"/>
      <c r="BNT5349"/>
      <c r="BNU5349"/>
      <c r="BNV5349"/>
      <c r="BNW5349"/>
      <c r="BNX5349"/>
      <c r="BNY5349"/>
      <c r="BNZ5349"/>
      <c r="BOA5349"/>
      <c r="BOB5349"/>
      <c r="BOC5349"/>
      <c r="BOD5349"/>
      <c r="BOE5349"/>
      <c r="BOF5349"/>
      <c r="BOG5349"/>
      <c r="BOH5349"/>
      <c r="BOI5349"/>
      <c r="BOJ5349"/>
      <c r="BOK5349"/>
      <c r="BOL5349"/>
      <c r="BOM5349"/>
      <c r="BON5349"/>
      <c r="BOO5349"/>
      <c r="BOP5349"/>
      <c r="BOQ5349"/>
      <c r="BOR5349"/>
      <c r="BOS5349"/>
      <c r="BOT5349"/>
      <c r="BOU5349"/>
      <c r="BOV5349"/>
      <c r="BOW5349"/>
      <c r="BOX5349"/>
      <c r="BOY5349"/>
      <c r="BOZ5349"/>
      <c r="BPA5349"/>
      <c r="BPB5349"/>
      <c r="BPC5349"/>
      <c r="BPD5349"/>
      <c r="BPE5349"/>
      <c r="BPF5349"/>
      <c r="BPG5349"/>
      <c r="BPH5349"/>
      <c r="BPI5349"/>
      <c r="BPJ5349"/>
      <c r="BPK5349"/>
      <c r="BPL5349"/>
      <c r="BPM5349"/>
      <c r="BPN5349"/>
      <c r="BPO5349"/>
      <c r="BPP5349"/>
      <c r="BPQ5349"/>
      <c r="BPR5349"/>
      <c r="BPS5349"/>
      <c r="BPT5349"/>
      <c r="BPU5349"/>
      <c r="BPV5349"/>
      <c r="BPW5349"/>
      <c r="BPX5349"/>
      <c r="BPY5349"/>
      <c r="BPZ5349"/>
      <c r="BQA5349"/>
      <c r="BQB5349"/>
      <c r="BQC5349"/>
      <c r="BQD5349"/>
      <c r="BQE5349"/>
      <c r="BQF5349"/>
      <c r="BQG5349"/>
      <c r="BQH5349"/>
      <c r="BQI5349"/>
      <c r="BQJ5349"/>
      <c r="BQK5349"/>
      <c r="BQL5349"/>
      <c r="BQM5349"/>
      <c r="BQN5349"/>
      <c r="BQO5349"/>
      <c r="BQP5349"/>
      <c r="BQQ5349"/>
      <c r="BQR5349"/>
      <c r="BQS5349"/>
      <c r="BQT5349"/>
      <c r="BQU5349"/>
      <c r="BQV5349"/>
      <c r="BQW5349"/>
      <c r="BQX5349"/>
      <c r="BQY5349"/>
      <c r="BQZ5349"/>
      <c r="BRA5349"/>
      <c r="BRB5349"/>
      <c r="BRC5349"/>
      <c r="BRD5349"/>
      <c r="BRE5349"/>
      <c r="BRF5349"/>
      <c r="BRG5349"/>
      <c r="BRH5349"/>
      <c r="BRI5349"/>
      <c r="BRJ5349"/>
      <c r="BRK5349"/>
      <c r="BRL5349"/>
      <c r="BRM5349"/>
      <c r="BRN5349"/>
      <c r="BRO5349"/>
      <c r="BRP5349"/>
      <c r="BRQ5349"/>
      <c r="BRR5349"/>
      <c r="BRS5349"/>
      <c r="BRT5349"/>
      <c r="BRU5349"/>
      <c r="BRV5349"/>
      <c r="BRW5349"/>
      <c r="BRX5349"/>
      <c r="BRY5349"/>
      <c r="BRZ5349"/>
      <c r="BSA5349"/>
      <c r="BSB5349"/>
      <c r="BSC5349"/>
      <c r="BSD5349"/>
      <c r="BSE5349"/>
      <c r="BSF5349"/>
      <c r="BSG5349"/>
      <c r="BSH5349"/>
      <c r="BSI5349"/>
      <c r="BSJ5349"/>
      <c r="BSK5349"/>
      <c r="BSL5349"/>
      <c r="BSM5349"/>
      <c r="BSN5349"/>
      <c r="BSO5349"/>
      <c r="BSP5349"/>
      <c r="BSQ5349"/>
      <c r="BSR5349"/>
      <c r="BSS5349"/>
      <c r="BST5349"/>
      <c r="BSU5349"/>
      <c r="BSV5349"/>
      <c r="BSW5349"/>
      <c r="BSX5349"/>
      <c r="BSY5349"/>
      <c r="BSZ5349"/>
      <c r="BTA5349"/>
      <c r="BTB5349"/>
      <c r="BTC5349"/>
      <c r="BTD5349"/>
      <c r="BTE5349"/>
      <c r="BTF5349"/>
      <c r="BTG5349"/>
      <c r="BTH5349"/>
      <c r="BTI5349"/>
      <c r="BTJ5349"/>
      <c r="BTK5349"/>
      <c r="BTL5349"/>
      <c r="BTM5349"/>
      <c r="BTN5349"/>
      <c r="BTO5349"/>
      <c r="BTP5349"/>
      <c r="BTQ5349"/>
      <c r="BTR5349"/>
      <c r="BTS5349"/>
      <c r="BTT5349"/>
      <c r="BTU5349"/>
      <c r="BTV5349"/>
      <c r="BTW5349"/>
      <c r="BTX5349"/>
      <c r="BTY5349"/>
      <c r="BTZ5349"/>
      <c r="BUA5349"/>
      <c r="BUB5349"/>
      <c r="BUC5349"/>
      <c r="BUD5349"/>
      <c r="BUE5349"/>
      <c r="BUF5349"/>
      <c r="BUG5349"/>
      <c r="BUH5349"/>
      <c r="BUI5349"/>
      <c r="BUJ5349"/>
      <c r="BUK5349"/>
      <c r="BUL5349"/>
      <c r="BUM5349"/>
      <c r="BUN5349"/>
      <c r="BUO5349"/>
      <c r="BUP5349"/>
      <c r="BUQ5349"/>
      <c r="BUR5349"/>
      <c r="BUS5349"/>
      <c r="BUT5349"/>
      <c r="BUU5349"/>
      <c r="BUV5349"/>
      <c r="BUW5349"/>
      <c r="BUX5349"/>
      <c r="BUY5349"/>
      <c r="BUZ5349"/>
      <c r="BVA5349"/>
      <c r="BVB5349"/>
      <c r="BVC5349"/>
      <c r="BVD5349"/>
      <c r="BVE5349"/>
      <c r="BVF5349"/>
      <c r="BVG5349"/>
      <c r="BVH5349"/>
      <c r="BVI5349"/>
      <c r="BVJ5349"/>
      <c r="BVK5349"/>
      <c r="BVL5349"/>
      <c r="BVM5349"/>
      <c r="BVN5349"/>
      <c r="BVO5349"/>
      <c r="BVP5349"/>
      <c r="BVQ5349"/>
      <c r="BVR5349"/>
      <c r="BVS5349"/>
      <c r="BVT5349"/>
      <c r="BVU5349"/>
      <c r="BVV5349"/>
      <c r="BVW5349"/>
      <c r="BVX5349"/>
      <c r="BVY5349"/>
      <c r="BVZ5349"/>
      <c r="BWA5349"/>
      <c r="BWB5349"/>
      <c r="BWC5349"/>
      <c r="BWD5349"/>
      <c r="BWE5349"/>
      <c r="BWF5349"/>
      <c r="BWG5349"/>
      <c r="BWH5349"/>
      <c r="BWI5349"/>
      <c r="BWJ5349"/>
      <c r="BWK5349"/>
      <c r="BWL5349"/>
      <c r="BWM5349"/>
      <c r="BWN5349"/>
      <c r="BWO5349"/>
      <c r="BWP5349"/>
      <c r="BWQ5349"/>
      <c r="BWR5349"/>
      <c r="BWS5349"/>
      <c r="BWT5349"/>
      <c r="BWU5349"/>
      <c r="BWV5349"/>
      <c r="BWW5349"/>
      <c r="BWX5349"/>
      <c r="BWY5349"/>
      <c r="BWZ5349"/>
      <c r="BXA5349"/>
      <c r="BXB5349"/>
      <c r="BXC5349"/>
      <c r="BXD5349"/>
      <c r="BXE5349"/>
      <c r="BXF5349"/>
      <c r="BXG5349"/>
      <c r="BXH5349"/>
      <c r="BXI5349"/>
      <c r="BXJ5349"/>
      <c r="BXK5349"/>
      <c r="BXL5349"/>
      <c r="BXM5349"/>
      <c r="BXN5349"/>
      <c r="BXO5349"/>
      <c r="BXP5349"/>
      <c r="BXQ5349"/>
      <c r="BXR5349"/>
      <c r="BXS5349"/>
      <c r="BXT5349"/>
      <c r="BXU5349"/>
      <c r="BXV5349"/>
      <c r="BXW5349"/>
      <c r="BXX5349"/>
      <c r="BXY5349"/>
      <c r="BXZ5349"/>
      <c r="BYA5349"/>
      <c r="BYB5349"/>
      <c r="BYC5349"/>
      <c r="BYD5349"/>
      <c r="BYE5349"/>
      <c r="BYF5349"/>
      <c r="BYG5349"/>
      <c r="BYH5349"/>
      <c r="BYI5349"/>
      <c r="BYJ5349"/>
      <c r="BYK5349"/>
      <c r="BYL5349"/>
      <c r="BYM5349"/>
      <c r="BYN5349"/>
      <c r="BYO5349"/>
      <c r="BYP5349"/>
      <c r="BYQ5349"/>
      <c r="BYR5349"/>
      <c r="BYS5349"/>
      <c r="BYT5349"/>
      <c r="BYU5349"/>
      <c r="BYV5349"/>
      <c r="BYW5349"/>
      <c r="BYX5349"/>
      <c r="BYY5349"/>
      <c r="BYZ5349"/>
      <c r="BZA5349"/>
      <c r="BZB5349"/>
      <c r="BZC5349"/>
      <c r="BZD5349"/>
      <c r="BZE5349"/>
      <c r="BZF5349"/>
      <c r="BZG5349"/>
      <c r="BZH5349"/>
      <c r="BZI5349"/>
      <c r="BZJ5349"/>
      <c r="BZK5349"/>
      <c r="BZL5349"/>
      <c r="BZM5349"/>
      <c r="BZN5349"/>
      <c r="BZO5349"/>
      <c r="BZP5349"/>
      <c r="BZQ5349"/>
      <c r="BZR5349"/>
      <c r="BZS5349"/>
      <c r="BZT5349"/>
      <c r="BZU5349"/>
      <c r="BZV5349"/>
      <c r="BZW5349"/>
      <c r="BZX5349"/>
      <c r="BZY5349"/>
      <c r="BZZ5349"/>
      <c r="CAA5349"/>
      <c r="CAB5349"/>
      <c r="CAC5349"/>
      <c r="CAD5349"/>
      <c r="CAE5349"/>
      <c r="CAF5349"/>
      <c r="CAG5349"/>
      <c r="CAH5349"/>
      <c r="CAI5349"/>
      <c r="CAJ5349"/>
      <c r="CAK5349"/>
      <c r="CAL5349"/>
      <c r="CAM5349"/>
      <c r="CAN5349"/>
      <c r="CAO5349"/>
      <c r="CAP5349"/>
      <c r="CAQ5349"/>
      <c r="CAR5349"/>
      <c r="CAS5349"/>
      <c r="CAT5349"/>
      <c r="CAU5349"/>
      <c r="CAV5349"/>
      <c r="CAW5349"/>
      <c r="CAX5349"/>
      <c r="CAY5349"/>
      <c r="CAZ5349"/>
      <c r="CBA5349"/>
      <c r="CBB5349"/>
      <c r="CBC5349"/>
      <c r="CBD5349"/>
      <c r="CBE5349"/>
      <c r="CBF5349"/>
      <c r="CBG5349"/>
      <c r="CBH5349"/>
      <c r="CBI5349"/>
      <c r="CBJ5349"/>
      <c r="CBK5349"/>
      <c r="CBL5349"/>
      <c r="CBM5349"/>
      <c r="CBN5349"/>
      <c r="CBO5349"/>
      <c r="CBP5349"/>
      <c r="CBQ5349"/>
      <c r="CBR5349"/>
      <c r="CBS5349"/>
      <c r="CBT5349"/>
      <c r="CBU5349"/>
      <c r="CBV5349"/>
      <c r="CBW5349"/>
      <c r="CBX5349"/>
      <c r="CBY5349"/>
      <c r="CBZ5349"/>
      <c r="CCA5349"/>
      <c r="CCB5349"/>
      <c r="CCC5349"/>
      <c r="CCD5349"/>
      <c r="CCE5349"/>
      <c r="CCF5349"/>
      <c r="CCG5349"/>
      <c r="CCH5349"/>
      <c r="CCI5349"/>
      <c r="CCJ5349"/>
      <c r="CCK5349"/>
      <c r="CCL5349"/>
      <c r="CCM5349"/>
      <c r="CCN5349"/>
      <c r="CCO5349"/>
      <c r="CCP5349"/>
      <c r="CCQ5349"/>
      <c r="CCR5349"/>
      <c r="CCS5349"/>
      <c r="CCT5349"/>
      <c r="CCU5349"/>
      <c r="CCV5349"/>
      <c r="CCW5349"/>
      <c r="CCX5349"/>
      <c r="CCY5349"/>
      <c r="CCZ5349"/>
      <c r="CDA5349"/>
      <c r="CDB5349"/>
      <c r="CDC5349"/>
      <c r="CDD5349"/>
      <c r="CDE5349"/>
      <c r="CDF5349"/>
      <c r="CDG5349"/>
      <c r="CDH5349"/>
      <c r="CDI5349"/>
      <c r="CDJ5349"/>
      <c r="CDK5349"/>
      <c r="CDL5349"/>
      <c r="CDM5349"/>
      <c r="CDN5349"/>
      <c r="CDO5349"/>
      <c r="CDP5349"/>
      <c r="CDQ5349"/>
      <c r="CDR5349"/>
      <c r="CDS5349"/>
      <c r="CDT5349"/>
      <c r="CDU5349"/>
      <c r="CDV5349"/>
      <c r="CDW5349"/>
      <c r="CDX5349"/>
      <c r="CDY5349"/>
      <c r="CDZ5349"/>
      <c r="CEA5349"/>
      <c r="CEB5349"/>
      <c r="CEC5349"/>
      <c r="CED5349"/>
      <c r="CEE5349"/>
      <c r="CEF5349"/>
      <c r="CEG5349"/>
      <c r="CEH5349"/>
      <c r="CEI5349"/>
      <c r="CEJ5349"/>
      <c r="CEK5349"/>
      <c r="CEL5349"/>
      <c r="CEM5349"/>
      <c r="CEN5349"/>
      <c r="CEO5349"/>
      <c r="CEP5349"/>
      <c r="CEQ5349"/>
      <c r="CER5349"/>
      <c r="CES5349"/>
      <c r="CET5349"/>
      <c r="CEU5349"/>
      <c r="CEV5349"/>
      <c r="CEW5349"/>
      <c r="CEX5349"/>
      <c r="CEY5349"/>
      <c r="CEZ5349"/>
      <c r="CFA5349"/>
      <c r="CFB5349"/>
      <c r="CFC5349"/>
      <c r="CFD5349"/>
      <c r="CFE5349"/>
      <c r="CFF5349"/>
      <c r="CFG5349"/>
      <c r="CFH5349"/>
      <c r="CFI5349"/>
      <c r="CFJ5349"/>
      <c r="CFK5349"/>
      <c r="CFL5349"/>
      <c r="CFM5349"/>
      <c r="CFN5349"/>
      <c r="CFO5349"/>
      <c r="CFP5349"/>
      <c r="CFQ5349"/>
      <c r="CFR5349"/>
      <c r="CFS5349"/>
      <c r="CFT5349"/>
      <c r="CFU5349"/>
      <c r="CFV5349"/>
      <c r="CFW5349"/>
      <c r="CFX5349"/>
      <c r="CFY5349"/>
      <c r="CFZ5349"/>
      <c r="CGA5349"/>
      <c r="CGB5349"/>
      <c r="CGC5349"/>
      <c r="CGD5349"/>
      <c r="CGE5349"/>
      <c r="CGF5349"/>
      <c r="CGG5349"/>
      <c r="CGH5349"/>
      <c r="CGI5349"/>
      <c r="CGJ5349"/>
      <c r="CGK5349"/>
      <c r="CGL5349"/>
      <c r="CGM5349"/>
      <c r="CGN5349"/>
      <c r="CGO5349"/>
      <c r="CGP5349"/>
      <c r="CGQ5349"/>
      <c r="CGR5349"/>
      <c r="CGS5349"/>
      <c r="CGT5349"/>
      <c r="CGU5349"/>
      <c r="CGV5349"/>
      <c r="CGW5349"/>
      <c r="CGX5349"/>
      <c r="CGY5349"/>
      <c r="CGZ5349"/>
      <c r="CHA5349"/>
      <c r="CHB5349"/>
      <c r="CHC5349"/>
      <c r="CHD5349"/>
      <c r="CHE5349"/>
      <c r="CHF5349"/>
      <c r="CHG5349"/>
      <c r="CHH5349"/>
      <c r="CHI5349"/>
      <c r="CHJ5349"/>
      <c r="CHK5349"/>
      <c r="CHL5349"/>
      <c r="CHM5349"/>
      <c r="CHN5349"/>
      <c r="CHO5349"/>
      <c r="CHP5349"/>
      <c r="CHQ5349"/>
      <c r="CHR5349"/>
      <c r="CHS5349"/>
      <c r="CHT5349"/>
      <c r="CHU5349"/>
      <c r="CHV5349"/>
      <c r="CHW5349"/>
      <c r="CHX5349"/>
      <c r="CHY5349"/>
      <c r="CHZ5349"/>
      <c r="CIA5349"/>
      <c r="CIB5349"/>
      <c r="CIC5349"/>
      <c r="CID5349"/>
      <c r="CIE5349"/>
      <c r="CIF5349"/>
      <c r="CIG5349"/>
      <c r="CIH5349"/>
      <c r="CII5349"/>
      <c r="CIJ5349"/>
      <c r="CIK5349"/>
      <c r="CIL5349"/>
      <c r="CIM5349"/>
      <c r="CIN5349"/>
      <c r="CIO5349"/>
      <c r="CIP5349"/>
      <c r="CIQ5349"/>
      <c r="CIR5349"/>
      <c r="CIS5349"/>
      <c r="CIT5349"/>
      <c r="CIU5349"/>
      <c r="CIV5349"/>
      <c r="CIW5349"/>
      <c r="CIX5349"/>
      <c r="CIY5349"/>
      <c r="CIZ5349"/>
      <c r="CJA5349"/>
      <c r="CJB5349"/>
      <c r="CJC5349"/>
      <c r="CJD5349"/>
      <c r="CJE5349"/>
      <c r="CJF5349"/>
      <c r="CJG5349"/>
      <c r="CJH5349"/>
      <c r="CJI5349"/>
      <c r="CJJ5349"/>
      <c r="CJK5349"/>
      <c r="CJL5349"/>
      <c r="CJM5349"/>
      <c r="CJN5349"/>
      <c r="CJO5349"/>
      <c r="CJP5349"/>
      <c r="CJQ5349"/>
      <c r="CJR5349"/>
      <c r="CJS5349"/>
      <c r="CJT5349"/>
      <c r="CJU5349"/>
      <c r="CJV5349"/>
      <c r="CJW5349"/>
      <c r="CJX5349"/>
      <c r="CJY5349"/>
      <c r="CJZ5349"/>
      <c r="CKA5349"/>
      <c r="CKB5349"/>
      <c r="CKC5349"/>
      <c r="CKD5349"/>
      <c r="CKE5349"/>
      <c r="CKF5349"/>
      <c r="CKG5349"/>
      <c r="CKH5349"/>
      <c r="CKI5349"/>
      <c r="CKJ5349"/>
      <c r="CKK5349"/>
      <c r="CKL5349"/>
      <c r="CKM5349"/>
      <c r="CKN5349"/>
      <c r="CKO5349"/>
      <c r="CKP5349"/>
      <c r="CKQ5349"/>
      <c r="CKR5349"/>
      <c r="CKS5349"/>
      <c r="CKT5349"/>
      <c r="CKU5349"/>
      <c r="CKV5349"/>
      <c r="CKW5349"/>
      <c r="CKX5349"/>
      <c r="CKY5349"/>
      <c r="CKZ5349"/>
      <c r="CLA5349"/>
      <c r="CLB5349"/>
      <c r="CLC5349"/>
      <c r="CLD5349"/>
      <c r="CLE5349"/>
      <c r="CLF5349"/>
      <c r="CLG5349"/>
      <c r="CLH5349"/>
      <c r="CLI5349"/>
      <c r="CLJ5349"/>
      <c r="CLK5349"/>
      <c r="CLL5349"/>
      <c r="CLM5349"/>
      <c r="CLN5349"/>
      <c r="CLO5349"/>
      <c r="CLP5349"/>
      <c r="CLQ5349"/>
      <c r="CLR5349"/>
      <c r="CLS5349"/>
      <c r="CLT5349"/>
      <c r="CLU5349"/>
      <c r="CLV5349"/>
      <c r="CLW5349"/>
      <c r="CLX5349"/>
      <c r="CLY5349"/>
      <c r="CLZ5349"/>
      <c r="CMA5349"/>
      <c r="CMB5349"/>
      <c r="CMC5349"/>
      <c r="CMD5349"/>
      <c r="CME5349"/>
      <c r="CMF5349"/>
      <c r="CMG5349"/>
      <c r="CMH5349"/>
      <c r="CMI5349"/>
      <c r="CMJ5349"/>
      <c r="CMK5349"/>
      <c r="CML5349"/>
      <c r="CMM5349"/>
      <c r="CMN5349"/>
      <c r="CMO5349"/>
      <c r="CMP5349"/>
      <c r="CMQ5349"/>
      <c r="CMR5349"/>
      <c r="CMS5349"/>
      <c r="CMT5349"/>
      <c r="CMU5349"/>
      <c r="CMV5349"/>
      <c r="CMW5349"/>
      <c r="CMX5349"/>
      <c r="CMY5349"/>
      <c r="CMZ5349"/>
      <c r="CNA5349"/>
      <c r="CNB5349"/>
      <c r="CNC5349"/>
      <c r="CND5349"/>
      <c r="CNE5349"/>
      <c r="CNF5349"/>
      <c r="CNG5349"/>
      <c r="CNH5349"/>
      <c r="CNI5349"/>
      <c r="CNJ5349"/>
      <c r="CNK5349"/>
      <c r="CNL5349"/>
      <c r="CNM5349"/>
      <c r="CNN5349"/>
      <c r="CNO5349"/>
      <c r="CNP5349"/>
      <c r="CNQ5349"/>
      <c r="CNR5349"/>
      <c r="CNS5349"/>
      <c r="CNT5349"/>
      <c r="CNU5349"/>
      <c r="CNV5349"/>
      <c r="CNW5349"/>
      <c r="CNX5349"/>
      <c r="CNY5349"/>
      <c r="CNZ5349"/>
      <c r="COA5349"/>
      <c r="COB5349"/>
      <c r="COC5349"/>
      <c r="COD5349"/>
      <c r="COE5349"/>
      <c r="COF5349"/>
      <c r="COG5349"/>
      <c r="COH5349"/>
      <c r="COI5349"/>
      <c r="COJ5349"/>
      <c r="COK5349"/>
      <c r="COL5349"/>
      <c r="COM5349"/>
      <c r="CON5349"/>
      <c r="COO5349"/>
      <c r="COP5349"/>
      <c r="COQ5349"/>
      <c r="COR5349"/>
      <c r="COS5349"/>
      <c r="COT5349"/>
      <c r="COU5349"/>
      <c r="COV5349"/>
      <c r="COW5349"/>
      <c r="COX5349"/>
      <c r="COY5349"/>
      <c r="COZ5349"/>
      <c r="CPA5349"/>
      <c r="CPB5349"/>
      <c r="CPC5349"/>
      <c r="CPD5349"/>
      <c r="CPE5349"/>
      <c r="CPF5349"/>
      <c r="CPG5349"/>
      <c r="CPH5349"/>
      <c r="CPI5349"/>
      <c r="CPJ5349"/>
      <c r="CPK5349"/>
      <c r="CPL5349"/>
      <c r="CPM5349"/>
      <c r="CPN5349"/>
      <c r="CPO5349"/>
      <c r="CPP5349"/>
      <c r="CPQ5349"/>
      <c r="CPR5349"/>
      <c r="CPS5349"/>
      <c r="CPT5349"/>
      <c r="CPU5349"/>
      <c r="CPV5349"/>
      <c r="CPW5349"/>
      <c r="CPX5349"/>
      <c r="CPY5349"/>
      <c r="CPZ5349"/>
      <c r="CQA5349"/>
      <c r="CQB5349"/>
      <c r="CQC5349"/>
      <c r="CQD5349"/>
      <c r="CQE5349"/>
      <c r="CQF5349"/>
      <c r="CQG5349"/>
      <c r="CQH5349"/>
      <c r="CQI5349"/>
      <c r="CQJ5349"/>
      <c r="CQK5349"/>
      <c r="CQL5349"/>
      <c r="CQM5349"/>
      <c r="CQN5349"/>
      <c r="CQO5349"/>
      <c r="CQP5349"/>
      <c r="CQQ5349"/>
      <c r="CQR5349"/>
      <c r="CQS5349"/>
      <c r="CQT5349"/>
      <c r="CQU5349"/>
      <c r="CQV5349"/>
      <c r="CQW5349"/>
      <c r="CQX5349"/>
      <c r="CQY5349"/>
      <c r="CQZ5349"/>
      <c r="CRA5349"/>
      <c r="CRB5349"/>
      <c r="CRC5349"/>
      <c r="CRD5349"/>
      <c r="CRE5349"/>
      <c r="CRF5349"/>
      <c r="CRG5349"/>
      <c r="CRH5349"/>
      <c r="CRI5349"/>
      <c r="CRJ5349"/>
      <c r="CRK5349"/>
      <c r="CRL5349"/>
      <c r="CRM5349"/>
      <c r="CRN5349"/>
      <c r="CRO5349"/>
      <c r="CRP5349"/>
      <c r="CRQ5349"/>
      <c r="CRR5349"/>
      <c r="CRS5349"/>
      <c r="CRT5349"/>
      <c r="CRU5349"/>
      <c r="CRV5349"/>
      <c r="CRW5349"/>
      <c r="CRX5349"/>
      <c r="CRY5349"/>
      <c r="CRZ5349"/>
      <c r="CSA5349"/>
      <c r="CSB5349"/>
      <c r="CSC5349"/>
      <c r="CSD5349"/>
      <c r="CSE5349"/>
      <c r="CSF5349"/>
      <c r="CSG5349"/>
      <c r="CSH5349"/>
      <c r="CSI5349"/>
      <c r="CSJ5349"/>
      <c r="CSK5349"/>
      <c r="CSL5349"/>
      <c r="CSM5349"/>
      <c r="CSN5349"/>
      <c r="CSO5349"/>
      <c r="CSP5349"/>
      <c r="CSQ5349"/>
      <c r="CSR5349"/>
      <c r="CSS5349"/>
      <c r="CST5349"/>
      <c r="CSU5349"/>
      <c r="CSV5349"/>
      <c r="CSW5349"/>
      <c r="CSX5349"/>
      <c r="CSY5349"/>
      <c r="CSZ5349"/>
      <c r="CTA5349"/>
      <c r="CTB5349"/>
      <c r="CTC5349"/>
      <c r="CTD5349"/>
      <c r="CTE5349"/>
      <c r="CTF5349"/>
      <c r="CTG5349"/>
      <c r="CTH5349"/>
      <c r="CTI5349"/>
      <c r="CTJ5349"/>
      <c r="CTK5349"/>
      <c r="CTL5349"/>
      <c r="CTM5349"/>
      <c r="CTN5349"/>
      <c r="CTO5349"/>
      <c r="CTP5349"/>
      <c r="CTQ5349"/>
      <c r="CTR5349"/>
      <c r="CTS5349"/>
      <c r="CTT5349"/>
      <c r="CTU5349"/>
      <c r="CTV5349"/>
      <c r="CTW5349"/>
      <c r="CTX5349"/>
      <c r="CTY5349"/>
      <c r="CTZ5349"/>
      <c r="CUA5349"/>
      <c r="CUB5349"/>
      <c r="CUC5349"/>
      <c r="CUD5349"/>
      <c r="CUE5349"/>
      <c r="CUF5349"/>
      <c r="CUG5349"/>
      <c r="CUH5349"/>
      <c r="CUI5349"/>
      <c r="CUJ5349"/>
      <c r="CUK5349"/>
      <c r="CUL5349"/>
      <c r="CUM5349"/>
      <c r="CUN5349"/>
      <c r="CUO5349"/>
      <c r="CUP5349"/>
      <c r="CUQ5349"/>
      <c r="CUR5349"/>
      <c r="CUS5349"/>
      <c r="CUT5349"/>
      <c r="CUU5349"/>
      <c r="CUV5349"/>
      <c r="CUW5349"/>
      <c r="CUX5349"/>
      <c r="CUY5349"/>
      <c r="CUZ5349"/>
      <c r="CVA5349"/>
      <c r="CVB5349"/>
      <c r="CVC5349"/>
      <c r="CVD5349"/>
      <c r="CVE5349"/>
      <c r="CVF5349"/>
      <c r="CVG5349"/>
      <c r="CVH5349"/>
      <c r="CVI5349"/>
      <c r="CVJ5349"/>
      <c r="CVK5349"/>
      <c r="CVL5349"/>
      <c r="CVM5349"/>
      <c r="CVN5349"/>
      <c r="CVO5349"/>
      <c r="CVP5349"/>
      <c r="CVQ5349"/>
      <c r="CVR5349"/>
      <c r="CVS5349"/>
      <c r="CVT5349"/>
      <c r="CVU5349"/>
      <c r="CVV5349"/>
      <c r="CVW5349"/>
      <c r="CVX5349"/>
      <c r="CVY5349"/>
      <c r="CVZ5349"/>
      <c r="CWA5349"/>
      <c r="CWB5349"/>
      <c r="CWC5349"/>
      <c r="CWD5349"/>
      <c r="CWE5349"/>
      <c r="CWF5349"/>
      <c r="CWG5349"/>
      <c r="CWH5349"/>
      <c r="CWI5349"/>
      <c r="CWJ5349"/>
      <c r="CWK5349"/>
      <c r="CWL5349"/>
      <c r="CWM5349"/>
      <c r="CWN5349"/>
      <c r="CWO5349"/>
      <c r="CWP5349"/>
      <c r="CWQ5349"/>
      <c r="CWR5349"/>
      <c r="CWS5349"/>
      <c r="CWT5349"/>
      <c r="CWU5349"/>
      <c r="CWV5349"/>
      <c r="CWW5349"/>
      <c r="CWX5349"/>
      <c r="CWY5349"/>
      <c r="CWZ5349"/>
      <c r="CXA5349"/>
      <c r="CXB5349"/>
      <c r="CXC5349"/>
      <c r="CXD5349"/>
      <c r="CXE5349"/>
      <c r="CXF5349"/>
      <c r="CXG5349"/>
      <c r="CXH5349"/>
      <c r="CXI5349"/>
      <c r="CXJ5349"/>
      <c r="CXK5349"/>
      <c r="CXL5349"/>
      <c r="CXM5349"/>
      <c r="CXN5349"/>
      <c r="CXO5349"/>
      <c r="CXP5349"/>
      <c r="CXQ5349"/>
      <c r="CXR5349"/>
      <c r="CXS5349"/>
      <c r="CXT5349"/>
      <c r="CXU5349"/>
      <c r="CXV5349"/>
      <c r="CXW5349"/>
      <c r="CXX5349"/>
      <c r="CXY5349"/>
      <c r="CXZ5349"/>
      <c r="CYA5349"/>
      <c r="CYB5349"/>
      <c r="CYC5349"/>
      <c r="CYD5349"/>
      <c r="CYE5349"/>
      <c r="CYF5349"/>
      <c r="CYG5349"/>
      <c r="CYH5349"/>
      <c r="CYI5349"/>
      <c r="CYJ5349"/>
      <c r="CYK5349"/>
      <c r="CYL5349"/>
      <c r="CYM5349"/>
      <c r="CYN5349"/>
      <c r="CYO5349"/>
      <c r="CYP5349"/>
      <c r="CYQ5349"/>
      <c r="CYR5349"/>
      <c r="CYS5349"/>
      <c r="CYT5349"/>
      <c r="CYU5349"/>
      <c r="CYV5349"/>
      <c r="CYW5349"/>
      <c r="CYX5349"/>
      <c r="CYY5349"/>
      <c r="CYZ5349"/>
      <c r="CZA5349"/>
      <c r="CZB5349"/>
      <c r="CZC5349"/>
      <c r="CZD5349"/>
      <c r="CZE5349"/>
      <c r="CZF5349"/>
      <c r="CZG5349"/>
      <c r="CZH5349"/>
      <c r="CZI5349"/>
      <c r="CZJ5349"/>
      <c r="CZK5349"/>
      <c r="CZL5349"/>
      <c r="CZM5349"/>
      <c r="CZN5349"/>
      <c r="CZO5349"/>
      <c r="CZP5349"/>
      <c r="CZQ5349"/>
      <c r="CZR5349"/>
      <c r="CZS5349"/>
      <c r="CZT5349"/>
      <c r="CZU5349"/>
      <c r="CZV5349"/>
      <c r="CZW5349"/>
      <c r="CZX5349"/>
      <c r="CZY5349"/>
      <c r="CZZ5349"/>
      <c r="DAA5349"/>
      <c r="DAB5349"/>
      <c r="DAC5349"/>
      <c r="DAD5349"/>
      <c r="DAE5349"/>
      <c r="DAF5349"/>
      <c r="DAG5349"/>
      <c r="DAH5349"/>
      <c r="DAI5349"/>
      <c r="DAJ5349"/>
      <c r="DAK5349"/>
      <c r="DAL5349"/>
      <c r="DAM5349"/>
      <c r="DAN5349"/>
      <c r="DAO5349"/>
      <c r="DAP5349"/>
      <c r="DAQ5349"/>
      <c r="DAR5349"/>
      <c r="DAS5349"/>
      <c r="DAT5349"/>
      <c r="DAU5349"/>
      <c r="DAV5349"/>
      <c r="DAW5349"/>
      <c r="DAX5349"/>
      <c r="DAY5349"/>
      <c r="DAZ5349"/>
      <c r="DBA5349"/>
      <c r="DBB5349"/>
      <c r="DBC5349"/>
      <c r="DBD5349"/>
      <c r="DBE5349"/>
      <c r="DBF5349"/>
      <c r="DBG5349"/>
      <c r="DBH5349"/>
      <c r="DBI5349"/>
      <c r="DBJ5349"/>
      <c r="DBK5349"/>
      <c r="DBL5349"/>
      <c r="DBM5349"/>
      <c r="DBN5349"/>
      <c r="DBO5349"/>
      <c r="DBP5349"/>
      <c r="DBQ5349"/>
      <c r="DBR5349"/>
      <c r="DBS5349"/>
      <c r="DBT5349"/>
      <c r="DBU5349"/>
      <c r="DBV5349"/>
      <c r="DBW5349"/>
      <c r="DBX5349"/>
      <c r="DBY5349"/>
      <c r="DBZ5349"/>
      <c r="DCA5349"/>
      <c r="DCB5349"/>
      <c r="DCC5349"/>
      <c r="DCD5349"/>
      <c r="DCE5349"/>
      <c r="DCF5349"/>
      <c r="DCG5349"/>
      <c r="DCH5349"/>
      <c r="DCI5349"/>
      <c r="DCJ5349"/>
      <c r="DCK5349"/>
      <c r="DCL5349"/>
      <c r="DCM5349"/>
      <c r="DCN5349"/>
      <c r="DCO5349"/>
      <c r="DCP5349"/>
      <c r="DCQ5349"/>
      <c r="DCR5349"/>
      <c r="DCS5349"/>
      <c r="DCT5349"/>
      <c r="DCU5349"/>
      <c r="DCV5349"/>
      <c r="DCW5349"/>
      <c r="DCX5349"/>
      <c r="DCY5349"/>
      <c r="DCZ5349"/>
      <c r="DDA5349"/>
      <c r="DDB5349"/>
      <c r="DDC5349"/>
      <c r="DDD5349"/>
      <c r="DDE5349"/>
      <c r="DDF5349"/>
      <c r="DDG5349"/>
      <c r="DDH5349"/>
      <c r="DDI5349"/>
      <c r="DDJ5349"/>
      <c r="DDK5349"/>
      <c r="DDL5349"/>
      <c r="DDM5349"/>
      <c r="DDN5349"/>
      <c r="DDO5349"/>
      <c r="DDP5349"/>
      <c r="DDQ5349"/>
      <c r="DDR5349"/>
      <c r="DDS5349"/>
      <c r="DDT5349"/>
      <c r="DDU5349"/>
      <c r="DDV5349"/>
      <c r="DDW5349"/>
      <c r="DDX5349"/>
      <c r="DDY5349"/>
      <c r="DDZ5349"/>
      <c r="DEA5349"/>
      <c r="DEB5349"/>
      <c r="DEC5349"/>
      <c r="DED5349"/>
      <c r="DEE5349"/>
      <c r="DEF5349"/>
      <c r="DEG5349"/>
      <c r="DEH5349"/>
      <c r="DEI5349"/>
      <c r="DEJ5349"/>
      <c r="DEK5349"/>
      <c r="DEL5349"/>
      <c r="DEM5349"/>
      <c r="DEN5349"/>
      <c r="DEO5349"/>
      <c r="DEP5349"/>
      <c r="DEQ5349"/>
      <c r="DER5349"/>
      <c r="DES5349"/>
      <c r="DET5349"/>
      <c r="DEU5349"/>
      <c r="DEV5349"/>
      <c r="DEW5349"/>
      <c r="DEX5349"/>
      <c r="DEY5349"/>
      <c r="DEZ5349"/>
      <c r="DFA5349"/>
      <c r="DFB5349"/>
      <c r="DFC5349"/>
      <c r="DFD5349"/>
      <c r="DFE5349"/>
      <c r="DFF5349"/>
      <c r="DFG5349"/>
      <c r="DFH5349"/>
      <c r="DFI5349"/>
      <c r="DFJ5349"/>
      <c r="DFK5349"/>
      <c r="DFL5349"/>
      <c r="DFM5349"/>
      <c r="DFN5349"/>
      <c r="DFO5349"/>
      <c r="DFP5349"/>
      <c r="DFQ5349"/>
      <c r="DFR5349"/>
      <c r="DFS5349"/>
      <c r="DFT5349"/>
      <c r="DFU5349"/>
      <c r="DFV5349"/>
      <c r="DFW5349"/>
      <c r="DFX5349"/>
      <c r="DFY5349"/>
      <c r="DFZ5349"/>
      <c r="DGA5349"/>
      <c r="DGB5349"/>
      <c r="DGC5349"/>
      <c r="DGD5349"/>
      <c r="DGE5349"/>
      <c r="DGF5349"/>
      <c r="DGG5349"/>
      <c r="DGH5349"/>
      <c r="DGI5349"/>
      <c r="DGJ5349"/>
      <c r="DGK5349"/>
      <c r="DGL5349"/>
      <c r="DGM5349"/>
      <c r="DGN5349"/>
      <c r="DGO5349"/>
      <c r="DGP5349"/>
      <c r="DGQ5349"/>
      <c r="DGR5349"/>
      <c r="DGS5349"/>
      <c r="DGT5349"/>
      <c r="DGU5349"/>
      <c r="DGV5349"/>
      <c r="DGW5349"/>
      <c r="DGX5349"/>
      <c r="DGY5349"/>
      <c r="DGZ5349"/>
      <c r="DHA5349"/>
      <c r="DHB5349"/>
      <c r="DHC5349"/>
      <c r="DHD5349"/>
      <c r="DHE5349"/>
      <c r="DHF5349"/>
      <c r="DHG5349"/>
      <c r="DHH5349"/>
      <c r="DHI5349"/>
      <c r="DHJ5349"/>
      <c r="DHK5349"/>
      <c r="DHL5349"/>
      <c r="DHM5349"/>
      <c r="DHN5349"/>
      <c r="DHO5349"/>
      <c r="DHP5349"/>
      <c r="DHQ5349"/>
      <c r="DHR5349"/>
      <c r="DHS5349"/>
      <c r="DHT5349"/>
      <c r="DHU5349"/>
      <c r="DHV5349"/>
      <c r="DHW5349"/>
      <c r="DHX5349"/>
      <c r="DHY5349"/>
      <c r="DHZ5349"/>
      <c r="DIA5349"/>
      <c r="DIB5349"/>
      <c r="DIC5349"/>
      <c r="DID5349"/>
      <c r="DIE5349"/>
      <c r="DIF5349"/>
      <c r="DIG5349"/>
      <c r="DIH5349"/>
      <c r="DII5349"/>
      <c r="DIJ5349"/>
      <c r="DIK5349"/>
      <c r="DIL5349"/>
      <c r="DIM5349"/>
      <c r="DIN5349"/>
      <c r="DIO5349"/>
      <c r="DIP5349"/>
      <c r="DIQ5349"/>
      <c r="DIR5349"/>
      <c r="DIS5349"/>
      <c r="DIT5349"/>
      <c r="DIU5349"/>
      <c r="DIV5349"/>
      <c r="DIW5349"/>
      <c r="DIX5349"/>
      <c r="DIY5349"/>
      <c r="DIZ5349"/>
      <c r="DJA5349"/>
      <c r="DJB5349"/>
      <c r="DJC5349"/>
      <c r="DJD5349"/>
      <c r="DJE5349"/>
      <c r="DJF5349"/>
      <c r="DJG5349"/>
      <c r="DJH5349"/>
      <c r="DJI5349"/>
      <c r="DJJ5349"/>
      <c r="DJK5349"/>
      <c r="DJL5349"/>
      <c r="DJM5349"/>
      <c r="DJN5349"/>
      <c r="DJO5349"/>
      <c r="DJP5349"/>
      <c r="DJQ5349"/>
      <c r="DJR5349"/>
      <c r="DJS5349"/>
      <c r="DJT5349"/>
      <c r="DJU5349"/>
      <c r="DJV5349"/>
      <c r="DJW5349"/>
      <c r="DJX5349"/>
      <c r="DJY5349"/>
      <c r="DJZ5349"/>
      <c r="DKA5349"/>
      <c r="DKB5349"/>
      <c r="DKC5349"/>
      <c r="DKD5349"/>
      <c r="DKE5349"/>
      <c r="DKF5349"/>
      <c r="DKG5349"/>
      <c r="DKH5349"/>
      <c r="DKI5349"/>
      <c r="DKJ5349"/>
      <c r="DKK5349"/>
      <c r="DKL5349"/>
      <c r="DKM5349"/>
      <c r="DKN5349"/>
      <c r="DKO5349"/>
      <c r="DKP5349"/>
      <c r="DKQ5349"/>
      <c r="DKR5349"/>
      <c r="DKS5349"/>
      <c r="DKT5349"/>
      <c r="DKU5349"/>
      <c r="DKV5349"/>
      <c r="DKW5349"/>
      <c r="DKX5349"/>
      <c r="DKY5349"/>
      <c r="DKZ5349"/>
      <c r="DLA5349"/>
      <c r="DLB5349"/>
      <c r="DLC5349"/>
      <c r="DLD5349"/>
      <c r="DLE5349"/>
      <c r="DLF5349"/>
      <c r="DLG5349"/>
      <c r="DLH5349"/>
      <c r="DLI5349"/>
      <c r="DLJ5349"/>
      <c r="DLK5349"/>
      <c r="DLL5349"/>
      <c r="DLM5349"/>
      <c r="DLN5349"/>
      <c r="DLO5349"/>
      <c r="DLP5349"/>
      <c r="DLQ5349"/>
      <c r="DLR5349"/>
      <c r="DLS5349"/>
      <c r="DLT5349"/>
      <c r="DLU5349"/>
      <c r="DLV5349"/>
      <c r="DLW5349"/>
      <c r="DLX5349"/>
      <c r="DLY5349"/>
      <c r="DLZ5349"/>
      <c r="DMA5349"/>
      <c r="DMB5349"/>
      <c r="DMC5349"/>
      <c r="DMD5349"/>
      <c r="DME5349"/>
      <c r="DMF5349"/>
      <c r="DMG5349"/>
      <c r="DMH5349"/>
      <c r="DMI5349"/>
      <c r="DMJ5349"/>
      <c r="DMK5349"/>
      <c r="DML5349"/>
      <c r="DMM5349"/>
      <c r="DMN5349"/>
      <c r="DMO5349"/>
      <c r="DMP5349"/>
      <c r="DMQ5349"/>
      <c r="DMR5349"/>
      <c r="DMS5349"/>
      <c r="DMT5349"/>
      <c r="DMU5349"/>
      <c r="DMV5349"/>
      <c r="DMW5349"/>
      <c r="DMX5349"/>
      <c r="DMY5349"/>
      <c r="DMZ5349"/>
      <c r="DNA5349"/>
      <c r="DNB5349"/>
      <c r="DNC5349"/>
      <c r="DND5349"/>
      <c r="DNE5349"/>
      <c r="DNF5349"/>
      <c r="DNG5349"/>
      <c r="DNH5349"/>
      <c r="DNI5349"/>
      <c r="DNJ5349"/>
      <c r="DNK5349"/>
      <c r="DNL5349"/>
      <c r="DNM5349"/>
      <c r="DNN5349"/>
      <c r="DNO5349"/>
      <c r="DNP5349"/>
      <c r="DNQ5349"/>
      <c r="DNR5349"/>
      <c r="DNS5349"/>
      <c r="DNT5349"/>
      <c r="DNU5349"/>
      <c r="DNV5349"/>
      <c r="DNW5349"/>
      <c r="DNX5349"/>
      <c r="DNY5349"/>
      <c r="DNZ5349"/>
      <c r="DOA5349"/>
      <c r="DOB5349"/>
      <c r="DOC5349"/>
      <c r="DOD5349"/>
      <c r="DOE5349"/>
      <c r="DOF5349"/>
      <c r="DOG5349"/>
      <c r="DOH5349"/>
      <c r="DOI5349"/>
      <c r="DOJ5349"/>
      <c r="DOK5349"/>
      <c r="DOL5349"/>
      <c r="DOM5349"/>
      <c r="DON5349"/>
      <c r="DOO5349"/>
      <c r="DOP5349"/>
      <c r="DOQ5349"/>
      <c r="DOR5349"/>
      <c r="DOS5349"/>
      <c r="DOT5349"/>
      <c r="DOU5349"/>
      <c r="DOV5349"/>
      <c r="DOW5349"/>
      <c r="DOX5349"/>
      <c r="DOY5349"/>
      <c r="DOZ5349"/>
      <c r="DPA5349"/>
      <c r="DPB5349"/>
      <c r="DPC5349"/>
      <c r="DPD5349"/>
      <c r="DPE5349"/>
      <c r="DPF5349"/>
      <c r="DPG5349"/>
      <c r="DPH5349"/>
      <c r="DPI5349"/>
      <c r="DPJ5349"/>
      <c r="DPK5349"/>
      <c r="DPL5349"/>
      <c r="DPM5349"/>
      <c r="DPN5349"/>
      <c r="DPO5349"/>
      <c r="DPP5349"/>
      <c r="DPQ5349"/>
      <c r="DPR5349"/>
      <c r="DPS5349"/>
      <c r="DPT5349"/>
      <c r="DPU5349"/>
      <c r="DPV5349"/>
      <c r="DPW5349"/>
      <c r="DPX5349"/>
      <c r="DPY5349"/>
      <c r="DPZ5349"/>
      <c r="DQA5349"/>
      <c r="DQB5349"/>
      <c r="DQC5349"/>
      <c r="DQD5349"/>
      <c r="DQE5349"/>
      <c r="DQF5349"/>
      <c r="DQG5349"/>
      <c r="DQH5349"/>
      <c r="DQI5349"/>
      <c r="DQJ5349"/>
      <c r="DQK5349"/>
      <c r="DQL5349"/>
      <c r="DQM5349"/>
      <c r="DQN5349"/>
      <c r="DQO5349"/>
      <c r="DQP5349"/>
      <c r="DQQ5349"/>
      <c r="DQR5349"/>
      <c r="DQS5349"/>
      <c r="DQT5349"/>
      <c r="DQU5349"/>
      <c r="DQV5349"/>
      <c r="DQW5349"/>
      <c r="DQX5349"/>
      <c r="DQY5349"/>
      <c r="DQZ5349"/>
      <c r="DRA5349"/>
      <c r="DRB5349"/>
      <c r="DRC5349"/>
      <c r="DRD5349"/>
      <c r="DRE5349"/>
      <c r="DRF5349"/>
      <c r="DRG5349"/>
      <c r="DRH5349"/>
      <c r="DRI5349"/>
      <c r="DRJ5349"/>
      <c r="DRK5349"/>
      <c r="DRL5349"/>
      <c r="DRM5349"/>
      <c r="DRN5349"/>
      <c r="DRO5349"/>
      <c r="DRP5349"/>
      <c r="DRQ5349"/>
      <c r="DRR5349"/>
      <c r="DRS5349"/>
      <c r="DRT5349"/>
      <c r="DRU5349"/>
      <c r="DRV5349"/>
      <c r="DRW5349"/>
      <c r="DRX5349"/>
      <c r="DRY5349"/>
      <c r="DRZ5349"/>
      <c r="DSA5349"/>
      <c r="DSB5349"/>
      <c r="DSC5349"/>
      <c r="DSD5349"/>
      <c r="DSE5349"/>
      <c r="DSF5349"/>
      <c r="DSG5349"/>
      <c r="DSH5349"/>
      <c r="DSI5349"/>
      <c r="DSJ5349"/>
      <c r="DSK5349"/>
      <c r="DSL5349"/>
      <c r="DSM5349"/>
      <c r="DSN5349"/>
      <c r="DSO5349"/>
      <c r="DSP5349"/>
      <c r="DSQ5349"/>
      <c r="DSR5349"/>
      <c r="DSS5349"/>
      <c r="DST5349"/>
      <c r="DSU5349"/>
      <c r="DSV5349"/>
      <c r="DSW5349"/>
      <c r="DSX5349"/>
      <c r="DSY5349"/>
      <c r="DSZ5349"/>
      <c r="DTA5349"/>
      <c r="DTB5349"/>
      <c r="DTC5349"/>
      <c r="DTD5349"/>
      <c r="DTE5349"/>
      <c r="DTF5349"/>
      <c r="DTG5349"/>
      <c r="DTH5349"/>
      <c r="DTI5349"/>
      <c r="DTJ5349"/>
      <c r="DTK5349"/>
      <c r="DTL5349"/>
      <c r="DTM5349"/>
      <c r="DTN5349"/>
      <c r="DTO5349"/>
      <c r="DTP5349"/>
      <c r="DTQ5349"/>
      <c r="DTR5349"/>
      <c r="DTS5349"/>
      <c r="DTT5349"/>
      <c r="DTU5349"/>
      <c r="DTV5349"/>
      <c r="DTW5349"/>
      <c r="DTX5349"/>
      <c r="DTY5349"/>
      <c r="DTZ5349"/>
      <c r="DUA5349"/>
      <c r="DUB5349"/>
      <c r="DUC5349"/>
      <c r="DUD5349"/>
      <c r="DUE5349"/>
      <c r="DUF5349"/>
      <c r="DUG5349"/>
      <c r="DUH5349"/>
      <c r="DUI5349"/>
      <c r="DUJ5349"/>
      <c r="DUK5349"/>
      <c r="DUL5349"/>
      <c r="DUM5349"/>
      <c r="DUN5349"/>
      <c r="DUO5349"/>
      <c r="DUP5349"/>
      <c r="DUQ5349"/>
      <c r="DUR5349"/>
      <c r="DUS5349"/>
      <c r="DUT5349"/>
      <c r="DUU5349"/>
      <c r="DUV5349"/>
      <c r="DUW5349"/>
      <c r="DUX5349"/>
      <c r="DUY5349"/>
      <c r="DUZ5349"/>
      <c r="DVA5349"/>
      <c r="DVB5349"/>
      <c r="DVC5349"/>
      <c r="DVD5349"/>
      <c r="DVE5349"/>
      <c r="DVF5349"/>
      <c r="DVG5349"/>
      <c r="DVH5349"/>
      <c r="DVI5349"/>
      <c r="DVJ5349"/>
      <c r="DVK5349"/>
      <c r="DVL5349"/>
      <c r="DVM5349"/>
      <c r="DVN5349"/>
      <c r="DVO5349"/>
      <c r="DVP5349"/>
      <c r="DVQ5349"/>
      <c r="DVR5349"/>
      <c r="DVS5349"/>
      <c r="DVT5349"/>
      <c r="DVU5349"/>
      <c r="DVV5349"/>
      <c r="DVW5349"/>
      <c r="DVX5349"/>
      <c r="DVY5349"/>
      <c r="DVZ5349"/>
      <c r="DWA5349"/>
      <c r="DWB5349"/>
      <c r="DWC5349"/>
      <c r="DWD5349"/>
      <c r="DWE5349"/>
      <c r="DWF5349"/>
      <c r="DWG5349"/>
      <c r="DWH5349"/>
      <c r="DWI5349"/>
      <c r="DWJ5349"/>
      <c r="DWK5349"/>
      <c r="DWL5349"/>
      <c r="DWM5349"/>
      <c r="DWN5349"/>
      <c r="DWO5349"/>
      <c r="DWP5349"/>
      <c r="DWQ5349"/>
      <c r="DWR5349"/>
      <c r="DWS5349"/>
      <c r="DWT5349"/>
      <c r="DWU5349"/>
      <c r="DWV5349"/>
      <c r="DWW5349"/>
      <c r="DWX5349"/>
      <c r="DWY5349"/>
      <c r="DWZ5349"/>
      <c r="DXA5349"/>
      <c r="DXB5349"/>
      <c r="DXC5349"/>
      <c r="DXD5349"/>
      <c r="DXE5349"/>
      <c r="DXF5349"/>
      <c r="DXG5349"/>
      <c r="DXH5349"/>
      <c r="DXI5349"/>
      <c r="DXJ5349"/>
      <c r="DXK5349"/>
      <c r="DXL5349"/>
      <c r="DXM5349"/>
      <c r="DXN5349"/>
      <c r="DXO5349"/>
      <c r="DXP5349"/>
      <c r="DXQ5349"/>
      <c r="DXR5349"/>
      <c r="DXS5349"/>
      <c r="DXT5349"/>
      <c r="DXU5349"/>
      <c r="DXV5349"/>
      <c r="DXW5349"/>
      <c r="DXX5349"/>
      <c r="DXY5349"/>
      <c r="DXZ5349"/>
      <c r="DYA5349"/>
      <c r="DYB5349"/>
      <c r="DYC5349"/>
      <c r="DYD5349"/>
      <c r="DYE5349"/>
      <c r="DYF5349"/>
      <c r="DYG5349"/>
      <c r="DYH5349"/>
      <c r="DYI5349"/>
      <c r="DYJ5349"/>
      <c r="DYK5349"/>
      <c r="DYL5349"/>
      <c r="DYM5349"/>
      <c r="DYN5349"/>
      <c r="DYO5349"/>
      <c r="DYP5349"/>
      <c r="DYQ5349"/>
      <c r="DYR5349"/>
      <c r="DYS5349"/>
      <c r="DYT5349"/>
      <c r="DYU5349"/>
      <c r="DYV5349"/>
      <c r="DYW5349"/>
      <c r="DYX5349"/>
      <c r="DYY5349"/>
      <c r="DYZ5349"/>
      <c r="DZA5349"/>
      <c r="DZB5349"/>
      <c r="DZC5349"/>
      <c r="DZD5349"/>
      <c r="DZE5349"/>
      <c r="DZF5349"/>
      <c r="DZG5349"/>
      <c r="DZH5349"/>
      <c r="DZI5349"/>
      <c r="DZJ5349"/>
      <c r="DZK5349"/>
      <c r="DZL5349"/>
      <c r="DZM5349"/>
      <c r="DZN5349"/>
      <c r="DZO5349"/>
      <c r="DZP5349"/>
      <c r="DZQ5349"/>
      <c r="DZR5349"/>
      <c r="DZS5349"/>
      <c r="DZT5349"/>
      <c r="DZU5349"/>
      <c r="DZV5349"/>
      <c r="DZW5349"/>
      <c r="DZX5349"/>
      <c r="DZY5349"/>
      <c r="DZZ5349"/>
      <c r="EAA5349"/>
      <c r="EAB5349"/>
      <c r="EAC5349"/>
      <c r="EAD5349"/>
      <c r="EAE5349"/>
      <c r="EAF5349"/>
      <c r="EAG5349"/>
      <c r="EAH5349"/>
      <c r="EAI5349"/>
      <c r="EAJ5349"/>
      <c r="EAK5349"/>
      <c r="EAL5349"/>
      <c r="EAM5349"/>
      <c r="EAN5349"/>
      <c r="EAO5349"/>
      <c r="EAP5349"/>
      <c r="EAQ5349"/>
      <c r="EAR5349"/>
      <c r="EAS5349"/>
      <c r="EAT5349"/>
      <c r="EAU5349"/>
      <c r="EAV5349"/>
      <c r="EAW5349"/>
      <c r="EAX5349"/>
      <c r="EAY5349"/>
      <c r="EAZ5349"/>
      <c r="EBA5349"/>
      <c r="EBB5349"/>
      <c r="EBC5349"/>
      <c r="EBD5349"/>
      <c r="EBE5349"/>
      <c r="EBF5349"/>
      <c r="EBG5349"/>
      <c r="EBH5349"/>
      <c r="EBI5349"/>
      <c r="EBJ5349"/>
      <c r="EBK5349"/>
      <c r="EBL5349"/>
      <c r="EBM5349"/>
      <c r="EBN5349"/>
      <c r="EBO5349"/>
      <c r="EBP5349"/>
      <c r="EBQ5349"/>
      <c r="EBR5349"/>
      <c r="EBS5349"/>
      <c r="EBT5349"/>
      <c r="EBU5349"/>
      <c r="EBV5349"/>
      <c r="EBW5349"/>
      <c r="EBX5349"/>
      <c r="EBY5349"/>
      <c r="EBZ5349"/>
      <c r="ECA5349"/>
      <c r="ECB5349"/>
      <c r="ECC5349"/>
      <c r="ECD5349"/>
      <c r="ECE5349"/>
      <c r="ECF5349"/>
      <c r="ECG5349"/>
      <c r="ECH5349"/>
      <c r="ECI5349"/>
      <c r="ECJ5349"/>
      <c r="ECK5349"/>
      <c r="ECL5349"/>
      <c r="ECM5349"/>
      <c r="ECN5349"/>
      <c r="ECO5349"/>
      <c r="ECP5349"/>
      <c r="ECQ5349"/>
      <c r="ECR5349"/>
      <c r="ECS5349"/>
      <c r="ECT5349"/>
      <c r="ECU5349"/>
      <c r="ECV5349"/>
      <c r="ECW5349"/>
      <c r="ECX5349"/>
      <c r="ECY5349"/>
      <c r="ECZ5349"/>
      <c r="EDA5349"/>
      <c r="EDB5349"/>
      <c r="EDC5349"/>
      <c r="EDD5349"/>
      <c r="EDE5349"/>
      <c r="EDF5349"/>
      <c r="EDG5349"/>
      <c r="EDH5349"/>
      <c r="EDI5349"/>
      <c r="EDJ5349"/>
      <c r="EDK5349"/>
      <c r="EDL5349"/>
      <c r="EDM5349"/>
      <c r="EDN5349"/>
      <c r="EDO5349"/>
      <c r="EDP5349"/>
      <c r="EDQ5349"/>
      <c r="EDR5349"/>
      <c r="EDS5349"/>
      <c r="EDT5349"/>
      <c r="EDU5349"/>
      <c r="EDV5349"/>
      <c r="EDW5349"/>
      <c r="EDX5349"/>
      <c r="EDY5349"/>
      <c r="EDZ5349"/>
      <c r="EEA5349"/>
      <c r="EEB5349"/>
      <c r="EEC5349"/>
      <c r="EED5349"/>
      <c r="EEE5349"/>
      <c r="EEF5349"/>
      <c r="EEG5349"/>
      <c r="EEH5349"/>
      <c r="EEI5349"/>
      <c r="EEJ5349"/>
      <c r="EEK5349"/>
      <c r="EEL5349"/>
      <c r="EEM5349"/>
      <c r="EEN5349"/>
      <c r="EEO5349"/>
      <c r="EEP5349"/>
      <c r="EEQ5349"/>
      <c r="EER5349"/>
      <c r="EES5349"/>
      <c r="EET5349"/>
      <c r="EEU5349"/>
      <c r="EEV5349"/>
      <c r="EEW5349"/>
      <c r="EEX5349"/>
      <c r="EEY5349"/>
      <c r="EEZ5349"/>
      <c r="EFA5349"/>
      <c r="EFB5349"/>
      <c r="EFC5349"/>
      <c r="EFD5349"/>
      <c r="EFE5349"/>
      <c r="EFF5349"/>
      <c r="EFG5349"/>
      <c r="EFH5349"/>
      <c r="EFI5349"/>
      <c r="EFJ5349"/>
      <c r="EFK5349"/>
      <c r="EFL5349"/>
      <c r="EFM5349"/>
      <c r="EFN5349"/>
      <c r="EFO5349"/>
      <c r="EFP5349"/>
      <c r="EFQ5349"/>
      <c r="EFR5349"/>
      <c r="EFS5349"/>
      <c r="EFT5349"/>
      <c r="EFU5349"/>
      <c r="EFV5349"/>
      <c r="EFW5349"/>
      <c r="EFX5349"/>
      <c r="EFY5349"/>
      <c r="EFZ5349"/>
      <c r="EGA5349"/>
      <c r="EGB5349"/>
      <c r="EGC5349"/>
      <c r="EGD5349"/>
      <c r="EGE5349"/>
      <c r="EGF5349"/>
      <c r="EGG5349"/>
      <c r="EGH5349"/>
      <c r="EGI5349"/>
      <c r="EGJ5349"/>
      <c r="EGK5349"/>
      <c r="EGL5349"/>
      <c r="EGM5349"/>
      <c r="EGN5349"/>
      <c r="EGO5349"/>
      <c r="EGP5349"/>
      <c r="EGQ5349"/>
      <c r="EGR5349"/>
      <c r="EGS5349"/>
      <c r="EGT5349"/>
      <c r="EGU5349"/>
      <c r="EGV5349"/>
      <c r="EGW5349"/>
      <c r="EGX5349"/>
      <c r="EGY5349"/>
      <c r="EGZ5349"/>
      <c r="EHA5349"/>
      <c r="EHB5349"/>
      <c r="EHC5349"/>
      <c r="EHD5349"/>
      <c r="EHE5349"/>
      <c r="EHF5349"/>
      <c r="EHG5349"/>
      <c r="EHH5349"/>
      <c r="EHI5349"/>
      <c r="EHJ5349"/>
      <c r="EHK5349"/>
      <c r="EHL5349"/>
      <c r="EHM5349"/>
      <c r="EHN5349"/>
      <c r="EHO5349"/>
      <c r="EHP5349"/>
      <c r="EHQ5349"/>
      <c r="EHR5349"/>
      <c r="EHS5349"/>
      <c r="EHT5349"/>
      <c r="EHU5349"/>
      <c r="EHV5349"/>
      <c r="EHW5349"/>
      <c r="EHX5349"/>
      <c r="EHY5349"/>
      <c r="EHZ5349"/>
      <c r="EIA5349"/>
      <c r="EIB5349"/>
      <c r="EIC5349"/>
      <c r="EID5349"/>
      <c r="EIE5349"/>
      <c r="EIF5349"/>
      <c r="EIG5349"/>
      <c r="EIH5349"/>
      <c r="EII5349"/>
      <c r="EIJ5349"/>
      <c r="EIK5349"/>
      <c r="EIL5349"/>
      <c r="EIM5349"/>
      <c r="EIN5349"/>
      <c r="EIO5349"/>
      <c r="EIP5349"/>
      <c r="EIQ5349"/>
      <c r="EIR5349"/>
      <c r="EIS5349"/>
      <c r="EIT5349"/>
      <c r="EIU5349"/>
      <c r="EIV5349"/>
      <c r="EIW5349"/>
      <c r="EIX5349"/>
      <c r="EIY5349"/>
      <c r="EIZ5349"/>
      <c r="EJA5349"/>
      <c r="EJB5349"/>
      <c r="EJC5349"/>
      <c r="EJD5349"/>
      <c r="EJE5349"/>
      <c r="EJF5349"/>
      <c r="EJG5349"/>
      <c r="EJH5349"/>
      <c r="EJI5349"/>
      <c r="EJJ5349"/>
      <c r="EJK5349"/>
      <c r="EJL5349"/>
      <c r="EJM5349"/>
      <c r="EJN5349"/>
      <c r="EJO5349"/>
      <c r="EJP5349"/>
      <c r="EJQ5349"/>
      <c r="EJR5349"/>
      <c r="EJS5349"/>
      <c r="EJT5349"/>
      <c r="EJU5349"/>
      <c r="EJV5349"/>
      <c r="EJW5349"/>
      <c r="EJX5349"/>
      <c r="EJY5349"/>
      <c r="EJZ5349"/>
      <c r="EKA5349"/>
      <c r="EKB5349"/>
      <c r="EKC5349"/>
      <c r="EKD5349"/>
      <c r="EKE5349"/>
      <c r="EKF5349"/>
      <c r="EKG5349"/>
      <c r="EKH5349"/>
      <c r="EKI5349"/>
      <c r="EKJ5349"/>
      <c r="EKK5349"/>
      <c r="EKL5349"/>
      <c r="EKM5349"/>
      <c r="EKN5349"/>
      <c r="EKO5349"/>
      <c r="EKP5349"/>
      <c r="EKQ5349"/>
      <c r="EKR5349"/>
      <c r="EKS5349"/>
      <c r="EKT5349"/>
      <c r="EKU5349"/>
      <c r="EKV5349"/>
      <c r="EKW5349"/>
      <c r="EKX5349"/>
      <c r="EKY5349"/>
      <c r="EKZ5349"/>
      <c r="ELA5349"/>
      <c r="ELB5349"/>
      <c r="ELC5349"/>
      <c r="ELD5349"/>
      <c r="ELE5349"/>
      <c r="ELF5349"/>
      <c r="ELG5349"/>
      <c r="ELH5349"/>
      <c r="ELI5349"/>
      <c r="ELJ5349"/>
      <c r="ELK5349"/>
      <c r="ELL5349"/>
      <c r="ELM5349"/>
      <c r="ELN5349"/>
      <c r="ELO5349"/>
      <c r="ELP5349"/>
      <c r="ELQ5349"/>
      <c r="ELR5349"/>
      <c r="ELS5349"/>
      <c r="ELT5349"/>
      <c r="ELU5349"/>
      <c r="ELV5349"/>
      <c r="ELW5349"/>
      <c r="ELX5349"/>
      <c r="ELY5349"/>
      <c r="ELZ5349"/>
      <c r="EMA5349"/>
      <c r="EMB5349"/>
      <c r="EMC5349"/>
      <c r="EMD5349"/>
      <c r="EME5349"/>
      <c r="EMF5349"/>
      <c r="EMG5349"/>
      <c r="EMH5349"/>
      <c r="EMI5349"/>
      <c r="EMJ5349"/>
      <c r="EMK5349"/>
      <c r="EML5349"/>
      <c r="EMM5349"/>
      <c r="EMN5349"/>
      <c r="EMO5349"/>
      <c r="EMP5349"/>
      <c r="EMQ5349"/>
      <c r="EMR5349"/>
      <c r="EMS5349"/>
      <c r="EMT5349"/>
      <c r="EMU5349"/>
      <c r="EMV5349"/>
      <c r="EMW5349"/>
      <c r="EMX5349"/>
      <c r="EMY5349"/>
      <c r="EMZ5349"/>
      <c r="ENA5349"/>
      <c r="ENB5349"/>
      <c r="ENC5349"/>
      <c r="END5349"/>
      <c r="ENE5349"/>
      <c r="ENF5349"/>
      <c r="ENG5349"/>
      <c r="ENH5349"/>
      <c r="ENI5349"/>
      <c r="ENJ5349"/>
      <c r="ENK5349"/>
      <c r="ENL5349"/>
      <c r="ENM5349"/>
      <c r="ENN5349"/>
      <c r="ENO5349"/>
      <c r="ENP5349"/>
      <c r="ENQ5349"/>
      <c r="ENR5349"/>
      <c r="ENS5349"/>
      <c r="ENT5349"/>
      <c r="ENU5349"/>
      <c r="ENV5349"/>
      <c r="ENW5349"/>
      <c r="ENX5349"/>
      <c r="ENY5349"/>
      <c r="ENZ5349"/>
      <c r="EOA5349"/>
      <c r="EOB5349"/>
      <c r="EOC5349"/>
      <c r="EOD5349"/>
      <c r="EOE5349"/>
      <c r="EOF5349"/>
      <c r="EOG5349"/>
      <c r="EOH5349"/>
      <c r="EOI5349"/>
      <c r="EOJ5349"/>
      <c r="EOK5349"/>
      <c r="EOL5349"/>
      <c r="EOM5349"/>
      <c r="EON5349"/>
      <c r="EOO5349"/>
      <c r="EOP5349"/>
      <c r="EOQ5349"/>
      <c r="EOR5349"/>
      <c r="EOS5349"/>
      <c r="EOT5349"/>
      <c r="EOU5349"/>
      <c r="EOV5349"/>
      <c r="EOW5349"/>
      <c r="EOX5349"/>
      <c r="EOY5349"/>
      <c r="EOZ5349"/>
      <c r="EPA5349"/>
      <c r="EPB5349"/>
      <c r="EPC5349"/>
      <c r="EPD5349"/>
      <c r="EPE5349"/>
      <c r="EPF5349"/>
      <c r="EPG5349"/>
      <c r="EPH5349"/>
      <c r="EPI5349"/>
      <c r="EPJ5349"/>
      <c r="EPK5349"/>
      <c r="EPL5349"/>
      <c r="EPM5349"/>
      <c r="EPN5349"/>
      <c r="EPO5349"/>
      <c r="EPP5349"/>
      <c r="EPQ5349"/>
      <c r="EPR5349"/>
      <c r="EPS5349"/>
      <c r="EPT5349"/>
      <c r="EPU5349"/>
      <c r="EPV5349"/>
      <c r="EPW5349"/>
      <c r="EPX5349"/>
      <c r="EPY5349"/>
      <c r="EPZ5349"/>
      <c r="EQA5349"/>
      <c r="EQB5349"/>
      <c r="EQC5349"/>
      <c r="EQD5349"/>
      <c r="EQE5349"/>
      <c r="EQF5349"/>
      <c r="EQG5349"/>
      <c r="EQH5349"/>
      <c r="EQI5349"/>
      <c r="EQJ5349"/>
      <c r="EQK5349"/>
      <c r="EQL5349"/>
      <c r="EQM5349"/>
      <c r="EQN5349"/>
      <c r="EQO5349"/>
      <c r="EQP5349"/>
      <c r="EQQ5349"/>
      <c r="EQR5349"/>
      <c r="EQS5349"/>
      <c r="EQT5349"/>
      <c r="EQU5349"/>
      <c r="EQV5349"/>
      <c r="EQW5349"/>
      <c r="EQX5349"/>
      <c r="EQY5349"/>
      <c r="EQZ5349"/>
      <c r="ERA5349"/>
      <c r="ERB5349"/>
      <c r="ERC5349"/>
      <c r="ERD5349"/>
      <c r="ERE5349"/>
      <c r="ERF5349"/>
      <c r="ERG5349"/>
      <c r="ERH5349"/>
      <c r="ERI5349"/>
      <c r="ERJ5349"/>
      <c r="ERK5349"/>
      <c r="ERL5349"/>
      <c r="ERM5349"/>
      <c r="ERN5349"/>
      <c r="ERO5349"/>
      <c r="ERP5349"/>
      <c r="ERQ5349"/>
      <c r="ERR5349"/>
      <c r="ERS5349"/>
      <c r="ERT5349"/>
      <c r="ERU5349"/>
      <c r="ERV5349"/>
      <c r="ERW5349"/>
      <c r="ERX5349"/>
      <c r="ERY5349"/>
      <c r="ERZ5349"/>
      <c r="ESA5349"/>
      <c r="ESB5349"/>
      <c r="ESC5349"/>
      <c r="ESD5349"/>
      <c r="ESE5349"/>
      <c r="ESF5349"/>
      <c r="ESG5349"/>
      <c r="ESH5349"/>
      <c r="ESI5349"/>
      <c r="ESJ5349"/>
      <c r="ESK5349"/>
      <c r="ESL5349"/>
      <c r="ESM5349"/>
      <c r="ESN5349"/>
      <c r="ESO5349"/>
      <c r="ESP5349"/>
      <c r="ESQ5349"/>
      <c r="ESR5349"/>
      <c r="ESS5349"/>
      <c r="EST5349"/>
      <c r="ESU5349"/>
      <c r="ESV5349"/>
      <c r="ESW5349"/>
      <c r="ESX5349"/>
      <c r="ESY5349"/>
      <c r="ESZ5349"/>
      <c r="ETA5349"/>
      <c r="ETB5349"/>
      <c r="ETC5349"/>
      <c r="ETD5349"/>
      <c r="ETE5349"/>
      <c r="ETF5349"/>
      <c r="ETG5349"/>
      <c r="ETH5349"/>
      <c r="ETI5349"/>
      <c r="ETJ5349"/>
      <c r="ETK5349"/>
      <c r="ETL5349"/>
      <c r="ETM5349"/>
      <c r="ETN5349"/>
      <c r="ETO5349"/>
      <c r="ETP5349"/>
      <c r="ETQ5349"/>
      <c r="ETR5349"/>
      <c r="ETS5349"/>
      <c r="ETT5349"/>
      <c r="ETU5349"/>
      <c r="ETV5349"/>
      <c r="ETW5349"/>
      <c r="ETX5349"/>
      <c r="ETY5349"/>
      <c r="ETZ5349"/>
      <c r="EUA5349"/>
      <c r="EUB5349"/>
      <c r="EUC5349"/>
      <c r="EUD5349"/>
      <c r="EUE5349"/>
      <c r="EUF5349"/>
      <c r="EUG5349"/>
      <c r="EUH5349"/>
      <c r="EUI5349"/>
      <c r="EUJ5349"/>
      <c r="EUK5349"/>
      <c r="EUL5349"/>
      <c r="EUM5349"/>
      <c r="EUN5349"/>
      <c r="EUO5349"/>
      <c r="EUP5349"/>
      <c r="EUQ5349"/>
      <c r="EUR5349"/>
      <c r="EUS5349"/>
      <c r="EUT5349"/>
      <c r="EUU5349"/>
      <c r="EUV5349"/>
      <c r="EUW5349"/>
      <c r="EUX5349"/>
      <c r="EUY5349"/>
      <c r="EUZ5349"/>
      <c r="EVA5349"/>
      <c r="EVB5349"/>
      <c r="EVC5349"/>
      <c r="EVD5349"/>
      <c r="EVE5349"/>
      <c r="EVF5349"/>
      <c r="EVG5349"/>
      <c r="EVH5349"/>
      <c r="EVI5349"/>
      <c r="EVJ5349"/>
      <c r="EVK5349"/>
      <c r="EVL5349"/>
      <c r="EVM5349"/>
      <c r="EVN5349"/>
      <c r="EVO5349"/>
      <c r="EVP5349"/>
      <c r="EVQ5349"/>
      <c r="EVR5349"/>
      <c r="EVS5349"/>
      <c r="EVT5349"/>
      <c r="EVU5349"/>
      <c r="EVV5349"/>
      <c r="EVW5349"/>
      <c r="EVX5349"/>
      <c r="EVY5349"/>
      <c r="EVZ5349"/>
      <c r="EWA5349"/>
      <c r="EWB5349"/>
      <c r="EWC5349"/>
      <c r="EWD5349"/>
      <c r="EWE5349"/>
      <c r="EWF5349"/>
      <c r="EWG5349"/>
      <c r="EWH5349"/>
      <c r="EWI5349"/>
      <c r="EWJ5349"/>
      <c r="EWK5349"/>
      <c r="EWL5349"/>
      <c r="EWM5349"/>
      <c r="EWN5349"/>
      <c r="EWO5349"/>
      <c r="EWP5349"/>
      <c r="EWQ5349"/>
      <c r="EWR5349"/>
      <c r="EWS5349"/>
      <c r="EWT5349"/>
      <c r="EWU5349"/>
      <c r="EWV5349"/>
      <c r="EWW5349"/>
      <c r="EWX5349"/>
      <c r="EWY5349"/>
      <c r="EWZ5349"/>
      <c r="EXA5349"/>
      <c r="EXB5349"/>
      <c r="EXC5349"/>
      <c r="EXD5349"/>
      <c r="EXE5349"/>
      <c r="EXF5349"/>
      <c r="EXG5349"/>
      <c r="EXH5349"/>
      <c r="EXI5349"/>
      <c r="EXJ5349"/>
      <c r="EXK5349"/>
      <c r="EXL5349"/>
      <c r="EXM5349"/>
      <c r="EXN5349"/>
      <c r="EXO5349"/>
      <c r="EXP5349"/>
      <c r="EXQ5349"/>
      <c r="EXR5349"/>
      <c r="EXS5349"/>
      <c r="EXT5349"/>
      <c r="EXU5349"/>
      <c r="EXV5349"/>
      <c r="EXW5349"/>
      <c r="EXX5349"/>
      <c r="EXY5349"/>
      <c r="EXZ5349"/>
      <c r="EYA5349"/>
      <c r="EYB5349"/>
      <c r="EYC5349"/>
      <c r="EYD5349"/>
      <c r="EYE5349"/>
      <c r="EYF5349"/>
      <c r="EYG5349"/>
      <c r="EYH5349"/>
      <c r="EYI5349"/>
      <c r="EYJ5349"/>
      <c r="EYK5349"/>
      <c r="EYL5349"/>
      <c r="EYM5349"/>
      <c r="EYN5349"/>
      <c r="EYO5349"/>
      <c r="EYP5349"/>
      <c r="EYQ5349"/>
      <c r="EYR5349"/>
      <c r="EYS5349"/>
      <c r="EYT5349"/>
      <c r="EYU5349"/>
      <c r="EYV5349"/>
      <c r="EYW5349"/>
      <c r="EYX5349"/>
      <c r="EYY5349"/>
      <c r="EYZ5349"/>
      <c r="EZA5349"/>
      <c r="EZB5349"/>
      <c r="EZC5349"/>
      <c r="EZD5349"/>
      <c r="EZE5349"/>
      <c r="EZF5349"/>
      <c r="EZG5349"/>
      <c r="EZH5349"/>
      <c r="EZI5349"/>
      <c r="EZJ5349"/>
      <c r="EZK5349"/>
      <c r="EZL5349"/>
      <c r="EZM5349"/>
      <c r="EZN5349"/>
      <c r="EZO5349"/>
      <c r="EZP5349"/>
      <c r="EZQ5349"/>
      <c r="EZR5349"/>
      <c r="EZS5349"/>
      <c r="EZT5349"/>
      <c r="EZU5349"/>
      <c r="EZV5349"/>
      <c r="EZW5349"/>
      <c r="EZX5349"/>
      <c r="EZY5349"/>
      <c r="EZZ5349"/>
      <c r="FAA5349"/>
      <c r="FAB5349"/>
      <c r="FAC5349"/>
      <c r="FAD5349"/>
      <c r="FAE5349"/>
      <c r="FAF5349"/>
      <c r="FAG5349"/>
      <c r="FAH5349"/>
      <c r="FAI5349"/>
      <c r="FAJ5349"/>
      <c r="FAK5349"/>
      <c r="FAL5349"/>
      <c r="FAM5349"/>
      <c r="FAN5349"/>
      <c r="FAO5349"/>
      <c r="FAP5349"/>
      <c r="FAQ5349"/>
      <c r="FAR5349"/>
      <c r="FAS5349"/>
      <c r="FAT5349"/>
      <c r="FAU5349"/>
      <c r="FAV5349"/>
      <c r="FAW5349"/>
      <c r="FAX5349"/>
      <c r="FAY5349"/>
      <c r="FAZ5349"/>
      <c r="FBA5349"/>
      <c r="FBB5349"/>
      <c r="FBC5349"/>
      <c r="FBD5349"/>
      <c r="FBE5349"/>
      <c r="FBF5349"/>
      <c r="FBG5349"/>
      <c r="FBH5349"/>
      <c r="FBI5349"/>
      <c r="FBJ5349"/>
      <c r="FBK5349"/>
      <c r="FBL5349"/>
      <c r="FBM5349"/>
      <c r="FBN5349"/>
      <c r="FBO5349"/>
      <c r="FBP5349"/>
      <c r="FBQ5349"/>
      <c r="FBR5349"/>
      <c r="FBS5349"/>
      <c r="FBT5349"/>
      <c r="FBU5349"/>
      <c r="FBV5349"/>
      <c r="FBW5349"/>
      <c r="FBX5349"/>
      <c r="FBY5349"/>
      <c r="FBZ5349"/>
      <c r="FCA5349"/>
      <c r="FCB5349"/>
      <c r="FCC5349"/>
      <c r="FCD5349"/>
      <c r="FCE5349"/>
      <c r="FCF5349"/>
      <c r="FCG5349"/>
      <c r="FCH5349"/>
      <c r="FCI5349"/>
      <c r="FCJ5349"/>
      <c r="FCK5349"/>
      <c r="FCL5349"/>
      <c r="FCM5349"/>
      <c r="FCN5349"/>
      <c r="FCO5349"/>
      <c r="FCP5349"/>
      <c r="FCQ5349"/>
      <c r="FCR5349"/>
      <c r="FCS5349"/>
      <c r="FCT5349"/>
      <c r="FCU5349"/>
      <c r="FCV5349"/>
      <c r="FCW5349"/>
      <c r="FCX5349"/>
      <c r="FCY5349"/>
      <c r="FCZ5349"/>
      <c r="FDA5349"/>
      <c r="FDB5349"/>
      <c r="FDC5349"/>
      <c r="FDD5349"/>
      <c r="FDE5349"/>
      <c r="FDF5349"/>
      <c r="FDG5349"/>
      <c r="FDH5349"/>
      <c r="FDI5349"/>
      <c r="FDJ5349"/>
      <c r="FDK5349"/>
      <c r="FDL5349"/>
      <c r="FDM5349"/>
      <c r="FDN5349"/>
      <c r="FDO5349"/>
      <c r="FDP5349"/>
      <c r="FDQ5349"/>
      <c r="FDR5349"/>
      <c r="FDS5349"/>
      <c r="FDT5349"/>
      <c r="FDU5349"/>
      <c r="FDV5349"/>
      <c r="FDW5349"/>
      <c r="FDX5349"/>
      <c r="FDY5349"/>
      <c r="FDZ5349"/>
      <c r="FEA5349"/>
      <c r="FEB5349"/>
      <c r="FEC5349"/>
      <c r="FED5349"/>
      <c r="FEE5349"/>
      <c r="FEF5349"/>
      <c r="FEG5349"/>
      <c r="FEH5349"/>
      <c r="FEI5349"/>
      <c r="FEJ5349"/>
      <c r="FEK5349"/>
      <c r="FEL5349"/>
      <c r="FEM5349"/>
      <c r="FEN5349"/>
      <c r="FEO5349"/>
      <c r="FEP5349"/>
      <c r="FEQ5349"/>
      <c r="FER5349"/>
      <c r="FES5349"/>
      <c r="FET5349"/>
      <c r="FEU5349"/>
      <c r="FEV5349"/>
      <c r="FEW5349"/>
      <c r="FEX5349"/>
      <c r="FEY5349"/>
      <c r="FEZ5349"/>
      <c r="FFA5349"/>
      <c r="FFB5349"/>
      <c r="FFC5349"/>
      <c r="FFD5349"/>
      <c r="FFE5349"/>
      <c r="FFF5349"/>
      <c r="FFG5349"/>
      <c r="FFH5349"/>
      <c r="FFI5349"/>
      <c r="FFJ5349"/>
      <c r="FFK5349"/>
      <c r="FFL5349"/>
      <c r="FFM5349"/>
      <c r="FFN5349"/>
      <c r="FFO5349"/>
      <c r="FFP5349"/>
      <c r="FFQ5349"/>
      <c r="FFR5349"/>
      <c r="FFS5349"/>
      <c r="FFT5349"/>
      <c r="FFU5349"/>
      <c r="FFV5349"/>
      <c r="FFW5349"/>
      <c r="FFX5349"/>
      <c r="FFY5349"/>
      <c r="FFZ5349"/>
      <c r="FGA5349"/>
      <c r="FGB5349"/>
      <c r="FGC5349"/>
      <c r="FGD5349"/>
      <c r="FGE5349"/>
      <c r="FGF5349"/>
      <c r="FGG5349"/>
      <c r="FGH5349"/>
      <c r="FGI5349"/>
      <c r="FGJ5349"/>
      <c r="FGK5349"/>
      <c r="FGL5349"/>
      <c r="FGM5349"/>
      <c r="FGN5349"/>
      <c r="FGO5349"/>
      <c r="FGP5349"/>
      <c r="FGQ5349"/>
      <c r="FGR5349"/>
      <c r="FGS5349"/>
      <c r="FGT5349"/>
      <c r="FGU5349"/>
      <c r="FGV5349"/>
      <c r="FGW5349"/>
      <c r="FGX5349"/>
      <c r="FGY5349"/>
      <c r="FGZ5349"/>
      <c r="FHA5349"/>
      <c r="FHB5349"/>
      <c r="FHC5349"/>
      <c r="FHD5349"/>
      <c r="FHE5349"/>
      <c r="FHF5349"/>
      <c r="FHG5349"/>
      <c r="FHH5349"/>
      <c r="FHI5349"/>
      <c r="FHJ5349"/>
      <c r="FHK5349"/>
      <c r="FHL5349"/>
      <c r="FHM5349"/>
      <c r="FHN5349"/>
      <c r="FHO5349"/>
      <c r="FHP5349"/>
      <c r="FHQ5349"/>
      <c r="FHR5349"/>
      <c r="FHS5349"/>
      <c r="FHT5349"/>
      <c r="FHU5349"/>
      <c r="FHV5349"/>
      <c r="FHW5349"/>
      <c r="FHX5349"/>
      <c r="FHY5349"/>
      <c r="FHZ5349"/>
      <c r="FIA5349"/>
      <c r="FIB5349"/>
      <c r="FIC5349"/>
      <c r="FID5349"/>
      <c r="FIE5349"/>
      <c r="FIF5349"/>
      <c r="FIG5349"/>
      <c r="FIH5349"/>
      <c r="FII5349"/>
      <c r="FIJ5349"/>
      <c r="FIK5349"/>
      <c r="FIL5349"/>
      <c r="FIM5349"/>
      <c r="FIN5349"/>
      <c r="FIO5349"/>
      <c r="FIP5349"/>
      <c r="FIQ5349"/>
      <c r="FIR5349"/>
      <c r="FIS5349"/>
      <c r="FIT5349"/>
      <c r="FIU5349"/>
      <c r="FIV5349"/>
      <c r="FIW5349"/>
      <c r="FIX5349"/>
      <c r="FIY5349"/>
      <c r="FIZ5349"/>
      <c r="FJA5349"/>
      <c r="FJB5349"/>
      <c r="FJC5349"/>
      <c r="FJD5349"/>
      <c r="FJE5349"/>
      <c r="FJF5349"/>
      <c r="FJG5349"/>
      <c r="FJH5349"/>
      <c r="FJI5349"/>
      <c r="FJJ5349"/>
      <c r="FJK5349"/>
      <c r="FJL5349"/>
      <c r="FJM5349"/>
      <c r="FJN5349"/>
      <c r="FJO5349"/>
      <c r="FJP5349"/>
      <c r="FJQ5349"/>
      <c r="FJR5349"/>
      <c r="FJS5349"/>
      <c r="FJT5349"/>
      <c r="FJU5349"/>
      <c r="FJV5349"/>
      <c r="FJW5349"/>
      <c r="FJX5349"/>
      <c r="FJY5349"/>
      <c r="FJZ5349"/>
      <c r="FKA5349"/>
      <c r="FKB5349"/>
      <c r="FKC5349"/>
      <c r="FKD5349"/>
      <c r="FKE5349"/>
      <c r="FKF5349"/>
      <c r="FKG5349"/>
      <c r="FKH5349"/>
      <c r="FKI5349"/>
      <c r="FKJ5349"/>
      <c r="FKK5349"/>
      <c r="FKL5349"/>
      <c r="FKM5349"/>
      <c r="FKN5349"/>
      <c r="FKO5349"/>
      <c r="FKP5349"/>
      <c r="FKQ5349"/>
      <c r="FKR5349"/>
      <c r="FKS5349"/>
      <c r="FKT5349"/>
      <c r="FKU5349"/>
      <c r="FKV5349"/>
      <c r="FKW5349"/>
      <c r="FKX5349"/>
      <c r="FKY5349"/>
      <c r="FKZ5349"/>
      <c r="FLA5349"/>
      <c r="FLB5349"/>
      <c r="FLC5349"/>
      <c r="FLD5349"/>
      <c r="FLE5349"/>
      <c r="FLF5349"/>
      <c r="FLG5349"/>
      <c r="FLH5349"/>
      <c r="FLI5349"/>
      <c r="FLJ5349"/>
      <c r="FLK5349"/>
      <c r="FLL5349"/>
      <c r="FLM5349"/>
      <c r="FLN5349"/>
      <c r="FLO5349"/>
      <c r="FLP5349"/>
      <c r="FLQ5349"/>
      <c r="FLR5349"/>
      <c r="FLS5349"/>
      <c r="FLT5349"/>
      <c r="FLU5349"/>
      <c r="FLV5349"/>
      <c r="FLW5349"/>
      <c r="FLX5349"/>
      <c r="FLY5349"/>
      <c r="FLZ5349"/>
      <c r="FMA5349"/>
      <c r="FMB5349"/>
      <c r="FMC5349"/>
      <c r="FMD5349"/>
      <c r="FME5349"/>
      <c r="FMF5349"/>
      <c r="FMG5349"/>
      <c r="FMH5349"/>
      <c r="FMI5349"/>
      <c r="FMJ5349"/>
      <c r="FMK5349"/>
      <c r="FML5349"/>
      <c r="FMM5349"/>
      <c r="FMN5349"/>
      <c r="FMO5349"/>
      <c r="FMP5349"/>
      <c r="FMQ5349"/>
      <c r="FMR5349"/>
      <c r="FMS5349"/>
      <c r="FMT5349"/>
      <c r="FMU5349"/>
      <c r="FMV5349"/>
      <c r="FMW5349"/>
      <c r="FMX5349"/>
      <c r="FMY5349"/>
      <c r="FMZ5349"/>
      <c r="FNA5349"/>
      <c r="FNB5349"/>
      <c r="FNC5349"/>
      <c r="FND5349"/>
      <c r="FNE5349"/>
      <c r="FNF5349"/>
      <c r="FNG5349"/>
      <c r="FNH5349"/>
      <c r="FNI5349"/>
      <c r="FNJ5349"/>
      <c r="FNK5349"/>
      <c r="FNL5349"/>
      <c r="FNM5349"/>
      <c r="FNN5349"/>
      <c r="FNO5349"/>
      <c r="FNP5349"/>
      <c r="FNQ5349"/>
      <c r="FNR5349"/>
      <c r="FNS5349"/>
      <c r="FNT5349"/>
      <c r="FNU5349"/>
      <c r="FNV5349"/>
      <c r="FNW5349"/>
      <c r="FNX5349"/>
      <c r="FNY5349"/>
      <c r="FNZ5349"/>
      <c r="FOA5349"/>
      <c r="FOB5349"/>
      <c r="FOC5349"/>
      <c r="FOD5349"/>
      <c r="FOE5349"/>
      <c r="FOF5349"/>
      <c r="FOG5349"/>
      <c r="FOH5349"/>
      <c r="FOI5349"/>
      <c r="FOJ5349"/>
      <c r="FOK5349"/>
      <c r="FOL5349"/>
      <c r="FOM5349"/>
      <c r="FON5349"/>
      <c r="FOO5349"/>
      <c r="FOP5349"/>
      <c r="FOQ5349"/>
      <c r="FOR5349"/>
      <c r="FOS5349"/>
      <c r="FOT5349"/>
      <c r="FOU5349"/>
      <c r="FOV5349"/>
      <c r="FOW5349"/>
      <c r="FOX5349"/>
      <c r="FOY5349"/>
      <c r="FOZ5349"/>
      <c r="FPA5349"/>
      <c r="FPB5349"/>
      <c r="FPC5349"/>
      <c r="FPD5349"/>
      <c r="FPE5349"/>
      <c r="FPF5349"/>
      <c r="FPG5349"/>
      <c r="FPH5349"/>
      <c r="FPI5349"/>
      <c r="FPJ5349"/>
      <c r="FPK5349"/>
      <c r="FPL5349"/>
      <c r="FPM5349"/>
      <c r="FPN5349"/>
      <c r="FPO5349"/>
      <c r="FPP5349"/>
      <c r="FPQ5349"/>
      <c r="FPR5349"/>
      <c r="FPS5349"/>
      <c r="FPT5349"/>
      <c r="FPU5349"/>
      <c r="FPV5349"/>
      <c r="FPW5349"/>
      <c r="FPX5349"/>
      <c r="FPY5349"/>
      <c r="FPZ5349"/>
      <c r="FQA5349"/>
      <c r="FQB5349"/>
      <c r="FQC5349"/>
      <c r="FQD5349"/>
      <c r="FQE5349"/>
      <c r="FQF5349"/>
      <c r="FQG5349"/>
      <c r="FQH5349"/>
      <c r="FQI5349"/>
      <c r="FQJ5349"/>
      <c r="FQK5349"/>
      <c r="FQL5349"/>
      <c r="FQM5349"/>
      <c r="FQN5349"/>
      <c r="FQO5349"/>
      <c r="FQP5349"/>
      <c r="FQQ5349"/>
      <c r="FQR5349"/>
      <c r="FQS5349"/>
      <c r="FQT5349"/>
      <c r="FQU5349"/>
      <c r="FQV5349"/>
      <c r="FQW5349"/>
      <c r="FQX5349"/>
      <c r="FQY5349"/>
      <c r="FQZ5349"/>
      <c r="FRA5349"/>
      <c r="FRB5349"/>
      <c r="FRC5349"/>
      <c r="FRD5349"/>
      <c r="FRE5349"/>
      <c r="FRF5349"/>
      <c r="FRG5349"/>
      <c r="FRH5349"/>
      <c r="FRI5349"/>
      <c r="FRJ5349"/>
      <c r="FRK5349"/>
      <c r="FRL5349"/>
      <c r="FRM5349"/>
      <c r="FRN5349"/>
      <c r="FRO5349"/>
      <c r="FRP5349"/>
      <c r="FRQ5349"/>
      <c r="FRR5349"/>
      <c r="FRS5349"/>
      <c r="FRT5349"/>
      <c r="FRU5349"/>
      <c r="FRV5349"/>
      <c r="FRW5349"/>
      <c r="FRX5349"/>
      <c r="FRY5349"/>
      <c r="FRZ5349"/>
      <c r="FSA5349"/>
      <c r="FSB5349"/>
      <c r="FSC5349"/>
      <c r="FSD5349"/>
      <c r="FSE5349"/>
      <c r="FSF5349"/>
      <c r="FSG5349"/>
      <c r="FSH5349"/>
      <c r="FSI5349"/>
      <c r="FSJ5349"/>
      <c r="FSK5349"/>
      <c r="FSL5349"/>
      <c r="FSM5349"/>
      <c r="FSN5349"/>
      <c r="FSO5349"/>
      <c r="FSP5349"/>
      <c r="FSQ5349"/>
      <c r="FSR5349"/>
      <c r="FSS5349"/>
      <c r="FST5349"/>
      <c r="FSU5349"/>
      <c r="FSV5349"/>
      <c r="FSW5349"/>
      <c r="FSX5349"/>
      <c r="FSY5349"/>
      <c r="FSZ5349"/>
      <c r="FTA5349"/>
      <c r="FTB5349"/>
      <c r="FTC5349"/>
      <c r="FTD5349"/>
      <c r="FTE5349"/>
      <c r="FTF5349"/>
      <c r="FTG5349"/>
      <c r="FTH5349"/>
      <c r="FTI5349"/>
      <c r="FTJ5349"/>
      <c r="FTK5349"/>
      <c r="FTL5349"/>
      <c r="FTM5349"/>
      <c r="FTN5349"/>
      <c r="FTO5349"/>
      <c r="FTP5349"/>
      <c r="FTQ5349"/>
      <c r="FTR5349"/>
      <c r="FTS5349"/>
      <c r="FTT5349"/>
      <c r="FTU5349"/>
      <c r="FTV5349"/>
      <c r="FTW5349"/>
      <c r="FTX5349"/>
      <c r="FTY5349"/>
      <c r="FTZ5349"/>
      <c r="FUA5349"/>
      <c r="FUB5349"/>
      <c r="FUC5349"/>
      <c r="FUD5349"/>
      <c r="FUE5349"/>
      <c r="FUF5349"/>
      <c r="FUG5349"/>
      <c r="FUH5349"/>
      <c r="FUI5349"/>
      <c r="FUJ5349"/>
      <c r="FUK5349"/>
      <c r="FUL5349"/>
      <c r="FUM5349"/>
      <c r="FUN5349"/>
      <c r="FUO5349"/>
      <c r="FUP5349"/>
      <c r="FUQ5349"/>
      <c r="FUR5349"/>
      <c r="FUS5349"/>
      <c r="FUT5349"/>
      <c r="FUU5349"/>
      <c r="FUV5349"/>
      <c r="FUW5349"/>
      <c r="FUX5349"/>
      <c r="FUY5349"/>
      <c r="FUZ5349"/>
      <c r="FVA5349"/>
      <c r="FVB5349"/>
      <c r="FVC5349"/>
      <c r="FVD5349"/>
      <c r="FVE5349"/>
      <c r="FVF5349"/>
      <c r="FVG5349"/>
      <c r="FVH5349"/>
      <c r="FVI5349"/>
      <c r="FVJ5349"/>
      <c r="FVK5349"/>
      <c r="FVL5349"/>
      <c r="FVM5349"/>
      <c r="FVN5349"/>
      <c r="FVO5349"/>
      <c r="FVP5349"/>
      <c r="FVQ5349"/>
      <c r="FVR5349"/>
      <c r="FVS5349"/>
      <c r="FVT5349"/>
      <c r="FVU5349"/>
      <c r="FVV5349"/>
      <c r="FVW5349"/>
      <c r="FVX5349"/>
      <c r="FVY5349"/>
      <c r="FVZ5349"/>
      <c r="FWA5349"/>
      <c r="FWB5349"/>
      <c r="FWC5349"/>
      <c r="FWD5349"/>
      <c r="FWE5349"/>
      <c r="FWF5349"/>
      <c r="FWG5349"/>
      <c r="FWH5349"/>
      <c r="FWI5349"/>
      <c r="FWJ5349"/>
      <c r="FWK5349"/>
      <c r="FWL5349"/>
      <c r="FWM5349"/>
      <c r="FWN5349"/>
      <c r="FWO5349"/>
      <c r="FWP5349"/>
      <c r="FWQ5349"/>
      <c r="FWR5349"/>
      <c r="FWS5349"/>
      <c r="FWT5349"/>
      <c r="FWU5349"/>
      <c r="FWV5349"/>
      <c r="FWW5349"/>
      <c r="FWX5349"/>
      <c r="FWY5349"/>
      <c r="FWZ5349"/>
      <c r="FXA5349"/>
      <c r="FXB5349"/>
      <c r="FXC5349"/>
      <c r="FXD5349"/>
      <c r="FXE5349"/>
      <c r="FXF5349"/>
      <c r="FXG5349"/>
      <c r="FXH5349"/>
      <c r="FXI5349"/>
      <c r="FXJ5349"/>
      <c r="FXK5349"/>
      <c r="FXL5349"/>
      <c r="FXM5349"/>
      <c r="FXN5349"/>
      <c r="FXO5349"/>
      <c r="FXP5349"/>
      <c r="FXQ5349"/>
      <c r="FXR5349"/>
      <c r="FXS5349"/>
      <c r="FXT5349"/>
      <c r="FXU5349"/>
      <c r="FXV5349"/>
      <c r="FXW5349"/>
      <c r="FXX5349"/>
      <c r="FXY5349"/>
      <c r="FXZ5349"/>
      <c r="FYA5349"/>
      <c r="FYB5349"/>
      <c r="FYC5349"/>
      <c r="FYD5349"/>
      <c r="FYE5349"/>
      <c r="FYF5349"/>
      <c r="FYG5349"/>
      <c r="FYH5349"/>
      <c r="FYI5349"/>
      <c r="FYJ5349"/>
      <c r="FYK5349"/>
      <c r="FYL5349"/>
      <c r="FYM5349"/>
      <c r="FYN5349"/>
      <c r="FYO5349"/>
      <c r="FYP5349"/>
      <c r="FYQ5349"/>
      <c r="FYR5349"/>
      <c r="FYS5349"/>
      <c r="FYT5349"/>
      <c r="FYU5349"/>
      <c r="FYV5349"/>
      <c r="FYW5349"/>
      <c r="FYX5349"/>
      <c r="FYY5349"/>
      <c r="FYZ5349"/>
      <c r="FZA5349"/>
      <c r="FZB5349"/>
      <c r="FZC5349"/>
      <c r="FZD5349"/>
      <c r="FZE5349"/>
      <c r="FZF5349"/>
      <c r="FZG5349"/>
      <c r="FZH5349"/>
      <c r="FZI5349"/>
      <c r="FZJ5349"/>
      <c r="FZK5349"/>
      <c r="FZL5349"/>
      <c r="FZM5349"/>
      <c r="FZN5349"/>
      <c r="FZO5349"/>
      <c r="FZP5349"/>
      <c r="FZQ5349"/>
      <c r="FZR5349"/>
      <c r="FZS5349"/>
      <c r="FZT5349"/>
      <c r="FZU5349"/>
      <c r="FZV5349"/>
      <c r="FZW5349"/>
      <c r="FZX5349"/>
      <c r="FZY5349"/>
      <c r="FZZ5349"/>
      <c r="GAA5349"/>
      <c r="GAB5349"/>
      <c r="GAC5349"/>
      <c r="GAD5349"/>
      <c r="GAE5349"/>
      <c r="GAF5349"/>
      <c r="GAG5349"/>
      <c r="GAH5349"/>
      <c r="GAI5349"/>
      <c r="GAJ5349"/>
      <c r="GAK5349"/>
      <c r="GAL5349"/>
      <c r="GAM5349"/>
      <c r="GAN5349"/>
      <c r="GAO5349"/>
      <c r="GAP5349"/>
      <c r="GAQ5349"/>
      <c r="GAR5349"/>
      <c r="GAS5349"/>
      <c r="GAT5349"/>
      <c r="GAU5349"/>
      <c r="GAV5349"/>
      <c r="GAW5349"/>
      <c r="GAX5349"/>
      <c r="GAY5349"/>
      <c r="GAZ5349"/>
      <c r="GBA5349"/>
      <c r="GBB5349"/>
      <c r="GBC5349"/>
      <c r="GBD5349"/>
      <c r="GBE5349"/>
      <c r="GBF5349"/>
      <c r="GBG5349"/>
      <c r="GBH5349"/>
      <c r="GBI5349"/>
      <c r="GBJ5349"/>
      <c r="GBK5349"/>
      <c r="GBL5349"/>
      <c r="GBM5349"/>
      <c r="GBN5349"/>
      <c r="GBO5349"/>
      <c r="GBP5349"/>
      <c r="GBQ5349"/>
      <c r="GBR5349"/>
      <c r="GBS5349"/>
      <c r="GBT5349"/>
      <c r="GBU5349"/>
      <c r="GBV5349"/>
      <c r="GBW5349"/>
      <c r="GBX5349"/>
      <c r="GBY5349"/>
      <c r="GBZ5349"/>
      <c r="GCA5349"/>
      <c r="GCB5349"/>
      <c r="GCC5349"/>
      <c r="GCD5349"/>
      <c r="GCE5349"/>
      <c r="GCF5349"/>
      <c r="GCG5349"/>
      <c r="GCH5349"/>
      <c r="GCI5349"/>
      <c r="GCJ5349"/>
      <c r="GCK5349"/>
      <c r="GCL5349"/>
      <c r="GCM5349"/>
      <c r="GCN5349"/>
      <c r="GCO5349"/>
      <c r="GCP5349"/>
      <c r="GCQ5349"/>
      <c r="GCR5349"/>
      <c r="GCS5349"/>
      <c r="GCT5349"/>
      <c r="GCU5349"/>
      <c r="GCV5349"/>
      <c r="GCW5349"/>
      <c r="GCX5349"/>
      <c r="GCY5349"/>
      <c r="GCZ5349"/>
      <c r="GDA5349"/>
      <c r="GDB5349"/>
      <c r="GDC5349"/>
      <c r="GDD5349"/>
      <c r="GDE5349"/>
      <c r="GDF5349"/>
      <c r="GDG5349"/>
      <c r="GDH5349"/>
      <c r="GDI5349"/>
      <c r="GDJ5349"/>
      <c r="GDK5349"/>
      <c r="GDL5349"/>
      <c r="GDM5349"/>
      <c r="GDN5349"/>
      <c r="GDO5349"/>
      <c r="GDP5349"/>
      <c r="GDQ5349"/>
      <c r="GDR5349"/>
      <c r="GDS5349"/>
      <c r="GDT5349"/>
      <c r="GDU5349"/>
      <c r="GDV5349"/>
      <c r="GDW5349"/>
      <c r="GDX5349"/>
      <c r="GDY5349"/>
      <c r="GDZ5349"/>
      <c r="GEA5349"/>
      <c r="GEB5349"/>
      <c r="GEC5349"/>
      <c r="GED5349"/>
      <c r="GEE5349"/>
      <c r="GEF5349"/>
      <c r="GEG5349"/>
      <c r="GEH5349"/>
      <c r="GEI5349"/>
      <c r="GEJ5349"/>
      <c r="GEK5349"/>
      <c r="GEL5349"/>
      <c r="GEM5349"/>
      <c r="GEN5349"/>
      <c r="GEO5349"/>
      <c r="GEP5349"/>
      <c r="GEQ5349"/>
      <c r="GER5349"/>
      <c r="GES5349"/>
      <c r="GET5349"/>
      <c r="GEU5349"/>
      <c r="GEV5349"/>
      <c r="GEW5349"/>
      <c r="GEX5349"/>
      <c r="GEY5349"/>
      <c r="GEZ5349"/>
      <c r="GFA5349"/>
      <c r="GFB5349"/>
      <c r="GFC5349"/>
      <c r="GFD5349"/>
      <c r="GFE5349"/>
      <c r="GFF5349"/>
      <c r="GFG5349"/>
      <c r="GFH5349"/>
      <c r="GFI5349"/>
      <c r="GFJ5349"/>
      <c r="GFK5349"/>
      <c r="GFL5349"/>
      <c r="GFM5349"/>
      <c r="GFN5349"/>
      <c r="GFO5349"/>
      <c r="GFP5349"/>
      <c r="GFQ5349"/>
      <c r="GFR5349"/>
      <c r="GFS5349"/>
      <c r="GFT5349"/>
      <c r="GFU5349"/>
      <c r="GFV5349"/>
      <c r="GFW5349"/>
      <c r="GFX5349"/>
      <c r="GFY5349"/>
      <c r="GFZ5349"/>
      <c r="GGA5349"/>
      <c r="GGB5349"/>
      <c r="GGC5349"/>
      <c r="GGD5349"/>
      <c r="GGE5349"/>
      <c r="GGF5349"/>
      <c r="GGG5349"/>
      <c r="GGH5349"/>
      <c r="GGI5349"/>
      <c r="GGJ5349"/>
      <c r="GGK5349"/>
      <c r="GGL5349"/>
      <c r="GGM5349"/>
      <c r="GGN5349"/>
      <c r="GGO5349"/>
      <c r="GGP5349"/>
      <c r="GGQ5349"/>
      <c r="GGR5349"/>
      <c r="GGS5349"/>
      <c r="GGT5349"/>
      <c r="GGU5349"/>
      <c r="GGV5349"/>
      <c r="GGW5349"/>
      <c r="GGX5349"/>
      <c r="GGY5349"/>
      <c r="GGZ5349"/>
      <c r="GHA5349"/>
      <c r="GHB5349"/>
      <c r="GHC5349"/>
      <c r="GHD5349"/>
      <c r="GHE5349"/>
      <c r="GHF5349"/>
      <c r="GHG5349"/>
      <c r="GHH5349"/>
      <c r="GHI5349"/>
      <c r="GHJ5349"/>
      <c r="GHK5349"/>
      <c r="GHL5349"/>
      <c r="GHM5349"/>
      <c r="GHN5349"/>
      <c r="GHO5349"/>
      <c r="GHP5349"/>
      <c r="GHQ5349"/>
      <c r="GHR5349"/>
      <c r="GHS5349"/>
      <c r="GHT5349"/>
      <c r="GHU5349"/>
      <c r="GHV5349"/>
      <c r="GHW5349"/>
      <c r="GHX5349"/>
      <c r="GHY5349"/>
      <c r="GHZ5349"/>
      <c r="GIA5349"/>
      <c r="GIB5349"/>
      <c r="GIC5349"/>
      <c r="GID5349"/>
      <c r="GIE5349"/>
      <c r="GIF5349"/>
      <c r="GIG5349"/>
      <c r="GIH5349"/>
      <c r="GII5349"/>
      <c r="GIJ5349"/>
      <c r="GIK5349"/>
      <c r="GIL5349"/>
      <c r="GIM5349"/>
      <c r="GIN5349"/>
      <c r="GIO5349"/>
      <c r="GIP5349"/>
      <c r="GIQ5349"/>
      <c r="GIR5349"/>
      <c r="GIS5349"/>
      <c r="GIT5349"/>
      <c r="GIU5349"/>
      <c r="GIV5349"/>
      <c r="GIW5349"/>
      <c r="GIX5349"/>
      <c r="GIY5349"/>
      <c r="GIZ5349"/>
      <c r="GJA5349"/>
      <c r="GJB5349"/>
      <c r="GJC5349"/>
      <c r="GJD5349"/>
      <c r="GJE5349"/>
      <c r="GJF5349"/>
      <c r="GJG5349"/>
      <c r="GJH5349"/>
      <c r="GJI5349"/>
      <c r="GJJ5349"/>
      <c r="GJK5349"/>
      <c r="GJL5349"/>
      <c r="GJM5349"/>
      <c r="GJN5349"/>
      <c r="GJO5349"/>
      <c r="GJP5349"/>
      <c r="GJQ5349"/>
      <c r="GJR5349"/>
      <c r="GJS5349"/>
      <c r="GJT5349"/>
      <c r="GJU5349"/>
      <c r="GJV5349"/>
      <c r="GJW5349"/>
      <c r="GJX5349"/>
      <c r="GJY5349"/>
      <c r="GJZ5349"/>
      <c r="GKA5349"/>
      <c r="GKB5349"/>
      <c r="GKC5349"/>
      <c r="GKD5349"/>
      <c r="GKE5349"/>
      <c r="GKF5349"/>
      <c r="GKG5349"/>
      <c r="GKH5349"/>
      <c r="GKI5349"/>
      <c r="GKJ5349"/>
      <c r="GKK5349"/>
      <c r="GKL5349"/>
      <c r="GKM5349"/>
      <c r="GKN5349"/>
      <c r="GKO5349"/>
      <c r="GKP5349"/>
      <c r="GKQ5349"/>
      <c r="GKR5349"/>
      <c r="GKS5349"/>
      <c r="GKT5349"/>
      <c r="GKU5349"/>
      <c r="GKV5349"/>
      <c r="GKW5349"/>
      <c r="GKX5349"/>
      <c r="GKY5349"/>
      <c r="GKZ5349"/>
      <c r="GLA5349"/>
      <c r="GLB5349"/>
      <c r="GLC5349"/>
      <c r="GLD5349"/>
      <c r="GLE5349"/>
      <c r="GLF5349"/>
      <c r="GLG5349"/>
      <c r="GLH5349"/>
      <c r="GLI5349"/>
      <c r="GLJ5349"/>
      <c r="GLK5349"/>
      <c r="GLL5349"/>
      <c r="GLM5349"/>
      <c r="GLN5349"/>
      <c r="GLO5349"/>
      <c r="GLP5349"/>
      <c r="GLQ5349"/>
      <c r="GLR5349"/>
      <c r="GLS5349"/>
      <c r="GLT5349"/>
      <c r="GLU5349"/>
      <c r="GLV5349"/>
      <c r="GLW5349"/>
      <c r="GLX5349"/>
      <c r="GLY5349"/>
      <c r="GLZ5349"/>
      <c r="GMA5349"/>
      <c r="GMB5349"/>
      <c r="GMC5349"/>
      <c r="GMD5349"/>
      <c r="GME5349"/>
      <c r="GMF5349"/>
      <c r="GMG5349"/>
      <c r="GMH5349"/>
      <c r="GMI5349"/>
      <c r="GMJ5349"/>
      <c r="GMK5349"/>
      <c r="GML5349"/>
      <c r="GMM5349"/>
      <c r="GMN5349"/>
      <c r="GMO5349"/>
      <c r="GMP5349"/>
      <c r="GMQ5349"/>
      <c r="GMR5349"/>
      <c r="GMS5349"/>
      <c r="GMT5349"/>
      <c r="GMU5349"/>
      <c r="GMV5349"/>
      <c r="GMW5349"/>
      <c r="GMX5349"/>
      <c r="GMY5349"/>
      <c r="GMZ5349"/>
      <c r="GNA5349"/>
      <c r="GNB5349"/>
      <c r="GNC5349"/>
      <c r="GND5349"/>
      <c r="GNE5349"/>
      <c r="GNF5349"/>
      <c r="GNG5349"/>
      <c r="GNH5349"/>
      <c r="GNI5349"/>
      <c r="GNJ5349"/>
      <c r="GNK5349"/>
      <c r="GNL5349"/>
      <c r="GNM5349"/>
      <c r="GNN5349"/>
      <c r="GNO5349"/>
      <c r="GNP5349"/>
      <c r="GNQ5349"/>
      <c r="GNR5349"/>
      <c r="GNS5349"/>
      <c r="GNT5349"/>
      <c r="GNU5349"/>
      <c r="GNV5349"/>
      <c r="GNW5349"/>
      <c r="GNX5349"/>
      <c r="GNY5349"/>
      <c r="GNZ5349"/>
      <c r="GOA5349"/>
      <c r="GOB5349"/>
      <c r="GOC5349"/>
      <c r="GOD5349"/>
      <c r="GOE5349"/>
      <c r="GOF5349"/>
      <c r="GOG5349"/>
      <c r="GOH5349"/>
      <c r="GOI5349"/>
      <c r="GOJ5349"/>
      <c r="GOK5349"/>
      <c r="GOL5349"/>
      <c r="GOM5349"/>
      <c r="GON5349"/>
      <c r="GOO5349"/>
      <c r="GOP5349"/>
      <c r="GOQ5349"/>
      <c r="GOR5349"/>
      <c r="GOS5349"/>
      <c r="GOT5349"/>
      <c r="GOU5349"/>
      <c r="GOV5349"/>
      <c r="GOW5349"/>
      <c r="GOX5349"/>
      <c r="GOY5349"/>
      <c r="GOZ5349"/>
      <c r="GPA5349"/>
      <c r="GPB5349"/>
      <c r="GPC5349"/>
      <c r="GPD5349"/>
      <c r="GPE5349"/>
      <c r="GPF5349"/>
      <c r="GPG5349"/>
      <c r="GPH5349"/>
      <c r="GPI5349"/>
      <c r="GPJ5349"/>
      <c r="GPK5349"/>
      <c r="GPL5349"/>
      <c r="GPM5349"/>
      <c r="GPN5349"/>
      <c r="GPO5349"/>
      <c r="GPP5349"/>
      <c r="GPQ5349"/>
      <c r="GPR5349"/>
      <c r="GPS5349"/>
      <c r="GPT5349"/>
      <c r="GPU5349"/>
      <c r="GPV5349"/>
      <c r="GPW5349"/>
      <c r="GPX5349"/>
      <c r="GPY5349"/>
      <c r="GPZ5349"/>
      <c r="GQA5349"/>
      <c r="GQB5349"/>
      <c r="GQC5349"/>
      <c r="GQD5349"/>
      <c r="GQE5349"/>
      <c r="GQF5349"/>
      <c r="GQG5349"/>
      <c r="GQH5349"/>
      <c r="GQI5349"/>
      <c r="GQJ5349"/>
      <c r="GQK5349"/>
      <c r="GQL5349"/>
      <c r="GQM5349"/>
      <c r="GQN5349"/>
      <c r="GQO5349"/>
      <c r="GQP5349"/>
      <c r="GQQ5349"/>
      <c r="GQR5349"/>
      <c r="GQS5349"/>
      <c r="GQT5349"/>
      <c r="GQU5349"/>
      <c r="GQV5349"/>
      <c r="GQW5349"/>
      <c r="GQX5349"/>
      <c r="GQY5349"/>
      <c r="GQZ5349"/>
      <c r="GRA5349"/>
      <c r="GRB5349"/>
      <c r="GRC5349"/>
      <c r="GRD5349"/>
      <c r="GRE5349"/>
      <c r="GRF5349"/>
      <c r="GRG5349"/>
      <c r="GRH5349"/>
      <c r="GRI5349"/>
      <c r="GRJ5349"/>
      <c r="GRK5349"/>
      <c r="GRL5349"/>
      <c r="GRM5349"/>
      <c r="GRN5349"/>
      <c r="GRO5349"/>
      <c r="GRP5349"/>
      <c r="GRQ5349"/>
      <c r="GRR5349"/>
      <c r="GRS5349"/>
      <c r="GRT5349"/>
      <c r="GRU5349"/>
      <c r="GRV5349"/>
      <c r="GRW5349"/>
      <c r="GRX5349"/>
      <c r="GRY5349"/>
      <c r="GRZ5349"/>
      <c r="GSA5349"/>
      <c r="GSB5349"/>
      <c r="GSC5349"/>
      <c r="GSD5349"/>
      <c r="GSE5349"/>
      <c r="GSF5349"/>
      <c r="GSG5349"/>
      <c r="GSH5349"/>
      <c r="GSI5349"/>
      <c r="GSJ5349"/>
      <c r="GSK5349"/>
      <c r="GSL5349"/>
      <c r="GSM5349"/>
      <c r="GSN5349"/>
      <c r="GSO5349"/>
      <c r="GSP5349"/>
      <c r="GSQ5349"/>
      <c r="GSR5349"/>
      <c r="GSS5349"/>
      <c r="GST5349"/>
      <c r="GSU5349"/>
      <c r="GSV5349"/>
      <c r="GSW5349"/>
      <c r="GSX5349"/>
      <c r="GSY5349"/>
      <c r="GSZ5349"/>
      <c r="GTA5349"/>
      <c r="GTB5349"/>
      <c r="GTC5349"/>
      <c r="GTD5349"/>
      <c r="GTE5349"/>
      <c r="GTF5349"/>
      <c r="GTG5349"/>
      <c r="GTH5349"/>
      <c r="GTI5349"/>
      <c r="GTJ5349"/>
      <c r="GTK5349"/>
      <c r="GTL5349"/>
      <c r="GTM5349"/>
      <c r="GTN5349"/>
      <c r="GTO5349"/>
      <c r="GTP5349"/>
      <c r="GTQ5349"/>
      <c r="GTR5349"/>
      <c r="GTS5349"/>
      <c r="GTT5349"/>
      <c r="GTU5349"/>
      <c r="GTV5349"/>
      <c r="GTW5349"/>
      <c r="GTX5349"/>
      <c r="GTY5349"/>
      <c r="GTZ5349"/>
      <c r="GUA5349"/>
      <c r="GUB5349"/>
      <c r="GUC5349"/>
      <c r="GUD5349"/>
      <c r="GUE5349"/>
      <c r="GUF5349"/>
      <c r="GUG5349"/>
      <c r="GUH5349"/>
      <c r="GUI5349"/>
      <c r="GUJ5349"/>
      <c r="GUK5349"/>
      <c r="GUL5349"/>
      <c r="GUM5349"/>
      <c r="GUN5349"/>
      <c r="GUO5349"/>
      <c r="GUP5349"/>
      <c r="GUQ5349"/>
      <c r="GUR5349"/>
      <c r="GUS5349"/>
      <c r="GUT5349"/>
      <c r="GUU5349"/>
      <c r="GUV5349"/>
      <c r="GUW5349"/>
      <c r="GUX5349"/>
      <c r="GUY5349"/>
      <c r="GUZ5349"/>
      <c r="GVA5349"/>
      <c r="GVB5349"/>
      <c r="GVC5349"/>
      <c r="GVD5349"/>
      <c r="GVE5349"/>
      <c r="GVF5349"/>
      <c r="GVG5349"/>
      <c r="GVH5349"/>
      <c r="GVI5349"/>
      <c r="GVJ5349"/>
      <c r="GVK5349"/>
      <c r="GVL5349"/>
      <c r="GVM5349"/>
      <c r="GVN5349"/>
      <c r="GVO5349"/>
      <c r="GVP5349"/>
      <c r="GVQ5349"/>
      <c r="GVR5349"/>
      <c r="GVS5349"/>
      <c r="GVT5349"/>
      <c r="GVU5349"/>
      <c r="GVV5349"/>
      <c r="GVW5349"/>
      <c r="GVX5349"/>
      <c r="GVY5349"/>
      <c r="GVZ5349"/>
      <c r="GWA5349"/>
      <c r="GWB5349"/>
      <c r="GWC5349"/>
      <c r="GWD5349"/>
      <c r="GWE5349"/>
      <c r="GWF5349"/>
      <c r="GWG5349"/>
      <c r="GWH5349"/>
      <c r="GWI5349"/>
      <c r="GWJ5349"/>
      <c r="GWK5349"/>
      <c r="GWL5349"/>
      <c r="GWM5349"/>
      <c r="GWN5349"/>
      <c r="GWO5349"/>
      <c r="GWP5349"/>
      <c r="GWQ5349"/>
      <c r="GWR5349"/>
      <c r="GWS5349"/>
      <c r="GWT5349"/>
      <c r="GWU5349"/>
      <c r="GWV5349"/>
      <c r="GWW5349"/>
      <c r="GWX5349"/>
      <c r="GWY5349"/>
      <c r="GWZ5349"/>
      <c r="GXA5349"/>
      <c r="GXB5349"/>
      <c r="GXC5349"/>
      <c r="GXD5349"/>
      <c r="GXE5349"/>
      <c r="GXF5349"/>
      <c r="GXG5349"/>
      <c r="GXH5349"/>
      <c r="GXI5349"/>
      <c r="GXJ5349"/>
      <c r="GXK5349"/>
      <c r="GXL5349"/>
      <c r="GXM5349"/>
      <c r="GXN5349"/>
      <c r="GXO5349"/>
      <c r="GXP5349"/>
      <c r="GXQ5349"/>
      <c r="GXR5349"/>
      <c r="GXS5349"/>
      <c r="GXT5349"/>
      <c r="GXU5349"/>
      <c r="GXV5349"/>
      <c r="GXW5349"/>
      <c r="GXX5349"/>
      <c r="GXY5349"/>
      <c r="GXZ5349"/>
      <c r="GYA5349"/>
      <c r="GYB5349"/>
      <c r="GYC5349"/>
      <c r="GYD5349"/>
      <c r="GYE5349"/>
      <c r="GYF5349"/>
      <c r="GYG5349"/>
      <c r="GYH5349"/>
      <c r="GYI5349"/>
      <c r="GYJ5349"/>
      <c r="GYK5349"/>
      <c r="GYL5349"/>
      <c r="GYM5349"/>
      <c r="GYN5349"/>
      <c r="GYO5349"/>
      <c r="GYP5349"/>
      <c r="GYQ5349"/>
      <c r="GYR5349"/>
      <c r="GYS5349"/>
      <c r="GYT5349"/>
      <c r="GYU5349"/>
      <c r="GYV5349"/>
      <c r="GYW5349"/>
      <c r="GYX5349"/>
      <c r="GYY5349"/>
      <c r="GYZ5349"/>
      <c r="GZA5349"/>
      <c r="GZB5349"/>
      <c r="GZC5349"/>
      <c r="GZD5349"/>
      <c r="GZE5349"/>
      <c r="GZF5349"/>
      <c r="GZG5349"/>
      <c r="GZH5349"/>
      <c r="GZI5349"/>
      <c r="GZJ5349"/>
      <c r="GZK5349"/>
      <c r="GZL5349"/>
      <c r="GZM5349"/>
      <c r="GZN5349"/>
      <c r="GZO5349"/>
      <c r="GZP5349"/>
      <c r="GZQ5349"/>
      <c r="GZR5349"/>
      <c r="GZS5349"/>
      <c r="GZT5349"/>
      <c r="GZU5349"/>
      <c r="GZV5349"/>
      <c r="GZW5349"/>
      <c r="GZX5349"/>
      <c r="GZY5349"/>
      <c r="GZZ5349"/>
      <c r="HAA5349"/>
      <c r="HAB5349"/>
      <c r="HAC5349"/>
      <c r="HAD5349"/>
      <c r="HAE5349"/>
      <c r="HAF5349"/>
      <c r="HAG5349"/>
      <c r="HAH5349"/>
      <c r="HAI5349"/>
      <c r="HAJ5349"/>
      <c r="HAK5349"/>
      <c r="HAL5349"/>
      <c r="HAM5349"/>
      <c r="HAN5349"/>
      <c r="HAO5349"/>
      <c r="HAP5349"/>
      <c r="HAQ5349"/>
      <c r="HAR5349"/>
      <c r="HAS5349"/>
      <c r="HAT5349"/>
      <c r="HAU5349"/>
      <c r="HAV5349"/>
      <c r="HAW5349"/>
      <c r="HAX5349"/>
      <c r="HAY5349"/>
      <c r="HAZ5349"/>
      <c r="HBA5349"/>
      <c r="HBB5349"/>
      <c r="HBC5349"/>
      <c r="HBD5349"/>
      <c r="HBE5349"/>
      <c r="HBF5349"/>
      <c r="HBG5349"/>
      <c r="HBH5349"/>
      <c r="HBI5349"/>
      <c r="HBJ5349"/>
      <c r="HBK5349"/>
      <c r="HBL5349"/>
      <c r="HBM5349"/>
      <c r="HBN5349"/>
      <c r="HBO5349"/>
      <c r="HBP5349"/>
      <c r="HBQ5349"/>
      <c r="HBR5349"/>
      <c r="HBS5349"/>
      <c r="HBT5349"/>
      <c r="HBU5349"/>
      <c r="HBV5349"/>
      <c r="HBW5349"/>
      <c r="HBX5349"/>
      <c r="HBY5349"/>
      <c r="HBZ5349"/>
      <c r="HCA5349"/>
      <c r="HCB5349"/>
      <c r="HCC5349"/>
      <c r="HCD5349"/>
      <c r="HCE5349"/>
      <c r="HCF5349"/>
      <c r="HCG5349"/>
      <c r="HCH5349"/>
      <c r="HCI5349"/>
      <c r="HCJ5349"/>
      <c r="HCK5349"/>
      <c r="HCL5349"/>
      <c r="HCM5349"/>
      <c r="HCN5349"/>
      <c r="HCO5349"/>
      <c r="HCP5349"/>
      <c r="HCQ5349"/>
      <c r="HCR5349"/>
      <c r="HCS5349"/>
      <c r="HCT5349"/>
      <c r="HCU5349"/>
      <c r="HCV5349"/>
      <c r="HCW5349"/>
      <c r="HCX5349"/>
      <c r="HCY5349"/>
      <c r="HCZ5349"/>
      <c r="HDA5349"/>
      <c r="HDB5349"/>
      <c r="HDC5349"/>
      <c r="HDD5349"/>
      <c r="HDE5349"/>
      <c r="HDF5349"/>
      <c r="HDG5349"/>
      <c r="HDH5349"/>
      <c r="HDI5349"/>
      <c r="HDJ5349"/>
      <c r="HDK5349"/>
      <c r="HDL5349"/>
      <c r="HDM5349"/>
      <c r="HDN5349"/>
      <c r="HDO5349"/>
      <c r="HDP5349"/>
      <c r="HDQ5349"/>
      <c r="HDR5349"/>
      <c r="HDS5349"/>
      <c r="HDT5349"/>
      <c r="HDU5349"/>
      <c r="HDV5349"/>
      <c r="HDW5349"/>
      <c r="HDX5349"/>
      <c r="HDY5349"/>
      <c r="HDZ5349"/>
      <c r="HEA5349"/>
      <c r="HEB5349"/>
      <c r="HEC5349"/>
      <c r="HED5349"/>
      <c r="HEE5349"/>
      <c r="HEF5349"/>
      <c r="HEG5349"/>
      <c r="HEH5349"/>
      <c r="HEI5349"/>
      <c r="HEJ5349"/>
      <c r="HEK5349"/>
      <c r="HEL5349"/>
      <c r="HEM5349"/>
      <c r="HEN5349"/>
      <c r="HEO5349"/>
      <c r="HEP5349"/>
      <c r="HEQ5349"/>
      <c r="HER5349"/>
      <c r="HES5349"/>
      <c r="HET5349"/>
      <c r="HEU5349"/>
      <c r="HEV5349"/>
      <c r="HEW5349"/>
      <c r="HEX5349"/>
      <c r="HEY5349"/>
      <c r="HEZ5349"/>
      <c r="HFA5349"/>
      <c r="HFB5349"/>
      <c r="HFC5349"/>
      <c r="HFD5349"/>
      <c r="HFE5349"/>
      <c r="HFF5349"/>
      <c r="HFG5349"/>
      <c r="HFH5349"/>
      <c r="HFI5349"/>
      <c r="HFJ5349"/>
      <c r="HFK5349"/>
      <c r="HFL5349"/>
      <c r="HFM5349"/>
      <c r="HFN5349"/>
      <c r="HFO5349"/>
      <c r="HFP5349"/>
      <c r="HFQ5349"/>
      <c r="HFR5349"/>
      <c r="HFS5349"/>
      <c r="HFT5349"/>
      <c r="HFU5349"/>
      <c r="HFV5349"/>
      <c r="HFW5349"/>
      <c r="HFX5349"/>
      <c r="HFY5349"/>
      <c r="HFZ5349"/>
      <c r="HGA5349"/>
      <c r="HGB5349"/>
      <c r="HGC5349"/>
      <c r="HGD5349"/>
      <c r="HGE5349"/>
      <c r="HGF5349"/>
      <c r="HGG5349"/>
      <c r="HGH5349"/>
      <c r="HGI5349"/>
      <c r="HGJ5349"/>
      <c r="HGK5349"/>
      <c r="HGL5349"/>
      <c r="HGM5349"/>
      <c r="HGN5349"/>
      <c r="HGO5349"/>
      <c r="HGP5349"/>
      <c r="HGQ5349"/>
      <c r="HGR5349"/>
      <c r="HGS5349"/>
      <c r="HGT5349"/>
      <c r="HGU5349"/>
      <c r="HGV5349"/>
      <c r="HGW5349"/>
      <c r="HGX5349"/>
      <c r="HGY5349"/>
      <c r="HGZ5349"/>
      <c r="HHA5349"/>
      <c r="HHB5349"/>
      <c r="HHC5349"/>
      <c r="HHD5349"/>
      <c r="HHE5349"/>
      <c r="HHF5349"/>
      <c r="HHG5349"/>
      <c r="HHH5349"/>
      <c r="HHI5349"/>
      <c r="HHJ5349"/>
      <c r="HHK5349"/>
      <c r="HHL5349"/>
      <c r="HHM5349"/>
      <c r="HHN5349"/>
      <c r="HHO5349"/>
      <c r="HHP5349"/>
      <c r="HHQ5349"/>
      <c r="HHR5349"/>
      <c r="HHS5349"/>
      <c r="HHT5349"/>
      <c r="HHU5349"/>
      <c r="HHV5349"/>
      <c r="HHW5349"/>
      <c r="HHX5349"/>
      <c r="HHY5349"/>
      <c r="HHZ5349"/>
      <c r="HIA5349"/>
      <c r="HIB5349"/>
      <c r="HIC5349"/>
      <c r="HID5349"/>
      <c r="HIE5349"/>
      <c r="HIF5349"/>
      <c r="HIG5349"/>
      <c r="HIH5349"/>
      <c r="HII5349"/>
      <c r="HIJ5349"/>
      <c r="HIK5349"/>
      <c r="HIL5349"/>
      <c r="HIM5349"/>
      <c r="HIN5349"/>
      <c r="HIO5349"/>
      <c r="HIP5349"/>
      <c r="HIQ5349"/>
      <c r="HIR5349"/>
      <c r="HIS5349"/>
      <c r="HIT5349"/>
      <c r="HIU5349"/>
      <c r="HIV5349"/>
      <c r="HIW5349"/>
      <c r="HIX5349"/>
      <c r="HIY5349"/>
      <c r="HIZ5349"/>
      <c r="HJA5349"/>
      <c r="HJB5349"/>
      <c r="HJC5349"/>
      <c r="HJD5349"/>
      <c r="HJE5349"/>
      <c r="HJF5349"/>
      <c r="HJG5349"/>
      <c r="HJH5349"/>
      <c r="HJI5349"/>
      <c r="HJJ5349"/>
      <c r="HJK5349"/>
      <c r="HJL5349"/>
      <c r="HJM5349"/>
      <c r="HJN5349"/>
      <c r="HJO5349"/>
      <c r="HJP5349"/>
      <c r="HJQ5349"/>
      <c r="HJR5349"/>
      <c r="HJS5349"/>
      <c r="HJT5349"/>
      <c r="HJU5349"/>
      <c r="HJV5349"/>
      <c r="HJW5349"/>
      <c r="HJX5349"/>
      <c r="HJY5349"/>
      <c r="HJZ5349"/>
      <c r="HKA5349"/>
      <c r="HKB5349"/>
      <c r="HKC5349"/>
      <c r="HKD5349"/>
      <c r="HKE5349"/>
      <c r="HKF5349"/>
      <c r="HKG5349"/>
      <c r="HKH5349"/>
      <c r="HKI5349"/>
      <c r="HKJ5349"/>
      <c r="HKK5349"/>
      <c r="HKL5349"/>
      <c r="HKM5349"/>
      <c r="HKN5349"/>
      <c r="HKO5349"/>
      <c r="HKP5349"/>
      <c r="HKQ5349"/>
      <c r="HKR5349"/>
      <c r="HKS5349"/>
      <c r="HKT5349"/>
      <c r="HKU5349"/>
      <c r="HKV5349"/>
      <c r="HKW5349"/>
      <c r="HKX5349"/>
      <c r="HKY5349"/>
      <c r="HKZ5349"/>
      <c r="HLA5349"/>
      <c r="HLB5349"/>
      <c r="HLC5349"/>
      <c r="HLD5349"/>
      <c r="HLE5349"/>
      <c r="HLF5349"/>
      <c r="HLG5349"/>
      <c r="HLH5349"/>
      <c r="HLI5349"/>
      <c r="HLJ5349"/>
      <c r="HLK5349"/>
      <c r="HLL5349"/>
      <c r="HLM5349"/>
      <c r="HLN5349"/>
      <c r="HLO5349"/>
      <c r="HLP5349"/>
      <c r="HLQ5349"/>
      <c r="HLR5349"/>
      <c r="HLS5349"/>
      <c r="HLT5349"/>
      <c r="HLU5349"/>
      <c r="HLV5349"/>
      <c r="HLW5349"/>
      <c r="HLX5349"/>
      <c r="HLY5349"/>
      <c r="HLZ5349"/>
      <c r="HMA5349"/>
      <c r="HMB5349"/>
      <c r="HMC5349"/>
      <c r="HMD5349"/>
      <c r="HME5349"/>
      <c r="HMF5349"/>
      <c r="HMG5349"/>
      <c r="HMH5349"/>
      <c r="HMI5349"/>
      <c r="HMJ5349"/>
      <c r="HMK5349"/>
      <c r="HML5349"/>
      <c r="HMM5349"/>
      <c r="HMN5349"/>
      <c r="HMO5349"/>
      <c r="HMP5349"/>
      <c r="HMQ5349"/>
      <c r="HMR5349"/>
      <c r="HMS5349"/>
      <c r="HMT5349"/>
      <c r="HMU5349"/>
      <c r="HMV5349"/>
      <c r="HMW5349"/>
      <c r="HMX5349"/>
      <c r="HMY5349"/>
      <c r="HMZ5349"/>
      <c r="HNA5349"/>
      <c r="HNB5349"/>
      <c r="HNC5349"/>
      <c r="HND5349"/>
      <c r="HNE5349"/>
      <c r="HNF5349"/>
      <c r="HNG5349"/>
      <c r="HNH5349"/>
      <c r="HNI5349"/>
      <c r="HNJ5349"/>
      <c r="HNK5349"/>
      <c r="HNL5349"/>
      <c r="HNM5349"/>
      <c r="HNN5349"/>
      <c r="HNO5349"/>
      <c r="HNP5349"/>
      <c r="HNQ5349"/>
      <c r="HNR5349"/>
      <c r="HNS5349"/>
      <c r="HNT5349"/>
      <c r="HNU5349"/>
      <c r="HNV5349"/>
      <c r="HNW5349"/>
      <c r="HNX5349"/>
      <c r="HNY5349"/>
      <c r="HNZ5349"/>
      <c r="HOA5349"/>
      <c r="HOB5349"/>
      <c r="HOC5349"/>
      <c r="HOD5349"/>
      <c r="HOE5349"/>
      <c r="HOF5349"/>
      <c r="HOG5349"/>
      <c r="HOH5349"/>
      <c r="HOI5349"/>
      <c r="HOJ5349"/>
      <c r="HOK5349"/>
      <c r="HOL5349"/>
      <c r="HOM5349"/>
      <c r="HON5349"/>
      <c r="HOO5349"/>
      <c r="HOP5349"/>
      <c r="HOQ5349"/>
      <c r="HOR5349"/>
      <c r="HOS5349"/>
      <c r="HOT5349"/>
      <c r="HOU5349"/>
      <c r="HOV5349"/>
      <c r="HOW5349"/>
      <c r="HOX5349"/>
      <c r="HOY5349"/>
      <c r="HOZ5349"/>
      <c r="HPA5349"/>
      <c r="HPB5349"/>
      <c r="HPC5349"/>
      <c r="HPD5349"/>
      <c r="HPE5349"/>
      <c r="HPF5349"/>
      <c r="HPG5349"/>
      <c r="HPH5349"/>
      <c r="HPI5349"/>
      <c r="HPJ5349"/>
      <c r="HPK5349"/>
      <c r="HPL5349"/>
      <c r="HPM5349"/>
      <c r="HPN5349"/>
      <c r="HPO5349"/>
      <c r="HPP5349"/>
      <c r="HPQ5349"/>
      <c r="HPR5349"/>
      <c r="HPS5349"/>
      <c r="HPT5349"/>
      <c r="HPU5349"/>
      <c r="HPV5349"/>
      <c r="HPW5349"/>
      <c r="HPX5349"/>
      <c r="HPY5349"/>
      <c r="HPZ5349"/>
      <c r="HQA5349"/>
      <c r="HQB5349"/>
      <c r="HQC5349"/>
      <c r="HQD5349"/>
      <c r="HQE5349"/>
      <c r="HQF5349"/>
      <c r="HQG5349"/>
      <c r="HQH5349"/>
      <c r="HQI5349"/>
      <c r="HQJ5349"/>
      <c r="HQK5349"/>
      <c r="HQL5349"/>
      <c r="HQM5349"/>
      <c r="HQN5349"/>
      <c r="HQO5349"/>
      <c r="HQP5349"/>
      <c r="HQQ5349"/>
      <c r="HQR5349"/>
      <c r="HQS5349"/>
      <c r="HQT5349"/>
      <c r="HQU5349"/>
      <c r="HQV5349"/>
      <c r="HQW5349"/>
      <c r="HQX5349"/>
      <c r="HQY5349"/>
      <c r="HQZ5349"/>
      <c r="HRA5349"/>
      <c r="HRB5349"/>
      <c r="HRC5349"/>
      <c r="HRD5349"/>
      <c r="HRE5349"/>
      <c r="HRF5349"/>
      <c r="HRG5349"/>
      <c r="HRH5349"/>
      <c r="HRI5349"/>
      <c r="HRJ5349"/>
      <c r="HRK5349"/>
      <c r="HRL5349"/>
      <c r="HRM5349"/>
      <c r="HRN5349"/>
      <c r="HRO5349"/>
      <c r="HRP5349"/>
      <c r="HRQ5349"/>
      <c r="HRR5349"/>
      <c r="HRS5349"/>
      <c r="HRT5349"/>
      <c r="HRU5349"/>
      <c r="HRV5349"/>
      <c r="HRW5349"/>
      <c r="HRX5349"/>
      <c r="HRY5349"/>
      <c r="HRZ5349"/>
      <c r="HSA5349"/>
      <c r="HSB5349"/>
      <c r="HSC5349"/>
      <c r="HSD5349"/>
      <c r="HSE5349"/>
      <c r="HSF5349"/>
      <c r="HSG5349"/>
      <c r="HSH5349"/>
      <c r="HSI5349"/>
      <c r="HSJ5349"/>
      <c r="HSK5349"/>
      <c r="HSL5349"/>
      <c r="HSM5349"/>
      <c r="HSN5349"/>
      <c r="HSO5349"/>
      <c r="HSP5349"/>
      <c r="HSQ5349"/>
      <c r="HSR5349"/>
      <c r="HSS5349"/>
      <c r="HST5349"/>
      <c r="HSU5349"/>
      <c r="HSV5349"/>
      <c r="HSW5349"/>
      <c r="HSX5349"/>
      <c r="HSY5349"/>
      <c r="HSZ5349"/>
      <c r="HTA5349"/>
      <c r="HTB5349"/>
      <c r="HTC5349"/>
      <c r="HTD5349"/>
      <c r="HTE5349"/>
      <c r="HTF5349"/>
      <c r="HTG5349"/>
      <c r="HTH5349"/>
      <c r="HTI5349"/>
      <c r="HTJ5349"/>
      <c r="HTK5349"/>
      <c r="HTL5349"/>
      <c r="HTM5349"/>
      <c r="HTN5349"/>
      <c r="HTO5349"/>
      <c r="HTP5349"/>
      <c r="HTQ5349"/>
      <c r="HTR5349"/>
      <c r="HTS5349"/>
      <c r="HTT5349"/>
      <c r="HTU5349"/>
      <c r="HTV5349"/>
      <c r="HTW5349"/>
      <c r="HTX5349"/>
      <c r="HTY5349"/>
      <c r="HTZ5349"/>
      <c r="HUA5349"/>
      <c r="HUB5349"/>
      <c r="HUC5349"/>
      <c r="HUD5349"/>
      <c r="HUE5349"/>
      <c r="HUF5349"/>
      <c r="HUG5349"/>
      <c r="HUH5349"/>
      <c r="HUI5349"/>
      <c r="HUJ5349"/>
      <c r="HUK5349"/>
      <c r="HUL5349"/>
      <c r="HUM5349"/>
      <c r="HUN5349"/>
      <c r="HUO5349"/>
      <c r="HUP5349"/>
      <c r="HUQ5349"/>
      <c r="HUR5349"/>
      <c r="HUS5349"/>
      <c r="HUT5349"/>
      <c r="HUU5349"/>
      <c r="HUV5349"/>
      <c r="HUW5349"/>
      <c r="HUX5349"/>
      <c r="HUY5349"/>
      <c r="HUZ5349"/>
      <c r="HVA5349"/>
      <c r="HVB5349"/>
      <c r="HVC5349"/>
      <c r="HVD5349"/>
      <c r="HVE5349"/>
      <c r="HVF5349"/>
      <c r="HVG5349"/>
      <c r="HVH5349"/>
      <c r="HVI5349"/>
      <c r="HVJ5349"/>
      <c r="HVK5349"/>
      <c r="HVL5349"/>
      <c r="HVM5349"/>
      <c r="HVN5349"/>
      <c r="HVO5349"/>
      <c r="HVP5349"/>
      <c r="HVQ5349"/>
      <c r="HVR5349"/>
      <c r="HVS5349"/>
      <c r="HVT5349"/>
      <c r="HVU5349"/>
      <c r="HVV5349"/>
      <c r="HVW5349"/>
      <c r="HVX5349"/>
      <c r="HVY5349"/>
      <c r="HVZ5349"/>
      <c r="HWA5349"/>
      <c r="HWB5349"/>
      <c r="HWC5349"/>
      <c r="HWD5349"/>
      <c r="HWE5349"/>
      <c r="HWF5349"/>
      <c r="HWG5349"/>
      <c r="HWH5349"/>
      <c r="HWI5349"/>
      <c r="HWJ5349"/>
      <c r="HWK5349"/>
      <c r="HWL5349"/>
      <c r="HWM5349"/>
      <c r="HWN5349"/>
      <c r="HWO5349"/>
      <c r="HWP5349"/>
      <c r="HWQ5349"/>
      <c r="HWR5349"/>
      <c r="HWS5349"/>
      <c r="HWT5349"/>
      <c r="HWU5349"/>
      <c r="HWV5349"/>
      <c r="HWW5349"/>
      <c r="HWX5349"/>
      <c r="HWY5349"/>
      <c r="HWZ5349"/>
      <c r="HXA5349"/>
      <c r="HXB5349"/>
      <c r="HXC5349"/>
      <c r="HXD5349"/>
      <c r="HXE5349"/>
      <c r="HXF5349"/>
      <c r="HXG5349"/>
      <c r="HXH5349"/>
      <c r="HXI5349"/>
      <c r="HXJ5349"/>
      <c r="HXK5349"/>
      <c r="HXL5349"/>
      <c r="HXM5349"/>
      <c r="HXN5349"/>
      <c r="HXO5349"/>
      <c r="HXP5349"/>
      <c r="HXQ5349"/>
      <c r="HXR5349"/>
      <c r="HXS5349"/>
      <c r="HXT5349"/>
      <c r="HXU5349"/>
      <c r="HXV5349"/>
      <c r="HXW5349"/>
      <c r="HXX5349"/>
      <c r="HXY5349"/>
      <c r="HXZ5349"/>
      <c r="HYA5349"/>
      <c r="HYB5349"/>
      <c r="HYC5349"/>
      <c r="HYD5349"/>
      <c r="HYE5349"/>
      <c r="HYF5349"/>
      <c r="HYG5349"/>
      <c r="HYH5349"/>
      <c r="HYI5349"/>
      <c r="HYJ5349"/>
      <c r="HYK5349"/>
      <c r="HYL5349"/>
      <c r="HYM5349"/>
      <c r="HYN5349"/>
      <c r="HYO5349"/>
      <c r="HYP5349"/>
      <c r="HYQ5349"/>
      <c r="HYR5349"/>
      <c r="HYS5349"/>
      <c r="HYT5349"/>
      <c r="HYU5349"/>
      <c r="HYV5349"/>
      <c r="HYW5349"/>
      <c r="HYX5349"/>
      <c r="HYY5349"/>
      <c r="HYZ5349"/>
      <c r="HZA5349"/>
      <c r="HZB5349"/>
      <c r="HZC5349"/>
      <c r="HZD5349"/>
      <c r="HZE5349"/>
      <c r="HZF5349"/>
      <c r="HZG5349"/>
      <c r="HZH5349"/>
      <c r="HZI5349"/>
      <c r="HZJ5349"/>
      <c r="HZK5349"/>
      <c r="HZL5349"/>
      <c r="HZM5349"/>
      <c r="HZN5349"/>
      <c r="HZO5349"/>
      <c r="HZP5349"/>
      <c r="HZQ5349"/>
      <c r="HZR5349"/>
      <c r="HZS5349"/>
      <c r="HZT5349"/>
      <c r="HZU5349"/>
      <c r="HZV5349"/>
      <c r="HZW5349"/>
      <c r="HZX5349"/>
      <c r="HZY5349"/>
      <c r="HZZ5349"/>
      <c r="IAA5349"/>
      <c r="IAB5349"/>
      <c r="IAC5349"/>
      <c r="IAD5349"/>
      <c r="IAE5349"/>
      <c r="IAF5349"/>
      <c r="IAG5349"/>
      <c r="IAH5349"/>
      <c r="IAI5349"/>
      <c r="IAJ5349"/>
      <c r="IAK5349"/>
      <c r="IAL5349"/>
      <c r="IAM5349"/>
      <c r="IAN5349"/>
      <c r="IAO5349"/>
      <c r="IAP5349"/>
      <c r="IAQ5349"/>
      <c r="IAR5349"/>
      <c r="IAS5349"/>
      <c r="IAT5349"/>
      <c r="IAU5349"/>
      <c r="IAV5349"/>
      <c r="IAW5349"/>
      <c r="IAX5349"/>
      <c r="IAY5349"/>
      <c r="IAZ5349"/>
      <c r="IBA5349"/>
      <c r="IBB5349"/>
      <c r="IBC5349"/>
      <c r="IBD5349"/>
      <c r="IBE5349"/>
      <c r="IBF5349"/>
      <c r="IBG5349"/>
      <c r="IBH5349"/>
      <c r="IBI5349"/>
      <c r="IBJ5349"/>
      <c r="IBK5349"/>
      <c r="IBL5349"/>
      <c r="IBM5349"/>
      <c r="IBN5349"/>
      <c r="IBO5349"/>
      <c r="IBP5349"/>
      <c r="IBQ5349"/>
      <c r="IBR5349"/>
      <c r="IBS5349"/>
      <c r="IBT5349"/>
      <c r="IBU5349"/>
      <c r="IBV5349"/>
      <c r="IBW5349"/>
      <c r="IBX5349"/>
      <c r="IBY5349"/>
      <c r="IBZ5349"/>
      <c r="ICA5349"/>
      <c r="ICB5349"/>
      <c r="ICC5349"/>
      <c r="ICD5349"/>
      <c r="ICE5349"/>
      <c r="ICF5349"/>
      <c r="ICG5349"/>
      <c r="ICH5349"/>
      <c r="ICI5349"/>
      <c r="ICJ5349"/>
      <c r="ICK5349"/>
      <c r="ICL5349"/>
      <c r="ICM5349"/>
      <c r="ICN5349"/>
      <c r="ICO5349"/>
      <c r="ICP5349"/>
      <c r="ICQ5349"/>
      <c r="ICR5349"/>
      <c r="ICS5349"/>
      <c r="ICT5349"/>
      <c r="ICU5349"/>
      <c r="ICV5349"/>
      <c r="ICW5349"/>
      <c r="ICX5349"/>
      <c r="ICY5349"/>
      <c r="ICZ5349"/>
      <c r="IDA5349"/>
      <c r="IDB5349"/>
      <c r="IDC5349"/>
      <c r="IDD5349"/>
      <c r="IDE5349"/>
      <c r="IDF5349"/>
      <c r="IDG5349"/>
      <c r="IDH5349"/>
      <c r="IDI5349"/>
      <c r="IDJ5349"/>
      <c r="IDK5349"/>
      <c r="IDL5349"/>
      <c r="IDM5349"/>
      <c r="IDN5349"/>
      <c r="IDO5349"/>
      <c r="IDP5349"/>
      <c r="IDQ5349"/>
      <c r="IDR5349"/>
      <c r="IDS5349"/>
      <c r="IDT5349"/>
      <c r="IDU5349"/>
      <c r="IDV5349"/>
      <c r="IDW5349"/>
      <c r="IDX5349"/>
      <c r="IDY5349"/>
      <c r="IDZ5349"/>
      <c r="IEA5349"/>
      <c r="IEB5349"/>
      <c r="IEC5349"/>
      <c r="IED5349"/>
      <c r="IEE5349"/>
      <c r="IEF5349"/>
      <c r="IEG5349"/>
      <c r="IEH5349"/>
      <c r="IEI5349"/>
      <c r="IEJ5349"/>
      <c r="IEK5349"/>
      <c r="IEL5349"/>
      <c r="IEM5349"/>
      <c r="IEN5349"/>
      <c r="IEO5349"/>
      <c r="IEP5349"/>
      <c r="IEQ5349"/>
      <c r="IER5349"/>
      <c r="IES5349"/>
      <c r="IET5349"/>
      <c r="IEU5349"/>
      <c r="IEV5349"/>
      <c r="IEW5349"/>
      <c r="IEX5349"/>
      <c r="IEY5349"/>
      <c r="IEZ5349"/>
      <c r="IFA5349"/>
      <c r="IFB5349"/>
      <c r="IFC5349"/>
      <c r="IFD5349"/>
      <c r="IFE5349"/>
      <c r="IFF5349"/>
      <c r="IFG5349"/>
      <c r="IFH5349"/>
      <c r="IFI5349"/>
      <c r="IFJ5349"/>
      <c r="IFK5349"/>
      <c r="IFL5349"/>
      <c r="IFM5349"/>
      <c r="IFN5349"/>
      <c r="IFO5349"/>
      <c r="IFP5349"/>
      <c r="IFQ5349"/>
      <c r="IFR5349"/>
      <c r="IFS5349"/>
      <c r="IFT5349"/>
      <c r="IFU5349"/>
      <c r="IFV5349"/>
      <c r="IFW5349"/>
      <c r="IFX5349"/>
      <c r="IFY5349"/>
      <c r="IFZ5349"/>
      <c r="IGA5349"/>
      <c r="IGB5349"/>
      <c r="IGC5349"/>
      <c r="IGD5349"/>
      <c r="IGE5349"/>
      <c r="IGF5349"/>
      <c r="IGG5349"/>
      <c r="IGH5349"/>
      <c r="IGI5349"/>
      <c r="IGJ5349"/>
      <c r="IGK5349"/>
      <c r="IGL5349"/>
      <c r="IGM5349"/>
      <c r="IGN5349"/>
      <c r="IGO5349"/>
      <c r="IGP5349"/>
      <c r="IGQ5349"/>
      <c r="IGR5349"/>
      <c r="IGS5349"/>
      <c r="IGT5349"/>
      <c r="IGU5349"/>
      <c r="IGV5349"/>
      <c r="IGW5349"/>
      <c r="IGX5349"/>
      <c r="IGY5349"/>
      <c r="IGZ5349"/>
      <c r="IHA5349"/>
      <c r="IHB5349"/>
      <c r="IHC5349"/>
      <c r="IHD5349"/>
      <c r="IHE5349"/>
      <c r="IHF5349"/>
      <c r="IHG5349"/>
      <c r="IHH5349"/>
      <c r="IHI5349"/>
      <c r="IHJ5349"/>
      <c r="IHK5349"/>
      <c r="IHL5349"/>
      <c r="IHM5349"/>
      <c r="IHN5349"/>
      <c r="IHO5349"/>
      <c r="IHP5349"/>
      <c r="IHQ5349"/>
      <c r="IHR5349"/>
      <c r="IHS5349"/>
      <c r="IHT5349"/>
      <c r="IHU5349"/>
      <c r="IHV5349"/>
      <c r="IHW5349"/>
      <c r="IHX5349"/>
      <c r="IHY5349"/>
      <c r="IHZ5349"/>
      <c r="IIA5349"/>
      <c r="IIB5349"/>
      <c r="IIC5349"/>
      <c r="IID5349"/>
      <c r="IIE5349"/>
      <c r="IIF5349"/>
      <c r="IIG5349"/>
      <c r="IIH5349"/>
      <c r="III5349"/>
      <c r="IIJ5349"/>
      <c r="IIK5349"/>
      <c r="IIL5349"/>
      <c r="IIM5349"/>
      <c r="IIN5349"/>
      <c r="IIO5349"/>
      <c r="IIP5349"/>
      <c r="IIQ5349"/>
      <c r="IIR5349"/>
      <c r="IIS5349"/>
      <c r="IIT5349"/>
      <c r="IIU5349"/>
      <c r="IIV5349"/>
      <c r="IIW5349"/>
      <c r="IIX5349"/>
      <c r="IIY5349"/>
      <c r="IIZ5349"/>
      <c r="IJA5349"/>
      <c r="IJB5349"/>
      <c r="IJC5349"/>
      <c r="IJD5349"/>
      <c r="IJE5349"/>
      <c r="IJF5349"/>
      <c r="IJG5349"/>
      <c r="IJH5349"/>
      <c r="IJI5349"/>
      <c r="IJJ5349"/>
      <c r="IJK5349"/>
      <c r="IJL5349"/>
      <c r="IJM5349"/>
      <c r="IJN5349"/>
      <c r="IJO5349"/>
      <c r="IJP5349"/>
      <c r="IJQ5349"/>
      <c r="IJR5349"/>
      <c r="IJS5349"/>
      <c r="IJT5349"/>
      <c r="IJU5349"/>
      <c r="IJV5349"/>
      <c r="IJW5349"/>
      <c r="IJX5349"/>
      <c r="IJY5349"/>
      <c r="IJZ5349"/>
      <c r="IKA5349"/>
      <c r="IKB5349"/>
      <c r="IKC5349"/>
      <c r="IKD5349"/>
      <c r="IKE5349"/>
      <c r="IKF5349"/>
      <c r="IKG5349"/>
      <c r="IKH5349"/>
      <c r="IKI5349"/>
      <c r="IKJ5349"/>
      <c r="IKK5349"/>
      <c r="IKL5349"/>
      <c r="IKM5349"/>
      <c r="IKN5349"/>
      <c r="IKO5349"/>
      <c r="IKP5349"/>
      <c r="IKQ5349"/>
      <c r="IKR5349"/>
      <c r="IKS5349"/>
      <c r="IKT5349"/>
      <c r="IKU5349"/>
      <c r="IKV5349"/>
      <c r="IKW5349"/>
      <c r="IKX5349"/>
      <c r="IKY5349"/>
      <c r="IKZ5349"/>
      <c r="ILA5349"/>
      <c r="ILB5349"/>
      <c r="ILC5349"/>
      <c r="ILD5349"/>
      <c r="ILE5349"/>
      <c r="ILF5349"/>
      <c r="ILG5349"/>
      <c r="ILH5349"/>
      <c r="ILI5349"/>
      <c r="ILJ5349"/>
      <c r="ILK5349"/>
      <c r="ILL5349"/>
      <c r="ILM5349"/>
      <c r="ILN5349"/>
      <c r="ILO5349"/>
      <c r="ILP5349"/>
      <c r="ILQ5349"/>
      <c r="ILR5349"/>
      <c r="ILS5349"/>
      <c r="ILT5349"/>
      <c r="ILU5349"/>
      <c r="ILV5349"/>
      <c r="ILW5349"/>
      <c r="ILX5349"/>
      <c r="ILY5349"/>
      <c r="ILZ5349"/>
      <c r="IMA5349"/>
      <c r="IMB5349"/>
      <c r="IMC5349"/>
      <c r="IMD5349"/>
      <c r="IME5349"/>
      <c r="IMF5349"/>
      <c r="IMG5349"/>
      <c r="IMH5349"/>
      <c r="IMI5349"/>
      <c r="IMJ5349"/>
      <c r="IMK5349"/>
      <c r="IML5349"/>
      <c r="IMM5349"/>
      <c r="IMN5349"/>
      <c r="IMO5349"/>
      <c r="IMP5349"/>
      <c r="IMQ5349"/>
      <c r="IMR5349"/>
      <c r="IMS5349"/>
      <c r="IMT5349"/>
      <c r="IMU5349"/>
      <c r="IMV5349"/>
      <c r="IMW5349"/>
      <c r="IMX5349"/>
      <c r="IMY5349"/>
      <c r="IMZ5349"/>
      <c r="INA5349"/>
      <c r="INB5349"/>
      <c r="INC5349"/>
      <c r="IND5349"/>
      <c r="INE5349"/>
      <c r="INF5349"/>
      <c r="ING5349"/>
      <c r="INH5349"/>
      <c r="INI5349"/>
      <c r="INJ5349"/>
      <c r="INK5349"/>
      <c r="INL5349"/>
      <c r="INM5349"/>
      <c r="INN5349"/>
      <c r="INO5349"/>
      <c r="INP5349"/>
      <c r="INQ5349"/>
      <c r="INR5349"/>
      <c r="INS5349"/>
      <c r="INT5349"/>
      <c r="INU5349"/>
      <c r="INV5349"/>
      <c r="INW5349"/>
      <c r="INX5349"/>
      <c r="INY5349"/>
      <c r="INZ5349"/>
      <c r="IOA5349"/>
      <c r="IOB5349"/>
      <c r="IOC5349"/>
      <c r="IOD5349"/>
      <c r="IOE5349"/>
      <c r="IOF5349"/>
      <c r="IOG5349"/>
      <c r="IOH5349"/>
      <c r="IOI5349"/>
      <c r="IOJ5349"/>
      <c r="IOK5349"/>
      <c r="IOL5349"/>
      <c r="IOM5349"/>
      <c r="ION5349"/>
      <c r="IOO5349"/>
      <c r="IOP5349"/>
      <c r="IOQ5349"/>
      <c r="IOR5349"/>
      <c r="IOS5349"/>
      <c r="IOT5349"/>
      <c r="IOU5349"/>
      <c r="IOV5349"/>
      <c r="IOW5349"/>
      <c r="IOX5349"/>
      <c r="IOY5349"/>
      <c r="IOZ5349"/>
      <c r="IPA5349"/>
      <c r="IPB5349"/>
      <c r="IPC5349"/>
      <c r="IPD5349"/>
      <c r="IPE5349"/>
      <c r="IPF5349"/>
      <c r="IPG5349"/>
      <c r="IPH5349"/>
      <c r="IPI5349"/>
      <c r="IPJ5349"/>
      <c r="IPK5349"/>
      <c r="IPL5349"/>
      <c r="IPM5349"/>
      <c r="IPN5349"/>
      <c r="IPO5349"/>
      <c r="IPP5349"/>
      <c r="IPQ5349"/>
      <c r="IPR5349"/>
      <c r="IPS5349"/>
      <c r="IPT5349"/>
      <c r="IPU5349"/>
      <c r="IPV5349"/>
      <c r="IPW5349"/>
      <c r="IPX5349"/>
      <c r="IPY5349"/>
      <c r="IPZ5349"/>
      <c r="IQA5349"/>
      <c r="IQB5349"/>
      <c r="IQC5349"/>
      <c r="IQD5349"/>
      <c r="IQE5349"/>
      <c r="IQF5349"/>
      <c r="IQG5349"/>
      <c r="IQH5349"/>
      <c r="IQI5349"/>
      <c r="IQJ5349"/>
      <c r="IQK5349"/>
      <c r="IQL5349"/>
      <c r="IQM5349"/>
      <c r="IQN5349"/>
      <c r="IQO5349"/>
      <c r="IQP5349"/>
      <c r="IQQ5349"/>
      <c r="IQR5349"/>
      <c r="IQS5349"/>
      <c r="IQT5349"/>
      <c r="IQU5349"/>
      <c r="IQV5349"/>
      <c r="IQW5349"/>
      <c r="IQX5349"/>
      <c r="IQY5349"/>
      <c r="IQZ5349"/>
      <c r="IRA5349"/>
      <c r="IRB5349"/>
      <c r="IRC5349"/>
      <c r="IRD5349"/>
      <c r="IRE5349"/>
      <c r="IRF5349"/>
      <c r="IRG5349"/>
      <c r="IRH5349"/>
      <c r="IRI5349"/>
      <c r="IRJ5349"/>
      <c r="IRK5349"/>
      <c r="IRL5349"/>
      <c r="IRM5349"/>
      <c r="IRN5349"/>
      <c r="IRO5349"/>
      <c r="IRP5349"/>
      <c r="IRQ5349"/>
      <c r="IRR5349"/>
      <c r="IRS5349"/>
      <c r="IRT5349"/>
      <c r="IRU5349"/>
      <c r="IRV5349"/>
      <c r="IRW5349"/>
      <c r="IRX5349"/>
      <c r="IRY5349"/>
      <c r="IRZ5349"/>
      <c r="ISA5349"/>
      <c r="ISB5349"/>
      <c r="ISC5349"/>
      <c r="ISD5349"/>
      <c r="ISE5349"/>
      <c r="ISF5349"/>
      <c r="ISG5349"/>
      <c r="ISH5349"/>
      <c r="ISI5349"/>
      <c r="ISJ5349"/>
      <c r="ISK5349"/>
      <c r="ISL5349"/>
      <c r="ISM5349"/>
      <c r="ISN5349"/>
      <c r="ISO5349"/>
      <c r="ISP5349"/>
      <c r="ISQ5349"/>
      <c r="ISR5349"/>
      <c r="ISS5349"/>
      <c r="IST5349"/>
      <c r="ISU5349"/>
      <c r="ISV5349"/>
      <c r="ISW5349"/>
      <c r="ISX5349"/>
      <c r="ISY5349"/>
      <c r="ISZ5349"/>
      <c r="ITA5349"/>
      <c r="ITB5349"/>
      <c r="ITC5349"/>
      <c r="ITD5349"/>
      <c r="ITE5349"/>
      <c r="ITF5349"/>
      <c r="ITG5349"/>
      <c r="ITH5349"/>
      <c r="ITI5349"/>
      <c r="ITJ5349"/>
      <c r="ITK5349"/>
      <c r="ITL5349"/>
      <c r="ITM5349"/>
      <c r="ITN5349"/>
      <c r="ITO5349"/>
      <c r="ITP5349"/>
      <c r="ITQ5349"/>
      <c r="ITR5349"/>
      <c r="ITS5349"/>
      <c r="ITT5349"/>
      <c r="ITU5349"/>
      <c r="ITV5349"/>
      <c r="ITW5349"/>
      <c r="ITX5349"/>
      <c r="ITY5349"/>
      <c r="ITZ5349"/>
      <c r="IUA5349"/>
      <c r="IUB5349"/>
      <c r="IUC5349"/>
      <c r="IUD5349"/>
      <c r="IUE5349"/>
      <c r="IUF5349"/>
      <c r="IUG5349"/>
      <c r="IUH5349"/>
      <c r="IUI5349"/>
      <c r="IUJ5349"/>
      <c r="IUK5349"/>
      <c r="IUL5349"/>
      <c r="IUM5349"/>
      <c r="IUN5349"/>
      <c r="IUO5349"/>
      <c r="IUP5349"/>
      <c r="IUQ5349"/>
      <c r="IUR5349"/>
      <c r="IUS5349"/>
      <c r="IUT5349"/>
      <c r="IUU5349"/>
      <c r="IUV5349"/>
      <c r="IUW5349"/>
      <c r="IUX5349"/>
      <c r="IUY5349"/>
      <c r="IUZ5349"/>
      <c r="IVA5349"/>
      <c r="IVB5349"/>
      <c r="IVC5349"/>
      <c r="IVD5349"/>
      <c r="IVE5349"/>
      <c r="IVF5349"/>
      <c r="IVG5349"/>
      <c r="IVH5349"/>
      <c r="IVI5349"/>
      <c r="IVJ5349"/>
      <c r="IVK5349"/>
      <c r="IVL5349"/>
      <c r="IVM5349"/>
      <c r="IVN5349"/>
      <c r="IVO5349"/>
      <c r="IVP5349"/>
      <c r="IVQ5349"/>
      <c r="IVR5349"/>
      <c r="IVS5349"/>
      <c r="IVT5349"/>
      <c r="IVU5349"/>
      <c r="IVV5349"/>
      <c r="IVW5349"/>
      <c r="IVX5349"/>
      <c r="IVY5349"/>
      <c r="IVZ5349"/>
      <c r="IWA5349"/>
      <c r="IWB5349"/>
      <c r="IWC5349"/>
      <c r="IWD5349"/>
      <c r="IWE5349"/>
      <c r="IWF5349"/>
      <c r="IWG5349"/>
      <c r="IWH5349"/>
      <c r="IWI5349"/>
      <c r="IWJ5349"/>
      <c r="IWK5349"/>
      <c r="IWL5349"/>
      <c r="IWM5349"/>
      <c r="IWN5349"/>
      <c r="IWO5349"/>
      <c r="IWP5349"/>
      <c r="IWQ5349"/>
      <c r="IWR5349"/>
      <c r="IWS5349"/>
      <c r="IWT5349"/>
      <c r="IWU5349"/>
      <c r="IWV5349"/>
      <c r="IWW5349"/>
      <c r="IWX5349"/>
      <c r="IWY5349"/>
      <c r="IWZ5349"/>
      <c r="IXA5349"/>
      <c r="IXB5349"/>
      <c r="IXC5349"/>
      <c r="IXD5349"/>
      <c r="IXE5349"/>
      <c r="IXF5349"/>
      <c r="IXG5349"/>
      <c r="IXH5349"/>
      <c r="IXI5349"/>
      <c r="IXJ5349"/>
      <c r="IXK5349"/>
      <c r="IXL5349"/>
      <c r="IXM5349"/>
      <c r="IXN5349"/>
      <c r="IXO5349"/>
      <c r="IXP5349"/>
      <c r="IXQ5349"/>
      <c r="IXR5349"/>
      <c r="IXS5349"/>
      <c r="IXT5349"/>
      <c r="IXU5349"/>
      <c r="IXV5349"/>
      <c r="IXW5349"/>
      <c r="IXX5349"/>
      <c r="IXY5349"/>
      <c r="IXZ5349"/>
      <c r="IYA5349"/>
      <c r="IYB5349"/>
      <c r="IYC5349"/>
      <c r="IYD5349"/>
      <c r="IYE5349"/>
      <c r="IYF5349"/>
      <c r="IYG5349"/>
      <c r="IYH5349"/>
      <c r="IYI5349"/>
      <c r="IYJ5349"/>
      <c r="IYK5349"/>
      <c r="IYL5349"/>
      <c r="IYM5349"/>
      <c r="IYN5349"/>
      <c r="IYO5349"/>
      <c r="IYP5349"/>
      <c r="IYQ5349"/>
      <c r="IYR5349"/>
      <c r="IYS5349"/>
      <c r="IYT5349"/>
      <c r="IYU5349"/>
      <c r="IYV5349"/>
      <c r="IYW5349"/>
      <c r="IYX5349"/>
      <c r="IYY5349"/>
      <c r="IYZ5349"/>
      <c r="IZA5349"/>
      <c r="IZB5349"/>
      <c r="IZC5349"/>
      <c r="IZD5349"/>
      <c r="IZE5349"/>
      <c r="IZF5349"/>
      <c r="IZG5349"/>
      <c r="IZH5349"/>
      <c r="IZI5349"/>
      <c r="IZJ5349"/>
      <c r="IZK5349"/>
      <c r="IZL5349"/>
      <c r="IZM5349"/>
      <c r="IZN5349"/>
      <c r="IZO5349"/>
      <c r="IZP5349"/>
      <c r="IZQ5349"/>
      <c r="IZR5349"/>
      <c r="IZS5349"/>
      <c r="IZT5349"/>
      <c r="IZU5349"/>
      <c r="IZV5349"/>
      <c r="IZW5349"/>
      <c r="IZX5349"/>
      <c r="IZY5349"/>
      <c r="IZZ5349"/>
      <c r="JAA5349"/>
      <c r="JAB5349"/>
      <c r="JAC5349"/>
      <c r="JAD5349"/>
      <c r="JAE5349"/>
      <c r="JAF5349"/>
      <c r="JAG5349"/>
      <c r="JAH5349"/>
      <c r="JAI5349"/>
      <c r="JAJ5349"/>
      <c r="JAK5349"/>
      <c r="JAL5349"/>
      <c r="JAM5349"/>
      <c r="JAN5349"/>
      <c r="JAO5349"/>
      <c r="JAP5349"/>
      <c r="JAQ5349"/>
      <c r="JAR5349"/>
      <c r="JAS5349"/>
      <c r="JAT5349"/>
      <c r="JAU5349"/>
      <c r="JAV5349"/>
      <c r="JAW5349"/>
      <c r="JAX5349"/>
      <c r="JAY5349"/>
      <c r="JAZ5349"/>
      <c r="JBA5349"/>
      <c r="JBB5349"/>
      <c r="JBC5349"/>
      <c r="JBD5349"/>
      <c r="JBE5349"/>
      <c r="JBF5349"/>
      <c r="JBG5349"/>
      <c r="JBH5349"/>
      <c r="JBI5349"/>
      <c r="JBJ5349"/>
      <c r="JBK5349"/>
      <c r="JBL5349"/>
      <c r="JBM5349"/>
      <c r="JBN5349"/>
      <c r="JBO5349"/>
      <c r="JBP5349"/>
      <c r="JBQ5349"/>
      <c r="JBR5349"/>
      <c r="JBS5349"/>
      <c r="JBT5349"/>
      <c r="JBU5349"/>
      <c r="JBV5349"/>
      <c r="JBW5349"/>
      <c r="JBX5349"/>
      <c r="JBY5349"/>
      <c r="JBZ5349"/>
      <c r="JCA5349"/>
      <c r="JCB5349"/>
      <c r="JCC5349"/>
      <c r="JCD5349"/>
      <c r="JCE5349"/>
      <c r="JCF5349"/>
      <c r="JCG5349"/>
      <c r="JCH5349"/>
      <c r="JCI5349"/>
      <c r="JCJ5349"/>
      <c r="JCK5349"/>
      <c r="JCL5349"/>
      <c r="JCM5349"/>
      <c r="JCN5349"/>
      <c r="JCO5349"/>
      <c r="JCP5349"/>
      <c r="JCQ5349"/>
      <c r="JCR5349"/>
      <c r="JCS5349"/>
      <c r="JCT5349"/>
      <c r="JCU5349"/>
      <c r="JCV5349"/>
      <c r="JCW5349"/>
      <c r="JCX5349"/>
      <c r="JCY5349"/>
      <c r="JCZ5349"/>
      <c r="JDA5349"/>
      <c r="JDB5349"/>
      <c r="JDC5349"/>
      <c r="JDD5349"/>
      <c r="JDE5349"/>
      <c r="JDF5349"/>
      <c r="JDG5349"/>
      <c r="JDH5349"/>
      <c r="JDI5349"/>
      <c r="JDJ5349"/>
      <c r="JDK5349"/>
      <c r="JDL5349"/>
      <c r="JDM5349"/>
      <c r="JDN5349"/>
      <c r="JDO5349"/>
      <c r="JDP5349"/>
      <c r="JDQ5349"/>
      <c r="JDR5349"/>
      <c r="JDS5349"/>
      <c r="JDT5349"/>
      <c r="JDU5349"/>
      <c r="JDV5349"/>
      <c r="JDW5349"/>
      <c r="JDX5349"/>
      <c r="JDY5349"/>
      <c r="JDZ5349"/>
      <c r="JEA5349"/>
      <c r="JEB5349"/>
      <c r="JEC5349"/>
      <c r="JED5349"/>
      <c r="JEE5349"/>
      <c r="JEF5349"/>
      <c r="JEG5349"/>
      <c r="JEH5349"/>
      <c r="JEI5349"/>
      <c r="JEJ5349"/>
      <c r="JEK5349"/>
      <c r="JEL5349"/>
      <c r="JEM5349"/>
      <c r="JEN5349"/>
      <c r="JEO5349"/>
      <c r="JEP5349"/>
      <c r="JEQ5349"/>
      <c r="JER5349"/>
      <c r="JES5349"/>
      <c r="JET5349"/>
      <c r="JEU5349"/>
      <c r="JEV5349"/>
      <c r="JEW5349"/>
      <c r="JEX5349"/>
      <c r="JEY5349"/>
      <c r="JEZ5349"/>
      <c r="JFA5349"/>
      <c r="JFB5349"/>
      <c r="JFC5349"/>
      <c r="JFD5349"/>
      <c r="JFE5349"/>
      <c r="JFF5349"/>
      <c r="JFG5349"/>
      <c r="JFH5349"/>
      <c r="JFI5349"/>
      <c r="JFJ5349"/>
      <c r="JFK5349"/>
      <c r="JFL5349"/>
      <c r="JFM5349"/>
      <c r="JFN5349"/>
      <c r="JFO5349"/>
      <c r="JFP5349"/>
      <c r="JFQ5349"/>
      <c r="JFR5349"/>
      <c r="JFS5349"/>
      <c r="JFT5349"/>
      <c r="JFU5349"/>
      <c r="JFV5349"/>
      <c r="JFW5349"/>
      <c r="JFX5349"/>
      <c r="JFY5349"/>
      <c r="JFZ5349"/>
      <c r="JGA5349"/>
      <c r="JGB5349"/>
      <c r="JGC5349"/>
      <c r="JGD5349"/>
      <c r="JGE5349"/>
      <c r="JGF5349"/>
      <c r="JGG5349"/>
      <c r="JGH5349"/>
      <c r="JGI5349"/>
      <c r="JGJ5349"/>
      <c r="JGK5349"/>
      <c r="JGL5349"/>
      <c r="JGM5349"/>
      <c r="JGN5349"/>
      <c r="JGO5349"/>
      <c r="JGP5349"/>
      <c r="JGQ5349"/>
      <c r="JGR5349"/>
      <c r="JGS5349"/>
      <c r="JGT5349"/>
      <c r="JGU5349"/>
      <c r="JGV5349"/>
      <c r="JGW5349"/>
      <c r="JGX5349"/>
      <c r="JGY5349"/>
      <c r="JGZ5349"/>
      <c r="JHA5349"/>
      <c r="JHB5349"/>
      <c r="JHC5349"/>
      <c r="JHD5349"/>
      <c r="JHE5349"/>
      <c r="JHF5349"/>
      <c r="JHG5349"/>
      <c r="JHH5349"/>
      <c r="JHI5349"/>
      <c r="JHJ5349"/>
      <c r="JHK5349"/>
      <c r="JHL5349"/>
      <c r="JHM5349"/>
      <c r="JHN5349"/>
      <c r="JHO5349"/>
      <c r="JHP5349"/>
      <c r="JHQ5349"/>
      <c r="JHR5349"/>
      <c r="JHS5349"/>
      <c r="JHT5349"/>
      <c r="JHU5349"/>
      <c r="JHV5349"/>
      <c r="JHW5349"/>
      <c r="JHX5349"/>
      <c r="JHY5349"/>
      <c r="JHZ5349"/>
      <c r="JIA5349"/>
      <c r="JIB5349"/>
      <c r="JIC5349"/>
      <c r="JID5349"/>
      <c r="JIE5349"/>
      <c r="JIF5349"/>
      <c r="JIG5349"/>
      <c r="JIH5349"/>
      <c r="JII5349"/>
      <c r="JIJ5349"/>
      <c r="JIK5349"/>
      <c r="JIL5349"/>
      <c r="JIM5349"/>
      <c r="JIN5349"/>
      <c r="JIO5349"/>
      <c r="JIP5349"/>
      <c r="JIQ5349"/>
      <c r="JIR5349"/>
      <c r="JIS5349"/>
      <c r="JIT5349"/>
      <c r="JIU5349"/>
      <c r="JIV5349"/>
      <c r="JIW5349"/>
      <c r="JIX5349"/>
      <c r="JIY5349"/>
      <c r="JIZ5349"/>
      <c r="JJA5349"/>
      <c r="JJB5349"/>
      <c r="JJC5349"/>
      <c r="JJD5349"/>
      <c r="JJE5349"/>
      <c r="JJF5349"/>
      <c r="JJG5349"/>
      <c r="JJH5349"/>
      <c r="JJI5349"/>
      <c r="JJJ5349"/>
      <c r="JJK5349"/>
      <c r="JJL5349"/>
      <c r="JJM5349"/>
      <c r="JJN5349"/>
      <c r="JJO5349"/>
      <c r="JJP5349"/>
      <c r="JJQ5349"/>
      <c r="JJR5349"/>
      <c r="JJS5349"/>
      <c r="JJT5349"/>
      <c r="JJU5349"/>
      <c r="JJV5349"/>
      <c r="JJW5349"/>
      <c r="JJX5349"/>
      <c r="JJY5349"/>
      <c r="JJZ5349"/>
      <c r="JKA5349"/>
      <c r="JKB5349"/>
      <c r="JKC5349"/>
      <c r="JKD5349"/>
      <c r="JKE5349"/>
      <c r="JKF5349"/>
      <c r="JKG5349"/>
      <c r="JKH5349"/>
      <c r="JKI5349"/>
      <c r="JKJ5349"/>
      <c r="JKK5349"/>
      <c r="JKL5349"/>
      <c r="JKM5349"/>
      <c r="JKN5349"/>
      <c r="JKO5349"/>
      <c r="JKP5349"/>
      <c r="JKQ5349"/>
      <c r="JKR5349"/>
      <c r="JKS5349"/>
      <c r="JKT5349"/>
      <c r="JKU5349"/>
      <c r="JKV5349"/>
      <c r="JKW5349"/>
      <c r="JKX5349"/>
      <c r="JKY5349"/>
      <c r="JKZ5349"/>
      <c r="JLA5349"/>
      <c r="JLB5349"/>
      <c r="JLC5349"/>
      <c r="JLD5349"/>
      <c r="JLE5349"/>
      <c r="JLF5349"/>
      <c r="JLG5349"/>
      <c r="JLH5349"/>
      <c r="JLI5349"/>
      <c r="JLJ5349"/>
      <c r="JLK5349"/>
      <c r="JLL5349"/>
      <c r="JLM5349"/>
      <c r="JLN5349"/>
      <c r="JLO5349"/>
      <c r="JLP5349"/>
      <c r="JLQ5349"/>
      <c r="JLR5349"/>
      <c r="JLS5349"/>
      <c r="JLT5349"/>
      <c r="JLU5349"/>
      <c r="JLV5349"/>
      <c r="JLW5349"/>
      <c r="JLX5349"/>
      <c r="JLY5349"/>
      <c r="JLZ5349"/>
      <c r="JMA5349"/>
      <c r="JMB5349"/>
      <c r="JMC5349"/>
      <c r="JMD5349"/>
      <c r="JME5349"/>
      <c r="JMF5349"/>
      <c r="JMG5349"/>
      <c r="JMH5349"/>
      <c r="JMI5349"/>
      <c r="JMJ5349"/>
      <c r="JMK5349"/>
      <c r="JML5349"/>
      <c r="JMM5349"/>
      <c r="JMN5349"/>
      <c r="JMO5349"/>
      <c r="JMP5349"/>
      <c r="JMQ5349"/>
      <c r="JMR5349"/>
      <c r="JMS5349"/>
      <c r="JMT5349"/>
      <c r="JMU5349"/>
      <c r="JMV5349"/>
      <c r="JMW5349"/>
      <c r="JMX5349"/>
      <c r="JMY5349"/>
      <c r="JMZ5349"/>
      <c r="JNA5349"/>
      <c r="JNB5349"/>
      <c r="JNC5349"/>
      <c r="JND5349"/>
      <c r="JNE5349"/>
      <c r="JNF5349"/>
      <c r="JNG5349"/>
      <c r="JNH5349"/>
      <c r="JNI5349"/>
      <c r="JNJ5349"/>
      <c r="JNK5349"/>
      <c r="JNL5349"/>
      <c r="JNM5349"/>
      <c r="JNN5349"/>
      <c r="JNO5349"/>
      <c r="JNP5349"/>
      <c r="JNQ5349"/>
      <c r="JNR5349"/>
      <c r="JNS5349"/>
      <c r="JNT5349"/>
      <c r="JNU5349"/>
      <c r="JNV5349"/>
      <c r="JNW5349"/>
      <c r="JNX5349"/>
      <c r="JNY5349"/>
      <c r="JNZ5349"/>
      <c r="JOA5349"/>
      <c r="JOB5349"/>
      <c r="JOC5349"/>
      <c r="JOD5349"/>
      <c r="JOE5349"/>
      <c r="JOF5349"/>
      <c r="JOG5349"/>
      <c r="JOH5349"/>
      <c r="JOI5349"/>
      <c r="JOJ5349"/>
      <c r="JOK5349"/>
      <c r="JOL5349"/>
      <c r="JOM5349"/>
      <c r="JON5349"/>
      <c r="JOO5349"/>
      <c r="JOP5349"/>
      <c r="JOQ5349"/>
      <c r="JOR5349"/>
      <c r="JOS5349"/>
      <c r="JOT5349"/>
      <c r="JOU5349"/>
      <c r="JOV5349"/>
      <c r="JOW5349"/>
      <c r="JOX5349"/>
      <c r="JOY5349"/>
      <c r="JOZ5349"/>
      <c r="JPA5349"/>
      <c r="JPB5349"/>
      <c r="JPC5349"/>
      <c r="JPD5349"/>
      <c r="JPE5349"/>
      <c r="JPF5349"/>
      <c r="JPG5349"/>
      <c r="JPH5349"/>
      <c r="JPI5349"/>
      <c r="JPJ5349"/>
      <c r="JPK5349"/>
      <c r="JPL5349"/>
      <c r="JPM5349"/>
      <c r="JPN5349"/>
      <c r="JPO5349"/>
      <c r="JPP5349"/>
      <c r="JPQ5349"/>
      <c r="JPR5349"/>
      <c r="JPS5349"/>
      <c r="JPT5349"/>
      <c r="JPU5349"/>
      <c r="JPV5349"/>
      <c r="JPW5349"/>
      <c r="JPX5349"/>
      <c r="JPY5349"/>
      <c r="JPZ5349"/>
      <c r="JQA5349"/>
      <c r="JQB5349"/>
      <c r="JQC5349"/>
      <c r="JQD5349"/>
      <c r="JQE5349"/>
      <c r="JQF5349"/>
      <c r="JQG5349"/>
      <c r="JQH5349"/>
      <c r="JQI5349"/>
      <c r="JQJ5349"/>
      <c r="JQK5349"/>
      <c r="JQL5349"/>
      <c r="JQM5349"/>
      <c r="JQN5349"/>
      <c r="JQO5349"/>
      <c r="JQP5349"/>
      <c r="JQQ5349"/>
      <c r="JQR5349"/>
      <c r="JQS5349"/>
      <c r="JQT5349"/>
      <c r="JQU5349"/>
      <c r="JQV5349"/>
      <c r="JQW5349"/>
      <c r="JQX5349"/>
      <c r="JQY5349"/>
      <c r="JQZ5349"/>
      <c r="JRA5349"/>
      <c r="JRB5349"/>
      <c r="JRC5349"/>
      <c r="JRD5349"/>
      <c r="JRE5349"/>
      <c r="JRF5349"/>
      <c r="JRG5349"/>
      <c r="JRH5349"/>
      <c r="JRI5349"/>
      <c r="JRJ5349"/>
      <c r="JRK5349"/>
      <c r="JRL5349"/>
      <c r="JRM5349"/>
      <c r="JRN5349"/>
      <c r="JRO5349"/>
      <c r="JRP5349"/>
      <c r="JRQ5349"/>
      <c r="JRR5349"/>
      <c r="JRS5349"/>
      <c r="JRT5349"/>
      <c r="JRU5349"/>
      <c r="JRV5349"/>
      <c r="JRW5349"/>
      <c r="JRX5349"/>
      <c r="JRY5349"/>
      <c r="JRZ5349"/>
      <c r="JSA5349"/>
      <c r="JSB5349"/>
      <c r="JSC5349"/>
      <c r="JSD5349"/>
      <c r="JSE5349"/>
      <c r="JSF5349"/>
      <c r="JSG5349"/>
      <c r="JSH5349"/>
      <c r="JSI5349"/>
      <c r="JSJ5349"/>
      <c r="JSK5349"/>
      <c r="JSL5349"/>
      <c r="JSM5349"/>
      <c r="JSN5349"/>
      <c r="JSO5349"/>
      <c r="JSP5349"/>
      <c r="JSQ5349"/>
      <c r="JSR5349"/>
      <c r="JSS5349"/>
      <c r="JST5349"/>
      <c r="JSU5349"/>
      <c r="JSV5349"/>
      <c r="JSW5349"/>
      <c r="JSX5349"/>
      <c r="JSY5349"/>
      <c r="JSZ5349"/>
      <c r="JTA5349"/>
      <c r="JTB5349"/>
      <c r="JTC5349"/>
      <c r="JTD5349"/>
      <c r="JTE5349"/>
      <c r="JTF5349"/>
      <c r="JTG5349"/>
      <c r="JTH5349"/>
      <c r="JTI5349"/>
      <c r="JTJ5349"/>
      <c r="JTK5349"/>
      <c r="JTL5349"/>
      <c r="JTM5349"/>
      <c r="JTN5349"/>
      <c r="JTO5349"/>
      <c r="JTP5349"/>
      <c r="JTQ5349"/>
      <c r="JTR5349"/>
      <c r="JTS5349"/>
      <c r="JTT5349"/>
      <c r="JTU5349"/>
      <c r="JTV5349"/>
      <c r="JTW5349"/>
      <c r="JTX5349"/>
      <c r="JTY5349"/>
      <c r="JTZ5349"/>
      <c r="JUA5349"/>
      <c r="JUB5349"/>
      <c r="JUC5349"/>
      <c r="JUD5349"/>
      <c r="JUE5349"/>
      <c r="JUF5349"/>
      <c r="JUG5349"/>
      <c r="JUH5349"/>
      <c r="JUI5349"/>
      <c r="JUJ5349"/>
      <c r="JUK5349"/>
      <c r="JUL5349"/>
      <c r="JUM5349"/>
      <c r="JUN5349"/>
      <c r="JUO5349"/>
      <c r="JUP5349"/>
      <c r="JUQ5349"/>
      <c r="JUR5349"/>
      <c r="JUS5349"/>
      <c r="JUT5349"/>
      <c r="JUU5349"/>
      <c r="JUV5349"/>
      <c r="JUW5349"/>
      <c r="JUX5349"/>
      <c r="JUY5349"/>
      <c r="JUZ5349"/>
      <c r="JVA5349"/>
      <c r="JVB5349"/>
      <c r="JVC5349"/>
      <c r="JVD5349"/>
      <c r="JVE5349"/>
      <c r="JVF5349"/>
      <c r="JVG5349"/>
      <c r="JVH5349"/>
      <c r="JVI5349"/>
      <c r="JVJ5349"/>
      <c r="JVK5349"/>
      <c r="JVL5349"/>
      <c r="JVM5349"/>
      <c r="JVN5349"/>
      <c r="JVO5349"/>
      <c r="JVP5349"/>
      <c r="JVQ5349"/>
      <c r="JVR5349"/>
      <c r="JVS5349"/>
      <c r="JVT5349"/>
      <c r="JVU5349"/>
      <c r="JVV5349"/>
      <c r="JVW5349"/>
      <c r="JVX5349"/>
      <c r="JVY5349"/>
      <c r="JVZ5349"/>
      <c r="JWA5349"/>
      <c r="JWB5349"/>
      <c r="JWC5349"/>
      <c r="JWD5349"/>
      <c r="JWE5349"/>
      <c r="JWF5349"/>
      <c r="JWG5349"/>
      <c r="JWH5349"/>
      <c r="JWI5349"/>
      <c r="JWJ5349"/>
      <c r="JWK5349"/>
      <c r="JWL5349"/>
      <c r="JWM5349"/>
      <c r="JWN5349"/>
      <c r="JWO5349"/>
      <c r="JWP5349"/>
      <c r="JWQ5349"/>
      <c r="JWR5349"/>
      <c r="JWS5349"/>
      <c r="JWT5349"/>
      <c r="JWU5349"/>
      <c r="JWV5349"/>
      <c r="JWW5349"/>
      <c r="JWX5349"/>
      <c r="JWY5349"/>
      <c r="JWZ5349"/>
      <c r="JXA5349"/>
      <c r="JXB5349"/>
      <c r="JXC5349"/>
      <c r="JXD5349"/>
      <c r="JXE5349"/>
      <c r="JXF5349"/>
      <c r="JXG5349"/>
      <c r="JXH5349"/>
      <c r="JXI5349"/>
      <c r="JXJ5349"/>
      <c r="JXK5349"/>
      <c r="JXL5349"/>
      <c r="JXM5349"/>
      <c r="JXN5349"/>
      <c r="JXO5349"/>
      <c r="JXP5349"/>
      <c r="JXQ5349"/>
      <c r="JXR5349"/>
      <c r="JXS5349"/>
      <c r="JXT5349"/>
      <c r="JXU5349"/>
      <c r="JXV5349"/>
      <c r="JXW5349"/>
      <c r="JXX5349"/>
      <c r="JXY5349"/>
      <c r="JXZ5349"/>
      <c r="JYA5349"/>
      <c r="JYB5349"/>
      <c r="JYC5349"/>
      <c r="JYD5349"/>
      <c r="JYE5349"/>
      <c r="JYF5349"/>
      <c r="JYG5349"/>
      <c r="JYH5349"/>
      <c r="JYI5349"/>
      <c r="JYJ5349"/>
      <c r="JYK5349"/>
      <c r="JYL5349"/>
      <c r="JYM5349"/>
      <c r="JYN5349"/>
      <c r="JYO5349"/>
      <c r="JYP5349"/>
      <c r="JYQ5349"/>
      <c r="JYR5349"/>
      <c r="JYS5349"/>
      <c r="JYT5349"/>
      <c r="JYU5349"/>
      <c r="JYV5349"/>
      <c r="JYW5349"/>
      <c r="JYX5349"/>
      <c r="JYY5349"/>
      <c r="JYZ5349"/>
      <c r="JZA5349"/>
      <c r="JZB5349"/>
      <c r="JZC5349"/>
      <c r="JZD5349"/>
      <c r="JZE5349"/>
      <c r="JZF5349"/>
      <c r="JZG5349"/>
      <c r="JZH5349"/>
      <c r="JZI5349"/>
      <c r="JZJ5349"/>
      <c r="JZK5349"/>
      <c r="JZL5349"/>
      <c r="JZM5349"/>
      <c r="JZN5349"/>
      <c r="JZO5349"/>
      <c r="JZP5349"/>
      <c r="JZQ5349"/>
      <c r="JZR5349"/>
      <c r="JZS5349"/>
      <c r="JZT5349"/>
      <c r="JZU5349"/>
      <c r="JZV5349"/>
      <c r="JZW5349"/>
      <c r="JZX5349"/>
      <c r="JZY5349"/>
      <c r="JZZ5349"/>
      <c r="KAA5349"/>
      <c r="KAB5349"/>
      <c r="KAC5349"/>
      <c r="KAD5349"/>
      <c r="KAE5349"/>
      <c r="KAF5349"/>
      <c r="KAG5349"/>
      <c r="KAH5349"/>
      <c r="KAI5349"/>
      <c r="KAJ5349"/>
      <c r="KAK5349"/>
      <c r="KAL5349"/>
      <c r="KAM5349"/>
      <c r="KAN5349"/>
      <c r="KAO5349"/>
      <c r="KAP5349"/>
      <c r="KAQ5349"/>
      <c r="KAR5349"/>
      <c r="KAS5349"/>
      <c r="KAT5349"/>
      <c r="KAU5349"/>
      <c r="KAV5349"/>
      <c r="KAW5349"/>
      <c r="KAX5349"/>
      <c r="KAY5349"/>
      <c r="KAZ5349"/>
      <c r="KBA5349"/>
      <c r="KBB5349"/>
      <c r="KBC5349"/>
      <c r="KBD5349"/>
      <c r="KBE5349"/>
      <c r="KBF5349"/>
      <c r="KBG5349"/>
      <c r="KBH5349"/>
      <c r="KBI5349"/>
      <c r="KBJ5349"/>
      <c r="KBK5349"/>
      <c r="KBL5349"/>
      <c r="KBM5349"/>
      <c r="KBN5349"/>
      <c r="KBO5349"/>
      <c r="KBP5349"/>
      <c r="KBQ5349"/>
      <c r="KBR5349"/>
      <c r="KBS5349"/>
      <c r="KBT5349"/>
      <c r="KBU5349"/>
      <c r="KBV5349"/>
      <c r="KBW5349"/>
      <c r="KBX5349"/>
      <c r="KBY5349"/>
      <c r="KBZ5349"/>
      <c r="KCA5349"/>
      <c r="KCB5349"/>
      <c r="KCC5349"/>
      <c r="KCD5349"/>
      <c r="KCE5349"/>
      <c r="KCF5349"/>
      <c r="KCG5349"/>
      <c r="KCH5349"/>
      <c r="KCI5349"/>
      <c r="KCJ5349"/>
      <c r="KCK5349"/>
      <c r="KCL5349"/>
      <c r="KCM5349"/>
      <c r="KCN5349"/>
      <c r="KCO5349"/>
      <c r="KCP5349"/>
      <c r="KCQ5349"/>
      <c r="KCR5349"/>
      <c r="KCS5349"/>
      <c r="KCT5349"/>
      <c r="KCU5349"/>
      <c r="KCV5349"/>
      <c r="KCW5349"/>
      <c r="KCX5349"/>
      <c r="KCY5349"/>
      <c r="KCZ5349"/>
      <c r="KDA5349"/>
      <c r="KDB5349"/>
      <c r="KDC5349"/>
      <c r="KDD5349"/>
      <c r="KDE5349"/>
      <c r="KDF5349"/>
      <c r="KDG5349"/>
      <c r="KDH5349"/>
      <c r="KDI5349"/>
      <c r="KDJ5349"/>
      <c r="KDK5349"/>
      <c r="KDL5349"/>
      <c r="KDM5349"/>
      <c r="KDN5349"/>
      <c r="KDO5349"/>
      <c r="KDP5349"/>
      <c r="KDQ5349"/>
      <c r="KDR5349"/>
      <c r="KDS5349"/>
      <c r="KDT5349"/>
      <c r="KDU5349"/>
      <c r="KDV5349"/>
      <c r="KDW5349"/>
      <c r="KDX5349"/>
      <c r="KDY5349"/>
      <c r="KDZ5349"/>
      <c r="KEA5349"/>
      <c r="KEB5349"/>
      <c r="KEC5349"/>
      <c r="KED5349"/>
      <c r="KEE5349"/>
      <c r="KEF5349"/>
      <c r="KEG5349"/>
      <c r="KEH5349"/>
      <c r="KEI5349"/>
      <c r="KEJ5349"/>
      <c r="KEK5349"/>
      <c r="KEL5349"/>
      <c r="KEM5349"/>
      <c r="KEN5349"/>
      <c r="KEO5349"/>
      <c r="KEP5349"/>
      <c r="KEQ5349"/>
      <c r="KER5349"/>
      <c r="KES5349"/>
      <c r="KET5349"/>
      <c r="KEU5349"/>
      <c r="KEV5349"/>
      <c r="KEW5349"/>
      <c r="KEX5349"/>
      <c r="KEY5349"/>
      <c r="KEZ5349"/>
      <c r="KFA5349"/>
      <c r="KFB5349"/>
      <c r="KFC5349"/>
      <c r="KFD5349"/>
      <c r="KFE5349"/>
      <c r="KFF5349"/>
      <c r="KFG5349"/>
      <c r="KFH5349"/>
      <c r="KFI5349"/>
      <c r="KFJ5349"/>
      <c r="KFK5349"/>
      <c r="KFL5349"/>
      <c r="KFM5349"/>
      <c r="KFN5349"/>
      <c r="KFO5349"/>
      <c r="KFP5349"/>
      <c r="KFQ5349"/>
      <c r="KFR5349"/>
      <c r="KFS5349"/>
      <c r="KFT5349"/>
      <c r="KFU5349"/>
      <c r="KFV5349"/>
      <c r="KFW5349"/>
      <c r="KFX5349"/>
      <c r="KFY5349"/>
      <c r="KFZ5349"/>
      <c r="KGA5349"/>
      <c r="KGB5349"/>
      <c r="KGC5349"/>
      <c r="KGD5349"/>
      <c r="KGE5349"/>
      <c r="KGF5349"/>
      <c r="KGG5349"/>
      <c r="KGH5349"/>
      <c r="KGI5349"/>
      <c r="KGJ5349"/>
      <c r="KGK5349"/>
      <c r="KGL5349"/>
      <c r="KGM5349"/>
      <c r="KGN5349"/>
      <c r="KGO5349"/>
      <c r="KGP5349"/>
      <c r="KGQ5349"/>
      <c r="KGR5349"/>
      <c r="KGS5349"/>
      <c r="KGT5349"/>
      <c r="KGU5349"/>
      <c r="KGV5349"/>
      <c r="KGW5349"/>
      <c r="KGX5349"/>
      <c r="KGY5349"/>
      <c r="KGZ5349"/>
      <c r="KHA5349"/>
      <c r="KHB5349"/>
      <c r="KHC5349"/>
      <c r="KHD5349"/>
      <c r="KHE5349"/>
      <c r="KHF5349"/>
      <c r="KHG5349"/>
      <c r="KHH5349"/>
      <c r="KHI5349"/>
      <c r="KHJ5349"/>
      <c r="KHK5349"/>
      <c r="KHL5349"/>
      <c r="KHM5349"/>
      <c r="KHN5349"/>
      <c r="KHO5349"/>
      <c r="KHP5349"/>
      <c r="KHQ5349"/>
      <c r="KHR5349"/>
      <c r="KHS5349"/>
      <c r="KHT5349"/>
      <c r="KHU5349"/>
      <c r="KHV5349"/>
      <c r="KHW5349"/>
      <c r="KHX5349"/>
      <c r="KHY5349"/>
      <c r="KHZ5349"/>
      <c r="KIA5349"/>
      <c r="KIB5349"/>
      <c r="KIC5349"/>
      <c r="KID5349"/>
      <c r="KIE5349"/>
      <c r="KIF5349"/>
      <c r="KIG5349"/>
      <c r="KIH5349"/>
      <c r="KII5349"/>
      <c r="KIJ5349"/>
      <c r="KIK5349"/>
      <c r="KIL5349"/>
      <c r="KIM5349"/>
      <c r="KIN5349"/>
      <c r="KIO5349"/>
      <c r="KIP5349"/>
      <c r="KIQ5349"/>
      <c r="KIR5349"/>
      <c r="KIS5349"/>
      <c r="KIT5349"/>
      <c r="KIU5349"/>
      <c r="KIV5349"/>
      <c r="KIW5349"/>
      <c r="KIX5349"/>
      <c r="KIY5349"/>
      <c r="KIZ5349"/>
      <c r="KJA5349"/>
      <c r="KJB5349"/>
      <c r="KJC5349"/>
      <c r="KJD5349"/>
      <c r="KJE5349"/>
      <c r="KJF5349"/>
      <c r="KJG5349"/>
      <c r="KJH5349"/>
      <c r="KJI5349"/>
      <c r="KJJ5349"/>
      <c r="KJK5349"/>
      <c r="KJL5349"/>
      <c r="KJM5349"/>
      <c r="KJN5349"/>
      <c r="KJO5349"/>
      <c r="KJP5349"/>
      <c r="KJQ5349"/>
      <c r="KJR5349"/>
      <c r="KJS5349"/>
      <c r="KJT5349"/>
      <c r="KJU5349"/>
      <c r="KJV5349"/>
      <c r="KJW5349"/>
      <c r="KJX5349"/>
      <c r="KJY5349"/>
      <c r="KJZ5349"/>
      <c r="KKA5349"/>
      <c r="KKB5349"/>
      <c r="KKC5349"/>
      <c r="KKD5349"/>
      <c r="KKE5349"/>
      <c r="KKF5349"/>
      <c r="KKG5349"/>
      <c r="KKH5349"/>
      <c r="KKI5349"/>
      <c r="KKJ5349"/>
      <c r="KKK5349"/>
      <c r="KKL5349"/>
      <c r="KKM5349"/>
      <c r="KKN5349"/>
      <c r="KKO5349"/>
      <c r="KKP5349"/>
      <c r="KKQ5349"/>
      <c r="KKR5349"/>
      <c r="KKS5349"/>
      <c r="KKT5349"/>
      <c r="KKU5349"/>
      <c r="KKV5349"/>
      <c r="KKW5349"/>
      <c r="KKX5349"/>
      <c r="KKY5349"/>
      <c r="KKZ5349"/>
      <c r="KLA5349"/>
      <c r="KLB5349"/>
      <c r="KLC5349"/>
      <c r="KLD5349"/>
      <c r="KLE5349"/>
      <c r="KLF5349"/>
      <c r="KLG5349"/>
      <c r="KLH5349"/>
      <c r="KLI5349"/>
      <c r="KLJ5349"/>
      <c r="KLK5349"/>
      <c r="KLL5349"/>
      <c r="KLM5349"/>
      <c r="KLN5349"/>
      <c r="KLO5349"/>
      <c r="KLP5349"/>
      <c r="KLQ5349"/>
      <c r="KLR5349"/>
      <c r="KLS5349"/>
      <c r="KLT5349"/>
      <c r="KLU5349"/>
      <c r="KLV5349"/>
      <c r="KLW5349"/>
      <c r="KLX5349"/>
      <c r="KLY5349"/>
      <c r="KLZ5349"/>
      <c r="KMA5349"/>
      <c r="KMB5349"/>
      <c r="KMC5349"/>
      <c r="KMD5349"/>
      <c r="KME5349"/>
      <c r="KMF5349"/>
      <c r="KMG5349"/>
      <c r="KMH5349"/>
      <c r="KMI5349"/>
      <c r="KMJ5349"/>
      <c r="KMK5349"/>
      <c r="KML5349"/>
      <c r="KMM5349"/>
      <c r="KMN5349"/>
      <c r="KMO5349"/>
      <c r="KMP5349"/>
      <c r="KMQ5349"/>
      <c r="KMR5349"/>
      <c r="KMS5349"/>
      <c r="KMT5349"/>
      <c r="KMU5349"/>
      <c r="KMV5349"/>
      <c r="KMW5349"/>
      <c r="KMX5349"/>
      <c r="KMY5349"/>
      <c r="KMZ5349"/>
      <c r="KNA5349"/>
      <c r="KNB5349"/>
      <c r="KNC5349"/>
      <c r="KND5349"/>
      <c r="KNE5349"/>
      <c r="KNF5349"/>
      <c r="KNG5349"/>
      <c r="KNH5349"/>
      <c r="KNI5349"/>
      <c r="KNJ5349"/>
      <c r="KNK5349"/>
      <c r="KNL5349"/>
      <c r="KNM5349"/>
      <c r="KNN5349"/>
      <c r="KNO5349"/>
      <c r="KNP5349"/>
      <c r="KNQ5349"/>
      <c r="KNR5349"/>
      <c r="KNS5349"/>
      <c r="KNT5349"/>
      <c r="KNU5349"/>
      <c r="KNV5349"/>
      <c r="KNW5349"/>
      <c r="KNX5349"/>
      <c r="KNY5349"/>
      <c r="KNZ5349"/>
      <c r="KOA5349"/>
      <c r="KOB5349"/>
      <c r="KOC5349"/>
      <c r="KOD5349"/>
      <c r="KOE5349"/>
      <c r="KOF5349"/>
      <c r="KOG5349"/>
      <c r="KOH5349"/>
      <c r="KOI5349"/>
      <c r="KOJ5349"/>
      <c r="KOK5349"/>
      <c r="KOL5349"/>
      <c r="KOM5349"/>
      <c r="KON5349"/>
      <c r="KOO5349"/>
      <c r="KOP5349"/>
      <c r="KOQ5349"/>
      <c r="KOR5349"/>
      <c r="KOS5349"/>
      <c r="KOT5349"/>
      <c r="KOU5349"/>
      <c r="KOV5349"/>
      <c r="KOW5349"/>
      <c r="KOX5349"/>
      <c r="KOY5349"/>
      <c r="KOZ5349"/>
      <c r="KPA5349"/>
      <c r="KPB5349"/>
      <c r="KPC5349"/>
      <c r="KPD5349"/>
      <c r="KPE5349"/>
      <c r="KPF5349"/>
      <c r="KPG5349"/>
      <c r="KPH5349"/>
      <c r="KPI5349"/>
      <c r="KPJ5349"/>
      <c r="KPK5349"/>
      <c r="KPL5349"/>
      <c r="KPM5349"/>
      <c r="KPN5349"/>
      <c r="KPO5349"/>
      <c r="KPP5349"/>
      <c r="KPQ5349"/>
      <c r="KPR5349"/>
      <c r="KPS5349"/>
      <c r="KPT5349"/>
      <c r="KPU5349"/>
      <c r="KPV5349"/>
      <c r="KPW5349"/>
      <c r="KPX5349"/>
      <c r="KPY5349"/>
      <c r="KPZ5349"/>
      <c r="KQA5349"/>
      <c r="KQB5349"/>
      <c r="KQC5349"/>
      <c r="KQD5349"/>
      <c r="KQE5349"/>
      <c r="KQF5349"/>
      <c r="KQG5349"/>
      <c r="KQH5349"/>
      <c r="KQI5349"/>
      <c r="KQJ5349"/>
      <c r="KQK5349"/>
      <c r="KQL5349"/>
      <c r="KQM5349"/>
      <c r="KQN5349"/>
      <c r="KQO5349"/>
      <c r="KQP5349"/>
      <c r="KQQ5349"/>
      <c r="KQR5349"/>
      <c r="KQS5349"/>
      <c r="KQT5349"/>
      <c r="KQU5349"/>
      <c r="KQV5349"/>
      <c r="KQW5349"/>
      <c r="KQX5349"/>
      <c r="KQY5349"/>
      <c r="KQZ5349"/>
      <c r="KRA5349"/>
      <c r="KRB5349"/>
      <c r="KRC5349"/>
      <c r="KRD5349"/>
      <c r="KRE5349"/>
      <c r="KRF5349"/>
      <c r="KRG5349"/>
      <c r="KRH5349"/>
      <c r="KRI5349"/>
      <c r="KRJ5349"/>
      <c r="KRK5349"/>
      <c r="KRL5349"/>
      <c r="KRM5349"/>
      <c r="KRN5349"/>
      <c r="KRO5349"/>
      <c r="KRP5349"/>
      <c r="KRQ5349"/>
      <c r="KRR5349"/>
      <c r="KRS5349"/>
      <c r="KRT5349"/>
      <c r="KRU5349"/>
      <c r="KRV5349"/>
      <c r="KRW5349"/>
      <c r="KRX5349"/>
      <c r="KRY5349"/>
      <c r="KRZ5349"/>
      <c r="KSA5349"/>
      <c r="KSB5349"/>
      <c r="KSC5349"/>
      <c r="KSD5349"/>
      <c r="KSE5349"/>
      <c r="KSF5349"/>
      <c r="KSG5349"/>
      <c r="KSH5349"/>
      <c r="KSI5349"/>
      <c r="KSJ5349"/>
      <c r="KSK5349"/>
      <c r="KSL5349"/>
      <c r="KSM5349"/>
      <c r="KSN5349"/>
      <c r="KSO5349"/>
      <c r="KSP5349"/>
      <c r="KSQ5349"/>
      <c r="KSR5349"/>
      <c r="KSS5349"/>
      <c r="KST5349"/>
      <c r="KSU5349"/>
      <c r="KSV5349"/>
      <c r="KSW5349"/>
      <c r="KSX5349"/>
      <c r="KSY5349"/>
      <c r="KSZ5349"/>
      <c r="KTA5349"/>
      <c r="KTB5349"/>
      <c r="KTC5349"/>
      <c r="KTD5349"/>
      <c r="KTE5349"/>
      <c r="KTF5349"/>
      <c r="KTG5349"/>
      <c r="KTH5349"/>
      <c r="KTI5349"/>
      <c r="KTJ5349"/>
      <c r="KTK5349"/>
      <c r="KTL5349"/>
      <c r="KTM5349"/>
      <c r="KTN5349"/>
      <c r="KTO5349"/>
      <c r="KTP5349"/>
      <c r="KTQ5349"/>
      <c r="KTR5349"/>
      <c r="KTS5349"/>
      <c r="KTT5349"/>
      <c r="KTU5349"/>
      <c r="KTV5349"/>
      <c r="KTW5349"/>
      <c r="KTX5349"/>
      <c r="KTY5349"/>
      <c r="KTZ5349"/>
      <c r="KUA5349"/>
      <c r="KUB5349"/>
      <c r="KUC5349"/>
      <c r="KUD5349"/>
      <c r="KUE5349"/>
      <c r="KUF5349"/>
      <c r="KUG5349"/>
      <c r="KUH5349"/>
      <c r="KUI5349"/>
      <c r="KUJ5349"/>
      <c r="KUK5349"/>
      <c r="KUL5349"/>
      <c r="KUM5349"/>
      <c r="KUN5349"/>
      <c r="KUO5349"/>
      <c r="KUP5349"/>
      <c r="KUQ5349"/>
      <c r="KUR5349"/>
      <c r="KUS5349"/>
      <c r="KUT5349"/>
      <c r="KUU5349"/>
      <c r="KUV5349"/>
      <c r="KUW5349"/>
      <c r="KUX5349"/>
      <c r="KUY5349"/>
      <c r="KUZ5349"/>
      <c r="KVA5349"/>
      <c r="KVB5349"/>
      <c r="KVC5349"/>
      <c r="KVD5349"/>
      <c r="KVE5349"/>
      <c r="KVF5349"/>
      <c r="KVG5349"/>
      <c r="KVH5349"/>
      <c r="KVI5349"/>
      <c r="KVJ5349"/>
      <c r="KVK5349"/>
      <c r="KVL5349"/>
      <c r="KVM5349"/>
      <c r="KVN5349"/>
      <c r="KVO5349"/>
      <c r="KVP5349"/>
      <c r="KVQ5349"/>
      <c r="KVR5349"/>
      <c r="KVS5349"/>
      <c r="KVT5349"/>
      <c r="KVU5349"/>
      <c r="KVV5349"/>
      <c r="KVW5349"/>
      <c r="KVX5349"/>
      <c r="KVY5349"/>
      <c r="KVZ5349"/>
      <c r="KWA5349"/>
      <c r="KWB5349"/>
      <c r="KWC5349"/>
      <c r="KWD5349"/>
      <c r="KWE5349"/>
      <c r="KWF5349"/>
      <c r="KWG5349"/>
      <c r="KWH5349"/>
      <c r="KWI5349"/>
      <c r="KWJ5349"/>
      <c r="KWK5349"/>
      <c r="KWL5349"/>
      <c r="KWM5349"/>
      <c r="KWN5349"/>
      <c r="KWO5349"/>
      <c r="KWP5349"/>
      <c r="KWQ5349"/>
      <c r="KWR5349"/>
      <c r="KWS5349"/>
      <c r="KWT5349"/>
      <c r="KWU5349"/>
      <c r="KWV5349"/>
      <c r="KWW5349"/>
      <c r="KWX5349"/>
      <c r="KWY5349"/>
      <c r="KWZ5349"/>
      <c r="KXA5349"/>
      <c r="KXB5349"/>
      <c r="KXC5349"/>
      <c r="KXD5349"/>
      <c r="KXE5349"/>
      <c r="KXF5349"/>
      <c r="KXG5349"/>
      <c r="KXH5349"/>
      <c r="KXI5349"/>
      <c r="KXJ5349"/>
      <c r="KXK5349"/>
      <c r="KXL5349"/>
      <c r="KXM5349"/>
      <c r="KXN5349"/>
      <c r="KXO5349"/>
      <c r="KXP5349"/>
      <c r="KXQ5349"/>
      <c r="KXR5349"/>
      <c r="KXS5349"/>
      <c r="KXT5349"/>
      <c r="KXU5349"/>
      <c r="KXV5349"/>
      <c r="KXW5349"/>
      <c r="KXX5349"/>
      <c r="KXY5349"/>
      <c r="KXZ5349"/>
      <c r="KYA5349"/>
      <c r="KYB5349"/>
      <c r="KYC5349"/>
      <c r="KYD5349"/>
      <c r="KYE5349"/>
      <c r="KYF5349"/>
      <c r="KYG5349"/>
      <c r="KYH5349"/>
      <c r="KYI5349"/>
      <c r="KYJ5349"/>
      <c r="KYK5349"/>
      <c r="KYL5349"/>
      <c r="KYM5349"/>
      <c r="KYN5349"/>
      <c r="KYO5349"/>
      <c r="KYP5349"/>
      <c r="KYQ5349"/>
      <c r="KYR5349"/>
      <c r="KYS5349"/>
      <c r="KYT5349"/>
      <c r="KYU5349"/>
      <c r="KYV5349"/>
      <c r="KYW5349"/>
      <c r="KYX5349"/>
      <c r="KYY5349"/>
      <c r="KYZ5349"/>
      <c r="KZA5349"/>
      <c r="KZB5349"/>
      <c r="KZC5349"/>
      <c r="KZD5349"/>
      <c r="KZE5349"/>
      <c r="KZF5349"/>
      <c r="KZG5349"/>
      <c r="KZH5349"/>
      <c r="KZI5349"/>
      <c r="KZJ5349"/>
      <c r="KZK5349"/>
      <c r="KZL5349"/>
      <c r="KZM5349"/>
      <c r="KZN5349"/>
      <c r="KZO5349"/>
      <c r="KZP5349"/>
      <c r="KZQ5349"/>
      <c r="KZR5349"/>
      <c r="KZS5349"/>
      <c r="KZT5349"/>
      <c r="KZU5349"/>
      <c r="KZV5349"/>
      <c r="KZW5349"/>
      <c r="KZX5349"/>
      <c r="KZY5349"/>
      <c r="KZZ5349"/>
      <c r="LAA5349"/>
      <c r="LAB5349"/>
      <c r="LAC5349"/>
      <c r="LAD5349"/>
      <c r="LAE5349"/>
      <c r="LAF5349"/>
      <c r="LAG5349"/>
      <c r="LAH5349"/>
      <c r="LAI5349"/>
      <c r="LAJ5349"/>
      <c r="LAK5349"/>
      <c r="LAL5349"/>
      <c r="LAM5349"/>
      <c r="LAN5349"/>
      <c r="LAO5349"/>
      <c r="LAP5349"/>
      <c r="LAQ5349"/>
      <c r="LAR5349"/>
      <c r="LAS5349"/>
      <c r="LAT5349"/>
      <c r="LAU5349"/>
      <c r="LAV5349"/>
      <c r="LAW5349"/>
      <c r="LAX5349"/>
      <c r="LAY5349"/>
      <c r="LAZ5349"/>
      <c r="LBA5349"/>
      <c r="LBB5349"/>
      <c r="LBC5349"/>
      <c r="LBD5349"/>
      <c r="LBE5349"/>
      <c r="LBF5349"/>
      <c r="LBG5349"/>
      <c r="LBH5349"/>
      <c r="LBI5349"/>
      <c r="LBJ5349"/>
      <c r="LBK5349"/>
      <c r="LBL5349"/>
      <c r="LBM5349"/>
      <c r="LBN5349"/>
      <c r="LBO5349"/>
      <c r="LBP5349"/>
      <c r="LBQ5349"/>
      <c r="LBR5349"/>
      <c r="LBS5349"/>
      <c r="LBT5349"/>
      <c r="LBU5349"/>
      <c r="LBV5349"/>
      <c r="LBW5349"/>
      <c r="LBX5349"/>
      <c r="LBY5349"/>
      <c r="LBZ5349"/>
      <c r="LCA5349"/>
      <c r="LCB5349"/>
      <c r="LCC5349"/>
      <c r="LCD5349"/>
      <c r="LCE5349"/>
      <c r="LCF5349"/>
      <c r="LCG5349"/>
      <c r="LCH5349"/>
      <c r="LCI5349"/>
      <c r="LCJ5349"/>
      <c r="LCK5349"/>
      <c r="LCL5349"/>
      <c r="LCM5349"/>
      <c r="LCN5349"/>
      <c r="LCO5349"/>
      <c r="LCP5349"/>
      <c r="LCQ5349"/>
      <c r="LCR5349"/>
      <c r="LCS5349"/>
      <c r="LCT5349"/>
      <c r="LCU5349"/>
      <c r="LCV5349"/>
      <c r="LCW5349"/>
      <c r="LCX5349"/>
      <c r="LCY5349"/>
      <c r="LCZ5349"/>
      <c r="LDA5349"/>
      <c r="LDB5349"/>
      <c r="LDC5349"/>
      <c r="LDD5349"/>
      <c r="LDE5349"/>
      <c r="LDF5349"/>
      <c r="LDG5349"/>
      <c r="LDH5349"/>
      <c r="LDI5349"/>
      <c r="LDJ5349"/>
      <c r="LDK5349"/>
      <c r="LDL5349"/>
      <c r="LDM5349"/>
      <c r="LDN5349"/>
      <c r="LDO5349"/>
      <c r="LDP5349"/>
      <c r="LDQ5349"/>
      <c r="LDR5349"/>
      <c r="LDS5349"/>
      <c r="LDT5349"/>
      <c r="LDU5349"/>
      <c r="LDV5349"/>
      <c r="LDW5349"/>
      <c r="LDX5349"/>
      <c r="LDY5349"/>
      <c r="LDZ5349"/>
      <c r="LEA5349"/>
      <c r="LEB5349"/>
      <c r="LEC5349"/>
      <c r="LED5349"/>
      <c r="LEE5349"/>
      <c r="LEF5349"/>
      <c r="LEG5349"/>
      <c r="LEH5349"/>
      <c r="LEI5349"/>
      <c r="LEJ5349"/>
      <c r="LEK5349"/>
      <c r="LEL5349"/>
      <c r="LEM5349"/>
      <c r="LEN5349"/>
      <c r="LEO5349"/>
      <c r="LEP5349"/>
      <c r="LEQ5349"/>
      <c r="LER5349"/>
      <c r="LES5349"/>
      <c r="LET5349"/>
      <c r="LEU5349"/>
      <c r="LEV5349"/>
      <c r="LEW5349"/>
      <c r="LEX5349"/>
      <c r="LEY5349"/>
      <c r="LEZ5349"/>
      <c r="LFA5349"/>
      <c r="LFB5349"/>
      <c r="LFC5349"/>
      <c r="LFD5349"/>
      <c r="LFE5349"/>
      <c r="LFF5349"/>
      <c r="LFG5349"/>
      <c r="LFH5349"/>
      <c r="LFI5349"/>
      <c r="LFJ5349"/>
      <c r="LFK5349"/>
      <c r="LFL5349"/>
      <c r="LFM5349"/>
      <c r="LFN5349"/>
      <c r="LFO5349"/>
      <c r="LFP5349"/>
      <c r="LFQ5349"/>
      <c r="LFR5349"/>
      <c r="LFS5349"/>
      <c r="LFT5349"/>
      <c r="LFU5349"/>
      <c r="LFV5349"/>
      <c r="LFW5349"/>
      <c r="LFX5349"/>
      <c r="LFY5349"/>
      <c r="LFZ5349"/>
      <c r="LGA5349"/>
      <c r="LGB5349"/>
      <c r="LGC5349"/>
      <c r="LGD5349"/>
      <c r="LGE5349"/>
      <c r="LGF5349"/>
      <c r="LGG5349"/>
      <c r="LGH5349"/>
      <c r="LGI5349"/>
      <c r="LGJ5349"/>
      <c r="LGK5349"/>
      <c r="LGL5349"/>
      <c r="LGM5349"/>
      <c r="LGN5349"/>
      <c r="LGO5349"/>
      <c r="LGP5349"/>
      <c r="LGQ5349"/>
      <c r="LGR5349"/>
      <c r="LGS5349"/>
      <c r="LGT5349"/>
      <c r="LGU5349"/>
      <c r="LGV5349"/>
      <c r="LGW5349"/>
      <c r="LGX5349"/>
      <c r="LGY5349"/>
      <c r="LGZ5349"/>
      <c r="LHA5349"/>
      <c r="LHB5349"/>
      <c r="LHC5349"/>
      <c r="LHD5349"/>
      <c r="LHE5349"/>
      <c r="LHF5349"/>
      <c r="LHG5349"/>
      <c r="LHH5349"/>
      <c r="LHI5349"/>
      <c r="LHJ5349"/>
      <c r="LHK5349"/>
      <c r="LHL5349"/>
      <c r="LHM5349"/>
      <c r="LHN5349"/>
      <c r="LHO5349"/>
      <c r="LHP5349"/>
      <c r="LHQ5349"/>
      <c r="LHR5349"/>
      <c r="LHS5349"/>
      <c r="LHT5349"/>
      <c r="LHU5349"/>
      <c r="LHV5349"/>
      <c r="LHW5349"/>
      <c r="LHX5349"/>
      <c r="LHY5349"/>
      <c r="LHZ5349"/>
      <c r="LIA5349"/>
      <c r="LIB5349"/>
      <c r="LIC5349"/>
      <c r="LID5349"/>
      <c r="LIE5349"/>
      <c r="LIF5349"/>
      <c r="LIG5349"/>
      <c r="LIH5349"/>
      <c r="LII5349"/>
      <c r="LIJ5349"/>
      <c r="LIK5349"/>
      <c r="LIL5349"/>
      <c r="LIM5349"/>
      <c r="LIN5349"/>
      <c r="LIO5349"/>
      <c r="LIP5349"/>
      <c r="LIQ5349"/>
      <c r="LIR5349"/>
      <c r="LIS5349"/>
      <c r="LIT5349"/>
      <c r="LIU5349"/>
      <c r="LIV5349"/>
      <c r="LIW5349"/>
      <c r="LIX5349"/>
      <c r="LIY5349"/>
      <c r="LIZ5349"/>
      <c r="LJA5349"/>
      <c r="LJB5349"/>
      <c r="LJC5349"/>
      <c r="LJD5349"/>
      <c r="LJE5349"/>
      <c r="LJF5349"/>
      <c r="LJG5349"/>
      <c r="LJH5349"/>
      <c r="LJI5349"/>
      <c r="LJJ5349"/>
      <c r="LJK5349"/>
      <c r="LJL5349"/>
      <c r="LJM5349"/>
      <c r="LJN5349"/>
      <c r="LJO5349"/>
      <c r="LJP5349"/>
      <c r="LJQ5349"/>
      <c r="LJR5349"/>
      <c r="LJS5349"/>
      <c r="LJT5349"/>
      <c r="LJU5349"/>
      <c r="LJV5349"/>
      <c r="LJW5349"/>
      <c r="LJX5349"/>
      <c r="LJY5349"/>
      <c r="LJZ5349"/>
      <c r="LKA5349"/>
      <c r="LKB5349"/>
      <c r="LKC5349"/>
      <c r="LKD5349"/>
      <c r="LKE5349"/>
      <c r="LKF5349"/>
      <c r="LKG5349"/>
      <c r="LKH5349"/>
      <c r="LKI5349"/>
      <c r="LKJ5349"/>
      <c r="LKK5349"/>
      <c r="LKL5349"/>
      <c r="LKM5349"/>
      <c r="LKN5349"/>
      <c r="LKO5349"/>
      <c r="LKP5349"/>
      <c r="LKQ5349"/>
      <c r="LKR5349"/>
      <c r="LKS5349"/>
      <c r="LKT5349"/>
      <c r="LKU5349"/>
      <c r="LKV5349"/>
      <c r="LKW5349"/>
      <c r="LKX5349"/>
      <c r="LKY5349"/>
      <c r="LKZ5349"/>
      <c r="LLA5349"/>
      <c r="LLB5349"/>
      <c r="LLC5349"/>
      <c r="LLD5349"/>
      <c r="LLE5349"/>
      <c r="LLF5349"/>
      <c r="LLG5349"/>
      <c r="LLH5349"/>
      <c r="LLI5349"/>
      <c r="LLJ5349"/>
      <c r="LLK5349"/>
      <c r="LLL5349"/>
      <c r="LLM5349"/>
      <c r="LLN5349"/>
      <c r="LLO5349"/>
      <c r="LLP5349"/>
      <c r="LLQ5349"/>
      <c r="LLR5349"/>
      <c r="LLS5349"/>
      <c r="LLT5349"/>
      <c r="LLU5349"/>
      <c r="LLV5349"/>
      <c r="LLW5349"/>
      <c r="LLX5349"/>
      <c r="LLY5349"/>
      <c r="LLZ5349"/>
      <c r="LMA5349"/>
      <c r="LMB5349"/>
      <c r="LMC5349"/>
      <c r="LMD5349"/>
      <c r="LME5349"/>
      <c r="LMF5349"/>
      <c r="LMG5349"/>
      <c r="LMH5349"/>
      <c r="LMI5349"/>
      <c r="LMJ5349"/>
      <c r="LMK5349"/>
      <c r="LML5349"/>
      <c r="LMM5349"/>
      <c r="LMN5349"/>
      <c r="LMO5349"/>
      <c r="LMP5349"/>
      <c r="LMQ5349"/>
      <c r="LMR5349"/>
      <c r="LMS5349"/>
      <c r="LMT5349"/>
      <c r="LMU5349"/>
      <c r="LMV5349"/>
      <c r="LMW5349"/>
      <c r="LMX5349"/>
      <c r="LMY5349"/>
      <c r="LMZ5349"/>
      <c r="LNA5349"/>
      <c r="LNB5349"/>
      <c r="LNC5349"/>
      <c r="LND5349"/>
      <c r="LNE5349"/>
      <c r="LNF5349"/>
      <c r="LNG5349"/>
      <c r="LNH5349"/>
      <c r="LNI5349"/>
      <c r="LNJ5349"/>
      <c r="LNK5349"/>
      <c r="LNL5349"/>
      <c r="LNM5349"/>
      <c r="LNN5349"/>
      <c r="LNO5349"/>
      <c r="LNP5349"/>
      <c r="LNQ5349"/>
      <c r="LNR5349"/>
      <c r="LNS5349"/>
      <c r="LNT5349"/>
      <c r="LNU5349"/>
      <c r="LNV5349"/>
      <c r="LNW5349"/>
      <c r="LNX5349"/>
      <c r="LNY5349"/>
      <c r="LNZ5349"/>
      <c r="LOA5349"/>
      <c r="LOB5349"/>
      <c r="LOC5349"/>
      <c r="LOD5349"/>
      <c r="LOE5349"/>
      <c r="LOF5349"/>
      <c r="LOG5349"/>
      <c r="LOH5349"/>
      <c r="LOI5349"/>
      <c r="LOJ5349"/>
      <c r="LOK5349"/>
      <c r="LOL5349"/>
      <c r="LOM5349"/>
      <c r="LON5349"/>
      <c r="LOO5349"/>
      <c r="LOP5349"/>
      <c r="LOQ5349"/>
      <c r="LOR5349"/>
      <c r="LOS5349"/>
      <c r="LOT5349"/>
      <c r="LOU5349"/>
      <c r="LOV5349"/>
      <c r="LOW5349"/>
      <c r="LOX5349"/>
      <c r="LOY5349"/>
      <c r="LOZ5349"/>
      <c r="LPA5349"/>
      <c r="LPB5349"/>
      <c r="LPC5349"/>
      <c r="LPD5349"/>
      <c r="LPE5349"/>
      <c r="LPF5349"/>
      <c r="LPG5349"/>
      <c r="LPH5349"/>
      <c r="LPI5349"/>
      <c r="LPJ5349"/>
      <c r="LPK5349"/>
      <c r="LPL5349"/>
      <c r="LPM5349"/>
      <c r="LPN5349"/>
      <c r="LPO5349"/>
      <c r="LPP5349"/>
      <c r="LPQ5349"/>
      <c r="LPR5349"/>
      <c r="LPS5349"/>
      <c r="LPT5349"/>
      <c r="LPU5349"/>
      <c r="LPV5349"/>
      <c r="LPW5349"/>
      <c r="LPX5349"/>
      <c r="LPY5349"/>
      <c r="LPZ5349"/>
      <c r="LQA5349"/>
      <c r="LQB5349"/>
      <c r="LQC5349"/>
      <c r="LQD5349"/>
      <c r="LQE5349"/>
      <c r="LQF5349"/>
      <c r="LQG5349"/>
      <c r="LQH5349"/>
      <c r="LQI5349"/>
      <c r="LQJ5349"/>
      <c r="LQK5349"/>
      <c r="LQL5349"/>
      <c r="LQM5349"/>
      <c r="LQN5349"/>
      <c r="LQO5349"/>
      <c r="LQP5349"/>
      <c r="LQQ5349"/>
      <c r="LQR5349"/>
      <c r="LQS5349"/>
      <c r="LQT5349"/>
      <c r="LQU5349"/>
      <c r="LQV5349"/>
      <c r="LQW5349"/>
      <c r="LQX5349"/>
      <c r="LQY5349"/>
      <c r="LQZ5349"/>
      <c r="LRA5349"/>
      <c r="LRB5349"/>
      <c r="LRC5349"/>
      <c r="LRD5349"/>
      <c r="LRE5349"/>
      <c r="LRF5349"/>
      <c r="LRG5349"/>
      <c r="LRH5349"/>
      <c r="LRI5349"/>
      <c r="LRJ5349"/>
      <c r="LRK5349"/>
      <c r="LRL5349"/>
      <c r="LRM5349"/>
      <c r="LRN5349"/>
      <c r="LRO5349"/>
      <c r="LRP5349"/>
      <c r="LRQ5349"/>
      <c r="LRR5349"/>
      <c r="LRS5349"/>
      <c r="LRT5349"/>
      <c r="LRU5349"/>
      <c r="LRV5349"/>
      <c r="LRW5349"/>
      <c r="LRX5349"/>
      <c r="LRY5349"/>
      <c r="LRZ5349"/>
      <c r="LSA5349"/>
      <c r="LSB5349"/>
      <c r="LSC5349"/>
      <c r="LSD5349"/>
      <c r="LSE5349"/>
      <c r="LSF5349"/>
      <c r="LSG5349"/>
      <c r="LSH5349"/>
      <c r="LSI5349"/>
      <c r="LSJ5349"/>
      <c r="LSK5349"/>
      <c r="LSL5349"/>
      <c r="LSM5349"/>
      <c r="LSN5349"/>
      <c r="LSO5349"/>
      <c r="LSP5349"/>
      <c r="LSQ5349"/>
      <c r="LSR5349"/>
      <c r="LSS5349"/>
      <c r="LST5349"/>
      <c r="LSU5349"/>
      <c r="LSV5349"/>
      <c r="LSW5349"/>
      <c r="LSX5349"/>
      <c r="LSY5349"/>
      <c r="LSZ5349"/>
      <c r="LTA5349"/>
      <c r="LTB5349"/>
      <c r="LTC5349"/>
      <c r="LTD5349"/>
      <c r="LTE5349"/>
      <c r="LTF5349"/>
      <c r="LTG5349"/>
      <c r="LTH5349"/>
      <c r="LTI5349"/>
      <c r="LTJ5349"/>
      <c r="LTK5349"/>
      <c r="LTL5349"/>
      <c r="LTM5349"/>
      <c r="LTN5349"/>
      <c r="LTO5349"/>
      <c r="LTP5349"/>
      <c r="LTQ5349"/>
      <c r="LTR5349"/>
      <c r="LTS5349"/>
      <c r="LTT5349"/>
      <c r="LTU5349"/>
      <c r="LTV5349"/>
      <c r="LTW5349"/>
      <c r="LTX5349"/>
      <c r="LTY5349"/>
      <c r="LTZ5349"/>
      <c r="LUA5349"/>
      <c r="LUB5349"/>
      <c r="LUC5349"/>
      <c r="LUD5349"/>
      <c r="LUE5349"/>
      <c r="LUF5349"/>
      <c r="LUG5349"/>
      <c r="LUH5349"/>
      <c r="LUI5349"/>
      <c r="LUJ5349"/>
      <c r="LUK5349"/>
      <c r="LUL5349"/>
      <c r="LUM5349"/>
      <c r="LUN5349"/>
      <c r="LUO5349"/>
      <c r="LUP5349"/>
      <c r="LUQ5349"/>
      <c r="LUR5349"/>
      <c r="LUS5349"/>
      <c r="LUT5349"/>
      <c r="LUU5349"/>
      <c r="LUV5349"/>
      <c r="LUW5349"/>
      <c r="LUX5349"/>
      <c r="LUY5349"/>
      <c r="LUZ5349"/>
      <c r="LVA5349"/>
      <c r="LVB5349"/>
      <c r="LVC5349"/>
      <c r="LVD5349"/>
      <c r="LVE5349"/>
      <c r="LVF5349"/>
      <c r="LVG5349"/>
      <c r="LVH5349"/>
      <c r="LVI5349"/>
      <c r="LVJ5349"/>
      <c r="LVK5349"/>
      <c r="LVL5349"/>
      <c r="LVM5349"/>
      <c r="LVN5349"/>
      <c r="LVO5349"/>
      <c r="LVP5349"/>
      <c r="LVQ5349"/>
      <c r="LVR5349"/>
      <c r="LVS5349"/>
      <c r="LVT5349"/>
      <c r="LVU5349"/>
      <c r="LVV5349"/>
      <c r="LVW5349"/>
      <c r="LVX5349"/>
      <c r="LVY5349"/>
      <c r="LVZ5349"/>
      <c r="LWA5349"/>
      <c r="LWB5349"/>
      <c r="LWC5349"/>
      <c r="LWD5349"/>
      <c r="LWE5349"/>
      <c r="LWF5349"/>
      <c r="LWG5349"/>
      <c r="LWH5349"/>
      <c r="LWI5349"/>
      <c r="LWJ5349"/>
      <c r="LWK5349"/>
      <c r="LWL5349"/>
      <c r="LWM5349"/>
      <c r="LWN5349"/>
      <c r="LWO5349"/>
      <c r="LWP5349"/>
      <c r="LWQ5349"/>
      <c r="LWR5349"/>
      <c r="LWS5349"/>
      <c r="LWT5349"/>
      <c r="LWU5349"/>
      <c r="LWV5349"/>
      <c r="LWW5349"/>
      <c r="LWX5349"/>
      <c r="LWY5349"/>
      <c r="LWZ5349"/>
      <c r="LXA5349"/>
      <c r="LXB5349"/>
      <c r="LXC5349"/>
      <c r="LXD5349"/>
      <c r="LXE5349"/>
      <c r="LXF5349"/>
      <c r="LXG5349"/>
      <c r="LXH5349"/>
      <c r="LXI5349"/>
      <c r="LXJ5349"/>
      <c r="LXK5349"/>
      <c r="LXL5349"/>
      <c r="LXM5349"/>
      <c r="LXN5349"/>
      <c r="LXO5349"/>
      <c r="LXP5349"/>
      <c r="LXQ5349"/>
      <c r="LXR5349"/>
      <c r="LXS5349"/>
      <c r="LXT5349"/>
      <c r="LXU5349"/>
      <c r="LXV5349"/>
      <c r="LXW5349"/>
      <c r="LXX5349"/>
      <c r="LXY5349"/>
      <c r="LXZ5349"/>
      <c r="LYA5349"/>
      <c r="LYB5349"/>
      <c r="LYC5349"/>
      <c r="LYD5349"/>
      <c r="LYE5349"/>
      <c r="LYF5349"/>
      <c r="LYG5349"/>
      <c r="LYH5349"/>
      <c r="LYI5349"/>
      <c r="LYJ5349"/>
      <c r="LYK5349"/>
      <c r="LYL5349"/>
      <c r="LYM5349"/>
      <c r="LYN5349"/>
      <c r="LYO5349"/>
      <c r="LYP5349"/>
      <c r="LYQ5349"/>
      <c r="LYR5349"/>
      <c r="LYS5349"/>
      <c r="LYT5349"/>
      <c r="LYU5349"/>
      <c r="LYV5349"/>
      <c r="LYW5349"/>
      <c r="LYX5349"/>
      <c r="LYY5349"/>
      <c r="LYZ5349"/>
      <c r="LZA5349"/>
      <c r="LZB5349"/>
      <c r="LZC5349"/>
      <c r="LZD5349"/>
      <c r="LZE5349"/>
      <c r="LZF5349"/>
      <c r="LZG5349"/>
      <c r="LZH5349"/>
      <c r="LZI5349"/>
      <c r="LZJ5349"/>
      <c r="LZK5349"/>
      <c r="LZL5349"/>
      <c r="LZM5349"/>
      <c r="LZN5349"/>
      <c r="LZO5349"/>
      <c r="LZP5349"/>
      <c r="LZQ5349"/>
      <c r="LZR5349"/>
      <c r="LZS5349"/>
      <c r="LZT5349"/>
      <c r="LZU5349"/>
      <c r="LZV5349"/>
      <c r="LZW5349"/>
      <c r="LZX5349"/>
      <c r="LZY5349"/>
      <c r="LZZ5349"/>
      <c r="MAA5349"/>
      <c r="MAB5349"/>
      <c r="MAC5349"/>
      <c r="MAD5349"/>
      <c r="MAE5349"/>
      <c r="MAF5349"/>
      <c r="MAG5349"/>
      <c r="MAH5349"/>
      <c r="MAI5349"/>
      <c r="MAJ5349"/>
      <c r="MAK5349"/>
      <c r="MAL5349"/>
      <c r="MAM5349"/>
      <c r="MAN5349"/>
      <c r="MAO5349"/>
      <c r="MAP5349"/>
      <c r="MAQ5349"/>
      <c r="MAR5349"/>
      <c r="MAS5349"/>
      <c r="MAT5349"/>
      <c r="MAU5349"/>
      <c r="MAV5349"/>
      <c r="MAW5349"/>
      <c r="MAX5349"/>
      <c r="MAY5349"/>
      <c r="MAZ5349"/>
      <c r="MBA5349"/>
      <c r="MBB5349"/>
      <c r="MBC5349"/>
      <c r="MBD5349"/>
      <c r="MBE5349"/>
      <c r="MBF5349"/>
      <c r="MBG5349"/>
      <c r="MBH5349"/>
      <c r="MBI5349"/>
      <c r="MBJ5349"/>
      <c r="MBK5349"/>
      <c r="MBL5349"/>
      <c r="MBM5349"/>
      <c r="MBN5349"/>
      <c r="MBO5349"/>
      <c r="MBP5349"/>
      <c r="MBQ5349"/>
      <c r="MBR5349"/>
      <c r="MBS5349"/>
      <c r="MBT5349"/>
      <c r="MBU5349"/>
      <c r="MBV5349"/>
      <c r="MBW5349"/>
      <c r="MBX5349"/>
      <c r="MBY5349"/>
      <c r="MBZ5349"/>
      <c r="MCA5349"/>
      <c r="MCB5349"/>
      <c r="MCC5349"/>
      <c r="MCD5349"/>
      <c r="MCE5349"/>
      <c r="MCF5349"/>
      <c r="MCG5349"/>
      <c r="MCH5349"/>
      <c r="MCI5349"/>
      <c r="MCJ5349"/>
      <c r="MCK5349"/>
      <c r="MCL5349"/>
      <c r="MCM5349"/>
      <c r="MCN5349"/>
      <c r="MCO5349"/>
      <c r="MCP5349"/>
      <c r="MCQ5349"/>
      <c r="MCR5349"/>
      <c r="MCS5349"/>
      <c r="MCT5349"/>
      <c r="MCU5349"/>
      <c r="MCV5349"/>
      <c r="MCW5349"/>
      <c r="MCX5349"/>
      <c r="MCY5349"/>
      <c r="MCZ5349"/>
      <c r="MDA5349"/>
      <c r="MDB5349"/>
      <c r="MDC5349"/>
      <c r="MDD5349"/>
      <c r="MDE5349"/>
      <c r="MDF5349"/>
      <c r="MDG5349"/>
      <c r="MDH5349"/>
      <c r="MDI5349"/>
      <c r="MDJ5349"/>
      <c r="MDK5349"/>
      <c r="MDL5349"/>
      <c r="MDM5349"/>
      <c r="MDN5349"/>
      <c r="MDO5349"/>
      <c r="MDP5349"/>
      <c r="MDQ5349"/>
      <c r="MDR5349"/>
      <c r="MDS5349"/>
      <c r="MDT5349"/>
      <c r="MDU5349"/>
      <c r="MDV5349"/>
      <c r="MDW5349"/>
      <c r="MDX5349"/>
      <c r="MDY5349"/>
      <c r="MDZ5349"/>
      <c r="MEA5349"/>
      <c r="MEB5349"/>
      <c r="MEC5349"/>
      <c r="MED5349"/>
      <c r="MEE5349"/>
      <c r="MEF5349"/>
      <c r="MEG5349"/>
      <c r="MEH5349"/>
      <c r="MEI5349"/>
      <c r="MEJ5349"/>
      <c r="MEK5349"/>
      <c r="MEL5349"/>
      <c r="MEM5349"/>
      <c r="MEN5349"/>
      <c r="MEO5349"/>
      <c r="MEP5349"/>
      <c r="MEQ5349"/>
      <c r="MER5349"/>
      <c r="MES5349"/>
      <c r="MET5349"/>
      <c r="MEU5349"/>
      <c r="MEV5349"/>
      <c r="MEW5349"/>
      <c r="MEX5349"/>
      <c r="MEY5349"/>
      <c r="MEZ5349"/>
      <c r="MFA5349"/>
      <c r="MFB5349"/>
      <c r="MFC5349"/>
      <c r="MFD5349"/>
      <c r="MFE5349"/>
      <c r="MFF5349"/>
      <c r="MFG5349"/>
      <c r="MFH5349"/>
      <c r="MFI5349"/>
      <c r="MFJ5349"/>
      <c r="MFK5349"/>
      <c r="MFL5349"/>
      <c r="MFM5349"/>
      <c r="MFN5349"/>
      <c r="MFO5349"/>
      <c r="MFP5349"/>
      <c r="MFQ5349"/>
      <c r="MFR5349"/>
      <c r="MFS5349"/>
      <c r="MFT5349"/>
      <c r="MFU5349"/>
      <c r="MFV5349"/>
      <c r="MFW5349"/>
      <c r="MFX5349"/>
      <c r="MFY5349"/>
      <c r="MFZ5349"/>
      <c r="MGA5349"/>
      <c r="MGB5349"/>
      <c r="MGC5349"/>
      <c r="MGD5349"/>
      <c r="MGE5349"/>
      <c r="MGF5349"/>
      <c r="MGG5349"/>
      <c r="MGH5349"/>
      <c r="MGI5349"/>
      <c r="MGJ5349"/>
      <c r="MGK5349"/>
      <c r="MGL5349"/>
      <c r="MGM5349"/>
      <c r="MGN5349"/>
      <c r="MGO5349"/>
      <c r="MGP5349"/>
      <c r="MGQ5349"/>
      <c r="MGR5349"/>
      <c r="MGS5349"/>
      <c r="MGT5349"/>
      <c r="MGU5349"/>
      <c r="MGV5349"/>
      <c r="MGW5349"/>
      <c r="MGX5349"/>
      <c r="MGY5349"/>
      <c r="MGZ5349"/>
      <c r="MHA5349"/>
      <c r="MHB5349"/>
      <c r="MHC5349"/>
      <c r="MHD5349"/>
      <c r="MHE5349"/>
      <c r="MHF5349"/>
      <c r="MHG5349"/>
      <c r="MHH5349"/>
      <c r="MHI5349"/>
      <c r="MHJ5349"/>
      <c r="MHK5349"/>
      <c r="MHL5349"/>
      <c r="MHM5349"/>
      <c r="MHN5349"/>
      <c r="MHO5349"/>
      <c r="MHP5349"/>
      <c r="MHQ5349"/>
      <c r="MHR5349"/>
      <c r="MHS5349"/>
      <c r="MHT5349"/>
      <c r="MHU5349"/>
      <c r="MHV5349"/>
      <c r="MHW5349"/>
      <c r="MHX5349"/>
      <c r="MHY5349"/>
      <c r="MHZ5349"/>
      <c r="MIA5349"/>
      <c r="MIB5349"/>
      <c r="MIC5349"/>
      <c r="MID5349"/>
      <c r="MIE5349"/>
      <c r="MIF5349"/>
      <c r="MIG5349"/>
      <c r="MIH5349"/>
      <c r="MII5349"/>
      <c r="MIJ5349"/>
      <c r="MIK5349"/>
      <c r="MIL5349"/>
      <c r="MIM5349"/>
      <c r="MIN5349"/>
      <c r="MIO5349"/>
      <c r="MIP5349"/>
      <c r="MIQ5349"/>
      <c r="MIR5349"/>
      <c r="MIS5349"/>
      <c r="MIT5349"/>
      <c r="MIU5349"/>
      <c r="MIV5349"/>
      <c r="MIW5349"/>
      <c r="MIX5349"/>
      <c r="MIY5349"/>
      <c r="MIZ5349"/>
      <c r="MJA5349"/>
      <c r="MJB5349"/>
      <c r="MJC5349"/>
      <c r="MJD5349"/>
      <c r="MJE5349"/>
      <c r="MJF5349"/>
      <c r="MJG5349"/>
      <c r="MJH5349"/>
      <c r="MJI5349"/>
      <c r="MJJ5349"/>
      <c r="MJK5349"/>
      <c r="MJL5349"/>
      <c r="MJM5349"/>
      <c r="MJN5349"/>
      <c r="MJO5349"/>
      <c r="MJP5349"/>
      <c r="MJQ5349"/>
      <c r="MJR5349"/>
      <c r="MJS5349"/>
      <c r="MJT5349"/>
      <c r="MJU5349"/>
      <c r="MJV5349"/>
      <c r="MJW5349"/>
      <c r="MJX5349"/>
      <c r="MJY5349"/>
      <c r="MJZ5349"/>
      <c r="MKA5349"/>
      <c r="MKB5349"/>
      <c r="MKC5349"/>
      <c r="MKD5349"/>
      <c r="MKE5349"/>
      <c r="MKF5349"/>
      <c r="MKG5349"/>
      <c r="MKH5349"/>
      <c r="MKI5349"/>
      <c r="MKJ5349"/>
      <c r="MKK5349"/>
      <c r="MKL5349"/>
      <c r="MKM5349"/>
      <c r="MKN5349"/>
      <c r="MKO5349"/>
      <c r="MKP5349"/>
      <c r="MKQ5349"/>
      <c r="MKR5349"/>
      <c r="MKS5349"/>
      <c r="MKT5349"/>
      <c r="MKU5349"/>
      <c r="MKV5349"/>
      <c r="MKW5349"/>
      <c r="MKX5349"/>
      <c r="MKY5349"/>
      <c r="MKZ5349"/>
      <c r="MLA5349"/>
      <c r="MLB5349"/>
      <c r="MLC5349"/>
      <c r="MLD5349"/>
      <c r="MLE5349"/>
      <c r="MLF5349"/>
      <c r="MLG5349"/>
      <c r="MLH5349"/>
      <c r="MLI5349"/>
      <c r="MLJ5349"/>
      <c r="MLK5349"/>
      <c r="MLL5349"/>
      <c r="MLM5349"/>
      <c r="MLN5349"/>
      <c r="MLO5349"/>
      <c r="MLP5349"/>
      <c r="MLQ5349"/>
      <c r="MLR5349"/>
      <c r="MLS5349"/>
      <c r="MLT5349"/>
      <c r="MLU5349"/>
      <c r="MLV5349"/>
      <c r="MLW5349"/>
      <c r="MLX5349"/>
      <c r="MLY5349"/>
      <c r="MLZ5349"/>
      <c r="MMA5349"/>
      <c r="MMB5349"/>
      <c r="MMC5349"/>
      <c r="MMD5349"/>
      <c r="MME5349"/>
      <c r="MMF5349"/>
      <c r="MMG5349"/>
      <c r="MMH5349"/>
      <c r="MMI5349"/>
      <c r="MMJ5349"/>
      <c r="MMK5349"/>
      <c r="MML5349"/>
      <c r="MMM5349"/>
      <c r="MMN5349"/>
      <c r="MMO5349"/>
      <c r="MMP5349"/>
      <c r="MMQ5349"/>
      <c r="MMR5349"/>
      <c r="MMS5349"/>
      <c r="MMT5349"/>
      <c r="MMU5349"/>
      <c r="MMV5349"/>
      <c r="MMW5349"/>
      <c r="MMX5349"/>
      <c r="MMY5349"/>
      <c r="MMZ5349"/>
      <c r="MNA5349"/>
      <c r="MNB5349"/>
      <c r="MNC5349"/>
      <c r="MND5349"/>
      <c r="MNE5349"/>
      <c r="MNF5349"/>
      <c r="MNG5349"/>
      <c r="MNH5349"/>
      <c r="MNI5349"/>
      <c r="MNJ5349"/>
      <c r="MNK5349"/>
      <c r="MNL5349"/>
      <c r="MNM5349"/>
      <c r="MNN5349"/>
      <c r="MNO5349"/>
      <c r="MNP5349"/>
      <c r="MNQ5349"/>
      <c r="MNR5349"/>
      <c r="MNS5349"/>
      <c r="MNT5349"/>
      <c r="MNU5349"/>
      <c r="MNV5349"/>
      <c r="MNW5349"/>
      <c r="MNX5349"/>
      <c r="MNY5349"/>
      <c r="MNZ5349"/>
      <c r="MOA5349"/>
      <c r="MOB5349"/>
      <c r="MOC5349"/>
      <c r="MOD5349"/>
      <c r="MOE5349"/>
      <c r="MOF5349"/>
      <c r="MOG5349"/>
      <c r="MOH5349"/>
      <c r="MOI5349"/>
      <c r="MOJ5349"/>
      <c r="MOK5349"/>
      <c r="MOL5349"/>
      <c r="MOM5349"/>
      <c r="MON5349"/>
      <c r="MOO5349"/>
      <c r="MOP5349"/>
      <c r="MOQ5349"/>
      <c r="MOR5349"/>
      <c r="MOS5349"/>
      <c r="MOT5349"/>
      <c r="MOU5349"/>
      <c r="MOV5349"/>
      <c r="MOW5349"/>
      <c r="MOX5349"/>
      <c r="MOY5349"/>
      <c r="MOZ5349"/>
      <c r="MPA5349"/>
      <c r="MPB5349"/>
      <c r="MPC5349"/>
      <c r="MPD5349"/>
      <c r="MPE5349"/>
      <c r="MPF5349"/>
      <c r="MPG5349"/>
      <c r="MPH5349"/>
      <c r="MPI5349"/>
      <c r="MPJ5349"/>
      <c r="MPK5349"/>
      <c r="MPL5349"/>
      <c r="MPM5349"/>
      <c r="MPN5349"/>
      <c r="MPO5349"/>
      <c r="MPP5349"/>
      <c r="MPQ5349"/>
      <c r="MPR5349"/>
      <c r="MPS5349"/>
      <c r="MPT5349"/>
      <c r="MPU5349"/>
      <c r="MPV5349"/>
      <c r="MPW5349"/>
      <c r="MPX5349"/>
      <c r="MPY5349"/>
      <c r="MPZ5349"/>
      <c r="MQA5349"/>
      <c r="MQB5349"/>
      <c r="MQC5349"/>
      <c r="MQD5349"/>
      <c r="MQE5349"/>
      <c r="MQF5349"/>
      <c r="MQG5349"/>
      <c r="MQH5349"/>
      <c r="MQI5349"/>
      <c r="MQJ5349"/>
      <c r="MQK5349"/>
      <c r="MQL5349"/>
      <c r="MQM5349"/>
      <c r="MQN5349"/>
      <c r="MQO5349"/>
      <c r="MQP5349"/>
      <c r="MQQ5349"/>
      <c r="MQR5349"/>
      <c r="MQS5349"/>
      <c r="MQT5349"/>
      <c r="MQU5349"/>
      <c r="MQV5349"/>
      <c r="MQW5349"/>
      <c r="MQX5349"/>
      <c r="MQY5349"/>
      <c r="MQZ5349"/>
      <c r="MRA5349"/>
      <c r="MRB5349"/>
      <c r="MRC5349"/>
      <c r="MRD5349"/>
      <c r="MRE5349"/>
      <c r="MRF5349"/>
      <c r="MRG5349"/>
      <c r="MRH5349"/>
      <c r="MRI5349"/>
      <c r="MRJ5349"/>
      <c r="MRK5349"/>
      <c r="MRL5349"/>
      <c r="MRM5349"/>
      <c r="MRN5349"/>
      <c r="MRO5349"/>
      <c r="MRP5349"/>
      <c r="MRQ5349"/>
      <c r="MRR5349"/>
      <c r="MRS5349"/>
      <c r="MRT5349"/>
      <c r="MRU5349"/>
      <c r="MRV5349"/>
      <c r="MRW5349"/>
      <c r="MRX5349"/>
      <c r="MRY5349"/>
      <c r="MRZ5349"/>
      <c r="MSA5349"/>
      <c r="MSB5349"/>
      <c r="MSC5349"/>
      <c r="MSD5349"/>
      <c r="MSE5349"/>
      <c r="MSF5349"/>
      <c r="MSG5349"/>
      <c r="MSH5349"/>
      <c r="MSI5349"/>
      <c r="MSJ5349"/>
      <c r="MSK5349"/>
      <c r="MSL5349"/>
      <c r="MSM5349"/>
      <c r="MSN5349"/>
      <c r="MSO5349"/>
      <c r="MSP5349"/>
      <c r="MSQ5349"/>
      <c r="MSR5349"/>
      <c r="MSS5349"/>
      <c r="MST5349"/>
      <c r="MSU5349"/>
      <c r="MSV5349"/>
      <c r="MSW5349"/>
      <c r="MSX5349"/>
      <c r="MSY5349"/>
      <c r="MSZ5349"/>
      <c r="MTA5349"/>
      <c r="MTB5349"/>
      <c r="MTC5349"/>
      <c r="MTD5349"/>
      <c r="MTE5349"/>
      <c r="MTF5349"/>
      <c r="MTG5349"/>
      <c r="MTH5349"/>
      <c r="MTI5349"/>
      <c r="MTJ5349"/>
      <c r="MTK5349"/>
      <c r="MTL5349"/>
      <c r="MTM5349"/>
      <c r="MTN5349"/>
      <c r="MTO5349"/>
      <c r="MTP5349"/>
      <c r="MTQ5349"/>
      <c r="MTR5349"/>
      <c r="MTS5349"/>
      <c r="MTT5349"/>
      <c r="MTU5349"/>
      <c r="MTV5349"/>
      <c r="MTW5349"/>
      <c r="MTX5349"/>
      <c r="MTY5349"/>
      <c r="MTZ5349"/>
      <c r="MUA5349"/>
      <c r="MUB5349"/>
      <c r="MUC5349"/>
      <c r="MUD5349"/>
      <c r="MUE5349"/>
      <c r="MUF5349"/>
      <c r="MUG5349"/>
      <c r="MUH5349"/>
      <c r="MUI5349"/>
      <c r="MUJ5349"/>
      <c r="MUK5349"/>
      <c r="MUL5349"/>
      <c r="MUM5349"/>
      <c r="MUN5349"/>
      <c r="MUO5349"/>
      <c r="MUP5349"/>
      <c r="MUQ5349"/>
      <c r="MUR5349"/>
      <c r="MUS5349"/>
      <c r="MUT5349"/>
      <c r="MUU5349"/>
      <c r="MUV5349"/>
      <c r="MUW5349"/>
      <c r="MUX5349"/>
      <c r="MUY5349"/>
      <c r="MUZ5349"/>
      <c r="MVA5349"/>
      <c r="MVB5349"/>
      <c r="MVC5349"/>
      <c r="MVD5349"/>
      <c r="MVE5349"/>
      <c r="MVF5349"/>
      <c r="MVG5349"/>
      <c r="MVH5349"/>
      <c r="MVI5349"/>
      <c r="MVJ5349"/>
      <c r="MVK5349"/>
      <c r="MVL5349"/>
      <c r="MVM5349"/>
      <c r="MVN5349"/>
      <c r="MVO5349"/>
      <c r="MVP5349"/>
      <c r="MVQ5349"/>
      <c r="MVR5349"/>
      <c r="MVS5349"/>
      <c r="MVT5349"/>
      <c r="MVU5349"/>
      <c r="MVV5349"/>
      <c r="MVW5349"/>
      <c r="MVX5349"/>
      <c r="MVY5349"/>
      <c r="MVZ5349"/>
      <c r="MWA5349"/>
      <c r="MWB5349"/>
      <c r="MWC5349"/>
      <c r="MWD5349"/>
      <c r="MWE5349"/>
      <c r="MWF5349"/>
      <c r="MWG5349"/>
      <c r="MWH5349"/>
      <c r="MWI5349"/>
      <c r="MWJ5349"/>
      <c r="MWK5349"/>
      <c r="MWL5349"/>
      <c r="MWM5349"/>
      <c r="MWN5349"/>
      <c r="MWO5349"/>
      <c r="MWP5349"/>
      <c r="MWQ5349"/>
      <c r="MWR5349"/>
      <c r="MWS5349"/>
      <c r="MWT5349"/>
      <c r="MWU5349"/>
      <c r="MWV5349"/>
      <c r="MWW5349"/>
      <c r="MWX5349"/>
      <c r="MWY5349"/>
      <c r="MWZ5349"/>
      <c r="MXA5349"/>
      <c r="MXB5349"/>
      <c r="MXC5349"/>
      <c r="MXD5349"/>
      <c r="MXE5349"/>
      <c r="MXF5349"/>
      <c r="MXG5349"/>
      <c r="MXH5349"/>
      <c r="MXI5349"/>
      <c r="MXJ5349"/>
      <c r="MXK5349"/>
      <c r="MXL5349"/>
      <c r="MXM5349"/>
      <c r="MXN5349"/>
      <c r="MXO5349"/>
      <c r="MXP5349"/>
      <c r="MXQ5349"/>
      <c r="MXR5349"/>
      <c r="MXS5349"/>
      <c r="MXT5349"/>
      <c r="MXU5349"/>
      <c r="MXV5349"/>
      <c r="MXW5349"/>
      <c r="MXX5349"/>
      <c r="MXY5349"/>
      <c r="MXZ5349"/>
      <c r="MYA5349"/>
      <c r="MYB5349"/>
      <c r="MYC5349"/>
      <c r="MYD5349"/>
      <c r="MYE5349"/>
      <c r="MYF5349"/>
      <c r="MYG5349"/>
      <c r="MYH5349"/>
      <c r="MYI5349"/>
      <c r="MYJ5349"/>
      <c r="MYK5349"/>
      <c r="MYL5349"/>
      <c r="MYM5349"/>
      <c r="MYN5349"/>
      <c r="MYO5349"/>
      <c r="MYP5349"/>
      <c r="MYQ5349"/>
      <c r="MYR5349"/>
      <c r="MYS5349"/>
      <c r="MYT5349"/>
      <c r="MYU5349"/>
      <c r="MYV5349"/>
      <c r="MYW5349"/>
      <c r="MYX5349"/>
      <c r="MYY5349"/>
      <c r="MYZ5349"/>
      <c r="MZA5349"/>
      <c r="MZB5349"/>
      <c r="MZC5349"/>
      <c r="MZD5349"/>
      <c r="MZE5349"/>
      <c r="MZF5349"/>
      <c r="MZG5349"/>
      <c r="MZH5349"/>
      <c r="MZI5349"/>
      <c r="MZJ5349"/>
      <c r="MZK5349"/>
      <c r="MZL5349"/>
      <c r="MZM5349"/>
      <c r="MZN5349"/>
      <c r="MZO5349"/>
      <c r="MZP5349"/>
      <c r="MZQ5349"/>
      <c r="MZR5349"/>
      <c r="MZS5349"/>
      <c r="MZT5349"/>
      <c r="MZU5349"/>
      <c r="MZV5349"/>
      <c r="MZW5349"/>
      <c r="MZX5349"/>
      <c r="MZY5349"/>
      <c r="MZZ5349"/>
      <c r="NAA5349"/>
      <c r="NAB5349"/>
      <c r="NAC5349"/>
      <c r="NAD5349"/>
      <c r="NAE5349"/>
      <c r="NAF5349"/>
      <c r="NAG5349"/>
      <c r="NAH5349"/>
      <c r="NAI5349"/>
      <c r="NAJ5349"/>
      <c r="NAK5349"/>
      <c r="NAL5349"/>
      <c r="NAM5349"/>
      <c r="NAN5349"/>
      <c r="NAO5349"/>
      <c r="NAP5349"/>
      <c r="NAQ5349"/>
      <c r="NAR5349"/>
      <c r="NAS5349"/>
      <c r="NAT5349"/>
      <c r="NAU5349"/>
      <c r="NAV5349"/>
      <c r="NAW5349"/>
      <c r="NAX5349"/>
      <c r="NAY5349"/>
      <c r="NAZ5349"/>
      <c r="NBA5349"/>
      <c r="NBB5349"/>
      <c r="NBC5349"/>
      <c r="NBD5349"/>
      <c r="NBE5349"/>
      <c r="NBF5349"/>
      <c r="NBG5349"/>
      <c r="NBH5349"/>
      <c r="NBI5349"/>
      <c r="NBJ5349"/>
      <c r="NBK5349"/>
      <c r="NBL5349"/>
      <c r="NBM5349"/>
      <c r="NBN5349"/>
      <c r="NBO5349"/>
      <c r="NBP5349"/>
      <c r="NBQ5349"/>
      <c r="NBR5349"/>
      <c r="NBS5349"/>
      <c r="NBT5349"/>
      <c r="NBU5349"/>
      <c r="NBV5349"/>
      <c r="NBW5349"/>
      <c r="NBX5349"/>
      <c r="NBY5349"/>
      <c r="NBZ5349"/>
      <c r="NCA5349"/>
      <c r="NCB5349"/>
      <c r="NCC5349"/>
      <c r="NCD5349"/>
      <c r="NCE5349"/>
      <c r="NCF5349"/>
      <c r="NCG5349"/>
      <c r="NCH5349"/>
      <c r="NCI5349"/>
      <c r="NCJ5349"/>
      <c r="NCK5349"/>
      <c r="NCL5349"/>
      <c r="NCM5349"/>
      <c r="NCN5349"/>
      <c r="NCO5349"/>
      <c r="NCP5349"/>
      <c r="NCQ5349"/>
      <c r="NCR5349"/>
      <c r="NCS5349"/>
      <c r="NCT5349"/>
      <c r="NCU5349"/>
      <c r="NCV5349"/>
      <c r="NCW5349"/>
      <c r="NCX5349"/>
      <c r="NCY5349"/>
      <c r="NCZ5349"/>
      <c r="NDA5349"/>
      <c r="NDB5349"/>
      <c r="NDC5349"/>
      <c r="NDD5349"/>
      <c r="NDE5349"/>
      <c r="NDF5349"/>
      <c r="NDG5349"/>
      <c r="NDH5349"/>
      <c r="NDI5349"/>
      <c r="NDJ5349"/>
      <c r="NDK5349"/>
      <c r="NDL5349"/>
      <c r="NDM5349"/>
      <c r="NDN5349"/>
      <c r="NDO5349"/>
      <c r="NDP5349"/>
      <c r="NDQ5349"/>
      <c r="NDR5349"/>
      <c r="NDS5349"/>
      <c r="NDT5349"/>
      <c r="NDU5349"/>
      <c r="NDV5349"/>
      <c r="NDW5349"/>
      <c r="NDX5349"/>
      <c r="NDY5349"/>
      <c r="NDZ5349"/>
      <c r="NEA5349"/>
      <c r="NEB5349"/>
      <c r="NEC5349"/>
      <c r="NED5349"/>
      <c r="NEE5349"/>
      <c r="NEF5349"/>
      <c r="NEG5349"/>
      <c r="NEH5349"/>
      <c r="NEI5349"/>
      <c r="NEJ5349"/>
      <c r="NEK5349"/>
      <c r="NEL5349"/>
      <c r="NEM5349"/>
      <c r="NEN5349"/>
      <c r="NEO5349"/>
      <c r="NEP5349"/>
      <c r="NEQ5349"/>
      <c r="NER5349"/>
      <c r="NES5349"/>
      <c r="NET5349"/>
      <c r="NEU5349"/>
      <c r="NEV5349"/>
      <c r="NEW5349"/>
      <c r="NEX5349"/>
      <c r="NEY5349"/>
      <c r="NEZ5349"/>
      <c r="NFA5349"/>
      <c r="NFB5349"/>
      <c r="NFC5349"/>
      <c r="NFD5349"/>
      <c r="NFE5349"/>
      <c r="NFF5349"/>
      <c r="NFG5349"/>
      <c r="NFH5349"/>
      <c r="NFI5349"/>
      <c r="NFJ5349"/>
      <c r="NFK5349"/>
      <c r="NFL5349"/>
      <c r="NFM5349"/>
      <c r="NFN5349"/>
      <c r="NFO5349"/>
      <c r="NFP5349"/>
      <c r="NFQ5349"/>
      <c r="NFR5349"/>
      <c r="NFS5349"/>
      <c r="NFT5349"/>
      <c r="NFU5349"/>
      <c r="NFV5349"/>
      <c r="NFW5349"/>
      <c r="NFX5349"/>
      <c r="NFY5349"/>
      <c r="NFZ5349"/>
      <c r="NGA5349"/>
      <c r="NGB5349"/>
      <c r="NGC5349"/>
      <c r="NGD5349"/>
      <c r="NGE5349"/>
      <c r="NGF5349"/>
      <c r="NGG5349"/>
      <c r="NGH5349"/>
      <c r="NGI5349"/>
      <c r="NGJ5349"/>
      <c r="NGK5349"/>
      <c r="NGL5349"/>
      <c r="NGM5349"/>
      <c r="NGN5349"/>
      <c r="NGO5349"/>
      <c r="NGP5349"/>
      <c r="NGQ5349"/>
      <c r="NGR5349"/>
      <c r="NGS5349"/>
      <c r="NGT5349"/>
      <c r="NGU5349"/>
      <c r="NGV5349"/>
      <c r="NGW5349"/>
      <c r="NGX5349"/>
      <c r="NGY5349"/>
      <c r="NGZ5349"/>
      <c r="NHA5349"/>
      <c r="NHB5349"/>
      <c r="NHC5349"/>
      <c r="NHD5349"/>
      <c r="NHE5349"/>
      <c r="NHF5349"/>
      <c r="NHG5349"/>
      <c r="NHH5349"/>
      <c r="NHI5349"/>
      <c r="NHJ5349"/>
      <c r="NHK5349"/>
      <c r="NHL5349"/>
      <c r="NHM5349"/>
      <c r="NHN5349"/>
      <c r="NHO5349"/>
      <c r="NHP5349"/>
      <c r="NHQ5349"/>
      <c r="NHR5349"/>
      <c r="NHS5349"/>
      <c r="NHT5349"/>
      <c r="NHU5349"/>
      <c r="NHV5349"/>
      <c r="NHW5349"/>
      <c r="NHX5349"/>
      <c r="NHY5349"/>
      <c r="NHZ5349"/>
      <c r="NIA5349"/>
      <c r="NIB5349"/>
      <c r="NIC5349"/>
      <c r="NID5349"/>
      <c r="NIE5349"/>
      <c r="NIF5349"/>
      <c r="NIG5349"/>
      <c r="NIH5349"/>
      <c r="NII5349"/>
      <c r="NIJ5349"/>
      <c r="NIK5349"/>
      <c r="NIL5349"/>
      <c r="NIM5349"/>
      <c r="NIN5349"/>
      <c r="NIO5349"/>
      <c r="NIP5349"/>
      <c r="NIQ5349"/>
      <c r="NIR5349"/>
      <c r="NIS5349"/>
      <c r="NIT5349"/>
      <c r="NIU5349"/>
      <c r="NIV5349"/>
      <c r="NIW5349"/>
      <c r="NIX5349"/>
      <c r="NIY5349"/>
      <c r="NIZ5349"/>
      <c r="NJA5349"/>
      <c r="NJB5349"/>
      <c r="NJC5349"/>
      <c r="NJD5349"/>
      <c r="NJE5349"/>
      <c r="NJF5349"/>
      <c r="NJG5349"/>
      <c r="NJH5349"/>
      <c r="NJI5349"/>
      <c r="NJJ5349"/>
      <c r="NJK5349"/>
      <c r="NJL5349"/>
      <c r="NJM5349"/>
      <c r="NJN5349"/>
      <c r="NJO5349"/>
      <c r="NJP5349"/>
      <c r="NJQ5349"/>
      <c r="NJR5349"/>
      <c r="NJS5349"/>
      <c r="NJT5349"/>
      <c r="NJU5349"/>
      <c r="NJV5349"/>
      <c r="NJW5349"/>
      <c r="NJX5349"/>
      <c r="NJY5349"/>
      <c r="NJZ5349"/>
      <c r="NKA5349"/>
      <c r="NKB5349"/>
      <c r="NKC5349"/>
      <c r="NKD5349"/>
      <c r="NKE5349"/>
      <c r="NKF5349"/>
      <c r="NKG5349"/>
      <c r="NKH5349"/>
      <c r="NKI5349"/>
      <c r="NKJ5349"/>
      <c r="NKK5349"/>
      <c r="NKL5349"/>
      <c r="NKM5349"/>
      <c r="NKN5349"/>
      <c r="NKO5349"/>
      <c r="NKP5349"/>
      <c r="NKQ5349"/>
      <c r="NKR5349"/>
      <c r="NKS5349"/>
      <c r="NKT5349"/>
      <c r="NKU5349"/>
      <c r="NKV5349"/>
      <c r="NKW5349"/>
      <c r="NKX5349"/>
      <c r="NKY5349"/>
      <c r="NKZ5349"/>
      <c r="NLA5349"/>
      <c r="NLB5349"/>
      <c r="NLC5349"/>
      <c r="NLD5349"/>
      <c r="NLE5349"/>
      <c r="NLF5349"/>
      <c r="NLG5349"/>
      <c r="NLH5349"/>
      <c r="NLI5349"/>
      <c r="NLJ5349"/>
      <c r="NLK5349"/>
      <c r="NLL5349"/>
      <c r="NLM5349"/>
      <c r="NLN5349"/>
      <c r="NLO5349"/>
      <c r="NLP5349"/>
      <c r="NLQ5349"/>
      <c r="NLR5349"/>
      <c r="NLS5349"/>
      <c r="NLT5349"/>
      <c r="NLU5349"/>
      <c r="NLV5349"/>
      <c r="NLW5349"/>
      <c r="NLX5349"/>
      <c r="NLY5349"/>
      <c r="NLZ5349"/>
      <c r="NMA5349"/>
      <c r="NMB5349"/>
      <c r="NMC5349"/>
      <c r="NMD5349"/>
      <c r="NME5349"/>
      <c r="NMF5349"/>
      <c r="NMG5349"/>
      <c r="NMH5349"/>
      <c r="NMI5349"/>
      <c r="NMJ5349"/>
      <c r="NMK5349"/>
      <c r="NML5349"/>
      <c r="NMM5349"/>
      <c r="NMN5349"/>
      <c r="NMO5349"/>
      <c r="NMP5349"/>
      <c r="NMQ5349"/>
      <c r="NMR5349"/>
      <c r="NMS5349"/>
      <c r="NMT5349"/>
      <c r="NMU5349"/>
      <c r="NMV5349"/>
      <c r="NMW5349"/>
      <c r="NMX5349"/>
      <c r="NMY5349"/>
      <c r="NMZ5349"/>
      <c r="NNA5349"/>
      <c r="NNB5349"/>
      <c r="NNC5349"/>
      <c r="NND5349"/>
      <c r="NNE5349"/>
      <c r="NNF5349"/>
      <c r="NNG5349"/>
      <c r="NNH5349"/>
      <c r="NNI5349"/>
      <c r="NNJ5349"/>
      <c r="NNK5349"/>
      <c r="NNL5349"/>
      <c r="NNM5349"/>
      <c r="NNN5349"/>
      <c r="NNO5349"/>
      <c r="NNP5349"/>
      <c r="NNQ5349"/>
      <c r="NNR5349"/>
      <c r="NNS5349"/>
      <c r="NNT5349"/>
      <c r="NNU5349"/>
      <c r="NNV5349"/>
      <c r="NNW5349"/>
      <c r="NNX5349"/>
      <c r="NNY5349"/>
      <c r="NNZ5349"/>
      <c r="NOA5349"/>
      <c r="NOB5349"/>
      <c r="NOC5349"/>
      <c r="NOD5349"/>
      <c r="NOE5349"/>
      <c r="NOF5349"/>
      <c r="NOG5349"/>
      <c r="NOH5349"/>
      <c r="NOI5349"/>
      <c r="NOJ5349"/>
      <c r="NOK5349"/>
      <c r="NOL5349"/>
      <c r="NOM5349"/>
      <c r="NON5349"/>
      <c r="NOO5349"/>
      <c r="NOP5349"/>
      <c r="NOQ5349"/>
      <c r="NOR5349"/>
      <c r="NOS5349"/>
      <c r="NOT5349"/>
      <c r="NOU5349"/>
      <c r="NOV5349"/>
      <c r="NOW5349"/>
      <c r="NOX5349"/>
      <c r="NOY5349"/>
      <c r="NOZ5349"/>
      <c r="NPA5349"/>
      <c r="NPB5349"/>
      <c r="NPC5349"/>
      <c r="NPD5349"/>
      <c r="NPE5349"/>
      <c r="NPF5349"/>
      <c r="NPG5349"/>
      <c r="NPH5349"/>
      <c r="NPI5349"/>
      <c r="NPJ5349"/>
      <c r="NPK5349"/>
      <c r="NPL5349"/>
      <c r="NPM5349"/>
      <c r="NPN5349"/>
      <c r="NPO5349"/>
      <c r="NPP5349"/>
      <c r="NPQ5349"/>
      <c r="NPR5349"/>
      <c r="NPS5349"/>
      <c r="NPT5349"/>
      <c r="NPU5349"/>
      <c r="NPV5349"/>
      <c r="NPW5349"/>
      <c r="NPX5349"/>
      <c r="NPY5349"/>
      <c r="NPZ5349"/>
      <c r="NQA5349"/>
      <c r="NQB5349"/>
      <c r="NQC5349"/>
      <c r="NQD5349"/>
      <c r="NQE5349"/>
      <c r="NQF5349"/>
      <c r="NQG5349"/>
      <c r="NQH5349"/>
      <c r="NQI5349"/>
      <c r="NQJ5349"/>
      <c r="NQK5349"/>
      <c r="NQL5349"/>
      <c r="NQM5349"/>
      <c r="NQN5349"/>
      <c r="NQO5349"/>
      <c r="NQP5349"/>
      <c r="NQQ5349"/>
      <c r="NQR5349"/>
      <c r="NQS5349"/>
      <c r="NQT5349"/>
      <c r="NQU5349"/>
      <c r="NQV5349"/>
      <c r="NQW5349"/>
      <c r="NQX5349"/>
      <c r="NQY5349"/>
      <c r="NQZ5349"/>
      <c r="NRA5349"/>
      <c r="NRB5349"/>
      <c r="NRC5349"/>
      <c r="NRD5349"/>
      <c r="NRE5349"/>
      <c r="NRF5349"/>
      <c r="NRG5349"/>
      <c r="NRH5349"/>
      <c r="NRI5349"/>
      <c r="NRJ5349"/>
      <c r="NRK5349"/>
      <c r="NRL5349"/>
      <c r="NRM5349"/>
      <c r="NRN5349"/>
      <c r="NRO5349"/>
      <c r="NRP5349"/>
      <c r="NRQ5349"/>
      <c r="NRR5349"/>
      <c r="NRS5349"/>
      <c r="NRT5349"/>
      <c r="NRU5349"/>
      <c r="NRV5349"/>
      <c r="NRW5349"/>
      <c r="NRX5349"/>
      <c r="NRY5349"/>
      <c r="NRZ5349"/>
      <c r="NSA5349"/>
      <c r="NSB5349"/>
      <c r="NSC5349"/>
      <c r="NSD5349"/>
      <c r="NSE5349"/>
      <c r="NSF5349"/>
      <c r="NSG5349"/>
      <c r="NSH5349"/>
      <c r="NSI5349"/>
      <c r="NSJ5349"/>
      <c r="NSK5349"/>
      <c r="NSL5349"/>
      <c r="NSM5349"/>
      <c r="NSN5349"/>
      <c r="NSO5349"/>
      <c r="NSP5349"/>
      <c r="NSQ5349"/>
      <c r="NSR5349"/>
      <c r="NSS5349"/>
      <c r="NST5349"/>
      <c r="NSU5349"/>
      <c r="NSV5349"/>
      <c r="NSW5349"/>
      <c r="NSX5349"/>
      <c r="NSY5349"/>
      <c r="NSZ5349"/>
      <c r="NTA5349"/>
      <c r="NTB5349"/>
      <c r="NTC5349"/>
      <c r="NTD5349"/>
      <c r="NTE5349"/>
      <c r="NTF5349"/>
      <c r="NTG5349"/>
      <c r="NTH5349"/>
      <c r="NTI5349"/>
      <c r="NTJ5349"/>
      <c r="NTK5349"/>
      <c r="NTL5349"/>
      <c r="NTM5349"/>
      <c r="NTN5349"/>
      <c r="NTO5349"/>
      <c r="NTP5349"/>
      <c r="NTQ5349"/>
      <c r="NTR5349"/>
      <c r="NTS5349"/>
      <c r="NTT5349"/>
      <c r="NTU5349"/>
      <c r="NTV5349"/>
      <c r="NTW5349"/>
      <c r="NTX5349"/>
      <c r="NTY5349"/>
      <c r="NTZ5349"/>
      <c r="NUA5349"/>
      <c r="NUB5349"/>
      <c r="NUC5349"/>
      <c r="NUD5349"/>
      <c r="NUE5349"/>
      <c r="NUF5349"/>
      <c r="NUG5349"/>
      <c r="NUH5349"/>
      <c r="NUI5349"/>
      <c r="NUJ5349"/>
      <c r="NUK5349"/>
      <c r="NUL5349"/>
      <c r="NUM5349"/>
      <c r="NUN5349"/>
      <c r="NUO5349"/>
      <c r="NUP5349"/>
      <c r="NUQ5349"/>
      <c r="NUR5349"/>
      <c r="NUS5349"/>
      <c r="NUT5349"/>
      <c r="NUU5349"/>
      <c r="NUV5349"/>
      <c r="NUW5349"/>
      <c r="NUX5349"/>
      <c r="NUY5349"/>
      <c r="NUZ5349"/>
      <c r="NVA5349"/>
      <c r="NVB5349"/>
      <c r="NVC5349"/>
      <c r="NVD5349"/>
      <c r="NVE5349"/>
      <c r="NVF5349"/>
      <c r="NVG5349"/>
      <c r="NVH5349"/>
      <c r="NVI5349"/>
      <c r="NVJ5349"/>
      <c r="NVK5349"/>
      <c r="NVL5349"/>
      <c r="NVM5349"/>
      <c r="NVN5349"/>
      <c r="NVO5349"/>
      <c r="NVP5349"/>
      <c r="NVQ5349"/>
      <c r="NVR5349"/>
      <c r="NVS5349"/>
      <c r="NVT5349"/>
      <c r="NVU5349"/>
      <c r="NVV5349"/>
      <c r="NVW5349"/>
      <c r="NVX5349"/>
      <c r="NVY5349"/>
      <c r="NVZ5349"/>
      <c r="NWA5349"/>
      <c r="NWB5349"/>
      <c r="NWC5349"/>
      <c r="NWD5349"/>
      <c r="NWE5349"/>
      <c r="NWF5349"/>
      <c r="NWG5349"/>
      <c r="NWH5349"/>
      <c r="NWI5349"/>
      <c r="NWJ5349"/>
      <c r="NWK5349"/>
      <c r="NWL5349"/>
      <c r="NWM5349"/>
      <c r="NWN5349"/>
      <c r="NWO5349"/>
      <c r="NWP5349"/>
      <c r="NWQ5349"/>
      <c r="NWR5349"/>
      <c r="NWS5349"/>
      <c r="NWT5349"/>
      <c r="NWU5349"/>
      <c r="NWV5349"/>
      <c r="NWW5349"/>
      <c r="NWX5349"/>
      <c r="NWY5349"/>
      <c r="NWZ5349"/>
      <c r="NXA5349"/>
      <c r="NXB5349"/>
      <c r="NXC5349"/>
      <c r="NXD5349"/>
      <c r="NXE5349"/>
      <c r="NXF5349"/>
      <c r="NXG5349"/>
      <c r="NXH5349"/>
      <c r="NXI5349"/>
      <c r="NXJ5349"/>
      <c r="NXK5349"/>
      <c r="NXL5349"/>
      <c r="NXM5349"/>
      <c r="NXN5349"/>
      <c r="NXO5349"/>
      <c r="NXP5349"/>
      <c r="NXQ5349"/>
      <c r="NXR5349"/>
      <c r="NXS5349"/>
      <c r="NXT5349"/>
      <c r="NXU5349"/>
      <c r="NXV5349"/>
      <c r="NXW5349"/>
      <c r="NXX5349"/>
      <c r="NXY5349"/>
      <c r="NXZ5349"/>
      <c r="NYA5349"/>
      <c r="NYB5349"/>
      <c r="NYC5349"/>
      <c r="NYD5349"/>
      <c r="NYE5349"/>
      <c r="NYF5349"/>
      <c r="NYG5349"/>
      <c r="NYH5349"/>
      <c r="NYI5349"/>
      <c r="NYJ5349"/>
      <c r="NYK5349"/>
      <c r="NYL5349"/>
      <c r="NYM5349"/>
      <c r="NYN5349"/>
      <c r="NYO5349"/>
      <c r="NYP5349"/>
      <c r="NYQ5349"/>
      <c r="NYR5349"/>
      <c r="NYS5349"/>
      <c r="NYT5349"/>
      <c r="NYU5349"/>
      <c r="NYV5349"/>
      <c r="NYW5349"/>
      <c r="NYX5349"/>
      <c r="NYY5349"/>
      <c r="NYZ5349"/>
      <c r="NZA5349"/>
      <c r="NZB5349"/>
      <c r="NZC5349"/>
      <c r="NZD5349"/>
      <c r="NZE5349"/>
      <c r="NZF5349"/>
      <c r="NZG5349"/>
      <c r="NZH5349"/>
      <c r="NZI5349"/>
      <c r="NZJ5349"/>
      <c r="NZK5349"/>
      <c r="NZL5349"/>
      <c r="NZM5349"/>
      <c r="NZN5349"/>
      <c r="NZO5349"/>
      <c r="NZP5349"/>
      <c r="NZQ5349"/>
      <c r="NZR5349"/>
      <c r="NZS5349"/>
      <c r="NZT5349"/>
      <c r="NZU5349"/>
      <c r="NZV5349"/>
      <c r="NZW5349"/>
      <c r="NZX5349"/>
      <c r="NZY5349"/>
      <c r="NZZ5349"/>
      <c r="OAA5349"/>
      <c r="OAB5349"/>
      <c r="OAC5349"/>
      <c r="OAD5349"/>
      <c r="OAE5349"/>
      <c r="OAF5349"/>
      <c r="OAG5349"/>
      <c r="OAH5349"/>
      <c r="OAI5349"/>
      <c r="OAJ5349"/>
      <c r="OAK5349"/>
      <c r="OAL5349"/>
      <c r="OAM5349"/>
      <c r="OAN5349"/>
      <c r="OAO5349"/>
      <c r="OAP5349"/>
      <c r="OAQ5349"/>
      <c r="OAR5349"/>
      <c r="OAS5349"/>
      <c r="OAT5349"/>
      <c r="OAU5349"/>
      <c r="OAV5349"/>
      <c r="OAW5349"/>
      <c r="OAX5349"/>
      <c r="OAY5349"/>
      <c r="OAZ5349"/>
      <c r="OBA5349"/>
      <c r="OBB5349"/>
      <c r="OBC5349"/>
      <c r="OBD5349"/>
      <c r="OBE5349"/>
      <c r="OBF5349"/>
      <c r="OBG5349"/>
      <c r="OBH5349"/>
      <c r="OBI5349"/>
      <c r="OBJ5349"/>
      <c r="OBK5349"/>
      <c r="OBL5349"/>
      <c r="OBM5349"/>
      <c r="OBN5349"/>
      <c r="OBO5349"/>
      <c r="OBP5349"/>
      <c r="OBQ5349"/>
      <c r="OBR5349"/>
      <c r="OBS5349"/>
      <c r="OBT5349"/>
      <c r="OBU5349"/>
      <c r="OBV5349"/>
      <c r="OBW5349"/>
      <c r="OBX5349"/>
      <c r="OBY5349"/>
      <c r="OBZ5349"/>
      <c r="OCA5349"/>
      <c r="OCB5349"/>
      <c r="OCC5349"/>
      <c r="OCD5349"/>
      <c r="OCE5349"/>
      <c r="OCF5349"/>
      <c r="OCG5349"/>
      <c r="OCH5349"/>
      <c r="OCI5349"/>
      <c r="OCJ5349"/>
      <c r="OCK5349"/>
      <c r="OCL5349"/>
      <c r="OCM5349"/>
      <c r="OCN5349"/>
      <c r="OCO5349"/>
      <c r="OCP5349"/>
      <c r="OCQ5349"/>
      <c r="OCR5349"/>
      <c r="OCS5349"/>
      <c r="OCT5349"/>
      <c r="OCU5349"/>
      <c r="OCV5349"/>
      <c r="OCW5349"/>
      <c r="OCX5349"/>
      <c r="OCY5349"/>
      <c r="OCZ5349"/>
      <c r="ODA5349"/>
      <c r="ODB5349"/>
      <c r="ODC5349"/>
      <c r="ODD5349"/>
      <c r="ODE5349"/>
      <c r="ODF5349"/>
      <c r="ODG5349"/>
      <c r="ODH5349"/>
      <c r="ODI5349"/>
      <c r="ODJ5349"/>
      <c r="ODK5349"/>
      <c r="ODL5349"/>
      <c r="ODM5349"/>
      <c r="ODN5349"/>
      <c r="ODO5349"/>
      <c r="ODP5349"/>
      <c r="ODQ5349"/>
      <c r="ODR5349"/>
      <c r="ODS5349"/>
      <c r="ODT5349"/>
      <c r="ODU5349"/>
      <c r="ODV5349"/>
      <c r="ODW5349"/>
      <c r="ODX5349"/>
      <c r="ODY5349"/>
      <c r="ODZ5349"/>
      <c r="OEA5349"/>
      <c r="OEB5349"/>
      <c r="OEC5349"/>
      <c r="OED5349"/>
      <c r="OEE5349"/>
      <c r="OEF5349"/>
      <c r="OEG5349"/>
      <c r="OEH5349"/>
      <c r="OEI5349"/>
      <c r="OEJ5349"/>
      <c r="OEK5349"/>
      <c r="OEL5349"/>
      <c r="OEM5349"/>
      <c r="OEN5349"/>
      <c r="OEO5349"/>
      <c r="OEP5349"/>
      <c r="OEQ5349"/>
      <c r="OER5349"/>
      <c r="OES5349"/>
      <c r="OET5349"/>
      <c r="OEU5349"/>
      <c r="OEV5349"/>
      <c r="OEW5349"/>
      <c r="OEX5349"/>
      <c r="OEY5349"/>
      <c r="OEZ5349"/>
      <c r="OFA5349"/>
      <c r="OFB5349"/>
      <c r="OFC5349"/>
      <c r="OFD5349"/>
      <c r="OFE5349"/>
      <c r="OFF5349"/>
      <c r="OFG5349"/>
      <c r="OFH5349"/>
      <c r="OFI5349"/>
      <c r="OFJ5349"/>
      <c r="OFK5349"/>
      <c r="OFL5349"/>
      <c r="OFM5349"/>
      <c r="OFN5349"/>
      <c r="OFO5349"/>
      <c r="OFP5349"/>
      <c r="OFQ5349"/>
      <c r="OFR5349"/>
      <c r="OFS5349"/>
      <c r="OFT5349"/>
      <c r="OFU5349"/>
      <c r="OFV5349"/>
      <c r="OFW5349"/>
      <c r="OFX5349"/>
      <c r="OFY5349"/>
      <c r="OFZ5349"/>
      <c r="OGA5349"/>
      <c r="OGB5349"/>
      <c r="OGC5349"/>
      <c r="OGD5349"/>
      <c r="OGE5349"/>
      <c r="OGF5349"/>
      <c r="OGG5349"/>
      <c r="OGH5349"/>
      <c r="OGI5349"/>
      <c r="OGJ5349"/>
      <c r="OGK5349"/>
      <c r="OGL5349"/>
      <c r="OGM5349"/>
      <c r="OGN5349"/>
      <c r="OGO5349"/>
      <c r="OGP5349"/>
      <c r="OGQ5349"/>
      <c r="OGR5349"/>
      <c r="OGS5349"/>
      <c r="OGT5349"/>
      <c r="OGU5349"/>
      <c r="OGV5349"/>
      <c r="OGW5349"/>
      <c r="OGX5349"/>
      <c r="OGY5349"/>
      <c r="OGZ5349"/>
      <c r="OHA5349"/>
      <c r="OHB5349"/>
      <c r="OHC5349"/>
      <c r="OHD5349"/>
      <c r="OHE5349"/>
      <c r="OHF5349"/>
      <c r="OHG5349"/>
      <c r="OHH5349"/>
      <c r="OHI5349"/>
      <c r="OHJ5349"/>
      <c r="OHK5349"/>
      <c r="OHL5349"/>
      <c r="OHM5349"/>
      <c r="OHN5349"/>
      <c r="OHO5349"/>
      <c r="OHP5349"/>
      <c r="OHQ5349"/>
      <c r="OHR5349"/>
      <c r="OHS5349"/>
      <c r="OHT5349"/>
      <c r="OHU5349"/>
      <c r="OHV5349"/>
      <c r="OHW5349"/>
      <c r="OHX5349"/>
      <c r="OHY5349"/>
      <c r="OHZ5349"/>
      <c r="OIA5349"/>
      <c r="OIB5349"/>
      <c r="OIC5349"/>
      <c r="OID5349"/>
      <c r="OIE5349"/>
      <c r="OIF5349"/>
      <c r="OIG5349"/>
      <c r="OIH5349"/>
      <c r="OII5349"/>
      <c r="OIJ5349"/>
      <c r="OIK5349"/>
      <c r="OIL5349"/>
      <c r="OIM5349"/>
      <c r="OIN5349"/>
      <c r="OIO5349"/>
      <c r="OIP5349"/>
      <c r="OIQ5349"/>
      <c r="OIR5349"/>
      <c r="OIS5349"/>
      <c r="OIT5349"/>
      <c r="OIU5349"/>
      <c r="OIV5349"/>
      <c r="OIW5349"/>
      <c r="OIX5349"/>
      <c r="OIY5349"/>
      <c r="OIZ5349"/>
      <c r="OJA5349"/>
      <c r="OJB5349"/>
      <c r="OJC5349"/>
      <c r="OJD5349"/>
      <c r="OJE5349"/>
      <c r="OJF5349"/>
      <c r="OJG5349"/>
      <c r="OJH5349"/>
      <c r="OJI5349"/>
      <c r="OJJ5349"/>
      <c r="OJK5349"/>
      <c r="OJL5349"/>
      <c r="OJM5349"/>
      <c r="OJN5349"/>
      <c r="OJO5349"/>
      <c r="OJP5349"/>
      <c r="OJQ5349"/>
      <c r="OJR5349"/>
      <c r="OJS5349"/>
      <c r="OJT5349"/>
      <c r="OJU5349"/>
      <c r="OJV5349"/>
      <c r="OJW5349"/>
      <c r="OJX5349"/>
      <c r="OJY5349"/>
      <c r="OJZ5349"/>
      <c r="OKA5349"/>
      <c r="OKB5349"/>
      <c r="OKC5349"/>
      <c r="OKD5349"/>
      <c r="OKE5349"/>
      <c r="OKF5349"/>
      <c r="OKG5349"/>
      <c r="OKH5349"/>
      <c r="OKI5349"/>
      <c r="OKJ5349"/>
      <c r="OKK5349"/>
      <c r="OKL5349"/>
      <c r="OKM5349"/>
      <c r="OKN5349"/>
      <c r="OKO5349"/>
      <c r="OKP5349"/>
      <c r="OKQ5349"/>
      <c r="OKR5349"/>
      <c r="OKS5349"/>
      <c r="OKT5349"/>
      <c r="OKU5349"/>
      <c r="OKV5349"/>
      <c r="OKW5349"/>
      <c r="OKX5349"/>
      <c r="OKY5349"/>
      <c r="OKZ5349"/>
      <c r="OLA5349"/>
      <c r="OLB5349"/>
      <c r="OLC5349"/>
      <c r="OLD5349"/>
      <c r="OLE5349"/>
      <c r="OLF5349"/>
      <c r="OLG5349"/>
      <c r="OLH5349"/>
      <c r="OLI5349"/>
      <c r="OLJ5349"/>
      <c r="OLK5349"/>
      <c r="OLL5349"/>
      <c r="OLM5349"/>
      <c r="OLN5349"/>
      <c r="OLO5349"/>
      <c r="OLP5349"/>
      <c r="OLQ5349"/>
      <c r="OLR5349"/>
      <c r="OLS5349"/>
      <c r="OLT5349"/>
      <c r="OLU5349"/>
      <c r="OLV5349"/>
      <c r="OLW5349"/>
      <c r="OLX5349"/>
      <c r="OLY5349"/>
      <c r="OLZ5349"/>
      <c r="OMA5349"/>
      <c r="OMB5349"/>
      <c r="OMC5349"/>
      <c r="OMD5349"/>
      <c r="OME5349"/>
      <c r="OMF5349"/>
      <c r="OMG5349"/>
      <c r="OMH5349"/>
      <c r="OMI5349"/>
      <c r="OMJ5349"/>
      <c r="OMK5349"/>
      <c r="OML5349"/>
      <c r="OMM5349"/>
      <c r="OMN5349"/>
      <c r="OMO5349"/>
      <c r="OMP5349"/>
      <c r="OMQ5349"/>
      <c r="OMR5349"/>
      <c r="OMS5349"/>
      <c r="OMT5349"/>
      <c r="OMU5349"/>
      <c r="OMV5349"/>
      <c r="OMW5349"/>
      <c r="OMX5349"/>
      <c r="OMY5349"/>
      <c r="OMZ5349"/>
      <c r="ONA5349"/>
      <c r="ONB5349"/>
      <c r="ONC5349"/>
      <c r="OND5349"/>
      <c r="ONE5349"/>
      <c r="ONF5349"/>
      <c r="ONG5349"/>
      <c r="ONH5349"/>
      <c r="ONI5349"/>
      <c r="ONJ5349"/>
      <c r="ONK5349"/>
      <c r="ONL5349"/>
      <c r="ONM5349"/>
      <c r="ONN5349"/>
      <c r="ONO5349"/>
      <c r="ONP5349"/>
      <c r="ONQ5349"/>
      <c r="ONR5349"/>
      <c r="ONS5349"/>
      <c r="ONT5349"/>
      <c r="ONU5349"/>
      <c r="ONV5349"/>
      <c r="ONW5349"/>
      <c r="ONX5349"/>
      <c r="ONY5349"/>
      <c r="ONZ5349"/>
      <c r="OOA5349"/>
      <c r="OOB5349"/>
      <c r="OOC5349"/>
      <c r="OOD5349"/>
      <c r="OOE5349"/>
      <c r="OOF5349"/>
      <c r="OOG5349"/>
      <c r="OOH5349"/>
      <c r="OOI5349"/>
      <c r="OOJ5349"/>
      <c r="OOK5349"/>
      <c r="OOL5349"/>
      <c r="OOM5349"/>
      <c r="OON5349"/>
      <c r="OOO5349"/>
      <c r="OOP5349"/>
      <c r="OOQ5349"/>
      <c r="OOR5349"/>
      <c r="OOS5349"/>
      <c r="OOT5349"/>
      <c r="OOU5349"/>
      <c r="OOV5349"/>
      <c r="OOW5349"/>
      <c r="OOX5349"/>
      <c r="OOY5349"/>
      <c r="OOZ5349"/>
      <c r="OPA5349"/>
      <c r="OPB5349"/>
      <c r="OPC5349"/>
      <c r="OPD5349"/>
      <c r="OPE5349"/>
      <c r="OPF5349"/>
      <c r="OPG5349"/>
      <c r="OPH5349"/>
      <c r="OPI5349"/>
      <c r="OPJ5349"/>
      <c r="OPK5349"/>
      <c r="OPL5349"/>
      <c r="OPM5349"/>
      <c r="OPN5349"/>
      <c r="OPO5349"/>
      <c r="OPP5349"/>
      <c r="OPQ5349"/>
      <c r="OPR5349"/>
      <c r="OPS5349"/>
      <c r="OPT5349"/>
      <c r="OPU5349"/>
      <c r="OPV5349"/>
      <c r="OPW5349"/>
      <c r="OPX5349"/>
      <c r="OPY5349"/>
      <c r="OPZ5349"/>
      <c r="OQA5349"/>
      <c r="OQB5349"/>
      <c r="OQC5349"/>
      <c r="OQD5349"/>
      <c r="OQE5349"/>
      <c r="OQF5349"/>
      <c r="OQG5349"/>
      <c r="OQH5349"/>
      <c r="OQI5349"/>
      <c r="OQJ5349"/>
      <c r="OQK5349"/>
      <c r="OQL5349"/>
      <c r="OQM5349"/>
      <c r="OQN5349"/>
      <c r="OQO5349"/>
      <c r="OQP5349"/>
      <c r="OQQ5349"/>
      <c r="OQR5349"/>
      <c r="OQS5349"/>
      <c r="OQT5349"/>
      <c r="OQU5349"/>
      <c r="OQV5349"/>
      <c r="OQW5349"/>
      <c r="OQX5349"/>
      <c r="OQY5349"/>
      <c r="OQZ5349"/>
      <c r="ORA5349"/>
      <c r="ORB5349"/>
      <c r="ORC5349"/>
      <c r="ORD5349"/>
      <c r="ORE5349"/>
      <c r="ORF5349"/>
      <c r="ORG5349"/>
      <c r="ORH5349"/>
      <c r="ORI5349"/>
      <c r="ORJ5349"/>
      <c r="ORK5349"/>
      <c r="ORL5349"/>
      <c r="ORM5349"/>
      <c r="ORN5349"/>
      <c r="ORO5349"/>
      <c r="ORP5349"/>
      <c r="ORQ5349"/>
      <c r="ORR5349"/>
      <c r="ORS5349"/>
      <c r="ORT5349"/>
      <c r="ORU5349"/>
      <c r="ORV5349"/>
      <c r="ORW5349"/>
      <c r="ORX5349"/>
      <c r="ORY5349"/>
      <c r="ORZ5349"/>
      <c r="OSA5349"/>
      <c r="OSB5349"/>
      <c r="OSC5349"/>
      <c r="OSD5349"/>
      <c r="OSE5349"/>
      <c r="OSF5349"/>
      <c r="OSG5349"/>
      <c r="OSH5349"/>
      <c r="OSI5349"/>
      <c r="OSJ5349"/>
      <c r="OSK5349"/>
      <c r="OSL5349"/>
      <c r="OSM5349"/>
      <c r="OSN5349"/>
      <c r="OSO5349"/>
      <c r="OSP5349"/>
      <c r="OSQ5349"/>
      <c r="OSR5349"/>
      <c r="OSS5349"/>
      <c r="OST5349"/>
      <c r="OSU5349"/>
      <c r="OSV5349"/>
      <c r="OSW5349"/>
      <c r="OSX5349"/>
      <c r="OSY5349"/>
      <c r="OSZ5349"/>
      <c r="OTA5349"/>
      <c r="OTB5349"/>
      <c r="OTC5349"/>
      <c r="OTD5349"/>
      <c r="OTE5349"/>
      <c r="OTF5349"/>
      <c r="OTG5349"/>
      <c r="OTH5349"/>
      <c r="OTI5349"/>
      <c r="OTJ5349"/>
      <c r="OTK5349"/>
      <c r="OTL5349"/>
      <c r="OTM5349"/>
      <c r="OTN5349"/>
      <c r="OTO5349"/>
      <c r="OTP5349"/>
      <c r="OTQ5349"/>
      <c r="OTR5349"/>
      <c r="OTS5349"/>
      <c r="OTT5349"/>
      <c r="OTU5349"/>
      <c r="OTV5349"/>
      <c r="OTW5349"/>
      <c r="OTX5349"/>
      <c r="OTY5349"/>
      <c r="OTZ5349"/>
      <c r="OUA5349"/>
      <c r="OUB5349"/>
      <c r="OUC5349"/>
      <c r="OUD5349"/>
      <c r="OUE5349"/>
      <c r="OUF5349"/>
      <c r="OUG5349"/>
      <c r="OUH5349"/>
      <c r="OUI5349"/>
      <c r="OUJ5349"/>
      <c r="OUK5349"/>
      <c r="OUL5349"/>
      <c r="OUM5349"/>
      <c r="OUN5349"/>
      <c r="OUO5349"/>
      <c r="OUP5349"/>
      <c r="OUQ5349"/>
      <c r="OUR5349"/>
      <c r="OUS5349"/>
      <c r="OUT5349"/>
      <c r="OUU5349"/>
      <c r="OUV5349"/>
      <c r="OUW5349"/>
      <c r="OUX5349"/>
      <c r="OUY5349"/>
      <c r="OUZ5349"/>
      <c r="OVA5349"/>
      <c r="OVB5349"/>
      <c r="OVC5349"/>
      <c r="OVD5349"/>
      <c r="OVE5349"/>
      <c r="OVF5349"/>
      <c r="OVG5349"/>
      <c r="OVH5349"/>
      <c r="OVI5349"/>
      <c r="OVJ5349"/>
      <c r="OVK5349"/>
      <c r="OVL5349"/>
      <c r="OVM5349"/>
      <c r="OVN5349"/>
      <c r="OVO5349"/>
      <c r="OVP5349"/>
      <c r="OVQ5349"/>
      <c r="OVR5349"/>
      <c r="OVS5349"/>
      <c r="OVT5349"/>
      <c r="OVU5349"/>
      <c r="OVV5349"/>
      <c r="OVW5349"/>
      <c r="OVX5349"/>
      <c r="OVY5349"/>
      <c r="OVZ5349"/>
      <c r="OWA5349"/>
      <c r="OWB5349"/>
      <c r="OWC5349"/>
      <c r="OWD5349"/>
      <c r="OWE5349"/>
      <c r="OWF5349"/>
      <c r="OWG5349"/>
      <c r="OWH5349"/>
      <c r="OWI5349"/>
      <c r="OWJ5349"/>
      <c r="OWK5349"/>
      <c r="OWL5349"/>
      <c r="OWM5349"/>
      <c r="OWN5349"/>
      <c r="OWO5349"/>
      <c r="OWP5349"/>
      <c r="OWQ5349"/>
      <c r="OWR5349"/>
      <c r="OWS5349"/>
      <c r="OWT5349"/>
      <c r="OWU5349"/>
      <c r="OWV5349"/>
      <c r="OWW5349"/>
      <c r="OWX5349"/>
      <c r="OWY5349"/>
      <c r="OWZ5349"/>
      <c r="OXA5349"/>
      <c r="OXB5349"/>
      <c r="OXC5349"/>
      <c r="OXD5349"/>
      <c r="OXE5349"/>
      <c r="OXF5349"/>
      <c r="OXG5349"/>
      <c r="OXH5349"/>
      <c r="OXI5349"/>
      <c r="OXJ5349"/>
      <c r="OXK5349"/>
      <c r="OXL5349"/>
      <c r="OXM5349"/>
      <c r="OXN5349"/>
      <c r="OXO5349"/>
      <c r="OXP5349"/>
      <c r="OXQ5349"/>
      <c r="OXR5349"/>
      <c r="OXS5349"/>
      <c r="OXT5349"/>
      <c r="OXU5349"/>
      <c r="OXV5349"/>
      <c r="OXW5349"/>
      <c r="OXX5349"/>
      <c r="OXY5349"/>
      <c r="OXZ5349"/>
      <c r="OYA5349"/>
      <c r="OYB5349"/>
      <c r="OYC5349"/>
      <c r="OYD5349"/>
      <c r="OYE5349"/>
      <c r="OYF5349"/>
      <c r="OYG5349"/>
      <c r="OYH5349"/>
      <c r="OYI5349"/>
      <c r="OYJ5349"/>
      <c r="OYK5349"/>
      <c r="OYL5349"/>
      <c r="OYM5349"/>
      <c r="OYN5349"/>
      <c r="OYO5349"/>
      <c r="OYP5349"/>
      <c r="OYQ5349"/>
      <c r="OYR5349"/>
      <c r="OYS5349"/>
      <c r="OYT5349"/>
      <c r="OYU5349"/>
      <c r="OYV5349"/>
      <c r="OYW5349"/>
      <c r="OYX5349"/>
      <c r="OYY5349"/>
      <c r="OYZ5349"/>
      <c r="OZA5349"/>
      <c r="OZB5349"/>
      <c r="OZC5349"/>
      <c r="OZD5349"/>
      <c r="OZE5349"/>
      <c r="OZF5349"/>
      <c r="OZG5349"/>
      <c r="OZH5349"/>
      <c r="OZI5349"/>
      <c r="OZJ5349"/>
      <c r="OZK5349"/>
      <c r="OZL5349"/>
      <c r="OZM5349"/>
      <c r="OZN5349"/>
      <c r="OZO5349"/>
      <c r="OZP5349"/>
      <c r="OZQ5349"/>
      <c r="OZR5349"/>
      <c r="OZS5349"/>
      <c r="OZT5349"/>
      <c r="OZU5349"/>
      <c r="OZV5349"/>
      <c r="OZW5349"/>
      <c r="OZX5349"/>
      <c r="OZY5349"/>
      <c r="OZZ5349"/>
      <c r="PAA5349"/>
      <c r="PAB5349"/>
      <c r="PAC5349"/>
      <c r="PAD5349"/>
      <c r="PAE5349"/>
      <c r="PAF5349"/>
      <c r="PAG5349"/>
      <c r="PAH5349"/>
      <c r="PAI5349"/>
      <c r="PAJ5349"/>
      <c r="PAK5349"/>
      <c r="PAL5349"/>
      <c r="PAM5349"/>
      <c r="PAN5349"/>
      <c r="PAO5349"/>
      <c r="PAP5349"/>
      <c r="PAQ5349"/>
      <c r="PAR5349"/>
      <c r="PAS5349"/>
      <c r="PAT5349"/>
      <c r="PAU5349"/>
      <c r="PAV5349"/>
      <c r="PAW5349"/>
      <c r="PAX5349"/>
      <c r="PAY5349"/>
      <c r="PAZ5349"/>
      <c r="PBA5349"/>
      <c r="PBB5349"/>
      <c r="PBC5349"/>
      <c r="PBD5349"/>
      <c r="PBE5349"/>
      <c r="PBF5349"/>
      <c r="PBG5349"/>
      <c r="PBH5349"/>
      <c r="PBI5349"/>
      <c r="PBJ5349"/>
      <c r="PBK5349"/>
      <c r="PBL5349"/>
      <c r="PBM5349"/>
      <c r="PBN5349"/>
      <c r="PBO5349"/>
      <c r="PBP5349"/>
      <c r="PBQ5349"/>
      <c r="PBR5349"/>
      <c r="PBS5349"/>
      <c r="PBT5349"/>
      <c r="PBU5349"/>
      <c r="PBV5349"/>
      <c r="PBW5349"/>
      <c r="PBX5349"/>
      <c r="PBY5349"/>
      <c r="PBZ5349"/>
      <c r="PCA5349"/>
      <c r="PCB5349"/>
      <c r="PCC5349"/>
      <c r="PCD5349"/>
      <c r="PCE5349"/>
      <c r="PCF5349"/>
      <c r="PCG5349"/>
      <c r="PCH5349"/>
      <c r="PCI5349"/>
      <c r="PCJ5349"/>
      <c r="PCK5349"/>
      <c r="PCL5349"/>
      <c r="PCM5349"/>
      <c r="PCN5349"/>
      <c r="PCO5349"/>
      <c r="PCP5349"/>
      <c r="PCQ5349"/>
      <c r="PCR5349"/>
      <c r="PCS5349"/>
      <c r="PCT5349"/>
      <c r="PCU5349"/>
      <c r="PCV5349"/>
      <c r="PCW5349"/>
      <c r="PCX5349"/>
      <c r="PCY5349"/>
      <c r="PCZ5349"/>
      <c r="PDA5349"/>
      <c r="PDB5349"/>
      <c r="PDC5349"/>
      <c r="PDD5349"/>
      <c r="PDE5349"/>
      <c r="PDF5349"/>
      <c r="PDG5349"/>
      <c r="PDH5349"/>
      <c r="PDI5349"/>
      <c r="PDJ5349"/>
      <c r="PDK5349"/>
      <c r="PDL5349"/>
      <c r="PDM5349"/>
      <c r="PDN5349"/>
      <c r="PDO5349"/>
      <c r="PDP5349"/>
      <c r="PDQ5349"/>
      <c r="PDR5349"/>
      <c r="PDS5349"/>
      <c r="PDT5349"/>
      <c r="PDU5349"/>
      <c r="PDV5349"/>
      <c r="PDW5349"/>
      <c r="PDX5349"/>
      <c r="PDY5349"/>
      <c r="PDZ5349"/>
      <c r="PEA5349"/>
      <c r="PEB5349"/>
      <c r="PEC5349"/>
      <c r="PED5349"/>
      <c r="PEE5349"/>
      <c r="PEF5349"/>
      <c r="PEG5349"/>
      <c r="PEH5349"/>
      <c r="PEI5349"/>
      <c r="PEJ5349"/>
      <c r="PEK5349"/>
      <c r="PEL5349"/>
      <c r="PEM5349"/>
      <c r="PEN5349"/>
      <c r="PEO5349"/>
      <c r="PEP5349"/>
      <c r="PEQ5349"/>
      <c r="PER5349"/>
      <c r="PES5349"/>
      <c r="PET5349"/>
      <c r="PEU5349"/>
      <c r="PEV5349"/>
      <c r="PEW5349"/>
      <c r="PEX5349"/>
      <c r="PEY5349"/>
      <c r="PEZ5349"/>
      <c r="PFA5349"/>
      <c r="PFB5349"/>
      <c r="PFC5349"/>
      <c r="PFD5349"/>
      <c r="PFE5349"/>
      <c r="PFF5349"/>
      <c r="PFG5349"/>
      <c r="PFH5349"/>
      <c r="PFI5349"/>
      <c r="PFJ5349"/>
      <c r="PFK5349"/>
      <c r="PFL5349"/>
      <c r="PFM5349"/>
      <c r="PFN5349"/>
      <c r="PFO5349"/>
      <c r="PFP5349"/>
      <c r="PFQ5349"/>
      <c r="PFR5349"/>
      <c r="PFS5349"/>
      <c r="PFT5349"/>
      <c r="PFU5349"/>
      <c r="PFV5349"/>
      <c r="PFW5349"/>
      <c r="PFX5349"/>
      <c r="PFY5349"/>
      <c r="PFZ5349"/>
      <c r="PGA5349"/>
      <c r="PGB5349"/>
      <c r="PGC5349"/>
      <c r="PGD5349"/>
      <c r="PGE5349"/>
      <c r="PGF5349"/>
      <c r="PGG5349"/>
      <c r="PGH5349"/>
      <c r="PGI5349"/>
      <c r="PGJ5349"/>
      <c r="PGK5349"/>
      <c r="PGL5349"/>
      <c r="PGM5349"/>
      <c r="PGN5349"/>
      <c r="PGO5349"/>
      <c r="PGP5349"/>
      <c r="PGQ5349"/>
      <c r="PGR5349"/>
      <c r="PGS5349"/>
      <c r="PGT5349"/>
      <c r="PGU5349"/>
      <c r="PGV5349"/>
      <c r="PGW5349"/>
      <c r="PGX5349"/>
      <c r="PGY5349"/>
      <c r="PGZ5349"/>
      <c r="PHA5349"/>
      <c r="PHB5349"/>
      <c r="PHC5349"/>
      <c r="PHD5349"/>
      <c r="PHE5349"/>
      <c r="PHF5349"/>
      <c r="PHG5349"/>
      <c r="PHH5349"/>
      <c r="PHI5349"/>
      <c r="PHJ5349"/>
      <c r="PHK5349"/>
      <c r="PHL5349"/>
      <c r="PHM5349"/>
      <c r="PHN5349"/>
      <c r="PHO5349"/>
      <c r="PHP5349"/>
      <c r="PHQ5349"/>
      <c r="PHR5349"/>
      <c r="PHS5349"/>
      <c r="PHT5349"/>
      <c r="PHU5349"/>
      <c r="PHV5349"/>
      <c r="PHW5349"/>
      <c r="PHX5349"/>
      <c r="PHY5349"/>
      <c r="PHZ5349"/>
      <c r="PIA5349"/>
      <c r="PIB5349"/>
      <c r="PIC5349"/>
      <c r="PID5349"/>
      <c r="PIE5349"/>
      <c r="PIF5349"/>
      <c r="PIG5349"/>
      <c r="PIH5349"/>
      <c r="PII5349"/>
      <c r="PIJ5349"/>
      <c r="PIK5349"/>
      <c r="PIL5349"/>
      <c r="PIM5349"/>
      <c r="PIN5349"/>
      <c r="PIO5349"/>
      <c r="PIP5349"/>
      <c r="PIQ5349"/>
      <c r="PIR5349"/>
      <c r="PIS5349"/>
      <c r="PIT5349"/>
      <c r="PIU5349"/>
      <c r="PIV5349"/>
      <c r="PIW5349"/>
      <c r="PIX5349"/>
      <c r="PIY5349"/>
      <c r="PIZ5349"/>
      <c r="PJA5349"/>
      <c r="PJB5349"/>
      <c r="PJC5349"/>
      <c r="PJD5349"/>
      <c r="PJE5349"/>
      <c r="PJF5349"/>
      <c r="PJG5349"/>
      <c r="PJH5349"/>
      <c r="PJI5349"/>
      <c r="PJJ5349"/>
      <c r="PJK5349"/>
      <c r="PJL5349"/>
      <c r="PJM5349"/>
      <c r="PJN5349"/>
      <c r="PJO5349"/>
      <c r="PJP5349"/>
      <c r="PJQ5349"/>
      <c r="PJR5349"/>
      <c r="PJS5349"/>
      <c r="PJT5349"/>
      <c r="PJU5349"/>
      <c r="PJV5349"/>
      <c r="PJW5349"/>
      <c r="PJX5349"/>
      <c r="PJY5349"/>
      <c r="PJZ5349"/>
      <c r="PKA5349"/>
      <c r="PKB5349"/>
      <c r="PKC5349"/>
      <c r="PKD5349"/>
      <c r="PKE5349"/>
      <c r="PKF5349"/>
      <c r="PKG5349"/>
      <c r="PKH5349"/>
      <c r="PKI5349"/>
      <c r="PKJ5349"/>
      <c r="PKK5349"/>
      <c r="PKL5349"/>
      <c r="PKM5349"/>
      <c r="PKN5349"/>
      <c r="PKO5349"/>
      <c r="PKP5349"/>
      <c r="PKQ5349"/>
      <c r="PKR5349"/>
      <c r="PKS5349"/>
      <c r="PKT5349"/>
      <c r="PKU5349"/>
      <c r="PKV5349"/>
      <c r="PKW5349"/>
      <c r="PKX5349"/>
      <c r="PKY5349"/>
      <c r="PKZ5349"/>
      <c r="PLA5349"/>
      <c r="PLB5349"/>
      <c r="PLC5349"/>
      <c r="PLD5349"/>
      <c r="PLE5349"/>
      <c r="PLF5349"/>
      <c r="PLG5349"/>
      <c r="PLH5349"/>
      <c r="PLI5349"/>
      <c r="PLJ5349"/>
      <c r="PLK5349"/>
      <c r="PLL5349"/>
      <c r="PLM5349"/>
      <c r="PLN5349"/>
      <c r="PLO5349"/>
      <c r="PLP5349"/>
      <c r="PLQ5349"/>
      <c r="PLR5349"/>
      <c r="PLS5349"/>
      <c r="PLT5349"/>
      <c r="PLU5349"/>
      <c r="PLV5349"/>
      <c r="PLW5349"/>
      <c r="PLX5349"/>
      <c r="PLY5349"/>
      <c r="PLZ5349"/>
      <c r="PMA5349"/>
      <c r="PMB5349"/>
      <c r="PMC5349"/>
      <c r="PMD5349"/>
      <c r="PME5349"/>
      <c r="PMF5349"/>
      <c r="PMG5349"/>
      <c r="PMH5349"/>
      <c r="PMI5349"/>
      <c r="PMJ5349"/>
      <c r="PMK5349"/>
      <c r="PML5349"/>
      <c r="PMM5349"/>
      <c r="PMN5349"/>
      <c r="PMO5349"/>
      <c r="PMP5349"/>
      <c r="PMQ5349"/>
      <c r="PMR5349"/>
      <c r="PMS5349"/>
      <c r="PMT5349"/>
      <c r="PMU5349"/>
      <c r="PMV5349"/>
      <c r="PMW5349"/>
      <c r="PMX5349"/>
      <c r="PMY5349"/>
      <c r="PMZ5349"/>
      <c r="PNA5349"/>
      <c r="PNB5349"/>
      <c r="PNC5349"/>
      <c r="PND5349"/>
      <c r="PNE5349"/>
      <c r="PNF5349"/>
      <c r="PNG5349"/>
      <c r="PNH5349"/>
      <c r="PNI5349"/>
      <c r="PNJ5349"/>
      <c r="PNK5349"/>
      <c r="PNL5349"/>
      <c r="PNM5349"/>
      <c r="PNN5349"/>
      <c r="PNO5349"/>
      <c r="PNP5349"/>
      <c r="PNQ5349"/>
      <c r="PNR5349"/>
      <c r="PNS5349"/>
      <c r="PNT5349"/>
      <c r="PNU5349"/>
      <c r="PNV5349"/>
      <c r="PNW5349"/>
      <c r="PNX5349"/>
      <c r="PNY5349"/>
      <c r="PNZ5349"/>
      <c r="POA5349"/>
      <c r="POB5349"/>
      <c r="POC5349"/>
      <c r="POD5349"/>
      <c r="POE5349"/>
      <c r="POF5349"/>
      <c r="POG5349"/>
      <c r="POH5349"/>
      <c r="POI5349"/>
      <c r="POJ5349"/>
      <c r="POK5349"/>
      <c r="POL5349"/>
      <c r="POM5349"/>
      <c r="PON5349"/>
      <c r="POO5349"/>
      <c r="POP5349"/>
      <c r="POQ5349"/>
      <c r="POR5349"/>
      <c r="POS5349"/>
      <c r="POT5349"/>
      <c r="POU5349"/>
      <c r="POV5349"/>
      <c r="POW5349"/>
      <c r="POX5349"/>
      <c r="POY5349"/>
      <c r="POZ5349"/>
      <c r="PPA5349"/>
      <c r="PPB5349"/>
      <c r="PPC5349"/>
      <c r="PPD5349"/>
      <c r="PPE5349"/>
      <c r="PPF5349"/>
      <c r="PPG5349"/>
      <c r="PPH5349"/>
      <c r="PPI5349"/>
      <c r="PPJ5349"/>
      <c r="PPK5349"/>
      <c r="PPL5349"/>
      <c r="PPM5349"/>
      <c r="PPN5349"/>
      <c r="PPO5349"/>
      <c r="PPP5349"/>
      <c r="PPQ5349"/>
      <c r="PPR5349"/>
      <c r="PPS5349"/>
      <c r="PPT5349"/>
      <c r="PPU5349"/>
      <c r="PPV5349"/>
      <c r="PPW5349"/>
      <c r="PPX5349"/>
      <c r="PPY5349"/>
      <c r="PPZ5349"/>
      <c r="PQA5349"/>
      <c r="PQB5349"/>
      <c r="PQC5349"/>
      <c r="PQD5349"/>
      <c r="PQE5349"/>
      <c r="PQF5349"/>
      <c r="PQG5349"/>
      <c r="PQH5349"/>
      <c r="PQI5349"/>
      <c r="PQJ5349"/>
      <c r="PQK5349"/>
      <c r="PQL5349"/>
      <c r="PQM5349"/>
      <c r="PQN5349"/>
      <c r="PQO5349"/>
      <c r="PQP5349"/>
      <c r="PQQ5349"/>
      <c r="PQR5349"/>
      <c r="PQS5349"/>
      <c r="PQT5349"/>
      <c r="PQU5349"/>
      <c r="PQV5349"/>
      <c r="PQW5349"/>
      <c r="PQX5349"/>
      <c r="PQY5349"/>
      <c r="PQZ5349"/>
      <c r="PRA5349"/>
      <c r="PRB5349"/>
      <c r="PRC5349"/>
      <c r="PRD5349"/>
      <c r="PRE5349"/>
      <c r="PRF5349"/>
      <c r="PRG5349"/>
      <c r="PRH5349"/>
      <c r="PRI5349"/>
      <c r="PRJ5349"/>
      <c r="PRK5349"/>
      <c r="PRL5349"/>
      <c r="PRM5349"/>
      <c r="PRN5349"/>
      <c r="PRO5349"/>
      <c r="PRP5349"/>
      <c r="PRQ5349"/>
      <c r="PRR5349"/>
      <c r="PRS5349"/>
      <c r="PRT5349"/>
      <c r="PRU5349"/>
      <c r="PRV5349"/>
      <c r="PRW5349"/>
      <c r="PRX5349"/>
      <c r="PRY5349"/>
      <c r="PRZ5349"/>
      <c r="PSA5349"/>
      <c r="PSB5349"/>
      <c r="PSC5349"/>
      <c r="PSD5349"/>
      <c r="PSE5349"/>
      <c r="PSF5349"/>
      <c r="PSG5349"/>
      <c r="PSH5349"/>
      <c r="PSI5349"/>
      <c r="PSJ5349"/>
      <c r="PSK5349"/>
      <c r="PSL5349"/>
      <c r="PSM5349"/>
      <c r="PSN5349"/>
      <c r="PSO5349"/>
      <c r="PSP5349"/>
      <c r="PSQ5349"/>
      <c r="PSR5349"/>
      <c r="PSS5349"/>
      <c r="PST5349"/>
      <c r="PSU5349"/>
      <c r="PSV5349"/>
      <c r="PSW5349"/>
      <c r="PSX5349"/>
      <c r="PSY5349"/>
      <c r="PSZ5349"/>
      <c r="PTA5349"/>
      <c r="PTB5349"/>
      <c r="PTC5349"/>
      <c r="PTD5349"/>
      <c r="PTE5349"/>
      <c r="PTF5349"/>
      <c r="PTG5349"/>
      <c r="PTH5349"/>
      <c r="PTI5349"/>
      <c r="PTJ5349"/>
      <c r="PTK5349"/>
      <c r="PTL5349"/>
      <c r="PTM5349"/>
      <c r="PTN5349"/>
      <c r="PTO5349"/>
      <c r="PTP5349"/>
      <c r="PTQ5349"/>
      <c r="PTR5349"/>
      <c r="PTS5349"/>
      <c r="PTT5349"/>
      <c r="PTU5349"/>
      <c r="PTV5349"/>
      <c r="PTW5349"/>
      <c r="PTX5349"/>
      <c r="PTY5349"/>
      <c r="PTZ5349"/>
      <c r="PUA5349"/>
      <c r="PUB5349"/>
      <c r="PUC5349"/>
      <c r="PUD5349"/>
      <c r="PUE5349"/>
      <c r="PUF5349"/>
      <c r="PUG5349"/>
      <c r="PUH5349"/>
      <c r="PUI5349"/>
      <c r="PUJ5349"/>
      <c r="PUK5349"/>
      <c r="PUL5349"/>
      <c r="PUM5349"/>
      <c r="PUN5349"/>
      <c r="PUO5349"/>
      <c r="PUP5349"/>
      <c r="PUQ5349"/>
      <c r="PUR5349"/>
      <c r="PUS5349"/>
      <c r="PUT5349"/>
      <c r="PUU5349"/>
      <c r="PUV5349"/>
      <c r="PUW5349"/>
      <c r="PUX5349"/>
      <c r="PUY5349"/>
      <c r="PUZ5349"/>
      <c r="PVA5349"/>
      <c r="PVB5349"/>
      <c r="PVC5349"/>
      <c r="PVD5349"/>
      <c r="PVE5349"/>
      <c r="PVF5349"/>
      <c r="PVG5349"/>
      <c r="PVH5349"/>
      <c r="PVI5349"/>
      <c r="PVJ5349"/>
      <c r="PVK5349"/>
      <c r="PVL5349"/>
      <c r="PVM5349"/>
      <c r="PVN5349"/>
      <c r="PVO5349"/>
      <c r="PVP5349"/>
      <c r="PVQ5349"/>
      <c r="PVR5349"/>
      <c r="PVS5349"/>
      <c r="PVT5349"/>
      <c r="PVU5349"/>
      <c r="PVV5349"/>
      <c r="PVW5349"/>
      <c r="PVX5349"/>
      <c r="PVY5349"/>
      <c r="PVZ5349"/>
      <c r="PWA5349"/>
      <c r="PWB5349"/>
      <c r="PWC5349"/>
      <c r="PWD5349"/>
      <c r="PWE5349"/>
      <c r="PWF5349"/>
      <c r="PWG5349"/>
      <c r="PWH5349"/>
      <c r="PWI5349"/>
      <c r="PWJ5349"/>
      <c r="PWK5349"/>
      <c r="PWL5349"/>
      <c r="PWM5349"/>
      <c r="PWN5349"/>
      <c r="PWO5349"/>
      <c r="PWP5349"/>
      <c r="PWQ5349"/>
      <c r="PWR5349"/>
      <c r="PWS5349"/>
      <c r="PWT5349"/>
      <c r="PWU5349"/>
      <c r="PWV5349"/>
      <c r="PWW5349"/>
      <c r="PWX5349"/>
      <c r="PWY5349"/>
      <c r="PWZ5349"/>
      <c r="PXA5349"/>
      <c r="PXB5349"/>
      <c r="PXC5349"/>
      <c r="PXD5349"/>
      <c r="PXE5349"/>
      <c r="PXF5349"/>
      <c r="PXG5349"/>
      <c r="PXH5349"/>
      <c r="PXI5349"/>
      <c r="PXJ5349"/>
      <c r="PXK5349"/>
      <c r="PXL5349"/>
      <c r="PXM5349"/>
      <c r="PXN5349"/>
      <c r="PXO5349"/>
      <c r="PXP5349"/>
      <c r="PXQ5349"/>
      <c r="PXR5349"/>
      <c r="PXS5349"/>
      <c r="PXT5349"/>
      <c r="PXU5349"/>
      <c r="PXV5349"/>
      <c r="PXW5349"/>
      <c r="PXX5349"/>
      <c r="PXY5349"/>
      <c r="PXZ5349"/>
      <c r="PYA5349"/>
      <c r="PYB5349"/>
      <c r="PYC5349"/>
      <c r="PYD5349"/>
      <c r="PYE5349"/>
      <c r="PYF5349"/>
      <c r="PYG5349"/>
      <c r="PYH5349"/>
      <c r="PYI5349"/>
      <c r="PYJ5349"/>
      <c r="PYK5349"/>
      <c r="PYL5349"/>
      <c r="PYM5349"/>
      <c r="PYN5349"/>
      <c r="PYO5349"/>
      <c r="PYP5349"/>
      <c r="PYQ5349"/>
      <c r="PYR5349"/>
      <c r="PYS5349"/>
      <c r="PYT5349"/>
      <c r="PYU5349"/>
      <c r="PYV5349"/>
      <c r="PYW5349"/>
      <c r="PYX5349"/>
      <c r="PYY5349"/>
      <c r="PYZ5349"/>
      <c r="PZA5349"/>
      <c r="PZB5349"/>
      <c r="PZC5349"/>
      <c r="PZD5349"/>
      <c r="PZE5349"/>
      <c r="PZF5349"/>
      <c r="PZG5349"/>
      <c r="PZH5349"/>
      <c r="PZI5349"/>
      <c r="PZJ5349"/>
      <c r="PZK5349"/>
      <c r="PZL5349"/>
      <c r="PZM5349"/>
      <c r="PZN5349"/>
      <c r="PZO5349"/>
      <c r="PZP5349"/>
      <c r="PZQ5349"/>
      <c r="PZR5349"/>
      <c r="PZS5349"/>
      <c r="PZT5349"/>
      <c r="PZU5349"/>
      <c r="PZV5349"/>
      <c r="PZW5349"/>
      <c r="PZX5349"/>
      <c r="PZY5349"/>
      <c r="PZZ5349"/>
      <c r="QAA5349"/>
      <c r="QAB5349"/>
      <c r="QAC5349"/>
      <c r="QAD5349"/>
      <c r="QAE5349"/>
      <c r="QAF5349"/>
      <c r="QAG5349"/>
      <c r="QAH5349"/>
      <c r="QAI5349"/>
      <c r="QAJ5349"/>
      <c r="QAK5349"/>
      <c r="QAL5349"/>
      <c r="QAM5349"/>
      <c r="QAN5349"/>
      <c r="QAO5349"/>
      <c r="QAP5349"/>
      <c r="QAQ5349"/>
      <c r="QAR5349"/>
      <c r="QAS5349"/>
      <c r="QAT5349"/>
      <c r="QAU5349"/>
      <c r="QAV5349"/>
      <c r="QAW5349"/>
      <c r="QAX5349"/>
      <c r="QAY5349"/>
      <c r="QAZ5349"/>
      <c r="QBA5349"/>
      <c r="QBB5349"/>
      <c r="QBC5349"/>
      <c r="QBD5349"/>
      <c r="QBE5349"/>
      <c r="QBF5349"/>
      <c r="QBG5349"/>
      <c r="QBH5349"/>
      <c r="QBI5349"/>
      <c r="QBJ5349"/>
      <c r="QBK5349"/>
      <c r="QBL5349"/>
      <c r="QBM5349"/>
      <c r="QBN5349"/>
      <c r="QBO5349"/>
      <c r="QBP5349"/>
      <c r="QBQ5349"/>
      <c r="QBR5349"/>
      <c r="QBS5349"/>
      <c r="QBT5349"/>
      <c r="QBU5349"/>
      <c r="QBV5349"/>
      <c r="QBW5349"/>
      <c r="QBX5349"/>
      <c r="QBY5349"/>
      <c r="QBZ5349"/>
      <c r="QCA5349"/>
      <c r="QCB5349"/>
      <c r="QCC5349"/>
      <c r="QCD5349"/>
      <c r="QCE5349"/>
      <c r="QCF5349"/>
      <c r="QCG5349"/>
      <c r="QCH5349"/>
      <c r="QCI5349"/>
      <c r="QCJ5349"/>
      <c r="QCK5349"/>
      <c r="QCL5349"/>
      <c r="QCM5349"/>
      <c r="QCN5349"/>
      <c r="QCO5349"/>
      <c r="QCP5349"/>
      <c r="QCQ5349"/>
      <c r="QCR5349"/>
      <c r="QCS5349"/>
      <c r="QCT5349"/>
      <c r="QCU5349"/>
      <c r="QCV5349"/>
      <c r="QCW5349"/>
      <c r="QCX5349"/>
      <c r="QCY5349"/>
      <c r="QCZ5349"/>
      <c r="QDA5349"/>
      <c r="QDB5349"/>
      <c r="QDC5349"/>
      <c r="QDD5349"/>
      <c r="QDE5349"/>
      <c r="QDF5349"/>
      <c r="QDG5349"/>
      <c r="QDH5349"/>
      <c r="QDI5349"/>
      <c r="QDJ5349"/>
      <c r="QDK5349"/>
      <c r="QDL5349"/>
      <c r="QDM5349"/>
      <c r="QDN5349"/>
      <c r="QDO5349"/>
      <c r="QDP5349"/>
      <c r="QDQ5349"/>
      <c r="QDR5349"/>
      <c r="QDS5349"/>
      <c r="QDT5349"/>
      <c r="QDU5349"/>
      <c r="QDV5349"/>
      <c r="QDW5349"/>
      <c r="QDX5349"/>
      <c r="QDY5349"/>
      <c r="QDZ5349"/>
      <c r="QEA5349"/>
      <c r="QEB5349"/>
      <c r="QEC5349"/>
      <c r="QED5349"/>
      <c r="QEE5349"/>
      <c r="QEF5349"/>
      <c r="QEG5349"/>
      <c r="QEH5349"/>
      <c r="QEI5349"/>
      <c r="QEJ5349"/>
      <c r="QEK5349"/>
      <c r="QEL5349"/>
      <c r="QEM5349"/>
      <c r="QEN5349"/>
      <c r="QEO5349"/>
      <c r="QEP5349"/>
      <c r="QEQ5349"/>
      <c r="QER5349"/>
      <c r="QES5349"/>
      <c r="QET5349"/>
      <c r="QEU5349"/>
      <c r="QEV5349"/>
      <c r="QEW5349"/>
      <c r="QEX5349"/>
      <c r="QEY5349"/>
      <c r="QEZ5349"/>
      <c r="QFA5349"/>
      <c r="QFB5349"/>
      <c r="QFC5349"/>
      <c r="QFD5349"/>
      <c r="QFE5349"/>
      <c r="QFF5349"/>
      <c r="QFG5349"/>
      <c r="QFH5349"/>
      <c r="QFI5349"/>
      <c r="QFJ5349"/>
      <c r="QFK5349"/>
      <c r="QFL5349"/>
      <c r="QFM5349"/>
      <c r="QFN5349"/>
      <c r="QFO5349"/>
      <c r="QFP5349"/>
      <c r="QFQ5349"/>
      <c r="QFR5349"/>
      <c r="QFS5349"/>
      <c r="QFT5349"/>
      <c r="QFU5349"/>
      <c r="QFV5349"/>
      <c r="QFW5349"/>
      <c r="QFX5349"/>
      <c r="QFY5349"/>
      <c r="QFZ5349"/>
      <c r="QGA5349"/>
      <c r="QGB5349"/>
      <c r="QGC5349"/>
      <c r="QGD5349"/>
      <c r="QGE5349"/>
      <c r="QGF5349"/>
      <c r="QGG5349"/>
      <c r="QGH5349"/>
      <c r="QGI5349"/>
      <c r="QGJ5349"/>
      <c r="QGK5349"/>
      <c r="QGL5349"/>
      <c r="QGM5349"/>
      <c r="QGN5349"/>
      <c r="QGO5349"/>
      <c r="QGP5349"/>
      <c r="QGQ5349"/>
      <c r="QGR5349"/>
      <c r="QGS5349"/>
      <c r="QGT5349"/>
      <c r="QGU5349"/>
      <c r="QGV5349"/>
      <c r="QGW5349"/>
      <c r="QGX5349"/>
      <c r="QGY5349"/>
      <c r="QGZ5349"/>
      <c r="QHA5349"/>
      <c r="QHB5349"/>
      <c r="QHC5349"/>
      <c r="QHD5349"/>
      <c r="QHE5349"/>
      <c r="QHF5349"/>
      <c r="QHG5349"/>
      <c r="QHH5349"/>
      <c r="QHI5349"/>
      <c r="QHJ5349"/>
      <c r="QHK5349"/>
      <c r="QHL5349"/>
      <c r="QHM5349"/>
      <c r="QHN5349"/>
      <c r="QHO5349"/>
      <c r="QHP5349"/>
      <c r="QHQ5349"/>
      <c r="QHR5349"/>
      <c r="QHS5349"/>
      <c r="QHT5349"/>
      <c r="QHU5349"/>
      <c r="QHV5349"/>
      <c r="QHW5349"/>
      <c r="QHX5349"/>
      <c r="QHY5349"/>
      <c r="QHZ5349"/>
      <c r="QIA5349"/>
      <c r="QIB5349"/>
      <c r="QIC5349"/>
      <c r="QID5349"/>
      <c r="QIE5349"/>
      <c r="QIF5349"/>
      <c r="QIG5349"/>
      <c r="QIH5349"/>
      <c r="QII5349"/>
      <c r="QIJ5349"/>
      <c r="QIK5349"/>
      <c r="QIL5349"/>
      <c r="QIM5349"/>
      <c r="QIN5349"/>
      <c r="QIO5349"/>
      <c r="QIP5349"/>
      <c r="QIQ5349"/>
      <c r="QIR5349"/>
      <c r="QIS5349"/>
      <c r="QIT5349"/>
      <c r="QIU5349"/>
      <c r="QIV5349"/>
      <c r="QIW5349"/>
      <c r="QIX5349"/>
      <c r="QIY5349"/>
      <c r="QIZ5349"/>
      <c r="QJA5349"/>
      <c r="QJB5349"/>
      <c r="QJC5349"/>
      <c r="QJD5349"/>
      <c r="QJE5349"/>
      <c r="QJF5349"/>
      <c r="QJG5349"/>
      <c r="QJH5349"/>
      <c r="QJI5349"/>
      <c r="QJJ5349"/>
      <c r="QJK5349"/>
      <c r="QJL5349"/>
      <c r="QJM5349"/>
      <c r="QJN5349"/>
      <c r="QJO5349"/>
      <c r="QJP5349"/>
      <c r="QJQ5349"/>
      <c r="QJR5349"/>
      <c r="QJS5349"/>
      <c r="QJT5349"/>
      <c r="QJU5349"/>
      <c r="QJV5349"/>
      <c r="QJW5349"/>
      <c r="QJX5349"/>
      <c r="QJY5349"/>
      <c r="QJZ5349"/>
      <c r="QKA5349"/>
      <c r="QKB5349"/>
      <c r="QKC5349"/>
      <c r="QKD5349"/>
      <c r="QKE5349"/>
      <c r="QKF5349"/>
      <c r="QKG5349"/>
      <c r="QKH5349"/>
      <c r="QKI5349"/>
      <c r="QKJ5349"/>
      <c r="QKK5349"/>
      <c r="QKL5349"/>
      <c r="QKM5349"/>
      <c r="QKN5349"/>
      <c r="QKO5349"/>
      <c r="QKP5349"/>
      <c r="QKQ5349"/>
      <c r="QKR5349"/>
      <c r="QKS5349"/>
      <c r="QKT5349"/>
      <c r="QKU5349"/>
      <c r="QKV5349"/>
      <c r="QKW5349"/>
      <c r="QKX5349"/>
      <c r="QKY5349"/>
      <c r="QKZ5349"/>
      <c r="QLA5349"/>
      <c r="QLB5349"/>
      <c r="QLC5349"/>
      <c r="QLD5349"/>
      <c r="QLE5349"/>
      <c r="QLF5349"/>
      <c r="QLG5349"/>
      <c r="QLH5349"/>
      <c r="QLI5349"/>
      <c r="QLJ5349"/>
      <c r="QLK5349"/>
      <c r="QLL5349"/>
      <c r="QLM5349"/>
      <c r="QLN5349"/>
      <c r="QLO5349"/>
      <c r="QLP5349"/>
      <c r="QLQ5349"/>
      <c r="QLR5349"/>
      <c r="QLS5349"/>
      <c r="QLT5349"/>
      <c r="QLU5349"/>
      <c r="QLV5349"/>
      <c r="QLW5349"/>
      <c r="QLX5349"/>
      <c r="QLY5349"/>
      <c r="QLZ5349"/>
      <c r="QMA5349"/>
      <c r="QMB5349"/>
      <c r="QMC5349"/>
      <c r="QMD5349"/>
      <c r="QME5349"/>
      <c r="QMF5349"/>
      <c r="QMG5349"/>
      <c r="QMH5349"/>
      <c r="QMI5349"/>
      <c r="QMJ5349"/>
      <c r="QMK5349"/>
      <c r="QML5349"/>
      <c r="QMM5349"/>
      <c r="QMN5349"/>
      <c r="QMO5349"/>
      <c r="QMP5349"/>
      <c r="QMQ5349"/>
      <c r="QMR5349"/>
      <c r="QMS5349"/>
      <c r="QMT5349"/>
      <c r="QMU5349"/>
      <c r="QMV5349"/>
      <c r="QMW5349"/>
      <c r="QMX5349"/>
      <c r="QMY5349"/>
      <c r="QMZ5349"/>
      <c r="QNA5349"/>
      <c r="QNB5349"/>
      <c r="QNC5349"/>
      <c r="QND5349"/>
      <c r="QNE5349"/>
      <c r="QNF5349"/>
      <c r="QNG5349"/>
      <c r="QNH5349"/>
      <c r="QNI5349"/>
      <c r="QNJ5349"/>
      <c r="QNK5349"/>
      <c r="QNL5349"/>
      <c r="QNM5349"/>
      <c r="QNN5349"/>
      <c r="QNO5349"/>
      <c r="QNP5349"/>
      <c r="QNQ5349"/>
      <c r="QNR5349"/>
      <c r="QNS5349"/>
      <c r="QNT5349"/>
      <c r="QNU5349"/>
      <c r="QNV5349"/>
      <c r="QNW5349"/>
      <c r="QNX5349"/>
      <c r="QNY5349"/>
      <c r="QNZ5349"/>
      <c r="QOA5349"/>
      <c r="QOB5349"/>
      <c r="QOC5349"/>
      <c r="QOD5349"/>
      <c r="QOE5349"/>
      <c r="QOF5349"/>
      <c r="QOG5349"/>
      <c r="QOH5349"/>
      <c r="QOI5349"/>
      <c r="QOJ5349"/>
      <c r="QOK5349"/>
      <c r="QOL5349"/>
      <c r="QOM5349"/>
      <c r="QON5349"/>
      <c r="QOO5349"/>
      <c r="QOP5349"/>
      <c r="QOQ5349"/>
      <c r="QOR5349"/>
      <c r="QOS5349"/>
      <c r="QOT5349"/>
      <c r="QOU5349"/>
      <c r="QOV5349"/>
      <c r="QOW5349"/>
      <c r="QOX5349"/>
      <c r="QOY5349"/>
      <c r="QOZ5349"/>
      <c r="QPA5349"/>
      <c r="QPB5349"/>
      <c r="QPC5349"/>
      <c r="QPD5349"/>
      <c r="QPE5349"/>
      <c r="QPF5349"/>
      <c r="QPG5349"/>
      <c r="QPH5349"/>
      <c r="QPI5349"/>
      <c r="QPJ5349"/>
      <c r="QPK5349"/>
      <c r="QPL5349"/>
      <c r="QPM5349"/>
      <c r="QPN5349"/>
      <c r="QPO5349"/>
      <c r="QPP5349"/>
      <c r="QPQ5349"/>
      <c r="QPR5349"/>
      <c r="QPS5349"/>
      <c r="QPT5349"/>
      <c r="QPU5349"/>
      <c r="QPV5349"/>
      <c r="QPW5349"/>
      <c r="QPX5349"/>
      <c r="QPY5349"/>
      <c r="QPZ5349"/>
      <c r="QQA5349"/>
      <c r="QQB5349"/>
      <c r="QQC5349"/>
      <c r="QQD5349"/>
      <c r="QQE5349"/>
      <c r="QQF5349"/>
      <c r="QQG5349"/>
      <c r="QQH5349"/>
      <c r="QQI5349"/>
      <c r="QQJ5349"/>
      <c r="QQK5349"/>
      <c r="QQL5349"/>
      <c r="QQM5349"/>
      <c r="QQN5349"/>
      <c r="QQO5349"/>
      <c r="QQP5349"/>
      <c r="QQQ5349"/>
      <c r="QQR5349"/>
      <c r="QQS5349"/>
      <c r="QQT5349"/>
      <c r="QQU5349"/>
      <c r="QQV5349"/>
      <c r="QQW5349"/>
      <c r="QQX5349"/>
      <c r="QQY5349"/>
      <c r="QQZ5349"/>
      <c r="QRA5349"/>
      <c r="QRB5349"/>
      <c r="QRC5349"/>
      <c r="QRD5349"/>
      <c r="QRE5349"/>
      <c r="QRF5349"/>
      <c r="QRG5349"/>
      <c r="QRH5349"/>
      <c r="QRI5349"/>
      <c r="QRJ5349"/>
      <c r="QRK5349"/>
      <c r="QRL5349"/>
      <c r="QRM5349"/>
      <c r="QRN5349"/>
      <c r="QRO5349"/>
      <c r="QRP5349"/>
      <c r="QRQ5349"/>
      <c r="QRR5349"/>
      <c r="QRS5349"/>
      <c r="QRT5349"/>
      <c r="QRU5349"/>
      <c r="QRV5349"/>
      <c r="QRW5349"/>
      <c r="QRX5349"/>
      <c r="QRY5349"/>
      <c r="QRZ5349"/>
      <c r="QSA5349"/>
      <c r="QSB5349"/>
      <c r="QSC5349"/>
      <c r="QSD5349"/>
      <c r="QSE5349"/>
      <c r="QSF5349"/>
      <c r="QSG5349"/>
      <c r="QSH5349"/>
      <c r="QSI5349"/>
      <c r="QSJ5349"/>
      <c r="QSK5349"/>
      <c r="QSL5349"/>
      <c r="QSM5349"/>
      <c r="QSN5349"/>
      <c r="QSO5349"/>
      <c r="QSP5349"/>
      <c r="QSQ5349"/>
      <c r="QSR5349"/>
      <c r="QSS5349"/>
      <c r="QST5349"/>
      <c r="QSU5349"/>
      <c r="QSV5349"/>
      <c r="QSW5349"/>
      <c r="QSX5349"/>
      <c r="QSY5349"/>
      <c r="QSZ5349"/>
      <c r="QTA5349"/>
      <c r="QTB5349"/>
      <c r="QTC5349"/>
      <c r="QTD5349"/>
      <c r="QTE5349"/>
      <c r="QTF5349"/>
      <c r="QTG5349"/>
      <c r="QTH5349"/>
      <c r="QTI5349"/>
      <c r="QTJ5349"/>
      <c r="QTK5349"/>
      <c r="QTL5349"/>
      <c r="QTM5349"/>
      <c r="QTN5349"/>
      <c r="QTO5349"/>
      <c r="QTP5349"/>
      <c r="QTQ5349"/>
      <c r="QTR5349"/>
      <c r="QTS5349"/>
      <c r="QTT5349"/>
      <c r="QTU5349"/>
      <c r="QTV5349"/>
      <c r="QTW5349"/>
      <c r="QTX5349"/>
      <c r="QTY5349"/>
      <c r="QTZ5349"/>
      <c r="QUA5349"/>
      <c r="QUB5349"/>
      <c r="QUC5349"/>
      <c r="QUD5349"/>
      <c r="QUE5349"/>
      <c r="QUF5349"/>
      <c r="QUG5349"/>
      <c r="QUH5349"/>
      <c r="QUI5349"/>
      <c r="QUJ5349"/>
      <c r="QUK5349"/>
      <c r="QUL5349"/>
      <c r="QUM5349"/>
      <c r="QUN5349"/>
      <c r="QUO5349"/>
      <c r="QUP5349"/>
      <c r="QUQ5349"/>
      <c r="QUR5349"/>
      <c r="QUS5349"/>
      <c r="QUT5349"/>
      <c r="QUU5349"/>
      <c r="QUV5349"/>
      <c r="QUW5349"/>
      <c r="QUX5349"/>
      <c r="QUY5349"/>
      <c r="QUZ5349"/>
      <c r="QVA5349"/>
      <c r="QVB5349"/>
      <c r="QVC5349"/>
      <c r="QVD5349"/>
      <c r="QVE5349"/>
      <c r="QVF5349"/>
      <c r="QVG5349"/>
      <c r="QVH5349"/>
      <c r="QVI5349"/>
      <c r="QVJ5349"/>
      <c r="QVK5349"/>
      <c r="QVL5349"/>
      <c r="QVM5349"/>
      <c r="QVN5349"/>
      <c r="QVO5349"/>
      <c r="QVP5349"/>
      <c r="QVQ5349"/>
      <c r="QVR5349"/>
      <c r="QVS5349"/>
      <c r="QVT5349"/>
      <c r="QVU5349"/>
      <c r="QVV5349"/>
      <c r="QVW5349"/>
      <c r="QVX5349"/>
      <c r="QVY5349"/>
      <c r="QVZ5349"/>
      <c r="QWA5349"/>
      <c r="QWB5349"/>
      <c r="QWC5349"/>
      <c r="QWD5349"/>
      <c r="QWE5349"/>
      <c r="QWF5349"/>
      <c r="QWG5349"/>
      <c r="QWH5349"/>
      <c r="QWI5349"/>
      <c r="QWJ5349"/>
      <c r="QWK5349"/>
      <c r="QWL5349"/>
      <c r="QWM5349"/>
      <c r="QWN5349"/>
      <c r="QWO5349"/>
      <c r="QWP5349"/>
      <c r="QWQ5349"/>
      <c r="QWR5349"/>
      <c r="QWS5349"/>
      <c r="QWT5349"/>
      <c r="QWU5349"/>
      <c r="QWV5349"/>
      <c r="QWW5349"/>
      <c r="QWX5349"/>
      <c r="QWY5349"/>
      <c r="QWZ5349"/>
      <c r="QXA5349"/>
      <c r="QXB5349"/>
      <c r="QXC5349"/>
      <c r="QXD5349"/>
      <c r="QXE5349"/>
      <c r="QXF5349"/>
      <c r="QXG5349"/>
      <c r="QXH5349"/>
      <c r="QXI5349"/>
      <c r="QXJ5349"/>
      <c r="QXK5349"/>
      <c r="QXL5349"/>
      <c r="QXM5349"/>
      <c r="QXN5349"/>
      <c r="QXO5349"/>
      <c r="QXP5349"/>
      <c r="QXQ5349"/>
      <c r="QXR5349"/>
      <c r="QXS5349"/>
      <c r="QXT5349"/>
      <c r="QXU5349"/>
      <c r="QXV5349"/>
      <c r="QXW5349"/>
      <c r="QXX5349"/>
      <c r="QXY5349"/>
      <c r="QXZ5349"/>
      <c r="QYA5349"/>
      <c r="QYB5349"/>
      <c r="QYC5349"/>
      <c r="QYD5349"/>
      <c r="QYE5349"/>
      <c r="QYF5349"/>
      <c r="QYG5349"/>
      <c r="QYH5349"/>
      <c r="QYI5349"/>
      <c r="QYJ5349"/>
      <c r="QYK5349"/>
      <c r="QYL5349"/>
      <c r="QYM5349"/>
      <c r="QYN5349"/>
      <c r="QYO5349"/>
      <c r="QYP5349"/>
      <c r="QYQ5349"/>
      <c r="QYR5349"/>
      <c r="QYS5349"/>
      <c r="QYT5349"/>
      <c r="QYU5349"/>
      <c r="QYV5349"/>
      <c r="QYW5349"/>
      <c r="QYX5349"/>
      <c r="QYY5349"/>
      <c r="QYZ5349"/>
      <c r="QZA5349"/>
      <c r="QZB5349"/>
      <c r="QZC5349"/>
      <c r="QZD5349"/>
      <c r="QZE5349"/>
      <c r="QZF5349"/>
      <c r="QZG5349"/>
      <c r="QZH5349"/>
      <c r="QZI5349"/>
      <c r="QZJ5349"/>
      <c r="QZK5349"/>
      <c r="QZL5349"/>
      <c r="QZM5349"/>
      <c r="QZN5349"/>
      <c r="QZO5349"/>
      <c r="QZP5349"/>
      <c r="QZQ5349"/>
      <c r="QZR5349"/>
      <c r="QZS5349"/>
      <c r="QZT5349"/>
      <c r="QZU5349"/>
      <c r="QZV5349"/>
      <c r="QZW5349"/>
      <c r="QZX5349"/>
      <c r="QZY5349"/>
      <c r="QZZ5349"/>
      <c r="RAA5349"/>
      <c r="RAB5349"/>
      <c r="RAC5349"/>
      <c r="RAD5349"/>
      <c r="RAE5349"/>
      <c r="RAF5349"/>
      <c r="RAG5349"/>
      <c r="RAH5349"/>
      <c r="RAI5349"/>
      <c r="RAJ5349"/>
      <c r="RAK5349"/>
      <c r="RAL5349"/>
      <c r="RAM5349"/>
      <c r="RAN5349"/>
      <c r="RAO5349"/>
      <c r="RAP5349"/>
      <c r="RAQ5349"/>
      <c r="RAR5349"/>
      <c r="RAS5349"/>
      <c r="RAT5349"/>
      <c r="RAU5349"/>
      <c r="RAV5349"/>
      <c r="RAW5349"/>
      <c r="RAX5349"/>
      <c r="RAY5349"/>
      <c r="RAZ5349"/>
      <c r="RBA5349"/>
      <c r="RBB5349"/>
      <c r="RBC5349"/>
      <c r="RBD5349"/>
      <c r="RBE5349"/>
      <c r="RBF5349"/>
      <c r="RBG5349"/>
      <c r="RBH5349"/>
      <c r="RBI5349"/>
      <c r="RBJ5349"/>
      <c r="RBK5349"/>
      <c r="RBL5349"/>
      <c r="RBM5349"/>
      <c r="RBN5349"/>
      <c r="RBO5349"/>
      <c r="RBP5349"/>
      <c r="RBQ5349"/>
      <c r="RBR5349"/>
      <c r="RBS5349"/>
      <c r="RBT5349"/>
      <c r="RBU5349"/>
      <c r="RBV5349"/>
      <c r="RBW5349"/>
      <c r="RBX5349"/>
      <c r="RBY5349"/>
      <c r="RBZ5349"/>
      <c r="RCA5349"/>
      <c r="RCB5349"/>
      <c r="RCC5349"/>
      <c r="RCD5349"/>
      <c r="RCE5349"/>
      <c r="RCF5349"/>
      <c r="RCG5349"/>
      <c r="RCH5349"/>
      <c r="RCI5349"/>
      <c r="RCJ5349"/>
      <c r="RCK5349"/>
      <c r="RCL5349"/>
      <c r="RCM5349"/>
      <c r="RCN5349"/>
      <c r="RCO5349"/>
      <c r="RCP5349"/>
      <c r="RCQ5349"/>
      <c r="RCR5349"/>
      <c r="RCS5349"/>
      <c r="RCT5349"/>
      <c r="RCU5349"/>
      <c r="RCV5349"/>
      <c r="RCW5349"/>
      <c r="RCX5349"/>
      <c r="RCY5349"/>
      <c r="RCZ5349"/>
      <c r="RDA5349"/>
      <c r="RDB5349"/>
      <c r="RDC5349"/>
      <c r="RDD5349"/>
      <c r="RDE5349"/>
      <c r="RDF5349"/>
      <c r="RDG5349"/>
      <c r="RDH5349"/>
      <c r="RDI5349"/>
      <c r="RDJ5349"/>
      <c r="RDK5349"/>
      <c r="RDL5349"/>
      <c r="RDM5349"/>
      <c r="RDN5349"/>
      <c r="RDO5349"/>
      <c r="RDP5349"/>
      <c r="RDQ5349"/>
      <c r="RDR5349"/>
      <c r="RDS5349"/>
      <c r="RDT5349"/>
      <c r="RDU5349"/>
      <c r="RDV5349"/>
      <c r="RDW5349"/>
      <c r="RDX5349"/>
      <c r="RDY5349"/>
      <c r="RDZ5349"/>
      <c r="REA5349"/>
      <c r="REB5349"/>
      <c r="REC5349"/>
      <c r="RED5349"/>
      <c r="REE5349"/>
      <c r="REF5349"/>
      <c r="REG5349"/>
      <c r="REH5349"/>
      <c r="REI5349"/>
      <c r="REJ5349"/>
      <c r="REK5349"/>
      <c r="REL5349"/>
      <c r="REM5349"/>
      <c r="REN5349"/>
      <c r="REO5349"/>
      <c r="REP5349"/>
      <c r="REQ5349"/>
      <c r="RER5349"/>
      <c r="RES5349"/>
      <c r="RET5349"/>
      <c r="REU5349"/>
      <c r="REV5349"/>
      <c r="REW5349"/>
      <c r="REX5349"/>
      <c r="REY5349"/>
      <c r="REZ5349"/>
      <c r="RFA5349"/>
      <c r="RFB5349"/>
      <c r="RFC5349"/>
      <c r="RFD5349"/>
      <c r="RFE5349"/>
      <c r="RFF5349"/>
      <c r="RFG5349"/>
      <c r="RFH5349"/>
      <c r="RFI5349"/>
      <c r="RFJ5349"/>
      <c r="RFK5349"/>
      <c r="RFL5349"/>
      <c r="RFM5349"/>
      <c r="RFN5349"/>
      <c r="RFO5349"/>
      <c r="RFP5349"/>
      <c r="RFQ5349"/>
      <c r="RFR5349"/>
      <c r="RFS5349"/>
      <c r="RFT5349"/>
      <c r="RFU5349"/>
      <c r="RFV5349"/>
      <c r="RFW5349"/>
      <c r="RFX5349"/>
      <c r="RFY5349"/>
      <c r="RFZ5349"/>
      <c r="RGA5349"/>
      <c r="RGB5349"/>
      <c r="RGC5349"/>
      <c r="RGD5349"/>
      <c r="RGE5349"/>
      <c r="RGF5349"/>
      <c r="RGG5349"/>
      <c r="RGH5349"/>
      <c r="RGI5349"/>
      <c r="RGJ5349"/>
      <c r="RGK5349"/>
      <c r="RGL5349"/>
      <c r="RGM5349"/>
      <c r="RGN5349"/>
      <c r="RGO5349"/>
      <c r="RGP5349"/>
      <c r="RGQ5349"/>
      <c r="RGR5349"/>
      <c r="RGS5349"/>
      <c r="RGT5349"/>
      <c r="RGU5349"/>
      <c r="RGV5349"/>
      <c r="RGW5349"/>
      <c r="RGX5349"/>
      <c r="RGY5349"/>
      <c r="RGZ5349"/>
      <c r="RHA5349"/>
      <c r="RHB5349"/>
      <c r="RHC5349"/>
      <c r="RHD5349"/>
      <c r="RHE5349"/>
      <c r="RHF5349"/>
      <c r="RHG5349"/>
      <c r="RHH5349"/>
      <c r="RHI5349"/>
      <c r="RHJ5349"/>
      <c r="RHK5349"/>
      <c r="RHL5349"/>
      <c r="RHM5349"/>
      <c r="RHN5349"/>
      <c r="RHO5349"/>
      <c r="RHP5349"/>
      <c r="RHQ5349"/>
      <c r="RHR5349"/>
      <c r="RHS5349"/>
      <c r="RHT5349"/>
      <c r="RHU5349"/>
      <c r="RHV5349"/>
      <c r="RHW5349"/>
      <c r="RHX5349"/>
      <c r="RHY5349"/>
      <c r="RHZ5349"/>
      <c r="RIA5349"/>
      <c r="RIB5349"/>
      <c r="RIC5349"/>
      <c r="RID5349"/>
      <c r="RIE5349"/>
      <c r="RIF5349"/>
      <c r="RIG5349"/>
      <c r="RIH5349"/>
      <c r="RII5349"/>
      <c r="RIJ5349"/>
      <c r="RIK5349"/>
      <c r="RIL5349"/>
      <c r="RIM5349"/>
      <c r="RIN5349"/>
      <c r="RIO5349"/>
      <c r="RIP5349"/>
      <c r="RIQ5349"/>
      <c r="RIR5349"/>
      <c r="RIS5349"/>
      <c r="RIT5349"/>
      <c r="RIU5349"/>
      <c r="RIV5349"/>
      <c r="RIW5349"/>
      <c r="RIX5349"/>
      <c r="RIY5349"/>
      <c r="RIZ5349"/>
      <c r="RJA5349"/>
      <c r="RJB5349"/>
      <c r="RJC5349"/>
      <c r="RJD5349"/>
      <c r="RJE5349"/>
      <c r="RJF5349"/>
      <c r="RJG5349"/>
      <c r="RJH5349"/>
      <c r="RJI5349"/>
      <c r="RJJ5349"/>
      <c r="RJK5349"/>
      <c r="RJL5349"/>
      <c r="RJM5349"/>
      <c r="RJN5349"/>
      <c r="RJO5349"/>
      <c r="RJP5349"/>
      <c r="RJQ5349"/>
      <c r="RJR5349"/>
      <c r="RJS5349"/>
      <c r="RJT5349"/>
      <c r="RJU5349"/>
      <c r="RJV5349"/>
      <c r="RJW5349"/>
      <c r="RJX5349"/>
      <c r="RJY5349"/>
      <c r="RJZ5349"/>
      <c r="RKA5349"/>
      <c r="RKB5349"/>
      <c r="RKC5349"/>
      <c r="RKD5349"/>
      <c r="RKE5349"/>
      <c r="RKF5349"/>
      <c r="RKG5349"/>
      <c r="RKH5349"/>
      <c r="RKI5349"/>
      <c r="RKJ5349"/>
      <c r="RKK5349"/>
      <c r="RKL5349"/>
      <c r="RKM5349"/>
      <c r="RKN5349"/>
      <c r="RKO5349"/>
      <c r="RKP5349"/>
      <c r="RKQ5349"/>
      <c r="RKR5349"/>
      <c r="RKS5349"/>
      <c r="RKT5349"/>
      <c r="RKU5349"/>
      <c r="RKV5349"/>
      <c r="RKW5349"/>
      <c r="RKX5349"/>
      <c r="RKY5349"/>
      <c r="RKZ5349"/>
      <c r="RLA5349"/>
      <c r="RLB5349"/>
      <c r="RLC5349"/>
      <c r="RLD5349"/>
      <c r="RLE5349"/>
      <c r="RLF5349"/>
      <c r="RLG5349"/>
      <c r="RLH5349"/>
      <c r="RLI5349"/>
      <c r="RLJ5349"/>
      <c r="RLK5349"/>
      <c r="RLL5349"/>
      <c r="RLM5349"/>
      <c r="RLN5349"/>
      <c r="RLO5349"/>
      <c r="RLP5349"/>
      <c r="RLQ5349"/>
      <c r="RLR5349"/>
      <c r="RLS5349"/>
      <c r="RLT5349"/>
      <c r="RLU5349"/>
      <c r="RLV5349"/>
      <c r="RLW5349"/>
      <c r="RLX5349"/>
      <c r="RLY5349"/>
      <c r="RLZ5349"/>
      <c r="RMA5349"/>
      <c r="RMB5349"/>
      <c r="RMC5349"/>
      <c r="RMD5349"/>
      <c r="RME5349"/>
      <c r="RMF5349"/>
      <c r="RMG5349"/>
      <c r="RMH5349"/>
      <c r="RMI5349"/>
      <c r="RMJ5349"/>
      <c r="RMK5349"/>
      <c r="RML5349"/>
      <c r="RMM5349"/>
      <c r="RMN5349"/>
      <c r="RMO5349"/>
      <c r="RMP5349"/>
      <c r="RMQ5349"/>
      <c r="RMR5349"/>
      <c r="RMS5349"/>
      <c r="RMT5349"/>
      <c r="RMU5349"/>
      <c r="RMV5349"/>
      <c r="RMW5349"/>
      <c r="RMX5349"/>
      <c r="RMY5349"/>
      <c r="RMZ5349"/>
      <c r="RNA5349"/>
      <c r="RNB5349"/>
      <c r="RNC5349"/>
      <c r="RND5349"/>
      <c r="RNE5349"/>
      <c r="RNF5349"/>
      <c r="RNG5349"/>
      <c r="RNH5349"/>
      <c r="RNI5349"/>
      <c r="RNJ5349"/>
      <c r="RNK5349"/>
      <c r="RNL5349"/>
      <c r="RNM5349"/>
      <c r="RNN5349"/>
      <c r="RNO5349"/>
      <c r="RNP5349"/>
      <c r="RNQ5349"/>
      <c r="RNR5349"/>
      <c r="RNS5349"/>
      <c r="RNT5349"/>
      <c r="RNU5349"/>
      <c r="RNV5349"/>
      <c r="RNW5349"/>
      <c r="RNX5349"/>
      <c r="RNY5349"/>
      <c r="RNZ5349"/>
      <c r="ROA5349"/>
      <c r="ROB5349"/>
      <c r="ROC5349"/>
      <c r="ROD5349"/>
      <c r="ROE5349"/>
      <c r="ROF5349"/>
      <c r="ROG5349"/>
      <c r="ROH5349"/>
      <c r="ROI5349"/>
      <c r="ROJ5349"/>
      <c r="ROK5349"/>
      <c r="ROL5349"/>
      <c r="ROM5349"/>
      <c r="RON5349"/>
      <c r="ROO5349"/>
      <c r="ROP5349"/>
      <c r="ROQ5349"/>
      <c r="ROR5349"/>
      <c r="ROS5349"/>
      <c r="ROT5349"/>
      <c r="ROU5349"/>
      <c r="ROV5349"/>
      <c r="ROW5349"/>
      <c r="ROX5349"/>
      <c r="ROY5349"/>
      <c r="ROZ5349"/>
      <c r="RPA5349"/>
      <c r="RPB5349"/>
      <c r="RPC5349"/>
      <c r="RPD5349"/>
      <c r="RPE5349"/>
      <c r="RPF5349"/>
      <c r="RPG5349"/>
      <c r="RPH5349"/>
      <c r="RPI5349"/>
      <c r="RPJ5349"/>
      <c r="RPK5349"/>
      <c r="RPL5349"/>
      <c r="RPM5349"/>
      <c r="RPN5349"/>
      <c r="RPO5349"/>
      <c r="RPP5349"/>
      <c r="RPQ5349"/>
      <c r="RPR5349"/>
      <c r="RPS5349"/>
      <c r="RPT5349"/>
      <c r="RPU5349"/>
      <c r="RPV5349"/>
      <c r="RPW5349"/>
      <c r="RPX5349"/>
      <c r="RPY5349"/>
      <c r="RPZ5349"/>
      <c r="RQA5349"/>
      <c r="RQB5349"/>
      <c r="RQC5349"/>
      <c r="RQD5349"/>
      <c r="RQE5349"/>
      <c r="RQF5349"/>
      <c r="RQG5349"/>
      <c r="RQH5349"/>
      <c r="RQI5349"/>
      <c r="RQJ5349"/>
      <c r="RQK5349"/>
      <c r="RQL5349"/>
      <c r="RQM5349"/>
      <c r="RQN5349"/>
      <c r="RQO5349"/>
      <c r="RQP5349"/>
      <c r="RQQ5349"/>
      <c r="RQR5349"/>
      <c r="RQS5349"/>
      <c r="RQT5349"/>
      <c r="RQU5349"/>
      <c r="RQV5349"/>
      <c r="RQW5349"/>
      <c r="RQX5349"/>
      <c r="RQY5349"/>
      <c r="RQZ5349"/>
      <c r="RRA5349"/>
      <c r="RRB5349"/>
      <c r="RRC5349"/>
      <c r="RRD5349"/>
      <c r="RRE5349"/>
      <c r="RRF5349"/>
      <c r="RRG5349"/>
      <c r="RRH5349"/>
      <c r="RRI5349"/>
      <c r="RRJ5349"/>
      <c r="RRK5349"/>
      <c r="RRL5349"/>
      <c r="RRM5349"/>
      <c r="RRN5349"/>
      <c r="RRO5349"/>
      <c r="RRP5349"/>
      <c r="RRQ5349"/>
      <c r="RRR5349"/>
      <c r="RRS5349"/>
      <c r="RRT5349"/>
      <c r="RRU5349"/>
      <c r="RRV5349"/>
      <c r="RRW5349"/>
      <c r="RRX5349"/>
      <c r="RRY5349"/>
      <c r="RRZ5349"/>
      <c r="RSA5349"/>
      <c r="RSB5349"/>
      <c r="RSC5349"/>
      <c r="RSD5349"/>
      <c r="RSE5349"/>
      <c r="RSF5349"/>
      <c r="RSG5349"/>
      <c r="RSH5349"/>
      <c r="RSI5349"/>
      <c r="RSJ5349"/>
      <c r="RSK5349"/>
      <c r="RSL5349"/>
      <c r="RSM5349"/>
      <c r="RSN5349"/>
      <c r="RSO5349"/>
      <c r="RSP5349"/>
      <c r="RSQ5349"/>
      <c r="RSR5349"/>
      <c r="RSS5349"/>
      <c r="RST5349"/>
      <c r="RSU5349"/>
      <c r="RSV5349"/>
      <c r="RSW5349"/>
      <c r="RSX5349"/>
      <c r="RSY5349"/>
      <c r="RSZ5349"/>
      <c r="RTA5349"/>
      <c r="RTB5349"/>
      <c r="RTC5349"/>
      <c r="RTD5349"/>
      <c r="RTE5349"/>
      <c r="RTF5349"/>
      <c r="RTG5349"/>
      <c r="RTH5349"/>
      <c r="RTI5349"/>
      <c r="RTJ5349"/>
      <c r="RTK5349"/>
      <c r="RTL5349"/>
      <c r="RTM5349"/>
      <c r="RTN5349"/>
      <c r="RTO5349"/>
      <c r="RTP5349"/>
      <c r="RTQ5349"/>
      <c r="RTR5349"/>
      <c r="RTS5349"/>
      <c r="RTT5349"/>
      <c r="RTU5349"/>
      <c r="RTV5349"/>
      <c r="RTW5349"/>
      <c r="RTX5349"/>
      <c r="RTY5349"/>
      <c r="RTZ5349"/>
      <c r="RUA5349"/>
      <c r="RUB5349"/>
      <c r="RUC5349"/>
      <c r="RUD5349"/>
      <c r="RUE5349"/>
      <c r="RUF5349"/>
      <c r="RUG5349"/>
      <c r="RUH5349"/>
      <c r="RUI5349"/>
      <c r="RUJ5349"/>
      <c r="RUK5349"/>
      <c r="RUL5349"/>
      <c r="RUM5349"/>
      <c r="RUN5349"/>
      <c r="RUO5349"/>
      <c r="RUP5349"/>
      <c r="RUQ5349"/>
      <c r="RUR5349"/>
      <c r="RUS5349"/>
      <c r="RUT5349"/>
      <c r="RUU5349"/>
      <c r="RUV5349"/>
      <c r="RUW5349"/>
      <c r="RUX5349"/>
      <c r="RUY5349"/>
      <c r="RUZ5349"/>
      <c r="RVA5349"/>
      <c r="RVB5349"/>
      <c r="RVC5349"/>
      <c r="RVD5349"/>
      <c r="RVE5349"/>
      <c r="RVF5349"/>
      <c r="RVG5349"/>
      <c r="RVH5349"/>
      <c r="RVI5349"/>
      <c r="RVJ5349"/>
      <c r="RVK5349"/>
      <c r="RVL5349"/>
      <c r="RVM5349"/>
      <c r="RVN5349"/>
      <c r="RVO5349"/>
      <c r="RVP5349"/>
      <c r="RVQ5349"/>
      <c r="RVR5349"/>
      <c r="RVS5349"/>
      <c r="RVT5349"/>
      <c r="RVU5349"/>
      <c r="RVV5349"/>
      <c r="RVW5349"/>
      <c r="RVX5349"/>
      <c r="RVY5349"/>
      <c r="RVZ5349"/>
      <c r="RWA5349"/>
      <c r="RWB5349"/>
      <c r="RWC5349"/>
      <c r="RWD5349"/>
      <c r="RWE5349"/>
      <c r="RWF5349"/>
      <c r="RWG5349"/>
      <c r="RWH5349"/>
      <c r="RWI5349"/>
      <c r="RWJ5349"/>
      <c r="RWK5349"/>
      <c r="RWL5349"/>
      <c r="RWM5349"/>
      <c r="RWN5349"/>
      <c r="RWO5349"/>
      <c r="RWP5349"/>
      <c r="RWQ5349"/>
      <c r="RWR5349"/>
      <c r="RWS5349"/>
      <c r="RWT5349"/>
      <c r="RWU5349"/>
      <c r="RWV5349"/>
      <c r="RWW5349"/>
      <c r="RWX5349"/>
      <c r="RWY5349"/>
      <c r="RWZ5349"/>
      <c r="RXA5349"/>
      <c r="RXB5349"/>
      <c r="RXC5349"/>
      <c r="RXD5349"/>
      <c r="RXE5349"/>
      <c r="RXF5349"/>
      <c r="RXG5349"/>
      <c r="RXH5349"/>
      <c r="RXI5349"/>
      <c r="RXJ5349"/>
      <c r="RXK5349"/>
      <c r="RXL5349"/>
      <c r="RXM5349"/>
      <c r="RXN5349"/>
      <c r="RXO5349"/>
      <c r="RXP5349"/>
      <c r="RXQ5349"/>
      <c r="RXR5349"/>
      <c r="RXS5349"/>
      <c r="RXT5349"/>
      <c r="RXU5349"/>
      <c r="RXV5349"/>
      <c r="RXW5349"/>
      <c r="RXX5349"/>
      <c r="RXY5349"/>
      <c r="RXZ5349"/>
      <c r="RYA5349"/>
      <c r="RYB5349"/>
      <c r="RYC5349"/>
      <c r="RYD5349"/>
      <c r="RYE5349"/>
      <c r="RYF5349"/>
      <c r="RYG5349"/>
      <c r="RYH5349"/>
      <c r="RYI5349"/>
      <c r="RYJ5349"/>
      <c r="RYK5349"/>
      <c r="RYL5349"/>
      <c r="RYM5349"/>
      <c r="RYN5349"/>
      <c r="RYO5349"/>
      <c r="RYP5349"/>
      <c r="RYQ5349"/>
      <c r="RYR5349"/>
      <c r="RYS5349"/>
      <c r="RYT5349"/>
      <c r="RYU5349"/>
      <c r="RYV5349"/>
      <c r="RYW5349"/>
      <c r="RYX5349"/>
      <c r="RYY5349"/>
      <c r="RYZ5349"/>
      <c r="RZA5349"/>
      <c r="RZB5349"/>
      <c r="RZC5349"/>
      <c r="RZD5349"/>
      <c r="RZE5349"/>
      <c r="RZF5349"/>
      <c r="RZG5349"/>
      <c r="RZH5349"/>
      <c r="RZI5349"/>
      <c r="RZJ5349"/>
      <c r="RZK5349"/>
      <c r="RZL5349"/>
      <c r="RZM5349"/>
      <c r="RZN5349"/>
      <c r="RZO5349"/>
      <c r="RZP5349"/>
      <c r="RZQ5349"/>
      <c r="RZR5349"/>
      <c r="RZS5349"/>
      <c r="RZT5349"/>
      <c r="RZU5349"/>
      <c r="RZV5349"/>
      <c r="RZW5349"/>
      <c r="RZX5349"/>
      <c r="RZY5349"/>
      <c r="RZZ5349"/>
      <c r="SAA5349"/>
      <c r="SAB5349"/>
      <c r="SAC5349"/>
      <c r="SAD5349"/>
      <c r="SAE5349"/>
      <c r="SAF5349"/>
      <c r="SAG5349"/>
      <c r="SAH5349"/>
      <c r="SAI5349"/>
      <c r="SAJ5349"/>
      <c r="SAK5349"/>
      <c r="SAL5349"/>
      <c r="SAM5349"/>
      <c r="SAN5349"/>
      <c r="SAO5349"/>
      <c r="SAP5349"/>
      <c r="SAQ5349"/>
      <c r="SAR5349"/>
      <c r="SAS5349"/>
      <c r="SAT5349"/>
      <c r="SAU5349"/>
      <c r="SAV5349"/>
      <c r="SAW5349"/>
      <c r="SAX5349"/>
      <c r="SAY5349"/>
      <c r="SAZ5349"/>
      <c r="SBA5349"/>
      <c r="SBB5349"/>
      <c r="SBC5349"/>
      <c r="SBD5349"/>
      <c r="SBE5349"/>
      <c r="SBF5349"/>
      <c r="SBG5349"/>
      <c r="SBH5349"/>
      <c r="SBI5349"/>
      <c r="SBJ5349"/>
      <c r="SBK5349"/>
      <c r="SBL5349"/>
      <c r="SBM5349"/>
      <c r="SBN5349"/>
      <c r="SBO5349"/>
      <c r="SBP5349"/>
      <c r="SBQ5349"/>
      <c r="SBR5349"/>
      <c r="SBS5349"/>
      <c r="SBT5349"/>
      <c r="SBU5349"/>
      <c r="SBV5349"/>
      <c r="SBW5349"/>
      <c r="SBX5349"/>
      <c r="SBY5349"/>
      <c r="SBZ5349"/>
      <c r="SCA5349"/>
      <c r="SCB5349"/>
      <c r="SCC5349"/>
      <c r="SCD5349"/>
      <c r="SCE5349"/>
      <c r="SCF5349"/>
      <c r="SCG5349"/>
      <c r="SCH5349"/>
      <c r="SCI5349"/>
      <c r="SCJ5349"/>
      <c r="SCK5349"/>
      <c r="SCL5349"/>
      <c r="SCM5349"/>
      <c r="SCN5349"/>
      <c r="SCO5349"/>
      <c r="SCP5349"/>
      <c r="SCQ5349"/>
      <c r="SCR5349"/>
      <c r="SCS5349"/>
      <c r="SCT5349"/>
      <c r="SCU5349"/>
      <c r="SCV5349"/>
      <c r="SCW5349"/>
      <c r="SCX5349"/>
      <c r="SCY5349"/>
      <c r="SCZ5349"/>
      <c r="SDA5349"/>
      <c r="SDB5349"/>
      <c r="SDC5349"/>
      <c r="SDD5349"/>
      <c r="SDE5349"/>
      <c r="SDF5349"/>
      <c r="SDG5349"/>
      <c r="SDH5349"/>
      <c r="SDI5349"/>
      <c r="SDJ5349"/>
      <c r="SDK5349"/>
      <c r="SDL5349"/>
      <c r="SDM5349"/>
      <c r="SDN5349"/>
      <c r="SDO5349"/>
      <c r="SDP5349"/>
      <c r="SDQ5349"/>
      <c r="SDR5349"/>
      <c r="SDS5349"/>
      <c r="SDT5349"/>
      <c r="SDU5349"/>
      <c r="SDV5349"/>
      <c r="SDW5349"/>
      <c r="SDX5349"/>
      <c r="SDY5349"/>
      <c r="SDZ5349"/>
      <c r="SEA5349"/>
      <c r="SEB5349"/>
      <c r="SEC5349"/>
      <c r="SED5349"/>
      <c r="SEE5349"/>
      <c r="SEF5349"/>
      <c r="SEG5349"/>
      <c r="SEH5349"/>
      <c r="SEI5349"/>
      <c r="SEJ5349"/>
      <c r="SEK5349"/>
      <c r="SEL5349"/>
      <c r="SEM5349"/>
      <c r="SEN5349"/>
      <c r="SEO5349"/>
      <c r="SEP5349"/>
      <c r="SEQ5349"/>
      <c r="SER5349"/>
      <c r="SES5349"/>
      <c r="SET5349"/>
      <c r="SEU5349"/>
      <c r="SEV5349"/>
      <c r="SEW5349"/>
      <c r="SEX5349"/>
      <c r="SEY5349"/>
      <c r="SEZ5349"/>
      <c r="SFA5349"/>
      <c r="SFB5349"/>
      <c r="SFC5349"/>
      <c r="SFD5349"/>
      <c r="SFE5349"/>
      <c r="SFF5349"/>
      <c r="SFG5349"/>
      <c r="SFH5349"/>
      <c r="SFI5349"/>
      <c r="SFJ5349"/>
      <c r="SFK5349"/>
      <c r="SFL5349"/>
      <c r="SFM5349"/>
      <c r="SFN5349"/>
      <c r="SFO5349"/>
      <c r="SFP5349"/>
      <c r="SFQ5349"/>
      <c r="SFR5349"/>
      <c r="SFS5349"/>
      <c r="SFT5349"/>
      <c r="SFU5349"/>
      <c r="SFV5349"/>
      <c r="SFW5349"/>
      <c r="SFX5349"/>
      <c r="SFY5349"/>
      <c r="SFZ5349"/>
      <c r="SGA5349"/>
      <c r="SGB5349"/>
      <c r="SGC5349"/>
      <c r="SGD5349"/>
      <c r="SGE5349"/>
      <c r="SGF5349"/>
      <c r="SGG5349"/>
      <c r="SGH5349"/>
      <c r="SGI5349"/>
      <c r="SGJ5349"/>
      <c r="SGK5349"/>
      <c r="SGL5349"/>
      <c r="SGM5349"/>
      <c r="SGN5349"/>
      <c r="SGO5349"/>
      <c r="SGP5349"/>
      <c r="SGQ5349"/>
      <c r="SGR5349"/>
      <c r="SGS5349"/>
      <c r="SGT5349"/>
      <c r="SGU5349"/>
      <c r="SGV5349"/>
      <c r="SGW5349"/>
      <c r="SGX5349"/>
      <c r="SGY5349"/>
      <c r="SGZ5349"/>
      <c r="SHA5349"/>
      <c r="SHB5349"/>
      <c r="SHC5349"/>
      <c r="SHD5349"/>
      <c r="SHE5349"/>
      <c r="SHF5349"/>
      <c r="SHG5349"/>
      <c r="SHH5349"/>
      <c r="SHI5349"/>
      <c r="SHJ5349"/>
      <c r="SHK5349"/>
      <c r="SHL5349"/>
      <c r="SHM5349"/>
      <c r="SHN5349"/>
      <c r="SHO5349"/>
      <c r="SHP5349"/>
      <c r="SHQ5349"/>
      <c r="SHR5349"/>
      <c r="SHS5349"/>
      <c r="SHT5349"/>
      <c r="SHU5349"/>
      <c r="SHV5349"/>
      <c r="SHW5349"/>
      <c r="SHX5349"/>
      <c r="SHY5349"/>
      <c r="SHZ5349"/>
      <c r="SIA5349"/>
      <c r="SIB5349"/>
      <c r="SIC5349"/>
      <c r="SID5349"/>
      <c r="SIE5349"/>
      <c r="SIF5349"/>
      <c r="SIG5349"/>
      <c r="SIH5349"/>
      <c r="SII5349"/>
      <c r="SIJ5349"/>
      <c r="SIK5349"/>
      <c r="SIL5349"/>
      <c r="SIM5349"/>
      <c r="SIN5349"/>
      <c r="SIO5349"/>
      <c r="SIP5349"/>
      <c r="SIQ5349"/>
      <c r="SIR5349"/>
      <c r="SIS5349"/>
      <c r="SIT5349"/>
      <c r="SIU5349"/>
      <c r="SIV5349"/>
      <c r="SIW5349"/>
      <c r="SIX5349"/>
      <c r="SIY5349"/>
      <c r="SIZ5349"/>
      <c r="SJA5349"/>
      <c r="SJB5349"/>
      <c r="SJC5349"/>
      <c r="SJD5349"/>
      <c r="SJE5349"/>
      <c r="SJF5349"/>
      <c r="SJG5349"/>
      <c r="SJH5349"/>
      <c r="SJI5349"/>
      <c r="SJJ5349"/>
      <c r="SJK5349"/>
      <c r="SJL5349"/>
      <c r="SJM5349"/>
      <c r="SJN5349"/>
      <c r="SJO5349"/>
      <c r="SJP5349"/>
      <c r="SJQ5349"/>
      <c r="SJR5349"/>
      <c r="SJS5349"/>
      <c r="SJT5349"/>
      <c r="SJU5349"/>
      <c r="SJV5349"/>
      <c r="SJW5349"/>
      <c r="SJX5349"/>
      <c r="SJY5349"/>
      <c r="SJZ5349"/>
      <c r="SKA5349"/>
      <c r="SKB5349"/>
      <c r="SKC5349"/>
      <c r="SKD5349"/>
      <c r="SKE5349"/>
      <c r="SKF5349"/>
      <c r="SKG5349"/>
      <c r="SKH5349"/>
      <c r="SKI5349"/>
      <c r="SKJ5349"/>
      <c r="SKK5349"/>
      <c r="SKL5349"/>
      <c r="SKM5349"/>
      <c r="SKN5349"/>
      <c r="SKO5349"/>
      <c r="SKP5349"/>
      <c r="SKQ5349"/>
      <c r="SKR5349"/>
      <c r="SKS5349"/>
      <c r="SKT5349"/>
      <c r="SKU5349"/>
      <c r="SKV5349"/>
      <c r="SKW5349"/>
      <c r="SKX5349"/>
      <c r="SKY5349"/>
      <c r="SKZ5349"/>
      <c r="SLA5349"/>
      <c r="SLB5349"/>
      <c r="SLC5349"/>
      <c r="SLD5349"/>
      <c r="SLE5349"/>
      <c r="SLF5349"/>
      <c r="SLG5349"/>
      <c r="SLH5349"/>
      <c r="SLI5349"/>
      <c r="SLJ5349"/>
      <c r="SLK5349"/>
      <c r="SLL5349"/>
      <c r="SLM5349"/>
      <c r="SLN5349"/>
      <c r="SLO5349"/>
      <c r="SLP5349"/>
      <c r="SLQ5349"/>
      <c r="SLR5349"/>
      <c r="SLS5349"/>
      <c r="SLT5349"/>
      <c r="SLU5349"/>
      <c r="SLV5349"/>
      <c r="SLW5349"/>
      <c r="SLX5349"/>
      <c r="SLY5349"/>
      <c r="SLZ5349"/>
      <c r="SMA5349"/>
      <c r="SMB5349"/>
      <c r="SMC5349"/>
      <c r="SMD5349"/>
      <c r="SME5349"/>
      <c r="SMF5349"/>
      <c r="SMG5349"/>
      <c r="SMH5349"/>
      <c r="SMI5349"/>
      <c r="SMJ5349"/>
      <c r="SMK5349"/>
      <c r="SML5349"/>
      <c r="SMM5349"/>
      <c r="SMN5349"/>
      <c r="SMO5349"/>
      <c r="SMP5349"/>
      <c r="SMQ5349"/>
      <c r="SMR5349"/>
      <c r="SMS5349"/>
      <c r="SMT5349"/>
      <c r="SMU5349"/>
      <c r="SMV5349"/>
      <c r="SMW5349"/>
      <c r="SMX5349"/>
      <c r="SMY5349"/>
      <c r="SMZ5349"/>
      <c r="SNA5349"/>
      <c r="SNB5349"/>
      <c r="SNC5349"/>
      <c r="SND5349"/>
      <c r="SNE5349"/>
      <c r="SNF5349"/>
      <c r="SNG5349"/>
      <c r="SNH5349"/>
      <c r="SNI5349"/>
      <c r="SNJ5349"/>
      <c r="SNK5349"/>
      <c r="SNL5349"/>
      <c r="SNM5349"/>
      <c r="SNN5349"/>
      <c r="SNO5349"/>
      <c r="SNP5349"/>
      <c r="SNQ5349"/>
      <c r="SNR5349"/>
      <c r="SNS5349"/>
      <c r="SNT5349"/>
      <c r="SNU5349"/>
      <c r="SNV5349"/>
      <c r="SNW5349"/>
      <c r="SNX5349"/>
      <c r="SNY5349"/>
      <c r="SNZ5349"/>
      <c r="SOA5349"/>
      <c r="SOB5349"/>
      <c r="SOC5349"/>
      <c r="SOD5349"/>
      <c r="SOE5349"/>
      <c r="SOF5349"/>
      <c r="SOG5349"/>
      <c r="SOH5349"/>
      <c r="SOI5349"/>
      <c r="SOJ5349"/>
      <c r="SOK5349"/>
      <c r="SOL5349"/>
      <c r="SOM5349"/>
      <c r="SON5349"/>
      <c r="SOO5349"/>
      <c r="SOP5349"/>
      <c r="SOQ5349"/>
      <c r="SOR5349"/>
      <c r="SOS5349"/>
      <c r="SOT5349"/>
      <c r="SOU5349"/>
      <c r="SOV5349"/>
      <c r="SOW5349"/>
      <c r="SOX5349"/>
      <c r="SOY5349"/>
      <c r="SOZ5349"/>
      <c r="SPA5349"/>
      <c r="SPB5349"/>
      <c r="SPC5349"/>
      <c r="SPD5349"/>
      <c r="SPE5349"/>
      <c r="SPF5349"/>
      <c r="SPG5349"/>
      <c r="SPH5349"/>
      <c r="SPI5349"/>
      <c r="SPJ5349"/>
      <c r="SPK5349"/>
      <c r="SPL5349"/>
      <c r="SPM5349"/>
      <c r="SPN5349"/>
      <c r="SPO5349"/>
      <c r="SPP5349"/>
      <c r="SPQ5349"/>
      <c r="SPR5349"/>
      <c r="SPS5349"/>
      <c r="SPT5349"/>
      <c r="SPU5349"/>
      <c r="SPV5349"/>
      <c r="SPW5349"/>
      <c r="SPX5349"/>
      <c r="SPY5349"/>
      <c r="SPZ5349"/>
      <c r="SQA5349"/>
      <c r="SQB5349"/>
      <c r="SQC5349"/>
      <c r="SQD5349"/>
      <c r="SQE5349"/>
      <c r="SQF5349"/>
      <c r="SQG5349"/>
      <c r="SQH5349"/>
      <c r="SQI5349"/>
      <c r="SQJ5349"/>
      <c r="SQK5349"/>
      <c r="SQL5349"/>
      <c r="SQM5349"/>
      <c r="SQN5349"/>
      <c r="SQO5349"/>
      <c r="SQP5349"/>
      <c r="SQQ5349"/>
      <c r="SQR5349"/>
      <c r="SQS5349"/>
      <c r="SQT5349"/>
      <c r="SQU5349"/>
      <c r="SQV5349"/>
      <c r="SQW5349"/>
      <c r="SQX5349"/>
      <c r="SQY5349"/>
      <c r="SQZ5349"/>
      <c r="SRA5349"/>
      <c r="SRB5349"/>
      <c r="SRC5349"/>
      <c r="SRD5349"/>
      <c r="SRE5349"/>
      <c r="SRF5349"/>
      <c r="SRG5349"/>
      <c r="SRH5349"/>
      <c r="SRI5349"/>
      <c r="SRJ5349"/>
      <c r="SRK5349"/>
      <c r="SRL5349"/>
      <c r="SRM5349"/>
      <c r="SRN5349"/>
      <c r="SRO5349"/>
      <c r="SRP5349"/>
      <c r="SRQ5349"/>
      <c r="SRR5349"/>
      <c r="SRS5349"/>
      <c r="SRT5349"/>
      <c r="SRU5349"/>
      <c r="SRV5349"/>
      <c r="SRW5349"/>
      <c r="SRX5349"/>
      <c r="SRY5349"/>
      <c r="SRZ5349"/>
      <c r="SSA5349"/>
      <c r="SSB5349"/>
      <c r="SSC5349"/>
      <c r="SSD5349"/>
      <c r="SSE5349"/>
      <c r="SSF5349"/>
      <c r="SSG5349"/>
      <c r="SSH5349"/>
      <c r="SSI5349"/>
      <c r="SSJ5349"/>
      <c r="SSK5349"/>
      <c r="SSL5349"/>
      <c r="SSM5349"/>
      <c r="SSN5349"/>
      <c r="SSO5349"/>
      <c r="SSP5349"/>
      <c r="SSQ5349"/>
      <c r="SSR5349"/>
      <c r="SSS5349"/>
      <c r="SST5349"/>
      <c r="SSU5349"/>
      <c r="SSV5349"/>
      <c r="SSW5349"/>
      <c r="SSX5349"/>
      <c r="SSY5349"/>
      <c r="SSZ5349"/>
      <c r="STA5349"/>
      <c r="STB5349"/>
      <c r="STC5349"/>
      <c r="STD5349"/>
      <c r="STE5349"/>
      <c r="STF5349"/>
      <c r="STG5349"/>
      <c r="STH5349"/>
      <c r="STI5349"/>
      <c r="STJ5349"/>
      <c r="STK5349"/>
      <c r="STL5349"/>
      <c r="STM5349"/>
      <c r="STN5349"/>
      <c r="STO5349"/>
      <c r="STP5349"/>
      <c r="STQ5349"/>
      <c r="STR5349"/>
      <c r="STS5349"/>
      <c r="STT5349"/>
      <c r="STU5349"/>
      <c r="STV5349"/>
      <c r="STW5349"/>
      <c r="STX5349"/>
      <c r="STY5349"/>
      <c r="STZ5349"/>
      <c r="SUA5349"/>
      <c r="SUB5349"/>
      <c r="SUC5349"/>
      <c r="SUD5349"/>
      <c r="SUE5349"/>
      <c r="SUF5349"/>
      <c r="SUG5349"/>
      <c r="SUH5349"/>
      <c r="SUI5349"/>
      <c r="SUJ5349"/>
      <c r="SUK5349"/>
      <c r="SUL5349"/>
      <c r="SUM5349"/>
      <c r="SUN5349"/>
      <c r="SUO5349"/>
      <c r="SUP5349"/>
      <c r="SUQ5349"/>
      <c r="SUR5349"/>
      <c r="SUS5349"/>
      <c r="SUT5349"/>
      <c r="SUU5349"/>
      <c r="SUV5349"/>
      <c r="SUW5349"/>
      <c r="SUX5349"/>
      <c r="SUY5349"/>
      <c r="SUZ5349"/>
      <c r="SVA5349"/>
      <c r="SVB5349"/>
      <c r="SVC5349"/>
      <c r="SVD5349"/>
      <c r="SVE5349"/>
      <c r="SVF5349"/>
      <c r="SVG5349"/>
      <c r="SVH5349"/>
      <c r="SVI5349"/>
      <c r="SVJ5349"/>
      <c r="SVK5349"/>
      <c r="SVL5349"/>
      <c r="SVM5349"/>
      <c r="SVN5349"/>
      <c r="SVO5349"/>
      <c r="SVP5349"/>
      <c r="SVQ5349"/>
      <c r="SVR5349"/>
      <c r="SVS5349"/>
      <c r="SVT5349"/>
      <c r="SVU5349"/>
      <c r="SVV5349"/>
      <c r="SVW5349"/>
      <c r="SVX5349"/>
      <c r="SVY5349"/>
      <c r="SVZ5349"/>
      <c r="SWA5349"/>
      <c r="SWB5349"/>
      <c r="SWC5349"/>
      <c r="SWD5349"/>
      <c r="SWE5349"/>
      <c r="SWF5349"/>
      <c r="SWG5349"/>
      <c r="SWH5349"/>
      <c r="SWI5349"/>
      <c r="SWJ5349"/>
      <c r="SWK5349"/>
      <c r="SWL5349"/>
      <c r="SWM5349"/>
      <c r="SWN5349"/>
      <c r="SWO5349"/>
      <c r="SWP5349"/>
      <c r="SWQ5349"/>
      <c r="SWR5349"/>
      <c r="SWS5349"/>
      <c r="SWT5349"/>
      <c r="SWU5349"/>
      <c r="SWV5349"/>
      <c r="SWW5349"/>
      <c r="SWX5349"/>
      <c r="SWY5349"/>
      <c r="SWZ5349"/>
      <c r="SXA5349"/>
      <c r="SXB5349"/>
      <c r="SXC5349"/>
      <c r="SXD5349"/>
      <c r="SXE5349"/>
      <c r="SXF5349"/>
      <c r="SXG5349"/>
      <c r="SXH5349"/>
      <c r="SXI5349"/>
      <c r="SXJ5349"/>
      <c r="SXK5349"/>
      <c r="SXL5349"/>
      <c r="SXM5349"/>
      <c r="SXN5349"/>
      <c r="SXO5349"/>
      <c r="SXP5349"/>
      <c r="SXQ5349"/>
      <c r="SXR5349"/>
      <c r="SXS5349"/>
      <c r="SXT5349"/>
      <c r="SXU5349"/>
      <c r="SXV5349"/>
      <c r="SXW5349"/>
      <c r="SXX5349"/>
      <c r="SXY5349"/>
      <c r="SXZ5349"/>
      <c r="SYA5349"/>
      <c r="SYB5349"/>
      <c r="SYC5349"/>
      <c r="SYD5349"/>
      <c r="SYE5349"/>
      <c r="SYF5349"/>
      <c r="SYG5349"/>
      <c r="SYH5349"/>
      <c r="SYI5349"/>
      <c r="SYJ5349"/>
      <c r="SYK5349"/>
      <c r="SYL5349"/>
      <c r="SYM5349"/>
      <c r="SYN5349"/>
      <c r="SYO5349"/>
      <c r="SYP5349"/>
      <c r="SYQ5349"/>
      <c r="SYR5349"/>
      <c r="SYS5349"/>
      <c r="SYT5349"/>
      <c r="SYU5349"/>
      <c r="SYV5349"/>
      <c r="SYW5349"/>
      <c r="SYX5349"/>
      <c r="SYY5349"/>
      <c r="SYZ5349"/>
      <c r="SZA5349"/>
      <c r="SZB5349"/>
      <c r="SZC5349"/>
      <c r="SZD5349"/>
      <c r="SZE5349"/>
      <c r="SZF5349"/>
      <c r="SZG5349"/>
      <c r="SZH5349"/>
      <c r="SZI5349"/>
      <c r="SZJ5349"/>
      <c r="SZK5349"/>
      <c r="SZL5349"/>
      <c r="SZM5349"/>
      <c r="SZN5349"/>
      <c r="SZO5349"/>
      <c r="SZP5349"/>
      <c r="SZQ5349"/>
      <c r="SZR5349"/>
      <c r="SZS5349"/>
      <c r="SZT5349"/>
      <c r="SZU5349"/>
      <c r="SZV5349"/>
      <c r="SZW5349"/>
      <c r="SZX5349"/>
      <c r="SZY5349"/>
      <c r="SZZ5349"/>
      <c r="TAA5349"/>
      <c r="TAB5349"/>
      <c r="TAC5349"/>
      <c r="TAD5349"/>
      <c r="TAE5349"/>
      <c r="TAF5349"/>
      <c r="TAG5349"/>
      <c r="TAH5349"/>
      <c r="TAI5349"/>
      <c r="TAJ5349"/>
      <c r="TAK5349"/>
      <c r="TAL5349"/>
      <c r="TAM5349"/>
      <c r="TAN5349"/>
      <c r="TAO5349"/>
      <c r="TAP5349"/>
      <c r="TAQ5349"/>
      <c r="TAR5349"/>
      <c r="TAS5349"/>
      <c r="TAT5349"/>
      <c r="TAU5349"/>
      <c r="TAV5349"/>
      <c r="TAW5349"/>
      <c r="TAX5349"/>
      <c r="TAY5349"/>
      <c r="TAZ5349"/>
      <c r="TBA5349"/>
      <c r="TBB5349"/>
      <c r="TBC5349"/>
      <c r="TBD5349"/>
      <c r="TBE5349"/>
      <c r="TBF5349"/>
      <c r="TBG5349"/>
      <c r="TBH5349"/>
      <c r="TBI5349"/>
      <c r="TBJ5349"/>
      <c r="TBK5349"/>
      <c r="TBL5349"/>
      <c r="TBM5349"/>
      <c r="TBN5349"/>
      <c r="TBO5349"/>
      <c r="TBP5349"/>
      <c r="TBQ5349"/>
      <c r="TBR5349"/>
      <c r="TBS5349"/>
      <c r="TBT5349"/>
      <c r="TBU5349"/>
      <c r="TBV5349"/>
      <c r="TBW5349"/>
      <c r="TBX5349"/>
      <c r="TBY5349"/>
      <c r="TBZ5349"/>
      <c r="TCA5349"/>
      <c r="TCB5349"/>
      <c r="TCC5349"/>
      <c r="TCD5349"/>
      <c r="TCE5349"/>
      <c r="TCF5349"/>
      <c r="TCG5349"/>
      <c r="TCH5349"/>
      <c r="TCI5349"/>
      <c r="TCJ5349"/>
      <c r="TCK5349"/>
      <c r="TCL5349"/>
      <c r="TCM5349"/>
      <c r="TCN5349"/>
      <c r="TCO5349"/>
      <c r="TCP5349"/>
      <c r="TCQ5349"/>
      <c r="TCR5349"/>
      <c r="TCS5349"/>
      <c r="TCT5349"/>
      <c r="TCU5349"/>
      <c r="TCV5349"/>
      <c r="TCW5349"/>
      <c r="TCX5349"/>
      <c r="TCY5349"/>
      <c r="TCZ5349"/>
      <c r="TDA5349"/>
      <c r="TDB5349"/>
      <c r="TDC5349"/>
      <c r="TDD5349"/>
      <c r="TDE5349"/>
      <c r="TDF5349"/>
      <c r="TDG5349"/>
      <c r="TDH5349"/>
      <c r="TDI5349"/>
      <c r="TDJ5349"/>
      <c r="TDK5349"/>
      <c r="TDL5349"/>
      <c r="TDM5349"/>
      <c r="TDN5349"/>
      <c r="TDO5349"/>
      <c r="TDP5349"/>
      <c r="TDQ5349"/>
      <c r="TDR5349"/>
      <c r="TDS5349"/>
      <c r="TDT5349"/>
      <c r="TDU5349"/>
      <c r="TDV5349"/>
      <c r="TDW5349"/>
      <c r="TDX5349"/>
      <c r="TDY5349"/>
      <c r="TDZ5349"/>
      <c r="TEA5349"/>
      <c r="TEB5349"/>
      <c r="TEC5349"/>
      <c r="TED5349"/>
      <c r="TEE5349"/>
      <c r="TEF5349"/>
      <c r="TEG5349"/>
      <c r="TEH5349"/>
      <c r="TEI5349"/>
      <c r="TEJ5349"/>
      <c r="TEK5349"/>
      <c r="TEL5349"/>
      <c r="TEM5349"/>
      <c r="TEN5349"/>
      <c r="TEO5349"/>
      <c r="TEP5349"/>
      <c r="TEQ5349"/>
      <c r="TER5349"/>
      <c r="TES5349"/>
      <c r="TET5349"/>
      <c r="TEU5349"/>
      <c r="TEV5349"/>
      <c r="TEW5349"/>
      <c r="TEX5349"/>
      <c r="TEY5349"/>
      <c r="TEZ5349"/>
      <c r="TFA5349"/>
      <c r="TFB5349"/>
      <c r="TFC5349"/>
      <c r="TFD5349"/>
      <c r="TFE5349"/>
      <c r="TFF5349"/>
      <c r="TFG5349"/>
      <c r="TFH5349"/>
      <c r="TFI5349"/>
      <c r="TFJ5349"/>
      <c r="TFK5349"/>
      <c r="TFL5349"/>
      <c r="TFM5349"/>
      <c r="TFN5349"/>
      <c r="TFO5349"/>
      <c r="TFP5349"/>
      <c r="TFQ5349"/>
      <c r="TFR5349"/>
      <c r="TFS5349"/>
      <c r="TFT5349"/>
      <c r="TFU5349"/>
      <c r="TFV5349"/>
      <c r="TFW5349"/>
      <c r="TFX5349"/>
      <c r="TFY5349"/>
      <c r="TFZ5349"/>
      <c r="TGA5349"/>
      <c r="TGB5349"/>
      <c r="TGC5349"/>
      <c r="TGD5349"/>
      <c r="TGE5349"/>
      <c r="TGF5349"/>
      <c r="TGG5349"/>
      <c r="TGH5349"/>
      <c r="TGI5349"/>
      <c r="TGJ5349"/>
      <c r="TGK5349"/>
      <c r="TGL5349"/>
      <c r="TGM5349"/>
      <c r="TGN5349"/>
      <c r="TGO5349"/>
      <c r="TGP5349"/>
      <c r="TGQ5349"/>
      <c r="TGR5349"/>
      <c r="TGS5349"/>
      <c r="TGT5349"/>
      <c r="TGU5349"/>
      <c r="TGV5349"/>
      <c r="TGW5349"/>
      <c r="TGX5349"/>
      <c r="TGY5349"/>
      <c r="TGZ5349"/>
      <c r="THA5349"/>
      <c r="THB5349"/>
      <c r="THC5349"/>
      <c r="THD5349"/>
      <c r="THE5349"/>
      <c r="THF5349"/>
      <c r="THG5349"/>
      <c r="THH5349"/>
      <c r="THI5349"/>
      <c r="THJ5349"/>
      <c r="THK5349"/>
      <c r="THL5349"/>
      <c r="THM5349"/>
      <c r="THN5349"/>
      <c r="THO5349"/>
      <c r="THP5349"/>
      <c r="THQ5349"/>
      <c r="THR5349"/>
      <c r="THS5349"/>
      <c r="THT5349"/>
      <c r="THU5349"/>
      <c r="THV5349"/>
      <c r="THW5349"/>
      <c r="THX5349"/>
      <c r="THY5349"/>
      <c r="THZ5349"/>
      <c r="TIA5349"/>
      <c r="TIB5349"/>
      <c r="TIC5349"/>
      <c r="TID5349"/>
      <c r="TIE5349"/>
      <c r="TIF5349"/>
      <c r="TIG5349"/>
      <c r="TIH5349"/>
      <c r="TII5349"/>
      <c r="TIJ5349"/>
      <c r="TIK5349"/>
      <c r="TIL5349"/>
      <c r="TIM5349"/>
      <c r="TIN5349"/>
      <c r="TIO5349"/>
      <c r="TIP5349"/>
      <c r="TIQ5349"/>
      <c r="TIR5349"/>
      <c r="TIS5349"/>
      <c r="TIT5349"/>
      <c r="TIU5349"/>
      <c r="TIV5349"/>
      <c r="TIW5349"/>
      <c r="TIX5349"/>
      <c r="TIY5349"/>
      <c r="TIZ5349"/>
      <c r="TJA5349"/>
      <c r="TJB5349"/>
      <c r="TJC5349"/>
      <c r="TJD5349"/>
      <c r="TJE5349"/>
      <c r="TJF5349"/>
      <c r="TJG5349"/>
      <c r="TJH5349"/>
      <c r="TJI5349"/>
      <c r="TJJ5349"/>
      <c r="TJK5349"/>
      <c r="TJL5349"/>
      <c r="TJM5349"/>
      <c r="TJN5349"/>
      <c r="TJO5349"/>
      <c r="TJP5349"/>
      <c r="TJQ5349"/>
      <c r="TJR5349"/>
      <c r="TJS5349"/>
      <c r="TJT5349"/>
      <c r="TJU5349"/>
      <c r="TJV5349"/>
      <c r="TJW5349"/>
      <c r="TJX5349"/>
      <c r="TJY5349"/>
      <c r="TJZ5349"/>
      <c r="TKA5349"/>
      <c r="TKB5349"/>
      <c r="TKC5349"/>
      <c r="TKD5349"/>
      <c r="TKE5349"/>
      <c r="TKF5349"/>
      <c r="TKG5349"/>
      <c r="TKH5349"/>
      <c r="TKI5349"/>
      <c r="TKJ5349"/>
      <c r="TKK5349"/>
      <c r="TKL5349"/>
      <c r="TKM5349"/>
      <c r="TKN5349"/>
      <c r="TKO5349"/>
      <c r="TKP5349"/>
      <c r="TKQ5349"/>
      <c r="TKR5349"/>
      <c r="TKS5349"/>
      <c r="TKT5349"/>
      <c r="TKU5349"/>
      <c r="TKV5349"/>
      <c r="TKW5349"/>
      <c r="TKX5349"/>
      <c r="TKY5349"/>
      <c r="TKZ5349"/>
      <c r="TLA5349"/>
      <c r="TLB5349"/>
      <c r="TLC5349"/>
      <c r="TLD5349"/>
      <c r="TLE5349"/>
      <c r="TLF5349"/>
      <c r="TLG5349"/>
      <c r="TLH5349"/>
      <c r="TLI5349"/>
      <c r="TLJ5349"/>
      <c r="TLK5349"/>
      <c r="TLL5349"/>
      <c r="TLM5349"/>
      <c r="TLN5349"/>
      <c r="TLO5349"/>
      <c r="TLP5349"/>
      <c r="TLQ5349"/>
      <c r="TLR5349"/>
      <c r="TLS5349"/>
      <c r="TLT5349"/>
      <c r="TLU5349"/>
      <c r="TLV5349"/>
      <c r="TLW5349"/>
      <c r="TLX5349"/>
      <c r="TLY5349"/>
      <c r="TLZ5349"/>
      <c r="TMA5349"/>
      <c r="TMB5349"/>
      <c r="TMC5349"/>
      <c r="TMD5349"/>
      <c r="TME5349"/>
      <c r="TMF5349"/>
      <c r="TMG5349"/>
      <c r="TMH5349"/>
      <c r="TMI5349"/>
      <c r="TMJ5349"/>
      <c r="TMK5349"/>
      <c r="TML5349"/>
      <c r="TMM5349"/>
      <c r="TMN5349"/>
      <c r="TMO5349"/>
      <c r="TMP5349"/>
      <c r="TMQ5349"/>
      <c r="TMR5349"/>
      <c r="TMS5349"/>
      <c r="TMT5349"/>
      <c r="TMU5349"/>
      <c r="TMV5349"/>
      <c r="TMW5349"/>
      <c r="TMX5349"/>
      <c r="TMY5349"/>
      <c r="TMZ5349"/>
      <c r="TNA5349"/>
      <c r="TNB5349"/>
      <c r="TNC5349"/>
      <c r="TND5349"/>
      <c r="TNE5349"/>
      <c r="TNF5349"/>
      <c r="TNG5349"/>
      <c r="TNH5349"/>
      <c r="TNI5349"/>
      <c r="TNJ5349"/>
      <c r="TNK5349"/>
      <c r="TNL5349"/>
      <c r="TNM5349"/>
      <c r="TNN5349"/>
      <c r="TNO5349"/>
      <c r="TNP5349"/>
      <c r="TNQ5349"/>
      <c r="TNR5349"/>
      <c r="TNS5349"/>
      <c r="TNT5349"/>
      <c r="TNU5349"/>
      <c r="TNV5349"/>
      <c r="TNW5349"/>
      <c r="TNX5349"/>
      <c r="TNY5349"/>
      <c r="TNZ5349"/>
      <c r="TOA5349"/>
      <c r="TOB5349"/>
      <c r="TOC5349"/>
      <c r="TOD5349"/>
      <c r="TOE5349"/>
      <c r="TOF5349"/>
      <c r="TOG5349"/>
      <c r="TOH5349"/>
      <c r="TOI5349"/>
      <c r="TOJ5349"/>
      <c r="TOK5349"/>
      <c r="TOL5349"/>
      <c r="TOM5349"/>
      <c r="TON5349"/>
      <c r="TOO5349"/>
      <c r="TOP5349"/>
      <c r="TOQ5349"/>
      <c r="TOR5349"/>
      <c r="TOS5349"/>
      <c r="TOT5349"/>
      <c r="TOU5349"/>
      <c r="TOV5349"/>
      <c r="TOW5349"/>
      <c r="TOX5349"/>
      <c r="TOY5349"/>
      <c r="TOZ5349"/>
      <c r="TPA5349"/>
      <c r="TPB5349"/>
      <c r="TPC5349"/>
      <c r="TPD5349"/>
      <c r="TPE5349"/>
      <c r="TPF5349"/>
      <c r="TPG5349"/>
      <c r="TPH5349"/>
      <c r="TPI5349"/>
      <c r="TPJ5349"/>
      <c r="TPK5349"/>
      <c r="TPL5349"/>
      <c r="TPM5349"/>
      <c r="TPN5349"/>
      <c r="TPO5349"/>
      <c r="TPP5349"/>
      <c r="TPQ5349"/>
      <c r="TPR5349"/>
      <c r="TPS5349"/>
      <c r="TPT5349"/>
      <c r="TPU5349"/>
      <c r="TPV5349"/>
      <c r="TPW5349"/>
      <c r="TPX5349"/>
      <c r="TPY5349"/>
      <c r="TPZ5349"/>
      <c r="TQA5349"/>
      <c r="TQB5349"/>
      <c r="TQC5349"/>
      <c r="TQD5349"/>
      <c r="TQE5349"/>
      <c r="TQF5349"/>
      <c r="TQG5349"/>
      <c r="TQH5349"/>
      <c r="TQI5349"/>
      <c r="TQJ5349"/>
      <c r="TQK5349"/>
      <c r="TQL5349"/>
      <c r="TQM5349"/>
      <c r="TQN5349"/>
      <c r="TQO5349"/>
      <c r="TQP5349"/>
      <c r="TQQ5349"/>
      <c r="TQR5349"/>
      <c r="TQS5349"/>
      <c r="TQT5349"/>
      <c r="TQU5349"/>
      <c r="TQV5349"/>
      <c r="TQW5349"/>
      <c r="TQX5349"/>
      <c r="TQY5349"/>
      <c r="TQZ5349"/>
      <c r="TRA5349"/>
      <c r="TRB5349"/>
      <c r="TRC5349"/>
      <c r="TRD5349"/>
      <c r="TRE5349"/>
      <c r="TRF5349"/>
      <c r="TRG5349"/>
      <c r="TRH5349"/>
      <c r="TRI5349"/>
      <c r="TRJ5349"/>
      <c r="TRK5349"/>
      <c r="TRL5349"/>
      <c r="TRM5349"/>
      <c r="TRN5349"/>
      <c r="TRO5349"/>
      <c r="TRP5349"/>
      <c r="TRQ5349"/>
      <c r="TRR5349"/>
      <c r="TRS5349"/>
      <c r="TRT5349"/>
      <c r="TRU5349"/>
      <c r="TRV5349"/>
      <c r="TRW5349"/>
      <c r="TRX5349"/>
      <c r="TRY5349"/>
      <c r="TRZ5349"/>
      <c r="TSA5349"/>
      <c r="TSB5349"/>
      <c r="TSC5349"/>
      <c r="TSD5349"/>
      <c r="TSE5349"/>
      <c r="TSF5349"/>
      <c r="TSG5349"/>
      <c r="TSH5349"/>
      <c r="TSI5349"/>
      <c r="TSJ5349"/>
      <c r="TSK5349"/>
      <c r="TSL5349"/>
      <c r="TSM5349"/>
      <c r="TSN5349"/>
      <c r="TSO5349"/>
      <c r="TSP5349"/>
      <c r="TSQ5349"/>
      <c r="TSR5349"/>
      <c r="TSS5349"/>
      <c r="TST5349"/>
      <c r="TSU5349"/>
      <c r="TSV5349"/>
      <c r="TSW5349"/>
      <c r="TSX5349"/>
      <c r="TSY5349"/>
      <c r="TSZ5349"/>
      <c r="TTA5349"/>
      <c r="TTB5349"/>
      <c r="TTC5349"/>
      <c r="TTD5349"/>
      <c r="TTE5349"/>
      <c r="TTF5349"/>
      <c r="TTG5349"/>
      <c r="TTH5349"/>
      <c r="TTI5349"/>
      <c r="TTJ5349"/>
      <c r="TTK5349"/>
      <c r="TTL5349"/>
      <c r="TTM5349"/>
      <c r="TTN5349"/>
      <c r="TTO5349"/>
      <c r="TTP5349"/>
      <c r="TTQ5349"/>
      <c r="TTR5349"/>
      <c r="TTS5349"/>
      <c r="TTT5349"/>
      <c r="TTU5349"/>
      <c r="TTV5349"/>
      <c r="TTW5349"/>
      <c r="TTX5349"/>
      <c r="TTY5349"/>
      <c r="TTZ5349"/>
      <c r="TUA5349"/>
      <c r="TUB5349"/>
      <c r="TUC5349"/>
      <c r="TUD5349"/>
      <c r="TUE5349"/>
      <c r="TUF5349"/>
      <c r="TUG5349"/>
      <c r="TUH5349"/>
      <c r="TUI5349"/>
      <c r="TUJ5349"/>
      <c r="TUK5349"/>
      <c r="TUL5349"/>
      <c r="TUM5349"/>
      <c r="TUN5349"/>
      <c r="TUO5349"/>
      <c r="TUP5349"/>
      <c r="TUQ5349"/>
      <c r="TUR5349"/>
      <c r="TUS5349"/>
      <c r="TUT5349"/>
      <c r="TUU5349"/>
      <c r="TUV5349"/>
      <c r="TUW5349"/>
      <c r="TUX5349"/>
      <c r="TUY5349"/>
      <c r="TUZ5349"/>
      <c r="TVA5349"/>
      <c r="TVB5349"/>
      <c r="TVC5349"/>
      <c r="TVD5349"/>
      <c r="TVE5349"/>
      <c r="TVF5349"/>
      <c r="TVG5349"/>
      <c r="TVH5349"/>
      <c r="TVI5349"/>
      <c r="TVJ5349"/>
      <c r="TVK5349"/>
      <c r="TVL5349"/>
      <c r="TVM5349"/>
      <c r="TVN5349"/>
      <c r="TVO5349"/>
      <c r="TVP5349"/>
      <c r="TVQ5349"/>
      <c r="TVR5349"/>
      <c r="TVS5349"/>
      <c r="TVT5349"/>
      <c r="TVU5349"/>
      <c r="TVV5349"/>
      <c r="TVW5349"/>
      <c r="TVX5349"/>
      <c r="TVY5349"/>
      <c r="TVZ5349"/>
      <c r="TWA5349"/>
      <c r="TWB5349"/>
      <c r="TWC5349"/>
      <c r="TWD5349"/>
      <c r="TWE5349"/>
      <c r="TWF5349"/>
      <c r="TWG5349"/>
      <c r="TWH5349"/>
      <c r="TWI5349"/>
      <c r="TWJ5349"/>
      <c r="TWK5349"/>
      <c r="TWL5349"/>
      <c r="TWM5349"/>
      <c r="TWN5349"/>
      <c r="TWO5349"/>
      <c r="TWP5349"/>
      <c r="TWQ5349"/>
      <c r="TWR5349"/>
      <c r="TWS5349"/>
      <c r="TWT5349"/>
      <c r="TWU5349"/>
      <c r="TWV5349"/>
      <c r="TWW5349"/>
      <c r="TWX5349"/>
      <c r="TWY5349"/>
      <c r="TWZ5349"/>
      <c r="TXA5349"/>
      <c r="TXB5349"/>
      <c r="TXC5349"/>
      <c r="TXD5349"/>
      <c r="TXE5349"/>
      <c r="TXF5349"/>
      <c r="TXG5349"/>
      <c r="TXH5349"/>
      <c r="TXI5349"/>
      <c r="TXJ5349"/>
      <c r="TXK5349"/>
      <c r="TXL5349"/>
      <c r="TXM5349"/>
      <c r="TXN5349"/>
      <c r="TXO5349"/>
      <c r="TXP5349"/>
      <c r="TXQ5349"/>
      <c r="TXR5349"/>
      <c r="TXS5349"/>
      <c r="TXT5349"/>
      <c r="TXU5349"/>
      <c r="TXV5349"/>
      <c r="TXW5349"/>
      <c r="TXX5349"/>
      <c r="TXY5349"/>
      <c r="TXZ5349"/>
      <c r="TYA5349"/>
      <c r="TYB5349"/>
      <c r="TYC5349"/>
      <c r="TYD5349"/>
      <c r="TYE5349"/>
      <c r="TYF5349"/>
      <c r="TYG5349"/>
      <c r="TYH5349"/>
      <c r="TYI5349"/>
      <c r="TYJ5349"/>
      <c r="TYK5349"/>
      <c r="TYL5349"/>
      <c r="TYM5349"/>
      <c r="TYN5349"/>
      <c r="TYO5349"/>
      <c r="TYP5349"/>
      <c r="TYQ5349"/>
      <c r="TYR5349"/>
      <c r="TYS5349"/>
      <c r="TYT5349"/>
      <c r="TYU5349"/>
      <c r="TYV5349"/>
      <c r="TYW5349"/>
      <c r="TYX5349"/>
      <c r="TYY5349"/>
      <c r="TYZ5349"/>
      <c r="TZA5349"/>
      <c r="TZB5349"/>
      <c r="TZC5349"/>
      <c r="TZD5349"/>
      <c r="TZE5349"/>
      <c r="TZF5349"/>
      <c r="TZG5349"/>
      <c r="TZH5349"/>
      <c r="TZI5349"/>
      <c r="TZJ5349"/>
      <c r="TZK5349"/>
      <c r="TZL5349"/>
      <c r="TZM5349"/>
      <c r="TZN5349"/>
      <c r="TZO5349"/>
      <c r="TZP5349"/>
      <c r="TZQ5349"/>
      <c r="TZR5349"/>
      <c r="TZS5349"/>
      <c r="TZT5349"/>
      <c r="TZU5349"/>
      <c r="TZV5349"/>
      <c r="TZW5349"/>
      <c r="TZX5349"/>
      <c r="TZY5349"/>
      <c r="TZZ5349"/>
      <c r="UAA5349"/>
      <c r="UAB5349"/>
      <c r="UAC5349"/>
      <c r="UAD5349"/>
      <c r="UAE5349"/>
      <c r="UAF5349"/>
      <c r="UAG5349"/>
      <c r="UAH5349"/>
      <c r="UAI5349"/>
      <c r="UAJ5349"/>
      <c r="UAK5349"/>
      <c r="UAL5349"/>
      <c r="UAM5349"/>
      <c r="UAN5349"/>
      <c r="UAO5349"/>
      <c r="UAP5349"/>
      <c r="UAQ5349"/>
      <c r="UAR5349"/>
      <c r="UAS5349"/>
      <c r="UAT5349"/>
      <c r="UAU5349"/>
      <c r="UAV5349"/>
      <c r="UAW5349"/>
      <c r="UAX5349"/>
      <c r="UAY5349"/>
      <c r="UAZ5349"/>
      <c r="UBA5349"/>
      <c r="UBB5349"/>
      <c r="UBC5349"/>
      <c r="UBD5349"/>
      <c r="UBE5349"/>
      <c r="UBF5349"/>
      <c r="UBG5349"/>
      <c r="UBH5349"/>
      <c r="UBI5349"/>
      <c r="UBJ5349"/>
      <c r="UBK5349"/>
      <c r="UBL5349"/>
      <c r="UBM5349"/>
      <c r="UBN5349"/>
      <c r="UBO5349"/>
      <c r="UBP5349"/>
      <c r="UBQ5349"/>
      <c r="UBR5349"/>
      <c r="UBS5349"/>
      <c r="UBT5349"/>
      <c r="UBU5349"/>
      <c r="UBV5349"/>
      <c r="UBW5349"/>
      <c r="UBX5349"/>
      <c r="UBY5349"/>
      <c r="UBZ5349"/>
      <c r="UCA5349"/>
      <c r="UCB5349"/>
      <c r="UCC5349"/>
      <c r="UCD5349"/>
      <c r="UCE5349"/>
      <c r="UCF5349"/>
      <c r="UCG5349"/>
      <c r="UCH5349"/>
      <c r="UCI5349"/>
      <c r="UCJ5349"/>
      <c r="UCK5349"/>
      <c r="UCL5349"/>
      <c r="UCM5349"/>
      <c r="UCN5349"/>
      <c r="UCO5349"/>
      <c r="UCP5349"/>
      <c r="UCQ5349"/>
      <c r="UCR5349"/>
      <c r="UCS5349"/>
      <c r="UCT5349"/>
      <c r="UCU5349"/>
      <c r="UCV5349"/>
      <c r="UCW5349"/>
      <c r="UCX5349"/>
      <c r="UCY5349"/>
      <c r="UCZ5349"/>
      <c r="UDA5349"/>
      <c r="UDB5349"/>
      <c r="UDC5349"/>
      <c r="UDD5349"/>
      <c r="UDE5349"/>
      <c r="UDF5349"/>
      <c r="UDG5349"/>
      <c r="UDH5349"/>
      <c r="UDI5349"/>
      <c r="UDJ5349"/>
      <c r="UDK5349"/>
      <c r="UDL5349"/>
      <c r="UDM5349"/>
      <c r="UDN5349"/>
      <c r="UDO5349"/>
      <c r="UDP5349"/>
      <c r="UDQ5349"/>
      <c r="UDR5349"/>
      <c r="UDS5349"/>
      <c r="UDT5349"/>
      <c r="UDU5349"/>
      <c r="UDV5349"/>
      <c r="UDW5349"/>
      <c r="UDX5349"/>
      <c r="UDY5349"/>
      <c r="UDZ5349"/>
      <c r="UEA5349"/>
      <c r="UEB5349"/>
      <c r="UEC5349"/>
      <c r="UED5349"/>
      <c r="UEE5349"/>
      <c r="UEF5349"/>
      <c r="UEG5349"/>
      <c r="UEH5349"/>
      <c r="UEI5349"/>
      <c r="UEJ5349"/>
      <c r="UEK5349"/>
      <c r="UEL5349"/>
      <c r="UEM5349"/>
      <c r="UEN5349"/>
      <c r="UEO5349"/>
      <c r="UEP5349"/>
      <c r="UEQ5349"/>
      <c r="UER5349"/>
      <c r="UES5349"/>
      <c r="UET5349"/>
      <c r="UEU5349"/>
      <c r="UEV5349"/>
      <c r="UEW5349"/>
      <c r="UEX5349"/>
      <c r="UEY5349"/>
      <c r="UEZ5349"/>
      <c r="UFA5349"/>
      <c r="UFB5349"/>
      <c r="UFC5349"/>
      <c r="UFD5349"/>
      <c r="UFE5349"/>
      <c r="UFF5349"/>
      <c r="UFG5349"/>
      <c r="UFH5349"/>
      <c r="UFI5349"/>
      <c r="UFJ5349"/>
      <c r="UFK5349"/>
      <c r="UFL5349"/>
      <c r="UFM5349"/>
      <c r="UFN5349"/>
      <c r="UFO5349"/>
      <c r="UFP5349"/>
      <c r="UFQ5349"/>
      <c r="UFR5349"/>
      <c r="UFS5349"/>
      <c r="UFT5349"/>
      <c r="UFU5349"/>
      <c r="UFV5349"/>
      <c r="UFW5349"/>
      <c r="UFX5349"/>
      <c r="UFY5349"/>
      <c r="UFZ5349"/>
      <c r="UGA5349"/>
      <c r="UGB5349"/>
      <c r="UGC5349"/>
      <c r="UGD5349"/>
      <c r="UGE5349"/>
      <c r="UGF5349"/>
      <c r="UGG5349"/>
      <c r="UGH5349"/>
      <c r="UGI5349"/>
      <c r="UGJ5349"/>
      <c r="UGK5349"/>
      <c r="UGL5349"/>
      <c r="UGM5349"/>
      <c r="UGN5349"/>
      <c r="UGO5349"/>
      <c r="UGP5349"/>
      <c r="UGQ5349"/>
      <c r="UGR5349"/>
      <c r="UGS5349"/>
      <c r="UGT5349"/>
      <c r="UGU5349"/>
      <c r="UGV5349"/>
      <c r="UGW5349"/>
      <c r="UGX5349"/>
      <c r="UGY5349"/>
      <c r="UGZ5349"/>
      <c r="UHA5349"/>
      <c r="UHB5349"/>
      <c r="UHC5349"/>
      <c r="UHD5349"/>
      <c r="UHE5349"/>
      <c r="UHF5349"/>
      <c r="UHG5349"/>
      <c r="UHH5349"/>
      <c r="UHI5349"/>
      <c r="UHJ5349"/>
      <c r="UHK5349"/>
      <c r="UHL5349"/>
      <c r="UHM5349"/>
      <c r="UHN5349"/>
      <c r="UHO5349"/>
      <c r="UHP5349"/>
      <c r="UHQ5349"/>
      <c r="UHR5349"/>
      <c r="UHS5349"/>
      <c r="UHT5349"/>
      <c r="UHU5349"/>
      <c r="UHV5349"/>
      <c r="UHW5349"/>
      <c r="UHX5349"/>
      <c r="UHY5349"/>
      <c r="UHZ5349"/>
      <c r="UIA5349"/>
      <c r="UIB5349"/>
      <c r="UIC5349"/>
      <c r="UID5349"/>
      <c r="UIE5349"/>
      <c r="UIF5349"/>
      <c r="UIG5349"/>
      <c r="UIH5349"/>
      <c r="UII5349"/>
      <c r="UIJ5349"/>
      <c r="UIK5349"/>
      <c r="UIL5349"/>
      <c r="UIM5349"/>
      <c r="UIN5349"/>
      <c r="UIO5349"/>
      <c r="UIP5349"/>
      <c r="UIQ5349"/>
      <c r="UIR5349"/>
      <c r="UIS5349"/>
      <c r="UIT5349"/>
      <c r="UIU5349"/>
      <c r="UIV5349"/>
      <c r="UIW5349"/>
      <c r="UIX5349"/>
      <c r="UIY5349"/>
      <c r="UIZ5349"/>
      <c r="UJA5349"/>
      <c r="UJB5349"/>
      <c r="UJC5349"/>
      <c r="UJD5349"/>
      <c r="UJE5349"/>
      <c r="UJF5349"/>
      <c r="UJG5349"/>
      <c r="UJH5349"/>
      <c r="UJI5349"/>
      <c r="UJJ5349"/>
      <c r="UJK5349"/>
      <c r="UJL5349"/>
      <c r="UJM5349"/>
      <c r="UJN5349"/>
      <c r="UJO5349"/>
      <c r="UJP5349"/>
      <c r="UJQ5349"/>
      <c r="UJR5349"/>
      <c r="UJS5349"/>
      <c r="UJT5349"/>
      <c r="UJU5349"/>
      <c r="UJV5349"/>
      <c r="UJW5349"/>
      <c r="UJX5349"/>
      <c r="UJY5349"/>
      <c r="UJZ5349"/>
      <c r="UKA5349"/>
      <c r="UKB5349"/>
      <c r="UKC5349"/>
      <c r="UKD5349"/>
      <c r="UKE5349"/>
      <c r="UKF5349"/>
      <c r="UKG5349"/>
      <c r="UKH5349"/>
      <c r="UKI5349"/>
      <c r="UKJ5349"/>
      <c r="UKK5349"/>
      <c r="UKL5349"/>
      <c r="UKM5349"/>
      <c r="UKN5349"/>
      <c r="UKO5349"/>
      <c r="UKP5349"/>
      <c r="UKQ5349"/>
      <c r="UKR5349"/>
      <c r="UKS5349"/>
      <c r="UKT5349"/>
      <c r="UKU5349"/>
      <c r="UKV5349"/>
      <c r="UKW5349"/>
      <c r="UKX5349"/>
      <c r="UKY5349"/>
      <c r="UKZ5349"/>
      <c r="ULA5349"/>
      <c r="ULB5349"/>
      <c r="ULC5349"/>
      <c r="ULD5349"/>
      <c r="ULE5349"/>
      <c r="ULF5349"/>
      <c r="ULG5349"/>
      <c r="ULH5349"/>
      <c r="ULI5349"/>
      <c r="ULJ5349"/>
      <c r="ULK5349"/>
      <c r="ULL5349"/>
      <c r="ULM5349"/>
      <c r="ULN5349"/>
      <c r="ULO5349"/>
      <c r="ULP5349"/>
      <c r="ULQ5349"/>
      <c r="ULR5349"/>
      <c r="ULS5349"/>
      <c r="ULT5349"/>
      <c r="ULU5349"/>
      <c r="ULV5349"/>
      <c r="ULW5349"/>
      <c r="ULX5349"/>
      <c r="ULY5349"/>
      <c r="ULZ5349"/>
      <c r="UMA5349"/>
      <c r="UMB5349"/>
      <c r="UMC5349"/>
      <c r="UMD5349"/>
      <c r="UME5349"/>
      <c r="UMF5349"/>
      <c r="UMG5349"/>
      <c r="UMH5349"/>
      <c r="UMI5349"/>
      <c r="UMJ5349"/>
      <c r="UMK5349"/>
      <c r="UML5349"/>
      <c r="UMM5349"/>
      <c r="UMN5349"/>
      <c r="UMO5349"/>
      <c r="UMP5349"/>
      <c r="UMQ5349"/>
      <c r="UMR5349"/>
      <c r="UMS5349"/>
      <c r="UMT5349"/>
      <c r="UMU5349"/>
      <c r="UMV5349"/>
      <c r="UMW5349"/>
      <c r="UMX5349"/>
      <c r="UMY5349"/>
      <c r="UMZ5349"/>
      <c r="UNA5349"/>
      <c r="UNB5349"/>
      <c r="UNC5349"/>
      <c r="UND5349"/>
      <c r="UNE5349"/>
      <c r="UNF5349"/>
      <c r="UNG5349"/>
      <c r="UNH5349"/>
      <c r="UNI5349"/>
      <c r="UNJ5349"/>
      <c r="UNK5349"/>
      <c r="UNL5349"/>
      <c r="UNM5349"/>
      <c r="UNN5349"/>
      <c r="UNO5349"/>
      <c r="UNP5349"/>
      <c r="UNQ5349"/>
      <c r="UNR5349"/>
      <c r="UNS5349"/>
      <c r="UNT5349"/>
      <c r="UNU5349"/>
      <c r="UNV5349"/>
      <c r="UNW5349"/>
      <c r="UNX5349"/>
      <c r="UNY5349"/>
      <c r="UNZ5349"/>
      <c r="UOA5349"/>
      <c r="UOB5349"/>
      <c r="UOC5349"/>
      <c r="UOD5349"/>
      <c r="UOE5349"/>
      <c r="UOF5349"/>
      <c r="UOG5349"/>
      <c r="UOH5349"/>
      <c r="UOI5349"/>
      <c r="UOJ5349"/>
      <c r="UOK5349"/>
      <c r="UOL5349"/>
      <c r="UOM5349"/>
      <c r="UON5349"/>
      <c r="UOO5349"/>
      <c r="UOP5349"/>
      <c r="UOQ5349"/>
      <c r="UOR5349"/>
      <c r="UOS5349"/>
      <c r="UOT5349"/>
      <c r="UOU5349"/>
      <c r="UOV5349"/>
      <c r="UOW5349"/>
      <c r="UOX5349"/>
      <c r="UOY5349"/>
      <c r="UOZ5349"/>
      <c r="UPA5349"/>
      <c r="UPB5349"/>
      <c r="UPC5349"/>
      <c r="UPD5349"/>
      <c r="UPE5349"/>
      <c r="UPF5349"/>
      <c r="UPG5349"/>
      <c r="UPH5349"/>
      <c r="UPI5349"/>
      <c r="UPJ5349"/>
      <c r="UPK5349"/>
      <c r="UPL5349"/>
      <c r="UPM5349"/>
      <c r="UPN5349"/>
      <c r="UPO5349"/>
      <c r="UPP5349"/>
      <c r="UPQ5349"/>
      <c r="UPR5349"/>
      <c r="UPS5349"/>
      <c r="UPT5349"/>
      <c r="UPU5349"/>
      <c r="UPV5349"/>
      <c r="UPW5349"/>
      <c r="UPX5349"/>
      <c r="UPY5349"/>
      <c r="UPZ5349"/>
      <c r="UQA5349"/>
      <c r="UQB5349"/>
      <c r="UQC5349"/>
      <c r="UQD5349"/>
      <c r="UQE5349"/>
      <c r="UQF5349"/>
      <c r="UQG5349"/>
      <c r="UQH5349"/>
      <c r="UQI5349"/>
      <c r="UQJ5349"/>
      <c r="UQK5349"/>
      <c r="UQL5349"/>
      <c r="UQM5349"/>
      <c r="UQN5349"/>
      <c r="UQO5349"/>
      <c r="UQP5349"/>
      <c r="UQQ5349"/>
      <c r="UQR5349"/>
      <c r="UQS5349"/>
      <c r="UQT5349"/>
      <c r="UQU5349"/>
      <c r="UQV5349"/>
      <c r="UQW5349"/>
      <c r="UQX5349"/>
      <c r="UQY5349"/>
      <c r="UQZ5349"/>
      <c r="URA5349"/>
      <c r="URB5349"/>
      <c r="URC5349"/>
      <c r="URD5349"/>
      <c r="URE5349"/>
      <c r="URF5349"/>
      <c r="URG5349"/>
      <c r="URH5349"/>
      <c r="URI5349"/>
      <c r="URJ5349"/>
      <c r="URK5349"/>
      <c r="URL5349"/>
      <c r="URM5349"/>
      <c r="URN5349"/>
      <c r="URO5349"/>
      <c r="URP5349"/>
      <c r="URQ5349"/>
      <c r="URR5349"/>
      <c r="URS5349"/>
      <c r="URT5349"/>
      <c r="URU5349"/>
      <c r="URV5349"/>
      <c r="URW5349"/>
      <c r="URX5349"/>
      <c r="URY5349"/>
      <c r="URZ5349"/>
      <c r="USA5349"/>
      <c r="USB5349"/>
      <c r="USC5349"/>
      <c r="USD5349"/>
      <c r="USE5349"/>
      <c r="USF5349"/>
      <c r="USG5349"/>
      <c r="USH5349"/>
      <c r="USI5349"/>
      <c r="USJ5349"/>
      <c r="USK5349"/>
      <c r="USL5349"/>
      <c r="USM5349"/>
      <c r="USN5349"/>
      <c r="USO5349"/>
      <c r="USP5349"/>
      <c r="USQ5349"/>
      <c r="USR5349"/>
      <c r="USS5349"/>
      <c r="UST5349"/>
      <c r="USU5349"/>
      <c r="USV5349"/>
      <c r="USW5349"/>
      <c r="USX5349"/>
      <c r="USY5349"/>
      <c r="USZ5349"/>
      <c r="UTA5349"/>
      <c r="UTB5349"/>
      <c r="UTC5349"/>
      <c r="UTD5349"/>
      <c r="UTE5349"/>
      <c r="UTF5349"/>
      <c r="UTG5349"/>
      <c r="UTH5349"/>
      <c r="UTI5349"/>
      <c r="UTJ5349"/>
      <c r="UTK5349"/>
      <c r="UTL5349"/>
      <c r="UTM5349"/>
      <c r="UTN5349"/>
      <c r="UTO5349"/>
      <c r="UTP5349"/>
      <c r="UTQ5349"/>
      <c r="UTR5349"/>
      <c r="UTS5349"/>
      <c r="UTT5349"/>
      <c r="UTU5349"/>
      <c r="UTV5349"/>
      <c r="UTW5349"/>
      <c r="UTX5349"/>
      <c r="UTY5349"/>
      <c r="UTZ5349"/>
      <c r="UUA5349"/>
      <c r="UUB5349"/>
      <c r="UUC5349"/>
      <c r="UUD5349"/>
      <c r="UUE5349"/>
      <c r="UUF5349"/>
      <c r="UUG5349"/>
      <c r="UUH5349"/>
      <c r="UUI5349"/>
      <c r="UUJ5349"/>
      <c r="UUK5349"/>
      <c r="UUL5349"/>
      <c r="UUM5349"/>
      <c r="UUN5349"/>
      <c r="UUO5349"/>
      <c r="UUP5349"/>
      <c r="UUQ5349"/>
      <c r="UUR5349"/>
      <c r="UUS5349"/>
      <c r="UUT5349"/>
      <c r="UUU5349"/>
      <c r="UUV5349"/>
      <c r="UUW5349"/>
      <c r="UUX5349"/>
      <c r="UUY5349"/>
      <c r="UUZ5349"/>
      <c r="UVA5349"/>
      <c r="UVB5349"/>
      <c r="UVC5349"/>
      <c r="UVD5349"/>
      <c r="UVE5349"/>
      <c r="UVF5349"/>
      <c r="UVG5349"/>
      <c r="UVH5349"/>
      <c r="UVI5349"/>
      <c r="UVJ5349"/>
      <c r="UVK5349"/>
      <c r="UVL5349"/>
      <c r="UVM5349"/>
      <c r="UVN5349"/>
      <c r="UVO5349"/>
      <c r="UVP5349"/>
      <c r="UVQ5349"/>
      <c r="UVR5349"/>
      <c r="UVS5349"/>
      <c r="UVT5349"/>
      <c r="UVU5349"/>
      <c r="UVV5349"/>
      <c r="UVW5349"/>
      <c r="UVX5349"/>
      <c r="UVY5349"/>
      <c r="UVZ5349"/>
      <c r="UWA5349"/>
      <c r="UWB5349"/>
      <c r="UWC5349"/>
      <c r="UWD5349"/>
      <c r="UWE5349"/>
      <c r="UWF5349"/>
      <c r="UWG5349"/>
      <c r="UWH5349"/>
      <c r="UWI5349"/>
      <c r="UWJ5349"/>
      <c r="UWK5349"/>
      <c r="UWL5349"/>
      <c r="UWM5349"/>
      <c r="UWN5349"/>
      <c r="UWO5349"/>
      <c r="UWP5349"/>
      <c r="UWQ5349"/>
      <c r="UWR5349"/>
      <c r="UWS5349"/>
      <c r="UWT5349"/>
      <c r="UWU5349"/>
      <c r="UWV5349"/>
      <c r="UWW5349"/>
      <c r="UWX5349"/>
      <c r="UWY5349"/>
      <c r="UWZ5349"/>
      <c r="UXA5349"/>
      <c r="UXB5349"/>
      <c r="UXC5349"/>
      <c r="UXD5349"/>
      <c r="UXE5349"/>
      <c r="UXF5349"/>
      <c r="UXG5349"/>
      <c r="UXH5349"/>
      <c r="UXI5349"/>
      <c r="UXJ5349"/>
      <c r="UXK5349"/>
      <c r="UXL5349"/>
      <c r="UXM5349"/>
      <c r="UXN5349"/>
      <c r="UXO5349"/>
      <c r="UXP5349"/>
      <c r="UXQ5349"/>
      <c r="UXR5349"/>
      <c r="UXS5349"/>
      <c r="UXT5349"/>
      <c r="UXU5349"/>
      <c r="UXV5349"/>
      <c r="UXW5349"/>
      <c r="UXX5349"/>
      <c r="UXY5349"/>
      <c r="UXZ5349"/>
      <c r="UYA5349"/>
      <c r="UYB5349"/>
      <c r="UYC5349"/>
      <c r="UYD5349"/>
      <c r="UYE5349"/>
      <c r="UYF5349"/>
      <c r="UYG5349"/>
      <c r="UYH5349"/>
      <c r="UYI5349"/>
      <c r="UYJ5349"/>
      <c r="UYK5349"/>
      <c r="UYL5349"/>
      <c r="UYM5349"/>
      <c r="UYN5349"/>
      <c r="UYO5349"/>
      <c r="UYP5349"/>
      <c r="UYQ5349"/>
      <c r="UYR5349"/>
      <c r="UYS5349"/>
      <c r="UYT5349"/>
      <c r="UYU5349"/>
      <c r="UYV5349"/>
      <c r="UYW5349"/>
      <c r="UYX5349"/>
      <c r="UYY5349"/>
      <c r="UYZ5349"/>
      <c r="UZA5349"/>
      <c r="UZB5349"/>
      <c r="UZC5349"/>
      <c r="UZD5349"/>
      <c r="UZE5349"/>
      <c r="UZF5349"/>
      <c r="UZG5349"/>
      <c r="UZH5349"/>
      <c r="UZI5349"/>
      <c r="UZJ5349"/>
      <c r="UZK5349"/>
      <c r="UZL5349"/>
      <c r="UZM5349"/>
      <c r="UZN5349"/>
      <c r="UZO5349"/>
      <c r="UZP5349"/>
      <c r="UZQ5349"/>
      <c r="UZR5349"/>
      <c r="UZS5349"/>
      <c r="UZT5349"/>
      <c r="UZU5349"/>
      <c r="UZV5349"/>
      <c r="UZW5349"/>
      <c r="UZX5349"/>
      <c r="UZY5349"/>
      <c r="UZZ5349"/>
      <c r="VAA5349"/>
      <c r="VAB5349"/>
      <c r="VAC5349"/>
      <c r="VAD5349"/>
      <c r="VAE5349"/>
      <c r="VAF5349"/>
      <c r="VAG5349"/>
      <c r="VAH5349"/>
      <c r="VAI5349"/>
      <c r="VAJ5349"/>
      <c r="VAK5349"/>
      <c r="VAL5349"/>
      <c r="VAM5349"/>
      <c r="VAN5349"/>
      <c r="VAO5349"/>
      <c r="VAP5349"/>
      <c r="VAQ5349"/>
      <c r="VAR5349"/>
      <c r="VAS5349"/>
      <c r="VAT5349"/>
      <c r="VAU5349"/>
      <c r="VAV5349"/>
      <c r="VAW5349"/>
      <c r="VAX5349"/>
      <c r="VAY5349"/>
      <c r="VAZ5349"/>
      <c r="VBA5349"/>
      <c r="VBB5349"/>
      <c r="VBC5349"/>
      <c r="VBD5349"/>
      <c r="VBE5349"/>
      <c r="VBF5349"/>
      <c r="VBG5349"/>
      <c r="VBH5349"/>
      <c r="VBI5349"/>
      <c r="VBJ5349"/>
      <c r="VBK5349"/>
      <c r="VBL5349"/>
      <c r="VBM5349"/>
      <c r="VBN5349"/>
      <c r="VBO5349"/>
      <c r="VBP5349"/>
      <c r="VBQ5349"/>
      <c r="VBR5349"/>
      <c r="VBS5349"/>
      <c r="VBT5349"/>
      <c r="VBU5349"/>
      <c r="VBV5349"/>
      <c r="VBW5349"/>
      <c r="VBX5349"/>
      <c r="VBY5349"/>
      <c r="VBZ5349"/>
      <c r="VCA5349"/>
      <c r="VCB5349"/>
      <c r="VCC5349"/>
      <c r="VCD5349"/>
      <c r="VCE5349"/>
      <c r="VCF5349"/>
      <c r="VCG5349"/>
      <c r="VCH5349"/>
      <c r="VCI5349"/>
      <c r="VCJ5349"/>
      <c r="VCK5349"/>
      <c r="VCL5349"/>
      <c r="VCM5349"/>
      <c r="VCN5349"/>
      <c r="VCO5349"/>
      <c r="VCP5349"/>
      <c r="VCQ5349"/>
      <c r="VCR5349"/>
      <c r="VCS5349"/>
      <c r="VCT5349"/>
      <c r="VCU5349"/>
      <c r="VCV5349"/>
      <c r="VCW5349"/>
      <c r="VCX5349"/>
      <c r="VCY5349"/>
      <c r="VCZ5349"/>
      <c r="VDA5349"/>
      <c r="VDB5349"/>
      <c r="VDC5349"/>
      <c r="VDD5349"/>
      <c r="VDE5349"/>
      <c r="VDF5349"/>
      <c r="VDG5349"/>
      <c r="VDH5349"/>
      <c r="VDI5349"/>
      <c r="VDJ5349"/>
      <c r="VDK5349"/>
      <c r="VDL5349"/>
      <c r="VDM5349"/>
      <c r="VDN5349"/>
      <c r="VDO5349"/>
      <c r="VDP5349"/>
      <c r="VDQ5349"/>
      <c r="VDR5349"/>
      <c r="VDS5349"/>
      <c r="VDT5349"/>
      <c r="VDU5349"/>
      <c r="VDV5349"/>
      <c r="VDW5349"/>
      <c r="VDX5349"/>
      <c r="VDY5349"/>
      <c r="VDZ5349"/>
      <c r="VEA5349"/>
      <c r="VEB5349"/>
      <c r="VEC5349"/>
      <c r="VED5349"/>
      <c r="VEE5349"/>
      <c r="VEF5349"/>
      <c r="VEG5349"/>
      <c r="VEH5349"/>
      <c r="VEI5349"/>
      <c r="VEJ5349"/>
      <c r="VEK5349"/>
      <c r="VEL5349"/>
      <c r="VEM5349"/>
      <c r="VEN5349"/>
      <c r="VEO5349"/>
      <c r="VEP5349"/>
      <c r="VEQ5349"/>
      <c r="VER5349"/>
      <c r="VES5349"/>
      <c r="VET5349"/>
      <c r="VEU5349"/>
      <c r="VEV5349"/>
      <c r="VEW5349"/>
      <c r="VEX5349"/>
      <c r="VEY5349"/>
      <c r="VEZ5349"/>
      <c r="VFA5349"/>
      <c r="VFB5349"/>
      <c r="VFC5349"/>
      <c r="VFD5349"/>
      <c r="VFE5349"/>
      <c r="VFF5349"/>
      <c r="VFG5349"/>
      <c r="VFH5349"/>
      <c r="VFI5349"/>
      <c r="VFJ5349"/>
      <c r="VFK5349"/>
      <c r="VFL5349"/>
      <c r="VFM5349"/>
      <c r="VFN5349"/>
      <c r="VFO5349"/>
      <c r="VFP5349"/>
      <c r="VFQ5349"/>
      <c r="VFR5349"/>
      <c r="VFS5349"/>
      <c r="VFT5349"/>
      <c r="VFU5349"/>
      <c r="VFV5349"/>
      <c r="VFW5349"/>
      <c r="VFX5349"/>
      <c r="VFY5349"/>
      <c r="VFZ5349"/>
      <c r="VGA5349"/>
      <c r="VGB5349"/>
      <c r="VGC5349"/>
      <c r="VGD5349"/>
      <c r="VGE5349"/>
      <c r="VGF5349"/>
      <c r="VGG5349"/>
      <c r="VGH5349"/>
      <c r="VGI5349"/>
      <c r="VGJ5349"/>
      <c r="VGK5349"/>
      <c r="VGL5349"/>
      <c r="VGM5349"/>
      <c r="VGN5349"/>
      <c r="VGO5349"/>
      <c r="VGP5349"/>
      <c r="VGQ5349"/>
      <c r="VGR5349"/>
      <c r="VGS5349"/>
      <c r="VGT5349"/>
      <c r="VGU5349"/>
      <c r="VGV5349"/>
      <c r="VGW5349"/>
      <c r="VGX5349"/>
      <c r="VGY5349"/>
      <c r="VGZ5349"/>
      <c r="VHA5349"/>
      <c r="VHB5349"/>
      <c r="VHC5349"/>
      <c r="VHD5349"/>
      <c r="VHE5349"/>
      <c r="VHF5349"/>
      <c r="VHG5349"/>
      <c r="VHH5349"/>
      <c r="VHI5349"/>
      <c r="VHJ5349"/>
      <c r="VHK5349"/>
      <c r="VHL5349"/>
      <c r="VHM5349"/>
      <c r="VHN5349"/>
      <c r="VHO5349"/>
      <c r="VHP5349"/>
      <c r="VHQ5349"/>
      <c r="VHR5349"/>
      <c r="VHS5349"/>
      <c r="VHT5349"/>
      <c r="VHU5349"/>
      <c r="VHV5349"/>
      <c r="VHW5349"/>
      <c r="VHX5349"/>
      <c r="VHY5349"/>
      <c r="VHZ5349"/>
      <c r="VIA5349"/>
      <c r="VIB5349"/>
      <c r="VIC5349"/>
      <c r="VID5349"/>
      <c r="VIE5349"/>
      <c r="VIF5349"/>
      <c r="VIG5349"/>
      <c r="VIH5349"/>
      <c r="VII5349"/>
      <c r="VIJ5349"/>
      <c r="VIK5349"/>
      <c r="VIL5349"/>
      <c r="VIM5349"/>
      <c r="VIN5349"/>
      <c r="VIO5349"/>
      <c r="VIP5349"/>
      <c r="VIQ5349"/>
      <c r="VIR5349"/>
      <c r="VIS5349"/>
      <c r="VIT5349"/>
      <c r="VIU5349"/>
      <c r="VIV5349"/>
      <c r="VIW5349"/>
      <c r="VIX5349"/>
      <c r="VIY5349"/>
      <c r="VIZ5349"/>
      <c r="VJA5349"/>
      <c r="VJB5349"/>
      <c r="VJC5349"/>
      <c r="VJD5349"/>
      <c r="VJE5349"/>
      <c r="VJF5349"/>
      <c r="VJG5349"/>
      <c r="VJH5349"/>
      <c r="VJI5349"/>
      <c r="VJJ5349"/>
      <c r="VJK5349"/>
      <c r="VJL5349"/>
      <c r="VJM5349"/>
      <c r="VJN5349"/>
      <c r="VJO5349"/>
      <c r="VJP5349"/>
      <c r="VJQ5349"/>
      <c r="VJR5349"/>
      <c r="VJS5349"/>
      <c r="VJT5349"/>
      <c r="VJU5349"/>
      <c r="VJV5349"/>
      <c r="VJW5349"/>
      <c r="VJX5349"/>
      <c r="VJY5349"/>
      <c r="VJZ5349"/>
      <c r="VKA5349"/>
      <c r="VKB5349"/>
      <c r="VKC5349"/>
      <c r="VKD5349"/>
      <c r="VKE5349"/>
      <c r="VKF5349"/>
      <c r="VKG5349"/>
      <c r="VKH5349"/>
      <c r="VKI5349"/>
      <c r="VKJ5349"/>
      <c r="VKK5349"/>
      <c r="VKL5349"/>
      <c r="VKM5349"/>
      <c r="VKN5349"/>
      <c r="VKO5349"/>
      <c r="VKP5349"/>
      <c r="VKQ5349"/>
      <c r="VKR5349"/>
      <c r="VKS5349"/>
      <c r="VKT5349"/>
      <c r="VKU5349"/>
      <c r="VKV5349"/>
      <c r="VKW5349"/>
      <c r="VKX5349"/>
      <c r="VKY5349"/>
      <c r="VKZ5349"/>
      <c r="VLA5349"/>
      <c r="VLB5349"/>
      <c r="VLC5349"/>
      <c r="VLD5349"/>
      <c r="VLE5349"/>
      <c r="VLF5349"/>
      <c r="VLG5349"/>
      <c r="VLH5349"/>
      <c r="VLI5349"/>
      <c r="VLJ5349"/>
      <c r="VLK5349"/>
      <c r="VLL5349"/>
      <c r="VLM5349"/>
      <c r="VLN5349"/>
      <c r="VLO5349"/>
      <c r="VLP5349"/>
      <c r="VLQ5349"/>
      <c r="VLR5349"/>
      <c r="VLS5349"/>
      <c r="VLT5349"/>
      <c r="VLU5349"/>
      <c r="VLV5349"/>
      <c r="VLW5349"/>
      <c r="VLX5349"/>
      <c r="VLY5349"/>
      <c r="VLZ5349"/>
      <c r="VMA5349"/>
      <c r="VMB5349"/>
      <c r="VMC5349"/>
      <c r="VMD5349"/>
      <c r="VME5349"/>
      <c r="VMF5349"/>
      <c r="VMG5349"/>
      <c r="VMH5349"/>
      <c r="VMI5349"/>
      <c r="VMJ5349"/>
      <c r="VMK5349"/>
      <c r="VML5349"/>
      <c r="VMM5349"/>
      <c r="VMN5349"/>
      <c r="VMO5349"/>
      <c r="VMP5349"/>
      <c r="VMQ5349"/>
      <c r="VMR5349"/>
      <c r="VMS5349"/>
      <c r="VMT5349"/>
      <c r="VMU5349"/>
      <c r="VMV5349"/>
      <c r="VMW5349"/>
      <c r="VMX5349"/>
      <c r="VMY5349"/>
      <c r="VMZ5349"/>
      <c r="VNA5349"/>
      <c r="VNB5349"/>
      <c r="VNC5349"/>
      <c r="VND5349"/>
      <c r="VNE5349"/>
      <c r="VNF5349"/>
      <c r="VNG5349"/>
      <c r="VNH5349"/>
      <c r="VNI5349"/>
      <c r="VNJ5349"/>
      <c r="VNK5349"/>
      <c r="VNL5349"/>
      <c r="VNM5349"/>
      <c r="VNN5349"/>
      <c r="VNO5349"/>
      <c r="VNP5349"/>
      <c r="VNQ5349"/>
      <c r="VNR5349"/>
      <c r="VNS5349"/>
      <c r="VNT5349"/>
      <c r="VNU5349"/>
      <c r="VNV5349"/>
      <c r="VNW5349"/>
      <c r="VNX5349"/>
      <c r="VNY5349"/>
      <c r="VNZ5349"/>
      <c r="VOA5349"/>
      <c r="VOB5349"/>
      <c r="VOC5349"/>
      <c r="VOD5349"/>
      <c r="VOE5349"/>
      <c r="VOF5349"/>
      <c r="VOG5349"/>
      <c r="VOH5349"/>
      <c r="VOI5349"/>
      <c r="VOJ5349"/>
      <c r="VOK5349"/>
      <c r="VOL5349"/>
      <c r="VOM5349"/>
      <c r="VON5349"/>
      <c r="VOO5349"/>
      <c r="VOP5349"/>
      <c r="VOQ5349"/>
      <c r="VOR5349"/>
      <c r="VOS5349"/>
      <c r="VOT5349"/>
      <c r="VOU5349"/>
      <c r="VOV5349"/>
      <c r="VOW5349"/>
      <c r="VOX5349"/>
      <c r="VOY5349"/>
      <c r="VOZ5349"/>
      <c r="VPA5349"/>
      <c r="VPB5349"/>
      <c r="VPC5349"/>
      <c r="VPD5349"/>
      <c r="VPE5349"/>
      <c r="VPF5349"/>
      <c r="VPG5349"/>
      <c r="VPH5349"/>
      <c r="VPI5349"/>
      <c r="VPJ5349"/>
      <c r="VPK5349"/>
      <c r="VPL5349"/>
      <c r="VPM5349"/>
      <c r="VPN5349"/>
      <c r="VPO5349"/>
      <c r="VPP5349"/>
      <c r="VPQ5349"/>
      <c r="VPR5349"/>
      <c r="VPS5349"/>
      <c r="VPT5349"/>
      <c r="VPU5349"/>
      <c r="VPV5349"/>
      <c r="VPW5349"/>
      <c r="VPX5349"/>
      <c r="VPY5349"/>
      <c r="VPZ5349"/>
      <c r="VQA5349"/>
      <c r="VQB5349"/>
      <c r="VQC5349"/>
      <c r="VQD5349"/>
      <c r="VQE5349"/>
      <c r="VQF5349"/>
      <c r="VQG5349"/>
      <c r="VQH5349"/>
      <c r="VQI5349"/>
      <c r="VQJ5349"/>
      <c r="VQK5349"/>
      <c r="VQL5349"/>
      <c r="VQM5349"/>
      <c r="VQN5349"/>
      <c r="VQO5349"/>
      <c r="VQP5349"/>
      <c r="VQQ5349"/>
      <c r="VQR5349"/>
      <c r="VQS5349"/>
      <c r="VQT5349"/>
      <c r="VQU5349"/>
      <c r="VQV5349"/>
      <c r="VQW5349"/>
      <c r="VQX5349"/>
      <c r="VQY5349"/>
      <c r="VQZ5349"/>
      <c r="VRA5349"/>
      <c r="VRB5349"/>
      <c r="VRC5349"/>
      <c r="VRD5349"/>
      <c r="VRE5349"/>
      <c r="VRF5349"/>
      <c r="VRG5349"/>
      <c r="VRH5349"/>
      <c r="VRI5349"/>
      <c r="VRJ5349"/>
      <c r="VRK5349"/>
      <c r="VRL5349"/>
      <c r="VRM5349"/>
      <c r="VRN5349"/>
      <c r="VRO5349"/>
      <c r="VRP5349"/>
      <c r="VRQ5349"/>
      <c r="VRR5349"/>
      <c r="VRS5349"/>
      <c r="VRT5349"/>
      <c r="VRU5349"/>
      <c r="VRV5349"/>
      <c r="VRW5349"/>
      <c r="VRX5349"/>
      <c r="VRY5349"/>
      <c r="VRZ5349"/>
      <c r="VSA5349"/>
      <c r="VSB5349"/>
      <c r="VSC5349"/>
      <c r="VSD5349"/>
      <c r="VSE5349"/>
      <c r="VSF5349"/>
      <c r="VSG5349"/>
      <c r="VSH5349"/>
      <c r="VSI5349"/>
      <c r="VSJ5349"/>
      <c r="VSK5349"/>
      <c r="VSL5349"/>
      <c r="VSM5349"/>
      <c r="VSN5349"/>
      <c r="VSO5349"/>
      <c r="VSP5349"/>
      <c r="VSQ5349"/>
      <c r="VSR5349"/>
      <c r="VSS5349"/>
      <c r="VST5349"/>
      <c r="VSU5349"/>
      <c r="VSV5349"/>
      <c r="VSW5349"/>
      <c r="VSX5349"/>
      <c r="VSY5349"/>
      <c r="VSZ5349"/>
      <c r="VTA5349"/>
      <c r="VTB5349"/>
      <c r="VTC5349"/>
      <c r="VTD5349"/>
      <c r="VTE5349"/>
      <c r="VTF5349"/>
      <c r="VTG5349"/>
      <c r="VTH5349"/>
      <c r="VTI5349"/>
      <c r="VTJ5349"/>
      <c r="VTK5349"/>
      <c r="VTL5349"/>
      <c r="VTM5349"/>
      <c r="VTN5349"/>
      <c r="VTO5349"/>
      <c r="VTP5349"/>
      <c r="VTQ5349"/>
      <c r="VTR5349"/>
      <c r="VTS5349"/>
      <c r="VTT5349"/>
      <c r="VTU5349"/>
      <c r="VTV5349"/>
      <c r="VTW5349"/>
      <c r="VTX5349"/>
      <c r="VTY5349"/>
      <c r="VTZ5349"/>
      <c r="VUA5349"/>
      <c r="VUB5349"/>
      <c r="VUC5349"/>
      <c r="VUD5349"/>
      <c r="VUE5349"/>
      <c r="VUF5349"/>
      <c r="VUG5349"/>
      <c r="VUH5349"/>
      <c r="VUI5349"/>
      <c r="VUJ5349"/>
      <c r="VUK5349"/>
      <c r="VUL5349"/>
      <c r="VUM5349"/>
      <c r="VUN5349"/>
      <c r="VUO5349"/>
      <c r="VUP5349"/>
      <c r="VUQ5349"/>
      <c r="VUR5349"/>
      <c r="VUS5349"/>
      <c r="VUT5349"/>
      <c r="VUU5349"/>
      <c r="VUV5349"/>
      <c r="VUW5349"/>
      <c r="VUX5349"/>
      <c r="VUY5349"/>
      <c r="VUZ5349"/>
      <c r="VVA5349"/>
      <c r="VVB5349"/>
      <c r="VVC5349"/>
      <c r="VVD5349"/>
      <c r="VVE5349"/>
      <c r="VVF5349"/>
      <c r="VVG5349"/>
      <c r="VVH5349"/>
      <c r="VVI5349"/>
      <c r="VVJ5349"/>
      <c r="VVK5349"/>
      <c r="VVL5349"/>
      <c r="VVM5349"/>
      <c r="VVN5349"/>
      <c r="VVO5349"/>
      <c r="VVP5349"/>
      <c r="VVQ5349"/>
      <c r="VVR5349"/>
      <c r="VVS5349"/>
      <c r="VVT5349"/>
      <c r="VVU5349"/>
      <c r="VVV5349"/>
      <c r="VVW5349"/>
      <c r="VVX5349"/>
      <c r="VVY5349"/>
      <c r="VVZ5349"/>
      <c r="VWA5349"/>
      <c r="VWB5349"/>
      <c r="VWC5349"/>
      <c r="VWD5349"/>
      <c r="VWE5349"/>
      <c r="VWF5349"/>
      <c r="VWG5349"/>
      <c r="VWH5349"/>
      <c r="VWI5349"/>
      <c r="VWJ5349"/>
      <c r="VWK5349"/>
      <c r="VWL5349"/>
      <c r="VWM5349"/>
      <c r="VWN5349"/>
      <c r="VWO5349"/>
      <c r="VWP5349"/>
      <c r="VWQ5349"/>
      <c r="VWR5349"/>
      <c r="VWS5349"/>
      <c r="VWT5349"/>
      <c r="VWU5349"/>
      <c r="VWV5349"/>
      <c r="VWW5349"/>
      <c r="VWX5349"/>
      <c r="VWY5349"/>
      <c r="VWZ5349"/>
      <c r="VXA5349"/>
      <c r="VXB5349"/>
      <c r="VXC5349"/>
      <c r="VXD5349"/>
      <c r="VXE5349"/>
      <c r="VXF5349"/>
      <c r="VXG5349"/>
      <c r="VXH5349"/>
      <c r="VXI5349"/>
      <c r="VXJ5349"/>
      <c r="VXK5349"/>
      <c r="VXL5349"/>
      <c r="VXM5349"/>
      <c r="VXN5349"/>
      <c r="VXO5349"/>
      <c r="VXP5349"/>
      <c r="VXQ5349"/>
      <c r="VXR5349"/>
      <c r="VXS5349"/>
      <c r="VXT5349"/>
      <c r="VXU5349"/>
      <c r="VXV5349"/>
      <c r="VXW5349"/>
      <c r="VXX5349"/>
      <c r="VXY5349"/>
      <c r="VXZ5349"/>
      <c r="VYA5349"/>
      <c r="VYB5349"/>
      <c r="VYC5349"/>
      <c r="VYD5349"/>
      <c r="VYE5349"/>
      <c r="VYF5349"/>
      <c r="VYG5349"/>
      <c r="VYH5349"/>
      <c r="VYI5349"/>
      <c r="VYJ5349"/>
      <c r="VYK5349"/>
      <c r="VYL5349"/>
      <c r="VYM5349"/>
      <c r="VYN5349"/>
      <c r="VYO5349"/>
      <c r="VYP5349"/>
      <c r="VYQ5349"/>
      <c r="VYR5349"/>
      <c r="VYS5349"/>
      <c r="VYT5349"/>
      <c r="VYU5349"/>
      <c r="VYV5349"/>
      <c r="VYW5349"/>
      <c r="VYX5349"/>
      <c r="VYY5349"/>
      <c r="VYZ5349"/>
      <c r="VZA5349"/>
      <c r="VZB5349"/>
      <c r="VZC5349"/>
      <c r="VZD5349"/>
      <c r="VZE5349"/>
      <c r="VZF5349"/>
      <c r="VZG5349"/>
      <c r="VZH5349"/>
      <c r="VZI5349"/>
      <c r="VZJ5349"/>
      <c r="VZK5349"/>
      <c r="VZL5349"/>
      <c r="VZM5349"/>
      <c r="VZN5349"/>
      <c r="VZO5349"/>
      <c r="VZP5349"/>
      <c r="VZQ5349"/>
      <c r="VZR5349"/>
      <c r="VZS5349"/>
      <c r="VZT5349"/>
      <c r="VZU5349"/>
      <c r="VZV5349"/>
      <c r="VZW5349"/>
      <c r="VZX5349"/>
      <c r="VZY5349"/>
      <c r="VZZ5349"/>
      <c r="WAA5349"/>
      <c r="WAB5349"/>
      <c r="WAC5349"/>
      <c r="WAD5349"/>
      <c r="WAE5349"/>
      <c r="WAF5349"/>
      <c r="WAG5349"/>
      <c r="WAH5349"/>
      <c r="WAI5349"/>
      <c r="WAJ5349"/>
      <c r="WAK5349"/>
      <c r="WAL5349"/>
      <c r="WAM5349"/>
      <c r="WAN5349"/>
      <c r="WAO5349"/>
      <c r="WAP5349"/>
      <c r="WAQ5349"/>
      <c r="WAR5349"/>
      <c r="WAS5349"/>
      <c r="WAT5349"/>
      <c r="WAU5349"/>
      <c r="WAV5349"/>
      <c r="WAW5349"/>
      <c r="WAX5349"/>
      <c r="WAY5349"/>
      <c r="WAZ5349"/>
      <c r="WBA5349"/>
      <c r="WBB5349"/>
      <c r="WBC5349"/>
      <c r="WBD5349"/>
      <c r="WBE5349"/>
      <c r="WBF5349"/>
      <c r="WBG5349"/>
      <c r="WBH5349"/>
      <c r="WBI5349"/>
      <c r="WBJ5349"/>
      <c r="WBK5349"/>
      <c r="WBL5349"/>
      <c r="WBM5349"/>
      <c r="WBN5349"/>
      <c r="WBO5349"/>
      <c r="WBP5349"/>
      <c r="WBQ5349"/>
      <c r="WBR5349"/>
      <c r="WBS5349"/>
      <c r="WBT5349"/>
      <c r="WBU5349"/>
      <c r="WBV5349"/>
      <c r="WBW5349"/>
      <c r="WBX5349"/>
      <c r="WBY5349"/>
      <c r="WBZ5349"/>
      <c r="WCA5349"/>
      <c r="WCB5349"/>
      <c r="WCC5349"/>
      <c r="WCD5349"/>
      <c r="WCE5349"/>
      <c r="WCF5349"/>
      <c r="WCG5349"/>
      <c r="WCH5349"/>
      <c r="WCI5349"/>
      <c r="WCJ5349"/>
      <c r="WCK5349"/>
      <c r="WCL5349"/>
      <c r="WCM5349"/>
      <c r="WCN5349"/>
      <c r="WCO5349"/>
      <c r="WCP5349"/>
      <c r="WCQ5349"/>
      <c r="WCR5349"/>
      <c r="WCS5349"/>
      <c r="WCT5349"/>
      <c r="WCU5349"/>
      <c r="WCV5349"/>
      <c r="WCW5349"/>
      <c r="WCX5349"/>
      <c r="WCY5349"/>
      <c r="WCZ5349"/>
      <c r="WDA5349"/>
      <c r="WDB5349"/>
      <c r="WDC5349"/>
      <c r="WDD5349"/>
      <c r="WDE5349"/>
      <c r="WDF5349"/>
      <c r="WDG5349"/>
      <c r="WDH5349"/>
      <c r="WDI5349"/>
      <c r="WDJ5349"/>
      <c r="WDK5349"/>
      <c r="WDL5349"/>
      <c r="WDM5349"/>
      <c r="WDN5349"/>
      <c r="WDO5349"/>
      <c r="WDP5349"/>
      <c r="WDQ5349"/>
      <c r="WDR5349"/>
      <c r="WDS5349"/>
      <c r="WDT5349"/>
      <c r="WDU5349"/>
      <c r="WDV5349"/>
      <c r="WDW5349"/>
      <c r="WDX5349"/>
      <c r="WDY5349"/>
      <c r="WDZ5349"/>
      <c r="WEA5349"/>
      <c r="WEB5349"/>
      <c r="WEC5349"/>
      <c r="WED5349"/>
      <c r="WEE5349"/>
      <c r="WEF5349"/>
      <c r="WEG5349"/>
      <c r="WEH5349"/>
      <c r="WEI5349"/>
      <c r="WEJ5349"/>
      <c r="WEK5349"/>
      <c r="WEL5349"/>
      <c r="WEM5349"/>
      <c r="WEN5349"/>
      <c r="WEO5349"/>
      <c r="WEP5349"/>
      <c r="WEQ5349"/>
      <c r="WER5349"/>
      <c r="WES5349"/>
      <c r="WET5349"/>
      <c r="WEU5349"/>
      <c r="WEV5349"/>
      <c r="WEW5349"/>
      <c r="WEX5349"/>
      <c r="WEY5349"/>
      <c r="WEZ5349"/>
      <c r="WFA5349"/>
      <c r="WFB5349"/>
      <c r="WFC5349"/>
      <c r="WFD5349"/>
      <c r="WFE5349"/>
      <c r="WFF5349"/>
      <c r="WFG5349"/>
      <c r="WFH5349"/>
      <c r="WFI5349"/>
      <c r="WFJ5349"/>
      <c r="WFK5349"/>
      <c r="WFL5349"/>
      <c r="WFM5349"/>
      <c r="WFN5349"/>
      <c r="WFO5349"/>
      <c r="WFP5349"/>
      <c r="WFQ5349"/>
      <c r="WFR5349"/>
      <c r="WFS5349"/>
      <c r="WFT5349"/>
      <c r="WFU5349"/>
      <c r="WFV5349"/>
      <c r="WFW5349"/>
      <c r="WFX5349"/>
      <c r="WFY5349"/>
      <c r="WFZ5349"/>
      <c r="WGA5349"/>
      <c r="WGB5349"/>
      <c r="WGC5349"/>
      <c r="WGD5349"/>
      <c r="WGE5349"/>
      <c r="WGF5349"/>
      <c r="WGG5349"/>
      <c r="WGH5349"/>
      <c r="WGI5349"/>
      <c r="WGJ5349"/>
      <c r="WGK5349"/>
      <c r="WGL5349"/>
      <c r="WGM5349"/>
      <c r="WGN5349"/>
      <c r="WGO5349"/>
      <c r="WGP5349"/>
      <c r="WGQ5349"/>
      <c r="WGR5349"/>
      <c r="WGS5349"/>
      <c r="WGT5349"/>
      <c r="WGU5349"/>
      <c r="WGV5349"/>
      <c r="WGW5349"/>
      <c r="WGX5349"/>
      <c r="WGY5349"/>
      <c r="WGZ5349"/>
      <c r="WHA5349"/>
      <c r="WHB5349"/>
      <c r="WHC5349"/>
      <c r="WHD5349"/>
      <c r="WHE5349"/>
      <c r="WHF5349"/>
      <c r="WHG5349"/>
      <c r="WHH5349"/>
      <c r="WHI5349"/>
      <c r="WHJ5349"/>
      <c r="WHK5349"/>
      <c r="WHL5349"/>
      <c r="WHM5349"/>
      <c r="WHN5349"/>
      <c r="WHO5349"/>
      <c r="WHP5349"/>
      <c r="WHQ5349"/>
      <c r="WHR5349"/>
      <c r="WHS5349"/>
      <c r="WHT5349"/>
      <c r="WHU5349"/>
      <c r="WHV5349"/>
      <c r="WHW5349"/>
      <c r="WHX5349"/>
      <c r="WHY5349"/>
      <c r="WHZ5349"/>
      <c r="WIA5349"/>
      <c r="WIB5349"/>
      <c r="WIC5349"/>
      <c r="WID5349"/>
      <c r="WIE5349"/>
      <c r="WIF5349"/>
      <c r="WIG5349"/>
      <c r="WIH5349"/>
      <c r="WII5349"/>
      <c r="WIJ5349"/>
      <c r="WIK5349"/>
      <c r="WIL5349"/>
      <c r="WIM5349"/>
      <c r="WIN5349"/>
      <c r="WIO5349"/>
      <c r="WIP5349"/>
      <c r="WIQ5349"/>
      <c r="WIR5349"/>
      <c r="WIS5349"/>
      <c r="WIT5349"/>
      <c r="WIU5349"/>
      <c r="WIV5349"/>
      <c r="WIW5349"/>
      <c r="WIX5349"/>
      <c r="WIY5349"/>
      <c r="WIZ5349"/>
      <c r="WJA5349"/>
      <c r="WJB5349"/>
      <c r="WJC5349"/>
      <c r="WJD5349"/>
      <c r="WJE5349"/>
      <c r="WJF5349"/>
      <c r="WJG5349"/>
      <c r="WJH5349"/>
      <c r="WJI5349"/>
      <c r="WJJ5349"/>
      <c r="WJK5349"/>
      <c r="WJL5349"/>
      <c r="WJM5349"/>
      <c r="WJN5349"/>
      <c r="WJO5349"/>
      <c r="WJP5349"/>
      <c r="WJQ5349"/>
      <c r="WJR5349"/>
      <c r="WJS5349"/>
      <c r="WJT5349"/>
      <c r="WJU5349"/>
      <c r="WJV5349"/>
      <c r="WJW5349"/>
      <c r="WJX5349"/>
      <c r="WJY5349"/>
      <c r="WJZ5349"/>
      <c r="WKA5349"/>
      <c r="WKB5349"/>
      <c r="WKC5349"/>
      <c r="WKD5349"/>
      <c r="WKE5349"/>
      <c r="WKF5349"/>
      <c r="WKG5349"/>
      <c r="WKH5349"/>
      <c r="WKI5349"/>
      <c r="WKJ5349"/>
      <c r="WKK5349"/>
      <c r="WKL5349"/>
      <c r="WKM5349"/>
      <c r="WKN5349"/>
      <c r="WKO5349"/>
      <c r="WKP5349"/>
      <c r="WKQ5349"/>
      <c r="WKR5349"/>
      <c r="WKS5349"/>
      <c r="WKT5349"/>
      <c r="WKU5349"/>
      <c r="WKV5349"/>
      <c r="WKW5349"/>
      <c r="WKX5349"/>
      <c r="WKY5349"/>
      <c r="WKZ5349"/>
      <c r="WLA5349"/>
      <c r="WLB5349"/>
      <c r="WLC5349"/>
      <c r="WLD5349"/>
      <c r="WLE5349"/>
      <c r="WLF5349"/>
      <c r="WLG5349"/>
      <c r="WLH5349"/>
      <c r="WLI5349"/>
      <c r="WLJ5349"/>
      <c r="WLK5349"/>
      <c r="WLL5349"/>
      <c r="WLM5349"/>
      <c r="WLN5349"/>
      <c r="WLO5349"/>
      <c r="WLP5349"/>
      <c r="WLQ5349"/>
      <c r="WLR5349"/>
      <c r="WLS5349"/>
      <c r="WLT5349"/>
      <c r="WLU5349"/>
      <c r="WLV5349"/>
      <c r="WLW5349"/>
      <c r="WLX5349"/>
      <c r="WLY5349"/>
      <c r="WLZ5349"/>
      <c r="WMA5349"/>
      <c r="WMB5349"/>
      <c r="WMC5349"/>
      <c r="WMD5349"/>
      <c r="WME5349"/>
      <c r="WMF5349"/>
      <c r="WMG5349"/>
      <c r="WMH5349"/>
      <c r="WMI5349"/>
      <c r="WMJ5349"/>
      <c r="WMK5349"/>
      <c r="WML5349"/>
      <c r="WMM5349"/>
      <c r="WMN5349"/>
      <c r="WMO5349"/>
      <c r="WMP5349"/>
      <c r="WMQ5349"/>
      <c r="WMR5349"/>
      <c r="WMS5349"/>
      <c r="WMT5349"/>
      <c r="WMU5349"/>
      <c r="WMV5349"/>
      <c r="WMW5349"/>
      <c r="WMX5349"/>
      <c r="WMY5349"/>
      <c r="WMZ5349"/>
      <c r="WNA5349"/>
      <c r="WNB5349"/>
      <c r="WNC5349"/>
      <c r="WND5349"/>
      <c r="WNE5349"/>
      <c r="WNF5349"/>
      <c r="WNG5349"/>
      <c r="WNH5349"/>
      <c r="WNI5349"/>
      <c r="WNJ5349"/>
      <c r="WNK5349"/>
      <c r="WNL5349"/>
      <c r="WNM5349"/>
      <c r="WNN5349"/>
      <c r="WNO5349"/>
      <c r="WNP5349"/>
      <c r="WNQ5349"/>
      <c r="WNR5349"/>
      <c r="WNS5349"/>
      <c r="WNT5349"/>
      <c r="WNU5349"/>
      <c r="WNV5349"/>
      <c r="WNW5349"/>
      <c r="WNX5349"/>
      <c r="WNY5349"/>
      <c r="WNZ5349"/>
      <c r="WOA5349"/>
      <c r="WOB5349"/>
      <c r="WOC5349"/>
      <c r="WOD5349"/>
      <c r="WOE5349"/>
      <c r="WOF5349"/>
      <c r="WOG5349"/>
      <c r="WOH5349"/>
      <c r="WOI5349"/>
      <c r="WOJ5349"/>
      <c r="WOK5349"/>
      <c r="WOL5349"/>
      <c r="WOM5349"/>
      <c r="WON5349"/>
      <c r="WOO5349"/>
      <c r="WOP5349"/>
      <c r="WOQ5349"/>
      <c r="WOR5349"/>
      <c r="WOS5349"/>
      <c r="WOT5349"/>
      <c r="WOU5349"/>
      <c r="WOV5349"/>
      <c r="WOW5349"/>
      <c r="WOX5349"/>
      <c r="WOY5349"/>
      <c r="WOZ5349"/>
      <c r="WPA5349"/>
      <c r="WPB5349"/>
      <c r="WPC5349"/>
      <c r="WPD5349"/>
      <c r="WPE5349"/>
      <c r="WPF5349"/>
      <c r="WPG5349"/>
      <c r="WPH5349"/>
      <c r="WPI5349"/>
      <c r="WPJ5349"/>
      <c r="WPK5349"/>
      <c r="WPL5349"/>
      <c r="WPM5349"/>
      <c r="WPN5349"/>
      <c r="WPO5349"/>
      <c r="WPP5349"/>
      <c r="WPQ5349"/>
      <c r="WPR5349"/>
      <c r="WPS5349"/>
      <c r="WPT5349"/>
      <c r="WPU5349"/>
      <c r="WPV5349"/>
      <c r="WPW5349"/>
      <c r="WPX5349"/>
      <c r="WPY5349"/>
      <c r="WPZ5349"/>
      <c r="WQA5349"/>
      <c r="WQB5349"/>
      <c r="WQC5349"/>
      <c r="WQD5349"/>
      <c r="WQE5349"/>
      <c r="WQF5349"/>
      <c r="WQG5349"/>
      <c r="WQH5349"/>
      <c r="WQI5349"/>
      <c r="WQJ5349"/>
      <c r="WQK5349"/>
      <c r="WQL5349"/>
      <c r="WQM5349"/>
      <c r="WQN5349"/>
      <c r="WQO5349"/>
      <c r="WQP5349"/>
      <c r="WQQ5349"/>
      <c r="WQR5349"/>
      <c r="WQS5349"/>
      <c r="WQT5349"/>
      <c r="WQU5349"/>
      <c r="WQV5349"/>
      <c r="WQW5349"/>
      <c r="WQX5349"/>
      <c r="WQY5349"/>
      <c r="WQZ5349"/>
      <c r="WRA5349"/>
      <c r="WRB5349"/>
      <c r="WRC5349"/>
      <c r="WRD5349"/>
      <c r="WRE5349"/>
      <c r="WRF5349"/>
      <c r="WRG5349"/>
      <c r="WRH5349"/>
      <c r="WRI5349"/>
      <c r="WRJ5349"/>
      <c r="WRK5349"/>
      <c r="WRL5349"/>
      <c r="WRM5349"/>
      <c r="WRN5349"/>
      <c r="WRO5349"/>
      <c r="WRP5349"/>
      <c r="WRQ5349"/>
      <c r="WRR5349"/>
      <c r="WRS5349"/>
      <c r="WRT5349"/>
      <c r="WRU5349"/>
      <c r="WRV5349"/>
      <c r="WRW5349"/>
      <c r="WRX5349"/>
      <c r="WRY5349"/>
      <c r="WRZ5349"/>
      <c r="WSA5349"/>
      <c r="WSB5349"/>
      <c r="WSC5349"/>
      <c r="WSD5349"/>
      <c r="WSE5349"/>
      <c r="WSF5349"/>
      <c r="WSG5349"/>
      <c r="WSH5349"/>
      <c r="WSI5349"/>
      <c r="WSJ5349"/>
      <c r="WSK5349"/>
      <c r="WSL5349"/>
      <c r="WSM5349"/>
      <c r="WSN5349"/>
      <c r="WSO5349"/>
      <c r="WSP5349"/>
      <c r="WSQ5349"/>
      <c r="WSR5349"/>
      <c r="WSS5349"/>
      <c r="WST5349"/>
      <c r="WSU5349"/>
      <c r="WSV5349"/>
      <c r="WSW5349"/>
      <c r="WSX5349"/>
      <c r="WSY5349"/>
      <c r="WSZ5349"/>
      <c r="WTA5349"/>
      <c r="WTB5349"/>
      <c r="WTC5349"/>
      <c r="WTD5349"/>
      <c r="WTE5349"/>
      <c r="WTF5349"/>
      <c r="WTG5349"/>
      <c r="WTH5349"/>
      <c r="WTI5349"/>
      <c r="WTJ5349"/>
      <c r="WTK5349"/>
      <c r="WTL5349"/>
      <c r="WTM5349"/>
      <c r="WTN5349"/>
      <c r="WTO5349"/>
      <c r="WTP5349"/>
      <c r="WTQ5349"/>
      <c r="WTR5349"/>
      <c r="WTS5349"/>
      <c r="WTT5349"/>
      <c r="WTU5349"/>
      <c r="WTV5349"/>
      <c r="WTW5349"/>
      <c r="WTX5349"/>
      <c r="WTY5349"/>
      <c r="WTZ5349"/>
      <c r="WUA5349"/>
      <c r="WUB5349"/>
      <c r="WUC5349"/>
      <c r="WUD5349"/>
      <c r="WUE5349"/>
      <c r="WUF5349"/>
      <c r="WUG5349"/>
      <c r="WUH5349"/>
      <c r="WUI5349"/>
      <c r="WUJ5349"/>
      <c r="WUK5349"/>
      <c r="WUL5349"/>
      <c r="WUM5349"/>
      <c r="WUN5349"/>
      <c r="WUO5349"/>
      <c r="WUP5349"/>
      <c r="WUQ5349"/>
      <c r="WUR5349"/>
      <c r="WUS5349"/>
      <c r="WUT5349"/>
      <c r="WUU5349"/>
      <c r="WUV5349"/>
      <c r="WUW5349"/>
      <c r="WUX5349"/>
      <c r="WUY5349"/>
      <c r="WUZ5349"/>
      <c r="WVA5349"/>
      <c r="WVB5349"/>
      <c r="WVC5349"/>
      <c r="WVD5349"/>
      <c r="WVE5349"/>
      <c r="WVF5349"/>
      <c r="WVG5349"/>
      <c r="WVH5349"/>
      <c r="WVI5349"/>
      <c r="WVJ5349"/>
      <c r="WVK5349"/>
      <c r="WVL5349"/>
      <c r="WVM5349"/>
      <c r="WVN5349"/>
      <c r="WVO5349"/>
      <c r="WVP5349"/>
      <c r="WVQ5349"/>
      <c r="WVR5349"/>
      <c r="WVS5349"/>
      <c r="WVT5349"/>
      <c r="WVU5349"/>
      <c r="WVV5349"/>
      <c r="WVW5349"/>
      <c r="WVX5349"/>
      <c r="WVY5349"/>
      <c r="WVZ5349"/>
      <c r="WWA5349"/>
      <c r="WWB5349"/>
      <c r="WWC5349"/>
      <c r="WWD5349"/>
      <c r="WWE5349"/>
      <c r="WWF5349"/>
      <c r="WWG5349"/>
      <c r="WWH5349"/>
      <c r="WWI5349"/>
      <c r="WWJ5349"/>
      <c r="WWK5349"/>
      <c r="WWL5349"/>
      <c r="WWM5349"/>
      <c r="WWN5349"/>
      <c r="WWO5349"/>
      <c r="WWP5349"/>
      <c r="WWQ5349"/>
      <c r="WWR5349"/>
      <c r="WWS5349"/>
      <c r="WWT5349"/>
      <c r="WWU5349"/>
      <c r="WWV5349"/>
      <c r="WWW5349"/>
      <c r="WWX5349"/>
      <c r="WWY5349"/>
      <c r="WWZ5349"/>
      <c r="WXA5349"/>
      <c r="WXB5349"/>
      <c r="WXC5349"/>
      <c r="WXD5349"/>
      <c r="WXE5349"/>
      <c r="WXF5349"/>
      <c r="WXG5349"/>
      <c r="WXH5349"/>
      <c r="WXI5349"/>
      <c r="WXJ5349"/>
      <c r="WXK5349"/>
      <c r="WXL5349"/>
      <c r="WXM5349"/>
      <c r="WXN5349"/>
      <c r="WXO5349"/>
      <c r="WXP5349"/>
      <c r="WXQ5349"/>
      <c r="WXR5349"/>
      <c r="WXS5349"/>
      <c r="WXT5349"/>
      <c r="WXU5349"/>
      <c r="WXV5349"/>
      <c r="WXW5349"/>
      <c r="WXX5349"/>
      <c r="WXY5349"/>
      <c r="WXZ5349"/>
      <c r="WYA5349"/>
      <c r="WYB5349"/>
      <c r="WYC5349"/>
      <c r="WYD5349"/>
      <c r="WYE5349"/>
      <c r="WYF5349"/>
      <c r="WYG5349"/>
      <c r="WYH5349"/>
      <c r="WYI5349"/>
      <c r="WYJ5349"/>
      <c r="WYK5349"/>
      <c r="WYL5349"/>
      <c r="WYM5349"/>
      <c r="WYN5349"/>
      <c r="WYO5349"/>
      <c r="WYP5349"/>
      <c r="WYQ5349"/>
      <c r="WYR5349"/>
      <c r="WYS5349"/>
      <c r="WYT5349"/>
      <c r="WYU5349"/>
      <c r="WYV5349"/>
      <c r="WYW5349"/>
      <c r="WYX5349"/>
      <c r="WYY5349"/>
      <c r="WYZ5349"/>
      <c r="WZA5349"/>
      <c r="WZB5349"/>
      <c r="WZC5349"/>
      <c r="WZD5349"/>
      <c r="WZE5349"/>
      <c r="WZF5349"/>
      <c r="WZG5349"/>
      <c r="WZH5349"/>
      <c r="WZI5349"/>
      <c r="WZJ5349"/>
      <c r="WZK5349"/>
      <c r="WZL5349"/>
      <c r="WZM5349"/>
      <c r="WZN5349"/>
      <c r="WZO5349"/>
      <c r="WZP5349"/>
      <c r="WZQ5349"/>
      <c r="WZR5349"/>
      <c r="WZS5349"/>
      <c r="WZT5349"/>
      <c r="WZU5349"/>
      <c r="WZV5349"/>
      <c r="WZW5349"/>
      <c r="WZX5349"/>
      <c r="WZY5349"/>
      <c r="WZZ5349"/>
      <c r="XAA5349"/>
      <c r="XAB5349"/>
      <c r="XAC5349"/>
      <c r="XAD5349"/>
      <c r="XAE5349"/>
      <c r="XAF5349"/>
      <c r="XAG5349"/>
      <c r="XAH5349"/>
      <c r="XAI5349"/>
      <c r="XAJ5349"/>
      <c r="XAK5349"/>
      <c r="XAL5349"/>
      <c r="XAM5349"/>
      <c r="XAN5349"/>
      <c r="XAO5349"/>
      <c r="XAP5349"/>
      <c r="XAQ5349"/>
      <c r="XAR5349"/>
      <c r="XAS5349"/>
      <c r="XAT5349"/>
      <c r="XAU5349"/>
      <c r="XAV5349"/>
      <c r="XAW5349"/>
      <c r="XAX5349"/>
      <c r="XAY5349"/>
      <c r="XAZ5349"/>
      <c r="XBA5349"/>
      <c r="XBB5349"/>
      <c r="XBC5349"/>
      <c r="XBD5349"/>
      <c r="XBE5349"/>
      <c r="XBF5349"/>
      <c r="XBG5349"/>
      <c r="XBH5349"/>
      <c r="XBI5349"/>
      <c r="XBJ5349"/>
      <c r="XBK5349"/>
      <c r="XBL5349"/>
      <c r="XBM5349"/>
      <c r="XBN5349"/>
      <c r="XBO5349"/>
      <c r="XBP5349"/>
      <c r="XBQ5349"/>
      <c r="XBR5349"/>
      <c r="XBS5349"/>
      <c r="XBT5349"/>
      <c r="XBU5349"/>
      <c r="XBV5349"/>
      <c r="XBW5349"/>
      <c r="XBX5349"/>
      <c r="XBY5349"/>
      <c r="XBZ5349"/>
      <c r="XCA5349"/>
      <c r="XCB5349"/>
      <c r="XCC5349"/>
      <c r="XCD5349"/>
      <c r="XCE5349"/>
      <c r="XCF5349"/>
      <c r="XCG5349"/>
      <c r="XCH5349"/>
      <c r="XCI5349"/>
      <c r="XCJ5349"/>
      <c r="XCK5349"/>
      <c r="XCL5349"/>
      <c r="XCM5349"/>
      <c r="XCN5349"/>
      <c r="XCO5349"/>
      <c r="XCP5349"/>
      <c r="XCQ5349"/>
      <c r="XCR5349"/>
      <c r="XCS5349"/>
      <c r="XCT5349"/>
      <c r="XCU5349"/>
      <c r="XCV5349"/>
      <c r="XCW5349"/>
      <c r="XCX5349"/>
      <c r="XCY5349"/>
      <c r="XCZ5349"/>
      <c r="XDA5349"/>
      <c r="XDB5349"/>
      <c r="XDC5349"/>
      <c r="XDD5349"/>
      <c r="XDE5349"/>
      <c r="XDF5349"/>
      <c r="XDG5349"/>
      <c r="XDH5349"/>
      <c r="XDI5349"/>
      <c r="XDJ5349"/>
      <c r="XDK5349"/>
      <c r="XDL5349"/>
      <c r="XDM5349"/>
      <c r="XDN5349"/>
      <c r="XDO5349"/>
      <c r="XDP5349"/>
      <c r="XDQ5349"/>
      <c r="XDR5349"/>
      <c r="XDS5349"/>
      <c r="XDT5349"/>
      <c r="XDU5349"/>
      <c r="XDV5349"/>
      <c r="XDW5349"/>
      <c r="XDX5349"/>
      <c r="XDY5349"/>
      <c r="XDZ5349"/>
      <c r="XEA5349"/>
      <c r="XEB5349"/>
      <c r="XEC5349"/>
      <c r="XED5349"/>
      <c r="XEE5349"/>
      <c r="XEF5349"/>
      <c r="XEG5349"/>
      <c r="XEH5349"/>
      <c r="XEI5349"/>
      <c r="XEJ5349"/>
      <c r="XEK5349"/>
      <c r="XEL5349"/>
      <c r="XEM5349"/>
      <c r="XEN5349"/>
      <c r="XEO5349"/>
      <c r="XEP5349"/>
      <c r="XEQ5349"/>
      <c r="XER5349"/>
      <c r="XES5349"/>
      <c r="XET5349"/>
      <c r="XEU5349"/>
      <c r="XEV5349"/>
      <c r="XEW5349"/>
      <c r="XEX5349"/>
      <c r="XEY5349"/>
      <c r="XEZ5349"/>
      <c r="XFA5349"/>
      <c r="XFB5349"/>
      <c r="XFC5349"/>
    </row>
    <row r="5350" spans="1:16383" s="7" customFormat="1" x14ac:dyDescent="0.25">
      <c r="A5350" t="s">
        <v>10248</v>
      </c>
      <c r="B5350" s="1">
        <v>45083</v>
      </c>
      <c r="C5350">
        <v>1</v>
      </c>
      <c r="D5350" t="s">
        <v>10249</v>
      </c>
      <c r="E5350" t="s">
        <v>1682</v>
      </c>
      <c r="F5350" t="s">
        <v>10250</v>
      </c>
      <c r="G5350" s="1">
        <v>44697</v>
      </c>
      <c r="H5350" t="s">
        <v>1684</v>
      </c>
      <c r="I5350"/>
      <c r="J5350"/>
      <c r="K5350">
        <v>0</v>
      </c>
      <c r="L5350">
        <v>0</v>
      </c>
      <c r="M5350">
        <v>0</v>
      </c>
      <c r="N5350">
        <v>1</v>
      </c>
      <c r="O5350" t="s">
        <v>55</v>
      </c>
      <c r="P5350">
        <v>0</v>
      </c>
      <c r="Q5350">
        <v>0</v>
      </c>
      <c r="R5350">
        <v>20000</v>
      </c>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c r="BW5350"/>
      <c r="BX5350"/>
      <c r="BY5350"/>
      <c r="BZ5350"/>
      <c r="CA5350"/>
      <c r="CB5350"/>
      <c r="CC5350"/>
      <c r="CD5350"/>
      <c r="CE5350"/>
      <c r="CF5350"/>
      <c r="CG5350"/>
      <c r="CH5350"/>
      <c r="CI5350"/>
      <c r="CJ5350"/>
      <c r="CK5350"/>
      <c r="CL5350"/>
      <c r="CM5350"/>
      <c r="CN5350"/>
      <c r="CO5350"/>
      <c r="CP5350"/>
      <c r="CQ5350"/>
      <c r="CR5350"/>
      <c r="CS5350"/>
      <c r="CT5350"/>
      <c r="CU5350"/>
      <c r="CV5350"/>
      <c r="CW5350"/>
      <c r="CX5350"/>
      <c r="CY5350"/>
      <c r="CZ5350"/>
      <c r="DA5350"/>
      <c r="DB5350"/>
      <c r="DC5350"/>
      <c r="DD5350"/>
      <c r="DE5350"/>
      <c r="DF5350"/>
      <c r="DG5350"/>
      <c r="DH5350"/>
      <c r="DI5350"/>
      <c r="DJ5350"/>
      <c r="DK5350"/>
      <c r="DL5350"/>
      <c r="DM5350"/>
      <c r="DN5350"/>
      <c r="DO5350"/>
      <c r="DP5350"/>
      <c r="DQ5350"/>
      <c r="DR5350"/>
      <c r="DS5350"/>
      <c r="DT5350"/>
      <c r="DU5350"/>
      <c r="DV5350"/>
      <c r="DW5350"/>
      <c r="DX5350"/>
      <c r="DY5350"/>
      <c r="DZ5350"/>
      <c r="EA5350"/>
      <c r="EB5350"/>
      <c r="EC5350"/>
      <c r="ED5350"/>
      <c r="EE5350"/>
      <c r="EF5350"/>
      <c r="EG5350"/>
      <c r="EH5350"/>
      <c r="EI5350"/>
      <c r="EJ5350"/>
      <c r="EK5350"/>
      <c r="EL5350"/>
      <c r="EM5350"/>
      <c r="EN5350"/>
      <c r="EO5350"/>
      <c r="EP5350"/>
      <c r="EQ5350"/>
      <c r="ER5350"/>
      <c r="ES5350"/>
      <c r="ET5350"/>
      <c r="EU5350"/>
      <c r="EV5350"/>
      <c r="EW5350"/>
      <c r="EX5350"/>
      <c r="EY5350"/>
      <c r="EZ5350"/>
      <c r="FA5350"/>
      <c r="FB5350"/>
      <c r="FC5350"/>
      <c r="FD5350"/>
      <c r="FE5350"/>
      <c r="FF5350"/>
      <c r="FG5350"/>
      <c r="FH5350"/>
      <c r="FI5350"/>
      <c r="FJ5350"/>
      <c r="FK5350"/>
      <c r="FL5350"/>
      <c r="FM5350"/>
      <c r="FN5350"/>
      <c r="FO5350"/>
      <c r="FP5350"/>
      <c r="FQ5350"/>
      <c r="FR5350"/>
      <c r="FS5350"/>
      <c r="FT5350"/>
      <c r="FU5350"/>
      <c r="FV5350"/>
      <c r="FW5350"/>
      <c r="FX5350"/>
      <c r="FY5350"/>
      <c r="FZ5350"/>
      <c r="GA5350"/>
      <c r="GB5350"/>
      <c r="GC5350"/>
      <c r="GD5350"/>
      <c r="GE5350"/>
      <c r="GF5350"/>
      <c r="GG5350"/>
      <c r="GH5350"/>
      <c r="GI5350"/>
      <c r="GJ5350"/>
      <c r="GK5350"/>
      <c r="GL5350"/>
      <c r="GM5350"/>
      <c r="GN5350"/>
      <c r="GO5350"/>
      <c r="GP5350"/>
      <c r="GQ5350"/>
      <c r="GR5350"/>
      <c r="GS5350"/>
      <c r="GT5350"/>
      <c r="GU5350"/>
      <c r="GV5350"/>
      <c r="GW5350"/>
      <c r="GX5350"/>
      <c r="GY5350"/>
      <c r="GZ5350"/>
      <c r="HA5350"/>
      <c r="HB5350"/>
      <c r="HC5350"/>
      <c r="HD5350"/>
      <c r="HE5350"/>
      <c r="HF5350"/>
      <c r="HG5350"/>
      <c r="HH5350"/>
      <c r="HI5350"/>
      <c r="HJ5350"/>
      <c r="HK5350"/>
      <c r="HL5350"/>
      <c r="HM5350"/>
      <c r="HN5350"/>
      <c r="HO5350"/>
      <c r="HP5350"/>
      <c r="HQ5350"/>
      <c r="HR5350"/>
      <c r="HS5350"/>
      <c r="HT5350"/>
      <c r="HU5350"/>
      <c r="HV5350"/>
      <c r="HW5350"/>
      <c r="HX5350"/>
      <c r="HY5350"/>
      <c r="HZ5350"/>
      <c r="IA5350"/>
      <c r="IB5350"/>
      <c r="IC5350"/>
      <c r="ID5350"/>
      <c r="IE5350"/>
      <c r="IF5350"/>
      <c r="IG5350"/>
      <c r="IH5350"/>
      <c r="II5350"/>
      <c r="IJ5350"/>
      <c r="IK5350"/>
      <c r="IL5350"/>
      <c r="IM5350"/>
      <c r="IN5350"/>
      <c r="IO5350"/>
      <c r="IP5350"/>
      <c r="IQ5350"/>
      <c r="IR5350"/>
      <c r="IS5350"/>
      <c r="IT5350"/>
      <c r="IU5350"/>
      <c r="IV5350"/>
      <c r="IW5350"/>
      <c r="IX5350"/>
      <c r="IY5350"/>
      <c r="IZ5350"/>
      <c r="JA5350"/>
      <c r="JB5350"/>
      <c r="JC5350"/>
      <c r="JD5350"/>
      <c r="JE5350"/>
      <c r="JF5350"/>
      <c r="JG5350"/>
      <c r="JH5350"/>
      <c r="JI5350"/>
      <c r="JJ5350"/>
      <c r="JK5350"/>
      <c r="JL5350"/>
      <c r="JM5350"/>
      <c r="JN5350"/>
      <c r="JO5350"/>
      <c r="JP5350"/>
      <c r="JQ5350"/>
      <c r="JR5350"/>
      <c r="JS5350"/>
      <c r="JT5350"/>
      <c r="JU5350"/>
      <c r="JV5350"/>
      <c r="JW5350"/>
      <c r="JX5350"/>
      <c r="JY5350"/>
      <c r="JZ5350"/>
      <c r="KA5350"/>
      <c r="KB5350"/>
      <c r="KC5350"/>
      <c r="KD5350"/>
      <c r="KE5350"/>
      <c r="KF5350"/>
      <c r="KG5350"/>
      <c r="KH5350"/>
      <c r="KI5350"/>
      <c r="KJ5350"/>
      <c r="KK5350"/>
      <c r="KL5350"/>
      <c r="KM5350"/>
      <c r="KN5350"/>
      <c r="KO5350"/>
      <c r="KP5350"/>
      <c r="KQ5350"/>
      <c r="KR5350"/>
      <c r="KS5350"/>
      <c r="KT5350"/>
      <c r="KU5350"/>
      <c r="KV5350"/>
      <c r="KW5350"/>
      <c r="KX5350"/>
      <c r="KY5350"/>
      <c r="KZ5350"/>
      <c r="LA5350"/>
      <c r="LB5350"/>
      <c r="LC5350"/>
      <c r="LD5350"/>
      <c r="LE5350"/>
      <c r="LF5350"/>
      <c r="LG5350"/>
      <c r="LH5350"/>
      <c r="LI5350"/>
      <c r="LJ5350"/>
      <c r="LK5350"/>
      <c r="LL5350"/>
      <c r="LM5350"/>
      <c r="LN5350"/>
      <c r="LO5350"/>
      <c r="LP5350"/>
      <c r="LQ5350"/>
      <c r="LR5350"/>
      <c r="LS5350"/>
      <c r="LT5350"/>
      <c r="LU5350"/>
      <c r="LV5350"/>
      <c r="LW5350"/>
      <c r="LX5350"/>
      <c r="LY5350"/>
      <c r="LZ5350"/>
      <c r="MA5350"/>
      <c r="MB5350"/>
      <c r="MC5350"/>
      <c r="MD5350"/>
      <c r="ME5350"/>
      <c r="MF5350"/>
      <c r="MG5350"/>
      <c r="MH5350"/>
      <c r="MI5350"/>
      <c r="MJ5350"/>
      <c r="MK5350"/>
      <c r="ML5350"/>
      <c r="MM5350"/>
      <c r="MN5350"/>
      <c r="MO5350"/>
      <c r="MP5350"/>
      <c r="MQ5350"/>
      <c r="MR5350"/>
      <c r="MS5350"/>
      <c r="MT5350"/>
      <c r="MU5350"/>
      <c r="MV5350"/>
      <c r="MW5350"/>
      <c r="MX5350"/>
      <c r="MY5350"/>
      <c r="MZ5350"/>
      <c r="NA5350"/>
      <c r="NB5350"/>
      <c r="NC5350"/>
      <c r="ND5350"/>
      <c r="NE5350"/>
      <c r="NF5350"/>
      <c r="NG5350"/>
      <c r="NH5350"/>
      <c r="NI5350"/>
      <c r="NJ5350"/>
      <c r="NK5350"/>
      <c r="NL5350"/>
      <c r="NM5350"/>
      <c r="NN5350"/>
      <c r="NO5350"/>
      <c r="NP5350"/>
      <c r="NQ5350"/>
      <c r="NR5350"/>
      <c r="NS5350"/>
      <c r="NT5350"/>
      <c r="NU5350"/>
      <c r="NV5350"/>
      <c r="NW5350"/>
      <c r="NX5350"/>
      <c r="NY5350"/>
      <c r="NZ5350"/>
      <c r="OA5350"/>
      <c r="OB5350"/>
      <c r="OC5350"/>
      <c r="OD5350"/>
      <c r="OE5350"/>
      <c r="OF5350"/>
      <c r="OG5350"/>
      <c r="OH5350"/>
      <c r="OI5350"/>
      <c r="OJ5350"/>
      <c r="OK5350"/>
      <c r="OL5350"/>
      <c r="OM5350"/>
      <c r="ON5350"/>
      <c r="OO5350"/>
      <c r="OP5350"/>
      <c r="OQ5350"/>
      <c r="OR5350"/>
      <c r="OS5350"/>
      <c r="OT5350"/>
      <c r="OU5350"/>
      <c r="OV5350"/>
      <c r="OW5350"/>
      <c r="OX5350"/>
      <c r="OY5350"/>
      <c r="OZ5350"/>
      <c r="PA5350"/>
      <c r="PB5350"/>
      <c r="PC5350"/>
      <c r="PD5350"/>
      <c r="PE5350"/>
      <c r="PF5350"/>
      <c r="PG5350"/>
      <c r="PH5350"/>
      <c r="PI5350"/>
      <c r="PJ5350"/>
      <c r="PK5350"/>
      <c r="PL5350"/>
      <c r="PM5350"/>
      <c r="PN5350"/>
      <c r="PO5350"/>
      <c r="PP5350"/>
      <c r="PQ5350"/>
      <c r="PR5350"/>
      <c r="PS5350"/>
      <c r="PT5350"/>
      <c r="PU5350"/>
      <c r="PV5350"/>
      <c r="PW5350"/>
      <c r="PX5350"/>
      <c r="PY5350"/>
      <c r="PZ5350"/>
      <c r="QA5350"/>
      <c r="QB5350"/>
      <c r="QC5350"/>
      <c r="QD5350"/>
      <c r="QE5350"/>
      <c r="QF5350"/>
      <c r="QG5350"/>
      <c r="QH5350"/>
      <c r="QI5350"/>
      <c r="QJ5350"/>
      <c r="QK5350"/>
      <c r="QL5350"/>
      <c r="QM5350"/>
      <c r="QN5350"/>
      <c r="QO5350"/>
      <c r="QP5350"/>
      <c r="QQ5350"/>
      <c r="QR5350"/>
      <c r="QS5350"/>
      <c r="QT5350"/>
      <c r="QU5350"/>
      <c r="QV5350"/>
      <c r="QW5350"/>
      <c r="QX5350"/>
      <c r="QY5350"/>
      <c r="QZ5350"/>
      <c r="RA5350"/>
      <c r="RB5350"/>
      <c r="RC5350"/>
      <c r="RD5350"/>
      <c r="RE5350"/>
      <c r="RF5350"/>
      <c r="RG5350"/>
      <c r="RH5350"/>
      <c r="RI5350"/>
      <c r="RJ5350"/>
      <c r="RK5350"/>
      <c r="RL5350"/>
      <c r="RM5350"/>
      <c r="RN5350"/>
      <c r="RO5350"/>
      <c r="RP5350"/>
      <c r="RQ5350"/>
      <c r="RR5350"/>
      <c r="RS5350"/>
      <c r="RT5350"/>
      <c r="RU5350"/>
      <c r="RV5350"/>
      <c r="RW5350"/>
      <c r="RX5350"/>
      <c r="RY5350"/>
      <c r="RZ5350"/>
      <c r="SA5350"/>
      <c r="SB5350"/>
      <c r="SC5350"/>
      <c r="SD5350"/>
      <c r="SE5350"/>
      <c r="SF5350"/>
      <c r="SG5350"/>
      <c r="SH5350"/>
      <c r="SI5350"/>
      <c r="SJ5350"/>
      <c r="SK5350"/>
      <c r="SL5350"/>
      <c r="SM5350"/>
      <c r="SN5350"/>
      <c r="SO5350"/>
      <c r="SP5350"/>
      <c r="SQ5350"/>
      <c r="SR5350"/>
      <c r="SS5350"/>
      <c r="ST5350"/>
      <c r="SU5350"/>
      <c r="SV5350"/>
      <c r="SW5350"/>
      <c r="SX5350"/>
      <c r="SY5350"/>
      <c r="SZ5350"/>
      <c r="TA5350"/>
      <c r="TB5350"/>
      <c r="TC5350"/>
      <c r="TD5350"/>
      <c r="TE5350"/>
      <c r="TF5350"/>
      <c r="TG5350"/>
      <c r="TH5350"/>
      <c r="TI5350"/>
      <c r="TJ5350"/>
      <c r="TK5350"/>
      <c r="TL5350"/>
      <c r="TM5350"/>
      <c r="TN5350"/>
      <c r="TO5350"/>
      <c r="TP5350"/>
      <c r="TQ5350"/>
      <c r="TR5350"/>
      <c r="TS5350"/>
      <c r="TT5350"/>
      <c r="TU5350"/>
      <c r="TV5350"/>
      <c r="TW5350"/>
      <c r="TX5350"/>
      <c r="TY5350"/>
      <c r="TZ5350"/>
      <c r="UA5350"/>
      <c r="UB5350"/>
      <c r="UC5350"/>
      <c r="UD5350"/>
      <c r="UE5350"/>
      <c r="UF5350"/>
      <c r="UG5350"/>
      <c r="UH5350"/>
      <c r="UI5350"/>
      <c r="UJ5350"/>
      <c r="UK5350"/>
      <c r="UL5350"/>
      <c r="UM5350"/>
      <c r="UN5350"/>
      <c r="UO5350"/>
      <c r="UP5350"/>
      <c r="UQ5350"/>
      <c r="UR5350"/>
      <c r="US5350"/>
      <c r="UT5350"/>
      <c r="UU5350"/>
      <c r="UV5350"/>
      <c r="UW5350"/>
      <c r="UX5350"/>
      <c r="UY5350"/>
      <c r="UZ5350"/>
      <c r="VA5350"/>
      <c r="VB5350"/>
      <c r="VC5350"/>
      <c r="VD5350"/>
      <c r="VE5350"/>
      <c r="VF5350"/>
      <c r="VG5350"/>
      <c r="VH5350"/>
      <c r="VI5350"/>
      <c r="VJ5350"/>
      <c r="VK5350"/>
      <c r="VL5350"/>
      <c r="VM5350"/>
      <c r="VN5350"/>
      <c r="VO5350"/>
      <c r="VP5350"/>
      <c r="VQ5350"/>
      <c r="VR5350"/>
      <c r="VS5350"/>
      <c r="VT5350"/>
      <c r="VU5350"/>
      <c r="VV5350"/>
      <c r="VW5350"/>
      <c r="VX5350"/>
      <c r="VY5350"/>
      <c r="VZ5350"/>
      <c r="WA5350"/>
      <c r="WB5350"/>
      <c r="WC5350"/>
      <c r="WD5350"/>
      <c r="WE5350"/>
      <c r="WF5350"/>
      <c r="WG5350"/>
      <c r="WH5350"/>
      <c r="WI5350"/>
      <c r="WJ5350"/>
      <c r="WK5350"/>
      <c r="WL5350"/>
      <c r="WM5350"/>
      <c r="WN5350"/>
      <c r="WO5350"/>
      <c r="WP5350"/>
      <c r="WQ5350"/>
      <c r="WR5350"/>
      <c r="WS5350"/>
      <c r="WT5350"/>
      <c r="WU5350"/>
      <c r="WV5350"/>
      <c r="WW5350"/>
      <c r="WX5350"/>
      <c r="WY5350"/>
      <c r="WZ5350"/>
      <c r="XA5350"/>
      <c r="XB5350"/>
      <c r="XC5350"/>
      <c r="XD5350"/>
      <c r="XE5350"/>
      <c r="XF5350"/>
      <c r="XG5350"/>
      <c r="XH5350"/>
      <c r="XI5350"/>
      <c r="XJ5350"/>
      <c r="XK5350"/>
      <c r="XL5350"/>
      <c r="XM5350"/>
      <c r="XN5350"/>
      <c r="XO5350"/>
      <c r="XP5350"/>
      <c r="XQ5350"/>
      <c r="XR5350"/>
      <c r="XS5350"/>
      <c r="XT5350"/>
      <c r="XU5350"/>
      <c r="XV5350"/>
      <c r="XW5350"/>
      <c r="XX5350"/>
      <c r="XY5350"/>
      <c r="XZ5350"/>
      <c r="YA5350"/>
      <c r="YB5350"/>
      <c r="YC5350"/>
      <c r="YD5350"/>
      <c r="YE5350"/>
      <c r="YF5350"/>
      <c r="YG5350"/>
      <c r="YH5350"/>
      <c r="YI5350"/>
      <c r="YJ5350"/>
      <c r="YK5350"/>
      <c r="YL5350"/>
      <c r="YM5350"/>
      <c r="YN5350"/>
      <c r="YO5350"/>
      <c r="YP5350"/>
      <c r="YQ5350"/>
      <c r="YR5350"/>
      <c r="YS5350"/>
      <c r="YT5350"/>
      <c r="YU5350"/>
      <c r="YV5350"/>
      <c r="YW5350"/>
      <c r="YX5350"/>
      <c r="YY5350"/>
      <c r="YZ5350"/>
      <c r="ZA5350"/>
      <c r="ZB5350"/>
      <c r="ZC5350"/>
      <c r="ZD5350"/>
      <c r="ZE5350"/>
      <c r="ZF5350"/>
      <c r="ZG5350"/>
      <c r="ZH5350"/>
      <c r="ZI5350"/>
      <c r="ZJ5350"/>
      <c r="ZK5350"/>
      <c r="ZL5350"/>
      <c r="ZM5350"/>
      <c r="ZN5350"/>
      <c r="ZO5350"/>
      <c r="ZP5350"/>
      <c r="ZQ5350"/>
      <c r="ZR5350"/>
      <c r="ZS5350"/>
      <c r="ZT5350"/>
      <c r="ZU5350"/>
      <c r="ZV5350"/>
      <c r="ZW5350"/>
      <c r="ZX5350"/>
      <c r="ZY5350"/>
      <c r="ZZ5350"/>
      <c r="AAA5350"/>
      <c r="AAB5350"/>
      <c r="AAC5350"/>
      <c r="AAD5350"/>
      <c r="AAE5350"/>
      <c r="AAF5350"/>
      <c r="AAG5350"/>
      <c r="AAH5350"/>
      <c r="AAI5350"/>
      <c r="AAJ5350"/>
      <c r="AAK5350"/>
      <c r="AAL5350"/>
      <c r="AAM5350"/>
      <c r="AAN5350"/>
      <c r="AAO5350"/>
      <c r="AAP5350"/>
      <c r="AAQ5350"/>
      <c r="AAR5350"/>
      <c r="AAS5350"/>
      <c r="AAT5350"/>
      <c r="AAU5350"/>
      <c r="AAV5350"/>
      <c r="AAW5350"/>
      <c r="AAX5350"/>
      <c r="AAY5350"/>
      <c r="AAZ5350"/>
      <c r="ABA5350"/>
      <c r="ABB5350"/>
      <c r="ABC5350"/>
      <c r="ABD5350"/>
      <c r="ABE5350"/>
      <c r="ABF5350"/>
      <c r="ABG5350"/>
      <c r="ABH5350"/>
      <c r="ABI5350"/>
      <c r="ABJ5350"/>
      <c r="ABK5350"/>
      <c r="ABL5350"/>
      <c r="ABM5350"/>
      <c r="ABN5350"/>
      <c r="ABO5350"/>
      <c r="ABP5350"/>
      <c r="ABQ5350"/>
      <c r="ABR5350"/>
      <c r="ABS5350"/>
      <c r="ABT5350"/>
      <c r="ABU5350"/>
      <c r="ABV5350"/>
      <c r="ABW5350"/>
      <c r="ABX5350"/>
      <c r="ABY5350"/>
      <c r="ABZ5350"/>
      <c r="ACA5350"/>
      <c r="ACB5350"/>
      <c r="ACC5350"/>
      <c r="ACD5350"/>
      <c r="ACE5350"/>
      <c r="ACF5350"/>
      <c r="ACG5350"/>
      <c r="ACH5350"/>
      <c r="ACI5350"/>
      <c r="ACJ5350"/>
      <c r="ACK5350"/>
      <c r="ACL5350"/>
      <c r="ACM5350"/>
      <c r="ACN5350"/>
      <c r="ACO5350"/>
      <c r="ACP5350"/>
      <c r="ACQ5350"/>
      <c r="ACR5350"/>
      <c r="ACS5350"/>
      <c r="ACT5350"/>
      <c r="ACU5350"/>
      <c r="ACV5350"/>
      <c r="ACW5350"/>
      <c r="ACX5350"/>
      <c r="ACY5350"/>
      <c r="ACZ5350"/>
      <c r="ADA5350"/>
      <c r="ADB5350"/>
      <c r="ADC5350"/>
      <c r="ADD5350"/>
      <c r="ADE5350"/>
      <c r="ADF5350"/>
      <c r="ADG5350"/>
      <c r="ADH5350"/>
      <c r="ADI5350"/>
      <c r="ADJ5350"/>
      <c r="ADK5350"/>
      <c r="ADL5350"/>
      <c r="ADM5350"/>
      <c r="ADN5350"/>
      <c r="ADO5350"/>
      <c r="ADP5350"/>
      <c r="ADQ5350"/>
      <c r="ADR5350"/>
      <c r="ADS5350"/>
      <c r="ADT5350"/>
      <c r="ADU5350"/>
      <c r="ADV5350"/>
      <c r="ADW5350"/>
      <c r="ADX5350"/>
      <c r="ADY5350"/>
      <c r="ADZ5350"/>
      <c r="AEA5350"/>
      <c r="AEB5350"/>
      <c r="AEC5350"/>
      <c r="AED5350"/>
      <c r="AEE5350"/>
      <c r="AEF5350"/>
      <c r="AEG5350"/>
      <c r="AEH5350"/>
      <c r="AEI5350"/>
      <c r="AEJ5350"/>
      <c r="AEK5350"/>
      <c r="AEL5350"/>
      <c r="AEM5350"/>
      <c r="AEN5350"/>
      <c r="AEO5350"/>
      <c r="AEP5350"/>
      <c r="AEQ5350"/>
      <c r="AER5350"/>
      <c r="AES5350"/>
      <c r="AET5350"/>
      <c r="AEU5350"/>
      <c r="AEV5350"/>
      <c r="AEW5350"/>
      <c r="AEX5350"/>
      <c r="AEY5350"/>
      <c r="AEZ5350"/>
      <c r="AFA5350"/>
      <c r="AFB5350"/>
      <c r="AFC5350"/>
      <c r="AFD5350"/>
      <c r="AFE5350"/>
      <c r="AFF5350"/>
      <c r="AFG5350"/>
      <c r="AFH5350"/>
      <c r="AFI5350"/>
      <c r="AFJ5350"/>
      <c r="AFK5350"/>
      <c r="AFL5350"/>
      <c r="AFM5350"/>
      <c r="AFN5350"/>
      <c r="AFO5350"/>
      <c r="AFP5350"/>
      <c r="AFQ5350"/>
      <c r="AFR5350"/>
      <c r="AFS5350"/>
      <c r="AFT5350"/>
      <c r="AFU5350"/>
      <c r="AFV5350"/>
      <c r="AFW5350"/>
      <c r="AFX5350"/>
      <c r="AFY5350"/>
      <c r="AFZ5350"/>
      <c r="AGA5350"/>
      <c r="AGB5350"/>
      <c r="AGC5350"/>
      <c r="AGD5350"/>
      <c r="AGE5350"/>
      <c r="AGF5350"/>
      <c r="AGG5350"/>
      <c r="AGH5350"/>
      <c r="AGI5350"/>
      <c r="AGJ5350"/>
      <c r="AGK5350"/>
      <c r="AGL5350"/>
      <c r="AGM5350"/>
      <c r="AGN5350"/>
      <c r="AGO5350"/>
      <c r="AGP5350"/>
      <c r="AGQ5350"/>
      <c r="AGR5350"/>
      <c r="AGS5350"/>
      <c r="AGT5350"/>
      <c r="AGU5350"/>
      <c r="AGV5350"/>
      <c r="AGW5350"/>
      <c r="AGX5350"/>
      <c r="AGY5350"/>
      <c r="AGZ5350"/>
      <c r="AHA5350"/>
      <c r="AHB5350"/>
      <c r="AHC5350"/>
      <c r="AHD5350"/>
      <c r="AHE5350"/>
      <c r="AHF5350"/>
      <c r="AHG5350"/>
      <c r="AHH5350"/>
      <c r="AHI5350"/>
      <c r="AHJ5350"/>
      <c r="AHK5350"/>
      <c r="AHL5350"/>
      <c r="AHM5350"/>
      <c r="AHN5350"/>
      <c r="AHO5350"/>
      <c r="AHP5350"/>
      <c r="AHQ5350"/>
      <c r="AHR5350"/>
      <c r="AHS5350"/>
      <c r="AHT5350"/>
      <c r="AHU5350"/>
      <c r="AHV5350"/>
      <c r="AHW5350"/>
      <c r="AHX5350"/>
      <c r="AHY5350"/>
      <c r="AHZ5350"/>
      <c r="AIA5350"/>
      <c r="AIB5350"/>
      <c r="AIC5350"/>
      <c r="AID5350"/>
      <c r="AIE5350"/>
      <c r="AIF5350"/>
      <c r="AIG5350"/>
      <c r="AIH5350"/>
      <c r="AII5350"/>
      <c r="AIJ5350"/>
      <c r="AIK5350"/>
      <c r="AIL5350"/>
      <c r="AIM5350"/>
      <c r="AIN5350"/>
      <c r="AIO5350"/>
      <c r="AIP5350"/>
      <c r="AIQ5350"/>
      <c r="AIR5350"/>
      <c r="AIS5350"/>
      <c r="AIT5350"/>
      <c r="AIU5350"/>
      <c r="AIV5350"/>
      <c r="AIW5350"/>
      <c r="AIX5350"/>
      <c r="AIY5350"/>
      <c r="AIZ5350"/>
      <c r="AJA5350"/>
      <c r="AJB5350"/>
      <c r="AJC5350"/>
      <c r="AJD5350"/>
      <c r="AJE5350"/>
      <c r="AJF5350"/>
      <c r="AJG5350"/>
      <c r="AJH5350"/>
      <c r="AJI5350"/>
      <c r="AJJ5350"/>
      <c r="AJK5350"/>
      <c r="AJL5350"/>
      <c r="AJM5350"/>
      <c r="AJN5350"/>
      <c r="AJO5350"/>
      <c r="AJP5350"/>
      <c r="AJQ5350"/>
      <c r="AJR5350"/>
      <c r="AJS5350"/>
      <c r="AJT5350"/>
      <c r="AJU5350"/>
      <c r="AJV5350"/>
      <c r="AJW5350"/>
      <c r="AJX5350"/>
      <c r="AJY5350"/>
      <c r="AJZ5350"/>
      <c r="AKA5350"/>
      <c r="AKB5350"/>
      <c r="AKC5350"/>
      <c r="AKD5350"/>
      <c r="AKE5350"/>
      <c r="AKF5350"/>
      <c r="AKG5350"/>
      <c r="AKH5350"/>
      <c r="AKI5350"/>
      <c r="AKJ5350"/>
      <c r="AKK5350"/>
      <c r="AKL5350"/>
      <c r="AKM5350"/>
      <c r="AKN5350"/>
      <c r="AKO5350"/>
      <c r="AKP5350"/>
      <c r="AKQ5350"/>
      <c r="AKR5350"/>
      <c r="AKS5350"/>
      <c r="AKT5350"/>
      <c r="AKU5350"/>
      <c r="AKV5350"/>
      <c r="AKW5350"/>
      <c r="AKX5350"/>
      <c r="AKY5350"/>
      <c r="AKZ5350"/>
      <c r="ALA5350"/>
      <c r="ALB5350"/>
      <c r="ALC5350"/>
      <c r="ALD5350"/>
      <c r="ALE5350"/>
      <c r="ALF5350"/>
      <c r="ALG5350"/>
      <c r="ALH5350"/>
      <c r="ALI5350"/>
      <c r="ALJ5350"/>
      <c r="ALK5350"/>
      <c r="ALL5350"/>
      <c r="ALM5350"/>
      <c r="ALN5350"/>
      <c r="ALO5350"/>
      <c r="ALP5350"/>
      <c r="ALQ5350"/>
      <c r="ALR5350"/>
      <c r="ALS5350"/>
      <c r="ALT5350"/>
      <c r="ALU5350"/>
      <c r="ALV5350"/>
      <c r="ALW5350"/>
      <c r="ALX5350"/>
      <c r="ALY5350"/>
      <c r="ALZ5350"/>
      <c r="AMA5350"/>
      <c r="AMB5350"/>
      <c r="AMC5350"/>
      <c r="AMD5350"/>
      <c r="AME5350"/>
      <c r="AMF5350"/>
      <c r="AMG5350"/>
      <c r="AMH5350"/>
      <c r="AMI5350"/>
      <c r="AMJ5350"/>
      <c r="AMK5350"/>
      <c r="AML5350"/>
      <c r="AMM5350"/>
      <c r="AMN5350"/>
      <c r="AMO5350"/>
      <c r="AMP5350"/>
      <c r="AMQ5350"/>
      <c r="AMR5350"/>
      <c r="AMS5350"/>
      <c r="AMT5350"/>
      <c r="AMU5350"/>
      <c r="AMV5350"/>
      <c r="AMW5350"/>
      <c r="AMX5350"/>
      <c r="AMY5350"/>
      <c r="AMZ5350"/>
      <c r="ANA5350"/>
      <c r="ANB5350"/>
      <c r="ANC5350"/>
      <c r="AND5350"/>
      <c r="ANE5350"/>
      <c r="ANF5350"/>
      <c r="ANG5350"/>
      <c r="ANH5350"/>
      <c r="ANI5350"/>
      <c r="ANJ5350"/>
      <c r="ANK5350"/>
      <c r="ANL5350"/>
      <c r="ANM5350"/>
      <c r="ANN5350"/>
      <c r="ANO5350"/>
      <c r="ANP5350"/>
      <c r="ANQ5350"/>
      <c r="ANR5350"/>
      <c r="ANS5350"/>
      <c r="ANT5350"/>
      <c r="ANU5350"/>
      <c r="ANV5350"/>
      <c r="ANW5350"/>
      <c r="ANX5350"/>
      <c r="ANY5350"/>
      <c r="ANZ5350"/>
      <c r="AOA5350"/>
      <c r="AOB5350"/>
      <c r="AOC5350"/>
      <c r="AOD5350"/>
      <c r="AOE5350"/>
      <c r="AOF5350"/>
      <c r="AOG5350"/>
      <c r="AOH5350"/>
      <c r="AOI5350"/>
      <c r="AOJ5350"/>
      <c r="AOK5350"/>
      <c r="AOL5350"/>
      <c r="AOM5350"/>
      <c r="AON5350"/>
      <c r="AOO5350"/>
      <c r="AOP5350"/>
      <c r="AOQ5350"/>
      <c r="AOR5350"/>
      <c r="AOS5350"/>
      <c r="AOT5350"/>
      <c r="AOU5350"/>
      <c r="AOV5350"/>
      <c r="AOW5350"/>
      <c r="AOX5350"/>
      <c r="AOY5350"/>
      <c r="AOZ5350"/>
      <c r="APA5350"/>
      <c r="APB5350"/>
      <c r="APC5350"/>
      <c r="APD5350"/>
      <c r="APE5350"/>
      <c r="APF5350"/>
      <c r="APG5350"/>
      <c r="APH5350"/>
      <c r="API5350"/>
      <c r="APJ5350"/>
      <c r="APK5350"/>
      <c r="APL5350"/>
      <c r="APM5350"/>
      <c r="APN5350"/>
      <c r="APO5350"/>
      <c r="APP5350"/>
      <c r="APQ5350"/>
      <c r="APR5350"/>
      <c r="APS5350"/>
      <c r="APT5350"/>
      <c r="APU5350"/>
      <c r="APV5350"/>
      <c r="APW5350"/>
      <c r="APX5350"/>
      <c r="APY5350"/>
      <c r="APZ5350"/>
      <c r="AQA5350"/>
      <c r="AQB5350"/>
      <c r="AQC5350"/>
      <c r="AQD5350"/>
      <c r="AQE5350"/>
      <c r="AQF5350"/>
      <c r="AQG5350"/>
      <c r="AQH5350"/>
      <c r="AQI5350"/>
      <c r="AQJ5350"/>
      <c r="AQK5350"/>
      <c r="AQL5350"/>
      <c r="AQM5350"/>
      <c r="AQN5350"/>
      <c r="AQO5350"/>
      <c r="AQP5350"/>
      <c r="AQQ5350"/>
      <c r="AQR5350"/>
      <c r="AQS5350"/>
      <c r="AQT5350"/>
      <c r="AQU5350"/>
      <c r="AQV5350"/>
      <c r="AQW5350"/>
      <c r="AQX5350"/>
      <c r="AQY5350"/>
      <c r="AQZ5350"/>
      <c r="ARA5350"/>
      <c r="ARB5350"/>
      <c r="ARC5350"/>
      <c r="ARD5350"/>
      <c r="ARE5350"/>
      <c r="ARF5350"/>
      <c r="ARG5350"/>
      <c r="ARH5350"/>
      <c r="ARI5350"/>
      <c r="ARJ5350"/>
      <c r="ARK5350"/>
      <c r="ARL5350"/>
      <c r="ARM5350"/>
      <c r="ARN5350"/>
      <c r="ARO5350"/>
      <c r="ARP5350"/>
      <c r="ARQ5350"/>
      <c r="ARR5350"/>
      <c r="ARS5350"/>
      <c r="ART5350"/>
      <c r="ARU5350"/>
      <c r="ARV5350"/>
      <c r="ARW5350"/>
      <c r="ARX5350"/>
      <c r="ARY5350"/>
      <c r="ARZ5350"/>
      <c r="ASA5350"/>
      <c r="ASB5350"/>
      <c r="ASC5350"/>
      <c r="ASD5350"/>
      <c r="ASE5350"/>
      <c r="ASF5350"/>
      <c r="ASG5350"/>
      <c r="ASH5350"/>
      <c r="ASI5350"/>
      <c r="ASJ5350"/>
      <c r="ASK5350"/>
      <c r="ASL5350"/>
      <c r="ASM5350"/>
      <c r="ASN5350"/>
      <c r="ASO5350"/>
      <c r="ASP5350"/>
      <c r="ASQ5350"/>
      <c r="ASR5350"/>
      <c r="ASS5350"/>
      <c r="AST5350"/>
      <c r="ASU5350"/>
      <c r="ASV5350"/>
      <c r="ASW5350"/>
      <c r="ASX5350"/>
      <c r="ASY5350"/>
      <c r="ASZ5350"/>
      <c r="ATA5350"/>
      <c r="ATB5350"/>
      <c r="ATC5350"/>
      <c r="ATD5350"/>
      <c r="ATE5350"/>
      <c r="ATF5350"/>
      <c r="ATG5350"/>
      <c r="ATH5350"/>
      <c r="ATI5350"/>
      <c r="ATJ5350"/>
      <c r="ATK5350"/>
      <c r="ATL5350"/>
      <c r="ATM5350"/>
      <c r="ATN5350"/>
      <c r="ATO5350"/>
      <c r="ATP5350"/>
      <c r="ATQ5350"/>
      <c r="ATR5350"/>
      <c r="ATS5350"/>
      <c r="ATT5350"/>
      <c r="ATU5350"/>
      <c r="ATV5350"/>
      <c r="ATW5350"/>
      <c r="ATX5350"/>
      <c r="ATY5350"/>
      <c r="ATZ5350"/>
      <c r="AUA5350"/>
      <c r="AUB5350"/>
      <c r="AUC5350"/>
      <c r="AUD5350"/>
      <c r="AUE5350"/>
      <c r="AUF5350"/>
      <c r="AUG5350"/>
      <c r="AUH5350"/>
      <c r="AUI5350"/>
      <c r="AUJ5350"/>
      <c r="AUK5350"/>
      <c r="AUL5350"/>
      <c r="AUM5350"/>
      <c r="AUN5350"/>
      <c r="AUO5350"/>
      <c r="AUP5350"/>
      <c r="AUQ5350"/>
      <c r="AUR5350"/>
      <c r="AUS5350"/>
      <c r="AUT5350"/>
      <c r="AUU5350"/>
      <c r="AUV5350"/>
      <c r="AUW5350"/>
      <c r="AUX5350"/>
      <c r="AUY5350"/>
      <c r="AUZ5350"/>
      <c r="AVA5350"/>
      <c r="AVB5350"/>
      <c r="AVC5350"/>
      <c r="AVD5350"/>
      <c r="AVE5350"/>
      <c r="AVF5350"/>
      <c r="AVG5350"/>
      <c r="AVH5350"/>
      <c r="AVI5350"/>
      <c r="AVJ5350"/>
      <c r="AVK5350"/>
      <c r="AVL5350"/>
      <c r="AVM5350"/>
      <c r="AVN5350"/>
      <c r="AVO5350"/>
      <c r="AVP5350"/>
      <c r="AVQ5350"/>
      <c r="AVR5350"/>
      <c r="AVS5350"/>
      <c r="AVT5350"/>
      <c r="AVU5350"/>
      <c r="AVV5350"/>
      <c r="AVW5350"/>
      <c r="AVX5350"/>
      <c r="AVY5350"/>
      <c r="AVZ5350"/>
      <c r="AWA5350"/>
      <c r="AWB5350"/>
      <c r="AWC5350"/>
      <c r="AWD5350"/>
      <c r="AWE5350"/>
      <c r="AWF5350"/>
      <c r="AWG5350"/>
      <c r="AWH5350"/>
      <c r="AWI5350"/>
      <c r="AWJ5350"/>
      <c r="AWK5350"/>
      <c r="AWL5350"/>
      <c r="AWM5350"/>
      <c r="AWN5350"/>
      <c r="AWO5350"/>
      <c r="AWP5350"/>
      <c r="AWQ5350"/>
      <c r="AWR5350"/>
      <c r="AWS5350"/>
      <c r="AWT5350"/>
      <c r="AWU5350"/>
      <c r="AWV5350"/>
      <c r="AWW5350"/>
      <c r="AWX5350"/>
      <c r="AWY5350"/>
      <c r="AWZ5350"/>
      <c r="AXA5350"/>
      <c r="AXB5350"/>
      <c r="AXC5350"/>
      <c r="AXD5350"/>
      <c r="AXE5350"/>
      <c r="AXF5350"/>
      <c r="AXG5350"/>
      <c r="AXH5350"/>
      <c r="AXI5350"/>
      <c r="AXJ5350"/>
      <c r="AXK5350"/>
      <c r="AXL5350"/>
      <c r="AXM5350"/>
      <c r="AXN5350"/>
      <c r="AXO5350"/>
      <c r="AXP5350"/>
      <c r="AXQ5350"/>
      <c r="AXR5350"/>
      <c r="AXS5350"/>
      <c r="AXT5350"/>
      <c r="AXU5350"/>
      <c r="AXV5350"/>
      <c r="AXW5350"/>
      <c r="AXX5350"/>
      <c r="AXY5350"/>
      <c r="AXZ5350"/>
      <c r="AYA5350"/>
      <c r="AYB5350"/>
      <c r="AYC5350"/>
      <c r="AYD5350"/>
      <c r="AYE5350"/>
      <c r="AYF5350"/>
      <c r="AYG5350"/>
      <c r="AYH5350"/>
      <c r="AYI5350"/>
      <c r="AYJ5350"/>
      <c r="AYK5350"/>
      <c r="AYL5350"/>
      <c r="AYM5350"/>
      <c r="AYN5350"/>
      <c r="AYO5350"/>
      <c r="AYP5350"/>
      <c r="AYQ5350"/>
      <c r="AYR5350"/>
      <c r="AYS5350"/>
      <c r="AYT5350"/>
      <c r="AYU5350"/>
      <c r="AYV5350"/>
      <c r="AYW5350"/>
      <c r="AYX5350"/>
      <c r="AYY5350"/>
      <c r="AYZ5350"/>
      <c r="AZA5350"/>
      <c r="AZB5350"/>
      <c r="AZC5350"/>
      <c r="AZD5350"/>
      <c r="AZE5350"/>
      <c r="AZF5350"/>
      <c r="AZG5350"/>
      <c r="AZH5350"/>
      <c r="AZI5350"/>
      <c r="AZJ5350"/>
      <c r="AZK5350"/>
      <c r="AZL5350"/>
      <c r="AZM5350"/>
      <c r="AZN5350"/>
      <c r="AZO5350"/>
      <c r="AZP5350"/>
      <c r="AZQ5350"/>
      <c r="AZR5350"/>
      <c r="AZS5350"/>
      <c r="AZT5350"/>
      <c r="AZU5350"/>
      <c r="AZV5350"/>
      <c r="AZW5350"/>
      <c r="AZX5350"/>
      <c r="AZY5350"/>
      <c r="AZZ5350"/>
      <c r="BAA5350"/>
      <c r="BAB5350"/>
      <c r="BAC5350"/>
      <c r="BAD5350"/>
      <c r="BAE5350"/>
      <c r="BAF5350"/>
      <c r="BAG5350"/>
      <c r="BAH5350"/>
      <c r="BAI5350"/>
      <c r="BAJ5350"/>
      <c r="BAK5350"/>
      <c r="BAL5350"/>
      <c r="BAM5350"/>
      <c r="BAN5350"/>
      <c r="BAO5350"/>
      <c r="BAP5350"/>
      <c r="BAQ5350"/>
      <c r="BAR5350"/>
      <c r="BAS5350"/>
      <c r="BAT5350"/>
      <c r="BAU5350"/>
      <c r="BAV5350"/>
      <c r="BAW5350"/>
      <c r="BAX5350"/>
      <c r="BAY5350"/>
      <c r="BAZ5350"/>
      <c r="BBA5350"/>
      <c r="BBB5350"/>
      <c r="BBC5350"/>
      <c r="BBD5350"/>
      <c r="BBE5350"/>
      <c r="BBF5350"/>
      <c r="BBG5350"/>
      <c r="BBH5350"/>
      <c r="BBI5350"/>
      <c r="BBJ5350"/>
      <c r="BBK5350"/>
      <c r="BBL5350"/>
      <c r="BBM5350"/>
      <c r="BBN5350"/>
      <c r="BBO5350"/>
      <c r="BBP5350"/>
      <c r="BBQ5350"/>
      <c r="BBR5350"/>
      <c r="BBS5350"/>
      <c r="BBT5350"/>
      <c r="BBU5350"/>
      <c r="BBV5350"/>
      <c r="BBW5350"/>
      <c r="BBX5350"/>
      <c r="BBY5350"/>
      <c r="BBZ5350"/>
      <c r="BCA5350"/>
      <c r="BCB5350"/>
      <c r="BCC5350"/>
      <c r="BCD5350"/>
      <c r="BCE5350"/>
      <c r="BCF5350"/>
      <c r="BCG5350"/>
      <c r="BCH5350"/>
      <c r="BCI5350"/>
      <c r="BCJ5350"/>
      <c r="BCK5350"/>
      <c r="BCL5350"/>
      <c r="BCM5350"/>
      <c r="BCN5350"/>
      <c r="BCO5350"/>
      <c r="BCP5350"/>
      <c r="BCQ5350"/>
      <c r="BCR5350"/>
      <c r="BCS5350"/>
      <c r="BCT5350"/>
      <c r="BCU5350"/>
      <c r="BCV5350"/>
      <c r="BCW5350"/>
      <c r="BCX5350"/>
      <c r="BCY5350"/>
      <c r="BCZ5350"/>
      <c r="BDA5350"/>
      <c r="BDB5350"/>
      <c r="BDC5350"/>
      <c r="BDD5350"/>
      <c r="BDE5350"/>
      <c r="BDF5350"/>
      <c r="BDG5350"/>
      <c r="BDH5350"/>
      <c r="BDI5350"/>
      <c r="BDJ5350"/>
      <c r="BDK5350"/>
      <c r="BDL5350"/>
      <c r="BDM5350"/>
      <c r="BDN5350"/>
      <c r="BDO5350"/>
      <c r="BDP5350"/>
      <c r="BDQ5350"/>
      <c r="BDR5350"/>
      <c r="BDS5350"/>
      <c r="BDT5350"/>
      <c r="BDU5350"/>
      <c r="BDV5350"/>
      <c r="BDW5350"/>
      <c r="BDX5350"/>
      <c r="BDY5350"/>
      <c r="BDZ5350"/>
      <c r="BEA5350"/>
      <c r="BEB5350"/>
      <c r="BEC5350"/>
      <c r="BED5350"/>
      <c r="BEE5350"/>
      <c r="BEF5350"/>
      <c r="BEG5350"/>
      <c r="BEH5350"/>
      <c r="BEI5350"/>
      <c r="BEJ5350"/>
      <c r="BEK5350"/>
      <c r="BEL5350"/>
      <c r="BEM5350"/>
      <c r="BEN5350"/>
      <c r="BEO5350"/>
      <c r="BEP5350"/>
      <c r="BEQ5350"/>
      <c r="BER5350"/>
      <c r="BES5350"/>
      <c r="BET5350"/>
      <c r="BEU5350"/>
      <c r="BEV5350"/>
      <c r="BEW5350"/>
      <c r="BEX5350"/>
      <c r="BEY5350"/>
      <c r="BEZ5350"/>
      <c r="BFA5350"/>
      <c r="BFB5350"/>
      <c r="BFC5350"/>
      <c r="BFD5350"/>
      <c r="BFE5350"/>
      <c r="BFF5350"/>
      <c r="BFG5350"/>
      <c r="BFH5350"/>
      <c r="BFI5350"/>
      <c r="BFJ5350"/>
      <c r="BFK5350"/>
      <c r="BFL5350"/>
      <c r="BFM5350"/>
      <c r="BFN5350"/>
      <c r="BFO5350"/>
      <c r="BFP5350"/>
      <c r="BFQ5350"/>
      <c r="BFR5350"/>
      <c r="BFS5350"/>
      <c r="BFT5350"/>
      <c r="BFU5350"/>
      <c r="BFV5350"/>
      <c r="BFW5350"/>
      <c r="BFX5350"/>
      <c r="BFY5350"/>
      <c r="BFZ5350"/>
      <c r="BGA5350"/>
      <c r="BGB5350"/>
      <c r="BGC5350"/>
      <c r="BGD5350"/>
      <c r="BGE5350"/>
      <c r="BGF5350"/>
      <c r="BGG5350"/>
      <c r="BGH5350"/>
      <c r="BGI5350"/>
      <c r="BGJ5350"/>
      <c r="BGK5350"/>
      <c r="BGL5350"/>
      <c r="BGM5350"/>
      <c r="BGN5350"/>
      <c r="BGO5350"/>
      <c r="BGP5350"/>
      <c r="BGQ5350"/>
      <c r="BGR5350"/>
      <c r="BGS5350"/>
      <c r="BGT5350"/>
      <c r="BGU5350"/>
      <c r="BGV5350"/>
      <c r="BGW5350"/>
      <c r="BGX5350"/>
      <c r="BGY5350"/>
      <c r="BGZ5350"/>
      <c r="BHA5350"/>
      <c r="BHB5350"/>
      <c r="BHC5350"/>
      <c r="BHD5350"/>
      <c r="BHE5350"/>
      <c r="BHF5350"/>
      <c r="BHG5350"/>
      <c r="BHH5350"/>
      <c r="BHI5350"/>
      <c r="BHJ5350"/>
      <c r="BHK5350"/>
      <c r="BHL5350"/>
      <c r="BHM5350"/>
      <c r="BHN5350"/>
      <c r="BHO5350"/>
      <c r="BHP5350"/>
      <c r="BHQ5350"/>
      <c r="BHR5350"/>
      <c r="BHS5350"/>
      <c r="BHT5350"/>
      <c r="BHU5350"/>
      <c r="BHV5350"/>
      <c r="BHW5350"/>
      <c r="BHX5350"/>
      <c r="BHY5350"/>
      <c r="BHZ5350"/>
      <c r="BIA5350"/>
      <c r="BIB5350"/>
      <c r="BIC5350"/>
      <c r="BID5350"/>
      <c r="BIE5350"/>
      <c r="BIF5350"/>
      <c r="BIG5350"/>
      <c r="BIH5350"/>
      <c r="BII5350"/>
      <c r="BIJ5350"/>
      <c r="BIK5350"/>
      <c r="BIL5350"/>
      <c r="BIM5350"/>
      <c r="BIN5350"/>
      <c r="BIO5350"/>
      <c r="BIP5350"/>
      <c r="BIQ5350"/>
      <c r="BIR5350"/>
      <c r="BIS5350"/>
      <c r="BIT5350"/>
      <c r="BIU5350"/>
      <c r="BIV5350"/>
      <c r="BIW5350"/>
      <c r="BIX5350"/>
      <c r="BIY5350"/>
      <c r="BIZ5350"/>
      <c r="BJA5350"/>
      <c r="BJB5350"/>
      <c r="BJC5350"/>
      <c r="BJD5350"/>
      <c r="BJE5350"/>
      <c r="BJF5350"/>
      <c r="BJG5350"/>
      <c r="BJH5350"/>
      <c r="BJI5350"/>
      <c r="BJJ5350"/>
      <c r="BJK5350"/>
      <c r="BJL5350"/>
      <c r="BJM5350"/>
      <c r="BJN5350"/>
      <c r="BJO5350"/>
      <c r="BJP5350"/>
      <c r="BJQ5350"/>
      <c r="BJR5350"/>
      <c r="BJS5350"/>
      <c r="BJT5350"/>
      <c r="BJU5350"/>
      <c r="BJV5350"/>
      <c r="BJW5350"/>
      <c r="BJX5350"/>
      <c r="BJY5350"/>
      <c r="BJZ5350"/>
      <c r="BKA5350"/>
      <c r="BKB5350"/>
      <c r="BKC5350"/>
      <c r="BKD5350"/>
      <c r="BKE5350"/>
      <c r="BKF5350"/>
      <c r="BKG5350"/>
      <c r="BKH5350"/>
      <c r="BKI5350"/>
      <c r="BKJ5350"/>
      <c r="BKK5350"/>
      <c r="BKL5350"/>
      <c r="BKM5350"/>
      <c r="BKN5350"/>
      <c r="BKO5350"/>
      <c r="BKP5350"/>
      <c r="BKQ5350"/>
      <c r="BKR5350"/>
      <c r="BKS5350"/>
      <c r="BKT5350"/>
      <c r="BKU5350"/>
      <c r="BKV5350"/>
      <c r="BKW5350"/>
      <c r="BKX5350"/>
      <c r="BKY5350"/>
      <c r="BKZ5350"/>
      <c r="BLA5350"/>
      <c r="BLB5350"/>
      <c r="BLC5350"/>
      <c r="BLD5350"/>
      <c r="BLE5350"/>
      <c r="BLF5350"/>
      <c r="BLG5350"/>
      <c r="BLH5350"/>
      <c r="BLI5350"/>
      <c r="BLJ5350"/>
      <c r="BLK5350"/>
      <c r="BLL5350"/>
      <c r="BLM5350"/>
      <c r="BLN5350"/>
      <c r="BLO5350"/>
      <c r="BLP5350"/>
      <c r="BLQ5350"/>
      <c r="BLR5350"/>
      <c r="BLS5350"/>
      <c r="BLT5350"/>
      <c r="BLU5350"/>
      <c r="BLV5350"/>
      <c r="BLW5350"/>
      <c r="BLX5350"/>
      <c r="BLY5350"/>
      <c r="BLZ5350"/>
      <c r="BMA5350"/>
      <c r="BMB5350"/>
      <c r="BMC5350"/>
      <c r="BMD5350"/>
      <c r="BME5350"/>
      <c r="BMF5350"/>
      <c r="BMG5350"/>
      <c r="BMH5350"/>
      <c r="BMI5350"/>
      <c r="BMJ5350"/>
      <c r="BMK5350"/>
      <c r="BML5350"/>
      <c r="BMM5350"/>
      <c r="BMN5350"/>
      <c r="BMO5350"/>
      <c r="BMP5350"/>
      <c r="BMQ5350"/>
      <c r="BMR5350"/>
      <c r="BMS5350"/>
      <c r="BMT5350"/>
      <c r="BMU5350"/>
      <c r="BMV5350"/>
      <c r="BMW5350"/>
      <c r="BMX5350"/>
      <c r="BMY5350"/>
      <c r="BMZ5350"/>
      <c r="BNA5350"/>
      <c r="BNB5350"/>
      <c r="BNC5350"/>
      <c r="BND5350"/>
      <c r="BNE5350"/>
      <c r="BNF5350"/>
      <c r="BNG5350"/>
      <c r="BNH5350"/>
      <c r="BNI5350"/>
      <c r="BNJ5350"/>
      <c r="BNK5350"/>
      <c r="BNL5350"/>
      <c r="BNM5350"/>
      <c r="BNN5350"/>
      <c r="BNO5350"/>
      <c r="BNP5350"/>
      <c r="BNQ5350"/>
      <c r="BNR5350"/>
      <c r="BNS5350"/>
      <c r="BNT5350"/>
      <c r="BNU5350"/>
      <c r="BNV5350"/>
      <c r="BNW5350"/>
      <c r="BNX5350"/>
      <c r="BNY5350"/>
      <c r="BNZ5350"/>
      <c r="BOA5350"/>
      <c r="BOB5350"/>
      <c r="BOC5350"/>
      <c r="BOD5350"/>
      <c r="BOE5350"/>
      <c r="BOF5350"/>
      <c r="BOG5350"/>
      <c r="BOH5350"/>
      <c r="BOI5350"/>
      <c r="BOJ5350"/>
      <c r="BOK5350"/>
      <c r="BOL5350"/>
      <c r="BOM5350"/>
      <c r="BON5350"/>
      <c r="BOO5350"/>
      <c r="BOP5350"/>
      <c r="BOQ5350"/>
      <c r="BOR5350"/>
      <c r="BOS5350"/>
      <c r="BOT5350"/>
      <c r="BOU5350"/>
      <c r="BOV5350"/>
      <c r="BOW5350"/>
      <c r="BOX5350"/>
      <c r="BOY5350"/>
      <c r="BOZ5350"/>
      <c r="BPA5350"/>
      <c r="BPB5350"/>
      <c r="BPC5350"/>
      <c r="BPD5350"/>
      <c r="BPE5350"/>
      <c r="BPF5350"/>
      <c r="BPG5350"/>
      <c r="BPH5350"/>
      <c r="BPI5350"/>
      <c r="BPJ5350"/>
      <c r="BPK5350"/>
      <c r="BPL5350"/>
      <c r="BPM5350"/>
      <c r="BPN5350"/>
      <c r="BPO5350"/>
      <c r="BPP5350"/>
      <c r="BPQ5350"/>
      <c r="BPR5350"/>
      <c r="BPS5350"/>
      <c r="BPT5350"/>
      <c r="BPU5350"/>
      <c r="BPV5350"/>
      <c r="BPW5350"/>
      <c r="BPX5350"/>
      <c r="BPY5350"/>
      <c r="BPZ5350"/>
      <c r="BQA5350"/>
      <c r="BQB5350"/>
      <c r="BQC5350"/>
      <c r="BQD5350"/>
      <c r="BQE5350"/>
      <c r="BQF5350"/>
      <c r="BQG5350"/>
      <c r="BQH5350"/>
      <c r="BQI5350"/>
      <c r="BQJ5350"/>
      <c r="BQK5350"/>
      <c r="BQL5350"/>
      <c r="BQM5350"/>
      <c r="BQN5350"/>
      <c r="BQO5350"/>
      <c r="BQP5350"/>
      <c r="BQQ5350"/>
      <c r="BQR5350"/>
      <c r="BQS5350"/>
      <c r="BQT5350"/>
      <c r="BQU5350"/>
      <c r="BQV5350"/>
      <c r="BQW5350"/>
      <c r="BQX5350"/>
      <c r="BQY5350"/>
      <c r="BQZ5350"/>
      <c r="BRA5350"/>
      <c r="BRB5350"/>
      <c r="BRC5350"/>
      <c r="BRD5350"/>
      <c r="BRE5350"/>
      <c r="BRF5350"/>
      <c r="BRG5350"/>
      <c r="BRH5350"/>
      <c r="BRI5350"/>
      <c r="BRJ5350"/>
      <c r="BRK5350"/>
      <c r="BRL5350"/>
      <c r="BRM5350"/>
      <c r="BRN5350"/>
      <c r="BRO5350"/>
      <c r="BRP5350"/>
      <c r="BRQ5350"/>
      <c r="BRR5350"/>
      <c r="BRS5350"/>
      <c r="BRT5350"/>
      <c r="BRU5350"/>
      <c r="BRV5350"/>
      <c r="BRW5350"/>
      <c r="BRX5350"/>
      <c r="BRY5350"/>
      <c r="BRZ5350"/>
      <c r="BSA5350"/>
      <c r="BSB5350"/>
      <c r="BSC5350"/>
      <c r="BSD5350"/>
      <c r="BSE5350"/>
      <c r="BSF5350"/>
      <c r="BSG5350"/>
      <c r="BSH5350"/>
      <c r="BSI5350"/>
      <c r="BSJ5350"/>
      <c r="BSK5350"/>
      <c r="BSL5350"/>
      <c r="BSM5350"/>
      <c r="BSN5350"/>
      <c r="BSO5350"/>
      <c r="BSP5350"/>
      <c r="BSQ5350"/>
      <c r="BSR5350"/>
      <c r="BSS5350"/>
      <c r="BST5350"/>
      <c r="BSU5350"/>
      <c r="BSV5350"/>
      <c r="BSW5350"/>
      <c r="BSX5350"/>
      <c r="BSY5350"/>
      <c r="BSZ5350"/>
      <c r="BTA5350"/>
      <c r="BTB5350"/>
      <c r="BTC5350"/>
      <c r="BTD5350"/>
      <c r="BTE5350"/>
      <c r="BTF5350"/>
      <c r="BTG5350"/>
      <c r="BTH5350"/>
      <c r="BTI5350"/>
      <c r="BTJ5350"/>
      <c r="BTK5350"/>
      <c r="BTL5350"/>
      <c r="BTM5350"/>
      <c r="BTN5350"/>
      <c r="BTO5350"/>
      <c r="BTP5350"/>
      <c r="BTQ5350"/>
      <c r="BTR5350"/>
      <c r="BTS5350"/>
      <c r="BTT5350"/>
      <c r="BTU5350"/>
      <c r="BTV5350"/>
      <c r="BTW5350"/>
      <c r="BTX5350"/>
      <c r="BTY5350"/>
      <c r="BTZ5350"/>
      <c r="BUA5350"/>
      <c r="BUB5350"/>
      <c r="BUC5350"/>
      <c r="BUD5350"/>
      <c r="BUE5350"/>
      <c r="BUF5350"/>
      <c r="BUG5350"/>
      <c r="BUH5350"/>
      <c r="BUI5350"/>
      <c r="BUJ5350"/>
      <c r="BUK5350"/>
      <c r="BUL5350"/>
      <c r="BUM5350"/>
      <c r="BUN5350"/>
      <c r="BUO5350"/>
      <c r="BUP5350"/>
      <c r="BUQ5350"/>
      <c r="BUR5350"/>
      <c r="BUS5350"/>
      <c r="BUT5350"/>
      <c r="BUU5350"/>
      <c r="BUV5350"/>
      <c r="BUW5350"/>
      <c r="BUX5350"/>
      <c r="BUY5350"/>
      <c r="BUZ5350"/>
      <c r="BVA5350"/>
      <c r="BVB5350"/>
      <c r="BVC5350"/>
      <c r="BVD5350"/>
      <c r="BVE5350"/>
      <c r="BVF5350"/>
      <c r="BVG5350"/>
      <c r="BVH5350"/>
      <c r="BVI5350"/>
      <c r="BVJ5350"/>
      <c r="BVK5350"/>
      <c r="BVL5350"/>
      <c r="BVM5350"/>
      <c r="BVN5350"/>
      <c r="BVO5350"/>
      <c r="BVP5350"/>
      <c r="BVQ5350"/>
      <c r="BVR5350"/>
      <c r="BVS5350"/>
      <c r="BVT5350"/>
      <c r="BVU5350"/>
      <c r="BVV5350"/>
      <c r="BVW5350"/>
      <c r="BVX5350"/>
      <c r="BVY5350"/>
      <c r="BVZ5350"/>
      <c r="BWA5350"/>
      <c r="BWB5350"/>
      <c r="BWC5350"/>
      <c r="BWD5350"/>
      <c r="BWE5350"/>
      <c r="BWF5350"/>
      <c r="BWG5350"/>
      <c r="BWH5350"/>
      <c r="BWI5350"/>
      <c r="BWJ5350"/>
      <c r="BWK5350"/>
      <c r="BWL5350"/>
      <c r="BWM5350"/>
      <c r="BWN5350"/>
      <c r="BWO5350"/>
      <c r="BWP5350"/>
      <c r="BWQ5350"/>
      <c r="BWR5350"/>
      <c r="BWS5350"/>
      <c r="BWT5350"/>
      <c r="BWU5350"/>
      <c r="BWV5350"/>
      <c r="BWW5350"/>
      <c r="BWX5350"/>
      <c r="BWY5350"/>
      <c r="BWZ5350"/>
      <c r="BXA5350"/>
      <c r="BXB5350"/>
      <c r="BXC5350"/>
      <c r="BXD5350"/>
      <c r="BXE5350"/>
      <c r="BXF5350"/>
      <c r="BXG5350"/>
      <c r="BXH5350"/>
      <c r="BXI5350"/>
      <c r="BXJ5350"/>
      <c r="BXK5350"/>
      <c r="BXL5350"/>
      <c r="BXM5350"/>
      <c r="BXN5350"/>
      <c r="BXO5350"/>
      <c r="BXP5350"/>
      <c r="BXQ5350"/>
      <c r="BXR5350"/>
      <c r="BXS5350"/>
      <c r="BXT5350"/>
      <c r="BXU5350"/>
      <c r="BXV5350"/>
      <c r="BXW5350"/>
      <c r="BXX5350"/>
      <c r="BXY5350"/>
      <c r="BXZ5350"/>
      <c r="BYA5350"/>
      <c r="BYB5350"/>
      <c r="BYC5350"/>
      <c r="BYD5350"/>
      <c r="BYE5350"/>
      <c r="BYF5350"/>
      <c r="BYG5350"/>
      <c r="BYH5350"/>
      <c r="BYI5350"/>
      <c r="BYJ5350"/>
      <c r="BYK5350"/>
      <c r="BYL5350"/>
      <c r="BYM5350"/>
      <c r="BYN5350"/>
      <c r="BYO5350"/>
      <c r="BYP5350"/>
      <c r="BYQ5350"/>
      <c r="BYR5350"/>
      <c r="BYS5350"/>
      <c r="BYT5350"/>
      <c r="BYU5350"/>
      <c r="BYV5350"/>
      <c r="BYW5350"/>
      <c r="BYX5350"/>
      <c r="BYY5350"/>
      <c r="BYZ5350"/>
      <c r="BZA5350"/>
      <c r="BZB5350"/>
      <c r="BZC5350"/>
      <c r="BZD5350"/>
      <c r="BZE5350"/>
      <c r="BZF5350"/>
      <c r="BZG5350"/>
      <c r="BZH5350"/>
      <c r="BZI5350"/>
      <c r="BZJ5350"/>
      <c r="BZK5350"/>
      <c r="BZL5350"/>
      <c r="BZM5350"/>
      <c r="BZN5350"/>
      <c r="BZO5350"/>
      <c r="BZP5350"/>
      <c r="BZQ5350"/>
      <c r="BZR5350"/>
      <c r="BZS5350"/>
      <c r="BZT5350"/>
      <c r="BZU5350"/>
      <c r="BZV5350"/>
      <c r="BZW5350"/>
      <c r="BZX5350"/>
      <c r="BZY5350"/>
      <c r="BZZ5350"/>
      <c r="CAA5350"/>
      <c r="CAB5350"/>
      <c r="CAC5350"/>
      <c r="CAD5350"/>
      <c r="CAE5350"/>
      <c r="CAF5350"/>
      <c r="CAG5350"/>
      <c r="CAH5350"/>
      <c r="CAI5350"/>
      <c r="CAJ5350"/>
      <c r="CAK5350"/>
      <c r="CAL5350"/>
      <c r="CAM5350"/>
      <c r="CAN5350"/>
      <c r="CAO5350"/>
      <c r="CAP5350"/>
      <c r="CAQ5350"/>
      <c r="CAR5350"/>
      <c r="CAS5350"/>
      <c r="CAT5350"/>
      <c r="CAU5350"/>
      <c r="CAV5350"/>
      <c r="CAW5350"/>
      <c r="CAX5350"/>
      <c r="CAY5350"/>
      <c r="CAZ5350"/>
      <c r="CBA5350"/>
      <c r="CBB5350"/>
      <c r="CBC5350"/>
      <c r="CBD5350"/>
      <c r="CBE5350"/>
      <c r="CBF5350"/>
      <c r="CBG5350"/>
      <c r="CBH5350"/>
      <c r="CBI5350"/>
      <c r="CBJ5350"/>
      <c r="CBK5350"/>
      <c r="CBL5350"/>
      <c r="CBM5350"/>
      <c r="CBN5350"/>
      <c r="CBO5350"/>
      <c r="CBP5350"/>
      <c r="CBQ5350"/>
      <c r="CBR5350"/>
      <c r="CBS5350"/>
      <c r="CBT5350"/>
      <c r="CBU5350"/>
      <c r="CBV5350"/>
      <c r="CBW5350"/>
      <c r="CBX5350"/>
      <c r="CBY5350"/>
      <c r="CBZ5350"/>
      <c r="CCA5350"/>
      <c r="CCB5350"/>
      <c r="CCC5350"/>
      <c r="CCD5350"/>
      <c r="CCE5350"/>
      <c r="CCF5350"/>
      <c r="CCG5350"/>
      <c r="CCH5350"/>
      <c r="CCI5350"/>
      <c r="CCJ5350"/>
      <c r="CCK5350"/>
      <c r="CCL5350"/>
      <c r="CCM5350"/>
      <c r="CCN5350"/>
      <c r="CCO5350"/>
      <c r="CCP5350"/>
      <c r="CCQ5350"/>
      <c r="CCR5350"/>
      <c r="CCS5350"/>
      <c r="CCT5350"/>
      <c r="CCU5350"/>
      <c r="CCV5350"/>
      <c r="CCW5350"/>
      <c r="CCX5350"/>
      <c r="CCY5350"/>
      <c r="CCZ5350"/>
      <c r="CDA5350"/>
      <c r="CDB5350"/>
      <c r="CDC5350"/>
      <c r="CDD5350"/>
      <c r="CDE5350"/>
      <c r="CDF5350"/>
      <c r="CDG5350"/>
      <c r="CDH5350"/>
      <c r="CDI5350"/>
      <c r="CDJ5350"/>
      <c r="CDK5350"/>
      <c r="CDL5350"/>
      <c r="CDM5350"/>
      <c r="CDN5350"/>
      <c r="CDO5350"/>
      <c r="CDP5350"/>
      <c r="CDQ5350"/>
      <c r="CDR5350"/>
      <c r="CDS5350"/>
      <c r="CDT5350"/>
      <c r="CDU5350"/>
      <c r="CDV5350"/>
      <c r="CDW5350"/>
      <c r="CDX5350"/>
      <c r="CDY5350"/>
      <c r="CDZ5350"/>
      <c r="CEA5350"/>
      <c r="CEB5350"/>
      <c r="CEC5350"/>
      <c r="CED5350"/>
      <c r="CEE5350"/>
      <c r="CEF5350"/>
      <c r="CEG5350"/>
      <c r="CEH5350"/>
      <c r="CEI5350"/>
      <c r="CEJ5350"/>
      <c r="CEK5350"/>
      <c r="CEL5350"/>
      <c r="CEM5350"/>
      <c r="CEN5350"/>
      <c r="CEO5350"/>
      <c r="CEP5350"/>
      <c r="CEQ5350"/>
      <c r="CER5350"/>
      <c r="CES5350"/>
      <c r="CET5350"/>
      <c r="CEU5350"/>
      <c r="CEV5350"/>
      <c r="CEW5350"/>
      <c r="CEX5350"/>
      <c r="CEY5350"/>
      <c r="CEZ5350"/>
      <c r="CFA5350"/>
      <c r="CFB5350"/>
      <c r="CFC5350"/>
      <c r="CFD5350"/>
      <c r="CFE5350"/>
      <c r="CFF5350"/>
      <c r="CFG5350"/>
      <c r="CFH5350"/>
      <c r="CFI5350"/>
      <c r="CFJ5350"/>
      <c r="CFK5350"/>
      <c r="CFL5350"/>
      <c r="CFM5350"/>
      <c r="CFN5350"/>
      <c r="CFO5350"/>
      <c r="CFP5350"/>
      <c r="CFQ5350"/>
      <c r="CFR5350"/>
      <c r="CFS5350"/>
      <c r="CFT5350"/>
      <c r="CFU5350"/>
      <c r="CFV5350"/>
      <c r="CFW5350"/>
      <c r="CFX5350"/>
      <c r="CFY5350"/>
      <c r="CFZ5350"/>
      <c r="CGA5350"/>
      <c r="CGB5350"/>
      <c r="CGC5350"/>
      <c r="CGD5350"/>
      <c r="CGE5350"/>
      <c r="CGF5350"/>
      <c r="CGG5350"/>
      <c r="CGH5350"/>
      <c r="CGI5350"/>
      <c r="CGJ5350"/>
      <c r="CGK5350"/>
      <c r="CGL5350"/>
      <c r="CGM5350"/>
      <c r="CGN5350"/>
      <c r="CGO5350"/>
      <c r="CGP5350"/>
      <c r="CGQ5350"/>
      <c r="CGR5350"/>
      <c r="CGS5350"/>
      <c r="CGT5350"/>
      <c r="CGU5350"/>
      <c r="CGV5350"/>
      <c r="CGW5350"/>
      <c r="CGX5350"/>
      <c r="CGY5350"/>
      <c r="CGZ5350"/>
      <c r="CHA5350"/>
      <c r="CHB5350"/>
      <c r="CHC5350"/>
      <c r="CHD5350"/>
      <c r="CHE5350"/>
      <c r="CHF5350"/>
      <c r="CHG5350"/>
      <c r="CHH5350"/>
      <c r="CHI5350"/>
      <c r="CHJ5350"/>
      <c r="CHK5350"/>
      <c r="CHL5350"/>
      <c r="CHM5350"/>
      <c r="CHN5350"/>
      <c r="CHO5350"/>
      <c r="CHP5350"/>
      <c r="CHQ5350"/>
      <c r="CHR5350"/>
      <c r="CHS5350"/>
      <c r="CHT5350"/>
      <c r="CHU5350"/>
      <c r="CHV5350"/>
      <c r="CHW5350"/>
      <c r="CHX5350"/>
      <c r="CHY5350"/>
      <c r="CHZ5350"/>
      <c r="CIA5350"/>
      <c r="CIB5350"/>
      <c r="CIC5350"/>
      <c r="CID5350"/>
      <c r="CIE5350"/>
      <c r="CIF5350"/>
      <c r="CIG5350"/>
      <c r="CIH5350"/>
      <c r="CII5350"/>
      <c r="CIJ5350"/>
      <c r="CIK5350"/>
      <c r="CIL5350"/>
      <c r="CIM5350"/>
      <c r="CIN5350"/>
      <c r="CIO5350"/>
      <c r="CIP5350"/>
      <c r="CIQ5350"/>
      <c r="CIR5350"/>
      <c r="CIS5350"/>
      <c r="CIT5350"/>
      <c r="CIU5350"/>
      <c r="CIV5350"/>
      <c r="CIW5350"/>
      <c r="CIX5350"/>
      <c r="CIY5350"/>
      <c r="CIZ5350"/>
      <c r="CJA5350"/>
      <c r="CJB5350"/>
      <c r="CJC5350"/>
      <c r="CJD5350"/>
      <c r="CJE5350"/>
      <c r="CJF5350"/>
      <c r="CJG5350"/>
      <c r="CJH5350"/>
      <c r="CJI5350"/>
      <c r="CJJ5350"/>
      <c r="CJK5350"/>
      <c r="CJL5350"/>
      <c r="CJM5350"/>
      <c r="CJN5350"/>
      <c r="CJO5350"/>
      <c r="CJP5350"/>
      <c r="CJQ5350"/>
      <c r="CJR5350"/>
      <c r="CJS5350"/>
      <c r="CJT5350"/>
      <c r="CJU5350"/>
      <c r="CJV5350"/>
      <c r="CJW5350"/>
      <c r="CJX5350"/>
      <c r="CJY5350"/>
      <c r="CJZ5350"/>
      <c r="CKA5350"/>
      <c r="CKB5350"/>
      <c r="CKC5350"/>
      <c r="CKD5350"/>
      <c r="CKE5350"/>
      <c r="CKF5350"/>
      <c r="CKG5350"/>
      <c r="CKH5350"/>
      <c r="CKI5350"/>
      <c r="CKJ5350"/>
      <c r="CKK5350"/>
      <c r="CKL5350"/>
      <c r="CKM5350"/>
      <c r="CKN5350"/>
      <c r="CKO5350"/>
      <c r="CKP5350"/>
      <c r="CKQ5350"/>
      <c r="CKR5350"/>
      <c r="CKS5350"/>
      <c r="CKT5350"/>
      <c r="CKU5350"/>
      <c r="CKV5350"/>
      <c r="CKW5350"/>
      <c r="CKX5350"/>
      <c r="CKY5350"/>
      <c r="CKZ5350"/>
      <c r="CLA5350"/>
      <c r="CLB5350"/>
      <c r="CLC5350"/>
      <c r="CLD5350"/>
      <c r="CLE5350"/>
      <c r="CLF5350"/>
      <c r="CLG5350"/>
      <c r="CLH5350"/>
      <c r="CLI5350"/>
      <c r="CLJ5350"/>
      <c r="CLK5350"/>
      <c r="CLL5350"/>
      <c r="CLM5350"/>
      <c r="CLN5350"/>
      <c r="CLO5350"/>
      <c r="CLP5350"/>
      <c r="CLQ5350"/>
      <c r="CLR5350"/>
      <c r="CLS5350"/>
      <c r="CLT5350"/>
      <c r="CLU5350"/>
      <c r="CLV5350"/>
      <c r="CLW5350"/>
      <c r="CLX5350"/>
      <c r="CLY5350"/>
      <c r="CLZ5350"/>
      <c r="CMA5350"/>
      <c r="CMB5350"/>
      <c r="CMC5350"/>
      <c r="CMD5350"/>
      <c r="CME5350"/>
      <c r="CMF5350"/>
      <c r="CMG5350"/>
      <c r="CMH5350"/>
      <c r="CMI5350"/>
      <c r="CMJ5350"/>
      <c r="CMK5350"/>
      <c r="CML5350"/>
      <c r="CMM5350"/>
      <c r="CMN5350"/>
      <c r="CMO5350"/>
      <c r="CMP5350"/>
      <c r="CMQ5350"/>
      <c r="CMR5350"/>
      <c r="CMS5350"/>
      <c r="CMT5350"/>
      <c r="CMU5350"/>
      <c r="CMV5350"/>
      <c r="CMW5350"/>
      <c r="CMX5350"/>
      <c r="CMY5350"/>
      <c r="CMZ5350"/>
      <c r="CNA5350"/>
      <c r="CNB5350"/>
      <c r="CNC5350"/>
      <c r="CND5350"/>
      <c r="CNE5350"/>
      <c r="CNF5350"/>
      <c r="CNG5350"/>
      <c r="CNH5350"/>
      <c r="CNI5350"/>
      <c r="CNJ5350"/>
      <c r="CNK5350"/>
      <c r="CNL5350"/>
      <c r="CNM5350"/>
      <c r="CNN5350"/>
      <c r="CNO5350"/>
      <c r="CNP5350"/>
      <c r="CNQ5350"/>
      <c r="CNR5350"/>
      <c r="CNS5350"/>
      <c r="CNT5350"/>
      <c r="CNU5350"/>
      <c r="CNV5350"/>
      <c r="CNW5350"/>
      <c r="CNX5350"/>
      <c r="CNY5350"/>
      <c r="CNZ5350"/>
      <c r="COA5350"/>
      <c r="COB5350"/>
      <c r="COC5350"/>
      <c r="COD5350"/>
      <c r="COE5350"/>
      <c r="COF5350"/>
      <c r="COG5350"/>
      <c r="COH5350"/>
      <c r="COI5350"/>
      <c r="COJ5350"/>
      <c r="COK5350"/>
      <c r="COL5350"/>
      <c r="COM5350"/>
      <c r="CON5350"/>
      <c r="COO5350"/>
      <c r="COP5350"/>
      <c r="COQ5350"/>
      <c r="COR5350"/>
      <c r="COS5350"/>
      <c r="COT5350"/>
      <c r="COU5350"/>
      <c r="COV5350"/>
      <c r="COW5350"/>
      <c r="COX5350"/>
      <c r="COY5350"/>
      <c r="COZ5350"/>
      <c r="CPA5350"/>
      <c r="CPB5350"/>
      <c r="CPC5350"/>
      <c r="CPD5350"/>
      <c r="CPE5350"/>
      <c r="CPF5350"/>
      <c r="CPG5350"/>
      <c r="CPH5350"/>
      <c r="CPI5350"/>
      <c r="CPJ5350"/>
      <c r="CPK5350"/>
      <c r="CPL5350"/>
      <c r="CPM5350"/>
      <c r="CPN5350"/>
      <c r="CPO5350"/>
      <c r="CPP5350"/>
      <c r="CPQ5350"/>
      <c r="CPR5350"/>
      <c r="CPS5350"/>
      <c r="CPT5350"/>
      <c r="CPU5350"/>
      <c r="CPV5350"/>
      <c r="CPW5350"/>
      <c r="CPX5350"/>
      <c r="CPY5350"/>
      <c r="CPZ5350"/>
      <c r="CQA5350"/>
      <c r="CQB5350"/>
      <c r="CQC5350"/>
      <c r="CQD5350"/>
      <c r="CQE5350"/>
      <c r="CQF5350"/>
      <c r="CQG5350"/>
      <c r="CQH5350"/>
      <c r="CQI5350"/>
      <c r="CQJ5350"/>
      <c r="CQK5350"/>
      <c r="CQL5350"/>
      <c r="CQM5350"/>
      <c r="CQN5350"/>
      <c r="CQO5350"/>
      <c r="CQP5350"/>
      <c r="CQQ5350"/>
      <c r="CQR5350"/>
      <c r="CQS5350"/>
      <c r="CQT5350"/>
      <c r="CQU5350"/>
      <c r="CQV5350"/>
      <c r="CQW5350"/>
      <c r="CQX5350"/>
      <c r="CQY5350"/>
      <c r="CQZ5350"/>
      <c r="CRA5350"/>
      <c r="CRB5350"/>
      <c r="CRC5350"/>
      <c r="CRD5350"/>
      <c r="CRE5350"/>
      <c r="CRF5350"/>
      <c r="CRG5350"/>
      <c r="CRH5350"/>
      <c r="CRI5350"/>
      <c r="CRJ5350"/>
      <c r="CRK5350"/>
      <c r="CRL5350"/>
      <c r="CRM5350"/>
      <c r="CRN5350"/>
      <c r="CRO5350"/>
      <c r="CRP5350"/>
      <c r="CRQ5350"/>
      <c r="CRR5350"/>
      <c r="CRS5350"/>
      <c r="CRT5350"/>
      <c r="CRU5350"/>
      <c r="CRV5350"/>
      <c r="CRW5350"/>
      <c r="CRX5350"/>
      <c r="CRY5350"/>
      <c r="CRZ5350"/>
      <c r="CSA5350"/>
      <c r="CSB5350"/>
      <c r="CSC5350"/>
      <c r="CSD5350"/>
      <c r="CSE5350"/>
      <c r="CSF5350"/>
      <c r="CSG5350"/>
      <c r="CSH5350"/>
      <c r="CSI5350"/>
      <c r="CSJ5350"/>
      <c r="CSK5350"/>
      <c r="CSL5350"/>
      <c r="CSM5350"/>
      <c r="CSN5350"/>
      <c r="CSO5350"/>
      <c r="CSP5350"/>
      <c r="CSQ5350"/>
      <c r="CSR5350"/>
      <c r="CSS5350"/>
      <c r="CST5350"/>
      <c r="CSU5350"/>
      <c r="CSV5350"/>
      <c r="CSW5350"/>
      <c r="CSX5350"/>
      <c r="CSY5350"/>
      <c r="CSZ5350"/>
      <c r="CTA5350"/>
      <c r="CTB5350"/>
      <c r="CTC5350"/>
      <c r="CTD5350"/>
      <c r="CTE5350"/>
      <c r="CTF5350"/>
      <c r="CTG5350"/>
      <c r="CTH5350"/>
      <c r="CTI5350"/>
      <c r="CTJ5350"/>
      <c r="CTK5350"/>
      <c r="CTL5350"/>
      <c r="CTM5350"/>
      <c r="CTN5350"/>
      <c r="CTO5350"/>
      <c r="CTP5350"/>
      <c r="CTQ5350"/>
      <c r="CTR5350"/>
      <c r="CTS5350"/>
      <c r="CTT5350"/>
      <c r="CTU5350"/>
      <c r="CTV5350"/>
      <c r="CTW5350"/>
      <c r="CTX5350"/>
      <c r="CTY5350"/>
      <c r="CTZ5350"/>
      <c r="CUA5350"/>
      <c r="CUB5350"/>
      <c r="CUC5350"/>
      <c r="CUD5350"/>
      <c r="CUE5350"/>
      <c r="CUF5350"/>
      <c r="CUG5350"/>
      <c r="CUH5350"/>
      <c r="CUI5350"/>
      <c r="CUJ5350"/>
      <c r="CUK5350"/>
      <c r="CUL5350"/>
      <c r="CUM5350"/>
      <c r="CUN5350"/>
      <c r="CUO5350"/>
      <c r="CUP5350"/>
      <c r="CUQ5350"/>
      <c r="CUR5350"/>
      <c r="CUS5350"/>
      <c r="CUT5350"/>
      <c r="CUU5350"/>
      <c r="CUV5350"/>
      <c r="CUW5350"/>
      <c r="CUX5350"/>
      <c r="CUY5350"/>
      <c r="CUZ5350"/>
      <c r="CVA5350"/>
      <c r="CVB5350"/>
      <c r="CVC5350"/>
      <c r="CVD5350"/>
      <c r="CVE5350"/>
      <c r="CVF5350"/>
      <c r="CVG5350"/>
      <c r="CVH5350"/>
      <c r="CVI5350"/>
      <c r="CVJ5350"/>
      <c r="CVK5350"/>
      <c r="CVL5350"/>
      <c r="CVM5350"/>
      <c r="CVN5350"/>
      <c r="CVO5350"/>
      <c r="CVP5350"/>
      <c r="CVQ5350"/>
      <c r="CVR5350"/>
      <c r="CVS5350"/>
      <c r="CVT5350"/>
      <c r="CVU5350"/>
      <c r="CVV5350"/>
      <c r="CVW5350"/>
      <c r="CVX5350"/>
      <c r="CVY5350"/>
      <c r="CVZ5350"/>
      <c r="CWA5350"/>
      <c r="CWB5350"/>
      <c r="CWC5350"/>
      <c r="CWD5350"/>
      <c r="CWE5350"/>
      <c r="CWF5350"/>
      <c r="CWG5350"/>
      <c r="CWH5350"/>
      <c r="CWI5350"/>
      <c r="CWJ5350"/>
      <c r="CWK5350"/>
      <c r="CWL5350"/>
      <c r="CWM5350"/>
      <c r="CWN5350"/>
      <c r="CWO5350"/>
      <c r="CWP5350"/>
      <c r="CWQ5350"/>
      <c r="CWR5350"/>
      <c r="CWS5350"/>
      <c r="CWT5350"/>
      <c r="CWU5350"/>
      <c r="CWV5350"/>
      <c r="CWW5350"/>
      <c r="CWX5350"/>
      <c r="CWY5350"/>
      <c r="CWZ5350"/>
      <c r="CXA5350"/>
      <c r="CXB5350"/>
      <c r="CXC5350"/>
      <c r="CXD5350"/>
      <c r="CXE5350"/>
      <c r="CXF5350"/>
      <c r="CXG5350"/>
      <c r="CXH5350"/>
      <c r="CXI5350"/>
      <c r="CXJ5350"/>
      <c r="CXK5350"/>
      <c r="CXL5350"/>
      <c r="CXM5350"/>
      <c r="CXN5350"/>
      <c r="CXO5350"/>
      <c r="CXP5350"/>
      <c r="CXQ5350"/>
      <c r="CXR5350"/>
      <c r="CXS5350"/>
      <c r="CXT5350"/>
      <c r="CXU5350"/>
      <c r="CXV5350"/>
      <c r="CXW5350"/>
      <c r="CXX5350"/>
      <c r="CXY5350"/>
      <c r="CXZ5350"/>
      <c r="CYA5350"/>
      <c r="CYB5350"/>
      <c r="CYC5350"/>
      <c r="CYD5350"/>
      <c r="CYE5350"/>
      <c r="CYF5350"/>
      <c r="CYG5350"/>
      <c r="CYH5350"/>
      <c r="CYI5350"/>
      <c r="CYJ5350"/>
      <c r="CYK5350"/>
      <c r="CYL5350"/>
      <c r="CYM5350"/>
      <c r="CYN5350"/>
      <c r="CYO5350"/>
      <c r="CYP5350"/>
      <c r="CYQ5350"/>
      <c r="CYR5350"/>
      <c r="CYS5350"/>
      <c r="CYT5350"/>
      <c r="CYU5350"/>
      <c r="CYV5350"/>
      <c r="CYW5350"/>
      <c r="CYX5350"/>
      <c r="CYY5350"/>
      <c r="CYZ5350"/>
      <c r="CZA5350"/>
      <c r="CZB5350"/>
      <c r="CZC5350"/>
      <c r="CZD5350"/>
      <c r="CZE5350"/>
      <c r="CZF5350"/>
      <c r="CZG5350"/>
      <c r="CZH5350"/>
      <c r="CZI5350"/>
      <c r="CZJ5350"/>
      <c r="CZK5350"/>
      <c r="CZL5350"/>
      <c r="CZM5350"/>
      <c r="CZN5350"/>
      <c r="CZO5350"/>
      <c r="CZP5350"/>
      <c r="CZQ5350"/>
      <c r="CZR5350"/>
      <c r="CZS5350"/>
      <c r="CZT5350"/>
      <c r="CZU5350"/>
      <c r="CZV5350"/>
      <c r="CZW5350"/>
      <c r="CZX5350"/>
      <c r="CZY5350"/>
      <c r="CZZ5350"/>
      <c r="DAA5350"/>
      <c r="DAB5350"/>
      <c r="DAC5350"/>
      <c r="DAD5350"/>
      <c r="DAE5350"/>
      <c r="DAF5350"/>
      <c r="DAG5350"/>
      <c r="DAH5350"/>
      <c r="DAI5350"/>
      <c r="DAJ5350"/>
      <c r="DAK5350"/>
      <c r="DAL5350"/>
      <c r="DAM5350"/>
      <c r="DAN5350"/>
      <c r="DAO5350"/>
      <c r="DAP5350"/>
      <c r="DAQ5350"/>
      <c r="DAR5350"/>
      <c r="DAS5350"/>
      <c r="DAT5350"/>
      <c r="DAU5350"/>
      <c r="DAV5350"/>
      <c r="DAW5350"/>
      <c r="DAX5350"/>
      <c r="DAY5350"/>
      <c r="DAZ5350"/>
      <c r="DBA5350"/>
      <c r="DBB5350"/>
      <c r="DBC5350"/>
      <c r="DBD5350"/>
      <c r="DBE5350"/>
      <c r="DBF5350"/>
      <c r="DBG5350"/>
      <c r="DBH5350"/>
      <c r="DBI5350"/>
      <c r="DBJ5350"/>
      <c r="DBK5350"/>
      <c r="DBL5350"/>
      <c r="DBM5350"/>
      <c r="DBN5350"/>
      <c r="DBO5350"/>
      <c r="DBP5350"/>
      <c r="DBQ5350"/>
      <c r="DBR5350"/>
      <c r="DBS5350"/>
      <c r="DBT5350"/>
      <c r="DBU5350"/>
      <c r="DBV5350"/>
      <c r="DBW5350"/>
      <c r="DBX5350"/>
      <c r="DBY5350"/>
      <c r="DBZ5350"/>
      <c r="DCA5350"/>
      <c r="DCB5350"/>
      <c r="DCC5350"/>
      <c r="DCD5350"/>
      <c r="DCE5350"/>
      <c r="DCF5350"/>
      <c r="DCG5350"/>
      <c r="DCH5350"/>
      <c r="DCI5350"/>
      <c r="DCJ5350"/>
      <c r="DCK5350"/>
      <c r="DCL5350"/>
      <c r="DCM5350"/>
      <c r="DCN5350"/>
      <c r="DCO5350"/>
      <c r="DCP5350"/>
      <c r="DCQ5350"/>
      <c r="DCR5350"/>
      <c r="DCS5350"/>
      <c r="DCT5350"/>
      <c r="DCU5350"/>
      <c r="DCV5350"/>
      <c r="DCW5350"/>
      <c r="DCX5350"/>
      <c r="DCY5350"/>
      <c r="DCZ5350"/>
      <c r="DDA5350"/>
      <c r="DDB5350"/>
      <c r="DDC5350"/>
      <c r="DDD5350"/>
      <c r="DDE5350"/>
      <c r="DDF5350"/>
      <c r="DDG5350"/>
      <c r="DDH5350"/>
      <c r="DDI5350"/>
      <c r="DDJ5350"/>
      <c r="DDK5350"/>
      <c r="DDL5350"/>
      <c r="DDM5350"/>
      <c r="DDN5350"/>
      <c r="DDO5350"/>
      <c r="DDP5350"/>
      <c r="DDQ5350"/>
      <c r="DDR5350"/>
      <c r="DDS5350"/>
      <c r="DDT5350"/>
      <c r="DDU5350"/>
      <c r="DDV5350"/>
      <c r="DDW5350"/>
      <c r="DDX5350"/>
      <c r="DDY5350"/>
      <c r="DDZ5350"/>
      <c r="DEA5350"/>
      <c r="DEB5350"/>
      <c r="DEC5350"/>
      <c r="DED5350"/>
      <c r="DEE5350"/>
      <c r="DEF5350"/>
      <c r="DEG5350"/>
      <c r="DEH5350"/>
      <c r="DEI5350"/>
      <c r="DEJ5350"/>
      <c r="DEK5350"/>
      <c r="DEL5350"/>
      <c r="DEM5350"/>
      <c r="DEN5350"/>
      <c r="DEO5350"/>
      <c r="DEP5350"/>
      <c r="DEQ5350"/>
      <c r="DER5350"/>
      <c r="DES5350"/>
      <c r="DET5350"/>
      <c r="DEU5350"/>
      <c r="DEV5350"/>
      <c r="DEW5350"/>
      <c r="DEX5350"/>
      <c r="DEY5350"/>
      <c r="DEZ5350"/>
      <c r="DFA5350"/>
      <c r="DFB5350"/>
      <c r="DFC5350"/>
      <c r="DFD5350"/>
      <c r="DFE5350"/>
      <c r="DFF5350"/>
      <c r="DFG5350"/>
      <c r="DFH5350"/>
      <c r="DFI5350"/>
      <c r="DFJ5350"/>
      <c r="DFK5350"/>
      <c r="DFL5350"/>
      <c r="DFM5350"/>
      <c r="DFN5350"/>
      <c r="DFO5350"/>
      <c r="DFP5350"/>
      <c r="DFQ5350"/>
      <c r="DFR5350"/>
      <c r="DFS5350"/>
      <c r="DFT5350"/>
      <c r="DFU5350"/>
      <c r="DFV5350"/>
      <c r="DFW5350"/>
      <c r="DFX5350"/>
      <c r="DFY5350"/>
      <c r="DFZ5350"/>
      <c r="DGA5350"/>
      <c r="DGB5350"/>
      <c r="DGC5350"/>
      <c r="DGD5350"/>
      <c r="DGE5350"/>
      <c r="DGF5350"/>
      <c r="DGG5350"/>
      <c r="DGH5350"/>
      <c r="DGI5350"/>
      <c r="DGJ5350"/>
      <c r="DGK5350"/>
      <c r="DGL5350"/>
      <c r="DGM5350"/>
      <c r="DGN5350"/>
      <c r="DGO5350"/>
      <c r="DGP5350"/>
      <c r="DGQ5350"/>
      <c r="DGR5350"/>
      <c r="DGS5350"/>
      <c r="DGT5350"/>
      <c r="DGU5350"/>
      <c r="DGV5350"/>
      <c r="DGW5350"/>
      <c r="DGX5350"/>
      <c r="DGY5350"/>
      <c r="DGZ5350"/>
      <c r="DHA5350"/>
      <c r="DHB5350"/>
      <c r="DHC5350"/>
      <c r="DHD5350"/>
      <c r="DHE5350"/>
      <c r="DHF5350"/>
      <c r="DHG5350"/>
      <c r="DHH5350"/>
      <c r="DHI5350"/>
      <c r="DHJ5350"/>
      <c r="DHK5350"/>
      <c r="DHL5350"/>
      <c r="DHM5350"/>
      <c r="DHN5350"/>
      <c r="DHO5350"/>
      <c r="DHP5350"/>
      <c r="DHQ5350"/>
      <c r="DHR5350"/>
      <c r="DHS5350"/>
      <c r="DHT5350"/>
      <c r="DHU5350"/>
      <c r="DHV5350"/>
      <c r="DHW5350"/>
      <c r="DHX5350"/>
      <c r="DHY5350"/>
      <c r="DHZ5350"/>
      <c r="DIA5350"/>
      <c r="DIB5350"/>
      <c r="DIC5350"/>
      <c r="DID5350"/>
      <c r="DIE5350"/>
      <c r="DIF5350"/>
      <c r="DIG5350"/>
      <c r="DIH5350"/>
      <c r="DII5350"/>
      <c r="DIJ5350"/>
      <c r="DIK5350"/>
      <c r="DIL5350"/>
      <c r="DIM5350"/>
      <c r="DIN5350"/>
      <c r="DIO5350"/>
      <c r="DIP5350"/>
      <c r="DIQ5350"/>
      <c r="DIR5350"/>
      <c r="DIS5350"/>
      <c r="DIT5350"/>
      <c r="DIU5350"/>
      <c r="DIV5350"/>
      <c r="DIW5350"/>
      <c r="DIX5350"/>
      <c r="DIY5350"/>
      <c r="DIZ5350"/>
      <c r="DJA5350"/>
      <c r="DJB5350"/>
      <c r="DJC5350"/>
      <c r="DJD5350"/>
      <c r="DJE5350"/>
      <c r="DJF5350"/>
      <c r="DJG5350"/>
      <c r="DJH5350"/>
      <c r="DJI5350"/>
      <c r="DJJ5350"/>
      <c r="DJK5350"/>
      <c r="DJL5350"/>
      <c r="DJM5350"/>
      <c r="DJN5350"/>
      <c r="DJO5350"/>
      <c r="DJP5350"/>
      <c r="DJQ5350"/>
      <c r="DJR5350"/>
      <c r="DJS5350"/>
      <c r="DJT5350"/>
      <c r="DJU5350"/>
      <c r="DJV5350"/>
      <c r="DJW5350"/>
      <c r="DJX5350"/>
      <c r="DJY5350"/>
      <c r="DJZ5350"/>
      <c r="DKA5350"/>
      <c r="DKB5350"/>
      <c r="DKC5350"/>
      <c r="DKD5350"/>
      <c r="DKE5350"/>
      <c r="DKF5350"/>
      <c r="DKG5350"/>
      <c r="DKH5350"/>
      <c r="DKI5350"/>
      <c r="DKJ5350"/>
      <c r="DKK5350"/>
      <c r="DKL5350"/>
      <c r="DKM5350"/>
      <c r="DKN5350"/>
      <c r="DKO5350"/>
      <c r="DKP5350"/>
      <c r="DKQ5350"/>
      <c r="DKR5350"/>
      <c r="DKS5350"/>
      <c r="DKT5350"/>
      <c r="DKU5350"/>
      <c r="DKV5350"/>
      <c r="DKW5350"/>
      <c r="DKX5350"/>
      <c r="DKY5350"/>
      <c r="DKZ5350"/>
      <c r="DLA5350"/>
      <c r="DLB5350"/>
      <c r="DLC5350"/>
      <c r="DLD5350"/>
      <c r="DLE5350"/>
      <c r="DLF5350"/>
      <c r="DLG5350"/>
      <c r="DLH5350"/>
      <c r="DLI5350"/>
      <c r="DLJ5350"/>
      <c r="DLK5350"/>
      <c r="DLL5350"/>
      <c r="DLM5350"/>
      <c r="DLN5350"/>
      <c r="DLO5350"/>
      <c r="DLP5350"/>
      <c r="DLQ5350"/>
      <c r="DLR5350"/>
      <c r="DLS5350"/>
      <c r="DLT5350"/>
      <c r="DLU5350"/>
      <c r="DLV5350"/>
      <c r="DLW5350"/>
      <c r="DLX5350"/>
      <c r="DLY5350"/>
      <c r="DLZ5350"/>
      <c r="DMA5350"/>
      <c r="DMB5350"/>
      <c r="DMC5350"/>
      <c r="DMD5350"/>
      <c r="DME5350"/>
      <c r="DMF5350"/>
      <c r="DMG5350"/>
      <c r="DMH5350"/>
      <c r="DMI5350"/>
      <c r="DMJ5350"/>
      <c r="DMK5350"/>
      <c r="DML5350"/>
      <c r="DMM5350"/>
      <c r="DMN5350"/>
      <c r="DMO5350"/>
      <c r="DMP5350"/>
      <c r="DMQ5350"/>
      <c r="DMR5350"/>
      <c r="DMS5350"/>
      <c r="DMT5350"/>
      <c r="DMU5350"/>
      <c r="DMV5350"/>
      <c r="DMW5350"/>
      <c r="DMX5350"/>
      <c r="DMY5350"/>
      <c r="DMZ5350"/>
      <c r="DNA5350"/>
      <c r="DNB5350"/>
      <c r="DNC5350"/>
      <c r="DND5350"/>
      <c r="DNE5350"/>
      <c r="DNF5350"/>
      <c r="DNG5350"/>
      <c r="DNH5350"/>
      <c r="DNI5350"/>
      <c r="DNJ5350"/>
      <c r="DNK5350"/>
      <c r="DNL5350"/>
      <c r="DNM5350"/>
      <c r="DNN5350"/>
      <c r="DNO5350"/>
      <c r="DNP5350"/>
      <c r="DNQ5350"/>
      <c r="DNR5350"/>
      <c r="DNS5350"/>
      <c r="DNT5350"/>
      <c r="DNU5350"/>
      <c r="DNV5350"/>
      <c r="DNW5350"/>
      <c r="DNX5350"/>
      <c r="DNY5350"/>
      <c r="DNZ5350"/>
      <c r="DOA5350"/>
      <c r="DOB5350"/>
      <c r="DOC5350"/>
      <c r="DOD5350"/>
      <c r="DOE5350"/>
      <c r="DOF5350"/>
      <c r="DOG5350"/>
      <c r="DOH5350"/>
      <c r="DOI5350"/>
      <c r="DOJ5350"/>
      <c r="DOK5350"/>
      <c r="DOL5350"/>
      <c r="DOM5350"/>
      <c r="DON5350"/>
      <c r="DOO5350"/>
      <c r="DOP5350"/>
      <c r="DOQ5350"/>
      <c r="DOR5350"/>
      <c r="DOS5350"/>
      <c r="DOT5350"/>
      <c r="DOU5350"/>
      <c r="DOV5350"/>
      <c r="DOW5350"/>
      <c r="DOX5350"/>
      <c r="DOY5350"/>
      <c r="DOZ5350"/>
      <c r="DPA5350"/>
      <c r="DPB5350"/>
      <c r="DPC5350"/>
      <c r="DPD5350"/>
      <c r="DPE5350"/>
      <c r="DPF5350"/>
      <c r="DPG5350"/>
      <c r="DPH5350"/>
      <c r="DPI5350"/>
      <c r="DPJ5350"/>
      <c r="DPK5350"/>
      <c r="DPL5350"/>
      <c r="DPM5350"/>
      <c r="DPN5350"/>
      <c r="DPO5350"/>
      <c r="DPP5350"/>
      <c r="DPQ5350"/>
      <c r="DPR5350"/>
      <c r="DPS5350"/>
      <c r="DPT5350"/>
      <c r="DPU5350"/>
      <c r="DPV5350"/>
      <c r="DPW5350"/>
      <c r="DPX5350"/>
      <c r="DPY5350"/>
      <c r="DPZ5350"/>
      <c r="DQA5350"/>
      <c r="DQB5350"/>
      <c r="DQC5350"/>
      <c r="DQD5350"/>
      <c r="DQE5350"/>
      <c r="DQF5350"/>
      <c r="DQG5350"/>
      <c r="DQH5350"/>
      <c r="DQI5350"/>
      <c r="DQJ5350"/>
      <c r="DQK5350"/>
      <c r="DQL5350"/>
      <c r="DQM5350"/>
      <c r="DQN5350"/>
      <c r="DQO5350"/>
      <c r="DQP5350"/>
      <c r="DQQ5350"/>
      <c r="DQR5350"/>
      <c r="DQS5350"/>
      <c r="DQT5350"/>
      <c r="DQU5350"/>
      <c r="DQV5350"/>
      <c r="DQW5350"/>
      <c r="DQX5350"/>
      <c r="DQY5350"/>
      <c r="DQZ5350"/>
      <c r="DRA5350"/>
      <c r="DRB5350"/>
      <c r="DRC5350"/>
      <c r="DRD5350"/>
      <c r="DRE5350"/>
      <c r="DRF5350"/>
      <c r="DRG5350"/>
      <c r="DRH5350"/>
      <c r="DRI5350"/>
      <c r="DRJ5350"/>
      <c r="DRK5350"/>
      <c r="DRL5350"/>
      <c r="DRM5350"/>
      <c r="DRN5350"/>
      <c r="DRO5350"/>
      <c r="DRP5350"/>
      <c r="DRQ5350"/>
      <c r="DRR5350"/>
      <c r="DRS5350"/>
      <c r="DRT5350"/>
      <c r="DRU5350"/>
      <c r="DRV5350"/>
      <c r="DRW5350"/>
      <c r="DRX5350"/>
      <c r="DRY5350"/>
      <c r="DRZ5350"/>
      <c r="DSA5350"/>
      <c r="DSB5350"/>
      <c r="DSC5350"/>
      <c r="DSD5350"/>
      <c r="DSE5350"/>
      <c r="DSF5350"/>
      <c r="DSG5350"/>
      <c r="DSH5350"/>
      <c r="DSI5350"/>
      <c r="DSJ5350"/>
      <c r="DSK5350"/>
      <c r="DSL5350"/>
      <c r="DSM5350"/>
      <c r="DSN5350"/>
      <c r="DSO5350"/>
      <c r="DSP5350"/>
      <c r="DSQ5350"/>
      <c r="DSR5350"/>
      <c r="DSS5350"/>
      <c r="DST5350"/>
      <c r="DSU5350"/>
      <c r="DSV5350"/>
      <c r="DSW5350"/>
      <c r="DSX5350"/>
      <c r="DSY5350"/>
      <c r="DSZ5350"/>
      <c r="DTA5350"/>
      <c r="DTB5350"/>
      <c r="DTC5350"/>
      <c r="DTD5350"/>
      <c r="DTE5350"/>
      <c r="DTF5350"/>
      <c r="DTG5350"/>
      <c r="DTH5350"/>
      <c r="DTI5350"/>
      <c r="DTJ5350"/>
      <c r="DTK5350"/>
      <c r="DTL5350"/>
      <c r="DTM5350"/>
      <c r="DTN5350"/>
      <c r="DTO5350"/>
      <c r="DTP5350"/>
      <c r="DTQ5350"/>
      <c r="DTR5350"/>
      <c r="DTS5350"/>
      <c r="DTT5350"/>
      <c r="DTU5350"/>
      <c r="DTV5350"/>
      <c r="DTW5350"/>
      <c r="DTX5350"/>
      <c r="DTY5350"/>
      <c r="DTZ5350"/>
      <c r="DUA5350"/>
      <c r="DUB5350"/>
      <c r="DUC5350"/>
      <c r="DUD5350"/>
      <c r="DUE5350"/>
      <c r="DUF5350"/>
      <c r="DUG5350"/>
      <c r="DUH5350"/>
      <c r="DUI5350"/>
      <c r="DUJ5350"/>
      <c r="DUK5350"/>
      <c r="DUL5350"/>
      <c r="DUM5350"/>
      <c r="DUN5350"/>
      <c r="DUO5350"/>
      <c r="DUP5350"/>
      <c r="DUQ5350"/>
      <c r="DUR5350"/>
      <c r="DUS5350"/>
      <c r="DUT5350"/>
      <c r="DUU5350"/>
      <c r="DUV5350"/>
      <c r="DUW5350"/>
      <c r="DUX5350"/>
      <c r="DUY5350"/>
      <c r="DUZ5350"/>
      <c r="DVA5350"/>
      <c r="DVB5350"/>
      <c r="DVC5350"/>
      <c r="DVD5350"/>
      <c r="DVE5350"/>
      <c r="DVF5350"/>
      <c r="DVG5350"/>
      <c r="DVH5350"/>
      <c r="DVI5350"/>
      <c r="DVJ5350"/>
      <c r="DVK5350"/>
      <c r="DVL5350"/>
      <c r="DVM5350"/>
      <c r="DVN5350"/>
      <c r="DVO5350"/>
      <c r="DVP5350"/>
      <c r="DVQ5350"/>
      <c r="DVR5350"/>
      <c r="DVS5350"/>
      <c r="DVT5350"/>
      <c r="DVU5350"/>
      <c r="DVV5350"/>
      <c r="DVW5350"/>
      <c r="DVX5350"/>
      <c r="DVY5350"/>
      <c r="DVZ5350"/>
      <c r="DWA5350"/>
      <c r="DWB5350"/>
      <c r="DWC5350"/>
      <c r="DWD5350"/>
      <c r="DWE5350"/>
      <c r="DWF5350"/>
      <c r="DWG5350"/>
      <c r="DWH5350"/>
      <c r="DWI5350"/>
      <c r="DWJ5350"/>
      <c r="DWK5350"/>
      <c r="DWL5350"/>
      <c r="DWM5350"/>
      <c r="DWN5350"/>
      <c r="DWO5350"/>
      <c r="DWP5350"/>
      <c r="DWQ5350"/>
      <c r="DWR5350"/>
      <c r="DWS5350"/>
      <c r="DWT5350"/>
      <c r="DWU5350"/>
      <c r="DWV5350"/>
      <c r="DWW5350"/>
      <c r="DWX5350"/>
      <c r="DWY5350"/>
      <c r="DWZ5350"/>
      <c r="DXA5350"/>
      <c r="DXB5350"/>
      <c r="DXC5350"/>
      <c r="DXD5350"/>
      <c r="DXE5350"/>
      <c r="DXF5350"/>
      <c r="DXG5350"/>
      <c r="DXH5350"/>
      <c r="DXI5350"/>
      <c r="DXJ5350"/>
      <c r="DXK5350"/>
      <c r="DXL5350"/>
      <c r="DXM5350"/>
      <c r="DXN5350"/>
      <c r="DXO5350"/>
      <c r="DXP5350"/>
      <c r="DXQ5350"/>
      <c r="DXR5350"/>
      <c r="DXS5350"/>
      <c r="DXT5350"/>
      <c r="DXU5350"/>
      <c r="DXV5350"/>
      <c r="DXW5350"/>
      <c r="DXX5350"/>
      <c r="DXY5350"/>
      <c r="DXZ5350"/>
      <c r="DYA5350"/>
      <c r="DYB5350"/>
      <c r="DYC5350"/>
      <c r="DYD5350"/>
      <c r="DYE5350"/>
      <c r="DYF5350"/>
      <c r="DYG5350"/>
      <c r="DYH5350"/>
      <c r="DYI5350"/>
      <c r="DYJ5350"/>
      <c r="DYK5350"/>
      <c r="DYL5350"/>
      <c r="DYM5350"/>
      <c r="DYN5350"/>
      <c r="DYO5350"/>
      <c r="DYP5350"/>
      <c r="DYQ5350"/>
      <c r="DYR5350"/>
      <c r="DYS5350"/>
      <c r="DYT5350"/>
      <c r="DYU5350"/>
      <c r="DYV5350"/>
      <c r="DYW5350"/>
      <c r="DYX5350"/>
      <c r="DYY5350"/>
      <c r="DYZ5350"/>
      <c r="DZA5350"/>
      <c r="DZB5350"/>
      <c r="DZC5350"/>
      <c r="DZD5350"/>
      <c r="DZE5350"/>
      <c r="DZF5350"/>
      <c r="DZG5350"/>
      <c r="DZH5350"/>
      <c r="DZI5350"/>
      <c r="DZJ5350"/>
      <c r="DZK5350"/>
      <c r="DZL5350"/>
      <c r="DZM5350"/>
      <c r="DZN5350"/>
      <c r="DZO5350"/>
      <c r="DZP5350"/>
      <c r="DZQ5350"/>
      <c r="DZR5350"/>
      <c r="DZS5350"/>
      <c r="DZT5350"/>
      <c r="DZU5350"/>
      <c r="DZV5350"/>
      <c r="DZW5350"/>
      <c r="DZX5350"/>
      <c r="DZY5350"/>
      <c r="DZZ5350"/>
      <c r="EAA5350"/>
      <c r="EAB5350"/>
      <c r="EAC5350"/>
      <c r="EAD5350"/>
      <c r="EAE5350"/>
      <c r="EAF5350"/>
      <c r="EAG5350"/>
      <c r="EAH5350"/>
      <c r="EAI5350"/>
      <c r="EAJ5350"/>
      <c r="EAK5350"/>
      <c r="EAL5350"/>
      <c r="EAM5350"/>
      <c r="EAN5350"/>
      <c r="EAO5350"/>
      <c r="EAP5350"/>
      <c r="EAQ5350"/>
      <c r="EAR5350"/>
      <c r="EAS5350"/>
      <c r="EAT5350"/>
      <c r="EAU5350"/>
      <c r="EAV5350"/>
      <c r="EAW5350"/>
      <c r="EAX5350"/>
      <c r="EAY5350"/>
      <c r="EAZ5350"/>
      <c r="EBA5350"/>
      <c r="EBB5350"/>
      <c r="EBC5350"/>
      <c r="EBD5350"/>
      <c r="EBE5350"/>
      <c r="EBF5350"/>
      <c r="EBG5350"/>
      <c r="EBH5350"/>
      <c r="EBI5350"/>
      <c r="EBJ5350"/>
      <c r="EBK5350"/>
      <c r="EBL5350"/>
      <c r="EBM5350"/>
      <c r="EBN5350"/>
      <c r="EBO5350"/>
      <c r="EBP5350"/>
      <c r="EBQ5350"/>
      <c r="EBR5350"/>
      <c r="EBS5350"/>
      <c r="EBT5350"/>
      <c r="EBU5350"/>
      <c r="EBV5350"/>
      <c r="EBW5350"/>
      <c r="EBX5350"/>
      <c r="EBY5350"/>
      <c r="EBZ5350"/>
      <c r="ECA5350"/>
      <c r="ECB5350"/>
      <c r="ECC5350"/>
      <c r="ECD5350"/>
      <c r="ECE5350"/>
      <c r="ECF5350"/>
      <c r="ECG5350"/>
      <c r="ECH5350"/>
      <c r="ECI5350"/>
      <c r="ECJ5350"/>
      <c r="ECK5350"/>
      <c r="ECL5350"/>
      <c r="ECM5350"/>
      <c r="ECN5350"/>
      <c r="ECO5350"/>
      <c r="ECP5350"/>
      <c r="ECQ5350"/>
      <c r="ECR5350"/>
      <c r="ECS5350"/>
      <c r="ECT5350"/>
      <c r="ECU5350"/>
      <c r="ECV5350"/>
      <c r="ECW5350"/>
      <c r="ECX5350"/>
      <c r="ECY5350"/>
      <c r="ECZ5350"/>
      <c r="EDA5350"/>
      <c r="EDB5350"/>
      <c r="EDC5350"/>
      <c r="EDD5350"/>
      <c r="EDE5350"/>
      <c r="EDF5350"/>
      <c r="EDG5350"/>
      <c r="EDH5350"/>
      <c r="EDI5350"/>
      <c r="EDJ5350"/>
      <c r="EDK5350"/>
      <c r="EDL5350"/>
      <c r="EDM5350"/>
      <c r="EDN5350"/>
      <c r="EDO5350"/>
      <c r="EDP5350"/>
      <c r="EDQ5350"/>
      <c r="EDR5350"/>
      <c r="EDS5350"/>
      <c r="EDT5350"/>
      <c r="EDU5350"/>
      <c r="EDV5350"/>
      <c r="EDW5350"/>
      <c r="EDX5350"/>
      <c r="EDY5350"/>
      <c r="EDZ5350"/>
      <c r="EEA5350"/>
      <c r="EEB5350"/>
      <c r="EEC5350"/>
      <c r="EED5350"/>
      <c r="EEE5350"/>
      <c r="EEF5350"/>
      <c r="EEG5350"/>
      <c r="EEH5350"/>
      <c r="EEI5350"/>
      <c r="EEJ5350"/>
      <c r="EEK5350"/>
      <c r="EEL5350"/>
      <c r="EEM5350"/>
      <c r="EEN5350"/>
      <c r="EEO5350"/>
      <c r="EEP5350"/>
      <c r="EEQ5350"/>
      <c r="EER5350"/>
      <c r="EES5350"/>
      <c r="EET5350"/>
      <c r="EEU5350"/>
      <c r="EEV5350"/>
      <c r="EEW5350"/>
      <c r="EEX5350"/>
      <c r="EEY5350"/>
      <c r="EEZ5350"/>
      <c r="EFA5350"/>
      <c r="EFB5350"/>
      <c r="EFC5350"/>
      <c r="EFD5350"/>
      <c r="EFE5350"/>
      <c r="EFF5350"/>
      <c r="EFG5350"/>
      <c r="EFH5350"/>
      <c r="EFI5350"/>
      <c r="EFJ5350"/>
      <c r="EFK5350"/>
      <c r="EFL5350"/>
      <c r="EFM5350"/>
      <c r="EFN5350"/>
      <c r="EFO5350"/>
      <c r="EFP5350"/>
      <c r="EFQ5350"/>
      <c r="EFR5350"/>
      <c r="EFS5350"/>
      <c r="EFT5350"/>
      <c r="EFU5350"/>
      <c r="EFV5350"/>
      <c r="EFW5350"/>
      <c r="EFX5350"/>
      <c r="EFY5350"/>
      <c r="EFZ5350"/>
      <c r="EGA5350"/>
      <c r="EGB5350"/>
      <c r="EGC5350"/>
      <c r="EGD5350"/>
      <c r="EGE5350"/>
      <c r="EGF5350"/>
      <c r="EGG5350"/>
      <c r="EGH5350"/>
      <c r="EGI5350"/>
      <c r="EGJ5350"/>
      <c r="EGK5350"/>
      <c r="EGL5350"/>
      <c r="EGM5350"/>
      <c r="EGN5350"/>
      <c r="EGO5350"/>
      <c r="EGP5350"/>
      <c r="EGQ5350"/>
      <c r="EGR5350"/>
      <c r="EGS5350"/>
      <c r="EGT5350"/>
      <c r="EGU5350"/>
      <c r="EGV5350"/>
      <c r="EGW5350"/>
      <c r="EGX5350"/>
      <c r="EGY5350"/>
      <c r="EGZ5350"/>
      <c r="EHA5350"/>
      <c r="EHB5350"/>
      <c r="EHC5350"/>
      <c r="EHD5350"/>
      <c r="EHE5350"/>
      <c r="EHF5350"/>
      <c r="EHG5350"/>
      <c r="EHH5350"/>
      <c r="EHI5350"/>
      <c r="EHJ5350"/>
      <c r="EHK5350"/>
      <c r="EHL5350"/>
      <c r="EHM5350"/>
      <c r="EHN5350"/>
      <c r="EHO5350"/>
      <c r="EHP5350"/>
      <c r="EHQ5350"/>
      <c r="EHR5350"/>
      <c r="EHS5350"/>
      <c r="EHT5350"/>
      <c r="EHU5350"/>
      <c r="EHV5350"/>
      <c r="EHW5350"/>
      <c r="EHX5350"/>
      <c r="EHY5350"/>
      <c r="EHZ5350"/>
      <c r="EIA5350"/>
      <c r="EIB5350"/>
      <c r="EIC5350"/>
      <c r="EID5350"/>
      <c r="EIE5350"/>
      <c r="EIF5350"/>
      <c r="EIG5350"/>
      <c r="EIH5350"/>
      <c r="EII5350"/>
      <c r="EIJ5350"/>
      <c r="EIK5350"/>
      <c r="EIL5350"/>
      <c r="EIM5350"/>
      <c r="EIN5350"/>
      <c r="EIO5350"/>
      <c r="EIP5350"/>
      <c r="EIQ5350"/>
      <c r="EIR5350"/>
      <c r="EIS5350"/>
      <c r="EIT5350"/>
      <c r="EIU5350"/>
      <c r="EIV5350"/>
      <c r="EIW5350"/>
      <c r="EIX5350"/>
      <c r="EIY5350"/>
      <c r="EIZ5350"/>
      <c r="EJA5350"/>
      <c r="EJB5350"/>
      <c r="EJC5350"/>
      <c r="EJD5350"/>
      <c r="EJE5350"/>
      <c r="EJF5350"/>
      <c r="EJG5350"/>
      <c r="EJH5350"/>
      <c r="EJI5350"/>
      <c r="EJJ5350"/>
      <c r="EJK5350"/>
      <c r="EJL5350"/>
      <c r="EJM5350"/>
      <c r="EJN5350"/>
      <c r="EJO5350"/>
      <c r="EJP5350"/>
      <c r="EJQ5350"/>
      <c r="EJR5350"/>
      <c r="EJS5350"/>
      <c r="EJT5350"/>
      <c r="EJU5350"/>
      <c r="EJV5350"/>
      <c r="EJW5350"/>
      <c r="EJX5350"/>
      <c r="EJY5350"/>
      <c r="EJZ5350"/>
      <c r="EKA5350"/>
      <c r="EKB5350"/>
      <c r="EKC5350"/>
      <c r="EKD5350"/>
      <c r="EKE5350"/>
      <c r="EKF5350"/>
      <c r="EKG5350"/>
      <c r="EKH5350"/>
      <c r="EKI5350"/>
      <c r="EKJ5350"/>
      <c r="EKK5350"/>
      <c r="EKL5350"/>
      <c r="EKM5350"/>
      <c r="EKN5350"/>
      <c r="EKO5350"/>
      <c r="EKP5350"/>
      <c r="EKQ5350"/>
      <c r="EKR5350"/>
      <c r="EKS5350"/>
      <c r="EKT5350"/>
      <c r="EKU5350"/>
      <c r="EKV5350"/>
      <c r="EKW5350"/>
      <c r="EKX5350"/>
      <c r="EKY5350"/>
      <c r="EKZ5350"/>
      <c r="ELA5350"/>
      <c r="ELB5350"/>
      <c r="ELC5350"/>
      <c r="ELD5350"/>
      <c r="ELE5350"/>
      <c r="ELF5350"/>
      <c r="ELG5350"/>
      <c r="ELH5350"/>
      <c r="ELI5350"/>
      <c r="ELJ5350"/>
      <c r="ELK5350"/>
      <c r="ELL5350"/>
      <c r="ELM5350"/>
      <c r="ELN5350"/>
      <c r="ELO5350"/>
      <c r="ELP5350"/>
      <c r="ELQ5350"/>
      <c r="ELR5350"/>
      <c r="ELS5350"/>
      <c r="ELT5350"/>
      <c r="ELU5350"/>
      <c r="ELV5350"/>
      <c r="ELW5350"/>
      <c r="ELX5350"/>
      <c r="ELY5350"/>
      <c r="ELZ5350"/>
      <c r="EMA5350"/>
      <c r="EMB5350"/>
      <c r="EMC5350"/>
      <c r="EMD5350"/>
      <c r="EME5350"/>
      <c r="EMF5350"/>
      <c r="EMG5350"/>
      <c r="EMH5350"/>
      <c r="EMI5350"/>
      <c r="EMJ5350"/>
      <c r="EMK5350"/>
      <c r="EML5350"/>
      <c r="EMM5350"/>
      <c r="EMN5350"/>
      <c r="EMO5350"/>
      <c r="EMP5350"/>
      <c r="EMQ5350"/>
      <c r="EMR5350"/>
      <c r="EMS5350"/>
      <c r="EMT5350"/>
      <c r="EMU5350"/>
      <c r="EMV5350"/>
      <c r="EMW5350"/>
      <c r="EMX5350"/>
      <c r="EMY5350"/>
      <c r="EMZ5350"/>
      <c r="ENA5350"/>
      <c r="ENB5350"/>
      <c r="ENC5350"/>
      <c r="END5350"/>
      <c r="ENE5350"/>
      <c r="ENF5350"/>
      <c r="ENG5350"/>
      <c r="ENH5350"/>
      <c r="ENI5350"/>
      <c r="ENJ5350"/>
      <c r="ENK5350"/>
      <c r="ENL5350"/>
      <c r="ENM5350"/>
      <c r="ENN5350"/>
      <c r="ENO5350"/>
      <c r="ENP5350"/>
      <c r="ENQ5350"/>
      <c r="ENR5350"/>
      <c r="ENS5350"/>
      <c r="ENT5350"/>
      <c r="ENU5350"/>
      <c r="ENV5350"/>
      <c r="ENW5350"/>
      <c r="ENX5350"/>
      <c r="ENY5350"/>
      <c r="ENZ5350"/>
      <c r="EOA5350"/>
      <c r="EOB5350"/>
      <c r="EOC5350"/>
      <c r="EOD5350"/>
      <c r="EOE5350"/>
      <c r="EOF5350"/>
      <c r="EOG5350"/>
      <c r="EOH5350"/>
      <c r="EOI5350"/>
      <c r="EOJ5350"/>
      <c r="EOK5350"/>
      <c r="EOL5350"/>
      <c r="EOM5350"/>
      <c r="EON5350"/>
      <c r="EOO5350"/>
      <c r="EOP5350"/>
      <c r="EOQ5350"/>
      <c r="EOR5350"/>
      <c r="EOS5350"/>
      <c r="EOT5350"/>
      <c r="EOU5350"/>
      <c r="EOV5350"/>
      <c r="EOW5350"/>
      <c r="EOX5350"/>
      <c r="EOY5350"/>
      <c r="EOZ5350"/>
      <c r="EPA5350"/>
      <c r="EPB5350"/>
      <c r="EPC5350"/>
      <c r="EPD5350"/>
      <c r="EPE5350"/>
      <c r="EPF5350"/>
      <c r="EPG5350"/>
      <c r="EPH5350"/>
      <c r="EPI5350"/>
      <c r="EPJ5350"/>
      <c r="EPK5350"/>
      <c r="EPL5350"/>
      <c r="EPM5350"/>
      <c r="EPN5350"/>
      <c r="EPO5350"/>
      <c r="EPP5350"/>
      <c r="EPQ5350"/>
      <c r="EPR5350"/>
      <c r="EPS5350"/>
      <c r="EPT5350"/>
      <c r="EPU5350"/>
      <c r="EPV5350"/>
      <c r="EPW5350"/>
      <c r="EPX5350"/>
      <c r="EPY5350"/>
      <c r="EPZ5350"/>
      <c r="EQA5350"/>
      <c r="EQB5350"/>
      <c r="EQC5350"/>
      <c r="EQD5350"/>
      <c r="EQE5350"/>
      <c r="EQF5350"/>
      <c r="EQG5350"/>
      <c r="EQH5350"/>
      <c r="EQI5350"/>
      <c r="EQJ5350"/>
      <c r="EQK5350"/>
      <c r="EQL5350"/>
      <c r="EQM5350"/>
      <c r="EQN5350"/>
      <c r="EQO5350"/>
      <c r="EQP5350"/>
      <c r="EQQ5350"/>
      <c r="EQR5350"/>
      <c r="EQS5350"/>
      <c r="EQT5350"/>
      <c r="EQU5350"/>
      <c r="EQV5350"/>
      <c r="EQW5350"/>
      <c r="EQX5350"/>
      <c r="EQY5350"/>
      <c r="EQZ5350"/>
      <c r="ERA5350"/>
      <c r="ERB5350"/>
      <c r="ERC5350"/>
      <c r="ERD5350"/>
      <c r="ERE5350"/>
      <c r="ERF5350"/>
      <c r="ERG5350"/>
      <c r="ERH5350"/>
      <c r="ERI5350"/>
      <c r="ERJ5350"/>
      <c r="ERK5350"/>
      <c r="ERL5350"/>
      <c r="ERM5350"/>
      <c r="ERN5350"/>
      <c r="ERO5350"/>
      <c r="ERP5350"/>
      <c r="ERQ5350"/>
      <c r="ERR5350"/>
      <c r="ERS5350"/>
      <c r="ERT5350"/>
      <c r="ERU5350"/>
      <c r="ERV5350"/>
      <c r="ERW5350"/>
      <c r="ERX5350"/>
      <c r="ERY5350"/>
      <c r="ERZ5350"/>
      <c r="ESA5350"/>
      <c r="ESB5350"/>
      <c r="ESC5350"/>
      <c r="ESD5350"/>
      <c r="ESE5350"/>
      <c r="ESF5350"/>
      <c r="ESG5350"/>
      <c r="ESH5350"/>
      <c r="ESI5350"/>
      <c r="ESJ5350"/>
      <c r="ESK5350"/>
      <c r="ESL5350"/>
      <c r="ESM5350"/>
      <c r="ESN5350"/>
      <c r="ESO5350"/>
      <c r="ESP5350"/>
      <c r="ESQ5350"/>
      <c r="ESR5350"/>
      <c r="ESS5350"/>
      <c r="EST5350"/>
      <c r="ESU5350"/>
      <c r="ESV5350"/>
      <c r="ESW5350"/>
      <c r="ESX5350"/>
      <c r="ESY5350"/>
      <c r="ESZ5350"/>
      <c r="ETA5350"/>
      <c r="ETB5350"/>
      <c r="ETC5350"/>
      <c r="ETD5350"/>
      <c r="ETE5350"/>
      <c r="ETF5350"/>
      <c r="ETG5350"/>
      <c r="ETH5350"/>
      <c r="ETI5350"/>
      <c r="ETJ5350"/>
      <c r="ETK5350"/>
      <c r="ETL5350"/>
      <c r="ETM5350"/>
      <c r="ETN5350"/>
      <c r="ETO5350"/>
      <c r="ETP5350"/>
      <c r="ETQ5350"/>
      <c r="ETR5350"/>
      <c r="ETS5350"/>
      <c r="ETT5350"/>
      <c r="ETU5350"/>
      <c r="ETV5350"/>
      <c r="ETW5350"/>
      <c r="ETX5350"/>
      <c r="ETY5350"/>
      <c r="ETZ5350"/>
      <c r="EUA5350"/>
      <c r="EUB5350"/>
      <c r="EUC5350"/>
      <c r="EUD5350"/>
      <c r="EUE5350"/>
      <c r="EUF5350"/>
      <c r="EUG5350"/>
      <c r="EUH5350"/>
      <c r="EUI5350"/>
      <c r="EUJ5350"/>
      <c r="EUK5350"/>
      <c r="EUL5350"/>
      <c r="EUM5350"/>
      <c r="EUN5350"/>
      <c r="EUO5350"/>
      <c r="EUP5350"/>
      <c r="EUQ5350"/>
      <c r="EUR5350"/>
      <c r="EUS5350"/>
      <c r="EUT5350"/>
      <c r="EUU5350"/>
      <c r="EUV5350"/>
      <c r="EUW5350"/>
      <c r="EUX5350"/>
      <c r="EUY5350"/>
      <c r="EUZ5350"/>
      <c r="EVA5350"/>
      <c r="EVB5350"/>
      <c r="EVC5350"/>
      <c r="EVD5350"/>
      <c r="EVE5350"/>
      <c r="EVF5350"/>
      <c r="EVG5350"/>
      <c r="EVH5350"/>
      <c r="EVI5350"/>
      <c r="EVJ5350"/>
      <c r="EVK5350"/>
      <c r="EVL5350"/>
      <c r="EVM5350"/>
      <c r="EVN5350"/>
      <c r="EVO5350"/>
      <c r="EVP5350"/>
      <c r="EVQ5350"/>
      <c r="EVR5350"/>
      <c r="EVS5350"/>
      <c r="EVT5350"/>
      <c r="EVU5350"/>
      <c r="EVV5350"/>
      <c r="EVW5350"/>
      <c r="EVX5350"/>
      <c r="EVY5350"/>
      <c r="EVZ5350"/>
      <c r="EWA5350"/>
      <c r="EWB5350"/>
      <c r="EWC5350"/>
      <c r="EWD5350"/>
      <c r="EWE5350"/>
      <c r="EWF5350"/>
      <c r="EWG5350"/>
      <c r="EWH5350"/>
      <c r="EWI5350"/>
      <c r="EWJ5350"/>
      <c r="EWK5350"/>
      <c r="EWL5350"/>
      <c r="EWM5350"/>
      <c r="EWN5350"/>
      <c r="EWO5350"/>
      <c r="EWP5350"/>
      <c r="EWQ5350"/>
      <c r="EWR5350"/>
      <c r="EWS5350"/>
      <c r="EWT5350"/>
      <c r="EWU5350"/>
      <c r="EWV5350"/>
      <c r="EWW5350"/>
      <c r="EWX5350"/>
      <c r="EWY5350"/>
      <c r="EWZ5350"/>
      <c r="EXA5350"/>
      <c r="EXB5350"/>
      <c r="EXC5350"/>
      <c r="EXD5350"/>
      <c r="EXE5350"/>
      <c r="EXF5350"/>
      <c r="EXG5350"/>
      <c r="EXH5350"/>
      <c r="EXI5350"/>
      <c r="EXJ5350"/>
      <c r="EXK5350"/>
      <c r="EXL5350"/>
      <c r="EXM5350"/>
      <c r="EXN5350"/>
      <c r="EXO5350"/>
      <c r="EXP5350"/>
      <c r="EXQ5350"/>
      <c r="EXR5350"/>
      <c r="EXS5350"/>
      <c r="EXT5350"/>
      <c r="EXU5350"/>
      <c r="EXV5350"/>
      <c r="EXW5350"/>
      <c r="EXX5350"/>
      <c r="EXY5350"/>
      <c r="EXZ5350"/>
      <c r="EYA5350"/>
      <c r="EYB5350"/>
      <c r="EYC5350"/>
      <c r="EYD5350"/>
      <c r="EYE5350"/>
      <c r="EYF5350"/>
      <c r="EYG5350"/>
      <c r="EYH5350"/>
      <c r="EYI5350"/>
      <c r="EYJ5350"/>
      <c r="EYK5350"/>
      <c r="EYL5350"/>
      <c r="EYM5350"/>
      <c r="EYN5350"/>
      <c r="EYO5350"/>
      <c r="EYP5350"/>
      <c r="EYQ5350"/>
      <c r="EYR5350"/>
      <c r="EYS5350"/>
      <c r="EYT5350"/>
      <c r="EYU5350"/>
      <c r="EYV5350"/>
      <c r="EYW5350"/>
      <c r="EYX5350"/>
      <c r="EYY5350"/>
      <c r="EYZ5350"/>
      <c r="EZA5350"/>
      <c r="EZB5350"/>
      <c r="EZC5350"/>
      <c r="EZD5350"/>
      <c r="EZE5350"/>
      <c r="EZF5350"/>
      <c r="EZG5350"/>
      <c r="EZH5350"/>
      <c r="EZI5350"/>
      <c r="EZJ5350"/>
      <c r="EZK5350"/>
      <c r="EZL5350"/>
      <c r="EZM5350"/>
      <c r="EZN5350"/>
      <c r="EZO5350"/>
      <c r="EZP5350"/>
      <c r="EZQ5350"/>
      <c r="EZR5350"/>
      <c r="EZS5350"/>
      <c r="EZT5350"/>
      <c r="EZU5350"/>
      <c r="EZV5350"/>
      <c r="EZW5350"/>
      <c r="EZX5350"/>
      <c r="EZY5350"/>
      <c r="EZZ5350"/>
      <c r="FAA5350"/>
      <c r="FAB5350"/>
      <c r="FAC5350"/>
      <c r="FAD5350"/>
      <c r="FAE5350"/>
      <c r="FAF5350"/>
      <c r="FAG5350"/>
      <c r="FAH5350"/>
      <c r="FAI5350"/>
      <c r="FAJ5350"/>
      <c r="FAK5350"/>
      <c r="FAL5350"/>
      <c r="FAM5350"/>
      <c r="FAN5350"/>
      <c r="FAO5350"/>
      <c r="FAP5350"/>
      <c r="FAQ5350"/>
      <c r="FAR5350"/>
      <c r="FAS5350"/>
      <c r="FAT5350"/>
      <c r="FAU5350"/>
      <c r="FAV5350"/>
      <c r="FAW5350"/>
      <c r="FAX5350"/>
      <c r="FAY5350"/>
      <c r="FAZ5350"/>
      <c r="FBA5350"/>
      <c r="FBB5350"/>
      <c r="FBC5350"/>
      <c r="FBD5350"/>
      <c r="FBE5350"/>
      <c r="FBF5350"/>
      <c r="FBG5350"/>
      <c r="FBH5350"/>
      <c r="FBI5350"/>
      <c r="FBJ5350"/>
      <c r="FBK5350"/>
      <c r="FBL5350"/>
      <c r="FBM5350"/>
      <c r="FBN5350"/>
      <c r="FBO5350"/>
      <c r="FBP5350"/>
      <c r="FBQ5350"/>
      <c r="FBR5350"/>
      <c r="FBS5350"/>
      <c r="FBT5350"/>
      <c r="FBU5350"/>
      <c r="FBV5350"/>
      <c r="FBW5350"/>
      <c r="FBX5350"/>
      <c r="FBY5350"/>
      <c r="FBZ5350"/>
      <c r="FCA5350"/>
      <c r="FCB5350"/>
      <c r="FCC5350"/>
      <c r="FCD5350"/>
      <c r="FCE5350"/>
      <c r="FCF5350"/>
      <c r="FCG5350"/>
      <c r="FCH5350"/>
      <c r="FCI5350"/>
      <c r="FCJ5350"/>
      <c r="FCK5350"/>
      <c r="FCL5350"/>
      <c r="FCM5350"/>
      <c r="FCN5350"/>
      <c r="FCO5350"/>
      <c r="FCP5350"/>
      <c r="FCQ5350"/>
      <c r="FCR5350"/>
      <c r="FCS5350"/>
      <c r="FCT5350"/>
      <c r="FCU5350"/>
      <c r="FCV5350"/>
      <c r="FCW5350"/>
      <c r="FCX5350"/>
      <c r="FCY5350"/>
      <c r="FCZ5350"/>
      <c r="FDA5350"/>
      <c r="FDB5350"/>
      <c r="FDC5350"/>
      <c r="FDD5350"/>
      <c r="FDE5350"/>
      <c r="FDF5350"/>
      <c r="FDG5350"/>
      <c r="FDH5350"/>
      <c r="FDI5350"/>
      <c r="FDJ5350"/>
      <c r="FDK5350"/>
      <c r="FDL5350"/>
      <c r="FDM5350"/>
      <c r="FDN5350"/>
      <c r="FDO5350"/>
      <c r="FDP5350"/>
      <c r="FDQ5350"/>
      <c r="FDR5350"/>
      <c r="FDS5350"/>
      <c r="FDT5350"/>
      <c r="FDU5350"/>
      <c r="FDV5350"/>
      <c r="FDW5350"/>
      <c r="FDX5350"/>
      <c r="FDY5350"/>
      <c r="FDZ5350"/>
      <c r="FEA5350"/>
      <c r="FEB5350"/>
      <c r="FEC5350"/>
      <c r="FED5350"/>
      <c r="FEE5350"/>
      <c r="FEF5350"/>
      <c r="FEG5350"/>
      <c r="FEH5350"/>
      <c r="FEI5350"/>
      <c r="FEJ5350"/>
      <c r="FEK5350"/>
      <c r="FEL5350"/>
      <c r="FEM5350"/>
      <c r="FEN5350"/>
      <c r="FEO5350"/>
      <c r="FEP5350"/>
      <c r="FEQ5350"/>
      <c r="FER5350"/>
      <c r="FES5350"/>
      <c r="FET5350"/>
      <c r="FEU5350"/>
      <c r="FEV5350"/>
      <c r="FEW5350"/>
      <c r="FEX5350"/>
      <c r="FEY5350"/>
      <c r="FEZ5350"/>
      <c r="FFA5350"/>
      <c r="FFB5350"/>
      <c r="FFC5350"/>
      <c r="FFD5350"/>
      <c r="FFE5350"/>
      <c r="FFF5350"/>
      <c r="FFG5350"/>
      <c r="FFH5350"/>
      <c r="FFI5350"/>
      <c r="FFJ5350"/>
      <c r="FFK5350"/>
      <c r="FFL5350"/>
      <c r="FFM5350"/>
      <c r="FFN5350"/>
      <c r="FFO5350"/>
      <c r="FFP5350"/>
      <c r="FFQ5350"/>
      <c r="FFR5350"/>
      <c r="FFS5350"/>
      <c r="FFT5350"/>
      <c r="FFU5350"/>
      <c r="FFV5350"/>
      <c r="FFW5350"/>
      <c r="FFX5350"/>
      <c r="FFY5350"/>
      <c r="FFZ5350"/>
      <c r="FGA5350"/>
      <c r="FGB5350"/>
      <c r="FGC5350"/>
      <c r="FGD5350"/>
      <c r="FGE5350"/>
      <c r="FGF5350"/>
      <c r="FGG5350"/>
      <c r="FGH5350"/>
      <c r="FGI5350"/>
      <c r="FGJ5350"/>
      <c r="FGK5350"/>
      <c r="FGL5350"/>
      <c r="FGM5350"/>
      <c r="FGN5350"/>
      <c r="FGO5350"/>
      <c r="FGP5350"/>
      <c r="FGQ5350"/>
      <c r="FGR5350"/>
      <c r="FGS5350"/>
      <c r="FGT5350"/>
      <c r="FGU5350"/>
      <c r="FGV5350"/>
      <c r="FGW5350"/>
      <c r="FGX5350"/>
      <c r="FGY5350"/>
      <c r="FGZ5350"/>
      <c r="FHA5350"/>
      <c r="FHB5350"/>
      <c r="FHC5350"/>
      <c r="FHD5350"/>
      <c r="FHE5350"/>
      <c r="FHF5350"/>
      <c r="FHG5350"/>
      <c r="FHH5350"/>
      <c r="FHI5350"/>
      <c r="FHJ5350"/>
      <c r="FHK5350"/>
      <c r="FHL5350"/>
      <c r="FHM5350"/>
      <c r="FHN5350"/>
      <c r="FHO5350"/>
      <c r="FHP5350"/>
      <c r="FHQ5350"/>
      <c r="FHR5350"/>
      <c r="FHS5350"/>
      <c r="FHT5350"/>
      <c r="FHU5350"/>
      <c r="FHV5350"/>
      <c r="FHW5350"/>
      <c r="FHX5350"/>
      <c r="FHY5350"/>
      <c r="FHZ5350"/>
      <c r="FIA5350"/>
      <c r="FIB5350"/>
      <c r="FIC5350"/>
      <c r="FID5350"/>
      <c r="FIE5350"/>
      <c r="FIF5350"/>
      <c r="FIG5350"/>
      <c r="FIH5350"/>
      <c r="FII5350"/>
      <c r="FIJ5350"/>
      <c r="FIK5350"/>
      <c r="FIL5350"/>
      <c r="FIM5350"/>
      <c r="FIN5350"/>
      <c r="FIO5350"/>
      <c r="FIP5350"/>
      <c r="FIQ5350"/>
      <c r="FIR5350"/>
      <c r="FIS5350"/>
      <c r="FIT5350"/>
      <c r="FIU5350"/>
      <c r="FIV5350"/>
      <c r="FIW5350"/>
      <c r="FIX5350"/>
      <c r="FIY5350"/>
      <c r="FIZ5350"/>
      <c r="FJA5350"/>
      <c r="FJB5350"/>
      <c r="FJC5350"/>
      <c r="FJD5350"/>
      <c r="FJE5350"/>
      <c r="FJF5350"/>
      <c r="FJG5350"/>
      <c r="FJH5350"/>
      <c r="FJI5350"/>
      <c r="FJJ5350"/>
      <c r="FJK5350"/>
      <c r="FJL5350"/>
      <c r="FJM5350"/>
      <c r="FJN5350"/>
      <c r="FJO5350"/>
      <c r="FJP5350"/>
      <c r="FJQ5350"/>
      <c r="FJR5350"/>
      <c r="FJS5350"/>
      <c r="FJT5350"/>
      <c r="FJU5350"/>
      <c r="FJV5350"/>
      <c r="FJW5350"/>
      <c r="FJX5350"/>
      <c r="FJY5350"/>
      <c r="FJZ5350"/>
      <c r="FKA5350"/>
      <c r="FKB5350"/>
      <c r="FKC5350"/>
      <c r="FKD5350"/>
      <c r="FKE5350"/>
      <c r="FKF5350"/>
      <c r="FKG5350"/>
      <c r="FKH5350"/>
      <c r="FKI5350"/>
      <c r="FKJ5350"/>
      <c r="FKK5350"/>
      <c r="FKL5350"/>
      <c r="FKM5350"/>
      <c r="FKN5350"/>
      <c r="FKO5350"/>
      <c r="FKP5350"/>
      <c r="FKQ5350"/>
      <c r="FKR5350"/>
      <c r="FKS5350"/>
      <c r="FKT5350"/>
      <c r="FKU5350"/>
      <c r="FKV5350"/>
      <c r="FKW5350"/>
      <c r="FKX5350"/>
      <c r="FKY5350"/>
      <c r="FKZ5350"/>
      <c r="FLA5350"/>
      <c r="FLB5350"/>
      <c r="FLC5350"/>
      <c r="FLD5350"/>
      <c r="FLE5350"/>
      <c r="FLF5350"/>
      <c r="FLG5350"/>
      <c r="FLH5350"/>
      <c r="FLI5350"/>
      <c r="FLJ5350"/>
      <c r="FLK5350"/>
      <c r="FLL5350"/>
      <c r="FLM5350"/>
      <c r="FLN5350"/>
      <c r="FLO5350"/>
      <c r="FLP5350"/>
      <c r="FLQ5350"/>
      <c r="FLR5350"/>
      <c r="FLS5350"/>
      <c r="FLT5350"/>
      <c r="FLU5350"/>
      <c r="FLV5350"/>
      <c r="FLW5350"/>
      <c r="FLX5350"/>
      <c r="FLY5350"/>
      <c r="FLZ5350"/>
      <c r="FMA5350"/>
      <c r="FMB5350"/>
      <c r="FMC5350"/>
      <c r="FMD5350"/>
      <c r="FME5350"/>
      <c r="FMF5350"/>
      <c r="FMG5350"/>
      <c r="FMH5350"/>
      <c r="FMI5350"/>
      <c r="FMJ5350"/>
      <c r="FMK5350"/>
      <c r="FML5350"/>
      <c r="FMM5350"/>
      <c r="FMN5350"/>
      <c r="FMO5350"/>
      <c r="FMP5350"/>
      <c r="FMQ5350"/>
      <c r="FMR5350"/>
      <c r="FMS5350"/>
      <c r="FMT5350"/>
      <c r="FMU5350"/>
      <c r="FMV5350"/>
      <c r="FMW5350"/>
      <c r="FMX5350"/>
      <c r="FMY5350"/>
      <c r="FMZ5350"/>
      <c r="FNA5350"/>
      <c r="FNB5350"/>
      <c r="FNC5350"/>
      <c r="FND5350"/>
      <c r="FNE5350"/>
      <c r="FNF5350"/>
      <c r="FNG5350"/>
      <c r="FNH5350"/>
      <c r="FNI5350"/>
      <c r="FNJ5350"/>
      <c r="FNK5350"/>
      <c r="FNL5350"/>
      <c r="FNM5350"/>
      <c r="FNN5350"/>
      <c r="FNO5350"/>
      <c r="FNP5350"/>
      <c r="FNQ5350"/>
      <c r="FNR5350"/>
      <c r="FNS5350"/>
      <c r="FNT5350"/>
      <c r="FNU5350"/>
      <c r="FNV5350"/>
      <c r="FNW5350"/>
      <c r="FNX5350"/>
      <c r="FNY5350"/>
      <c r="FNZ5350"/>
      <c r="FOA5350"/>
      <c r="FOB5350"/>
      <c r="FOC5350"/>
      <c r="FOD5350"/>
      <c r="FOE5350"/>
      <c r="FOF5350"/>
      <c r="FOG5350"/>
      <c r="FOH5350"/>
      <c r="FOI5350"/>
      <c r="FOJ5350"/>
      <c r="FOK5350"/>
      <c r="FOL5350"/>
      <c r="FOM5350"/>
      <c r="FON5350"/>
      <c r="FOO5350"/>
      <c r="FOP5350"/>
      <c r="FOQ5350"/>
      <c r="FOR5350"/>
      <c r="FOS5350"/>
      <c r="FOT5350"/>
      <c r="FOU5350"/>
      <c r="FOV5350"/>
      <c r="FOW5350"/>
      <c r="FOX5350"/>
      <c r="FOY5350"/>
      <c r="FOZ5350"/>
      <c r="FPA5350"/>
      <c r="FPB5350"/>
      <c r="FPC5350"/>
      <c r="FPD5350"/>
      <c r="FPE5350"/>
      <c r="FPF5350"/>
      <c r="FPG5350"/>
      <c r="FPH5350"/>
      <c r="FPI5350"/>
      <c r="FPJ5350"/>
      <c r="FPK5350"/>
      <c r="FPL5350"/>
      <c r="FPM5350"/>
      <c r="FPN5350"/>
      <c r="FPO5350"/>
      <c r="FPP5350"/>
      <c r="FPQ5350"/>
      <c r="FPR5350"/>
      <c r="FPS5350"/>
      <c r="FPT5350"/>
      <c r="FPU5350"/>
      <c r="FPV5350"/>
      <c r="FPW5350"/>
      <c r="FPX5350"/>
      <c r="FPY5350"/>
      <c r="FPZ5350"/>
      <c r="FQA5350"/>
      <c r="FQB5350"/>
      <c r="FQC5350"/>
      <c r="FQD5350"/>
      <c r="FQE5350"/>
      <c r="FQF5350"/>
      <c r="FQG5350"/>
      <c r="FQH5350"/>
      <c r="FQI5350"/>
      <c r="FQJ5350"/>
      <c r="FQK5350"/>
      <c r="FQL5350"/>
      <c r="FQM5350"/>
      <c r="FQN5350"/>
      <c r="FQO5350"/>
      <c r="FQP5350"/>
      <c r="FQQ5350"/>
      <c r="FQR5350"/>
      <c r="FQS5350"/>
      <c r="FQT5350"/>
      <c r="FQU5350"/>
      <c r="FQV5350"/>
      <c r="FQW5350"/>
      <c r="FQX5350"/>
      <c r="FQY5350"/>
      <c r="FQZ5350"/>
      <c r="FRA5350"/>
      <c r="FRB5350"/>
      <c r="FRC5350"/>
      <c r="FRD5350"/>
      <c r="FRE5350"/>
      <c r="FRF5350"/>
      <c r="FRG5350"/>
      <c r="FRH5350"/>
      <c r="FRI5350"/>
      <c r="FRJ5350"/>
      <c r="FRK5350"/>
      <c r="FRL5350"/>
      <c r="FRM5350"/>
      <c r="FRN5350"/>
      <c r="FRO5350"/>
      <c r="FRP5350"/>
      <c r="FRQ5350"/>
      <c r="FRR5350"/>
      <c r="FRS5350"/>
      <c r="FRT5350"/>
      <c r="FRU5350"/>
      <c r="FRV5350"/>
      <c r="FRW5350"/>
      <c r="FRX5350"/>
      <c r="FRY5350"/>
      <c r="FRZ5350"/>
      <c r="FSA5350"/>
      <c r="FSB5350"/>
      <c r="FSC5350"/>
      <c r="FSD5350"/>
      <c r="FSE5350"/>
      <c r="FSF5350"/>
      <c r="FSG5350"/>
      <c r="FSH5350"/>
      <c r="FSI5350"/>
      <c r="FSJ5350"/>
      <c r="FSK5350"/>
      <c r="FSL5350"/>
      <c r="FSM5350"/>
      <c r="FSN5350"/>
      <c r="FSO5350"/>
      <c r="FSP5350"/>
      <c r="FSQ5350"/>
      <c r="FSR5350"/>
      <c r="FSS5350"/>
      <c r="FST5350"/>
      <c r="FSU5350"/>
      <c r="FSV5350"/>
      <c r="FSW5350"/>
      <c r="FSX5350"/>
      <c r="FSY5350"/>
      <c r="FSZ5350"/>
      <c r="FTA5350"/>
      <c r="FTB5350"/>
      <c r="FTC5350"/>
      <c r="FTD5350"/>
      <c r="FTE5350"/>
      <c r="FTF5350"/>
      <c r="FTG5350"/>
      <c r="FTH5350"/>
      <c r="FTI5350"/>
      <c r="FTJ5350"/>
      <c r="FTK5350"/>
      <c r="FTL5350"/>
      <c r="FTM5350"/>
      <c r="FTN5350"/>
      <c r="FTO5350"/>
      <c r="FTP5350"/>
      <c r="FTQ5350"/>
      <c r="FTR5350"/>
      <c r="FTS5350"/>
      <c r="FTT5350"/>
      <c r="FTU5350"/>
      <c r="FTV5350"/>
      <c r="FTW5350"/>
      <c r="FTX5350"/>
      <c r="FTY5350"/>
      <c r="FTZ5350"/>
      <c r="FUA5350"/>
      <c r="FUB5350"/>
      <c r="FUC5350"/>
      <c r="FUD5350"/>
      <c r="FUE5350"/>
      <c r="FUF5350"/>
      <c r="FUG5350"/>
      <c r="FUH5350"/>
      <c r="FUI5350"/>
      <c r="FUJ5350"/>
      <c r="FUK5350"/>
      <c r="FUL5350"/>
      <c r="FUM5350"/>
      <c r="FUN5350"/>
      <c r="FUO5350"/>
      <c r="FUP5350"/>
      <c r="FUQ5350"/>
      <c r="FUR5350"/>
      <c r="FUS5350"/>
      <c r="FUT5350"/>
      <c r="FUU5350"/>
      <c r="FUV5350"/>
      <c r="FUW5350"/>
      <c r="FUX5350"/>
      <c r="FUY5350"/>
      <c r="FUZ5350"/>
      <c r="FVA5350"/>
      <c r="FVB5350"/>
      <c r="FVC5350"/>
      <c r="FVD5350"/>
      <c r="FVE5350"/>
      <c r="FVF5350"/>
      <c r="FVG5350"/>
      <c r="FVH5350"/>
      <c r="FVI5350"/>
      <c r="FVJ5350"/>
      <c r="FVK5350"/>
      <c r="FVL5350"/>
      <c r="FVM5350"/>
      <c r="FVN5350"/>
      <c r="FVO5350"/>
      <c r="FVP5350"/>
      <c r="FVQ5350"/>
      <c r="FVR5350"/>
      <c r="FVS5350"/>
      <c r="FVT5350"/>
      <c r="FVU5350"/>
      <c r="FVV5350"/>
      <c r="FVW5350"/>
      <c r="FVX5350"/>
      <c r="FVY5350"/>
      <c r="FVZ5350"/>
      <c r="FWA5350"/>
      <c r="FWB5350"/>
      <c r="FWC5350"/>
      <c r="FWD5350"/>
      <c r="FWE5350"/>
      <c r="FWF5350"/>
      <c r="FWG5350"/>
      <c r="FWH5350"/>
      <c r="FWI5350"/>
      <c r="FWJ5350"/>
      <c r="FWK5350"/>
      <c r="FWL5350"/>
      <c r="FWM5350"/>
      <c r="FWN5350"/>
      <c r="FWO5350"/>
      <c r="FWP5350"/>
      <c r="FWQ5350"/>
      <c r="FWR5350"/>
      <c r="FWS5350"/>
      <c r="FWT5350"/>
      <c r="FWU5350"/>
      <c r="FWV5350"/>
      <c r="FWW5350"/>
      <c r="FWX5350"/>
      <c r="FWY5350"/>
      <c r="FWZ5350"/>
      <c r="FXA5350"/>
      <c r="FXB5350"/>
      <c r="FXC5350"/>
      <c r="FXD5350"/>
      <c r="FXE5350"/>
      <c r="FXF5350"/>
      <c r="FXG5350"/>
      <c r="FXH5350"/>
      <c r="FXI5350"/>
      <c r="FXJ5350"/>
      <c r="FXK5350"/>
      <c r="FXL5350"/>
      <c r="FXM5350"/>
      <c r="FXN5350"/>
      <c r="FXO5350"/>
      <c r="FXP5350"/>
      <c r="FXQ5350"/>
      <c r="FXR5350"/>
      <c r="FXS5350"/>
      <c r="FXT5350"/>
      <c r="FXU5350"/>
      <c r="FXV5350"/>
      <c r="FXW5350"/>
      <c r="FXX5350"/>
      <c r="FXY5350"/>
      <c r="FXZ5350"/>
      <c r="FYA5350"/>
      <c r="FYB5350"/>
      <c r="FYC5350"/>
      <c r="FYD5350"/>
      <c r="FYE5350"/>
      <c r="FYF5350"/>
      <c r="FYG5350"/>
      <c r="FYH5350"/>
      <c r="FYI5350"/>
      <c r="FYJ5350"/>
      <c r="FYK5350"/>
      <c r="FYL5350"/>
      <c r="FYM5350"/>
      <c r="FYN5350"/>
      <c r="FYO5350"/>
      <c r="FYP5350"/>
      <c r="FYQ5350"/>
      <c r="FYR5350"/>
      <c r="FYS5350"/>
      <c r="FYT5350"/>
      <c r="FYU5350"/>
      <c r="FYV5350"/>
      <c r="FYW5350"/>
      <c r="FYX5350"/>
      <c r="FYY5350"/>
      <c r="FYZ5350"/>
      <c r="FZA5350"/>
      <c r="FZB5350"/>
      <c r="FZC5350"/>
      <c r="FZD5350"/>
      <c r="FZE5350"/>
      <c r="FZF5350"/>
      <c r="FZG5350"/>
      <c r="FZH5350"/>
      <c r="FZI5350"/>
      <c r="FZJ5350"/>
      <c r="FZK5350"/>
      <c r="FZL5350"/>
      <c r="FZM5350"/>
      <c r="FZN5350"/>
      <c r="FZO5350"/>
      <c r="FZP5350"/>
      <c r="FZQ5350"/>
      <c r="FZR5350"/>
      <c r="FZS5350"/>
      <c r="FZT5350"/>
      <c r="FZU5350"/>
      <c r="FZV5350"/>
      <c r="FZW5350"/>
      <c r="FZX5350"/>
      <c r="FZY5350"/>
      <c r="FZZ5350"/>
      <c r="GAA5350"/>
      <c r="GAB5350"/>
      <c r="GAC5350"/>
      <c r="GAD5350"/>
      <c r="GAE5350"/>
      <c r="GAF5350"/>
      <c r="GAG5350"/>
      <c r="GAH5350"/>
      <c r="GAI5350"/>
      <c r="GAJ5350"/>
      <c r="GAK5350"/>
      <c r="GAL5350"/>
      <c r="GAM5350"/>
      <c r="GAN5350"/>
      <c r="GAO5350"/>
      <c r="GAP5350"/>
      <c r="GAQ5350"/>
      <c r="GAR5350"/>
      <c r="GAS5350"/>
      <c r="GAT5350"/>
      <c r="GAU5350"/>
      <c r="GAV5350"/>
      <c r="GAW5350"/>
      <c r="GAX5350"/>
      <c r="GAY5350"/>
      <c r="GAZ5350"/>
      <c r="GBA5350"/>
      <c r="GBB5350"/>
      <c r="GBC5350"/>
      <c r="GBD5350"/>
      <c r="GBE5350"/>
      <c r="GBF5350"/>
      <c r="GBG5350"/>
      <c r="GBH5350"/>
      <c r="GBI5350"/>
      <c r="GBJ5350"/>
      <c r="GBK5350"/>
      <c r="GBL5350"/>
      <c r="GBM5350"/>
      <c r="GBN5350"/>
      <c r="GBO5350"/>
      <c r="GBP5350"/>
      <c r="GBQ5350"/>
      <c r="GBR5350"/>
      <c r="GBS5350"/>
      <c r="GBT5350"/>
      <c r="GBU5350"/>
      <c r="GBV5350"/>
      <c r="GBW5350"/>
      <c r="GBX5350"/>
      <c r="GBY5350"/>
      <c r="GBZ5350"/>
      <c r="GCA5350"/>
      <c r="GCB5350"/>
      <c r="GCC5350"/>
      <c r="GCD5350"/>
      <c r="GCE5350"/>
      <c r="GCF5350"/>
      <c r="GCG5350"/>
      <c r="GCH5350"/>
      <c r="GCI5350"/>
      <c r="GCJ5350"/>
      <c r="GCK5350"/>
      <c r="GCL5350"/>
      <c r="GCM5350"/>
      <c r="GCN5350"/>
      <c r="GCO5350"/>
      <c r="GCP5350"/>
      <c r="GCQ5350"/>
      <c r="GCR5350"/>
      <c r="GCS5350"/>
      <c r="GCT5350"/>
      <c r="GCU5350"/>
      <c r="GCV5350"/>
      <c r="GCW5350"/>
      <c r="GCX5350"/>
      <c r="GCY5350"/>
      <c r="GCZ5350"/>
      <c r="GDA5350"/>
      <c r="GDB5350"/>
      <c r="GDC5350"/>
      <c r="GDD5350"/>
      <c r="GDE5350"/>
      <c r="GDF5350"/>
      <c r="GDG5350"/>
      <c r="GDH5350"/>
      <c r="GDI5350"/>
      <c r="GDJ5350"/>
      <c r="GDK5350"/>
      <c r="GDL5350"/>
      <c r="GDM5350"/>
      <c r="GDN5350"/>
      <c r="GDO5350"/>
      <c r="GDP5350"/>
      <c r="GDQ5350"/>
      <c r="GDR5350"/>
      <c r="GDS5350"/>
      <c r="GDT5350"/>
      <c r="GDU5350"/>
      <c r="GDV5350"/>
      <c r="GDW5350"/>
      <c r="GDX5350"/>
      <c r="GDY5350"/>
      <c r="GDZ5350"/>
      <c r="GEA5350"/>
      <c r="GEB5350"/>
      <c r="GEC5350"/>
      <c r="GED5350"/>
      <c r="GEE5350"/>
      <c r="GEF5350"/>
      <c r="GEG5350"/>
      <c r="GEH5350"/>
      <c r="GEI5350"/>
      <c r="GEJ5350"/>
      <c r="GEK5350"/>
      <c r="GEL5350"/>
      <c r="GEM5350"/>
      <c r="GEN5350"/>
      <c r="GEO5350"/>
      <c r="GEP5350"/>
      <c r="GEQ5350"/>
      <c r="GER5350"/>
      <c r="GES5350"/>
      <c r="GET5350"/>
      <c r="GEU5350"/>
      <c r="GEV5350"/>
      <c r="GEW5350"/>
      <c r="GEX5350"/>
      <c r="GEY5350"/>
      <c r="GEZ5350"/>
      <c r="GFA5350"/>
      <c r="GFB5350"/>
      <c r="GFC5350"/>
      <c r="GFD5350"/>
      <c r="GFE5350"/>
      <c r="GFF5350"/>
      <c r="GFG5350"/>
      <c r="GFH5350"/>
      <c r="GFI5350"/>
      <c r="GFJ5350"/>
      <c r="GFK5350"/>
      <c r="GFL5350"/>
      <c r="GFM5350"/>
      <c r="GFN5350"/>
      <c r="GFO5350"/>
      <c r="GFP5350"/>
      <c r="GFQ5350"/>
      <c r="GFR5350"/>
      <c r="GFS5350"/>
      <c r="GFT5350"/>
      <c r="GFU5350"/>
      <c r="GFV5350"/>
      <c r="GFW5350"/>
      <c r="GFX5350"/>
      <c r="GFY5350"/>
      <c r="GFZ5350"/>
      <c r="GGA5350"/>
      <c r="GGB5350"/>
      <c r="GGC5350"/>
      <c r="GGD5350"/>
      <c r="GGE5350"/>
      <c r="GGF5350"/>
      <c r="GGG5350"/>
      <c r="GGH5350"/>
      <c r="GGI5350"/>
      <c r="GGJ5350"/>
      <c r="GGK5350"/>
      <c r="GGL5350"/>
      <c r="GGM5350"/>
      <c r="GGN5350"/>
      <c r="GGO5350"/>
      <c r="GGP5350"/>
      <c r="GGQ5350"/>
      <c r="GGR5350"/>
      <c r="GGS5350"/>
      <c r="GGT5350"/>
      <c r="GGU5350"/>
      <c r="GGV5350"/>
      <c r="GGW5350"/>
      <c r="GGX5350"/>
      <c r="GGY5350"/>
      <c r="GGZ5350"/>
      <c r="GHA5350"/>
      <c r="GHB5350"/>
      <c r="GHC5350"/>
      <c r="GHD5350"/>
      <c r="GHE5350"/>
      <c r="GHF5350"/>
      <c r="GHG5350"/>
      <c r="GHH5350"/>
      <c r="GHI5350"/>
      <c r="GHJ5350"/>
      <c r="GHK5350"/>
      <c r="GHL5350"/>
      <c r="GHM5350"/>
      <c r="GHN5350"/>
      <c r="GHO5350"/>
      <c r="GHP5350"/>
      <c r="GHQ5350"/>
      <c r="GHR5350"/>
      <c r="GHS5350"/>
      <c r="GHT5350"/>
      <c r="GHU5350"/>
      <c r="GHV5350"/>
      <c r="GHW5350"/>
      <c r="GHX5350"/>
      <c r="GHY5350"/>
      <c r="GHZ5350"/>
      <c r="GIA5350"/>
      <c r="GIB5350"/>
      <c r="GIC5350"/>
      <c r="GID5350"/>
      <c r="GIE5350"/>
      <c r="GIF5350"/>
      <c r="GIG5350"/>
      <c r="GIH5350"/>
      <c r="GII5350"/>
      <c r="GIJ5350"/>
      <c r="GIK5350"/>
      <c r="GIL5350"/>
      <c r="GIM5350"/>
      <c r="GIN5350"/>
      <c r="GIO5350"/>
      <c r="GIP5350"/>
      <c r="GIQ5350"/>
      <c r="GIR5350"/>
      <c r="GIS5350"/>
      <c r="GIT5350"/>
      <c r="GIU5350"/>
      <c r="GIV5350"/>
      <c r="GIW5350"/>
      <c r="GIX5350"/>
      <c r="GIY5350"/>
      <c r="GIZ5350"/>
      <c r="GJA5350"/>
      <c r="GJB5350"/>
      <c r="GJC5350"/>
      <c r="GJD5350"/>
      <c r="GJE5350"/>
      <c r="GJF5350"/>
      <c r="GJG5350"/>
      <c r="GJH5350"/>
      <c r="GJI5350"/>
      <c r="GJJ5350"/>
      <c r="GJK5350"/>
      <c r="GJL5350"/>
      <c r="GJM5350"/>
      <c r="GJN5350"/>
      <c r="GJO5350"/>
      <c r="GJP5350"/>
      <c r="GJQ5350"/>
      <c r="GJR5350"/>
      <c r="GJS5350"/>
      <c r="GJT5350"/>
      <c r="GJU5350"/>
      <c r="GJV5350"/>
      <c r="GJW5350"/>
      <c r="GJX5350"/>
      <c r="GJY5350"/>
      <c r="GJZ5350"/>
      <c r="GKA5350"/>
      <c r="GKB5350"/>
      <c r="GKC5350"/>
      <c r="GKD5350"/>
      <c r="GKE5350"/>
      <c r="GKF5350"/>
      <c r="GKG5350"/>
      <c r="GKH5350"/>
      <c r="GKI5350"/>
      <c r="GKJ5350"/>
      <c r="GKK5350"/>
      <c r="GKL5350"/>
      <c r="GKM5350"/>
      <c r="GKN5350"/>
      <c r="GKO5350"/>
      <c r="GKP5350"/>
      <c r="GKQ5350"/>
      <c r="GKR5350"/>
      <c r="GKS5350"/>
      <c r="GKT5350"/>
      <c r="GKU5350"/>
      <c r="GKV5350"/>
      <c r="GKW5350"/>
      <c r="GKX5350"/>
      <c r="GKY5350"/>
      <c r="GKZ5350"/>
      <c r="GLA5350"/>
      <c r="GLB5350"/>
      <c r="GLC5350"/>
      <c r="GLD5350"/>
      <c r="GLE5350"/>
      <c r="GLF5350"/>
      <c r="GLG5350"/>
      <c r="GLH5350"/>
      <c r="GLI5350"/>
      <c r="GLJ5350"/>
      <c r="GLK5350"/>
      <c r="GLL5350"/>
      <c r="GLM5350"/>
      <c r="GLN5350"/>
      <c r="GLO5350"/>
      <c r="GLP5350"/>
      <c r="GLQ5350"/>
      <c r="GLR5350"/>
      <c r="GLS5350"/>
      <c r="GLT5350"/>
      <c r="GLU5350"/>
      <c r="GLV5350"/>
      <c r="GLW5350"/>
      <c r="GLX5350"/>
      <c r="GLY5350"/>
      <c r="GLZ5350"/>
      <c r="GMA5350"/>
      <c r="GMB5350"/>
      <c r="GMC5350"/>
      <c r="GMD5350"/>
      <c r="GME5350"/>
      <c r="GMF5350"/>
      <c r="GMG5350"/>
      <c r="GMH5350"/>
      <c r="GMI5350"/>
      <c r="GMJ5350"/>
      <c r="GMK5350"/>
      <c r="GML5350"/>
      <c r="GMM5350"/>
      <c r="GMN5350"/>
      <c r="GMO5350"/>
      <c r="GMP5350"/>
      <c r="GMQ5350"/>
      <c r="GMR5350"/>
      <c r="GMS5350"/>
      <c r="GMT5350"/>
      <c r="GMU5350"/>
      <c r="GMV5350"/>
      <c r="GMW5350"/>
      <c r="GMX5350"/>
      <c r="GMY5350"/>
      <c r="GMZ5350"/>
      <c r="GNA5350"/>
      <c r="GNB5350"/>
      <c r="GNC5350"/>
      <c r="GND5350"/>
      <c r="GNE5350"/>
      <c r="GNF5350"/>
      <c r="GNG5350"/>
      <c r="GNH5350"/>
      <c r="GNI5350"/>
      <c r="GNJ5350"/>
      <c r="GNK5350"/>
      <c r="GNL5350"/>
      <c r="GNM5350"/>
      <c r="GNN5350"/>
      <c r="GNO5350"/>
      <c r="GNP5350"/>
      <c r="GNQ5350"/>
      <c r="GNR5350"/>
      <c r="GNS5350"/>
      <c r="GNT5350"/>
      <c r="GNU5350"/>
      <c r="GNV5350"/>
      <c r="GNW5350"/>
      <c r="GNX5350"/>
      <c r="GNY5350"/>
      <c r="GNZ5350"/>
      <c r="GOA5350"/>
      <c r="GOB5350"/>
      <c r="GOC5350"/>
      <c r="GOD5350"/>
      <c r="GOE5350"/>
      <c r="GOF5350"/>
      <c r="GOG5350"/>
      <c r="GOH5350"/>
      <c r="GOI5350"/>
      <c r="GOJ5350"/>
      <c r="GOK5350"/>
      <c r="GOL5350"/>
      <c r="GOM5350"/>
      <c r="GON5350"/>
      <c r="GOO5350"/>
      <c r="GOP5350"/>
      <c r="GOQ5350"/>
      <c r="GOR5350"/>
      <c r="GOS5350"/>
      <c r="GOT5350"/>
      <c r="GOU5350"/>
      <c r="GOV5350"/>
      <c r="GOW5350"/>
      <c r="GOX5350"/>
      <c r="GOY5350"/>
      <c r="GOZ5350"/>
      <c r="GPA5350"/>
      <c r="GPB5350"/>
      <c r="GPC5350"/>
      <c r="GPD5350"/>
      <c r="GPE5350"/>
      <c r="GPF5350"/>
      <c r="GPG5350"/>
      <c r="GPH5350"/>
      <c r="GPI5350"/>
      <c r="GPJ5350"/>
      <c r="GPK5350"/>
      <c r="GPL5350"/>
      <c r="GPM5350"/>
      <c r="GPN5350"/>
      <c r="GPO5350"/>
      <c r="GPP5350"/>
      <c r="GPQ5350"/>
      <c r="GPR5350"/>
      <c r="GPS5350"/>
      <c r="GPT5350"/>
      <c r="GPU5350"/>
      <c r="GPV5350"/>
      <c r="GPW5350"/>
      <c r="GPX5350"/>
      <c r="GPY5350"/>
      <c r="GPZ5350"/>
      <c r="GQA5350"/>
      <c r="GQB5350"/>
      <c r="GQC5350"/>
      <c r="GQD5350"/>
      <c r="GQE5350"/>
      <c r="GQF5350"/>
      <c r="GQG5350"/>
      <c r="GQH5350"/>
      <c r="GQI5350"/>
      <c r="GQJ5350"/>
      <c r="GQK5350"/>
      <c r="GQL5350"/>
      <c r="GQM5350"/>
      <c r="GQN5350"/>
      <c r="GQO5350"/>
      <c r="GQP5350"/>
      <c r="GQQ5350"/>
      <c r="GQR5350"/>
      <c r="GQS5350"/>
      <c r="GQT5350"/>
      <c r="GQU5350"/>
      <c r="GQV5350"/>
      <c r="GQW5350"/>
      <c r="GQX5350"/>
      <c r="GQY5350"/>
      <c r="GQZ5350"/>
      <c r="GRA5350"/>
      <c r="GRB5350"/>
      <c r="GRC5350"/>
      <c r="GRD5350"/>
      <c r="GRE5350"/>
      <c r="GRF5350"/>
      <c r="GRG5350"/>
      <c r="GRH5350"/>
      <c r="GRI5350"/>
      <c r="GRJ5350"/>
      <c r="GRK5350"/>
      <c r="GRL5350"/>
      <c r="GRM5350"/>
      <c r="GRN5350"/>
      <c r="GRO5350"/>
      <c r="GRP5350"/>
      <c r="GRQ5350"/>
      <c r="GRR5350"/>
      <c r="GRS5350"/>
      <c r="GRT5350"/>
      <c r="GRU5350"/>
      <c r="GRV5350"/>
      <c r="GRW5350"/>
      <c r="GRX5350"/>
      <c r="GRY5350"/>
      <c r="GRZ5350"/>
      <c r="GSA5350"/>
      <c r="GSB5350"/>
      <c r="GSC5350"/>
      <c r="GSD5350"/>
      <c r="GSE5350"/>
      <c r="GSF5350"/>
      <c r="GSG5350"/>
      <c r="GSH5350"/>
      <c r="GSI5350"/>
      <c r="GSJ5350"/>
      <c r="GSK5350"/>
      <c r="GSL5350"/>
      <c r="GSM5350"/>
      <c r="GSN5350"/>
      <c r="GSO5350"/>
      <c r="GSP5350"/>
      <c r="GSQ5350"/>
      <c r="GSR5350"/>
      <c r="GSS5350"/>
      <c r="GST5350"/>
      <c r="GSU5350"/>
      <c r="GSV5350"/>
      <c r="GSW5350"/>
      <c r="GSX5350"/>
      <c r="GSY5350"/>
      <c r="GSZ5350"/>
      <c r="GTA5350"/>
      <c r="GTB5350"/>
      <c r="GTC5350"/>
      <c r="GTD5350"/>
      <c r="GTE5350"/>
      <c r="GTF5350"/>
      <c r="GTG5350"/>
      <c r="GTH5350"/>
      <c r="GTI5350"/>
      <c r="GTJ5350"/>
      <c r="GTK5350"/>
      <c r="GTL5350"/>
      <c r="GTM5350"/>
      <c r="GTN5350"/>
      <c r="GTO5350"/>
      <c r="GTP5350"/>
      <c r="GTQ5350"/>
      <c r="GTR5350"/>
      <c r="GTS5350"/>
      <c r="GTT5350"/>
      <c r="GTU5350"/>
      <c r="GTV5350"/>
      <c r="GTW5350"/>
      <c r="GTX5350"/>
      <c r="GTY5350"/>
      <c r="GTZ5350"/>
      <c r="GUA5350"/>
      <c r="GUB5350"/>
      <c r="GUC5350"/>
      <c r="GUD5350"/>
      <c r="GUE5350"/>
      <c r="GUF5350"/>
      <c r="GUG5350"/>
      <c r="GUH5350"/>
      <c r="GUI5350"/>
      <c r="GUJ5350"/>
      <c r="GUK5350"/>
      <c r="GUL5350"/>
      <c r="GUM5350"/>
      <c r="GUN5350"/>
      <c r="GUO5350"/>
      <c r="GUP5350"/>
      <c r="GUQ5350"/>
      <c r="GUR5350"/>
      <c r="GUS5350"/>
      <c r="GUT5350"/>
      <c r="GUU5350"/>
      <c r="GUV5350"/>
      <c r="GUW5350"/>
      <c r="GUX5350"/>
      <c r="GUY5350"/>
      <c r="GUZ5350"/>
      <c r="GVA5350"/>
      <c r="GVB5350"/>
      <c r="GVC5350"/>
      <c r="GVD5350"/>
      <c r="GVE5350"/>
      <c r="GVF5350"/>
      <c r="GVG5350"/>
      <c r="GVH5350"/>
      <c r="GVI5350"/>
      <c r="GVJ5350"/>
      <c r="GVK5350"/>
      <c r="GVL5350"/>
      <c r="GVM5350"/>
      <c r="GVN5350"/>
      <c r="GVO5350"/>
      <c r="GVP5350"/>
      <c r="GVQ5350"/>
      <c r="GVR5350"/>
      <c r="GVS5350"/>
      <c r="GVT5350"/>
      <c r="GVU5350"/>
      <c r="GVV5350"/>
      <c r="GVW5350"/>
      <c r="GVX5350"/>
      <c r="GVY5350"/>
      <c r="GVZ5350"/>
      <c r="GWA5350"/>
      <c r="GWB5350"/>
      <c r="GWC5350"/>
      <c r="GWD5350"/>
      <c r="GWE5350"/>
      <c r="GWF5350"/>
      <c r="GWG5350"/>
      <c r="GWH5350"/>
      <c r="GWI5350"/>
      <c r="GWJ5350"/>
      <c r="GWK5350"/>
      <c r="GWL5350"/>
      <c r="GWM5350"/>
      <c r="GWN5350"/>
      <c r="GWO5350"/>
      <c r="GWP5350"/>
      <c r="GWQ5350"/>
      <c r="GWR5350"/>
      <c r="GWS5350"/>
      <c r="GWT5350"/>
      <c r="GWU5350"/>
      <c r="GWV5350"/>
      <c r="GWW5350"/>
      <c r="GWX5350"/>
      <c r="GWY5350"/>
      <c r="GWZ5350"/>
      <c r="GXA5350"/>
      <c r="GXB5350"/>
      <c r="GXC5350"/>
      <c r="GXD5350"/>
      <c r="GXE5350"/>
      <c r="GXF5350"/>
      <c r="GXG5350"/>
      <c r="GXH5350"/>
      <c r="GXI5350"/>
      <c r="GXJ5350"/>
      <c r="GXK5350"/>
      <c r="GXL5350"/>
      <c r="GXM5350"/>
      <c r="GXN5350"/>
      <c r="GXO5350"/>
      <c r="GXP5350"/>
      <c r="GXQ5350"/>
      <c r="GXR5350"/>
      <c r="GXS5350"/>
      <c r="GXT5350"/>
      <c r="GXU5350"/>
      <c r="GXV5350"/>
      <c r="GXW5350"/>
      <c r="GXX5350"/>
      <c r="GXY5350"/>
      <c r="GXZ5350"/>
      <c r="GYA5350"/>
      <c r="GYB5350"/>
      <c r="GYC5350"/>
      <c r="GYD5350"/>
      <c r="GYE5350"/>
      <c r="GYF5350"/>
      <c r="GYG5350"/>
      <c r="GYH5350"/>
      <c r="GYI5350"/>
      <c r="GYJ5350"/>
      <c r="GYK5350"/>
      <c r="GYL5350"/>
      <c r="GYM5350"/>
      <c r="GYN5350"/>
      <c r="GYO5350"/>
      <c r="GYP5350"/>
      <c r="GYQ5350"/>
      <c r="GYR5350"/>
      <c r="GYS5350"/>
      <c r="GYT5350"/>
      <c r="GYU5350"/>
      <c r="GYV5350"/>
      <c r="GYW5350"/>
      <c r="GYX5350"/>
      <c r="GYY5350"/>
      <c r="GYZ5350"/>
      <c r="GZA5350"/>
      <c r="GZB5350"/>
      <c r="GZC5350"/>
      <c r="GZD5350"/>
      <c r="GZE5350"/>
      <c r="GZF5350"/>
      <c r="GZG5350"/>
      <c r="GZH5350"/>
      <c r="GZI5350"/>
      <c r="GZJ5350"/>
      <c r="GZK5350"/>
      <c r="GZL5350"/>
      <c r="GZM5350"/>
      <c r="GZN5350"/>
      <c r="GZO5350"/>
      <c r="GZP5350"/>
      <c r="GZQ5350"/>
      <c r="GZR5350"/>
      <c r="GZS5350"/>
      <c r="GZT5350"/>
      <c r="GZU5350"/>
      <c r="GZV5350"/>
      <c r="GZW5350"/>
      <c r="GZX5350"/>
      <c r="GZY5350"/>
      <c r="GZZ5350"/>
      <c r="HAA5350"/>
      <c r="HAB5350"/>
      <c r="HAC5350"/>
      <c r="HAD5350"/>
      <c r="HAE5350"/>
      <c r="HAF5350"/>
      <c r="HAG5350"/>
      <c r="HAH5350"/>
      <c r="HAI5350"/>
      <c r="HAJ5350"/>
      <c r="HAK5350"/>
      <c r="HAL5350"/>
      <c r="HAM5350"/>
      <c r="HAN5350"/>
      <c r="HAO5350"/>
      <c r="HAP5350"/>
      <c r="HAQ5350"/>
      <c r="HAR5350"/>
      <c r="HAS5350"/>
      <c r="HAT5350"/>
      <c r="HAU5350"/>
      <c r="HAV5350"/>
      <c r="HAW5350"/>
      <c r="HAX5350"/>
      <c r="HAY5350"/>
      <c r="HAZ5350"/>
      <c r="HBA5350"/>
      <c r="HBB5350"/>
      <c r="HBC5350"/>
      <c r="HBD5350"/>
      <c r="HBE5350"/>
      <c r="HBF5350"/>
      <c r="HBG5350"/>
      <c r="HBH5350"/>
      <c r="HBI5350"/>
      <c r="HBJ5350"/>
      <c r="HBK5350"/>
      <c r="HBL5350"/>
      <c r="HBM5350"/>
      <c r="HBN5350"/>
      <c r="HBO5350"/>
      <c r="HBP5350"/>
      <c r="HBQ5350"/>
      <c r="HBR5350"/>
      <c r="HBS5350"/>
      <c r="HBT5350"/>
      <c r="HBU5350"/>
      <c r="HBV5350"/>
      <c r="HBW5350"/>
      <c r="HBX5350"/>
      <c r="HBY5350"/>
      <c r="HBZ5350"/>
      <c r="HCA5350"/>
      <c r="HCB5350"/>
      <c r="HCC5350"/>
      <c r="HCD5350"/>
      <c r="HCE5350"/>
      <c r="HCF5350"/>
      <c r="HCG5350"/>
      <c r="HCH5350"/>
      <c r="HCI5350"/>
      <c r="HCJ5350"/>
      <c r="HCK5350"/>
      <c r="HCL5350"/>
      <c r="HCM5350"/>
      <c r="HCN5350"/>
      <c r="HCO5350"/>
      <c r="HCP5350"/>
      <c r="HCQ5350"/>
      <c r="HCR5350"/>
      <c r="HCS5350"/>
      <c r="HCT5350"/>
      <c r="HCU5350"/>
      <c r="HCV5350"/>
      <c r="HCW5350"/>
      <c r="HCX5350"/>
      <c r="HCY5350"/>
      <c r="HCZ5350"/>
      <c r="HDA5350"/>
      <c r="HDB5350"/>
      <c r="HDC5350"/>
      <c r="HDD5350"/>
      <c r="HDE5350"/>
      <c r="HDF5350"/>
      <c r="HDG5350"/>
      <c r="HDH5350"/>
      <c r="HDI5350"/>
      <c r="HDJ5350"/>
      <c r="HDK5350"/>
      <c r="HDL5350"/>
      <c r="HDM5350"/>
      <c r="HDN5350"/>
      <c r="HDO5350"/>
      <c r="HDP5350"/>
      <c r="HDQ5350"/>
      <c r="HDR5350"/>
      <c r="HDS5350"/>
      <c r="HDT5350"/>
      <c r="HDU5350"/>
      <c r="HDV5350"/>
      <c r="HDW5350"/>
      <c r="HDX5350"/>
      <c r="HDY5350"/>
      <c r="HDZ5350"/>
      <c r="HEA5350"/>
      <c r="HEB5350"/>
      <c r="HEC5350"/>
      <c r="HED5350"/>
      <c r="HEE5350"/>
      <c r="HEF5350"/>
      <c r="HEG5350"/>
      <c r="HEH5350"/>
      <c r="HEI5350"/>
      <c r="HEJ5350"/>
      <c r="HEK5350"/>
      <c r="HEL5350"/>
      <c r="HEM5350"/>
      <c r="HEN5350"/>
      <c r="HEO5350"/>
      <c r="HEP5350"/>
      <c r="HEQ5350"/>
      <c r="HER5350"/>
      <c r="HES5350"/>
      <c r="HET5350"/>
      <c r="HEU5350"/>
      <c r="HEV5350"/>
      <c r="HEW5350"/>
      <c r="HEX5350"/>
      <c r="HEY5350"/>
      <c r="HEZ5350"/>
      <c r="HFA5350"/>
      <c r="HFB5350"/>
      <c r="HFC5350"/>
      <c r="HFD5350"/>
      <c r="HFE5350"/>
      <c r="HFF5350"/>
      <c r="HFG5350"/>
      <c r="HFH5350"/>
      <c r="HFI5350"/>
      <c r="HFJ5350"/>
      <c r="HFK5350"/>
      <c r="HFL5350"/>
      <c r="HFM5350"/>
      <c r="HFN5350"/>
      <c r="HFO5350"/>
      <c r="HFP5350"/>
      <c r="HFQ5350"/>
      <c r="HFR5350"/>
      <c r="HFS5350"/>
      <c r="HFT5350"/>
      <c r="HFU5350"/>
      <c r="HFV5350"/>
      <c r="HFW5350"/>
      <c r="HFX5350"/>
      <c r="HFY5350"/>
      <c r="HFZ5350"/>
      <c r="HGA5350"/>
      <c r="HGB5350"/>
      <c r="HGC5350"/>
      <c r="HGD5350"/>
      <c r="HGE5350"/>
      <c r="HGF5350"/>
      <c r="HGG5350"/>
      <c r="HGH5350"/>
      <c r="HGI5350"/>
      <c r="HGJ5350"/>
      <c r="HGK5350"/>
      <c r="HGL5350"/>
      <c r="HGM5350"/>
      <c r="HGN5350"/>
      <c r="HGO5350"/>
      <c r="HGP5350"/>
      <c r="HGQ5350"/>
      <c r="HGR5350"/>
      <c r="HGS5350"/>
      <c r="HGT5350"/>
      <c r="HGU5350"/>
      <c r="HGV5350"/>
      <c r="HGW5350"/>
      <c r="HGX5350"/>
      <c r="HGY5350"/>
      <c r="HGZ5350"/>
      <c r="HHA5350"/>
      <c r="HHB5350"/>
      <c r="HHC5350"/>
      <c r="HHD5350"/>
      <c r="HHE5350"/>
      <c r="HHF5350"/>
      <c r="HHG5350"/>
      <c r="HHH5350"/>
      <c r="HHI5350"/>
      <c r="HHJ5350"/>
      <c r="HHK5350"/>
      <c r="HHL5350"/>
      <c r="HHM5350"/>
      <c r="HHN5350"/>
      <c r="HHO5350"/>
      <c r="HHP5350"/>
      <c r="HHQ5350"/>
      <c r="HHR5350"/>
      <c r="HHS5350"/>
      <c r="HHT5350"/>
      <c r="HHU5350"/>
      <c r="HHV5350"/>
      <c r="HHW5350"/>
      <c r="HHX5350"/>
      <c r="HHY5350"/>
      <c r="HHZ5350"/>
      <c r="HIA5350"/>
      <c r="HIB5350"/>
      <c r="HIC5350"/>
      <c r="HID5350"/>
      <c r="HIE5350"/>
      <c r="HIF5350"/>
      <c r="HIG5350"/>
      <c r="HIH5350"/>
      <c r="HII5350"/>
      <c r="HIJ5350"/>
      <c r="HIK5350"/>
      <c r="HIL5350"/>
      <c r="HIM5350"/>
      <c r="HIN5350"/>
      <c r="HIO5350"/>
      <c r="HIP5350"/>
      <c r="HIQ5350"/>
      <c r="HIR5350"/>
      <c r="HIS5350"/>
      <c r="HIT5350"/>
      <c r="HIU5350"/>
      <c r="HIV5350"/>
      <c r="HIW5350"/>
      <c r="HIX5350"/>
      <c r="HIY5350"/>
      <c r="HIZ5350"/>
      <c r="HJA5350"/>
      <c r="HJB5350"/>
      <c r="HJC5350"/>
      <c r="HJD5350"/>
      <c r="HJE5350"/>
      <c r="HJF5350"/>
      <c r="HJG5350"/>
      <c r="HJH5350"/>
      <c r="HJI5350"/>
      <c r="HJJ5350"/>
      <c r="HJK5350"/>
      <c r="HJL5350"/>
      <c r="HJM5350"/>
      <c r="HJN5350"/>
      <c r="HJO5350"/>
      <c r="HJP5350"/>
      <c r="HJQ5350"/>
      <c r="HJR5350"/>
      <c r="HJS5350"/>
      <c r="HJT5350"/>
      <c r="HJU5350"/>
      <c r="HJV5350"/>
      <c r="HJW5350"/>
      <c r="HJX5350"/>
      <c r="HJY5350"/>
      <c r="HJZ5350"/>
      <c r="HKA5350"/>
      <c r="HKB5350"/>
      <c r="HKC5350"/>
      <c r="HKD5350"/>
      <c r="HKE5350"/>
      <c r="HKF5350"/>
      <c r="HKG5350"/>
      <c r="HKH5350"/>
      <c r="HKI5350"/>
      <c r="HKJ5350"/>
      <c r="HKK5350"/>
      <c r="HKL5350"/>
      <c r="HKM5350"/>
      <c r="HKN5350"/>
      <c r="HKO5350"/>
      <c r="HKP5350"/>
      <c r="HKQ5350"/>
      <c r="HKR5350"/>
      <c r="HKS5350"/>
      <c r="HKT5350"/>
      <c r="HKU5350"/>
      <c r="HKV5350"/>
      <c r="HKW5350"/>
      <c r="HKX5350"/>
      <c r="HKY5350"/>
      <c r="HKZ5350"/>
      <c r="HLA5350"/>
      <c r="HLB5350"/>
      <c r="HLC5350"/>
      <c r="HLD5350"/>
      <c r="HLE5350"/>
      <c r="HLF5350"/>
      <c r="HLG5350"/>
      <c r="HLH5350"/>
      <c r="HLI5350"/>
      <c r="HLJ5350"/>
      <c r="HLK5350"/>
      <c r="HLL5350"/>
      <c r="HLM5350"/>
      <c r="HLN5350"/>
      <c r="HLO5350"/>
      <c r="HLP5350"/>
      <c r="HLQ5350"/>
      <c r="HLR5350"/>
      <c r="HLS5350"/>
      <c r="HLT5350"/>
      <c r="HLU5350"/>
      <c r="HLV5350"/>
      <c r="HLW5350"/>
      <c r="HLX5350"/>
      <c r="HLY5350"/>
      <c r="HLZ5350"/>
      <c r="HMA5350"/>
      <c r="HMB5350"/>
      <c r="HMC5350"/>
      <c r="HMD5350"/>
      <c r="HME5350"/>
      <c r="HMF5350"/>
      <c r="HMG5350"/>
      <c r="HMH5350"/>
      <c r="HMI5350"/>
      <c r="HMJ5350"/>
      <c r="HMK5350"/>
      <c r="HML5350"/>
      <c r="HMM5350"/>
      <c r="HMN5350"/>
      <c r="HMO5350"/>
      <c r="HMP5350"/>
      <c r="HMQ5350"/>
      <c r="HMR5350"/>
      <c r="HMS5350"/>
      <c r="HMT5350"/>
      <c r="HMU5350"/>
      <c r="HMV5350"/>
      <c r="HMW5350"/>
      <c r="HMX5350"/>
      <c r="HMY5350"/>
      <c r="HMZ5350"/>
      <c r="HNA5350"/>
      <c r="HNB5350"/>
      <c r="HNC5350"/>
      <c r="HND5350"/>
      <c r="HNE5350"/>
      <c r="HNF5350"/>
      <c r="HNG5350"/>
      <c r="HNH5350"/>
      <c r="HNI5350"/>
      <c r="HNJ5350"/>
      <c r="HNK5350"/>
      <c r="HNL5350"/>
      <c r="HNM5350"/>
      <c r="HNN5350"/>
      <c r="HNO5350"/>
      <c r="HNP5350"/>
      <c r="HNQ5350"/>
      <c r="HNR5350"/>
      <c r="HNS5350"/>
      <c r="HNT5350"/>
      <c r="HNU5350"/>
      <c r="HNV5350"/>
      <c r="HNW5350"/>
      <c r="HNX5350"/>
      <c r="HNY5350"/>
      <c r="HNZ5350"/>
      <c r="HOA5350"/>
      <c r="HOB5350"/>
      <c r="HOC5350"/>
      <c r="HOD5350"/>
      <c r="HOE5350"/>
      <c r="HOF5350"/>
      <c r="HOG5350"/>
      <c r="HOH5350"/>
      <c r="HOI5350"/>
      <c r="HOJ5350"/>
      <c r="HOK5350"/>
      <c r="HOL5350"/>
      <c r="HOM5350"/>
      <c r="HON5350"/>
      <c r="HOO5350"/>
      <c r="HOP5350"/>
      <c r="HOQ5350"/>
      <c r="HOR5350"/>
      <c r="HOS5350"/>
      <c r="HOT5350"/>
      <c r="HOU5350"/>
      <c r="HOV5350"/>
      <c r="HOW5350"/>
      <c r="HOX5350"/>
      <c r="HOY5350"/>
      <c r="HOZ5350"/>
      <c r="HPA5350"/>
      <c r="HPB5350"/>
      <c r="HPC5350"/>
      <c r="HPD5350"/>
      <c r="HPE5350"/>
      <c r="HPF5350"/>
      <c r="HPG5350"/>
      <c r="HPH5350"/>
      <c r="HPI5350"/>
      <c r="HPJ5350"/>
      <c r="HPK5350"/>
      <c r="HPL5350"/>
      <c r="HPM5350"/>
      <c r="HPN5350"/>
      <c r="HPO5350"/>
      <c r="HPP5350"/>
      <c r="HPQ5350"/>
      <c r="HPR5350"/>
      <c r="HPS5350"/>
      <c r="HPT5350"/>
      <c r="HPU5350"/>
      <c r="HPV5350"/>
      <c r="HPW5350"/>
      <c r="HPX5350"/>
      <c r="HPY5350"/>
      <c r="HPZ5350"/>
      <c r="HQA5350"/>
      <c r="HQB5350"/>
      <c r="HQC5350"/>
      <c r="HQD5350"/>
      <c r="HQE5350"/>
      <c r="HQF5350"/>
      <c r="HQG5350"/>
      <c r="HQH5350"/>
      <c r="HQI5350"/>
      <c r="HQJ5350"/>
      <c r="HQK5350"/>
      <c r="HQL5350"/>
      <c r="HQM5350"/>
      <c r="HQN5350"/>
      <c r="HQO5350"/>
      <c r="HQP5350"/>
      <c r="HQQ5350"/>
      <c r="HQR5350"/>
      <c r="HQS5350"/>
      <c r="HQT5350"/>
      <c r="HQU5350"/>
      <c r="HQV5350"/>
      <c r="HQW5350"/>
      <c r="HQX5350"/>
      <c r="HQY5350"/>
      <c r="HQZ5350"/>
      <c r="HRA5350"/>
      <c r="HRB5350"/>
      <c r="HRC5350"/>
      <c r="HRD5350"/>
      <c r="HRE5350"/>
      <c r="HRF5350"/>
      <c r="HRG5350"/>
      <c r="HRH5350"/>
      <c r="HRI5350"/>
      <c r="HRJ5350"/>
      <c r="HRK5350"/>
      <c r="HRL5350"/>
      <c r="HRM5350"/>
      <c r="HRN5350"/>
      <c r="HRO5350"/>
      <c r="HRP5350"/>
      <c r="HRQ5350"/>
      <c r="HRR5350"/>
      <c r="HRS5350"/>
      <c r="HRT5350"/>
      <c r="HRU5350"/>
      <c r="HRV5350"/>
      <c r="HRW5350"/>
      <c r="HRX5350"/>
      <c r="HRY5350"/>
      <c r="HRZ5350"/>
      <c r="HSA5350"/>
      <c r="HSB5350"/>
      <c r="HSC5350"/>
      <c r="HSD5350"/>
      <c r="HSE5350"/>
      <c r="HSF5350"/>
      <c r="HSG5350"/>
      <c r="HSH5350"/>
      <c r="HSI5350"/>
      <c r="HSJ5350"/>
      <c r="HSK5350"/>
      <c r="HSL5350"/>
      <c r="HSM5350"/>
      <c r="HSN5350"/>
      <c r="HSO5350"/>
      <c r="HSP5350"/>
      <c r="HSQ5350"/>
      <c r="HSR5350"/>
      <c r="HSS5350"/>
      <c r="HST5350"/>
      <c r="HSU5350"/>
      <c r="HSV5350"/>
      <c r="HSW5350"/>
      <c r="HSX5350"/>
      <c r="HSY5350"/>
      <c r="HSZ5350"/>
      <c r="HTA5350"/>
      <c r="HTB5350"/>
      <c r="HTC5350"/>
      <c r="HTD5350"/>
      <c r="HTE5350"/>
      <c r="HTF5350"/>
      <c r="HTG5350"/>
      <c r="HTH5350"/>
      <c r="HTI5350"/>
      <c r="HTJ5350"/>
      <c r="HTK5350"/>
      <c r="HTL5350"/>
      <c r="HTM5350"/>
      <c r="HTN5350"/>
      <c r="HTO5350"/>
      <c r="HTP5350"/>
      <c r="HTQ5350"/>
      <c r="HTR5350"/>
      <c r="HTS5350"/>
      <c r="HTT5350"/>
      <c r="HTU5350"/>
      <c r="HTV5350"/>
      <c r="HTW5350"/>
      <c r="HTX5350"/>
      <c r="HTY5350"/>
      <c r="HTZ5350"/>
      <c r="HUA5350"/>
      <c r="HUB5350"/>
      <c r="HUC5350"/>
      <c r="HUD5350"/>
      <c r="HUE5350"/>
      <c r="HUF5350"/>
      <c r="HUG5350"/>
      <c r="HUH5350"/>
      <c r="HUI5350"/>
      <c r="HUJ5350"/>
      <c r="HUK5350"/>
      <c r="HUL5350"/>
      <c r="HUM5350"/>
      <c r="HUN5350"/>
      <c r="HUO5350"/>
      <c r="HUP5350"/>
      <c r="HUQ5350"/>
      <c r="HUR5350"/>
      <c r="HUS5350"/>
      <c r="HUT5350"/>
      <c r="HUU5350"/>
      <c r="HUV5350"/>
      <c r="HUW5350"/>
      <c r="HUX5350"/>
      <c r="HUY5350"/>
      <c r="HUZ5350"/>
      <c r="HVA5350"/>
      <c r="HVB5350"/>
      <c r="HVC5350"/>
      <c r="HVD5350"/>
      <c r="HVE5350"/>
      <c r="HVF5350"/>
      <c r="HVG5350"/>
      <c r="HVH5350"/>
      <c r="HVI5350"/>
      <c r="HVJ5350"/>
      <c r="HVK5350"/>
      <c r="HVL5350"/>
      <c r="HVM5350"/>
      <c r="HVN5350"/>
      <c r="HVO5350"/>
      <c r="HVP5350"/>
      <c r="HVQ5350"/>
      <c r="HVR5350"/>
      <c r="HVS5350"/>
      <c r="HVT5350"/>
      <c r="HVU5350"/>
      <c r="HVV5350"/>
      <c r="HVW5350"/>
      <c r="HVX5350"/>
      <c r="HVY5350"/>
      <c r="HVZ5350"/>
      <c r="HWA5350"/>
      <c r="HWB5350"/>
      <c r="HWC5350"/>
      <c r="HWD5350"/>
      <c r="HWE5350"/>
      <c r="HWF5350"/>
      <c r="HWG5350"/>
      <c r="HWH5350"/>
      <c r="HWI5350"/>
      <c r="HWJ5350"/>
      <c r="HWK5350"/>
      <c r="HWL5350"/>
      <c r="HWM5350"/>
      <c r="HWN5350"/>
      <c r="HWO5350"/>
      <c r="HWP5350"/>
      <c r="HWQ5350"/>
      <c r="HWR5350"/>
      <c r="HWS5350"/>
      <c r="HWT5350"/>
      <c r="HWU5350"/>
      <c r="HWV5350"/>
      <c r="HWW5350"/>
      <c r="HWX5350"/>
      <c r="HWY5350"/>
      <c r="HWZ5350"/>
      <c r="HXA5350"/>
      <c r="HXB5350"/>
      <c r="HXC5350"/>
      <c r="HXD5350"/>
      <c r="HXE5350"/>
      <c r="HXF5350"/>
      <c r="HXG5350"/>
      <c r="HXH5350"/>
      <c r="HXI5350"/>
      <c r="HXJ5350"/>
      <c r="HXK5350"/>
      <c r="HXL5350"/>
      <c r="HXM5350"/>
      <c r="HXN5350"/>
      <c r="HXO5350"/>
      <c r="HXP5350"/>
      <c r="HXQ5350"/>
      <c r="HXR5350"/>
      <c r="HXS5350"/>
      <c r="HXT5350"/>
      <c r="HXU5350"/>
      <c r="HXV5350"/>
      <c r="HXW5350"/>
      <c r="HXX5350"/>
      <c r="HXY5350"/>
      <c r="HXZ5350"/>
      <c r="HYA5350"/>
      <c r="HYB5350"/>
      <c r="HYC5350"/>
      <c r="HYD5350"/>
      <c r="HYE5350"/>
      <c r="HYF5350"/>
      <c r="HYG5350"/>
      <c r="HYH5350"/>
      <c r="HYI5350"/>
      <c r="HYJ5350"/>
      <c r="HYK5350"/>
      <c r="HYL5350"/>
      <c r="HYM5350"/>
      <c r="HYN5350"/>
      <c r="HYO5350"/>
      <c r="HYP5350"/>
      <c r="HYQ5350"/>
      <c r="HYR5350"/>
      <c r="HYS5350"/>
      <c r="HYT5350"/>
      <c r="HYU5350"/>
      <c r="HYV5350"/>
      <c r="HYW5350"/>
      <c r="HYX5350"/>
      <c r="HYY5350"/>
      <c r="HYZ5350"/>
      <c r="HZA5350"/>
      <c r="HZB5350"/>
      <c r="HZC5350"/>
      <c r="HZD5350"/>
      <c r="HZE5350"/>
      <c r="HZF5350"/>
      <c r="HZG5350"/>
      <c r="HZH5350"/>
      <c r="HZI5350"/>
      <c r="HZJ5350"/>
      <c r="HZK5350"/>
      <c r="HZL5350"/>
      <c r="HZM5350"/>
      <c r="HZN5350"/>
      <c r="HZO5350"/>
      <c r="HZP5350"/>
      <c r="HZQ5350"/>
      <c r="HZR5350"/>
      <c r="HZS5350"/>
      <c r="HZT5350"/>
      <c r="HZU5350"/>
      <c r="HZV5350"/>
      <c r="HZW5350"/>
      <c r="HZX5350"/>
      <c r="HZY5350"/>
      <c r="HZZ5350"/>
      <c r="IAA5350"/>
      <c r="IAB5350"/>
      <c r="IAC5350"/>
      <c r="IAD5350"/>
      <c r="IAE5350"/>
      <c r="IAF5350"/>
      <c r="IAG5350"/>
      <c r="IAH5350"/>
      <c r="IAI5350"/>
      <c r="IAJ5350"/>
      <c r="IAK5350"/>
      <c r="IAL5350"/>
      <c r="IAM5350"/>
      <c r="IAN5350"/>
      <c r="IAO5350"/>
      <c r="IAP5350"/>
      <c r="IAQ5350"/>
      <c r="IAR5350"/>
      <c r="IAS5350"/>
      <c r="IAT5350"/>
      <c r="IAU5350"/>
      <c r="IAV5350"/>
      <c r="IAW5350"/>
      <c r="IAX5350"/>
      <c r="IAY5350"/>
      <c r="IAZ5350"/>
      <c r="IBA5350"/>
      <c r="IBB5350"/>
      <c r="IBC5350"/>
      <c r="IBD5350"/>
      <c r="IBE5350"/>
      <c r="IBF5350"/>
      <c r="IBG5350"/>
      <c r="IBH5350"/>
      <c r="IBI5350"/>
      <c r="IBJ5350"/>
      <c r="IBK5350"/>
      <c r="IBL5350"/>
      <c r="IBM5350"/>
      <c r="IBN5350"/>
      <c r="IBO5350"/>
      <c r="IBP5350"/>
      <c r="IBQ5350"/>
      <c r="IBR5350"/>
      <c r="IBS5350"/>
      <c r="IBT5350"/>
      <c r="IBU5350"/>
      <c r="IBV5350"/>
      <c r="IBW5350"/>
      <c r="IBX5350"/>
      <c r="IBY5350"/>
      <c r="IBZ5350"/>
      <c r="ICA5350"/>
      <c r="ICB5350"/>
      <c r="ICC5350"/>
      <c r="ICD5350"/>
      <c r="ICE5350"/>
      <c r="ICF5350"/>
      <c r="ICG5350"/>
      <c r="ICH5350"/>
      <c r="ICI5350"/>
      <c r="ICJ5350"/>
      <c r="ICK5350"/>
      <c r="ICL5350"/>
      <c r="ICM5350"/>
      <c r="ICN5350"/>
      <c r="ICO5350"/>
      <c r="ICP5350"/>
      <c r="ICQ5350"/>
      <c r="ICR5350"/>
      <c r="ICS5350"/>
      <c r="ICT5350"/>
      <c r="ICU5350"/>
      <c r="ICV5350"/>
      <c r="ICW5350"/>
      <c r="ICX5350"/>
      <c r="ICY5350"/>
      <c r="ICZ5350"/>
      <c r="IDA5350"/>
      <c r="IDB5350"/>
      <c r="IDC5350"/>
      <c r="IDD5350"/>
      <c r="IDE5350"/>
      <c r="IDF5350"/>
      <c r="IDG5350"/>
      <c r="IDH5350"/>
      <c r="IDI5350"/>
      <c r="IDJ5350"/>
      <c r="IDK5350"/>
      <c r="IDL5350"/>
      <c r="IDM5350"/>
      <c r="IDN5350"/>
      <c r="IDO5350"/>
      <c r="IDP5350"/>
      <c r="IDQ5350"/>
      <c r="IDR5350"/>
      <c r="IDS5350"/>
      <c r="IDT5350"/>
      <c r="IDU5350"/>
      <c r="IDV5350"/>
      <c r="IDW5350"/>
      <c r="IDX5350"/>
      <c r="IDY5350"/>
      <c r="IDZ5350"/>
      <c r="IEA5350"/>
      <c r="IEB5350"/>
      <c r="IEC5350"/>
      <c r="IED5350"/>
      <c r="IEE5350"/>
      <c r="IEF5350"/>
      <c r="IEG5350"/>
      <c r="IEH5350"/>
      <c r="IEI5350"/>
      <c r="IEJ5350"/>
      <c r="IEK5350"/>
      <c r="IEL5350"/>
      <c r="IEM5350"/>
      <c r="IEN5350"/>
      <c r="IEO5350"/>
      <c r="IEP5350"/>
      <c r="IEQ5350"/>
      <c r="IER5350"/>
      <c r="IES5350"/>
      <c r="IET5350"/>
      <c r="IEU5350"/>
      <c r="IEV5350"/>
      <c r="IEW5350"/>
      <c r="IEX5350"/>
      <c r="IEY5350"/>
      <c r="IEZ5350"/>
      <c r="IFA5350"/>
      <c r="IFB5350"/>
      <c r="IFC5350"/>
      <c r="IFD5350"/>
      <c r="IFE5350"/>
      <c r="IFF5350"/>
      <c r="IFG5350"/>
      <c r="IFH5350"/>
      <c r="IFI5350"/>
      <c r="IFJ5350"/>
      <c r="IFK5350"/>
      <c r="IFL5350"/>
      <c r="IFM5350"/>
      <c r="IFN5350"/>
      <c r="IFO5350"/>
      <c r="IFP5350"/>
      <c r="IFQ5350"/>
      <c r="IFR5350"/>
      <c r="IFS5350"/>
      <c r="IFT5350"/>
      <c r="IFU5350"/>
      <c r="IFV5350"/>
      <c r="IFW5350"/>
      <c r="IFX5350"/>
      <c r="IFY5350"/>
      <c r="IFZ5350"/>
      <c r="IGA5350"/>
      <c r="IGB5350"/>
      <c r="IGC5350"/>
      <c r="IGD5350"/>
      <c r="IGE5350"/>
      <c r="IGF5350"/>
      <c r="IGG5350"/>
      <c r="IGH5350"/>
      <c r="IGI5350"/>
      <c r="IGJ5350"/>
      <c r="IGK5350"/>
      <c r="IGL5350"/>
      <c r="IGM5350"/>
      <c r="IGN5350"/>
      <c r="IGO5350"/>
      <c r="IGP5350"/>
      <c r="IGQ5350"/>
      <c r="IGR5350"/>
      <c r="IGS5350"/>
      <c r="IGT5350"/>
      <c r="IGU5350"/>
      <c r="IGV5350"/>
      <c r="IGW5350"/>
      <c r="IGX5350"/>
      <c r="IGY5350"/>
      <c r="IGZ5350"/>
      <c r="IHA5350"/>
      <c r="IHB5350"/>
      <c r="IHC5350"/>
      <c r="IHD5350"/>
      <c r="IHE5350"/>
      <c r="IHF5350"/>
      <c r="IHG5350"/>
      <c r="IHH5350"/>
      <c r="IHI5350"/>
      <c r="IHJ5350"/>
      <c r="IHK5350"/>
      <c r="IHL5350"/>
      <c r="IHM5350"/>
      <c r="IHN5350"/>
      <c r="IHO5350"/>
      <c r="IHP5350"/>
      <c r="IHQ5350"/>
      <c r="IHR5350"/>
      <c r="IHS5350"/>
      <c r="IHT5350"/>
      <c r="IHU5350"/>
      <c r="IHV5350"/>
      <c r="IHW5350"/>
      <c r="IHX5350"/>
      <c r="IHY5350"/>
      <c r="IHZ5350"/>
      <c r="IIA5350"/>
      <c r="IIB5350"/>
      <c r="IIC5350"/>
      <c r="IID5350"/>
      <c r="IIE5350"/>
      <c r="IIF5350"/>
      <c r="IIG5350"/>
      <c r="IIH5350"/>
      <c r="III5350"/>
      <c r="IIJ5350"/>
      <c r="IIK5350"/>
      <c r="IIL5350"/>
      <c r="IIM5350"/>
      <c r="IIN5350"/>
      <c r="IIO5350"/>
      <c r="IIP5350"/>
      <c r="IIQ5350"/>
      <c r="IIR5350"/>
      <c r="IIS5350"/>
      <c r="IIT5350"/>
      <c r="IIU5350"/>
      <c r="IIV5350"/>
      <c r="IIW5350"/>
      <c r="IIX5350"/>
      <c r="IIY5350"/>
      <c r="IIZ5350"/>
      <c r="IJA5350"/>
      <c r="IJB5350"/>
      <c r="IJC5350"/>
      <c r="IJD5350"/>
      <c r="IJE5350"/>
      <c r="IJF5350"/>
      <c r="IJG5350"/>
      <c r="IJH5350"/>
      <c r="IJI5350"/>
      <c r="IJJ5350"/>
      <c r="IJK5350"/>
      <c r="IJL5350"/>
      <c r="IJM5350"/>
      <c r="IJN5350"/>
      <c r="IJO5350"/>
      <c r="IJP5350"/>
      <c r="IJQ5350"/>
      <c r="IJR5350"/>
      <c r="IJS5350"/>
      <c r="IJT5350"/>
      <c r="IJU5350"/>
      <c r="IJV5350"/>
      <c r="IJW5350"/>
      <c r="IJX5350"/>
      <c r="IJY5350"/>
      <c r="IJZ5350"/>
      <c r="IKA5350"/>
      <c r="IKB5350"/>
      <c r="IKC5350"/>
      <c r="IKD5350"/>
      <c r="IKE5350"/>
      <c r="IKF5350"/>
      <c r="IKG5350"/>
      <c r="IKH5350"/>
      <c r="IKI5350"/>
      <c r="IKJ5350"/>
      <c r="IKK5350"/>
      <c r="IKL5350"/>
      <c r="IKM5350"/>
      <c r="IKN5350"/>
      <c r="IKO5350"/>
      <c r="IKP5350"/>
      <c r="IKQ5350"/>
      <c r="IKR5350"/>
      <c r="IKS5350"/>
      <c r="IKT5350"/>
      <c r="IKU5350"/>
      <c r="IKV5350"/>
      <c r="IKW5350"/>
      <c r="IKX5350"/>
      <c r="IKY5350"/>
      <c r="IKZ5350"/>
      <c r="ILA5350"/>
      <c r="ILB5350"/>
      <c r="ILC5350"/>
      <c r="ILD5350"/>
      <c r="ILE5350"/>
      <c r="ILF5350"/>
      <c r="ILG5350"/>
      <c r="ILH5350"/>
      <c r="ILI5350"/>
      <c r="ILJ5350"/>
      <c r="ILK5350"/>
      <c r="ILL5350"/>
      <c r="ILM5350"/>
      <c r="ILN5350"/>
      <c r="ILO5350"/>
      <c r="ILP5350"/>
      <c r="ILQ5350"/>
      <c r="ILR5350"/>
      <c r="ILS5350"/>
      <c r="ILT5350"/>
      <c r="ILU5350"/>
      <c r="ILV5350"/>
      <c r="ILW5350"/>
      <c r="ILX5350"/>
      <c r="ILY5350"/>
      <c r="ILZ5350"/>
      <c r="IMA5350"/>
      <c r="IMB5350"/>
      <c r="IMC5350"/>
      <c r="IMD5350"/>
      <c r="IME5350"/>
      <c r="IMF5350"/>
      <c r="IMG5350"/>
      <c r="IMH5350"/>
      <c r="IMI5350"/>
      <c r="IMJ5350"/>
      <c r="IMK5350"/>
      <c r="IML5350"/>
      <c r="IMM5350"/>
      <c r="IMN5350"/>
      <c r="IMO5350"/>
      <c r="IMP5350"/>
      <c r="IMQ5350"/>
      <c r="IMR5350"/>
      <c r="IMS5350"/>
      <c r="IMT5350"/>
      <c r="IMU5350"/>
      <c r="IMV5350"/>
      <c r="IMW5350"/>
      <c r="IMX5350"/>
      <c r="IMY5350"/>
      <c r="IMZ5350"/>
      <c r="INA5350"/>
      <c r="INB5350"/>
      <c r="INC5350"/>
      <c r="IND5350"/>
      <c r="INE5350"/>
      <c r="INF5350"/>
      <c r="ING5350"/>
      <c r="INH5350"/>
      <c r="INI5350"/>
      <c r="INJ5350"/>
      <c r="INK5350"/>
      <c r="INL5350"/>
      <c r="INM5350"/>
      <c r="INN5350"/>
      <c r="INO5350"/>
      <c r="INP5350"/>
      <c r="INQ5350"/>
      <c r="INR5350"/>
      <c r="INS5350"/>
      <c r="INT5350"/>
      <c r="INU5350"/>
      <c r="INV5350"/>
      <c r="INW5350"/>
      <c r="INX5350"/>
      <c r="INY5350"/>
      <c r="INZ5350"/>
      <c r="IOA5350"/>
      <c r="IOB5350"/>
      <c r="IOC5350"/>
      <c r="IOD5350"/>
      <c r="IOE5350"/>
      <c r="IOF5350"/>
      <c r="IOG5350"/>
      <c r="IOH5350"/>
      <c r="IOI5350"/>
      <c r="IOJ5350"/>
      <c r="IOK5350"/>
      <c r="IOL5350"/>
      <c r="IOM5350"/>
      <c r="ION5350"/>
      <c r="IOO5350"/>
      <c r="IOP5350"/>
      <c r="IOQ5350"/>
      <c r="IOR5350"/>
      <c r="IOS5350"/>
      <c r="IOT5350"/>
      <c r="IOU5350"/>
      <c r="IOV5350"/>
      <c r="IOW5350"/>
      <c r="IOX5350"/>
      <c r="IOY5350"/>
      <c r="IOZ5350"/>
      <c r="IPA5350"/>
      <c r="IPB5350"/>
      <c r="IPC5350"/>
      <c r="IPD5350"/>
      <c r="IPE5350"/>
      <c r="IPF5350"/>
      <c r="IPG5350"/>
      <c r="IPH5350"/>
      <c r="IPI5350"/>
      <c r="IPJ5350"/>
      <c r="IPK5350"/>
      <c r="IPL5350"/>
      <c r="IPM5350"/>
      <c r="IPN5350"/>
      <c r="IPO5350"/>
      <c r="IPP5350"/>
      <c r="IPQ5350"/>
      <c r="IPR5350"/>
      <c r="IPS5350"/>
      <c r="IPT5350"/>
      <c r="IPU5350"/>
      <c r="IPV5350"/>
      <c r="IPW5350"/>
      <c r="IPX5350"/>
      <c r="IPY5350"/>
      <c r="IPZ5350"/>
      <c r="IQA5350"/>
      <c r="IQB5350"/>
      <c r="IQC5350"/>
      <c r="IQD5350"/>
      <c r="IQE5350"/>
      <c r="IQF5350"/>
      <c r="IQG5350"/>
      <c r="IQH5350"/>
      <c r="IQI5350"/>
      <c r="IQJ5350"/>
      <c r="IQK5350"/>
      <c r="IQL5350"/>
      <c r="IQM5350"/>
      <c r="IQN5350"/>
      <c r="IQO5350"/>
      <c r="IQP5350"/>
      <c r="IQQ5350"/>
      <c r="IQR5350"/>
      <c r="IQS5350"/>
      <c r="IQT5350"/>
      <c r="IQU5350"/>
      <c r="IQV5350"/>
      <c r="IQW5350"/>
      <c r="IQX5350"/>
      <c r="IQY5350"/>
      <c r="IQZ5350"/>
      <c r="IRA5350"/>
      <c r="IRB5350"/>
      <c r="IRC5350"/>
      <c r="IRD5350"/>
      <c r="IRE5350"/>
      <c r="IRF5350"/>
      <c r="IRG5350"/>
      <c r="IRH5350"/>
      <c r="IRI5350"/>
      <c r="IRJ5350"/>
      <c r="IRK5350"/>
      <c r="IRL5350"/>
      <c r="IRM5350"/>
      <c r="IRN5350"/>
      <c r="IRO5350"/>
      <c r="IRP5350"/>
      <c r="IRQ5350"/>
      <c r="IRR5350"/>
      <c r="IRS5350"/>
      <c r="IRT5350"/>
      <c r="IRU5350"/>
      <c r="IRV5350"/>
      <c r="IRW5350"/>
      <c r="IRX5350"/>
      <c r="IRY5350"/>
      <c r="IRZ5350"/>
      <c r="ISA5350"/>
      <c r="ISB5350"/>
      <c r="ISC5350"/>
      <c r="ISD5350"/>
      <c r="ISE5350"/>
      <c r="ISF5350"/>
      <c r="ISG5350"/>
      <c r="ISH5350"/>
      <c r="ISI5350"/>
      <c r="ISJ5350"/>
      <c r="ISK5350"/>
      <c r="ISL5350"/>
      <c r="ISM5350"/>
      <c r="ISN5350"/>
      <c r="ISO5350"/>
      <c r="ISP5350"/>
      <c r="ISQ5350"/>
      <c r="ISR5350"/>
      <c r="ISS5350"/>
      <c r="IST5350"/>
      <c r="ISU5350"/>
      <c r="ISV5350"/>
      <c r="ISW5350"/>
      <c r="ISX5350"/>
      <c r="ISY5350"/>
      <c r="ISZ5350"/>
      <c r="ITA5350"/>
      <c r="ITB5350"/>
      <c r="ITC5350"/>
      <c r="ITD5350"/>
      <c r="ITE5350"/>
      <c r="ITF5350"/>
      <c r="ITG5350"/>
      <c r="ITH5350"/>
      <c r="ITI5350"/>
      <c r="ITJ5350"/>
      <c r="ITK5350"/>
      <c r="ITL5350"/>
      <c r="ITM5350"/>
      <c r="ITN5350"/>
      <c r="ITO5350"/>
      <c r="ITP5350"/>
      <c r="ITQ5350"/>
      <c r="ITR5350"/>
      <c r="ITS5350"/>
      <c r="ITT5350"/>
      <c r="ITU5350"/>
      <c r="ITV5350"/>
      <c r="ITW5350"/>
      <c r="ITX5350"/>
      <c r="ITY5350"/>
      <c r="ITZ5350"/>
      <c r="IUA5350"/>
      <c r="IUB5350"/>
      <c r="IUC5350"/>
      <c r="IUD5350"/>
      <c r="IUE5350"/>
      <c r="IUF5350"/>
      <c r="IUG5350"/>
      <c r="IUH5350"/>
      <c r="IUI5350"/>
      <c r="IUJ5350"/>
      <c r="IUK5350"/>
      <c r="IUL5350"/>
      <c r="IUM5350"/>
      <c r="IUN5350"/>
      <c r="IUO5350"/>
      <c r="IUP5350"/>
      <c r="IUQ5350"/>
      <c r="IUR5350"/>
      <c r="IUS5350"/>
      <c r="IUT5350"/>
      <c r="IUU5350"/>
      <c r="IUV5350"/>
      <c r="IUW5350"/>
      <c r="IUX5350"/>
      <c r="IUY5350"/>
      <c r="IUZ5350"/>
      <c r="IVA5350"/>
      <c r="IVB5350"/>
      <c r="IVC5350"/>
      <c r="IVD5350"/>
      <c r="IVE5350"/>
      <c r="IVF5350"/>
      <c r="IVG5350"/>
      <c r="IVH5350"/>
      <c r="IVI5350"/>
      <c r="IVJ5350"/>
      <c r="IVK5350"/>
      <c r="IVL5350"/>
      <c r="IVM5350"/>
      <c r="IVN5350"/>
      <c r="IVO5350"/>
      <c r="IVP5350"/>
      <c r="IVQ5350"/>
      <c r="IVR5350"/>
      <c r="IVS5350"/>
      <c r="IVT5350"/>
      <c r="IVU5350"/>
      <c r="IVV5350"/>
      <c r="IVW5350"/>
      <c r="IVX5350"/>
      <c r="IVY5350"/>
      <c r="IVZ5350"/>
      <c r="IWA5350"/>
      <c r="IWB5350"/>
      <c r="IWC5350"/>
      <c r="IWD5350"/>
      <c r="IWE5350"/>
      <c r="IWF5350"/>
      <c r="IWG5350"/>
      <c r="IWH5350"/>
      <c r="IWI5350"/>
      <c r="IWJ5350"/>
      <c r="IWK5350"/>
      <c r="IWL5350"/>
      <c r="IWM5350"/>
      <c r="IWN5350"/>
      <c r="IWO5350"/>
      <c r="IWP5350"/>
      <c r="IWQ5350"/>
      <c r="IWR5350"/>
      <c r="IWS5350"/>
      <c r="IWT5350"/>
      <c r="IWU5350"/>
      <c r="IWV5350"/>
      <c r="IWW5350"/>
      <c r="IWX5350"/>
      <c r="IWY5350"/>
      <c r="IWZ5350"/>
      <c r="IXA5350"/>
      <c r="IXB5350"/>
      <c r="IXC5350"/>
      <c r="IXD5350"/>
      <c r="IXE5350"/>
      <c r="IXF5350"/>
      <c r="IXG5350"/>
      <c r="IXH5350"/>
      <c r="IXI5350"/>
      <c r="IXJ5350"/>
      <c r="IXK5350"/>
      <c r="IXL5350"/>
      <c r="IXM5350"/>
      <c r="IXN5350"/>
      <c r="IXO5350"/>
      <c r="IXP5350"/>
      <c r="IXQ5350"/>
      <c r="IXR5350"/>
      <c r="IXS5350"/>
      <c r="IXT5350"/>
      <c r="IXU5350"/>
      <c r="IXV5350"/>
      <c r="IXW5350"/>
      <c r="IXX5350"/>
      <c r="IXY5350"/>
      <c r="IXZ5350"/>
      <c r="IYA5350"/>
      <c r="IYB5350"/>
      <c r="IYC5350"/>
      <c r="IYD5350"/>
      <c r="IYE5350"/>
      <c r="IYF5350"/>
      <c r="IYG5350"/>
      <c r="IYH5350"/>
      <c r="IYI5350"/>
      <c r="IYJ5350"/>
      <c r="IYK5350"/>
      <c r="IYL5350"/>
      <c r="IYM5350"/>
      <c r="IYN5350"/>
      <c r="IYO5350"/>
      <c r="IYP5350"/>
      <c r="IYQ5350"/>
      <c r="IYR5350"/>
      <c r="IYS5350"/>
      <c r="IYT5350"/>
      <c r="IYU5350"/>
      <c r="IYV5350"/>
      <c r="IYW5350"/>
      <c r="IYX5350"/>
      <c r="IYY5350"/>
      <c r="IYZ5350"/>
      <c r="IZA5350"/>
      <c r="IZB5350"/>
      <c r="IZC5350"/>
      <c r="IZD5350"/>
      <c r="IZE5350"/>
      <c r="IZF5350"/>
      <c r="IZG5350"/>
      <c r="IZH5350"/>
      <c r="IZI5350"/>
      <c r="IZJ5350"/>
      <c r="IZK5350"/>
      <c r="IZL5350"/>
      <c r="IZM5350"/>
      <c r="IZN5350"/>
      <c r="IZO5350"/>
      <c r="IZP5350"/>
      <c r="IZQ5350"/>
      <c r="IZR5350"/>
      <c r="IZS5350"/>
      <c r="IZT5350"/>
      <c r="IZU5350"/>
      <c r="IZV5350"/>
      <c r="IZW5350"/>
      <c r="IZX5350"/>
      <c r="IZY5350"/>
      <c r="IZZ5350"/>
      <c r="JAA5350"/>
      <c r="JAB5350"/>
      <c r="JAC5350"/>
      <c r="JAD5350"/>
      <c r="JAE5350"/>
      <c r="JAF5350"/>
      <c r="JAG5350"/>
      <c r="JAH5350"/>
      <c r="JAI5350"/>
      <c r="JAJ5350"/>
      <c r="JAK5350"/>
      <c r="JAL5350"/>
      <c r="JAM5350"/>
      <c r="JAN5350"/>
      <c r="JAO5350"/>
      <c r="JAP5350"/>
      <c r="JAQ5350"/>
      <c r="JAR5350"/>
      <c r="JAS5350"/>
      <c r="JAT5350"/>
      <c r="JAU5350"/>
      <c r="JAV5350"/>
      <c r="JAW5350"/>
      <c r="JAX5350"/>
      <c r="JAY5350"/>
      <c r="JAZ5350"/>
      <c r="JBA5350"/>
      <c r="JBB5350"/>
      <c r="JBC5350"/>
      <c r="JBD5350"/>
      <c r="JBE5350"/>
      <c r="JBF5350"/>
      <c r="JBG5350"/>
      <c r="JBH5350"/>
      <c r="JBI5350"/>
      <c r="JBJ5350"/>
      <c r="JBK5350"/>
      <c r="JBL5350"/>
      <c r="JBM5350"/>
      <c r="JBN5350"/>
      <c r="JBO5350"/>
      <c r="JBP5350"/>
      <c r="JBQ5350"/>
      <c r="JBR5350"/>
      <c r="JBS5350"/>
      <c r="JBT5350"/>
      <c r="JBU5350"/>
      <c r="JBV5350"/>
      <c r="JBW5350"/>
      <c r="JBX5350"/>
      <c r="JBY5350"/>
      <c r="JBZ5350"/>
      <c r="JCA5350"/>
      <c r="JCB5350"/>
      <c r="JCC5350"/>
      <c r="JCD5350"/>
      <c r="JCE5350"/>
      <c r="JCF5350"/>
      <c r="JCG5350"/>
      <c r="JCH5350"/>
      <c r="JCI5350"/>
      <c r="JCJ5350"/>
      <c r="JCK5350"/>
      <c r="JCL5350"/>
      <c r="JCM5350"/>
      <c r="JCN5350"/>
      <c r="JCO5350"/>
      <c r="JCP5350"/>
      <c r="JCQ5350"/>
      <c r="JCR5350"/>
      <c r="JCS5350"/>
      <c r="JCT5350"/>
      <c r="JCU5350"/>
      <c r="JCV5350"/>
      <c r="JCW5350"/>
      <c r="JCX5350"/>
      <c r="JCY5350"/>
      <c r="JCZ5350"/>
      <c r="JDA5350"/>
      <c r="JDB5350"/>
      <c r="JDC5350"/>
      <c r="JDD5350"/>
      <c r="JDE5350"/>
      <c r="JDF5350"/>
      <c r="JDG5350"/>
      <c r="JDH5350"/>
      <c r="JDI5350"/>
      <c r="JDJ5350"/>
      <c r="JDK5350"/>
      <c r="JDL5350"/>
      <c r="JDM5350"/>
      <c r="JDN5350"/>
      <c r="JDO5350"/>
      <c r="JDP5350"/>
      <c r="JDQ5350"/>
      <c r="JDR5350"/>
      <c r="JDS5350"/>
      <c r="JDT5350"/>
      <c r="JDU5350"/>
      <c r="JDV5350"/>
      <c r="JDW5350"/>
      <c r="JDX5350"/>
      <c r="JDY5350"/>
      <c r="JDZ5350"/>
      <c r="JEA5350"/>
      <c r="JEB5350"/>
      <c r="JEC5350"/>
      <c r="JED5350"/>
      <c r="JEE5350"/>
      <c r="JEF5350"/>
      <c r="JEG5350"/>
      <c r="JEH5350"/>
      <c r="JEI5350"/>
      <c r="JEJ5350"/>
      <c r="JEK5350"/>
      <c r="JEL5350"/>
      <c r="JEM5350"/>
      <c r="JEN5350"/>
      <c r="JEO5350"/>
      <c r="JEP5350"/>
      <c r="JEQ5350"/>
      <c r="JER5350"/>
      <c r="JES5350"/>
      <c r="JET5350"/>
      <c r="JEU5350"/>
      <c r="JEV5350"/>
      <c r="JEW5350"/>
      <c r="JEX5350"/>
      <c r="JEY5350"/>
      <c r="JEZ5350"/>
      <c r="JFA5350"/>
      <c r="JFB5350"/>
      <c r="JFC5350"/>
      <c r="JFD5350"/>
      <c r="JFE5350"/>
      <c r="JFF5350"/>
      <c r="JFG5350"/>
      <c r="JFH5350"/>
      <c r="JFI5350"/>
      <c r="JFJ5350"/>
      <c r="JFK5350"/>
      <c r="JFL5350"/>
      <c r="JFM5350"/>
      <c r="JFN5350"/>
      <c r="JFO5350"/>
      <c r="JFP5350"/>
      <c r="JFQ5350"/>
      <c r="JFR5350"/>
      <c r="JFS5350"/>
      <c r="JFT5350"/>
      <c r="JFU5350"/>
      <c r="JFV5350"/>
      <c r="JFW5350"/>
      <c r="JFX5350"/>
      <c r="JFY5350"/>
      <c r="JFZ5350"/>
      <c r="JGA5350"/>
      <c r="JGB5350"/>
      <c r="JGC5350"/>
      <c r="JGD5350"/>
      <c r="JGE5350"/>
      <c r="JGF5350"/>
      <c r="JGG5350"/>
      <c r="JGH5350"/>
      <c r="JGI5350"/>
      <c r="JGJ5350"/>
      <c r="JGK5350"/>
      <c r="JGL5350"/>
      <c r="JGM5350"/>
      <c r="JGN5350"/>
      <c r="JGO5350"/>
      <c r="JGP5350"/>
      <c r="JGQ5350"/>
      <c r="JGR5350"/>
      <c r="JGS5350"/>
      <c r="JGT5350"/>
      <c r="JGU5350"/>
      <c r="JGV5350"/>
      <c r="JGW5350"/>
      <c r="JGX5350"/>
      <c r="JGY5350"/>
      <c r="JGZ5350"/>
      <c r="JHA5350"/>
      <c r="JHB5350"/>
      <c r="JHC5350"/>
      <c r="JHD5350"/>
      <c r="JHE5350"/>
      <c r="JHF5350"/>
      <c r="JHG5350"/>
      <c r="JHH5350"/>
      <c r="JHI5350"/>
      <c r="JHJ5350"/>
      <c r="JHK5350"/>
      <c r="JHL5350"/>
      <c r="JHM5350"/>
      <c r="JHN5350"/>
      <c r="JHO5350"/>
      <c r="JHP5350"/>
      <c r="JHQ5350"/>
      <c r="JHR5350"/>
      <c r="JHS5350"/>
      <c r="JHT5350"/>
      <c r="JHU5350"/>
      <c r="JHV5350"/>
      <c r="JHW5350"/>
      <c r="JHX5350"/>
      <c r="JHY5350"/>
      <c r="JHZ5350"/>
      <c r="JIA5350"/>
      <c r="JIB5350"/>
      <c r="JIC5350"/>
      <c r="JID5350"/>
      <c r="JIE5350"/>
      <c r="JIF5350"/>
      <c r="JIG5350"/>
      <c r="JIH5350"/>
      <c r="JII5350"/>
      <c r="JIJ5350"/>
      <c r="JIK5350"/>
      <c r="JIL5350"/>
      <c r="JIM5350"/>
      <c r="JIN5350"/>
      <c r="JIO5350"/>
      <c r="JIP5350"/>
      <c r="JIQ5350"/>
      <c r="JIR5350"/>
      <c r="JIS5350"/>
      <c r="JIT5350"/>
      <c r="JIU5350"/>
      <c r="JIV5350"/>
      <c r="JIW5350"/>
      <c r="JIX5350"/>
      <c r="JIY5350"/>
      <c r="JIZ5350"/>
      <c r="JJA5350"/>
      <c r="JJB5350"/>
      <c r="JJC5350"/>
      <c r="JJD5350"/>
      <c r="JJE5350"/>
      <c r="JJF5350"/>
      <c r="JJG5350"/>
      <c r="JJH5350"/>
      <c r="JJI5350"/>
      <c r="JJJ5350"/>
      <c r="JJK5350"/>
      <c r="JJL5350"/>
      <c r="JJM5350"/>
      <c r="JJN5350"/>
      <c r="JJO5350"/>
      <c r="JJP5350"/>
      <c r="JJQ5350"/>
      <c r="JJR5350"/>
      <c r="JJS5350"/>
      <c r="JJT5350"/>
      <c r="JJU5350"/>
      <c r="JJV5350"/>
      <c r="JJW5350"/>
      <c r="JJX5350"/>
      <c r="JJY5350"/>
      <c r="JJZ5350"/>
      <c r="JKA5350"/>
      <c r="JKB5350"/>
      <c r="JKC5350"/>
      <c r="JKD5350"/>
      <c r="JKE5350"/>
      <c r="JKF5350"/>
      <c r="JKG5350"/>
      <c r="JKH5350"/>
      <c r="JKI5350"/>
      <c r="JKJ5350"/>
      <c r="JKK5350"/>
      <c r="JKL5350"/>
      <c r="JKM5350"/>
      <c r="JKN5350"/>
      <c r="JKO5350"/>
      <c r="JKP5350"/>
      <c r="JKQ5350"/>
      <c r="JKR5350"/>
      <c r="JKS5350"/>
      <c r="JKT5350"/>
      <c r="JKU5350"/>
      <c r="JKV5350"/>
      <c r="JKW5350"/>
      <c r="JKX5350"/>
      <c r="JKY5350"/>
      <c r="JKZ5350"/>
      <c r="JLA5350"/>
      <c r="JLB5350"/>
      <c r="JLC5350"/>
      <c r="JLD5350"/>
      <c r="JLE5350"/>
      <c r="JLF5350"/>
      <c r="JLG5350"/>
      <c r="JLH5350"/>
      <c r="JLI5350"/>
      <c r="JLJ5350"/>
      <c r="JLK5350"/>
      <c r="JLL5350"/>
      <c r="JLM5350"/>
      <c r="JLN5350"/>
      <c r="JLO5350"/>
      <c r="JLP5350"/>
      <c r="JLQ5350"/>
      <c r="JLR5350"/>
      <c r="JLS5350"/>
      <c r="JLT5350"/>
      <c r="JLU5350"/>
      <c r="JLV5350"/>
      <c r="JLW5350"/>
      <c r="JLX5350"/>
      <c r="JLY5350"/>
      <c r="JLZ5350"/>
      <c r="JMA5350"/>
      <c r="JMB5350"/>
      <c r="JMC5350"/>
      <c r="JMD5350"/>
      <c r="JME5350"/>
      <c r="JMF5350"/>
      <c r="JMG5350"/>
      <c r="JMH5350"/>
      <c r="JMI5350"/>
      <c r="JMJ5350"/>
      <c r="JMK5350"/>
      <c r="JML5350"/>
      <c r="JMM5350"/>
      <c r="JMN5350"/>
      <c r="JMO5350"/>
      <c r="JMP5350"/>
      <c r="JMQ5350"/>
      <c r="JMR5350"/>
      <c r="JMS5350"/>
      <c r="JMT5350"/>
      <c r="JMU5350"/>
      <c r="JMV5350"/>
      <c r="JMW5350"/>
      <c r="JMX5350"/>
      <c r="JMY5350"/>
      <c r="JMZ5350"/>
      <c r="JNA5350"/>
      <c r="JNB5350"/>
      <c r="JNC5350"/>
      <c r="JND5350"/>
      <c r="JNE5350"/>
      <c r="JNF5350"/>
      <c r="JNG5350"/>
      <c r="JNH5350"/>
      <c r="JNI5350"/>
      <c r="JNJ5350"/>
      <c r="JNK5350"/>
      <c r="JNL5350"/>
      <c r="JNM5350"/>
      <c r="JNN5350"/>
      <c r="JNO5350"/>
      <c r="JNP5350"/>
      <c r="JNQ5350"/>
      <c r="JNR5350"/>
      <c r="JNS5350"/>
      <c r="JNT5350"/>
      <c r="JNU5350"/>
      <c r="JNV5350"/>
      <c r="JNW5350"/>
      <c r="JNX5350"/>
      <c r="JNY5350"/>
      <c r="JNZ5350"/>
      <c r="JOA5350"/>
      <c r="JOB5350"/>
      <c r="JOC5350"/>
      <c r="JOD5350"/>
      <c r="JOE5350"/>
      <c r="JOF5350"/>
      <c r="JOG5350"/>
      <c r="JOH5350"/>
      <c r="JOI5350"/>
      <c r="JOJ5350"/>
      <c r="JOK5350"/>
      <c r="JOL5350"/>
      <c r="JOM5350"/>
      <c r="JON5350"/>
      <c r="JOO5350"/>
      <c r="JOP5350"/>
      <c r="JOQ5350"/>
      <c r="JOR5350"/>
      <c r="JOS5350"/>
      <c r="JOT5350"/>
      <c r="JOU5350"/>
      <c r="JOV5350"/>
      <c r="JOW5350"/>
      <c r="JOX5350"/>
      <c r="JOY5350"/>
      <c r="JOZ5350"/>
      <c r="JPA5350"/>
      <c r="JPB5350"/>
      <c r="JPC5350"/>
      <c r="JPD5350"/>
      <c r="JPE5350"/>
      <c r="JPF5350"/>
      <c r="JPG5350"/>
      <c r="JPH5350"/>
      <c r="JPI5350"/>
      <c r="JPJ5350"/>
      <c r="JPK5350"/>
      <c r="JPL5350"/>
      <c r="JPM5350"/>
      <c r="JPN5350"/>
      <c r="JPO5350"/>
      <c r="JPP5350"/>
      <c r="JPQ5350"/>
      <c r="JPR5350"/>
      <c r="JPS5350"/>
      <c r="JPT5350"/>
      <c r="JPU5350"/>
      <c r="JPV5350"/>
      <c r="JPW5350"/>
      <c r="JPX5350"/>
      <c r="JPY5350"/>
      <c r="JPZ5350"/>
      <c r="JQA5350"/>
      <c r="JQB5350"/>
      <c r="JQC5350"/>
      <c r="JQD5350"/>
      <c r="JQE5350"/>
      <c r="JQF5350"/>
      <c r="JQG5350"/>
      <c r="JQH5350"/>
      <c r="JQI5350"/>
      <c r="JQJ5350"/>
      <c r="JQK5350"/>
      <c r="JQL5350"/>
      <c r="JQM5350"/>
      <c r="JQN5350"/>
      <c r="JQO5350"/>
      <c r="JQP5350"/>
      <c r="JQQ5350"/>
      <c r="JQR5350"/>
      <c r="JQS5350"/>
      <c r="JQT5350"/>
      <c r="JQU5350"/>
      <c r="JQV5350"/>
      <c r="JQW5350"/>
      <c r="JQX5350"/>
      <c r="JQY5350"/>
      <c r="JQZ5350"/>
      <c r="JRA5350"/>
      <c r="JRB5350"/>
      <c r="JRC5350"/>
      <c r="JRD5350"/>
      <c r="JRE5350"/>
      <c r="JRF5350"/>
      <c r="JRG5350"/>
      <c r="JRH5350"/>
      <c r="JRI5350"/>
      <c r="JRJ5350"/>
      <c r="JRK5350"/>
      <c r="JRL5350"/>
      <c r="JRM5350"/>
      <c r="JRN5350"/>
      <c r="JRO5350"/>
      <c r="JRP5350"/>
      <c r="JRQ5350"/>
      <c r="JRR5350"/>
      <c r="JRS5350"/>
      <c r="JRT5350"/>
      <c r="JRU5350"/>
      <c r="JRV5350"/>
      <c r="JRW5350"/>
      <c r="JRX5350"/>
      <c r="JRY5350"/>
      <c r="JRZ5350"/>
      <c r="JSA5350"/>
      <c r="JSB5350"/>
      <c r="JSC5350"/>
      <c r="JSD5350"/>
      <c r="JSE5350"/>
      <c r="JSF5350"/>
      <c r="JSG5350"/>
      <c r="JSH5350"/>
      <c r="JSI5350"/>
      <c r="JSJ5350"/>
      <c r="JSK5350"/>
      <c r="JSL5350"/>
      <c r="JSM5350"/>
      <c r="JSN5350"/>
      <c r="JSO5350"/>
      <c r="JSP5350"/>
      <c r="JSQ5350"/>
      <c r="JSR5350"/>
      <c r="JSS5350"/>
      <c r="JST5350"/>
      <c r="JSU5350"/>
      <c r="JSV5350"/>
      <c r="JSW5350"/>
      <c r="JSX5350"/>
      <c r="JSY5350"/>
      <c r="JSZ5350"/>
      <c r="JTA5350"/>
      <c r="JTB5350"/>
      <c r="JTC5350"/>
      <c r="JTD5350"/>
      <c r="JTE5350"/>
      <c r="JTF5350"/>
      <c r="JTG5350"/>
      <c r="JTH5350"/>
      <c r="JTI5350"/>
      <c r="JTJ5350"/>
      <c r="JTK5350"/>
      <c r="JTL5350"/>
      <c r="JTM5350"/>
      <c r="JTN5350"/>
      <c r="JTO5350"/>
      <c r="JTP5350"/>
      <c r="JTQ5350"/>
      <c r="JTR5350"/>
      <c r="JTS5350"/>
      <c r="JTT5350"/>
      <c r="JTU5350"/>
      <c r="JTV5350"/>
      <c r="JTW5350"/>
      <c r="JTX5350"/>
      <c r="JTY5350"/>
      <c r="JTZ5350"/>
      <c r="JUA5350"/>
      <c r="JUB5350"/>
      <c r="JUC5350"/>
      <c r="JUD5350"/>
      <c r="JUE5350"/>
      <c r="JUF5350"/>
      <c r="JUG5350"/>
      <c r="JUH5350"/>
      <c r="JUI5350"/>
      <c r="JUJ5350"/>
      <c r="JUK5350"/>
      <c r="JUL5350"/>
      <c r="JUM5350"/>
      <c r="JUN5350"/>
      <c r="JUO5350"/>
      <c r="JUP5350"/>
      <c r="JUQ5350"/>
      <c r="JUR5350"/>
      <c r="JUS5350"/>
      <c r="JUT5350"/>
      <c r="JUU5350"/>
      <c r="JUV5350"/>
      <c r="JUW5350"/>
      <c r="JUX5350"/>
      <c r="JUY5350"/>
      <c r="JUZ5350"/>
      <c r="JVA5350"/>
      <c r="JVB5350"/>
      <c r="JVC5350"/>
      <c r="JVD5350"/>
      <c r="JVE5350"/>
      <c r="JVF5350"/>
      <c r="JVG5350"/>
      <c r="JVH5350"/>
      <c r="JVI5350"/>
      <c r="JVJ5350"/>
      <c r="JVK5350"/>
      <c r="JVL5350"/>
      <c r="JVM5350"/>
      <c r="JVN5350"/>
      <c r="JVO5350"/>
      <c r="JVP5350"/>
      <c r="JVQ5350"/>
      <c r="JVR5350"/>
      <c r="JVS5350"/>
      <c r="JVT5350"/>
      <c r="JVU5350"/>
      <c r="JVV5350"/>
      <c r="JVW5350"/>
      <c r="JVX5350"/>
      <c r="JVY5350"/>
      <c r="JVZ5350"/>
      <c r="JWA5350"/>
      <c r="JWB5350"/>
      <c r="JWC5350"/>
      <c r="JWD5350"/>
      <c r="JWE5350"/>
      <c r="JWF5350"/>
      <c r="JWG5350"/>
      <c r="JWH5350"/>
      <c r="JWI5350"/>
      <c r="JWJ5350"/>
      <c r="JWK5350"/>
      <c r="JWL5350"/>
      <c r="JWM5350"/>
      <c r="JWN5350"/>
      <c r="JWO5350"/>
      <c r="JWP5350"/>
      <c r="JWQ5350"/>
      <c r="JWR5350"/>
      <c r="JWS5350"/>
      <c r="JWT5350"/>
      <c r="JWU5350"/>
      <c r="JWV5350"/>
      <c r="JWW5350"/>
      <c r="JWX5350"/>
      <c r="JWY5350"/>
      <c r="JWZ5350"/>
      <c r="JXA5350"/>
      <c r="JXB5350"/>
      <c r="JXC5350"/>
      <c r="JXD5350"/>
      <c r="JXE5350"/>
      <c r="JXF5350"/>
      <c r="JXG5350"/>
      <c r="JXH5350"/>
      <c r="JXI5350"/>
      <c r="JXJ5350"/>
      <c r="JXK5350"/>
      <c r="JXL5350"/>
      <c r="JXM5350"/>
      <c r="JXN5350"/>
      <c r="JXO5350"/>
      <c r="JXP5350"/>
      <c r="JXQ5350"/>
      <c r="JXR5350"/>
      <c r="JXS5350"/>
      <c r="JXT5350"/>
      <c r="JXU5350"/>
      <c r="JXV5350"/>
      <c r="JXW5350"/>
      <c r="JXX5350"/>
      <c r="JXY5350"/>
      <c r="JXZ5350"/>
      <c r="JYA5350"/>
      <c r="JYB5350"/>
      <c r="JYC5350"/>
      <c r="JYD5350"/>
      <c r="JYE5350"/>
      <c r="JYF5350"/>
      <c r="JYG5350"/>
      <c r="JYH5350"/>
      <c r="JYI5350"/>
      <c r="JYJ5350"/>
      <c r="JYK5350"/>
      <c r="JYL5350"/>
      <c r="JYM5350"/>
      <c r="JYN5350"/>
      <c r="JYO5350"/>
      <c r="JYP5350"/>
      <c r="JYQ5350"/>
      <c r="JYR5350"/>
      <c r="JYS5350"/>
      <c r="JYT5350"/>
      <c r="JYU5350"/>
      <c r="JYV5350"/>
      <c r="JYW5350"/>
      <c r="JYX5350"/>
      <c r="JYY5350"/>
      <c r="JYZ5350"/>
      <c r="JZA5350"/>
      <c r="JZB5350"/>
      <c r="JZC5350"/>
      <c r="JZD5350"/>
      <c r="JZE5350"/>
      <c r="JZF5350"/>
      <c r="JZG5350"/>
      <c r="JZH5350"/>
      <c r="JZI5350"/>
      <c r="JZJ5350"/>
      <c r="JZK5350"/>
      <c r="JZL5350"/>
      <c r="JZM5350"/>
      <c r="JZN5350"/>
      <c r="JZO5350"/>
      <c r="JZP5350"/>
      <c r="JZQ5350"/>
      <c r="JZR5350"/>
      <c r="JZS5350"/>
      <c r="JZT5350"/>
      <c r="JZU5350"/>
      <c r="JZV5350"/>
      <c r="JZW5350"/>
      <c r="JZX5350"/>
      <c r="JZY5350"/>
      <c r="JZZ5350"/>
      <c r="KAA5350"/>
      <c r="KAB5350"/>
      <c r="KAC5350"/>
      <c r="KAD5350"/>
      <c r="KAE5350"/>
      <c r="KAF5350"/>
      <c r="KAG5350"/>
      <c r="KAH5350"/>
      <c r="KAI5350"/>
      <c r="KAJ5350"/>
      <c r="KAK5350"/>
      <c r="KAL5350"/>
      <c r="KAM5350"/>
      <c r="KAN5350"/>
      <c r="KAO5350"/>
      <c r="KAP5350"/>
      <c r="KAQ5350"/>
      <c r="KAR5350"/>
      <c r="KAS5350"/>
      <c r="KAT5350"/>
      <c r="KAU5350"/>
      <c r="KAV5350"/>
      <c r="KAW5350"/>
      <c r="KAX5350"/>
      <c r="KAY5350"/>
      <c r="KAZ5350"/>
      <c r="KBA5350"/>
      <c r="KBB5350"/>
      <c r="KBC5350"/>
      <c r="KBD5350"/>
      <c r="KBE5350"/>
      <c r="KBF5350"/>
      <c r="KBG5350"/>
      <c r="KBH5350"/>
      <c r="KBI5350"/>
      <c r="KBJ5350"/>
      <c r="KBK5350"/>
      <c r="KBL5350"/>
      <c r="KBM5350"/>
      <c r="KBN5350"/>
      <c r="KBO5350"/>
      <c r="KBP5350"/>
      <c r="KBQ5350"/>
      <c r="KBR5350"/>
      <c r="KBS5350"/>
      <c r="KBT5350"/>
      <c r="KBU5350"/>
      <c r="KBV5350"/>
      <c r="KBW5350"/>
      <c r="KBX5350"/>
      <c r="KBY5350"/>
      <c r="KBZ5350"/>
      <c r="KCA5350"/>
      <c r="KCB5350"/>
      <c r="KCC5350"/>
      <c r="KCD5350"/>
      <c r="KCE5350"/>
      <c r="KCF5350"/>
      <c r="KCG5350"/>
      <c r="KCH5350"/>
      <c r="KCI5350"/>
      <c r="KCJ5350"/>
      <c r="KCK5350"/>
      <c r="KCL5350"/>
      <c r="KCM5350"/>
      <c r="KCN5350"/>
      <c r="KCO5350"/>
      <c r="KCP5350"/>
      <c r="KCQ5350"/>
      <c r="KCR5350"/>
      <c r="KCS5350"/>
      <c r="KCT5350"/>
      <c r="KCU5350"/>
      <c r="KCV5350"/>
      <c r="KCW5350"/>
      <c r="KCX5350"/>
      <c r="KCY5350"/>
      <c r="KCZ5350"/>
      <c r="KDA5350"/>
      <c r="KDB5350"/>
      <c r="KDC5350"/>
      <c r="KDD5350"/>
      <c r="KDE5350"/>
      <c r="KDF5350"/>
      <c r="KDG5350"/>
      <c r="KDH5350"/>
      <c r="KDI5350"/>
      <c r="KDJ5350"/>
      <c r="KDK5350"/>
      <c r="KDL5350"/>
      <c r="KDM5350"/>
      <c r="KDN5350"/>
      <c r="KDO5350"/>
      <c r="KDP5350"/>
      <c r="KDQ5350"/>
      <c r="KDR5350"/>
      <c r="KDS5350"/>
      <c r="KDT5350"/>
      <c r="KDU5350"/>
      <c r="KDV5350"/>
      <c r="KDW5350"/>
      <c r="KDX5350"/>
      <c r="KDY5350"/>
      <c r="KDZ5350"/>
      <c r="KEA5350"/>
      <c r="KEB5350"/>
      <c r="KEC5350"/>
      <c r="KED5350"/>
      <c r="KEE5350"/>
      <c r="KEF5350"/>
      <c r="KEG5350"/>
      <c r="KEH5350"/>
      <c r="KEI5350"/>
      <c r="KEJ5350"/>
      <c r="KEK5350"/>
      <c r="KEL5350"/>
      <c r="KEM5350"/>
      <c r="KEN5350"/>
      <c r="KEO5350"/>
      <c r="KEP5350"/>
      <c r="KEQ5350"/>
      <c r="KER5350"/>
      <c r="KES5350"/>
      <c r="KET5350"/>
      <c r="KEU5350"/>
      <c r="KEV5350"/>
      <c r="KEW5350"/>
      <c r="KEX5350"/>
      <c r="KEY5350"/>
      <c r="KEZ5350"/>
      <c r="KFA5350"/>
      <c r="KFB5350"/>
      <c r="KFC5350"/>
      <c r="KFD5350"/>
      <c r="KFE5350"/>
      <c r="KFF5350"/>
      <c r="KFG5350"/>
      <c r="KFH5350"/>
      <c r="KFI5350"/>
      <c r="KFJ5350"/>
      <c r="KFK5350"/>
      <c r="KFL5350"/>
      <c r="KFM5350"/>
      <c r="KFN5350"/>
      <c r="KFO5350"/>
      <c r="KFP5350"/>
      <c r="KFQ5350"/>
      <c r="KFR5350"/>
      <c r="KFS5350"/>
      <c r="KFT5350"/>
      <c r="KFU5350"/>
      <c r="KFV5350"/>
      <c r="KFW5350"/>
      <c r="KFX5350"/>
      <c r="KFY5350"/>
      <c r="KFZ5350"/>
      <c r="KGA5350"/>
      <c r="KGB5350"/>
      <c r="KGC5350"/>
      <c r="KGD5350"/>
      <c r="KGE5350"/>
      <c r="KGF5350"/>
      <c r="KGG5350"/>
      <c r="KGH5350"/>
      <c r="KGI5350"/>
      <c r="KGJ5350"/>
      <c r="KGK5350"/>
      <c r="KGL5350"/>
      <c r="KGM5350"/>
      <c r="KGN5350"/>
      <c r="KGO5350"/>
      <c r="KGP5350"/>
      <c r="KGQ5350"/>
      <c r="KGR5350"/>
      <c r="KGS5350"/>
      <c r="KGT5350"/>
      <c r="KGU5350"/>
      <c r="KGV5350"/>
      <c r="KGW5350"/>
      <c r="KGX5350"/>
      <c r="KGY5350"/>
      <c r="KGZ5350"/>
      <c r="KHA5350"/>
      <c r="KHB5350"/>
      <c r="KHC5350"/>
      <c r="KHD5350"/>
      <c r="KHE5350"/>
      <c r="KHF5350"/>
      <c r="KHG5350"/>
      <c r="KHH5350"/>
      <c r="KHI5350"/>
      <c r="KHJ5350"/>
      <c r="KHK5350"/>
      <c r="KHL5350"/>
      <c r="KHM5350"/>
      <c r="KHN5350"/>
      <c r="KHO5350"/>
      <c r="KHP5350"/>
      <c r="KHQ5350"/>
      <c r="KHR5350"/>
      <c r="KHS5350"/>
      <c r="KHT5350"/>
      <c r="KHU5350"/>
      <c r="KHV5350"/>
      <c r="KHW5350"/>
      <c r="KHX5350"/>
      <c r="KHY5350"/>
      <c r="KHZ5350"/>
      <c r="KIA5350"/>
      <c r="KIB5350"/>
      <c r="KIC5350"/>
      <c r="KID5350"/>
      <c r="KIE5350"/>
      <c r="KIF5350"/>
      <c r="KIG5350"/>
      <c r="KIH5350"/>
      <c r="KII5350"/>
      <c r="KIJ5350"/>
      <c r="KIK5350"/>
      <c r="KIL5350"/>
      <c r="KIM5350"/>
      <c r="KIN5350"/>
      <c r="KIO5350"/>
      <c r="KIP5350"/>
      <c r="KIQ5350"/>
      <c r="KIR5350"/>
      <c r="KIS5350"/>
      <c r="KIT5350"/>
      <c r="KIU5350"/>
      <c r="KIV5350"/>
      <c r="KIW5350"/>
      <c r="KIX5350"/>
      <c r="KIY5350"/>
      <c r="KIZ5350"/>
      <c r="KJA5350"/>
      <c r="KJB5350"/>
      <c r="KJC5350"/>
      <c r="KJD5350"/>
      <c r="KJE5350"/>
      <c r="KJF5350"/>
      <c r="KJG5350"/>
      <c r="KJH5350"/>
      <c r="KJI5350"/>
      <c r="KJJ5350"/>
      <c r="KJK5350"/>
      <c r="KJL5350"/>
      <c r="KJM5350"/>
      <c r="KJN5350"/>
      <c r="KJO5350"/>
      <c r="KJP5350"/>
      <c r="KJQ5350"/>
      <c r="KJR5350"/>
      <c r="KJS5350"/>
      <c r="KJT5350"/>
      <c r="KJU5350"/>
      <c r="KJV5350"/>
      <c r="KJW5350"/>
      <c r="KJX5350"/>
      <c r="KJY5350"/>
      <c r="KJZ5350"/>
      <c r="KKA5350"/>
      <c r="KKB5350"/>
      <c r="KKC5350"/>
      <c r="KKD5350"/>
      <c r="KKE5350"/>
      <c r="KKF5350"/>
      <c r="KKG5350"/>
      <c r="KKH5350"/>
      <c r="KKI5350"/>
      <c r="KKJ5350"/>
      <c r="KKK5350"/>
      <c r="KKL5350"/>
      <c r="KKM5350"/>
      <c r="KKN5350"/>
      <c r="KKO5350"/>
      <c r="KKP5350"/>
      <c r="KKQ5350"/>
      <c r="KKR5350"/>
      <c r="KKS5350"/>
      <c r="KKT5350"/>
      <c r="KKU5350"/>
      <c r="KKV5350"/>
      <c r="KKW5350"/>
      <c r="KKX5350"/>
      <c r="KKY5350"/>
      <c r="KKZ5350"/>
      <c r="KLA5350"/>
      <c r="KLB5350"/>
      <c r="KLC5350"/>
      <c r="KLD5350"/>
      <c r="KLE5350"/>
      <c r="KLF5350"/>
      <c r="KLG5350"/>
      <c r="KLH5350"/>
      <c r="KLI5350"/>
      <c r="KLJ5350"/>
      <c r="KLK5350"/>
      <c r="KLL5350"/>
      <c r="KLM5350"/>
      <c r="KLN5350"/>
      <c r="KLO5350"/>
      <c r="KLP5350"/>
      <c r="KLQ5350"/>
      <c r="KLR5350"/>
      <c r="KLS5350"/>
      <c r="KLT5350"/>
      <c r="KLU5350"/>
      <c r="KLV5350"/>
      <c r="KLW5350"/>
      <c r="KLX5350"/>
      <c r="KLY5350"/>
      <c r="KLZ5350"/>
      <c r="KMA5350"/>
      <c r="KMB5350"/>
      <c r="KMC5350"/>
      <c r="KMD5350"/>
      <c r="KME5350"/>
      <c r="KMF5350"/>
      <c r="KMG5350"/>
      <c r="KMH5350"/>
      <c r="KMI5350"/>
      <c r="KMJ5350"/>
      <c r="KMK5350"/>
      <c r="KML5350"/>
      <c r="KMM5350"/>
      <c r="KMN5350"/>
      <c r="KMO5350"/>
      <c r="KMP5350"/>
      <c r="KMQ5350"/>
      <c r="KMR5350"/>
      <c r="KMS5350"/>
      <c r="KMT5350"/>
      <c r="KMU5350"/>
      <c r="KMV5350"/>
      <c r="KMW5350"/>
      <c r="KMX5350"/>
      <c r="KMY5350"/>
      <c r="KMZ5350"/>
      <c r="KNA5350"/>
      <c r="KNB5350"/>
      <c r="KNC5350"/>
      <c r="KND5350"/>
      <c r="KNE5350"/>
      <c r="KNF5350"/>
      <c r="KNG5350"/>
      <c r="KNH5350"/>
      <c r="KNI5350"/>
      <c r="KNJ5350"/>
      <c r="KNK5350"/>
      <c r="KNL5350"/>
      <c r="KNM5350"/>
      <c r="KNN5350"/>
      <c r="KNO5350"/>
      <c r="KNP5350"/>
      <c r="KNQ5350"/>
      <c r="KNR5350"/>
      <c r="KNS5350"/>
      <c r="KNT5350"/>
      <c r="KNU5350"/>
      <c r="KNV5350"/>
      <c r="KNW5350"/>
      <c r="KNX5350"/>
      <c r="KNY5350"/>
      <c r="KNZ5350"/>
      <c r="KOA5350"/>
      <c r="KOB5350"/>
      <c r="KOC5350"/>
      <c r="KOD5350"/>
      <c r="KOE5350"/>
      <c r="KOF5350"/>
      <c r="KOG5350"/>
      <c r="KOH5350"/>
      <c r="KOI5350"/>
      <c r="KOJ5350"/>
      <c r="KOK5350"/>
      <c r="KOL5350"/>
      <c r="KOM5350"/>
      <c r="KON5350"/>
      <c r="KOO5350"/>
      <c r="KOP5350"/>
      <c r="KOQ5350"/>
      <c r="KOR5350"/>
      <c r="KOS5350"/>
      <c r="KOT5350"/>
      <c r="KOU5350"/>
      <c r="KOV5350"/>
      <c r="KOW5350"/>
      <c r="KOX5350"/>
      <c r="KOY5350"/>
      <c r="KOZ5350"/>
      <c r="KPA5350"/>
      <c r="KPB5350"/>
      <c r="KPC5350"/>
      <c r="KPD5350"/>
      <c r="KPE5350"/>
      <c r="KPF5350"/>
      <c r="KPG5350"/>
      <c r="KPH5350"/>
      <c r="KPI5350"/>
      <c r="KPJ5350"/>
      <c r="KPK5350"/>
      <c r="KPL5350"/>
      <c r="KPM5350"/>
      <c r="KPN5350"/>
      <c r="KPO5350"/>
      <c r="KPP5350"/>
      <c r="KPQ5350"/>
      <c r="KPR5350"/>
      <c r="KPS5350"/>
      <c r="KPT5350"/>
      <c r="KPU5350"/>
      <c r="KPV5350"/>
      <c r="KPW5350"/>
      <c r="KPX5350"/>
      <c r="KPY5350"/>
      <c r="KPZ5350"/>
      <c r="KQA5350"/>
      <c r="KQB5350"/>
      <c r="KQC5350"/>
      <c r="KQD5350"/>
      <c r="KQE5350"/>
      <c r="KQF5350"/>
      <c r="KQG5350"/>
      <c r="KQH5350"/>
      <c r="KQI5350"/>
      <c r="KQJ5350"/>
      <c r="KQK5350"/>
      <c r="KQL5350"/>
      <c r="KQM5350"/>
      <c r="KQN5350"/>
      <c r="KQO5350"/>
      <c r="KQP5350"/>
      <c r="KQQ5350"/>
      <c r="KQR5350"/>
      <c r="KQS5350"/>
      <c r="KQT5350"/>
      <c r="KQU5350"/>
      <c r="KQV5350"/>
      <c r="KQW5350"/>
      <c r="KQX5350"/>
      <c r="KQY5350"/>
      <c r="KQZ5350"/>
      <c r="KRA5350"/>
      <c r="KRB5350"/>
      <c r="KRC5350"/>
      <c r="KRD5350"/>
      <c r="KRE5350"/>
      <c r="KRF5350"/>
      <c r="KRG5350"/>
      <c r="KRH5350"/>
      <c r="KRI5350"/>
      <c r="KRJ5350"/>
      <c r="KRK5350"/>
      <c r="KRL5350"/>
      <c r="KRM5350"/>
      <c r="KRN5350"/>
      <c r="KRO5350"/>
      <c r="KRP5350"/>
      <c r="KRQ5350"/>
      <c r="KRR5350"/>
      <c r="KRS5350"/>
      <c r="KRT5350"/>
      <c r="KRU5350"/>
      <c r="KRV5350"/>
      <c r="KRW5350"/>
      <c r="KRX5350"/>
      <c r="KRY5350"/>
      <c r="KRZ5350"/>
      <c r="KSA5350"/>
      <c r="KSB5350"/>
      <c r="KSC5350"/>
      <c r="KSD5350"/>
      <c r="KSE5350"/>
      <c r="KSF5350"/>
      <c r="KSG5350"/>
      <c r="KSH5350"/>
      <c r="KSI5350"/>
      <c r="KSJ5350"/>
      <c r="KSK5350"/>
      <c r="KSL5350"/>
      <c r="KSM5350"/>
      <c r="KSN5350"/>
      <c r="KSO5350"/>
      <c r="KSP5350"/>
      <c r="KSQ5350"/>
      <c r="KSR5350"/>
      <c r="KSS5350"/>
      <c r="KST5350"/>
      <c r="KSU5350"/>
      <c r="KSV5350"/>
      <c r="KSW5350"/>
      <c r="KSX5350"/>
      <c r="KSY5350"/>
      <c r="KSZ5350"/>
      <c r="KTA5350"/>
      <c r="KTB5350"/>
      <c r="KTC5350"/>
      <c r="KTD5350"/>
      <c r="KTE5350"/>
      <c r="KTF5350"/>
      <c r="KTG5350"/>
      <c r="KTH5350"/>
      <c r="KTI5350"/>
      <c r="KTJ5350"/>
      <c r="KTK5350"/>
      <c r="KTL5350"/>
      <c r="KTM5350"/>
      <c r="KTN5350"/>
      <c r="KTO5350"/>
      <c r="KTP5350"/>
      <c r="KTQ5350"/>
      <c r="KTR5350"/>
      <c r="KTS5350"/>
      <c r="KTT5350"/>
      <c r="KTU5350"/>
      <c r="KTV5350"/>
      <c r="KTW5350"/>
      <c r="KTX5350"/>
      <c r="KTY5350"/>
      <c r="KTZ5350"/>
      <c r="KUA5350"/>
      <c r="KUB5350"/>
      <c r="KUC5350"/>
      <c r="KUD5350"/>
      <c r="KUE5350"/>
      <c r="KUF5350"/>
      <c r="KUG5350"/>
      <c r="KUH5350"/>
      <c r="KUI5350"/>
      <c r="KUJ5350"/>
      <c r="KUK5350"/>
      <c r="KUL5350"/>
      <c r="KUM5350"/>
      <c r="KUN5350"/>
      <c r="KUO5350"/>
      <c r="KUP5350"/>
      <c r="KUQ5350"/>
      <c r="KUR5350"/>
      <c r="KUS5350"/>
      <c r="KUT5350"/>
      <c r="KUU5350"/>
      <c r="KUV5350"/>
      <c r="KUW5350"/>
      <c r="KUX5350"/>
      <c r="KUY5350"/>
      <c r="KUZ5350"/>
      <c r="KVA5350"/>
      <c r="KVB5350"/>
      <c r="KVC5350"/>
      <c r="KVD5350"/>
      <c r="KVE5350"/>
      <c r="KVF5350"/>
      <c r="KVG5350"/>
      <c r="KVH5350"/>
      <c r="KVI5350"/>
      <c r="KVJ5350"/>
      <c r="KVK5350"/>
      <c r="KVL5350"/>
      <c r="KVM5350"/>
      <c r="KVN5350"/>
      <c r="KVO5350"/>
      <c r="KVP5350"/>
      <c r="KVQ5350"/>
      <c r="KVR5350"/>
      <c r="KVS5350"/>
      <c r="KVT5350"/>
      <c r="KVU5350"/>
      <c r="KVV5350"/>
      <c r="KVW5350"/>
      <c r="KVX5350"/>
      <c r="KVY5350"/>
      <c r="KVZ5350"/>
      <c r="KWA5350"/>
      <c r="KWB5350"/>
      <c r="KWC5350"/>
      <c r="KWD5350"/>
      <c r="KWE5350"/>
      <c r="KWF5350"/>
      <c r="KWG5350"/>
      <c r="KWH5350"/>
      <c r="KWI5350"/>
      <c r="KWJ5350"/>
      <c r="KWK5350"/>
      <c r="KWL5350"/>
      <c r="KWM5350"/>
      <c r="KWN5350"/>
      <c r="KWO5350"/>
      <c r="KWP5350"/>
      <c r="KWQ5350"/>
      <c r="KWR5350"/>
      <c r="KWS5350"/>
      <c r="KWT5350"/>
      <c r="KWU5350"/>
      <c r="KWV5350"/>
      <c r="KWW5350"/>
      <c r="KWX5350"/>
      <c r="KWY5350"/>
      <c r="KWZ5350"/>
      <c r="KXA5350"/>
      <c r="KXB5350"/>
      <c r="KXC5350"/>
      <c r="KXD5350"/>
      <c r="KXE5350"/>
      <c r="KXF5350"/>
      <c r="KXG5350"/>
      <c r="KXH5350"/>
      <c r="KXI5350"/>
      <c r="KXJ5350"/>
      <c r="KXK5350"/>
      <c r="KXL5350"/>
      <c r="KXM5350"/>
      <c r="KXN5350"/>
      <c r="KXO5350"/>
      <c r="KXP5350"/>
      <c r="KXQ5350"/>
      <c r="KXR5350"/>
      <c r="KXS5350"/>
      <c r="KXT5350"/>
      <c r="KXU5350"/>
      <c r="KXV5350"/>
      <c r="KXW5350"/>
      <c r="KXX5350"/>
      <c r="KXY5350"/>
      <c r="KXZ5350"/>
      <c r="KYA5350"/>
      <c r="KYB5350"/>
      <c r="KYC5350"/>
      <c r="KYD5350"/>
      <c r="KYE5350"/>
      <c r="KYF5350"/>
      <c r="KYG5350"/>
      <c r="KYH5350"/>
      <c r="KYI5350"/>
      <c r="KYJ5350"/>
      <c r="KYK5350"/>
      <c r="KYL5350"/>
      <c r="KYM5350"/>
      <c r="KYN5350"/>
      <c r="KYO5350"/>
      <c r="KYP5350"/>
      <c r="KYQ5350"/>
      <c r="KYR5350"/>
      <c r="KYS5350"/>
      <c r="KYT5350"/>
      <c r="KYU5350"/>
      <c r="KYV5350"/>
      <c r="KYW5350"/>
      <c r="KYX5350"/>
      <c r="KYY5350"/>
      <c r="KYZ5350"/>
      <c r="KZA5350"/>
      <c r="KZB5350"/>
      <c r="KZC5350"/>
      <c r="KZD5350"/>
      <c r="KZE5350"/>
      <c r="KZF5350"/>
      <c r="KZG5350"/>
      <c r="KZH5350"/>
      <c r="KZI5350"/>
      <c r="KZJ5350"/>
      <c r="KZK5350"/>
      <c r="KZL5350"/>
      <c r="KZM5350"/>
      <c r="KZN5350"/>
      <c r="KZO5350"/>
      <c r="KZP5350"/>
      <c r="KZQ5350"/>
      <c r="KZR5350"/>
      <c r="KZS5350"/>
      <c r="KZT5350"/>
      <c r="KZU5350"/>
      <c r="KZV5350"/>
      <c r="KZW5350"/>
      <c r="KZX5350"/>
      <c r="KZY5350"/>
      <c r="KZZ5350"/>
      <c r="LAA5350"/>
      <c r="LAB5350"/>
      <c r="LAC5350"/>
      <c r="LAD5350"/>
      <c r="LAE5350"/>
      <c r="LAF5350"/>
      <c r="LAG5350"/>
      <c r="LAH5350"/>
      <c r="LAI5350"/>
      <c r="LAJ5350"/>
      <c r="LAK5350"/>
      <c r="LAL5350"/>
      <c r="LAM5350"/>
      <c r="LAN5350"/>
      <c r="LAO5350"/>
      <c r="LAP5350"/>
      <c r="LAQ5350"/>
      <c r="LAR5350"/>
      <c r="LAS5350"/>
      <c r="LAT5350"/>
      <c r="LAU5350"/>
      <c r="LAV5350"/>
      <c r="LAW5350"/>
      <c r="LAX5350"/>
      <c r="LAY5350"/>
      <c r="LAZ5350"/>
      <c r="LBA5350"/>
      <c r="LBB5350"/>
      <c r="LBC5350"/>
      <c r="LBD5350"/>
      <c r="LBE5350"/>
      <c r="LBF5350"/>
      <c r="LBG5350"/>
      <c r="LBH5350"/>
      <c r="LBI5350"/>
      <c r="LBJ5350"/>
      <c r="LBK5350"/>
      <c r="LBL5350"/>
      <c r="LBM5350"/>
      <c r="LBN5350"/>
      <c r="LBO5350"/>
      <c r="LBP5350"/>
      <c r="LBQ5350"/>
      <c r="LBR5350"/>
      <c r="LBS5350"/>
      <c r="LBT5350"/>
      <c r="LBU5350"/>
      <c r="LBV5350"/>
      <c r="LBW5350"/>
      <c r="LBX5350"/>
      <c r="LBY5350"/>
      <c r="LBZ5350"/>
      <c r="LCA5350"/>
      <c r="LCB5350"/>
      <c r="LCC5350"/>
      <c r="LCD5350"/>
      <c r="LCE5350"/>
      <c r="LCF5350"/>
      <c r="LCG5350"/>
      <c r="LCH5350"/>
      <c r="LCI5350"/>
      <c r="LCJ5350"/>
      <c r="LCK5350"/>
      <c r="LCL5350"/>
      <c r="LCM5350"/>
      <c r="LCN5350"/>
      <c r="LCO5350"/>
      <c r="LCP5350"/>
      <c r="LCQ5350"/>
      <c r="LCR5350"/>
      <c r="LCS5350"/>
      <c r="LCT5350"/>
      <c r="LCU5350"/>
      <c r="LCV5350"/>
      <c r="LCW5350"/>
      <c r="LCX5350"/>
      <c r="LCY5350"/>
      <c r="LCZ5350"/>
      <c r="LDA5350"/>
      <c r="LDB5350"/>
      <c r="LDC5350"/>
      <c r="LDD5350"/>
      <c r="LDE5350"/>
      <c r="LDF5350"/>
      <c r="LDG5350"/>
      <c r="LDH5350"/>
      <c r="LDI5350"/>
      <c r="LDJ5350"/>
      <c r="LDK5350"/>
      <c r="LDL5350"/>
      <c r="LDM5350"/>
      <c r="LDN5350"/>
      <c r="LDO5350"/>
      <c r="LDP5350"/>
      <c r="LDQ5350"/>
      <c r="LDR5350"/>
      <c r="LDS5350"/>
      <c r="LDT5350"/>
      <c r="LDU5350"/>
      <c r="LDV5350"/>
      <c r="LDW5350"/>
      <c r="LDX5350"/>
      <c r="LDY5350"/>
      <c r="LDZ5350"/>
      <c r="LEA5350"/>
      <c r="LEB5350"/>
      <c r="LEC5350"/>
      <c r="LED5350"/>
      <c r="LEE5350"/>
      <c r="LEF5350"/>
      <c r="LEG5350"/>
      <c r="LEH5350"/>
      <c r="LEI5350"/>
      <c r="LEJ5350"/>
      <c r="LEK5350"/>
      <c r="LEL5350"/>
      <c r="LEM5350"/>
      <c r="LEN5350"/>
      <c r="LEO5350"/>
      <c r="LEP5350"/>
      <c r="LEQ5350"/>
      <c r="LER5350"/>
      <c r="LES5350"/>
      <c r="LET5350"/>
      <c r="LEU5350"/>
      <c r="LEV5350"/>
      <c r="LEW5350"/>
      <c r="LEX5350"/>
      <c r="LEY5350"/>
      <c r="LEZ5350"/>
      <c r="LFA5350"/>
      <c r="LFB5350"/>
      <c r="LFC5350"/>
      <c r="LFD5350"/>
      <c r="LFE5350"/>
      <c r="LFF5350"/>
      <c r="LFG5350"/>
      <c r="LFH5350"/>
      <c r="LFI5350"/>
      <c r="LFJ5350"/>
      <c r="LFK5350"/>
      <c r="LFL5350"/>
      <c r="LFM5350"/>
      <c r="LFN5350"/>
      <c r="LFO5350"/>
      <c r="LFP5350"/>
      <c r="LFQ5350"/>
      <c r="LFR5350"/>
      <c r="LFS5350"/>
      <c r="LFT5350"/>
      <c r="LFU5350"/>
      <c r="LFV5350"/>
      <c r="LFW5350"/>
      <c r="LFX5350"/>
      <c r="LFY5350"/>
      <c r="LFZ5350"/>
      <c r="LGA5350"/>
      <c r="LGB5350"/>
      <c r="LGC5350"/>
      <c r="LGD5350"/>
      <c r="LGE5350"/>
      <c r="LGF5350"/>
      <c r="LGG5350"/>
      <c r="LGH5350"/>
      <c r="LGI5350"/>
      <c r="LGJ5350"/>
      <c r="LGK5350"/>
      <c r="LGL5350"/>
      <c r="LGM5350"/>
      <c r="LGN5350"/>
      <c r="LGO5350"/>
      <c r="LGP5350"/>
      <c r="LGQ5350"/>
      <c r="LGR5350"/>
      <c r="LGS5350"/>
      <c r="LGT5350"/>
      <c r="LGU5350"/>
      <c r="LGV5350"/>
      <c r="LGW5350"/>
      <c r="LGX5350"/>
      <c r="LGY5350"/>
      <c r="LGZ5350"/>
      <c r="LHA5350"/>
      <c r="LHB5350"/>
      <c r="LHC5350"/>
      <c r="LHD5350"/>
      <c r="LHE5350"/>
      <c r="LHF5350"/>
      <c r="LHG5350"/>
      <c r="LHH5350"/>
      <c r="LHI5350"/>
      <c r="LHJ5350"/>
      <c r="LHK5350"/>
      <c r="LHL5350"/>
      <c r="LHM5350"/>
      <c r="LHN5350"/>
      <c r="LHO5350"/>
      <c r="LHP5350"/>
      <c r="LHQ5350"/>
      <c r="LHR5350"/>
      <c r="LHS5350"/>
      <c r="LHT5350"/>
      <c r="LHU5350"/>
      <c r="LHV5350"/>
      <c r="LHW5350"/>
      <c r="LHX5350"/>
      <c r="LHY5350"/>
      <c r="LHZ5350"/>
      <c r="LIA5350"/>
      <c r="LIB5350"/>
      <c r="LIC5350"/>
      <c r="LID5350"/>
      <c r="LIE5350"/>
      <c r="LIF5350"/>
      <c r="LIG5350"/>
      <c r="LIH5350"/>
      <c r="LII5350"/>
      <c r="LIJ5350"/>
      <c r="LIK5350"/>
      <c r="LIL5350"/>
      <c r="LIM5350"/>
      <c r="LIN5350"/>
      <c r="LIO5350"/>
      <c r="LIP5350"/>
      <c r="LIQ5350"/>
      <c r="LIR5350"/>
      <c r="LIS5350"/>
      <c r="LIT5350"/>
      <c r="LIU5350"/>
      <c r="LIV5350"/>
      <c r="LIW5350"/>
      <c r="LIX5350"/>
      <c r="LIY5350"/>
      <c r="LIZ5350"/>
      <c r="LJA5350"/>
      <c r="LJB5350"/>
      <c r="LJC5350"/>
      <c r="LJD5350"/>
      <c r="LJE5350"/>
      <c r="LJF5350"/>
      <c r="LJG5350"/>
      <c r="LJH5350"/>
      <c r="LJI5350"/>
      <c r="LJJ5350"/>
      <c r="LJK5350"/>
      <c r="LJL5350"/>
      <c r="LJM5350"/>
      <c r="LJN5350"/>
      <c r="LJO5350"/>
      <c r="LJP5350"/>
      <c r="LJQ5350"/>
      <c r="LJR5350"/>
      <c r="LJS5350"/>
      <c r="LJT5350"/>
      <c r="LJU5350"/>
      <c r="LJV5350"/>
      <c r="LJW5350"/>
      <c r="LJX5350"/>
      <c r="LJY5350"/>
      <c r="LJZ5350"/>
      <c r="LKA5350"/>
      <c r="LKB5350"/>
      <c r="LKC5350"/>
      <c r="LKD5350"/>
      <c r="LKE5350"/>
      <c r="LKF5350"/>
      <c r="LKG5350"/>
      <c r="LKH5350"/>
      <c r="LKI5350"/>
      <c r="LKJ5350"/>
      <c r="LKK5350"/>
      <c r="LKL5350"/>
      <c r="LKM5350"/>
      <c r="LKN5350"/>
      <c r="LKO5350"/>
      <c r="LKP5350"/>
      <c r="LKQ5350"/>
      <c r="LKR5350"/>
      <c r="LKS5350"/>
      <c r="LKT5350"/>
      <c r="LKU5350"/>
      <c r="LKV5350"/>
      <c r="LKW5350"/>
      <c r="LKX5350"/>
      <c r="LKY5350"/>
      <c r="LKZ5350"/>
      <c r="LLA5350"/>
      <c r="LLB5350"/>
      <c r="LLC5350"/>
      <c r="LLD5350"/>
      <c r="LLE5350"/>
      <c r="LLF5350"/>
      <c r="LLG5350"/>
      <c r="LLH5350"/>
      <c r="LLI5350"/>
      <c r="LLJ5350"/>
      <c r="LLK5350"/>
      <c r="LLL5350"/>
      <c r="LLM5350"/>
      <c r="LLN5350"/>
      <c r="LLO5350"/>
      <c r="LLP5350"/>
      <c r="LLQ5350"/>
      <c r="LLR5350"/>
      <c r="LLS5350"/>
      <c r="LLT5350"/>
      <c r="LLU5350"/>
      <c r="LLV5350"/>
      <c r="LLW5350"/>
      <c r="LLX5350"/>
      <c r="LLY5350"/>
      <c r="LLZ5350"/>
      <c r="LMA5350"/>
      <c r="LMB5350"/>
      <c r="LMC5350"/>
      <c r="LMD5350"/>
      <c r="LME5350"/>
      <c r="LMF5350"/>
      <c r="LMG5350"/>
      <c r="LMH5350"/>
      <c r="LMI5350"/>
      <c r="LMJ5350"/>
      <c r="LMK5350"/>
      <c r="LML5350"/>
      <c r="LMM5350"/>
      <c r="LMN5350"/>
      <c r="LMO5350"/>
      <c r="LMP5350"/>
      <c r="LMQ5350"/>
      <c r="LMR5350"/>
      <c r="LMS5350"/>
      <c r="LMT5350"/>
      <c r="LMU5350"/>
      <c r="LMV5350"/>
      <c r="LMW5350"/>
      <c r="LMX5350"/>
      <c r="LMY5350"/>
      <c r="LMZ5350"/>
      <c r="LNA5350"/>
      <c r="LNB5350"/>
      <c r="LNC5350"/>
      <c r="LND5350"/>
      <c r="LNE5350"/>
      <c r="LNF5350"/>
      <c r="LNG5350"/>
      <c r="LNH5350"/>
      <c r="LNI5350"/>
      <c r="LNJ5350"/>
      <c r="LNK5350"/>
      <c r="LNL5350"/>
      <c r="LNM5350"/>
      <c r="LNN5350"/>
      <c r="LNO5350"/>
      <c r="LNP5350"/>
      <c r="LNQ5350"/>
      <c r="LNR5350"/>
      <c r="LNS5350"/>
      <c r="LNT5350"/>
      <c r="LNU5350"/>
      <c r="LNV5350"/>
      <c r="LNW5350"/>
      <c r="LNX5350"/>
      <c r="LNY5350"/>
      <c r="LNZ5350"/>
      <c r="LOA5350"/>
      <c r="LOB5350"/>
      <c r="LOC5350"/>
      <c r="LOD5350"/>
      <c r="LOE5350"/>
      <c r="LOF5350"/>
      <c r="LOG5350"/>
      <c r="LOH5350"/>
      <c r="LOI5350"/>
      <c r="LOJ5350"/>
      <c r="LOK5350"/>
      <c r="LOL5350"/>
      <c r="LOM5350"/>
      <c r="LON5350"/>
      <c r="LOO5350"/>
      <c r="LOP5350"/>
      <c r="LOQ5350"/>
      <c r="LOR5350"/>
      <c r="LOS5350"/>
      <c r="LOT5350"/>
      <c r="LOU5350"/>
      <c r="LOV5350"/>
      <c r="LOW5350"/>
      <c r="LOX5350"/>
      <c r="LOY5350"/>
      <c r="LOZ5350"/>
      <c r="LPA5350"/>
      <c r="LPB5350"/>
      <c r="LPC5350"/>
      <c r="LPD5350"/>
      <c r="LPE5350"/>
      <c r="LPF5350"/>
      <c r="LPG5350"/>
      <c r="LPH5350"/>
      <c r="LPI5350"/>
      <c r="LPJ5350"/>
      <c r="LPK5350"/>
      <c r="LPL5350"/>
      <c r="LPM5350"/>
      <c r="LPN5350"/>
      <c r="LPO5350"/>
      <c r="LPP5350"/>
      <c r="LPQ5350"/>
      <c r="LPR5350"/>
      <c r="LPS5350"/>
      <c r="LPT5350"/>
      <c r="LPU5350"/>
      <c r="LPV5350"/>
      <c r="LPW5350"/>
      <c r="LPX5350"/>
      <c r="LPY5350"/>
      <c r="LPZ5350"/>
      <c r="LQA5350"/>
      <c r="LQB5350"/>
      <c r="LQC5350"/>
      <c r="LQD5350"/>
      <c r="LQE5350"/>
      <c r="LQF5350"/>
      <c r="LQG5350"/>
      <c r="LQH5350"/>
      <c r="LQI5350"/>
      <c r="LQJ5350"/>
      <c r="LQK5350"/>
      <c r="LQL5350"/>
      <c r="LQM5350"/>
      <c r="LQN5350"/>
      <c r="LQO5350"/>
      <c r="LQP5350"/>
      <c r="LQQ5350"/>
      <c r="LQR5350"/>
      <c r="LQS5350"/>
      <c r="LQT5350"/>
      <c r="LQU5350"/>
      <c r="LQV5350"/>
      <c r="LQW5350"/>
      <c r="LQX5350"/>
      <c r="LQY5350"/>
      <c r="LQZ5350"/>
      <c r="LRA5350"/>
      <c r="LRB5350"/>
      <c r="LRC5350"/>
      <c r="LRD5350"/>
      <c r="LRE5350"/>
      <c r="LRF5350"/>
      <c r="LRG5350"/>
      <c r="LRH5350"/>
      <c r="LRI5350"/>
      <c r="LRJ5350"/>
      <c r="LRK5350"/>
      <c r="LRL5350"/>
      <c r="LRM5350"/>
      <c r="LRN5350"/>
      <c r="LRO5350"/>
      <c r="LRP5350"/>
      <c r="LRQ5350"/>
      <c r="LRR5350"/>
      <c r="LRS5350"/>
      <c r="LRT5350"/>
      <c r="LRU5350"/>
      <c r="LRV5350"/>
      <c r="LRW5350"/>
      <c r="LRX5350"/>
      <c r="LRY5350"/>
      <c r="LRZ5350"/>
      <c r="LSA5350"/>
      <c r="LSB5350"/>
      <c r="LSC5350"/>
      <c r="LSD5350"/>
      <c r="LSE5350"/>
      <c r="LSF5350"/>
      <c r="LSG5350"/>
      <c r="LSH5350"/>
      <c r="LSI5350"/>
      <c r="LSJ5350"/>
      <c r="LSK5350"/>
      <c r="LSL5350"/>
      <c r="LSM5350"/>
      <c r="LSN5350"/>
      <c r="LSO5350"/>
      <c r="LSP5350"/>
      <c r="LSQ5350"/>
      <c r="LSR5350"/>
      <c r="LSS5350"/>
      <c r="LST5350"/>
      <c r="LSU5350"/>
      <c r="LSV5350"/>
      <c r="LSW5350"/>
      <c r="LSX5350"/>
      <c r="LSY5350"/>
      <c r="LSZ5350"/>
      <c r="LTA5350"/>
      <c r="LTB5350"/>
      <c r="LTC5350"/>
      <c r="LTD5350"/>
      <c r="LTE5350"/>
      <c r="LTF5350"/>
      <c r="LTG5350"/>
      <c r="LTH5350"/>
      <c r="LTI5350"/>
      <c r="LTJ5350"/>
      <c r="LTK5350"/>
      <c r="LTL5350"/>
      <c r="LTM5350"/>
      <c r="LTN5350"/>
      <c r="LTO5350"/>
      <c r="LTP5350"/>
      <c r="LTQ5350"/>
      <c r="LTR5350"/>
      <c r="LTS5350"/>
      <c r="LTT5350"/>
      <c r="LTU5350"/>
      <c r="LTV5350"/>
      <c r="LTW5350"/>
      <c r="LTX5350"/>
      <c r="LTY5350"/>
      <c r="LTZ5350"/>
      <c r="LUA5350"/>
      <c r="LUB5350"/>
      <c r="LUC5350"/>
      <c r="LUD5350"/>
      <c r="LUE5350"/>
      <c r="LUF5350"/>
      <c r="LUG5350"/>
      <c r="LUH5350"/>
      <c r="LUI5350"/>
      <c r="LUJ5350"/>
      <c r="LUK5350"/>
      <c r="LUL5350"/>
      <c r="LUM5350"/>
      <c r="LUN5350"/>
      <c r="LUO5350"/>
      <c r="LUP5350"/>
      <c r="LUQ5350"/>
      <c r="LUR5350"/>
      <c r="LUS5350"/>
      <c r="LUT5350"/>
      <c r="LUU5350"/>
      <c r="LUV5350"/>
      <c r="LUW5350"/>
      <c r="LUX5350"/>
      <c r="LUY5350"/>
      <c r="LUZ5350"/>
      <c r="LVA5350"/>
      <c r="LVB5350"/>
      <c r="LVC5350"/>
      <c r="LVD5350"/>
      <c r="LVE5350"/>
      <c r="LVF5350"/>
      <c r="LVG5350"/>
      <c r="LVH5350"/>
      <c r="LVI5350"/>
      <c r="LVJ5350"/>
      <c r="LVK5350"/>
      <c r="LVL5350"/>
      <c r="LVM5350"/>
      <c r="LVN5350"/>
      <c r="LVO5350"/>
      <c r="LVP5350"/>
      <c r="LVQ5350"/>
      <c r="LVR5350"/>
      <c r="LVS5350"/>
      <c r="LVT5350"/>
      <c r="LVU5350"/>
      <c r="LVV5350"/>
      <c r="LVW5350"/>
      <c r="LVX5350"/>
      <c r="LVY5350"/>
      <c r="LVZ5350"/>
      <c r="LWA5350"/>
      <c r="LWB5350"/>
      <c r="LWC5350"/>
      <c r="LWD5350"/>
      <c r="LWE5350"/>
      <c r="LWF5350"/>
      <c r="LWG5350"/>
      <c r="LWH5350"/>
      <c r="LWI5350"/>
      <c r="LWJ5350"/>
      <c r="LWK5350"/>
      <c r="LWL5350"/>
      <c r="LWM5350"/>
      <c r="LWN5350"/>
      <c r="LWO5350"/>
      <c r="LWP5350"/>
      <c r="LWQ5350"/>
      <c r="LWR5350"/>
      <c r="LWS5350"/>
      <c r="LWT5350"/>
      <c r="LWU5350"/>
      <c r="LWV5350"/>
      <c r="LWW5350"/>
      <c r="LWX5350"/>
      <c r="LWY5350"/>
      <c r="LWZ5350"/>
      <c r="LXA5350"/>
      <c r="LXB5350"/>
      <c r="LXC5350"/>
      <c r="LXD5350"/>
      <c r="LXE5350"/>
      <c r="LXF5350"/>
      <c r="LXG5350"/>
      <c r="LXH5350"/>
      <c r="LXI5350"/>
      <c r="LXJ5350"/>
      <c r="LXK5350"/>
      <c r="LXL5350"/>
      <c r="LXM5350"/>
      <c r="LXN5350"/>
      <c r="LXO5350"/>
      <c r="LXP5350"/>
      <c r="LXQ5350"/>
      <c r="LXR5350"/>
      <c r="LXS5350"/>
      <c r="LXT5350"/>
      <c r="LXU5350"/>
      <c r="LXV5350"/>
      <c r="LXW5350"/>
      <c r="LXX5350"/>
      <c r="LXY5350"/>
      <c r="LXZ5350"/>
      <c r="LYA5350"/>
      <c r="LYB5350"/>
      <c r="LYC5350"/>
      <c r="LYD5350"/>
      <c r="LYE5350"/>
      <c r="LYF5350"/>
      <c r="LYG5350"/>
      <c r="LYH5350"/>
      <c r="LYI5350"/>
      <c r="LYJ5350"/>
      <c r="LYK5350"/>
      <c r="LYL5350"/>
      <c r="LYM5350"/>
      <c r="LYN5350"/>
      <c r="LYO5350"/>
      <c r="LYP5350"/>
      <c r="LYQ5350"/>
      <c r="LYR5350"/>
      <c r="LYS5350"/>
      <c r="LYT5350"/>
      <c r="LYU5350"/>
      <c r="LYV5350"/>
      <c r="LYW5350"/>
      <c r="LYX5350"/>
      <c r="LYY5350"/>
      <c r="LYZ5350"/>
      <c r="LZA5350"/>
      <c r="LZB5350"/>
      <c r="LZC5350"/>
      <c r="LZD5350"/>
      <c r="LZE5350"/>
      <c r="LZF5350"/>
      <c r="LZG5350"/>
      <c r="LZH5350"/>
      <c r="LZI5350"/>
      <c r="LZJ5350"/>
      <c r="LZK5350"/>
      <c r="LZL5350"/>
      <c r="LZM5350"/>
      <c r="LZN5350"/>
      <c r="LZO5350"/>
      <c r="LZP5350"/>
      <c r="LZQ5350"/>
      <c r="LZR5350"/>
      <c r="LZS5350"/>
      <c r="LZT5350"/>
      <c r="LZU5350"/>
      <c r="LZV5350"/>
      <c r="LZW5350"/>
      <c r="LZX5350"/>
      <c r="LZY5350"/>
      <c r="LZZ5350"/>
      <c r="MAA5350"/>
      <c r="MAB5350"/>
      <c r="MAC5350"/>
      <c r="MAD5350"/>
      <c r="MAE5350"/>
      <c r="MAF5350"/>
      <c r="MAG5350"/>
      <c r="MAH5350"/>
      <c r="MAI5350"/>
      <c r="MAJ5350"/>
      <c r="MAK5350"/>
      <c r="MAL5350"/>
      <c r="MAM5350"/>
      <c r="MAN5350"/>
      <c r="MAO5350"/>
      <c r="MAP5350"/>
      <c r="MAQ5350"/>
      <c r="MAR5350"/>
      <c r="MAS5350"/>
      <c r="MAT5350"/>
      <c r="MAU5350"/>
      <c r="MAV5350"/>
      <c r="MAW5350"/>
      <c r="MAX5350"/>
      <c r="MAY5350"/>
      <c r="MAZ5350"/>
      <c r="MBA5350"/>
      <c r="MBB5350"/>
      <c r="MBC5350"/>
      <c r="MBD5350"/>
      <c r="MBE5350"/>
      <c r="MBF5350"/>
      <c r="MBG5350"/>
      <c r="MBH5350"/>
      <c r="MBI5350"/>
      <c r="MBJ5350"/>
      <c r="MBK5350"/>
      <c r="MBL5350"/>
      <c r="MBM5350"/>
      <c r="MBN5350"/>
      <c r="MBO5350"/>
      <c r="MBP5350"/>
      <c r="MBQ5350"/>
      <c r="MBR5350"/>
      <c r="MBS5350"/>
      <c r="MBT5350"/>
      <c r="MBU5350"/>
      <c r="MBV5350"/>
      <c r="MBW5350"/>
      <c r="MBX5350"/>
      <c r="MBY5350"/>
      <c r="MBZ5350"/>
      <c r="MCA5350"/>
      <c r="MCB5350"/>
      <c r="MCC5350"/>
      <c r="MCD5350"/>
      <c r="MCE5350"/>
      <c r="MCF5350"/>
      <c r="MCG5350"/>
      <c r="MCH5350"/>
      <c r="MCI5350"/>
      <c r="MCJ5350"/>
      <c r="MCK5350"/>
      <c r="MCL5350"/>
      <c r="MCM5350"/>
      <c r="MCN5350"/>
      <c r="MCO5350"/>
      <c r="MCP5350"/>
      <c r="MCQ5350"/>
      <c r="MCR5350"/>
      <c r="MCS5350"/>
      <c r="MCT5350"/>
      <c r="MCU5350"/>
      <c r="MCV5350"/>
      <c r="MCW5350"/>
      <c r="MCX5350"/>
      <c r="MCY5350"/>
      <c r="MCZ5350"/>
      <c r="MDA5350"/>
      <c r="MDB5350"/>
      <c r="MDC5350"/>
      <c r="MDD5350"/>
      <c r="MDE5350"/>
      <c r="MDF5350"/>
      <c r="MDG5350"/>
      <c r="MDH5350"/>
      <c r="MDI5350"/>
      <c r="MDJ5350"/>
      <c r="MDK5350"/>
      <c r="MDL5350"/>
      <c r="MDM5350"/>
      <c r="MDN5350"/>
      <c r="MDO5350"/>
      <c r="MDP5350"/>
      <c r="MDQ5350"/>
      <c r="MDR5350"/>
      <c r="MDS5350"/>
      <c r="MDT5350"/>
      <c r="MDU5350"/>
      <c r="MDV5350"/>
      <c r="MDW5350"/>
      <c r="MDX5350"/>
      <c r="MDY5350"/>
      <c r="MDZ5350"/>
      <c r="MEA5350"/>
      <c r="MEB5350"/>
      <c r="MEC5350"/>
      <c r="MED5350"/>
      <c r="MEE5350"/>
      <c r="MEF5350"/>
      <c r="MEG5350"/>
      <c r="MEH5350"/>
      <c r="MEI5350"/>
      <c r="MEJ5350"/>
      <c r="MEK5350"/>
      <c r="MEL5350"/>
      <c r="MEM5350"/>
      <c r="MEN5350"/>
      <c r="MEO5350"/>
      <c r="MEP5350"/>
      <c r="MEQ5350"/>
      <c r="MER5350"/>
      <c r="MES5350"/>
      <c r="MET5350"/>
      <c r="MEU5350"/>
      <c r="MEV5350"/>
      <c r="MEW5350"/>
      <c r="MEX5350"/>
      <c r="MEY5350"/>
      <c r="MEZ5350"/>
      <c r="MFA5350"/>
      <c r="MFB5350"/>
      <c r="MFC5350"/>
      <c r="MFD5350"/>
      <c r="MFE5350"/>
      <c r="MFF5350"/>
      <c r="MFG5350"/>
      <c r="MFH5350"/>
      <c r="MFI5350"/>
      <c r="MFJ5350"/>
      <c r="MFK5350"/>
      <c r="MFL5350"/>
      <c r="MFM5350"/>
      <c r="MFN5350"/>
      <c r="MFO5350"/>
      <c r="MFP5350"/>
      <c r="MFQ5350"/>
      <c r="MFR5350"/>
      <c r="MFS5350"/>
      <c r="MFT5350"/>
      <c r="MFU5350"/>
      <c r="MFV5350"/>
      <c r="MFW5350"/>
      <c r="MFX5350"/>
      <c r="MFY5350"/>
      <c r="MFZ5350"/>
      <c r="MGA5350"/>
      <c r="MGB5350"/>
      <c r="MGC5350"/>
      <c r="MGD5350"/>
      <c r="MGE5350"/>
      <c r="MGF5350"/>
      <c r="MGG5350"/>
      <c r="MGH5350"/>
      <c r="MGI5350"/>
      <c r="MGJ5350"/>
      <c r="MGK5350"/>
      <c r="MGL5350"/>
      <c r="MGM5350"/>
      <c r="MGN5350"/>
      <c r="MGO5350"/>
      <c r="MGP5350"/>
      <c r="MGQ5350"/>
      <c r="MGR5350"/>
      <c r="MGS5350"/>
      <c r="MGT5350"/>
      <c r="MGU5350"/>
      <c r="MGV5350"/>
      <c r="MGW5350"/>
      <c r="MGX5350"/>
      <c r="MGY5350"/>
      <c r="MGZ5350"/>
      <c r="MHA5350"/>
      <c r="MHB5350"/>
      <c r="MHC5350"/>
      <c r="MHD5350"/>
      <c r="MHE5350"/>
      <c r="MHF5350"/>
      <c r="MHG5350"/>
      <c r="MHH5350"/>
      <c r="MHI5350"/>
      <c r="MHJ5350"/>
      <c r="MHK5350"/>
      <c r="MHL5350"/>
      <c r="MHM5350"/>
      <c r="MHN5350"/>
      <c r="MHO5350"/>
      <c r="MHP5350"/>
      <c r="MHQ5350"/>
      <c r="MHR5350"/>
      <c r="MHS5350"/>
      <c r="MHT5350"/>
      <c r="MHU5350"/>
      <c r="MHV5350"/>
      <c r="MHW5350"/>
      <c r="MHX5350"/>
      <c r="MHY5350"/>
      <c r="MHZ5350"/>
      <c r="MIA5350"/>
      <c r="MIB5350"/>
      <c r="MIC5350"/>
      <c r="MID5350"/>
      <c r="MIE5350"/>
      <c r="MIF5350"/>
      <c r="MIG5350"/>
      <c r="MIH5350"/>
      <c r="MII5350"/>
      <c r="MIJ5350"/>
      <c r="MIK5350"/>
      <c r="MIL5350"/>
      <c r="MIM5350"/>
      <c r="MIN5350"/>
      <c r="MIO5350"/>
      <c r="MIP5350"/>
      <c r="MIQ5350"/>
      <c r="MIR5350"/>
      <c r="MIS5350"/>
      <c r="MIT5350"/>
      <c r="MIU5350"/>
      <c r="MIV5350"/>
      <c r="MIW5350"/>
      <c r="MIX5350"/>
      <c r="MIY5350"/>
      <c r="MIZ5350"/>
      <c r="MJA5350"/>
      <c r="MJB5350"/>
      <c r="MJC5350"/>
      <c r="MJD5350"/>
      <c r="MJE5350"/>
      <c r="MJF5350"/>
      <c r="MJG5350"/>
      <c r="MJH5350"/>
      <c r="MJI5350"/>
      <c r="MJJ5350"/>
      <c r="MJK5350"/>
      <c r="MJL5350"/>
      <c r="MJM5350"/>
      <c r="MJN5350"/>
      <c r="MJO5350"/>
      <c r="MJP5350"/>
      <c r="MJQ5350"/>
      <c r="MJR5350"/>
      <c r="MJS5350"/>
      <c r="MJT5350"/>
      <c r="MJU5350"/>
      <c r="MJV5350"/>
      <c r="MJW5350"/>
      <c r="MJX5350"/>
      <c r="MJY5350"/>
      <c r="MJZ5350"/>
      <c r="MKA5350"/>
      <c r="MKB5350"/>
      <c r="MKC5350"/>
      <c r="MKD5350"/>
      <c r="MKE5350"/>
      <c r="MKF5350"/>
      <c r="MKG5350"/>
      <c r="MKH5350"/>
      <c r="MKI5350"/>
      <c r="MKJ5350"/>
      <c r="MKK5350"/>
      <c r="MKL5350"/>
      <c r="MKM5350"/>
      <c r="MKN5350"/>
      <c r="MKO5350"/>
      <c r="MKP5350"/>
      <c r="MKQ5350"/>
      <c r="MKR5350"/>
      <c r="MKS5350"/>
      <c r="MKT5350"/>
      <c r="MKU5350"/>
      <c r="MKV5350"/>
      <c r="MKW5350"/>
      <c r="MKX5350"/>
      <c r="MKY5350"/>
      <c r="MKZ5350"/>
      <c r="MLA5350"/>
      <c r="MLB5350"/>
      <c r="MLC5350"/>
      <c r="MLD5350"/>
      <c r="MLE5350"/>
      <c r="MLF5350"/>
      <c r="MLG5350"/>
      <c r="MLH5350"/>
      <c r="MLI5350"/>
      <c r="MLJ5350"/>
      <c r="MLK5350"/>
      <c r="MLL5350"/>
      <c r="MLM5350"/>
      <c r="MLN5350"/>
      <c r="MLO5350"/>
      <c r="MLP5350"/>
      <c r="MLQ5350"/>
      <c r="MLR5350"/>
      <c r="MLS5350"/>
      <c r="MLT5350"/>
      <c r="MLU5350"/>
      <c r="MLV5350"/>
      <c r="MLW5350"/>
      <c r="MLX5350"/>
      <c r="MLY5350"/>
      <c r="MLZ5350"/>
      <c r="MMA5350"/>
      <c r="MMB5350"/>
      <c r="MMC5350"/>
      <c r="MMD5350"/>
      <c r="MME5350"/>
      <c r="MMF5350"/>
      <c r="MMG5350"/>
      <c r="MMH5350"/>
      <c r="MMI5350"/>
      <c r="MMJ5350"/>
      <c r="MMK5350"/>
      <c r="MML5350"/>
      <c r="MMM5350"/>
      <c r="MMN5350"/>
      <c r="MMO5350"/>
      <c r="MMP5350"/>
      <c r="MMQ5350"/>
      <c r="MMR5350"/>
      <c r="MMS5350"/>
      <c r="MMT5350"/>
      <c r="MMU5350"/>
      <c r="MMV5350"/>
      <c r="MMW5350"/>
      <c r="MMX5350"/>
      <c r="MMY5350"/>
      <c r="MMZ5350"/>
      <c r="MNA5350"/>
      <c r="MNB5350"/>
      <c r="MNC5350"/>
      <c r="MND5350"/>
      <c r="MNE5350"/>
      <c r="MNF5350"/>
      <c r="MNG5350"/>
      <c r="MNH5350"/>
      <c r="MNI5350"/>
      <c r="MNJ5350"/>
      <c r="MNK5350"/>
      <c r="MNL5350"/>
      <c r="MNM5350"/>
      <c r="MNN5350"/>
      <c r="MNO5350"/>
      <c r="MNP5350"/>
      <c r="MNQ5350"/>
      <c r="MNR5350"/>
      <c r="MNS5350"/>
      <c r="MNT5350"/>
      <c r="MNU5350"/>
      <c r="MNV5350"/>
      <c r="MNW5350"/>
      <c r="MNX5350"/>
      <c r="MNY5350"/>
      <c r="MNZ5350"/>
      <c r="MOA5350"/>
      <c r="MOB5350"/>
      <c r="MOC5350"/>
      <c r="MOD5350"/>
      <c r="MOE5350"/>
      <c r="MOF5350"/>
      <c r="MOG5350"/>
      <c r="MOH5350"/>
      <c r="MOI5350"/>
      <c r="MOJ5350"/>
      <c r="MOK5350"/>
      <c r="MOL5350"/>
      <c r="MOM5350"/>
      <c r="MON5350"/>
      <c r="MOO5350"/>
      <c r="MOP5350"/>
      <c r="MOQ5350"/>
      <c r="MOR5350"/>
      <c r="MOS5350"/>
      <c r="MOT5350"/>
      <c r="MOU5350"/>
      <c r="MOV5350"/>
      <c r="MOW5350"/>
      <c r="MOX5350"/>
      <c r="MOY5350"/>
      <c r="MOZ5350"/>
      <c r="MPA5350"/>
      <c r="MPB5350"/>
      <c r="MPC5350"/>
      <c r="MPD5350"/>
      <c r="MPE5350"/>
      <c r="MPF5350"/>
      <c r="MPG5350"/>
      <c r="MPH5350"/>
      <c r="MPI5350"/>
      <c r="MPJ5350"/>
      <c r="MPK5350"/>
      <c r="MPL5350"/>
      <c r="MPM5350"/>
      <c r="MPN5350"/>
      <c r="MPO5350"/>
      <c r="MPP5350"/>
      <c r="MPQ5350"/>
      <c r="MPR5350"/>
      <c r="MPS5350"/>
      <c r="MPT5350"/>
      <c r="MPU5350"/>
      <c r="MPV5350"/>
      <c r="MPW5350"/>
      <c r="MPX5350"/>
      <c r="MPY5350"/>
      <c r="MPZ5350"/>
      <c r="MQA5350"/>
      <c r="MQB5350"/>
      <c r="MQC5350"/>
      <c r="MQD5350"/>
      <c r="MQE5350"/>
      <c r="MQF5350"/>
      <c r="MQG5350"/>
      <c r="MQH5350"/>
      <c r="MQI5350"/>
      <c r="MQJ5350"/>
      <c r="MQK5350"/>
      <c r="MQL5350"/>
      <c r="MQM5350"/>
      <c r="MQN5350"/>
      <c r="MQO5350"/>
      <c r="MQP5350"/>
      <c r="MQQ5350"/>
      <c r="MQR5350"/>
      <c r="MQS5350"/>
      <c r="MQT5350"/>
      <c r="MQU5350"/>
      <c r="MQV5350"/>
      <c r="MQW5350"/>
      <c r="MQX5350"/>
      <c r="MQY5350"/>
      <c r="MQZ5350"/>
      <c r="MRA5350"/>
      <c r="MRB5350"/>
      <c r="MRC5350"/>
      <c r="MRD5350"/>
      <c r="MRE5350"/>
      <c r="MRF5350"/>
      <c r="MRG5350"/>
      <c r="MRH5350"/>
      <c r="MRI5350"/>
      <c r="MRJ5350"/>
      <c r="MRK5350"/>
      <c r="MRL5350"/>
      <c r="MRM5350"/>
      <c r="MRN5350"/>
      <c r="MRO5350"/>
      <c r="MRP5350"/>
      <c r="MRQ5350"/>
      <c r="MRR5350"/>
      <c r="MRS5350"/>
      <c r="MRT5350"/>
      <c r="MRU5350"/>
      <c r="MRV5350"/>
      <c r="MRW5350"/>
      <c r="MRX5350"/>
      <c r="MRY5350"/>
      <c r="MRZ5350"/>
      <c r="MSA5350"/>
      <c r="MSB5350"/>
      <c r="MSC5350"/>
      <c r="MSD5350"/>
      <c r="MSE5350"/>
      <c r="MSF5350"/>
      <c r="MSG5350"/>
      <c r="MSH5350"/>
      <c r="MSI5350"/>
      <c r="MSJ5350"/>
      <c r="MSK5350"/>
      <c r="MSL5350"/>
      <c r="MSM5350"/>
      <c r="MSN5350"/>
      <c r="MSO5350"/>
      <c r="MSP5350"/>
      <c r="MSQ5350"/>
      <c r="MSR5350"/>
      <c r="MSS5350"/>
      <c r="MST5350"/>
      <c r="MSU5350"/>
      <c r="MSV5350"/>
      <c r="MSW5350"/>
      <c r="MSX5350"/>
      <c r="MSY5350"/>
      <c r="MSZ5350"/>
      <c r="MTA5350"/>
      <c r="MTB5350"/>
      <c r="MTC5350"/>
      <c r="MTD5350"/>
      <c r="MTE5350"/>
      <c r="MTF5350"/>
      <c r="MTG5350"/>
      <c r="MTH5350"/>
      <c r="MTI5350"/>
      <c r="MTJ5350"/>
      <c r="MTK5350"/>
      <c r="MTL5350"/>
      <c r="MTM5350"/>
      <c r="MTN5350"/>
      <c r="MTO5350"/>
      <c r="MTP5350"/>
      <c r="MTQ5350"/>
      <c r="MTR5350"/>
      <c r="MTS5350"/>
      <c r="MTT5350"/>
      <c r="MTU5350"/>
      <c r="MTV5350"/>
      <c r="MTW5350"/>
      <c r="MTX5350"/>
      <c r="MTY5350"/>
      <c r="MTZ5350"/>
      <c r="MUA5350"/>
      <c r="MUB5350"/>
      <c r="MUC5350"/>
      <c r="MUD5350"/>
      <c r="MUE5350"/>
      <c r="MUF5350"/>
      <c r="MUG5350"/>
      <c r="MUH5350"/>
      <c r="MUI5350"/>
      <c r="MUJ5350"/>
      <c r="MUK5350"/>
      <c r="MUL5350"/>
      <c r="MUM5350"/>
      <c r="MUN5350"/>
      <c r="MUO5350"/>
      <c r="MUP5350"/>
      <c r="MUQ5350"/>
      <c r="MUR5350"/>
      <c r="MUS5350"/>
      <c r="MUT5350"/>
      <c r="MUU5350"/>
      <c r="MUV5350"/>
      <c r="MUW5350"/>
      <c r="MUX5350"/>
      <c r="MUY5350"/>
      <c r="MUZ5350"/>
      <c r="MVA5350"/>
      <c r="MVB5350"/>
      <c r="MVC5350"/>
      <c r="MVD5350"/>
      <c r="MVE5350"/>
      <c r="MVF5350"/>
      <c r="MVG5350"/>
      <c r="MVH5350"/>
      <c r="MVI5350"/>
      <c r="MVJ5350"/>
      <c r="MVK5350"/>
      <c r="MVL5350"/>
      <c r="MVM5350"/>
      <c r="MVN5350"/>
      <c r="MVO5350"/>
      <c r="MVP5350"/>
      <c r="MVQ5350"/>
      <c r="MVR5350"/>
      <c r="MVS5350"/>
      <c r="MVT5350"/>
      <c r="MVU5350"/>
      <c r="MVV5350"/>
      <c r="MVW5350"/>
      <c r="MVX5350"/>
      <c r="MVY5350"/>
      <c r="MVZ5350"/>
      <c r="MWA5350"/>
      <c r="MWB5350"/>
      <c r="MWC5350"/>
      <c r="MWD5350"/>
      <c r="MWE5350"/>
      <c r="MWF5350"/>
      <c r="MWG5350"/>
      <c r="MWH5350"/>
      <c r="MWI5350"/>
      <c r="MWJ5350"/>
      <c r="MWK5350"/>
      <c r="MWL5350"/>
      <c r="MWM5350"/>
      <c r="MWN5350"/>
      <c r="MWO5350"/>
      <c r="MWP5350"/>
      <c r="MWQ5350"/>
      <c r="MWR5350"/>
      <c r="MWS5350"/>
      <c r="MWT5350"/>
      <c r="MWU5350"/>
      <c r="MWV5350"/>
      <c r="MWW5350"/>
      <c r="MWX5350"/>
      <c r="MWY5350"/>
      <c r="MWZ5350"/>
      <c r="MXA5350"/>
      <c r="MXB5350"/>
      <c r="MXC5350"/>
      <c r="MXD5350"/>
      <c r="MXE5350"/>
      <c r="MXF5350"/>
      <c r="MXG5350"/>
      <c r="MXH5350"/>
      <c r="MXI5350"/>
      <c r="MXJ5350"/>
      <c r="MXK5350"/>
      <c r="MXL5350"/>
      <c r="MXM5350"/>
      <c r="MXN5350"/>
      <c r="MXO5350"/>
      <c r="MXP5350"/>
      <c r="MXQ5350"/>
      <c r="MXR5350"/>
      <c r="MXS5350"/>
      <c r="MXT5350"/>
      <c r="MXU5350"/>
      <c r="MXV5350"/>
      <c r="MXW5350"/>
      <c r="MXX5350"/>
      <c r="MXY5350"/>
      <c r="MXZ5350"/>
      <c r="MYA5350"/>
      <c r="MYB5350"/>
      <c r="MYC5350"/>
      <c r="MYD5350"/>
      <c r="MYE5350"/>
      <c r="MYF5350"/>
      <c r="MYG5350"/>
      <c r="MYH5350"/>
      <c r="MYI5350"/>
      <c r="MYJ5350"/>
      <c r="MYK5350"/>
      <c r="MYL5350"/>
      <c r="MYM5350"/>
      <c r="MYN5350"/>
      <c r="MYO5350"/>
      <c r="MYP5350"/>
      <c r="MYQ5350"/>
      <c r="MYR5350"/>
      <c r="MYS5350"/>
      <c r="MYT5350"/>
      <c r="MYU5350"/>
      <c r="MYV5350"/>
      <c r="MYW5350"/>
      <c r="MYX5350"/>
      <c r="MYY5350"/>
      <c r="MYZ5350"/>
      <c r="MZA5350"/>
      <c r="MZB5350"/>
      <c r="MZC5350"/>
      <c r="MZD5350"/>
      <c r="MZE5350"/>
      <c r="MZF5350"/>
      <c r="MZG5350"/>
      <c r="MZH5350"/>
      <c r="MZI5350"/>
      <c r="MZJ5350"/>
      <c r="MZK5350"/>
      <c r="MZL5350"/>
      <c r="MZM5350"/>
      <c r="MZN5350"/>
      <c r="MZO5350"/>
      <c r="MZP5350"/>
      <c r="MZQ5350"/>
      <c r="MZR5350"/>
      <c r="MZS5350"/>
      <c r="MZT5350"/>
      <c r="MZU5350"/>
      <c r="MZV5350"/>
      <c r="MZW5350"/>
      <c r="MZX5350"/>
      <c r="MZY5350"/>
      <c r="MZZ5350"/>
      <c r="NAA5350"/>
      <c r="NAB5350"/>
      <c r="NAC5350"/>
      <c r="NAD5350"/>
      <c r="NAE5350"/>
      <c r="NAF5350"/>
      <c r="NAG5350"/>
      <c r="NAH5350"/>
      <c r="NAI5350"/>
      <c r="NAJ5350"/>
      <c r="NAK5350"/>
      <c r="NAL5350"/>
      <c r="NAM5350"/>
      <c r="NAN5350"/>
      <c r="NAO5350"/>
      <c r="NAP5350"/>
      <c r="NAQ5350"/>
      <c r="NAR5350"/>
      <c r="NAS5350"/>
      <c r="NAT5350"/>
      <c r="NAU5350"/>
      <c r="NAV5350"/>
      <c r="NAW5350"/>
      <c r="NAX5350"/>
      <c r="NAY5350"/>
      <c r="NAZ5350"/>
      <c r="NBA5350"/>
      <c r="NBB5350"/>
      <c r="NBC5350"/>
      <c r="NBD5350"/>
      <c r="NBE5350"/>
      <c r="NBF5350"/>
      <c r="NBG5350"/>
      <c r="NBH5350"/>
      <c r="NBI5350"/>
      <c r="NBJ5350"/>
      <c r="NBK5350"/>
      <c r="NBL5350"/>
      <c r="NBM5350"/>
      <c r="NBN5350"/>
      <c r="NBO5350"/>
      <c r="NBP5350"/>
      <c r="NBQ5350"/>
      <c r="NBR5350"/>
      <c r="NBS5350"/>
      <c r="NBT5350"/>
      <c r="NBU5350"/>
      <c r="NBV5350"/>
      <c r="NBW5350"/>
      <c r="NBX5350"/>
      <c r="NBY5350"/>
      <c r="NBZ5350"/>
      <c r="NCA5350"/>
      <c r="NCB5350"/>
      <c r="NCC5350"/>
      <c r="NCD5350"/>
      <c r="NCE5350"/>
      <c r="NCF5350"/>
      <c r="NCG5350"/>
      <c r="NCH5350"/>
      <c r="NCI5350"/>
      <c r="NCJ5350"/>
      <c r="NCK5350"/>
      <c r="NCL5350"/>
      <c r="NCM5350"/>
      <c r="NCN5350"/>
      <c r="NCO5350"/>
      <c r="NCP5350"/>
      <c r="NCQ5350"/>
      <c r="NCR5350"/>
      <c r="NCS5350"/>
      <c r="NCT5350"/>
      <c r="NCU5350"/>
      <c r="NCV5350"/>
      <c r="NCW5350"/>
      <c r="NCX5350"/>
      <c r="NCY5350"/>
      <c r="NCZ5350"/>
      <c r="NDA5350"/>
      <c r="NDB5350"/>
      <c r="NDC5350"/>
      <c r="NDD5350"/>
      <c r="NDE5350"/>
      <c r="NDF5350"/>
      <c r="NDG5350"/>
      <c r="NDH5350"/>
      <c r="NDI5350"/>
      <c r="NDJ5350"/>
      <c r="NDK5350"/>
      <c r="NDL5350"/>
      <c r="NDM5350"/>
      <c r="NDN5350"/>
      <c r="NDO5350"/>
      <c r="NDP5350"/>
      <c r="NDQ5350"/>
      <c r="NDR5350"/>
      <c r="NDS5350"/>
      <c r="NDT5350"/>
      <c r="NDU5350"/>
      <c r="NDV5350"/>
      <c r="NDW5350"/>
      <c r="NDX5350"/>
      <c r="NDY5350"/>
      <c r="NDZ5350"/>
      <c r="NEA5350"/>
      <c r="NEB5350"/>
      <c r="NEC5350"/>
      <c r="NED5350"/>
      <c r="NEE5350"/>
      <c r="NEF5350"/>
      <c r="NEG5350"/>
      <c r="NEH5350"/>
      <c r="NEI5350"/>
      <c r="NEJ5350"/>
      <c r="NEK5350"/>
      <c r="NEL5350"/>
      <c r="NEM5350"/>
      <c r="NEN5350"/>
      <c r="NEO5350"/>
      <c r="NEP5350"/>
      <c r="NEQ5350"/>
      <c r="NER5350"/>
      <c r="NES5350"/>
      <c r="NET5350"/>
      <c r="NEU5350"/>
      <c r="NEV5350"/>
      <c r="NEW5350"/>
      <c r="NEX5350"/>
      <c r="NEY5350"/>
      <c r="NEZ5350"/>
      <c r="NFA5350"/>
      <c r="NFB5350"/>
      <c r="NFC5350"/>
      <c r="NFD5350"/>
      <c r="NFE5350"/>
      <c r="NFF5350"/>
      <c r="NFG5350"/>
      <c r="NFH5350"/>
      <c r="NFI5350"/>
      <c r="NFJ5350"/>
      <c r="NFK5350"/>
      <c r="NFL5350"/>
      <c r="NFM5350"/>
      <c r="NFN5350"/>
      <c r="NFO5350"/>
      <c r="NFP5350"/>
      <c r="NFQ5350"/>
      <c r="NFR5350"/>
      <c r="NFS5350"/>
      <c r="NFT5350"/>
      <c r="NFU5350"/>
      <c r="NFV5350"/>
      <c r="NFW5350"/>
      <c r="NFX5350"/>
      <c r="NFY5350"/>
      <c r="NFZ5350"/>
      <c r="NGA5350"/>
      <c r="NGB5350"/>
      <c r="NGC5350"/>
      <c r="NGD5350"/>
      <c r="NGE5350"/>
      <c r="NGF5350"/>
      <c r="NGG5350"/>
      <c r="NGH5350"/>
      <c r="NGI5350"/>
      <c r="NGJ5350"/>
      <c r="NGK5350"/>
      <c r="NGL5350"/>
      <c r="NGM5350"/>
      <c r="NGN5350"/>
      <c r="NGO5350"/>
      <c r="NGP5350"/>
      <c r="NGQ5350"/>
      <c r="NGR5350"/>
      <c r="NGS5350"/>
      <c r="NGT5350"/>
      <c r="NGU5350"/>
      <c r="NGV5350"/>
      <c r="NGW5350"/>
      <c r="NGX5350"/>
      <c r="NGY5350"/>
      <c r="NGZ5350"/>
      <c r="NHA5350"/>
      <c r="NHB5350"/>
      <c r="NHC5350"/>
      <c r="NHD5350"/>
      <c r="NHE5350"/>
      <c r="NHF5350"/>
      <c r="NHG5350"/>
      <c r="NHH5350"/>
      <c r="NHI5350"/>
      <c r="NHJ5350"/>
      <c r="NHK5350"/>
      <c r="NHL5350"/>
      <c r="NHM5350"/>
      <c r="NHN5350"/>
      <c r="NHO5350"/>
      <c r="NHP5350"/>
      <c r="NHQ5350"/>
      <c r="NHR5350"/>
      <c r="NHS5350"/>
      <c r="NHT5350"/>
      <c r="NHU5350"/>
      <c r="NHV5350"/>
      <c r="NHW5350"/>
      <c r="NHX5350"/>
      <c r="NHY5350"/>
      <c r="NHZ5350"/>
      <c r="NIA5350"/>
      <c r="NIB5350"/>
      <c r="NIC5350"/>
      <c r="NID5350"/>
      <c r="NIE5350"/>
      <c r="NIF5350"/>
      <c r="NIG5350"/>
      <c r="NIH5350"/>
      <c r="NII5350"/>
      <c r="NIJ5350"/>
      <c r="NIK5350"/>
      <c r="NIL5350"/>
      <c r="NIM5350"/>
      <c r="NIN5350"/>
      <c r="NIO5350"/>
      <c r="NIP5350"/>
      <c r="NIQ5350"/>
      <c r="NIR5350"/>
      <c r="NIS5350"/>
      <c r="NIT5350"/>
      <c r="NIU5350"/>
      <c r="NIV5350"/>
      <c r="NIW5350"/>
      <c r="NIX5350"/>
      <c r="NIY5350"/>
      <c r="NIZ5350"/>
      <c r="NJA5350"/>
      <c r="NJB5350"/>
      <c r="NJC5350"/>
      <c r="NJD5350"/>
      <c r="NJE5350"/>
      <c r="NJF5350"/>
      <c r="NJG5350"/>
      <c r="NJH5350"/>
      <c r="NJI5350"/>
      <c r="NJJ5350"/>
      <c r="NJK5350"/>
      <c r="NJL5350"/>
      <c r="NJM5350"/>
      <c r="NJN5350"/>
      <c r="NJO5350"/>
      <c r="NJP5350"/>
      <c r="NJQ5350"/>
      <c r="NJR5350"/>
      <c r="NJS5350"/>
      <c r="NJT5350"/>
      <c r="NJU5350"/>
      <c r="NJV5350"/>
      <c r="NJW5350"/>
      <c r="NJX5350"/>
      <c r="NJY5350"/>
      <c r="NJZ5350"/>
      <c r="NKA5350"/>
      <c r="NKB5350"/>
      <c r="NKC5350"/>
      <c r="NKD5350"/>
      <c r="NKE5350"/>
      <c r="NKF5350"/>
      <c r="NKG5350"/>
      <c r="NKH5350"/>
      <c r="NKI5350"/>
      <c r="NKJ5350"/>
      <c r="NKK5350"/>
      <c r="NKL5350"/>
      <c r="NKM5350"/>
      <c r="NKN5350"/>
      <c r="NKO5350"/>
      <c r="NKP5350"/>
      <c r="NKQ5350"/>
      <c r="NKR5350"/>
      <c r="NKS5350"/>
      <c r="NKT5350"/>
      <c r="NKU5350"/>
      <c r="NKV5350"/>
      <c r="NKW5350"/>
      <c r="NKX5350"/>
      <c r="NKY5350"/>
      <c r="NKZ5350"/>
      <c r="NLA5350"/>
      <c r="NLB5350"/>
      <c r="NLC5350"/>
      <c r="NLD5350"/>
      <c r="NLE5350"/>
      <c r="NLF5350"/>
      <c r="NLG5350"/>
      <c r="NLH5350"/>
      <c r="NLI5350"/>
      <c r="NLJ5350"/>
      <c r="NLK5350"/>
      <c r="NLL5350"/>
      <c r="NLM5350"/>
      <c r="NLN5350"/>
      <c r="NLO5350"/>
      <c r="NLP5350"/>
      <c r="NLQ5350"/>
      <c r="NLR5350"/>
      <c r="NLS5350"/>
      <c r="NLT5350"/>
      <c r="NLU5350"/>
      <c r="NLV5350"/>
      <c r="NLW5350"/>
      <c r="NLX5350"/>
      <c r="NLY5350"/>
      <c r="NLZ5350"/>
      <c r="NMA5350"/>
      <c r="NMB5350"/>
      <c r="NMC5350"/>
      <c r="NMD5350"/>
      <c r="NME5350"/>
      <c r="NMF5350"/>
      <c r="NMG5350"/>
      <c r="NMH5350"/>
      <c r="NMI5350"/>
      <c r="NMJ5350"/>
      <c r="NMK5350"/>
      <c r="NML5350"/>
      <c r="NMM5350"/>
      <c r="NMN5350"/>
      <c r="NMO5350"/>
      <c r="NMP5350"/>
      <c r="NMQ5350"/>
      <c r="NMR5350"/>
      <c r="NMS5350"/>
      <c r="NMT5350"/>
      <c r="NMU5350"/>
      <c r="NMV5350"/>
      <c r="NMW5350"/>
      <c r="NMX5350"/>
      <c r="NMY5350"/>
      <c r="NMZ5350"/>
      <c r="NNA5350"/>
      <c r="NNB5350"/>
      <c r="NNC5350"/>
      <c r="NND5350"/>
      <c r="NNE5350"/>
      <c r="NNF5350"/>
      <c r="NNG5350"/>
      <c r="NNH5350"/>
      <c r="NNI5350"/>
      <c r="NNJ5350"/>
      <c r="NNK5350"/>
      <c r="NNL5350"/>
      <c r="NNM5350"/>
      <c r="NNN5350"/>
      <c r="NNO5350"/>
      <c r="NNP5350"/>
      <c r="NNQ5350"/>
      <c r="NNR5350"/>
      <c r="NNS5350"/>
      <c r="NNT5350"/>
      <c r="NNU5350"/>
      <c r="NNV5350"/>
      <c r="NNW5350"/>
      <c r="NNX5350"/>
      <c r="NNY5350"/>
      <c r="NNZ5350"/>
      <c r="NOA5350"/>
      <c r="NOB5350"/>
      <c r="NOC5350"/>
      <c r="NOD5350"/>
      <c r="NOE5350"/>
      <c r="NOF5350"/>
      <c r="NOG5350"/>
      <c r="NOH5350"/>
      <c r="NOI5350"/>
      <c r="NOJ5350"/>
      <c r="NOK5350"/>
      <c r="NOL5350"/>
      <c r="NOM5350"/>
      <c r="NON5350"/>
      <c r="NOO5350"/>
      <c r="NOP5350"/>
      <c r="NOQ5350"/>
      <c r="NOR5350"/>
      <c r="NOS5350"/>
      <c r="NOT5350"/>
      <c r="NOU5350"/>
      <c r="NOV5350"/>
      <c r="NOW5350"/>
      <c r="NOX5350"/>
      <c r="NOY5350"/>
      <c r="NOZ5350"/>
      <c r="NPA5350"/>
      <c r="NPB5350"/>
      <c r="NPC5350"/>
      <c r="NPD5350"/>
      <c r="NPE5350"/>
      <c r="NPF5350"/>
      <c r="NPG5350"/>
      <c r="NPH5350"/>
      <c r="NPI5350"/>
      <c r="NPJ5350"/>
      <c r="NPK5350"/>
      <c r="NPL5350"/>
      <c r="NPM5350"/>
      <c r="NPN5350"/>
      <c r="NPO5350"/>
      <c r="NPP5350"/>
      <c r="NPQ5350"/>
      <c r="NPR5350"/>
      <c r="NPS5350"/>
      <c r="NPT5350"/>
      <c r="NPU5350"/>
      <c r="NPV5350"/>
      <c r="NPW5350"/>
      <c r="NPX5350"/>
      <c r="NPY5350"/>
      <c r="NPZ5350"/>
      <c r="NQA5350"/>
      <c r="NQB5350"/>
      <c r="NQC5350"/>
      <c r="NQD5350"/>
      <c r="NQE5350"/>
      <c r="NQF5350"/>
      <c r="NQG5350"/>
      <c r="NQH5350"/>
      <c r="NQI5350"/>
      <c r="NQJ5350"/>
      <c r="NQK5350"/>
      <c r="NQL5350"/>
      <c r="NQM5350"/>
      <c r="NQN5350"/>
      <c r="NQO5350"/>
      <c r="NQP5350"/>
      <c r="NQQ5350"/>
      <c r="NQR5350"/>
      <c r="NQS5350"/>
      <c r="NQT5350"/>
      <c r="NQU5350"/>
      <c r="NQV5350"/>
      <c r="NQW5350"/>
      <c r="NQX5350"/>
      <c r="NQY5350"/>
      <c r="NQZ5350"/>
      <c r="NRA5350"/>
      <c r="NRB5350"/>
      <c r="NRC5350"/>
      <c r="NRD5350"/>
      <c r="NRE5350"/>
      <c r="NRF5350"/>
      <c r="NRG5350"/>
      <c r="NRH5350"/>
      <c r="NRI5350"/>
      <c r="NRJ5350"/>
      <c r="NRK5350"/>
      <c r="NRL5350"/>
      <c r="NRM5350"/>
      <c r="NRN5350"/>
      <c r="NRO5350"/>
      <c r="NRP5350"/>
      <c r="NRQ5350"/>
      <c r="NRR5350"/>
      <c r="NRS5350"/>
      <c r="NRT5350"/>
      <c r="NRU5350"/>
      <c r="NRV5350"/>
      <c r="NRW5350"/>
      <c r="NRX5350"/>
      <c r="NRY5350"/>
      <c r="NRZ5350"/>
      <c r="NSA5350"/>
      <c r="NSB5350"/>
      <c r="NSC5350"/>
      <c r="NSD5350"/>
      <c r="NSE5350"/>
      <c r="NSF5350"/>
      <c r="NSG5350"/>
      <c r="NSH5350"/>
      <c r="NSI5350"/>
      <c r="NSJ5350"/>
      <c r="NSK5350"/>
      <c r="NSL5350"/>
      <c r="NSM5350"/>
      <c r="NSN5350"/>
      <c r="NSO5350"/>
      <c r="NSP5350"/>
      <c r="NSQ5350"/>
      <c r="NSR5350"/>
      <c r="NSS5350"/>
      <c r="NST5350"/>
      <c r="NSU5350"/>
      <c r="NSV5350"/>
      <c r="NSW5350"/>
      <c r="NSX5350"/>
      <c r="NSY5350"/>
      <c r="NSZ5350"/>
      <c r="NTA5350"/>
      <c r="NTB5350"/>
      <c r="NTC5350"/>
      <c r="NTD5350"/>
      <c r="NTE5350"/>
      <c r="NTF5350"/>
      <c r="NTG5350"/>
      <c r="NTH5350"/>
      <c r="NTI5350"/>
      <c r="NTJ5350"/>
      <c r="NTK5350"/>
      <c r="NTL5350"/>
      <c r="NTM5350"/>
      <c r="NTN5350"/>
      <c r="NTO5350"/>
      <c r="NTP5350"/>
      <c r="NTQ5350"/>
      <c r="NTR5350"/>
      <c r="NTS5350"/>
      <c r="NTT5350"/>
      <c r="NTU5350"/>
      <c r="NTV5350"/>
      <c r="NTW5350"/>
      <c r="NTX5350"/>
      <c r="NTY5350"/>
      <c r="NTZ5350"/>
      <c r="NUA5350"/>
      <c r="NUB5350"/>
      <c r="NUC5350"/>
      <c r="NUD5350"/>
      <c r="NUE5350"/>
      <c r="NUF5350"/>
      <c r="NUG5350"/>
      <c r="NUH5350"/>
      <c r="NUI5350"/>
      <c r="NUJ5350"/>
      <c r="NUK5350"/>
      <c r="NUL5350"/>
      <c r="NUM5350"/>
      <c r="NUN5350"/>
      <c r="NUO5350"/>
      <c r="NUP5350"/>
      <c r="NUQ5350"/>
      <c r="NUR5350"/>
      <c r="NUS5350"/>
      <c r="NUT5350"/>
      <c r="NUU5350"/>
      <c r="NUV5350"/>
      <c r="NUW5350"/>
      <c r="NUX5350"/>
      <c r="NUY5350"/>
      <c r="NUZ5350"/>
      <c r="NVA5350"/>
      <c r="NVB5350"/>
      <c r="NVC5350"/>
      <c r="NVD5350"/>
      <c r="NVE5350"/>
      <c r="NVF5350"/>
      <c r="NVG5350"/>
      <c r="NVH5350"/>
      <c r="NVI5350"/>
      <c r="NVJ5350"/>
      <c r="NVK5350"/>
      <c r="NVL5350"/>
      <c r="NVM5350"/>
      <c r="NVN5350"/>
      <c r="NVO5350"/>
      <c r="NVP5350"/>
      <c r="NVQ5350"/>
      <c r="NVR5350"/>
      <c r="NVS5350"/>
      <c r="NVT5350"/>
      <c r="NVU5350"/>
      <c r="NVV5350"/>
      <c r="NVW5350"/>
      <c r="NVX5350"/>
      <c r="NVY5350"/>
      <c r="NVZ5350"/>
      <c r="NWA5350"/>
      <c r="NWB5350"/>
      <c r="NWC5350"/>
      <c r="NWD5350"/>
      <c r="NWE5350"/>
      <c r="NWF5350"/>
      <c r="NWG5350"/>
      <c r="NWH5350"/>
      <c r="NWI5350"/>
      <c r="NWJ5350"/>
      <c r="NWK5350"/>
      <c r="NWL5350"/>
      <c r="NWM5350"/>
      <c r="NWN5350"/>
      <c r="NWO5350"/>
      <c r="NWP5350"/>
      <c r="NWQ5350"/>
      <c r="NWR5350"/>
      <c r="NWS5350"/>
      <c r="NWT5350"/>
      <c r="NWU5350"/>
      <c r="NWV5350"/>
      <c r="NWW5350"/>
      <c r="NWX5350"/>
      <c r="NWY5350"/>
      <c r="NWZ5350"/>
      <c r="NXA5350"/>
      <c r="NXB5350"/>
      <c r="NXC5350"/>
      <c r="NXD5350"/>
      <c r="NXE5350"/>
      <c r="NXF5350"/>
      <c r="NXG5350"/>
      <c r="NXH5350"/>
      <c r="NXI5350"/>
      <c r="NXJ5350"/>
      <c r="NXK5350"/>
      <c r="NXL5350"/>
      <c r="NXM5350"/>
      <c r="NXN5350"/>
      <c r="NXO5350"/>
      <c r="NXP5350"/>
      <c r="NXQ5350"/>
      <c r="NXR5350"/>
      <c r="NXS5350"/>
      <c r="NXT5350"/>
      <c r="NXU5350"/>
      <c r="NXV5350"/>
      <c r="NXW5350"/>
      <c r="NXX5350"/>
      <c r="NXY5350"/>
      <c r="NXZ5350"/>
      <c r="NYA5350"/>
      <c r="NYB5350"/>
      <c r="NYC5350"/>
      <c r="NYD5350"/>
      <c r="NYE5350"/>
      <c r="NYF5350"/>
      <c r="NYG5350"/>
      <c r="NYH5350"/>
      <c r="NYI5350"/>
      <c r="NYJ5350"/>
      <c r="NYK5350"/>
      <c r="NYL5350"/>
      <c r="NYM5350"/>
      <c r="NYN5350"/>
      <c r="NYO5350"/>
      <c r="NYP5350"/>
      <c r="NYQ5350"/>
      <c r="NYR5350"/>
      <c r="NYS5350"/>
      <c r="NYT5350"/>
      <c r="NYU5350"/>
      <c r="NYV5350"/>
      <c r="NYW5350"/>
      <c r="NYX5350"/>
      <c r="NYY5350"/>
      <c r="NYZ5350"/>
      <c r="NZA5350"/>
      <c r="NZB5350"/>
      <c r="NZC5350"/>
      <c r="NZD5350"/>
      <c r="NZE5350"/>
      <c r="NZF5350"/>
      <c r="NZG5350"/>
      <c r="NZH5350"/>
      <c r="NZI5350"/>
      <c r="NZJ5350"/>
      <c r="NZK5350"/>
      <c r="NZL5350"/>
      <c r="NZM5350"/>
      <c r="NZN5350"/>
      <c r="NZO5350"/>
      <c r="NZP5350"/>
      <c r="NZQ5350"/>
      <c r="NZR5350"/>
      <c r="NZS5350"/>
      <c r="NZT5350"/>
      <c r="NZU5350"/>
      <c r="NZV5350"/>
      <c r="NZW5350"/>
      <c r="NZX5350"/>
      <c r="NZY5350"/>
      <c r="NZZ5350"/>
      <c r="OAA5350"/>
      <c r="OAB5350"/>
      <c r="OAC5350"/>
      <c r="OAD5350"/>
      <c r="OAE5350"/>
      <c r="OAF5350"/>
      <c r="OAG5350"/>
      <c r="OAH5350"/>
      <c r="OAI5350"/>
      <c r="OAJ5350"/>
      <c r="OAK5350"/>
      <c r="OAL5350"/>
      <c r="OAM5350"/>
      <c r="OAN5350"/>
      <c r="OAO5350"/>
      <c r="OAP5350"/>
      <c r="OAQ5350"/>
      <c r="OAR5350"/>
      <c r="OAS5350"/>
      <c r="OAT5350"/>
      <c r="OAU5350"/>
      <c r="OAV5350"/>
      <c r="OAW5350"/>
      <c r="OAX5350"/>
      <c r="OAY5350"/>
      <c r="OAZ5350"/>
      <c r="OBA5350"/>
      <c r="OBB5350"/>
      <c r="OBC5350"/>
      <c r="OBD5350"/>
      <c r="OBE5350"/>
      <c r="OBF5350"/>
      <c r="OBG5350"/>
      <c r="OBH5350"/>
      <c r="OBI5350"/>
      <c r="OBJ5350"/>
      <c r="OBK5350"/>
      <c r="OBL5350"/>
      <c r="OBM5350"/>
      <c r="OBN5350"/>
      <c r="OBO5350"/>
      <c r="OBP5350"/>
      <c r="OBQ5350"/>
      <c r="OBR5350"/>
      <c r="OBS5350"/>
      <c r="OBT5350"/>
      <c r="OBU5350"/>
      <c r="OBV5350"/>
      <c r="OBW5350"/>
      <c r="OBX5350"/>
      <c r="OBY5350"/>
      <c r="OBZ5350"/>
      <c r="OCA5350"/>
      <c r="OCB5350"/>
      <c r="OCC5350"/>
      <c r="OCD5350"/>
      <c r="OCE5350"/>
      <c r="OCF5350"/>
      <c r="OCG5350"/>
      <c r="OCH5350"/>
      <c r="OCI5350"/>
      <c r="OCJ5350"/>
      <c r="OCK5350"/>
      <c r="OCL5350"/>
      <c r="OCM5350"/>
      <c r="OCN5350"/>
      <c r="OCO5350"/>
      <c r="OCP5350"/>
      <c r="OCQ5350"/>
      <c r="OCR5350"/>
      <c r="OCS5350"/>
      <c r="OCT5350"/>
      <c r="OCU5350"/>
      <c r="OCV5350"/>
      <c r="OCW5350"/>
      <c r="OCX5350"/>
      <c r="OCY5350"/>
      <c r="OCZ5350"/>
      <c r="ODA5350"/>
      <c r="ODB5350"/>
      <c r="ODC5350"/>
      <c r="ODD5350"/>
      <c r="ODE5350"/>
      <c r="ODF5350"/>
      <c r="ODG5350"/>
      <c r="ODH5350"/>
      <c r="ODI5350"/>
      <c r="ODJ5350"/>
      <c r="ODK5350"/>
      <c r="ODL5350"/>
      <c r="ODM5350"/>
      <c r="ODN5350"/>
      <c r="ODO5350"/>
      <c r="ODP5350"/>
      <c r="ODQ5350"/>
      <c r="ODR5350"/>
      <c r="ODS5350"/>
      <c r="ODT5350"/>
      <c r="ODU5350"/>
      <c r="ODV5350"/>
      <c r="ODW5350"/>
      <c r="ODX5350"/>
      <c r="ODY5350"/>
      <c r="ODZ5350"/>
      <c r="OEA5350"/>
      <c r="OEB5350"/>
      <c r="OEC5350"/>
      <c r="OED5350"/>
      <c r="OEE5350"/>
      <c r="OEF5350"/>
      <c r="OEG5350"/>
      <c r="OEH5350"/>
      <c r="OEI5350"/>
      <c r="OEJ5350"/>
      <c r="OEK5350"/>
      <c r="OEL5350"/>
      <c r="OEM5350"/>
      <c r="OEN5350"/>
      <c r="OEO5350"/>
      <c r="OEP5350"/>
      <c r="OEQ5350"/>
      <c r="OER5350"/>
      <c r="OES5350"/>
      <c r="OET5350"/>
      <c r="OEU5350"/>
      <c r="OEV5350"/>
      <c r="OEW5350"/>
      <c r="OEX5350"/>
      <c r="OEY5350"/>
      <c r="OEZ5350"/>
      <c r="OFA5350"/>
      <c r="OFB5350"/>
      <c r="OFC5350"/>
      <c r="OFD5350"/>
      <c r="OFE5350"/>
      <c r="OFF5350"/>
      <c r="OFG5350"/>
      <c r="OFH5350"/>
      <c r="OFI5350"/>
      <c r="OFJ5350"/>
      <c r="OFK5350"/>
      <c r="OFL5350"/>
      <c r="OFM5350"/>
      <c r="OFN5350"/>
      <c r="OFO5350"/>
      <c r="OFP5350"/>
      <c r="OFQ5350"/>
      <c r="OFR5350"/>
      <c r="OFS5350"/>
      <c r="OFT5350"/>
      <c r="OFU5350"/>
      <c r="OFV5350"/>
      <c r="OFW5350"/>
      <c r="OFX5350"/>
      <c r="OFY5350"/>
      <c r="OFZ5350"/>
      <c r="OGA5350"/>
      <c r="OGB5350"/>
      <c r="OGC5350"/>
      <c r="OGD5350"/>
      <c r="OGE5350"/>
      <c r="OGF5350"/>
      <c r="OGG5350"/>
      <c r="OGH5350"/>
      <c r="OGI5350"/>
      <c r="OGJ5350"/>
      <c r="OGK5350"/>
      <c r="OGL5350"/>
      <c r="OGM5350"/>
      <c r="OGN5350"/>
      <c r="OGO5350"/>
      <c r="OGP5350"/>
      <c r="OGQ5350"/>
      <c r="OGR5350"/>
      <c r="OGS5350"/>
      <c r="OGT5350"/>
      <c r="OGU5350"/>
      <c r="OGV5350"/>
      <c r="OGW5350"/>
      <c r="OGX5350"/>
      <c r="OGY5350"/>
      <c r="OGZ5350"/>
      <c r="OHA5350"/>
      <c r="OHB5350"/>
      <c r="OHC5350"/>
      <c r="OHD5350"/>
      <c r="OHE5350"/>
      <c r="OHF5350"/>
      <c r="OHG5350"/>
      <c r="OHH5350"/>
      <c r="OHI5350"/>
      <c r="OHJ5350"/>
      <c r="OHK5350"/>
      <c r="OHL5350"/>
      <c r="OHM5350"/>
      <c r="OHN5350"/>
      <c r="OHO5350"/>
      <c r="OHP5350"/>
      <c r="OHQ5350"/>
      <c r="OHR5350"/>
      <c r="OHS5350"/>
      <c r="OHT5350"/>
      <c r="OHU5350"/>
      <c r="OHV5350"/>
      <c r="OHW5350"/>
      <c r="OHX5350"/>
      <c r="OHY5350"/>
      <c r="OHZ5350"/>
      <c r="OIA5350"/>
      <c r="OIB5350"/>
      <c r="OIC5350"/>
      <c r="OID5350"/>
      <c r="OIE5350"/>
      <c r="OIF5350"/>
      <c r="OIG5350"/>
      <c r="OIH5350"/>
      <c r="OII5350"/>
      <c r="OIJ5350"/>
      <c r="OIK5350"/>
      <c r="OIL5350"/>
      <c r="OIM5350"/>
      <c r="OIN5350"/>
      <c r="OIO5350"/>
      <c r="OIP5350"/>
      <c r="OIQ5350"/>
      <c r="OIR5350"/>
      <c r="OIS5350"/>
      <c r="OIT5350"/>
      <c r="OIU5350"/>
      <c r="OIV5350"/>
      <c r="OIW5350"/>
      <c r="OIX5350"/>
      <c r="OIY5350"/>
      <c r="OIZ5350"/>
      <c r="OJA5350"/>
      <c r="OJB5350"/>
      <c r="OJC5350"/>
      <c r="OJD5350"/>
      <c r="OJE5350"/>
      <c r="OJF5350"/>
      <c r="OJG5350"/>
      <c r="OJH5350"/>
      <c r="OJI5350"/>
      <c r="OJJ5350"/>
      <c r="OJK5350"/>
      <c r="OJL5350"/>
      <c r="OJM5350"/>
      <c r="OJN5350"/>
      <c r="OJO5350"/>
      <c r="OJP5350"/>
      <c r="OJQ5350"/>
      <c r="OJR5350"/>
      <c r="OJS5350"/>
      <c r="OJT5350"/>
      <c r="OJU5350"/>
      <c r="OJV5350"/>
      <c r="OJW5350"/>
      <c r="OJX5350"/>
      <c r="OJY5350"/>
      <c r="OJZ5350"/>
      <c r="OKA5350"/>
      <c r="OKB5350"/>
      <c r="OKC5350"/>
      <c r="OKD5350"/>
      <c r="OKE5350"/>
      <c r="OKF5350"/>
      <c r="OKG5350"/>
      <c r="OKH5350"/>
      <c r="OKI5350"/>
      <c r="OKJ5350"/>
      <c r="OKK5350"/>
      <c r="OKL5350"/>
      <c r="OKM5350"/>
      <c r="OKN5350"/>
      <c r="OKO5350"/>
      <c r="OKP5350"/>
      <c r="OKQ5350"/>
      <c r="OKR5350"/>
      <c r="OKS5350"/>
      <c r="OKT5350"/>
      <c r="OKU5350"/>
      <c r="OKV5350"/>
      <c r="OKW5350"/>
      <c r="OKX5350"/>
      <c r="OKY5350"/>
      <c r="OKZ5350"/>
      <c r="OLA5350"/>
      <c r="OLB5350"/>
      <c r="OLC5350"/>
      <c r="OLD5350"/>
      <c r="OLE5350"/>
      <c r="OLF5350"/>
      <c r="OLG5350"/>
      <c r="OLH5350"/>
      <c r="OLI5350"/>
      <c r="OLJ5350"/>
      <c r="OLK5350"/>
      <c r="OLL5350"/>
      <c r="OLM5350"/>
      <c r="OLN5350"/>
      <c r="OLO5350"/>
      <c r="OLP5350"/>
      <c r="OLQ5350"/>
      <c r="OLR5350"/>
      <c r="OLS5350"/>
      <c r="OLT5350"/>
      <c r="OLU5350"/>
      <c r="OLV5350"/>
      <c r="OLW5350"/>
      <c r="OLX5350"/>
      <c r="OLY5350"/>
      <c r="OLZ5350"/>
      <c r="OMA5350"/>
      <c r="OMB5350"/>
      <c r="OMC5350"/>
      <c r="OMD5350"/>
      <c r="OME5350"/>
      <c r="OMF5350"/>
      <c r="OMG5350"/>
      <c r="OMH5350"/>
      <c r="OMI5350"/>
      <c r="OMJ5350"/>
      <c r="OMK5350"/>
      <c r="OML5350"/>
      <c r="OMM5350"/>
      <c r="OMN5350"/>
      <c r="OMO5350"/>
      <c r="OMP5350"/>
      <c r="OMQ5350"/>
      <c r="OMR5350"/>
      <c r="OMS5350"/>
      <c r="OMT5350"/>
      <c r="OMU5350"/>
      <c r="OMV5350"/>
      <c r="OMW5350"/>
      <c r="OMX5350"/>
      <c r="OMY5350"/>
      <c r="OMZ5350"/>
      <c r="ONA5350"/>
      <c r="ONB5350"/>
      <c r="ONC5350"/>
      <c r="OND5350"/>
      <c r="ONE5350"/>
      <c r="ONF5350"/>
      <c r="ONG5350"/>
      <c r="ONH5350"/>
      <c r="ONI5350"/>
      <c r="ONJ5350"/>
      <c r="ONK5350"/>
      <c r="ONL5350"/>
      <c r="ONM5350"/>
      <c r="ONN5350"/>
      <c r="ONO5350"/>
      <c r="ONP5350"/>
      <c r="ONQ5350"/>
      <c r="ONR5350"/>
      <c r="ONS5350"/>
      <c r="ONT5350"/>
      <c r="ONU5350"/>
      <c r="ONV5350"/>
      <c r="ONW5350"/>
      <c r="ONX5350"/>
      <c r="ONY5350"/>
      <c r="ONZ5350"/>
      <c r="OOA5350"/>
      <c r="OOB5350"/>
      <c r="OOC5350"/>
      <c r="OOD5350"/>
      <c r="OOE5350"/>
      <c r="OOF5350"/>
      <c r="OOG5350"/>
      <c r="OOH5350"/>
      <c r="OOI5350"/>
      <c r="OOJ5350"/>
      <c r="OOK5350"/>
      <c r="OOL5350"/>
      <c r="OOM5350"/>
      <c r="OON5350"/>
      <c r="OOO5350"/>
      <c r="OOP5350"/>
      <c r="OOQ5350"/>
      <c r="OOR5350"/>
      <c r="OOS5350"/>
      <c r="OOT5350"/>
      <c r="OOU5350"/>
      <c r="OOV5350"/>
      <c r="OOW5350"/>
      <c r="OOX5350"/>
      <c r="OOY5350"/>
      <c r="OOZ5350"/>
      <c r="OPA5350"/>
      <c r="OPB5350"/>
      <c r="OPC5350"/>
      <c r="OPD5350"/>
      <c r="OPE5350"/>
      <c r="OPF5350"/>
      <c r="OPG5350"/>
      <c r="OPH5350"/>
      <c r="OPI5350"/>
      <c r="OPJ5350"/>
      <c r="OPK5350"/>
      <c r="OPL5350"/>
      <c r="OPM5350"/>
      <c r="OPN5350"/>
      <c r="OPO5350"/>
      <c r="OPP5350"/>
      <c r="OPQ5350"/>
      <c r="OPR5350"/>
      <c r="OPS5350"/>
      <c r="OPT5350"/>
      <c r="OPU5350"/>
      <c r="OPV5350"/>
      <c r="OPW5350"/>
      <c r="OPX5350"/>
      <c r="OPY5350"/>
      <c r="OPZ5350"/>
      <c r="OQA5350"/>
      <c r="OQB5350"/>
      <c r="OQC5350"/>
      <c r="OQD5350"/>
      <c r="OQE5350"/>
      <c r="OQF5350"/>
      <c r="OQG5350"/>
      <c r="OQH5350"/>
      <c r="OQI5350"/>
      <c r="OQJ5350"/>
      <c r="OQK5350"/>
      <c r="OQL5350"/>
      <c r="OQM5350"/>
      <c r="OQN5350"/>
      <c r="OQO5350"/>
      <c r="OQP5350"/>
      <c r="OQQ5350"/>
      <c r="OQR5350"/>
      <c r="OQS5350"/>
      <c r="OQT5350"/>
      <c r="OQU5350"/>
      <c r="OQV5350"/>
      <c r="OQW5350"/>
      <c r="OQX5350"/>
      <c r="OQY5350"/>
      <c r="OQZ5350"/>
      <c r="ORA5350"/>
      <c r="ORB5350"/>
      <c r="ORC5350"/>
      <c r="ORD5350"/>
      <c r="ORE5350"/>
      <c r="ORF5350"/>
      <c r="ORG5350"/>
      <c r="ORH5350"/>
      <c r="ORI5350"/>
      <c r="ORJ5350"/>
      <c r="ORK5350"/>
      <c r="ORL5350"/>
      <c r="ORM5350"/>
      <c r="ORN5350"/>
      <c r="ORO5350"/>
      <c r="ORP5350"/>
      <c r="ORQ5350"/>
      <c r="ORR5350"/>
      <c r="ORS5350"/>
      <c r="ORT5350"/>
      <c r="ORU5350"/>
      <c r="ORV5350"/>
      <c r="ORW5350"/>
      <c r="ORX5350"/>
      <c r="ORY5350"/>
      <c r="ORZ5350"/>
      <c r="OSA5350"/>
      <c r="OSB5350"/>
      <c r="OSC5350"/>
      <c r="OSD5350"/>
      <c r="OSE5350"/>
      <c r="OSF5350"/>
      <c r="OSG5350"/>
      <c r="OSH5350"/>
      <c r="OSI5350"/>
      <c r="OSJ5350"/>
      <c r="OSK5350"/>
      <c r="OSL5350"/>
      <c r="OSM5350"/>
      <c r="OSN5350"/>
      <c r="OSO5350"/>
      <c r="OSP5350"/>
      <c r="OSQ5350"/>
      <c r="OSR5350"/>
      <c r="OSS5350"/>
      <c r="OST5350"/>
      <c r="OSU5350"/>
      <c r="OSV5350"/>
      <c r="OSW5350"/>
      <c r="OSX5350"/>
      <c r="OSY5350"/>
      <c r="OSZ5350"/>
      <c r="OTA5350"/>
      <c r="OTB5350"/>
      <c r="OTC5350"/>
      <c r="OTD5350"/>
      <c r="OTE5350"/>
      <c r="OTF5350"/>
      <c r="OTG5350"/>
      <c r="OTH5350"/>
      <c r="OTI5350"/>
      <c r="OTJ5350"/>
      <c r="OTK5350"/>
      <c r="OTL5350"/>
      <c r="OTM5350"/>
      <c r="OTN5350"/>
      <c r="OTO5350"/>
      <c r="OTP5350"/>
      <c r="OTQ5350"/>
      <c r="OTR5350"/>
      <c r="OTS5350"/>
      <c r="OTT5350"/>
      <c r="OTU5350"/>
      <c r="OTV5350"/>
      <c r="OTW5350"/>
      <c r="OTX5350"/>
      <c r="OTY5350"/>
      <c r="OTZ5350"/>
      <c r="OUA5350"/>
      <c r="OUB5350"/>
      <c r="OUC5350"/>
      <c r="OUD5350"/>
      <c r="OUE5350"/>
      <c r="OUF5350"/>
      <c r="OUG5350"/>
      <c r="OUH5350"/>
      <c r="OUI5350"/>
      <c r="OUJ5350"/>
      <c r="OUK5350"/>
      <c r="OUL5350"/>
      <c r="OUM5350"/>
      <c r="OUN5350"/>
      <c r="OUO5350"/>
      <c r="OUP5350"/>
      <c r="OUQ5350"/>
      <c r="OUR5350"/>
      <c r="OUS5350"/>
      <c r="OUT5350"/>
      <c r="OUU5350"/>
      <c r="OUV5350"/>
      <c r="OUW5350"/>
      <c r="OUX5350"/>
      <c r="OUY5350"/>
      <c r="OUZ5350"/>
      <c r="OVA5350"/>
      <c r="OVB5350"/>
      <c r="OVC5350"/>
      <c r="OVD5350"/>
      <c r="OVE5350"/>
      <c r="OVF5350"/>
      <c r="OVG5350"/>
      <c r="OVH5350"/>
      <c r="OVI5350"/>
      <c r="OVJ5350"/>
      <c r="OVK5350"/>
      <c r="OVL5350"/>
      <c r="OVM5350"/>
      <c r="OVN5350"/>
      <c r="OVO5350"/>
      <c r="OVP5350"/>
      <c r="OVQ5350"/>
      <c r="OVR5350"/>
      <c r="OVS5350"/>
      <c r="OVT5350"/>
      <c r="OVU5350"/>
      <c r="OVV5350"/>
      <c r="OVW5350"/>
      <c r="OVX5350"/>
      <c r="OVY5350"/>
      <c r="OVZ5350"/>
      <c r="OWA5350"/>
      <c r="OWB5350"/>
      <c r="OWC5350"/>
      <c r="OWD5350"/>
      <c r="OWE5350"/>
      <c r="OWF5350"/>
      <c r="OWG5350"/>
      <c r="OWH5350"/>
      <c r="OWI5350"/>
      <c r="OWJ5350"/>
      <c r="OWK5350"/>
      <c r="OWL5350"/>
      <c r="OWM5350"/>
      <c r="OWN5350"/>
      <c r="OWO5350"/>
      <c r="OWP5350"/>
      <c r="OWQ5350"/>
      <c r="OWR5350"/>
      <c r="OWS5350"/>
      <c r="OWT5350"/>
      <c r="OWU5350"/>
      <c r="OWV5350"/>
      <c r="OWW5350"/>
      <c r="OWX5350"/>
      <c r="OWY5350"/>
      <c r="OWZ5350"/>
      <c r="OXA5350"/>
      <c r="OXB5350"/>
      <c r="OXC5350"/>
      <c r="OXD5350"/>
      <c r="OXE5350"/>
      <c r="OXF5350"/>
      <c r="OXG5350"/>
      <c r="OXH5350"/>
      <c r="OXI5350"/>
      <c r="OXJ5350"/>
      <c r="OXK5350"/>
      <c r="OXL5350"/>
      <c r="OXM5350"/>
      <c r="OXN5350"/>
      <c r="OXO5350"/>
      <c r="OXP5350"/>
      <c r="OXQ5350"/>
      <c r="OXR5350"/>
      <c r="OXS5350"/>
      <c r="OXT5350"/>
      <c r="OXU5350"/>
      <c r="OXV5350"/>
      <c r="OXW5350"/>
      <c r="OXX5350"/>
      <c r="OXY5350"/>
      <c r="OXZ5350"/>
      <c r="OYA5350"/>
      <c r="OYB5350"/>
      <c r="OYC5350"/>
      <c r="OYD5350"/>
      <c r="OYE5350"/>
      <c r="OYF5350"/>
      <c r="OYG5350"/>
      <c r="OYH5350"/>
      <c r="OYI5350"/>
      <c r="OYJ5350"/>
      <c r="OYK5350"/>
      <c r="OYL5350"/>
      <c r="OYM5350"/>
      <c r="OYN5350"/>
      <c r="OYO5350"/>
      <c r="OYP5350"/>
      <c r="OYQ5350"/>
      <c r="OYR5350"/>
      <c r="OYS5350"/>
      <c r="OYT5350"/>
      <c r="OYU5350"/>
      <c r="OYV5350"/>
      <c r="OYW5350"/>
      <c r="OYX5350"/>
      <c r="OYY5350"/>
      <c r="OYZ5350"/>
      <c r="OZA5350"/>
      <c r="OZB5350"/>
      <c r="OZC5350"/>
      <c r="OZD5350"/>
      <c r="OZE5350"/>
      <c r="OZF5350"/>
      <c r="OZG5350"/>
      <c r="OZH5350"/>
      <c r="OZI5350"/>
      <c r="OZJ5350"/>
      <c r="OZK5350"/>
      <c r="OZL5350"/>
      <c r="OZM5350"/>
      <c r="OZN5350"/>
      <c r="OZO5350"/>
      <c r="OZP5350"/>
      <c r="OZQ5350"/>
      <c r="OZR5350"/>
      <c r="OZS5350"/>
      <c r="OZT5350"/>
      <c r="OZU5350"/>
      <c r="OZV5350"/>
      <c r="OZW5350"/>
      <c r="OZX5350"/>
      <c r="OZY5350"/>
      <c r="OZZ5350"/>
      <c r="PAA5350"/>
      <c r="PAB5350"/>
      <c r="PAC5350"/>
      <c r="PAD5350"/>
      <c r="PAE5350"/>
      <c r="PAF5350"/>
      <c r="PAG5350"/>
      <c r="PAH5350"/>
      <c r="PAI5350"/>
      <c r="PAJ5350"/>
      <c r="PAK5350"/>
      <c r="PAL5350"/>
      <c r="PAM5350"/>
      <c r="PAN5350"/>
      <c r="PAO5350"/>
      <c r="PAP5350"/>
      <c r="PAQ5350"/>
      <c r="PAR5350"/>
      <c r="PAS5350"/>
      <c r="PAT5350"/>
      <c r="PAU5350"/>
      <c r="PAV5350"/>
      <c r="PAW5350"/>
      <c r="PAX5350"/>
      <c r="PAY5350"/>
      <c r="PAZ5350"/>
      <c r="PBA5350"/>
      <c r="PBB5350"/>
      <c r="PBC5350"/>
      <c r="PBD5350"/>
      <c r="PBE5350"/>
      <c r="PBF5350"/>
      <c r="PBG5350"/>
      <c r="PBH5350"/>
      <c r="PBI5350"/>
      <c r="PBJ5350"/>
      <c r="PBK5350"/>
      <c r="PBL5350"/>
      <c r="PBM5350"/>
      <c r="PBN5350"/>
      <c r="PBO5350"/>
      <c r="PBP5350"/>
      <c r="PBQ5350"/>
      <c r="PBR5350"/>
      <c r="PBS5350"/>
      <c r="PBT5350"/>
      <c r="PBU5350"/>
      <c r="PBV5350"/>
      <c r="PBW5350"/>
      <c r="PBX5350"/>
      <c r="PBY5350"/>
      <c r="PBZ5350"/>
      <c r="PCA5350"/>
      <c r="PCB5350"/>
      <c r="PCC5350"/>
      <c r="PCD5350"/>
      <c r="PCE5350"/>
      <c r="PCF5350"/>
      <c r="PCG5350"/>
      <c r="PCH5350"/>
      <c r="PCI5350"/>
      <c r="PCJ5350"/>
      <c r="PCK5350"/>
      <c r="PCL5350"/>
      <c r="PCM5350"/>
      <c r="PCN5350"/>
      <c r="PCO5350"/>
      <c r="PCP5350"/>
      <c r="PCQ5350"/>
      <c r="PCR5350"/>
      <c r="PCS5350"/>
      <c r="PCT5350"/>
      <c r="PCU5350"/>
      <c r="PCV5350"/>
      <c r="PCW5350"/>
      <c r="PCX5350"/>
      <c r="PCY5350"/>
      <c r="PCZ5350"/>
      <c r="PDA5350"/>
      <c r="PDB5350"/>
      <c r="PDC5350"/>
      <c r="PDD5350"/>
      <c r="PDE5350"/>
      <c r="PDF5350"/>
      <c r="PDG5350"/>
      <c r="PDH5350"/>
      <c r="PDI5350"/>
      <c r="PDJ5350"/>
      <c r="PDK5350"/>
      <c r="PDL5350"/>
      <c r="PDM5350"/>
      <c r="PDN5350"/>
      <c r="PDO5350"/>
      <c r="PDP5350"/>
      <c r="PDQ5350"/>
      <c r="PDR5350"/>
      <c r="PDS5350"/>
      <c r="PDT5350"/>
      <c r="PDU5350"/>
      <c r="PDV5350"/>
      <c r="PDW5350"/>
      <c r="PDX5350"/>
      <c r="PDY5350"/>
      <c r="PDZ5350"/>
      <c r="PEA5350"/>
      <c r="PEB5350"/>
      <c r="PEC5350"/>
      <c r="PED5350"/>
      <c r="PEE5350"/>
      <c r="PEF5350"/>
      <c r="PEG5350"/>
      <c r="PEH5350"/>
      <c r="PEI5350"/>
      <c r="PEJ5350"/>
      <c r="PEK5350"/>
      <c r="PEL5350"/>
      <c r="PEM5350"/>
      <c r="PEN5350"/>
      <c r="PEO5350"/>
      <c r="PEP5350"/>
      <c r="PEQ5350"/>
      <c r="PER5350"/>
      <c r="PES5350"/>
      <c r="PET5350"/>
      <c r="PEU5350"/>
      <c r="PEV5350"/>
      <c r="PEW5350"/>
      <c r="PEX5350"/>
      <c r="PEY5350"/>
      <c r="PEZ5350"/>
      <c r="PFA5350"/>
      <c r="PFB5350"/>
      <c r="PFC5350"/>
      <c r="PFD5350"/>
      <c r="PFE5350"/>
      <c r="PFF5350"/>
      <c r="PFG5350"/>
      <c r="PFH5350"/>
      <c r="PFI5350"/>
      <c r="PFJ5350"/>
      <c r="PFK5350"/>
      <c r="PFL5350"/>
      <c r="PFM5350"/>
      <c r="PFN5350"/>
      <c r="PFO5350"/>
      <c r="PFP5350"/>
      <c r="PFQ5350"/>
      <c r="PFR5350"/>
      <c r="PFS5350"/>
      <c r="PFT5350"/>
      <c r="PFU5350"/>
      <c r="PFV5350"/>
      <c r="PFW5350"/>
      <c r="PFX5350"/>
      <c r="PFY5350"/>
      <c r="PFZ5350"/>
      <c r="PGA5350"/>
      <c r="PGB5350"/>
      <c r="PGC5350"/>
      <c r="PGD5350"/>
      <c r="PGE5350"/>
      <c r="PGF5350"/>
      <c r="PGG5350"/>
      <c r="PGH5350"/>
      <c r="PGI5350"/>
      <c r="PGJ5350"/>
      <c r="PGK5350"/>
      <c r="PGL5350"/>
      <c r="PGM5350"/>
      <c r="PGN5350"/>
      <c r="PGO5350"/>
      <c r="PGP5350"/>
      <c r="PGQ5350"/>
      <c r="PGR5350"/>
      <c r="PGS5350"/>
      <c r="PGT5350"/>
      <c r="PGU5350"/>
      <c r="PGV5350"/>
      <c r="PGW5350"/>
      <c r="PGX5350"/>
      <c r="PGY5350"/>
      <c r="PGZ5350"/>
      <c r="PHA5350"/>
      <c r="PHB5350"/>
      <c r="PHC5350"/>
      <c r="PHD5350"/>
      <c r="PHE5350"/>
      <c r="PHF5350"/>
      <c r="PHG5350"/>
      <c r="PHH5350"/>
      <c r="PHI5350"/>
      <c r="PHJ5350"/>
      <c r="PHK5350"/>
      <c r="PHL5350"/>
      <c r="PHM5350"/>
      <c r="PHN5350"/>
      <c r="PHO5350"/>
      <c r="PHP5350"/>
      <c r="PHQ5350"/>
      <c r="PHR5350"/>
      <c r="PHS5350"/>
      <c r="PHT5350"/>
      <c r="PHU5350"/>
      <c r="PHV5350"/>
      <c r="PHW5350"/>
      <c r="PHX5350"/>
      <c r="PHY5350"/>
      <c r="PHZ5350"/>
      <c r="PIA5350"/>
      <c r="PIB5350"/>
      <c r="PIC5350"/>
      <c r="PID5350"/>
      <c r="PIE5350"/>
      <c r="PIF5350"/>
      <c r="PIG5350"/>
      <c r="PIH5350"/>
      <c r="PII5350"/>
      <c r="PIJ5350"/>
      <c r="PIK5350"/>
      <c r="PIL5350"/>
      <c r="PIM5350"/>
      <c r="PIN5350"/>
      <c r="PIO5350"/>
      <c r="PIP5350"/>
      <c r="PIQ5350"/>
      <c r="PIR5350"/>
      <c r="PIS5350"/>
      <c r="PIT5350"/>
      <c r="PIU5350"/>
      <c r="PIV5350"/>
      <c r="PIW5350"/>
      <c r="PIX5350"/>
      <c r="PIY5350"/>
      <c r="PIZ5350"/>
      <c r="PJA5350"/>
      <c r="PJB5350"/>
      <c r="PJC5350"/>
      <c r="PJD5350"/>
      <c r="PJE5350"/>
      <c r="PJF5350"/>
      <c r="PJG5350"/>
      <c r="PJH5350"/>
      <c r="PJI5350"/>
      <c r="PJJ5350"/>
      <c r="PJK5350"/>
      <c r="PJL5350"/>
      <c r="PJM5350"/>
      <c r="PJN5350"/>
      <c r="PJO5350"/>
      <c r="PJP5350"/>
      <c r="PJQ5350"/>
      <c r="PJR5350"/>
      <c r="PJS5350"/>
      <c r="PJT5350"/>
      <c r="PJU5350"/>
      <c r="PJV5350"/>
      <c r="PJW5350"/>
      <c r="PJX5350"/>
      <c r="PJY5350"/>
      <c r="PJZ5350"/>
      <c r="PKA5350"/>
      <c r="PKB5350"/>
      <c r="PKC5350"/>
      <c r="PKD5350"/>
      <c r="PKE5350"/>
      <c r="PKF5350"/>
      <c r="PKG5350"/>
      <c r="PKH5350"/>
      <c r="PKI5350"/>
      <c r="PKJ5350"/>
      <c r="PKK5350"/>
      <c r="PKL5350"/>
      <c r="PKM5350"/>
      <c r="PKN5350"/>
      <c r="PKO5350"/>
      <c r="PKP5350"/>
      <c r="PKQ5350"/>
      <c r="PKR5350"/>
      <c r="PKS5350"/>
      <c r="PKT5350"/>
      <c r="PKU5350"/>
      <c r="PKV5350"/>
      <c r="PKW5350"/>
      <c r="PKX5350"/>
      <c r="PKY5350"/>
      <c r="PKZ5350"/>
      <c r="PLA5350"/>
      <c r="PLB5350"/>
      <c r="PLC5350"/>
      <c r="PLD5350"/>
      <c r="PLE5350"/>
      <c r="PLF5350"/>
      <c r="PLG5350"/>
      <c r="PLH5350"/>
      <c r="PLI5350"/>
      <c r="PLJ5350"/>
      <c r="PLK5350"/>
      <c r="PLL5350"/>
      <c r="PLM5350"/>
      <c r="PLN5350"/>
      <c r="PLO5350"/>
      <c r="PLP5350"/>
      <c r="PLQ5350"/>
      <c r="PLR5350"/>
      <c r="PLS5350"/>
      <c r="PLT5350"/>
      <c r="PLU5350"/>
      <c r="PLV5350"/>
      <c r="PLW5350"/>
      <c r="PLX5350"/>
      <c r="PLY5350"/>
      <c r="PLZ5350"/>
      <c r="PMA5350"/>
      <c r="PMB5350"/>
      <c r="PMC5350"/>
      <c r="PMD5350"/>
      <c r="PME5350"/>
      <c r="PMF5350"/>
      <c r="PMG5350"/>
      <c r="PMH5350"/>
      <c r="PMI5350"/>
      <c r="PMJ5350"/>
      <c r="PMK5350"/>
      <c r="PML5350"/>
      <c r="PMM5350"/>
      <c r="PMN5350"/>
      <c r="PMO5350"/>
      <c r="PMP5350"/>
      <c r="PMQ5350"/>
      <c r="PMR5350"/>
      <c r="PMS5350"/>
      <c r="PMT5350"/>
      <c r="PMU5350"/>
      <c r="PMV5350"/>
      <c r="PMW5350"/>
      <c r="PMX5350"/>
      <c r="PMY5350"/>
      <c r="PMZ5350"/>
      <c r="PNA5350"/>
      <c r="PNB5350"/>
      <c r="PNC5350"/>
      <c r="PND5350"/>
      <c r="PNE5350"/>
      <c r="PNF5350"/>
      <c r="PNG5350"/>
      <c r="PNH5350"/>
      <c r="PNI5350"/>
      <c r="PNJ5350"/>
      <c r="PNK5350"/>
      <c r="PNL5350"/>
      <c r="PNM5350"/>
      <c r="PNN5350"/>
      <c r="PNO5350"/>
      <c r="PNP5350"/>
      <c r="PNQ5350"/>
      <c r="PNR5350"/>
      <c r="PNS5350"/>
      <c r="PNT5350"/>
      <c r="PNU5350"/>
      <c r="PNV5350"/>
      <c r="PNW5350"/>
      <c r="PNX5350"/>
      <c r="PNY5350"/>
      <c r="PNZ5350"/>
      <c r="POA5350"/>
      <c r="POB5350"/>
      <c r="POC5350"/>
      <c r="POD5350"/>
      <c r="POE5350"/>
      <c r="POF5350"/>
      <c r="POG5350"/>
      <c r="POH5350"/>
      <c r="POI5350"/>
      <c r="POJ5350"/>
      <c r="POK5350"/>
      <c r="POL5350"/>
      <c r="POM5350"/>
      <c r="PON5350"/>
      <c r="POO5350"/>
      <c r="POP5350"/>
      <c r="POQ5350"/>
      <c r="POR5350"/>
      <c r="POS5350"/>
      <c r="POT5350"/>
      <c r="POU5350"/>
      <c r="POV5350"/>
      <c r="POW5350"/>
      <c r="POX5350"/>
      <c r="POY5350"/>
      <c r="POZ5350"/>
      <c r="PPA5350"/>
      <c r="PPB5350"/>
      <c r="PPC5350"/>
      <c r="PPD5350"/>
      <c r="PPE5350"/>
      <c r="PPF5350"/>
      <c r="PPG5350"/>
      <c r="PPH5350"/>
      <c r="PPI5350"/>
      <c r="PPJ5350"/>
      <c r="PPK5350"/>
      <c r="PPL5350"/>
      <c r="PPM5350"/>
      <c r="PPN5350"/>
      <c r="PPO5350"/>
      <c r="PPP5350"/>
      <c r="PPQ5350"/>
      <c r="PPR5350"/>
      <c r="PPS5350"/>
      <c r="PPT5350"/>
      <c r="PPU5350"/>
      <c r="PPV5350"/>
      <c r="PPW5350"/>
      <c r="PPX5350"/>
      <c r="PPY5350"/>
      <c r="PPZ5350"/>
      <c r="PQA5350"/>
      <c r="PQB5350"/>
      <c r="PQC5350"/>
      <c r="PQD5350"/>
      <c r="PQE5350"/>
      <c r="PQF5350"/>
      <c r="PQG5350"/>
      <c r="PQH5350"/>
      <c r="PQI5350"/>
      <c r="PQJ5350"/>
      <c r="PQK5350"/>
      <c r="PQL5350"/>
      <c r="PQM5350"/>
      <c r="PQN5350"/>
      <c r="PQO5350"/>
      <c r="PQP5350"/>
      <c r="PQQ5350"/>
      <c r="PQR5350"/>
      <c r="PQS5350"/>
      <c r="PQT5350"/>
      <c r="PQU5350"/>
      <c r="PQV5350"/>
      <c r="PQW5350"/>
      <c r="PQX5350"/>
      <c r="PQY5350"/>
      <c r="PQZ5350"/>
      <c r="PRA5350"/>
      <c r="PRB5350"/>
      <c r="PRC5350"/>
      <c r="PRD5350"/>
      <c r="PRE5350"/>
      <c r="PRF5350"/>
      <c r="PRG5350"/>
      <c r="PRH5350"/>
      <c r="PRI5350"/>
      <c r="PRJ5350"/>
      <c r="PRK5350"/>
      <c r="PRL5350"/>
      <c r="PRM5350"/>
      <c r="PRN5350"/>
      <c r="PRO5350"/>
      <c r="PRP5350"/>
      <c r="PRQ5350"/>
      <c r="PRR5350"/>
      <c r="PRS5350"/>
      <c r="PRT5350"/>
      <c r="PRU5350"/>
      <c r="PRV5350"/>
      <c r="PRW5350"/>
      <c r="PRX5350"/>
      <c r="PRY5350"/>
      <c r="PRZ5350"/>
      <c r="PSA5350"/>
      <c r="PSB5350"/>
      <c r="PSC5350"/>
      <c r="PSD5350"/>
      <c r="PSE5350"/>
      <c r="PSF5350"/>
      <c r="PSG5350"/>
      <c r="PSH5350"/>
      <c r="PSI5350"/>
      <c r="PSJ5350"/>
      <c r="PSK5350"/>
      <c r="PSL5350"/>
      <c r="PSM5350"/>
      <c r="PSN5350"/>
      <c r="PSO5350"/>
      <c r="PSP5350"/>
      <c r="PSQ5350"/>
      <c r="PSR5350"/>
      <c r="PSS5350"/>
      <c r="PST5350"/>
      <c r="PSU5350"/>
      <c r="PSV5350"/>
      <c r="PSW5350"/>
      <c r="PSX5350"/>
      <c r="PSY5350"/>
      <c r="PSZ5350"/>
      <c r="PTA5350"/>
      <c r="PTB5350"/>
      <c r="PTC5350"/>
      <c r="PTD5350"/>
      <c r="PTE5350"/>
      <c r="PTF5350"/>
      <c r="PTG5350"/>
      <c r="PTH5350"/>
      <c r="PTI5350"/>
      <c r="PTJ5350"/>
      <c r="PTK5350"/>
      <c r="PTL5350"/>
      <c r="PTM5350"/>
      <c r="PTN5350"/>
      <c r="PTO5350"/>
      <c r="PTP5350"/>
      <c r="PTQ5350"/>
      <c r="PTR5350"/>
      <c r="PTS5350"/>
      <c r="PTT5350"/>
      <c r="PTU5350"/>
      <c r="PTV5350"/>
      <c r="PTW5350"/>
      <c r="PTX5350"/>
      <c r="PTY5350"/>
      <c r="PTZ5350"/>
      <c r="PUA5350"/>
      <c r="PUB5350"/>
      <c r="PUC5350"/>
      <c r="PUD5350"/>
      <c r="PUE5350"/>
      <c r="PUF5350"/>
      <c r="PUG5350"/>
      <c r="PUH5350"/>
      <c r="PUI5350"/>
      <c r="PUJ5350"/>
      <c r="PUK5350"/>
      <c r="PUL5350"/>
      <c r="PUM5350"/>
      <c r="PUN5350"/>
      <c r="PUO5350"/>
      <c r="PUP5350"/>
      <c r="PUQ5350"/>
      <c r="PUR5350"/>
      <c r="PUS5350"/>
      <c r="PUT5350"/>
      <c r="PUU5350"/>
      <c r="PUV5350"/>
      <c r="PUW5350"/>
      <c r="PUX5350"/>
      <c r="PUY5350"/>
      <c r="PUZ5350"/>
      <c r="PVA5350"/>
      <c r="PVB5350"/>
      <c r="PVC5350"/>
      <c r="PVD5350"/>
      <c r="PVE5350"/>
      <c r="PVF5350"/>
      <c r="PVG5350"/>
      <c r="PVH5350"/>
      <c r="PVI5350"/>
      <c r="PVJ5350"/>
      <c r="PVK5350"/>
      <c r="PVL5350"/>
      <c r="PVM5350"/>
      <c r="PVN5350"/>
      <c r="PVO5350"/>
      <c r="PVP5350"/>
      <c r="PVQ5350"/>
      <c r="PVR5350"/>
      <c r="PVS5350"/>
      <c r="PVT5350"/>
      <c r="PVU5350"/>
      <c r="PVV5350"/>
      <c r="PVW5350"/>
      <c r="PVX5350"/>
      <c r="PVY5350"/>
      <c r="PVZ5350"/>
      <c r="PWA5350"/>
      <c r="PWB5350"/>
      <c r="PWC5350"/>
      <c r="PWD5350"/>
      <c r="PWE5350"/>
      <c r="PWF5350"/>
      <c r="PWG5350"/>
      <c r="PWH5350"/>
      <c r="PWI5350"/>
      <c r="PWJ5350"/>
      <c r="PWK5350"/>
      <c r="PWL5350"/>
      <c r="PWM5350"/>
      <c r="PWN5350"/>
      <c r="PWO5350"/>
      <c r="PWP5350"/>
      <c r="PWQ5350"/>
      <c r="PWR5350"/>
      <c r="PWS5350"/>
      <c r="PWT5350"/>
      <c r="PWU5350"/>
      <c r="PWV5350"/>
      <c r="PWW5350"/>
      <c r="PWX5350"/>
      <c r="PWY5350"/>
      <c r="PWZ5350"/>
      <c r="PXA5350"/>
      <c r="PXB5350"/>
      <c r="PXC5350"/>
      <c r="PXD5350"/>
      <c r="PXE5350"/>
      <c r="PXF5350"/>
      <c r="PXG5350"/>
      <c r="PXH5350"/>
      <c r="PXI5350"/>
      <c r="PXJ5350"/>
      <c r="PXK5350"/>
      <c r="PXL5350"/>
      <c r="PXM5350"/>
      <c r="PXN5350"/>
      <c r="PXO5350"/>
      <c r="PXP5350"/>
      <c r="PXQ5350"/>
      <c r="PXR5350"/>
      <c r="PXS5350"/>
      <c r="PXT5350"/>
      <c r="PXU5350"/>
      <c r="PXV5350"/>
      <c r="PXW5350"/>
      <c r="PXX5350"/>
      <c r="PXY5350"/>
      <c r="PXZ5350"/>
      <c r="PYA5350"/>
      <c r="PYB5350"/>
      <c r="PYC5350"/>
      <c r="PYD5350"/>
      <c r="PYE5350"/>
      <c r="PYF5350"/>
      <c r="PYG5350"/>
      <c r="PYH5350"/>
      <c r="PYI5350"/>
      <c r="PYJ5350"/>
      <c r="PYK5350"/>
      <c r="PYL5350"/>
      <c r="PYM5350"/>
      <c r="PYN5350"/>
      <c r="PYO5350"/>
      <c r="PYP5350"/>
      <c r="PYQ5350"/>
      <c r="PYR5350"/>
      <c r="PYS5350"/>
      <c r="PYT5350"/>
      <c r="PYU5350"/>
      <c r="PYV5350"/>
      <c r="PYW5350"/>
      <c r="PYX5350"/>
      <c r="PYY5350"/>
      <c r="PYZ5350"/>
      <c r="PZA5350"/>
      <c r="PZB5350"/>
      <c r="PZC5350"/>
      <c r="PZD5350"/>
      <c r="PZE5350"/>
      <c r="PZF5350"/>
      <c r="PZG5350"/>
      <c r="PZH5350"/>
      <c r="PZI5350"/>
      <c r="PZJ5350"/>
      <c r="PZK5350"/>
      <c r="PZL5350"/>
      <c r="PZM5350"/>
      <c r="PZN5350"/>
      <c r="PZO5350"/>
      <c r="PZP5350"/>
      <c r="PZQ5350"/>
      <c r="PZR5350"/>
      <c r="PZS5350"/>
      <c r="PZT5350"/>
      <c r="PZU5350"/>
      <c r="PZV5350"/>
      <c r="PZW5350"/>
      <c r="PZX5350"/>
      <c r="PZY5350"/>
      <c r="PZZ5350"/>
      <c r="QAA5350"/>
      <c r="QAB5350"/>
      <c r="QAC5350"/>
      <c r="QAD5350"/>
      <c r="QAE5350"/>
      <c r="QAF5350"/>
      <c r="QAG5350"/>
      <c r="QAH5350"/>
      <c r="QAI5350"/>
      <c r="QAJ5350"/>
      <c r="QAK5350"/>
      <c r="QAL5350"/>
      <c r="QAM5350"/>
      <c r="QAN5350"/>
      <c r="QAO5350"/>
      <c r="QAP5350"/>
      <c r="QAQ5350"/>
      <c r="QAR5350"/>
      <c r="QAS5350"/>
      <c r="QAT5350"/>
      <c r="QAU5350"/>
      <c r="QAV5350"/>
      <c r="QAW5350"/>
      <c r="QAX5350"/>
      <c r="QAY5350"/>
      <c r="QAZ5350"/>
      <c r="QBA5350"/>
      <c r="QBB5350"/>
      <c r="QBC5350"/>
      <c r="QBD5350"/>
      <c r="QBE5350"/>
      <c r="QBF5350"/>
      <c r="QBG5350"/>
      <c r="QBH5350"/>
      <c r="QBI5350"/>
      <c r="QBJ5350"/>
      <c r="QBK5350"/>
      <c r="QBL5350"/>
      <c r="QBM5350"/>
      <c r="QBN5350"/>
      <c r="QBO5350"/>
      <c r="QBP5350"/>
      <c r="QBQ5350"/>
      <c r="QBR5350"/>
      <c r="QBS5350"/>
      <c r="QBT5350"/>
      <c r="QBU5350"/>
      <c r="QBV5350"/>
      <c r="QBW5350"/>
      <c r="QBX5350"/>
      <c r="QBY5350"/>
      <c r="QBZ5350"/>
      <c r="QCA5350"/>
      <c r="QCB5350"/>
      <c r="QCC5350"/>
      <c r="QCD5350"/>
      <c r="QCE5350"/>
      <c r="QCF5350"/>
      <c r="QCG5350"/>
      <c r="QCH5350"/>
      <c r="QCI5350"/>
      <c r="QCJ5350"/>
      <c r="QCK5350"/>
      <c r="QCL5350"/>
      <c r="QCM5350"/>
      <c r="QCN5350"/>
      <c r="QCO5350"/>
      <c r="QCP5350"/>
      <c r="QCQ5350"/>
      <c r="QCR5350"/>
      <c r="QCS5350"/>
      <c r="QCT5350"/>
      <c r="QCU5350"/>
      <c r="QCV5350"/>
      <c r="QCW5350"/>
      <c r="QCX5350"/>
      <c r="QCY5350"/>
      <c r="QCZ5350"/>
      <c r="QDA5350"/>
      <c r="QDB5350"/>
      <c r="QDC5350"/>
      <c r="QDD5350"/>
      <c r="QDE5350"/>
      <c r="QDF5350"/>
      <c r="QDG5350"/>
      <c r="QDH5350"/>
      <c r="QDI5350"/>
      <c r="QDJ5350"/>
      <c r="QDK5350"/>
      <c r="QDL5350"/>
      <c r="QDM5350"/>
      <c r="QDN5350"/>
      <c r="QDO5350"/>
      <c r="QDP5350"/>
      <c r="QDQ5350"/>
      <c r="QDR5350"/>
      <c r="QDS5350"/>
      <c r="QDT5350"/>
      <c r="QDU5350"/>
      <c r="QDV5350"/>
      <c r="QDW5350"/>
      <c r="QDX5350"/>
      <c r="QDY5350"/>
      <c r="QDZ5350"/>
      <c r="QEA5350"/>
      <c r="QEB5350"/>
      <c r="QEC5350"/>
      <c r="QED5350"/>
      <c r="QEE5350"/>
      <c r="QEF5350"/>
      <c r="QEG5350"/>
      <c r="QEH5350"/>
      <c r="QEI5350"/>
      <c r="QEJ5350"/>
      <c r="QEK5350"/>
      <c r="QEL5350"/>
      <c r="QEM5350"/>
      <c r="QEN5350"/>
      <c r="QEO5350"/>
      <c r="QEP5350"/>
      <c r="QEQ5350"/>
      <c r="QER5350"/>
      <c r="QES5350"/>
      <c r="QET5350"/>
      <c r="QEU5350"/>
      <c r="QEV5350"/>
      <c r="QEW5350"/>
      <c r="QEX5350"/>
      <c r="QEY5350"/>
      <c r="QEZ5350"/>
      <c r="QFA5350"/>
      <c r="QFB5350"/>
      <c r="QFC5350"/>
      <c r="QFD5350"/>
      <c r="QFE5350"/>
      <c r="QFF5350"/>
      <c r="QFG5350"/>
      <c r="QFH5350"/>
      <c r="QFI5350"/>
      <c r="QFJ5350"/>
      <c r="QFK5350"/>
      <c r="QFL5350"/>
      <c r="QFM5350"/>
      <c r="QFN5350"/>
      <c r="QFO5350"/>
      <c r="QFP5350"/>
      <c r="QFQ5350"/>
      <c r="QFR5350"/>
      <c r="QFS5350"/>
      <c r="QFT5350"/>
      <c r="QFU5350"/>
      <c r="QFV5350"/>
      <c r="QFW5350"/>
      <c r="QFX5350"/>
      <c r="QFY5350"/>
      <c r="QFZ5350"/>
      <c r="QGA5350"/>
      <c r="QGB5350"/>
      <c r="QGC5350"/>
      <c r="QGD5350"/>
      <c r="QGE5350"/>
      <c r="QGF5350"/>
      <c r="QGG5350"/>
      <c r="QGH5350"/>
      <c r="QGI5350"/>
      <c r="QGJ5350"/>
      <c r="QGK5350"/>
      <c r="QGL5350"/>
      <c r="QGM5350"/>
      <c r="QGN5350"/>
      <c r="QGO5350"/>
      <c r="QGP5350"/>
      <c r="QGQ5350"/>
      <c r="QGR5350"/>
      <c r="QGS5350"/>
      <c r="QGT5350"/>
      <c r="QGU5350"/>
      <c r="QGV5350"/>
      <c r="QGW5350"/>
      <c r="QGX5350"/>
      <c r="QGY5350"/>
      <c r="QGZ5350"/>
      <c r="QHA5350"/>
      <c r="QHB5350"/>
      <c r="QHC5350"/>
      <c r="QHD5350"/>
      <c r="QHE5350"/>
      <c r="QHF5350"/>
      <c r="QHG5350"/>
      <c r="QHH5350"/>
      <c r="QHI5350"/>
      <c r="QHJ5350"/>
      <c r="QHK5350"/>
      <c r="QHL5350"/>
      <c r="QHM5350"/>
      <c r="QHN5350"/>
      <c r="QHO5350"/>
      <c r="QHP5350"/>
      <c r="QHQ5350"/>
      <c r="QHR5350"/>
      <c r="QHS5350"/>
      <c r="QHT5350"/>
      <c r="QHU5350"/>
      <c r="QHV5350"/>
      <c r="QHW5350"/>
      <c r="QHX5350"/>
      <c r="QHY5350"/>
      <c r="QHZ5350"/>
      <c r="QIA5350"/>
      <c r="QIB5350"/>
      <c r="QIC5350"/>
      <c r="QID5350"/>
      <c r="QIE5350"/>
      <c r="QIF5350"/>
      <c r="QIG5350"/>
      <c r="QIH5350"/>
      <c r="QII5350"/>
      <c r="QIJ5350"/>
      <c r="QIK5350"/>
      <c r="QIL5350"/>
      <c r="QIM5350"/>
      <c r="QIN5350"/>
      <c r="QIO5350"/>
      <c r="QIP5350"/>
      <c r="QIQ5350"/>
      <c r="QIR5350"/>
      <c r="QIS5350"/>
      <c r="QIT5350"/>
      <c r="QIU5350"/>
      <c r="QIV5350"/>
      <c r="QIW5350"/>
      <c r="QIX5350"/>
      <c r="QIY5350"/>
      <c r="QIZ5350"/>
      <c r="QJA5350"/>
      <c r="QJB5350"/>
      <c r="QJC5350"/>
      <c r="QJD5350"/>
      <c r="QJE5350"/>
      <c r="QJF5350"/>
      <c r="QJG5350"/>
      <c r="QJH5350"/>
      <c r="QJI5350"/>
      <c r="QJJ5350"/>
      <c r="QJK5350"/>
      <c r="QJL5350"/>
      <c r="QJM5350"/>
      <c r="QJN5350"/>
      <c r="QJO5350"/>
      <c r="QJP5350"/>
      <c r="QJQ5350"/>
      <c r="QJR5350"/>
      <c r="QJS5350"/>
      <c r="QJT5350"/>
      <c r="QJU5350"/>
      <c r="QJV5350"/>
      <c r="QJW5350"/>
      <c r="QJX5350"/>
      <c r="QJY5350"/>
      <c r="QJZ5350"/>
      <c r="QKA5350"/>
      <c r="QKB5350"/>
      <c r="QKC5350"/>
      <c r="QKD5350"/>
      <c r="QKE5350"/>
      <c r="QKF5350"/>
      <c r="QKG5350"/>
      <c r="QKH5350"/>
      <c r="QKI5350"/>
      <c r="QKJ5350"/>
      <c r="QKK5350"/>
      <c r="QKL5350"/>
      <c r="QKM5350"/>
      <c r="QKN5350"/>
      <c r="QKO5350"/>
      <c r="QKP5350"/>
      <c r="QKQ5350"/>
      <c r="QKR5350"/>
      <c r="QKS5350"/>
      <c r="QKT5350"/>
      <c r="QKU5350"/>
      <c r="QKV5350"/>
      <c r="QKW5350"/>
      <c r="QKX5350"/>
      <c r="QKY5350"/>
      <c r="QKZ5350"/>
      <c r="QLA5350"/>
      <c r="QLB5350"/>
      <c r="QLC5350"/>
      <c r="QLD5350"/>
      <c r="QLE5350"/>
      <c r="QLF5350"/>
      <c r="QLG5350"/>
      <c r="QLH5350"/>
      <c r="QLI5350"/>
      <c r="QLJ5350"/>
      <c r="QLK5350"/>
      <c r="QLL5350"/>
      <c r="QLM5350"/>
      <c r="QLN5350"/>
      <c r="QLO5350"/>
      <c r="QLP5350"/>
      <c r="QLQ5350"/>
      <c r="QLR5350"/>
      <c r="QLS5350"/>
      <c r="QLT5350"/>
      <c r="QLU5350"/>
      <c r="QLV5350"/>
      <c r="QLW5350"/>
      <c r="QLX5350"/>
      <c r="QLY5350"/>
      <c r="QLZ5350"/>
      <c r="QMA5350"/>
      <c r="QMB5350"/>
      <c r="QMC5350"/>
      <c r="QMD5350"/>
      <c r="QME5350"/>
      <c r="QMF5350"/>
      <c r="QMG5350"/>
      <c r="QMH5350"/>
      <c r="QMI5350"/>
      <c r="QMJ5350"/>
      <c r="QMK5350"/>
      <c r="QML5350"/>
      <c r="QMM5350"/>
      <c r="QMN5350"/>
      <c r="QMO5350"/>
      <c r="QMP5350"/>
      <c r="QMQ5350"/>
      <c r="QMR5350"/>
      <c r="QMS5350"/>
      <c r="QMT5350"/>
      <c r="QMU5350"/>
      <c r="QMV5350"/>
      <c r="QMW5350"/>
      <c r="QMX5350"/>
      <c r="QMY5350"/>
      <c r="QMZ5350"/>
      <c r="QNA5350"/>
      <c r="QNB5350"/>
      <c r="QNC5350"/>
      <c r="QND5350"/>
      <c r="QNE5350"/>
      <c r="QNF5350"/>
      <c r="QNG5350"/>
      <c r="QNH5350"/>
      <c r="QNI5350"/>
      <c r="QNJ5350"/>
      <c r="QNK5350"/>
      <c r="QNL5350"/>
      <c r="QNM5350"/>
      <c r="QNN5350"/>
      <c r="QNO5350"/>
      <c r="QNP5350"/>
      <c r="QNQ5350"/>
      <c r="QNR5350"/>
      <c r="QNS5350"/>
      <c r="QNT5350"/>
      <c r="QNU5350"/>
      <c r="QNV5350"/>
      <c r="QNW5350"/>
      <c r="QNX5350"/>
      <c r="QNY5350"/>
      <c r="QNZ5350"/>
      <c r="QOA5350"/>
      <c r="QOB5350"/>
      <c r="QOC5350"/>
      <c r="QOD5350"/>
      <c r="QOE5350"/>
      <c r="QOF5350"/>
      <c r="QOG5350"/>
      <c r="QOH5350"/>
      <c r="QOI5350"/>
      <c r="QOJ5350"/>
      <c r="QOK5350"/>
      <c r="QOL5350"/>
      <c r="QOM5350"/>
      <c r="QON5350"/>
      <c r="QOO5350"/>
      <c r="QOP5350"/>
      <c r="QOQ5350"/>
      <c r="QOR5350"/>
      <c r="QOS5350"/>
      <c r="QOT5350"/>
      <c r="QOU5350"/>
      <c r="QOV5350"/>
      <c r="QOW5350"/>
      <c r="QOX5350"/>
      <c r="QOY5350"/>
      <c r="QOZ5350"/>
      <c r="QPA5350"/>
      <c r="QPB5350"/>
      <c r="QPC5350"/>
      <c r="QPD5350"/>
      <c r="QPE5350"/>
      <c r="QPF5350"/>
      <c r="QPG5350"/>
      <c r="QPH5350"/>
      <c r="QPI5350"/>
      <c r="QPJ5350"/>
      <c r="QPK5350"/>
      <c r="QPL5350"/>
      <c r="QPM5350"/>
      <c r="QPN5350"/>
      <c r="QPO5350"/>
      <c r="QPP5350"/>
      <c r="QPQ5350"/>
      <c r="QPR5350"/>
      <c r="QPS5350"/>
      <c r="QPT5350"/>
      <c r="QPU5350"/>
      <c r="QPV5350"/>
      <c r="QPW5350"/>
      <c r="QPX5350"/>
      <c r="QPY5350"/>
      <c r="QPZ5350"/>
      <c r="QQA5350"/>
      <c r="QQB5350"/>
      <c r="QQC5350"/>
      <c r="QQD5350"/>
      <c r="QQE5350"/>
      <c r="QQF5350"/>
      <c r="QQG5350"/>
      <c r="QQH5350"/>
      <c r="QQI5350"/>
      <c r="QQJ5350"/>
      <c r="QQK5350"/>
      <c r="QQL5350"/>
      <c r="QQM5350"/>
      <c r="QQN5350"/>
      <c r="QQO5350"/>
      <c r="QQP5350"/>
      <c r="QQQ5350"/>
      <c r="QQR5350"/>
      <c r="QQS5350"/>
      <c r="QQT5350"/>
      <c r="QQU5350"/>
      <c r="QQV5350"/>
      <c r="QQW5350"/>
      <c r="QQX5350"/>
      <c r="QQY5350"/>
      <c r="QQZ5350"/>
      <c r="QRA5350"/>
      <c r="QRB5350"/>
      <c r="QRC5350"/>
      <c r="QRD5350"/>
      <c r="QRE5350"/>
      <c r="QRF5350"/>
      <c r="QRG5350"/>
      <c r="QRH5350"/>
      <c r="QRI5350"/>
      <c r="QRJ5350"/>
      <c r="QRK5350"/>
      <c r="QRL5350"/>
      <c r="QRM5350"/>
      <c r="QRN5350"/>
      <c r="QRO5350"/>
      <c r="QRP5350"/>
      <c r="QRQ5350"/>
      <c r="QRR5350"/>
      <c r="QRS5350"/>
      <c r="QRT5350"/>
      <c r="QRU5350"/>
      <c r="QRV5350"/>
      <c r="QRW5350"/>
      <c r="QRX5350"/>
      <c r="QRY5350"/>
      <c r="QRZ5350"/>
      <c r="QSA5350"/>
      <c r="QSB5350"/>
      <c r="QSC5350"/>
      <c r="QSD5350"/>
      <c r="QSE5350"/>
      <c r="QSF5350"/>
      <c r="QSG5350"/>
      <c r="QSH5350"/>
      <c r="QSI5350"/>
      <c r="QSJ5350"/>
      <c r="QSK5350"/>
      <c r="QSL5350"/>
      <c r="QSM5350"/>
      <c r="QSN5350"/>
      <c r="QSO5350"/>
      <c r="QSP5350"/>
      <c r="QSQ5350"/>
      <c r="QSR5350"/>
      <c r="QSS5350"/>
      <c r="QST5350"/>
      <c r="QSU5350"/>
      <c r="QSV5350"/>
      <c r="QSW5350"/>
      <c r="QSX5350"/>
      <c r="QSY5350"/>
      <c r="QSZ5350"/>
      <c r="QTA5350"/>
      <c r="QTB5350"/>
      <c r="QTC5350"/>
      <c r="QTD5350"/>
      <c r="QTE5350"/>
      <c r="QTF5350"/>
      <c r="QTG5350"/>
      <c r="QTH5350"/>
      <c r="QTI5350"/>
      <c r="QTJ5350"/>
      <c r="QTK5350"/>
      <c r="QTL5350"/>
      <c r="QTM5350"/>
      <c r="QTN5350"/>
      <c r="QTO5350"/>
      <c r="QTP5350"/>
      <c r="QTQ5350"/>
      <c r="QTR5350"/>
      <c r="QTS5350"/>
      <c r="QTT5350"/>
      <c r="QTU5350"/>
      <c r="QTV5350"/>
      <c r="QTW5350"/>
      <c r="QTX5350"/>
      <c r="QTY5350"/>
      <c r="QTZ5350"/>
      <c r="QUA5350"/>
      <c r="QUB5350"/>
      <c r="QUC5350"/>
      <c r="QUD5350"/>
      <c r="QUE5350"/>
      <c r="QUF5350"/>
      <c r="QUG5350"/>
      <c r="QUH5350"/>
      <c r="QUI5350"/>
      <c r="QUJ5350"/>
      <c r="QUK5350"/>
      <c r="QUL5350"/>
      <c r="QUM5350"/>
      <c r="QUN5350"/>
      <c r="QUO5350"/>
      <c r="QUP5350"/>
      <c r="QUQ5350"/>
      <c r="QUR5350"/>
      <c r="QUS5350"/>
      <c r="QUT5350"/>
      <c r="QUU5350"/>
      <c r="QUV5350"/>
      <c r="QUW5350"/>
      <c r="QUX5350"/>
      <c r="QUY5350"/>
      <c r="QUZ5350"/>
      <c r="QVA5350"/>
      <c r="QVB5350"/>
      <c r="QVC5350"/>
      <c r="QVD5350"/>
      <c r="QVE5350"/>
      <c r="QVF5350"/>
      <c r="QVG5350"/>
      <c r="QVH5350"/>
      <c r="QVI5350"/>
      <c r="QVJ5350"/>
      <c r="QVK5350"/>
      <c r="QVL5350"/>
      <c r="QVM5350"/>
      <c r="QVN5350"/>
      <c r="QVO5350"/>
      <c r="QVP5350"/>
      <c r="QVQ5350"/>
      <c r="QVR5350"/>
      <c r="QVS5350"/>
      <c r="QVT5350"/>
      <c r="QVU5350"/>
      <c r="QVV5350"/>
      <c r="QVW5350"/>
      <c r="QVX5350"/>
      <c r="QVY5350"/>
      <c r="QVZ5350"/>
      <c r="QWA5350"/>
      <c r="QWB5350"/>
      <c r="QWC5350"/>
      <c r="QWD5350"/>
      <c r="QWE5350"/>
      <c r="QWF5350"/>
      <c r="QWG5350"/>
      <c r="QWH5350"/>
      <c r="QWI5350"/>
      <c r="QWJ5350"/>
      <c r="QWK5350"/>
      <c r="QWL5350"/>
      <c r="QWM5350"/>
      <c r="QWN5350"/>
      <c r="QWO5350"/>
      <c r="QWP5350"/>
      <c r="QWQ5350"/>
      <c r="QWR5350"/>
      <c r="QWS5350"/>
      <c r="QWT5350"/>
      <c r="QWU5350"/>
      <c r="QWV5350"/>
      <c r="QWW5350"/>
      <c r="QWX5350"/>
      <c r="QWY5350"/>
      <c r="QWZ5350"/>
      <c r="QXA5350"/>
      <c r="QXB5350"/>
      <c r="QXC5350"/>
      <c r="QXD5350"/>
      <c r="QXE5350"/>
      <c r="QXF5350"/>
      <c r="QXG5350"/>
      <c r="QXH5350"/>
      <c r="QXI5350"/>
      <c r="QXJ5350"/>
      <c r="QXK5350"/>
      <c r="QXL5350"/>
      <c r="QXM5350"/>
      <c r="QXN5350"/>
      <c r="QXO5350"/>
      <c r="QXP5350"/>
      <c r="QXQ5350"/>
      <c r="QXR5350"/>
      <c r="QXS5350"/>
      <c r="QXT5350"/>
      <c r="QXU5350"/>
      <c r="QXV5350"/>
      <c r="QXW5350"/>
      <c r="QXX5350"/>
      <c r="QXY5350"/>
      <c r="QXZ5350"/>
      <c r="QYA5350"/>
      <c r="QYB5350"/>
      <c r="QYC5350"/>
      <c r="QYD5350"/>
      <c r="QYE5350"/>
      <c r="QYF5350"/>
      <c r="QYG5350"/>
      <c r="QYH5350"/>
      <c r="QYI5350"/>
      <c r="QYJ5350"/>
      <c r="QYK5350"/>
      <c r="QYL5350"/>
      <c r="QYM5350"/>
      <c r="QYN5350"/>
      <c r="QYO5350"/>
      <c r="QYP5350"/>
      <c r="QYQ5350"/>
      <c r="QYR5350"/>
      <c r="QYS5350"/>
      <c r="QYT5350"/>
      <c r="QYU5350"/>
      <c r="QYV5350"/>
      <c r="QYW5350"/>
      <c r="QYX5350"/>
      <c r="QYY5350"/>
      <c r="QYZ5350"/>
      <c r="QZA5350"/>
      <c r="QZB5350"/>
      <c r="QZC5350"/>
      <c r="QZD5350"/>
      <c r="QZE5350"/>
      <c r="QZF5350"/>
      <c r="QZG5350"/>
      <c r="QZH5350"/>
      <c r="QZI5350"/>
      <c r="QZJ5350"/>
      <c r="QZK5350"/>
      <c r="QZL5350"/>
      <c r="QZM5350"/>
      <c r="QZN5350"/>
      <c r="QZO5350"/>
      <c r="QZP5350"/>
      <c r="QZQ5350"/>
      <c r="QZR5350"/>
      <c r="QZS5350"/>
      <c r="QZT5350"/>
      <c r="QZU5350"/>
      <c r="QZV5350"/>
      <c r="QZW5350"/>
      <c r="QZX5350"/>
      <c r="QZY5350"/>
      <c r="QZZ5350"/>
      <c r="RAA5350"/>
      <c r="RAB5350"/>
      <c r="RAC5350"/>
      <c r="RAD5350"/>
      <c r="RAE5350"/>
      <c r="RAF5350"/>
      <c r="RAG5350"/>
      <c r="RAH5350"/>
      <c r="RAI5350"/>
      <c r="RAJ5350"/>
      <c r="RAK5350"/>
      <c r="RAL5350"/>
      <c r="RAM5350"/>
      <c r="RAN5350"/>
      <c r="RAO5350"/>
      <c r="RAP5350"/>
      <c r="RAQ5350"/>
      <c r="RAR5350"/>
      <c r="RAS5350"/>
      <c r="RAT5350"/>
      <c r="RAU5350"/>
      <c r="RAV5350"/>
      <c r="RAW5350"/>
      <c r="RAX5350"/>
      <c r="RAY5350"/>
      <c r="RAZ5350"/>
      <c r="RBA5350"/>
      <c r="RBB5350"/>
      <c r="RBC5350"/>
      <c r="RBD5350"/>
      <c r="RBE5350"/>
      <c r="RBF5350"/>
      <c r="RBG5350"/>
      <c r="RBH5350"/>
      <c r="RBI5350"/>
      <c r="RBJ5350"/>
      <c r="RBK5350"/>
      <c r="RBL5350"/>
      <c r="RBM5350"/>
      <c r="RBN5350"/>
      <c r="RBO5350"/>
      <c r="RBP5350"/>
      <c r="RBQ5350"/>
      <c r="RBR5350"/>
      <c r="RBS5350"/>
      <c r="RBT5350"/>
      <c r="RBU5350"/>
      <c r="RBV5350"/>
      <c r="RBW5350"/>
      <c r="RBX5350"/>
      <c r="RBY5350"/>
      <c r="RBZ5350"/>
      <c r="RCA5350"/>
      <c r="RCB5350"/>
      <c r="RCC5350"/>
      <c r="RCD5350"/>
      <c r="RCE5350"/>
      <c r="RCF5350"/>
      <c r="RCG5350"/>
      <c r="RCH5350"/>
      <c r="RCI5350"/>
      <c r="RCJ5350"/>
      <c r="RCK5350"/>
      <c r="RCL5350"/>
      <c r="RCM5350"/>
      <c r="RCN5350"/>
      <c r="RCO5350"/>
      <c r="RCP5350"/>
      <c r="RCQ5350"/>
      <c r="RCR5350"/>
      <c r="RCS5350"/>
      <c r="RCT5350"/>
      <c r="RCU5350"/>
      <c r="RCV5350"/>
      <c r="RCW5350"/>
      <c r="RCX5350"/>
      <c r="RCY5350"/>
      <c r="RCZ5350"/>
      <c r="RDA5350"/>
      <c r="RDB5350"/>
      <c r="RDC5350"/>
      <c r="RDD5350"/>
      <c r="RDE5350"/>
      <c r="RDF5350"/>
      <c r="RDG5350"/>
      <c r="RDH5350"/>
      <c r="RDI5350"/>
      <c r="RDJ5350"/>
      <c r="RDK5350"/>
      <c r="RDL5350"/>
      <c r="RDM5350"/>
      <c r="RDN5350"/>
      <c r="RDO5350"/>
      <c r="RDP5350"/>
      <c r="RDQ5350"/>
      <c r="RDR5350"/>
      <c r="RDS5350"/>
      <c r="RDT5350"/>
      <c r="RDU5350"/>
      <c r="RDV5350"/>
      <c r="RDW5350"/>
      <c r="RDX5350"/>
      <c r="RDY5350"/>
      <c r="RDZ5350"/>
      <c r="REA5350"/>
      <c r="REB5350"/>
      <c r="REC5350"/>
      <c r="RED5350"/>
      <c r="REE5350"/>
      <c r="REF5350"/>
      <c r="REG5350"/>
      <c r="REH5350"/>
      <c r="REI5350"/>
      <c r="REJ5350"/>
      <c r="REK5350"/>
      <c r="REL5350"/>
      <c r="REM5350"/>
      <c r="REN5350"/>
      <c r="REO5350"/>
      <c r="REP5350"/>
      <c r="REQ5350"/>
      <c r="RER5350"/>
      <c r="RES5350"/>
      <c r="RET5350"/>
      <c r="REU5350"/>
      <c r="REV5350"/>
      <c r="REW5350"/>
      <c r="REX5350"/>
      <c r="REY5350"/>
      <c r="REZ5350"/>
      <c r="RFA5350"/>
      <c r="RFB5350"/>
      <c r="RFC5350"/>
      <c r="RFD5350"/>
      <c r="RFE5350"/>
      <c r="RFF5350"/>
      <c r="RFG5350"/>
      <c r="RFH5350"/>
      <c r="RFI5350"/>
      <c r="RFJ5350"/>
      <c r="RFK5350"/>
      <c r="RFL5350"/>
      <c r="RFM5350"/>
      <c r="RFN5350"/>
      <c r="RFO5350"/>
      <c r="RFP5350"/>
      <c r="RFQ5350"/>
      <c r="RFR5350"/>
      <c r="RFS5350"/>
      <c r="RFT5350"/>
      <c r="RFU5350"/>
      <c r="RFV5350"/>
      <c r="RFW5350"/>
      <c r="RFX5350"/>
      <c r="RFY5350"/>
      <c r="RFZ5350"/>
      <c r="RGA5350"/>
      <c r="RGB5350"/>
      <c r="RGC5350"/>
      <c r="RGD5350"/>
      <c r="RGE5350"/>
      <c r="RGF5350"/>
      <c r="RGG5350"/>
      <c r="RGH5350"/>
      <c r="RGI5350"/>
      <c r="RGJ5350"/>
      <c r="RGK5350"/>
      <c r="RGL5350"/>
      <c r="RGM5350"/>
      <c r="RGN5350"/>
      <c r="RGO5350"/>
      <c r="RGP5350"/>
      <c r="RGQ5350"/>
      <c r="RGR5350"/>
      <c r="RGS5350"/>
      <c r="RGT5350"/>
      <c r="RGU5350"/>
      <c r="RGV5350"/>
      <c r="RGW5350"/>
      <c r="RGX5350"/>
      <c r="RGY5350"/>
      <c r="RGZ5350"/>
      <c r="RHA5350"/>
      <c r="RHB5350"/>
      <c r="RHC5350"/>
      <c r="RHD5350"/>
      <c r="RHE5350"/>
      <c r="RHF5350"/>
      <c r="RHG5350"/>
      <c r="RHH5350"/>
      <c r="RHI5350"/>
      <c r="RHJ5350"/>
      <c r="RHK5350"/>
      <c r="RHL5350"/>
      <c r="RHM5350"/>
      <c r="RHN5350"/>
      <c r="RHO5350"/>
      <c r="RHP5350"/>
      <c r="RHQ5350"/>
      <c r="RHR5350"/>
      <c r="RHS5350"/>
      <c r="RHT5350"/>
      <c r="RHU5350"/>
      <c r="RHV5350"/>
      <c r="RHW5350"/>
      <c r="RHX5350"/>
      <c r="RHY5350"/>
      <c r="RHZ5350"/>
      <c r="RIA5350"/>
      <c r="RIB5350"/>
      <c r="RIC5350"/>
      <c r="RID5350"/>
      <c r="RIE5350"/>
      <c r="RIF5350"/>
      <c r="RIG5350"/>
      <c r="RIH5350"/>
      <c r="RII5350"/>
      <c r="RIJ5350"/>
      <c r="RIK5350"/>
      <c r="RIL5350"/>
      <c r="RIM5350"/>
      <c r="RIN5350"/>
      <c r="RIO5350"/>
      <c r="RIP5350"/>
      <c r="RIQ5350"/>
      <c r="RIR5350"/>
      <c r="RIS5350"/>
      <c r="RIT5350"/>
      <c r="RIU5350"/>
      <c r="RIV5350"/>
      <c r="RIW5350"/>
      <c r="RIX5350"/>
      <c r="RIY5350"/>
      <c r="RIZ5350"/>
      <c r="RJA5350"/>
      <c r="RJB5350"/>
      <c r="RJC5350"/>
      <c r="RJD5350"/>
      <c r="RJE5350"/>
      <c r="RJF5350"/>
      <c r="RJG5350"/>
      <c r="RJH5350"/>
      <c r="RJI5350"/>
      <c r="RJJ5350"/>
      <c r="RJK5350"/>
      <c r="RJL5350"/>
      <c r="RJM5350"/>
      <c r="RJN5350"/>
      <c r="RJO5350"/>
      <c r="RJP5350"/>
      <c r="RJQ5350"/>
      <c r="RJR5350"/>
      <c r="RJS5350"/>
      <c r="RJT5350"/>
      <c r="RJU5350"/>
      <c r="RJV5350"/>
      <c r="RJW5350"/>
      <c r="RJX5350"/>
      <c r="RJY5350"/>
      <c r="RJZ5350"/>
      <c r="RKA5350"/>
      <c r="RKB5350"/>
      <c r="RKC5350"/>
      <c r="RKD5350"/>
      <c r="RKE5350"/>
      <c r="RKF5350"/>
      <c r="RKG5350"/>
      <c r="RKH5350"/>
      <c r="RKI5350"/>
      <c r="RKJ5350"/>
      <c r="RKK5350"/>
      <c r="RKL5350"/>
      <c r="RKM5350"/>
      <c r="RKN5350"/>
      <c r="RKO5350"/>
      <c r="RKP5350"/>
      <c r="RKQ5350"/>
      <c r="RKR5350"/>
      <c r="RKS5350"/>
      <c r="RKT5350"/>
      <c r="RKU5350"/>
      <c r="RKV5350"/>
      <c r="RKW5350"/>
      <c r="RKX5350"/>
      <c r="RKY5350"/>
      <c r="RKZ5350"/>
      <c r="RLA5350"/>
      <c r="RLB5350"/>
      <c r="RLC5350"/>
      <c r="RLD5350"/>
      <c r="RLE5350"/>
      <c r="RLF5350"/>
      <c r="RLG5350"/>
      <c r="RLH5350"/>
      <c r="RLI5350"/>
      <c r="RLJ5350"/>
      <c r="RLK5350"/>
      <c r="RLL5350"/>
      <c r="RLM5350"/>
      <c r="RLN5350"/>
      <c r="RLO5350"/>
      <c r="RLP5350"/>
      <c r="RLQ5350"/>
      <c r="RLR5350"/>
      <c r="RLS5350"/>
      <c r="RLT5350"/>
      <c r="RLU5350"/>
      <c r="RLV5350"/>
      <c r="RLW5350"/>
      <c r="RLX5350"/>
      <c r="RLY5350"/>
      <c r="RLZ5350"/>
      <c r="RMA5350"/>
      <c r="RMB5350"/>
      <c r="RMC5350"/>
      <c r="RMD5350"/>
      <c r="RME5350"/>
      <c r="RMF5350"/>
      <c r="RMG5350"/>
      <c r="RMH5350"/>
      <c r="RMI5350"/>
      <c r="RMJ5350"/>
      <c r="RMK5350"/>
      <c r="RML5350"/>
      <c r="RMM5350"/>
      <c r="RMN5350"/>
      <c r="RMO5350"/>
      <c r="RMP5350"/>
      <c r="RMQ5350"/>
      <c r="RMR5350"/>
      <c r="RMS5350"/>
      <c r="RMT5350"/>
      <c r="RMU5350"/>
      <c r="RMV5350"/>
      <c r="RMW5350"/>
      <c r="RMX5350"/>
      <c r="RMY5350"/>
      <c r="RMZ5350"/>
      <c r="RNA5350"/>
      <c r="RNB5350"/>
      <c r="RNC5350"/>
      <c r="RND5350"/>
      <c r="RNE5350"/>
      <c r="RNF5350"/>
      <c r="RNG5350"/>
      <c r="RNH5350"/>
      <c r="RNI5350"/>
      <c r="RNJ5350"/>
      <c r="RNK5350"/>
      <c r="RNL5350"/>
      <c r="RNM5350"/>
      <c r="RNN5350"/>
      <c r="RNO5350"/>
      <c r="RNP5350"/>
      <c r="RNQ5350"/>
      <c r="RNR5350"/>
      <c r="RNS5350"/>
      <c r="RNT5350"/>
      <c r="RNU5350"/>
      <c r="RNV5350"/>
      <c r="RNW5350"/>
      <c r="RNX5350"/>
      <c r="RNY5350"/>
      <c r="RNZ5350"/>
      <c r="ROA5350"/>
      <c r="ROB5350"/>
      <c r="ROC5350"/>
      <c r="ROD5350"/>
      <c r="ROE5350"/>
      <c r="ROF5350"/>
      <c r="ROG5350"/>
      <c r="ROH5350"/>
      <c r="ROI5350"/>
      <c r="ROJ5350"/>
      <c r="ROK5350"/>
      <c r="ROL5350"/>
      <c r="ROM5350"/>
      <c r="RON5350"/>
      <c r="ROO5350"/>
      <c r="ROP5350"/>
      <c r="ROQ5350"/>
      <c r="ROR5350"/>
      <c r="ROS5350"/>
      <c r="ROT5350"/>
      <c r="ROU5350"/>
      <c r="ROV5350"/>
      <c r="ROW5350"/>
      <c r="ROX5350"/>
      <c r="ROY5350"/>
      <c r="ROZ5350"/>
      <c r="RPA5350"/>
      <c r="RPB5350"/>
      <c r="RPC5350"/>
      <c r="RPD5350"/>
      <c r="RPE5350"/>
      <c r="RPF5350"/>
      <c r="RPG5350"/>
      <c r="RPH5350"/>
      <c r="RPI5350"/>
      <c r="RPJ5350"/>
      <c r="RPK5350"/>
      <c r="RPL5350"/>
      <c r="RPM5350"/>
      <c r="RPN5350"/>
      <c r="RPO5350"/>
      <c r="RPP5350"/>
      <c r="RPQ5350"/>
      <c r="RPR5350"/>
      <c r="RPS5350"/>
      <c r="RPT5350"/>
      <c r="RPU5350"/>
      <c r="RPV5350"/>
      <c r="RPW5350"/>
      <c r="RPX5350"/>
      <c r="RPY5350"/>
      <c r="RPZ5350"/>
      <c r="RQA5350"/>
      <c r="RQB5350"/>
      <c r="RQC5350"/>
      <c r="RQD5350"/>
      <c r="RQE5350"/>
      <c r="RQF5350"/>
      <c r="RQG5350"/>
      <c r="RQH5350"/>
      <c r="RQI5350"/>
      <c r="RQJ5350"/>
      <c r="RQK5350"/>
      <c r="RQL5350"/>
      <c r="RQM5350"/>
      <c r="RQN5350"/>
      <c r="RQO5350"/>
      <c r="RQP5350"/>
      <c r="RQQ5350"/>
      <c r="RQR5350"/>
      <c r="RQS5350"/>
      <c r="RQT5350"/>
      <c r="RQU5350"/>
      <c r="RQV5350"/>
      <c r="RQW5350"/>
      <c r="RQX5350"/>
      <c r="RQY5350"/>
      <c r="RQZ5350"/>
      <c r="RRA5350"/>
      <c r="RRB5350"/>
      <c r="RRC5350"/>
      <c r="RRD5350"/>
      <c r="RRE5350"/>
      <c r="RRF5350"/>
      <c r="RRG5350"/>
      <c r="RRH5350"/>
      <c r="RRI5350"/>
      <c r="RRJ5350"/>
      <c r="RRK5350"/>
      <c r="RRL5350"/>
      <c r="RRM5350"/>
      <c r="RRN5350"/>
      <c r="RRO5350"/>
      <c r="RRP5350"/>
      <c r="RRQ5350"/>
      <c r="RRR5350"/>
      <c r="RRS5350"/>
      <c r="RRT5350"/>
      <c r="RRU5350"/>
      <c r="RRV5350"/>
      <c r="RRW5350"/>
      <c r="RRX5350"/>
      <c r="RRY5350"/>
      <c r="RRZ5350"/>
      <c r="RSA5350"/>
      <c r="RSB5350"/>
      <c r="RSC5350"/>
      <c r="RSD5350"/>
      <c r="RSE5350"/>
      <c r="RSF5350"/>
      <c r="RSG5350"/>
      <c r="RSH5350"/>
      <c r="RSI5350"/>
      <c r="RSJ5350"/>
      <c r="RSK5350"/>
      <c r="RSL5350"/>
      <c r="RSM5350"/>
      <c r="RSN5350"/>
      <c r="RSO5350"/>
      <c r="RSP5350"/>
      <c r="RSQ5350"/>
      <c r="RSR5350"/>
      <c r="RSS5350"/>
      <c r="RST5350"/>
      <c r="RSU5350"/>
      <c r="RSV5350"/>
      <c r="RSW5350"/>
      <c r="RSX5350"/>
      <c r="RSY5350"/>
      <c r="RSZ5350"/>
      <c r="RTA5350"/>
      <c r="RTB5350"/>
      <c r="RTC5350"/>
      <c r="RTD5350"/>
      <c r="RTE5350"/>
      <c r="RTF5350"/>
      <c r="RTG5350"/>
      <c r="RTH5350"/>
      <c r="RTI5350"/>
      <c r="RTJ5350"/>
      <c r="RTK5350"/>
      <c r="RTL5350"/>
      <c r="RTM5350"/>
      <c r="RTN5350"/>
      <c r="RTO5350"/>
      <c r="RTP5350"/>
      <c r="RTQ5350"/>
      <c r="RTR5350"/>
      <c r="RTS5350"/>
      <c r="RTT5350"/>
      <c r="RTU5350"/>
      <c r="RTV5350"/>
      <c r="RTW5350"/>
      <c r="RTX5350"/>
      <c r="RTY5350"/>
      <c r="RTZ5350"/>
      <c r="RUA5350"/>
      <c r="RUB5350"/>
      <c r="RUC5350"/>
      <c r="RUD5350"/>
      <c r="RUE5350"/>
      <c r="RUF5350"/>
      <c r="RUG5350"/>
      <c r="RUH5350"/>
      <c r="RUI5350"/>
      <c r="RUJ5350"/>
      <c r="RUK5350"/>
      <c r="RUL5350"/>
      <c r="RUM5350"/>
      <c r="RUN5350"/>
      <c r="RUO5350"/>
      <c r="RUP5350"/>
      <c r="RUQ5350"/>
      <c r="RUR5350"/>
      <c r="RUS5350"/>
      <c r="RUT5350"/>
      <c r="RUU5350"/>
      <c r="RUV5350"/>
      <c r="RUW5350"/>
      <c r="RUX5350"/>
      <c r="RUY5350"/>
      <c r="RUZ5350"/>
      <c r="RVA5350"/>
      <c r="RVB5350"/>
      <c r="RVC5350"/>
      <c r="RVD5350"/>
      <c r="RVE5350"/>
      <c r="RVF5350"/>
      <c r="RVG5350"/>
      <c r="RVH5350"/>
      <c r="RVI5350"/>
      <c r="RVJ5350"/>
      <c r="RVK5350"/>
      <c r="RVL5350"/>
      <c r="RVM5350"/>
      <c r="RVN5350"/>
      <c r="RVO5350"/>
      <c r="RVP5350"/>
      <c r="RVQ5350"/>
      <c r="RVR5350"/>
      <c r="RVS5350"/>
      <c r="RVT5350"/>
      <c r="RVU5350"/>
      <c r="RVV5350"/>
      <c r="RVW5350"/>
      <c r="RVX5350"/>
      <c r="RVY5350"/>
      <c r="RVZ5350"/>
      <c r="RWA5350"/>
      <c r="RWB5350"/>
      <c r="RWC5350"/>
      <c r="RWD5350"/>
      <c r="RWE5350"/>
      <c r="RWF5350"/>
      <c r="RWG5350"/>
      <c r="RWH5350"/>
      <c r="RWI5350"/>
      <c r="RWJ5350"/>
      <c r="RWK5350"/>
      <c r="RWL5350"/>
      <c r="RWM5350"/>
      <c r="RWN5350"/>
      <c r="RWO5350"/>
      <c r="RWP5350"/>
      <c r="RWQ5350"/>
      <c r="RWR5350"/>
      <c r="RWS5350"/>
      <c r="RWT5350"/>
      <c r="RWU5350"/>
      <c r="RWV5350"/>
      <c r="RWW5350"/>
      <c r="RWX5350"/>
      <c r="RWY5350"/>
      <c r="RWZ5350"/>
      <c r="RXA5350"/>
      <c r="RXB5350"/>
      <c r="RXC5350"/>
      <c r="RXD5350"/>
      <c r="RXE5350"/>
      <c r="RXF5350"/>
      <c r="RXG5350"/>
      <c r="RXH5350"/>
      <c r="RXI5350"/>
      <c r="RXJ5350"/>
      <c r="RXK5350"/>
      <c r="RXL5350"/>
      <c r="RXM5350"/>
      <c r="RXN5350"/>
      <c r="RXO5350"/>
      <c r="RXP5350"/>
      <c r="RXQ5350"/>
      <c r="RXR5350"/>
      <c r="RXS5350"/>
      <c r="RXT5350"/>
      <c r="RXU5350"/>
      <c r="RXV5350"/>
      <c r="RXW5350"/>
      <c r="RXX5350"/>
      <c r="RXY5350"/>
      <c r="RXZ5350"/>
      <c r="RYA5350"/>
      <c r="RYB5350"/>
      <c r="RYC5350"/>
      <c r="RYD5350"/>
      <c r="RYE5350"/>
      <c r="RYF5350"/>
      <c r="RYG5350"/>
      <c r="RYH5350"/>
      <c r="RYI5350"/>
      <c r="RYJ5350"/>
      <c r="RYK5350"/>
      <c r="RYL5350"/>
      <c r="RYM5350"/>
      <c r="RYN5350"/>
      <c r="RYO5350"/>
      <c r="RYP5350"/>
      <c r="RYQ5350"/>
      <c r="RYR5350"/>
      <c r="RYS5350"/>
      <c r="RYT5350"/>
      <c r="RYU5350"/>
      <c r="RYV5350"/>
      <c r="RYW5350"/>
      <c r="RYX5350"/>
      <c r="RYY5350"/>
      <c r="RYZ5350"/>
      <c r="RZA5350"/>
      <c r="RZB5350"/>
      <c r="RZC5350"/>
      <c r="RZD5350"/>
      <c r="RZE5350"/>
      <c r="RZF5350"/>
      <c r="RZG5350"/>
      <c r="RZH5350"/>
      <c r="RZI5350"/>
      <c r="RZJ5350"/>
      <c r="RZK5350"/>
      <c r="RZL5350"/>
      <c r="RZM5350"/>
      <c r="RZN5350"/>
      <c r="RZO5350"/>
      <c r="RZP5350"/>
      <c r="RZQ5350"/>
      <c r="RZR5350"/>
      <c r="RZS5350"/>
      <c r="RZT5350"/>
      <c r="RZU5350"/>
      <c r="RZV5350"/>
      <c r="RZW5350"/>
      <c r="RZX5350"/>
      <c r="RZY5350"/>
      <c r="RZZ5350"/>
      <c r="SAA5350"/>
      <c r="SAB5350"/>
      <c r="SAC5350"/>
      <c r="SAD5350"/>
      <c r="SAE5350"/>
      <c r="SAF5350"/>
      <c r="SAG5350"/>
      <c r="SAH5350"/>
      <c r="SAI5350"/>
      <c r="SAJ5350"/>
      <c r="SAK5350"/>
      <c r="SAL5350"/>
      <c r="SAM5350"/>
      <c r="SAN5350"/>
      <c r="SAO5350"/>
      <c r="SAP5350"/>
      <c r="SAQ5350"/>
      <c r="SAR5350"/>
      <c r="SAS5350"/>
      <c r="SAT5350"/>
      <c r="SAU5350"/>
      <c r="SAV5350"/>
      <c r="SAW5350"/>
      <c r="SAX5350"/>
      <c r="SAY5350"/>
      <c r="SAZ5350"/>
      <c r="SBA5350"/>
      <c r="SBB5350"/>
      <c r="SBC5350"/>
      <c r="SBD5350"/>
      <c r="SBE5350"/>
      <c r="SBF5350"/>
      <c r="SBG5350"/>
      <c r="SBH5350"/>
      <c r="SBI5350"/>
      <c r="SBJ5350"/>
      <c r="SBK5350"/>
      <c r="SBL5350"/>
      <c r="SBM5350"/>
      <c r="SBN5350"/>
      <c r="SBO5350"/>
      <c r="SBP5350"/>
      <c r="SBQ5350"/>
      <c r="SBR5350"/>
      <c r="SBS5350"/>
      <c r="SBT5350"/>
      <c r="SBU5350"/>
      <c r="SBV5350"/>
      <c r="SBW5350"/>
      <c r="SBX5350"/>
      <c r="SBY5350"/>
      <c r="SBZ5350"/>
      <c r="SCA5350"/>
      <c r="SCB5350"/>
      <c r="SCC5350"/>
      <c r="SCD5350"/>
      <c r="SCE5350"/>
      <c r="SCF5350"/>
      <c r="SCG5350"/>
      <c r="SCH5350"/>
      <c r="SCI5350"/>
      <c r="SCJ5350"/>
      <c r="SCK5350"/>
      <c r="SCL5350"/>
      <c r="SCM5350"/>
      <c r="SCN5350"/>
      <c r="SCO5350"/>
      <c r="SCP5350"/>
      <c r="SCQ5350"/>
      <c r="SCR5350"/>
      <c r="SCS5350"/>
      <c r="SCT5350"/>
      <c r="SCU5350"/>
      <c r="SCV5350"/>
      <c r="SCW5350"/>
      <c r="SCX5350"/>
      <c r="SCY5350"/>
      <c r="SCZ5350"/>
      <c r="SDA5350"/>
      <c r="SDB5350"/>
      <c r="SDC5350"/>
      <c r="SDD5350"/>
      <c r="SDE5350"/>
      <c r="SDF5350"/>
      <c r="SDG5350"/>
      <c r="SDH5350"/>
      <c r="SDI5350"/>
      <c r="SDJ5350"/>
      <c r="SDK5350"/>
      <c r="SDL5350"/>
      <c r="SDM5350"/>
      <c r="SDN5350"/>
      <c r="SDO5350"/>
      <c r="SDP5350"/>
      <c r="SDQ5350"/>
      <c r="SDR5350"/>
      <c r="SDS5350"/>
      <c r="SDT5350"/>
      <c r="SDU5350"/>
      <c r="SDV5350"/>
      <c r="SDW5350"/>
      <c r="SDX5350"/>
      <c r="SDY5350"/>
      <c r="SDZ5350"/>
      <c r="SEA5350"/>
      <c r="SEB5350"/>
      <c r="SEC5350"/>
      <c r="SED5350"/>
      <c r="SEE5350"/>
      <c r="SEF5350"/>
      <c r="SEG5350"/>
      <c r="SEH5350"/>
      <c r="SEI5350"/>
      <c r="SEJ5350"/>
      <c r="SEK5350"/>
      <c r="SEL5350"/>
      <c r="SEM5350"/>
      <c r="SEN5350"/>
      <c r="SEO5350"/>
      <c r="SEP5350"/>
      <c r="SEQ5350"/>
      <c r="SER5350"/>
      <c r="SES5350"/>
      <c r="SET5350"/>
      <c r="SEU5350"/>
      <c r="SEV5350"/>
      <c r="SEW5350"/>
      <c r="SEX5350"/>
      <c r="SEY5350"/>
      <c r="SEZ5350"/>
      <c r="SFA5350"/>
      <c r="SFB5350"/>
      <c r="SFC5350"/>
      <c r="SFD5350"/>
      <c r="SFE5350"/>
      <c r="SFF5350"/>
      <c r="SFG5350"/>
      <c r="SFH5350"/>
      <c r="SFI5350"/>
      <c r="SFJ5350"/>
      <c r="SFK5350"/>
      <c r="SFL5350"/>
      <c r="SFM5350"/>
      <c r="SFN5350"/>
      <c r="SFO5350"/>
      <c r="SFP5350"/>
      <c r="SFQ5350"/>
      <c r="SFR5350"/>
      <c r="SFS5350"/>
      <c r="SFT5350"/>
      <c r="SFU5350"/>
      <c r="SFV5350"/>
      <c r="SFW5350"/>
      <c r="SFX5350"/>
      <c r="SFY5350"/>
      <c r="SFZ5350"/>
      <c r="SGA5350"/>
      <c r="SGB5350"/>
      <c r="SGC5350"/>
      <c r="SGD5350"/>
      <c r="SGE5350"/>
      <c r="SGF5350"/>
      <c r="SGG5350"/>
      <c r="SGH5350"/>
      <c r="SGI5350"/>
      <c r="SGJ5350"/>
      <c r="SGK5350"/>
      <c r="SGL5350"/>
      <c r="SGM5350"/>
      <c r="SGN5350"/>
      <c r="SGO5350"/>
      <c r="SGP5350"/>
      <c r="SGQ5350"/>
      <c r="SGR5350"/>
      <c r="SGS5350"/>
      <c r="SGT5350"/>
      <c r="SGU5350"/>
      <c r="SGV5350"/>
      <c r="SGW5350"/>
      <c r="SGX5350"/>
      <c r="SGY5350"/>
      <c r="SGZ5350"/>
      <c r="SHA5350"/>
      <c r="SHB5350"/>
      <c r="SHC5350"/>
      <c r="SHD5350"/>
      <c r="SHE5350"/>
      <c r="SHF5350"/>
      <c r="SHG5350"/>
      <c r="SHH5350"/>
      <c r="SHI5350"/>
      <c r="SHJ5350"/>
      <c r="SHK5350"/>
      <c r="SHL5350"/>
      <c r="SHM5350"/>
      <c r="SHN5350"/>
      <c r="SHO5350"/>
      <c r="SHP5350"/>
      <c r="SHQ5350"/>
      <c r="SHR5350"/>
      <c r="SHS5350"/>
      <c r="SHT5350"/>
      <c r="SHU5350"/>
      <c r="SHV5350"/>
      <c r="SHW5350"/>
      <c r="SHX5350"/>
      <c r="SHY5350"/>
      <c r="SHZ5350"/>
      <c r="SIA5350"/>
      <c r="SIB5350"/>
      <c r="SIC5350"/>
      <c r="SID5350"/>
      <c r="SIE5350"/>
      <c r="SIF5350"/>
      <c r="SIG5350"/>
      <c r="SIH5350"/>
      <c r="SII5350"/>
      <c r="SIJ5350"/>
      <c r="SIK5350"/>
      <c r="SIL5350"/>
      <c r="SIM5350"/>
      <c r="SIN5350"/>
      <c r="SIO5350"/>
      <c r="SIP5350"/>
      <c r="SIQ5350"/>
      <c r="SIR5350"/>
      <c r="SIS5350"/>
      <c r="SIT5350"/>
      <c r="SIU5350"/>
      <c r="SIV5350"/>
      <c r="SIW5350"/>
      <c r="SIX5350"/>
      <c r="SIY5350"/>
      <c r="SIZ5350"/>
      <c r="SJA5350"/>
      <c r="SJB5350"/>
      <c r="SJC5350"/>
      <c r="SJD5350"/>
      <c r="SJE5350"/>
      <c r="SJF5350"/>
      <c r="SJG5350"/>
      <c r="SJH5350"/>
      <c r="SJI5350"/>
      <c r="SJJ5350"/>
      <c r="SJK5350"/>
      <c r="SJL5350"/>
      <c r="SJM5350"/>
      <c r="SJN5350"/>
      <c r="SJO5350"/>
      <c r="SJP5350"/>
      <c r="SJQ5350"/>
      <c r="SJR5350"/>
      <c r="SJS5350"/>
      <c r="SJT5350"/>
      <c r="SJU5350"/>
      <c r="SJV5350"/>
      <c r="SJW5350"/>
      <c r="SJX5350"/>
      <c r="SJY5350"/>
      <c r="SJZ5350"/>
      <c r="SKA5350"/>
      <c r="SKB5350"/>
      <c r="SKC5350"/>
      <c r="SKD5350"/>
      <c r="SKE5350"/>
      <c r="SKF5350"/>
      <c r="SKG5350"/>
      <c r="SKH5350"/>
      <c r="SKI5350"/>
      <c r="SKJ5350"/>
      <c r="SKK5350"/>
      <c r="SKL5350"/>
      <c r="SKM5350"/>
      <c r="SKN5350"/>
      <c r="SKO5350"/>
      <c r="SKP5350"/>
      <c r="SKQ5350"/>
      <c r="SKR5350"/>
      <c r="SKS5350"/>
      <c r="SKT5350"/>
      <c r="SKU5350"/>
      <c r="SKV5350"/>
      <c r="SKW5350"/>
      <c r="SKX5350"/>
      <c r="SKY5350"/>
      <c r="SKZ5350"/>
      <c r="SLA5350"/>
      <c r="SLB5350"/>
      <c r="SLC5350"/>
      <c r="SLD5350"/>
      <c r="SLE5350"/>
      <c r="SLF5350"/>
      <c r="SLG5350"/>
      <c r="SLH5350"/>
      <c r="SLI5350"/>
      <c r="SLJ5350"/>
      <c r="SLK5350"/>
      <c r="SLL5350"/>
      <c r="SLM5350"/>
      <c r="SLN5350"/>
      <c r="SLO5350"/>
      <c r="SLP5350"/>
      <c r="SLQ5350"/>
      <c r="SLR5350"/>
      <c r="SLS5350"/>
      <c r="SLT5350"/>
      <c r="SLU5350"/>
      <c r="SLV5350"/>
      <c r="SLW5350"/>
      <c r="SLX5350"/>
      <c r="SLY5350"/>
      <c r="SLZ5350"/>
      <c r="SMA5350"/>
      <c r="SMB5350"/>
      <c r="SMC5350"/>
      <c r="SMD5350"/>
      <c r="SME5350"/>
      <c r="SMF5350"/>
      <c r="SMG5350"/>
      <c r="SMH5350"/>
      <c r="SMI5350"/>
      <c r="SMJ5350"/>
      <c r="SMK5350"/>
      <c r="SML5350"/>
      <c r="SMM5350"/>
      <c r="SMN5350"/>
      <c r="SMO5350"/>
      <c r="SMP5350"/>
      <c r="SMQ5350"/>
      <c r="SMR5350"/>
      <c r="SMS5350"/>
      <c r="SMT5350"/>
      <c r="SMU5350"/>
      <c r="SMV5350"/>
      <c r="SMW5350"/>
      <c r="SMX5350"/>
      <c r="SMY5350"/>
      <c r="SMZ5350"/>
      <c r="SNA5350"/>
      <c r="SNB5350"/>
      <c r="SNC5350"/>
      <c r="SND5350"/>
      <c r="SNE5350"/>
      <c r="SNF5350"/>
      <c r="SNG5350"/>
      <c r="SNH5350"/>
      <c r="SNI5350"/>
      <c r="SNJ5350"/>
      <c r="SNK5350"/>
      <c r="SNL5350"/>
      <c r="SNM5350"/>
      <c r="SNN5350"/>
      <c r="SNO5350"/>
      <c r="SNP5350"/>
      <c r="SNQ5350"/>
      <c r="SNR5350"/>
      <c r="SNS5350"/>
      <c r="SNT5350"/>
      <c r="SNU5350"/>
      <c r="SNV5350"/>
      <c r="SNW5350"/>
      <c r="SNX5350"/>
      <c r="SNY5350"/>
      <c r="SNZ5350"/>
      <c r="SOA5350"/>
      <c r="SOB5350"/>
      <c r="SOC5350"/>
      <c r="SOD5350"/>
      <c r="SOE5350"/>
      <c r="SOF5350"/>
      <c r="SOG5350"/>
      <c r="SOH5350"/>
      <c r="SOI5350"/>
      <c r="SOJ5350"/>
      <c r="SOK5350"/>
      <c r="SOL5350"/>
      <c r="SOM5350"/>
      <c r="SON5350"/>
      <c r="SOO5350"/>
      <c r="SOP5350"/>
      <c r="SOQ5350"/>
      <c r="SOR5350"/>
      <c r="SOS5350"/>
      <c r="SOT5350"/>
      <c r="SOU5350"/>
      <c r="SOV5350"/>
      <c r="SOW5350"/>
      <c r="SOX5350"/>
      <c r="SOY5350"/>
      <c r="SOZ5350"/>
      <c r="SPA5350"/>
      <c r="SPB5350"/>
      <c r="SPC5350"/>
      <c r="SPD5350"/>
      <c r="SPE5350"/>
      <c r="SPF5350"/>
      <c r="SPG5350"/>
      <c r="SPH5350"/>
      <c r="SPI5350"/>
      <c r="SPJ5350"/>
      <c r="SPK5350"/>
      <c r="SPL5350"/>
      <c r="SPM5350"/>
      <c r="SPN5350"/>
      <c r="SPO5350"/>
      <c r="SPP5350"/>
      <c r="SPQ5350"/>
      <c r="SPR5350"/>
      <c r="SPS5350"/>
      <c r="SPT5350"/>
      <c r="SPU5350"/>
      <c r="SPV5350"/>
      <c r="SPW5350"/>
      <c r="SPX5350"/>
      <c r="SPY5350"/>
      <c r="SPZ5350"/>
      <c r="SQA5350"/>
      <c r="SQB5350"/>
      <c r="SQC5350"/>
      <c r="SQD5350"/>
      <c r="SQE5350"/>
      <c r="SQF5350"/>
      <c r="SQG5350"/>
      <c r="SQH5350"/>
      <c r="SQI5350"/>
      <c r="SQJ5350"/>
      <c r="SQK5350"/>
      <c r="SQL5350"/>
      <c r="SQM5350"/>
      <c r="SQN5350"/>
      <c r="SQO5350"/>
      <c r="SQP5350"/>
      <c r="SQQ5350"/>
      <c r="SQR5350"/>
      <c r="SQS5350"/>
      <c r="SQT5350"/>
      <c r="SQU5350"/>
      <c r="SQV5350"/>
      <c r="SQW5350"/>
      <c r="SQX5350"/>
      <c r="SQY5350"/>
      <c r="SQZ5350"/>
      <c r="SRA5350"/>
      <c r="SRB5350"/>
      <c r="SRC5350"/>
      <c r="SRD5350"/>
      <c r="SRE5350"/>
      <c r="SRF5350"/>
      <c r="SRG5350"/>
      <c r="SRH5350"/>
      <c r="SRI5350"/>
      <c r="SRJ5350"/>
      <c r="SRK5350"/>
      <c r="SRL5350"/>
      <c r="SRM5350"/>
      <c r="SRN5350"/>
      <c r="SRO5350"/>
      <c r="SRP5350"/>
      <c r="SRQ5350"/>
      <c r="SRR5350"/>
      <c r="SRS5350"/>
      <c r="SRT5350"/>
      <c r="SRU5350"/>
      <c r="SRV5350"/>
      <c r="SRW5350"/>
      <c r="SRX5350"/>
      <c r="SRY5350"/>
      <c r="SRZ5350"/>
      <c r="SSA5350"/>
      <c r="SSB5350"/>
      <c r="SSC5350"/>
      <c r="SSD5350"/>
      <c r="SSE5350"/>
      <c r="SSF5350"/>
      <c r="SSG5350"/>
      <c r="SSH5350"/>
      <c r="SSI5350"/>
      <c r="SSJ5350"/>
      <c r="SSK5350"/>
      <c r="SSL5350"/>
      <c r="SSM5350"/>
      <c r="SSN5350"/>
      <c r="SSO5350"/>
      <c r="SSP5350"/>
      <c r="SSQ5350"/>
      <c r="SSR5350"/>
      <c r="SSS5350"/>
      <c r="SST5350"/>
      <c r="SSU5350"/>
      <c r="SSV5350"/>
      <c r="SSW5350"/>
      <c r="SSX5350"/>
      <c r="SSY5350"/>
      <c r="SSZ5350"/>
      <c r="STA5350"/>
      <c r="STB5350"/>
      <c r="STC5350"/>
      <c r="STD5350"/>
      <c r="STE5350"/>
      <c r="STF5350"/>
      <c r="STG5350"/>
      <c r="STH5350"/>
      <c r="STI5350"/>
      <c r="STJ5350"/>
      <c r="STK5350"/>
      <c r="STL5350"/>
      <c r="STM5350"/>
      <c r="STN5350"/>
      <c r="STO5350"/>
      <c r="STP5350"/>
      <c r="STQ5350"/>
      <c r="STR5350"/>
      <c r="STS5350"/>
      <c r="STT5350"/>
      <c r="STU5350"/>
      <c r="STV5350"/>
      <c r="STW5350"/>
      <c r="STX5350"/>
      <c r="STY5350"/>
      <c r="STZ5350"/>
      <c r="SUA5350"/>
      <c r="SUB5350"/>
      <c r="SUC5350"/>
      <c r="SUD5350"/>
      <c r="SUE5350"/>
      <c r="SUF5350"/>
      <c r="SUG5350"/>
      <c r="SUH5350"/>
      <c r="SUI5350"/>
      <c r="SUJ5350"/>
      <c r="SUK5350"/>
      <c r="SUL5350"/>
      <c r="SUM5350"/>
      <c r="SUN5350"/>
      <c r="SUO5350"/>
      <c r="SUP5350"/>
      <c r="SUQ5350"/>
      <c r="SUR5350"/>
      <c r="SUS5350"/>
      <c r="SUT5350"/>
      <c r="SUU5350"/>
      <c r="SUV5350"/>
      <c r="SUW5350"/>
      <c r="SUX5350"/>
      <c r="SUY5350"/>
      <c r="SUZ5350"/>
      <c r="SVA5350"/>
      <c r="SVB5350"/>
      <c r="SVC5350"/>
      <c r="SVD5350"/>
      <c r="SVE5350"/>
      <c r="SVF5350"/>
      <c r="SVG5350"/>
      <c r="SVH5350"/>
      <c r="SVI5350"/>
      <c r="SVJ5350"/>
      <c r="SVK5350"/>
      <c r="SVL5350"/>
      <c r="SVM5350"/>
      <c r="SVN5350"/>
      <c r="SVO5350"/>
      <c r="SVP5350"/>
      <c r="SVQ5350"/>
      <c r="SVR5350"/>
      <c r="SVS5350"/>
      <c r="SVT5350"/>
      <c r="SVU5350"/>
      <c r="SVV5350"/>
      <c r="SVW5350"/>
      <c r="SVX5350"/>
      <c r="SVY5350"/>
      <c r="SVZ5350"/>
      <c r="SWA5350"/>
      <c r="SWB5350"/>
      <c r="SWC5350"/>
      <c r="SWD5350"/>
      <c r="SWE5350"/>
      <c r="SWF5350"/>
      <c r="SWG5350"/>
      <c r="SWH5350"/>
      <c r="SWI5350"/>
      <c r="SWJ5350"/>
      <c r="SWK5350"/>
      <c r="SWL5350"/>
      <c r="SWM5350"/>
      <c r="SWN5350"/>
      <c r="SWO5350"/>
      <c r="SWP5350"/>
      <c r="SWQ5350"/>
      <c r="SWR5350"/>
      <c r="SWS5350"/>
      <c r="SWT5350"/>
      <c r="SWU5350"/>
      <c r="SWV5350"/>
      <c r="SWW5350"/>
      <c r="SWX5350"/>
      <c r="SWY5350"/>
      <c r="SWZ5350"/>
      <c r="SXA5350"/>
      <c r="SXB5350"/>
      <c r="SXC5350"/>
      <c r="SXD5350"/>
      <c r="SXE5350"/>
      <c r="SXF5350"/>
      <c r="SXG5350"/>
      <c r="SXH5350"/>
      <c r="SXI5350"/>
      <c r="SXJ5350"/>
      <c r="SXK5350"/>
      <c r="SXL5350"/>
      <c r="SXM5350"/>
      <c r="SXN5350"/>
      <c r="SXO5350"/>
      <c r="SXP5350"/>
      <c r="SXQ5350"/>
      <c r="SXR5350"/>
      <c r="SXS5350"/>
      <c r="SXT5350"/>
      <c r="SXU5350"/>
      <c r="SXV5350"/>
      <c r="SXW5350"/>
      <c r="SXX5350"/>
      <c r="SXY5350"/>
      <c r="SXZ5350"/>
      <c r="SYA5350"/>
      <c r="SYB5350"/>
      <c r="SYC5350"/>
      <c r="SYD5350"/>
      <c r="SYE5350"/>
      <c r="SYF5350"/>
      <c r="SYG5350"/>
      <c r="SYH5350"/>
      <c r="SYI5350"/>
      <c r="SYJ5350"/>
      <c r="SYK5350"/>
      <c r="SYL5350"/>
      <c r="SYM5350"/>
      <c r="SYN5350"/>
      <c r="SYO5350"/>
      <c r="SYP5350"/>
      <c r="SYQ5350"/>
      <c r="SYR5350"/>
      <c r="SYS5350"/>
      <c r="SYT5350"/>
      <c r="SYU5350"/>
      <c r="SYV5350"/>
      <c r="SYW5350"/>
      <c r="SYX5350"/>
      <c r="SYY5350"/>
      <c r="SYZ5350"/>
      <c r="SZA5350"/>
      <c r="SZB5350"/>
      <c r="SZC5350"/>
      <c r="SZD5350"/>
      <c r="SZE5350"/>
      <c r="SZF5350"/>
      <c r="SZG5350"/>
      <c r="SZH5350"/>
      <c r="SZI5350"/>
      <c r="SZJ5350"/>
      <c r="SZK5350"/>
      <c r="SZL5350"/>
      <c r="SZM5350"/>
      <c r="SZN5350"/>
      <c r="SZO5350"/>
      <c r="SZP5350"/>
      <c r="SZQ5350"/>
      <c r="SZR5350"/>
      <c r="SZS5350"/>
      <c r="SZT5350"/>
      <c r="SZU5350"/>
      <c r="SZV5350"/>
      <c r="SZW5350"/>
      <c r="SZX5350"/>
      <c r="SZY5350"/>
      <c r="SZZ5350"/>
      <c r="TAA5350"/>
      <c r="TAB5350"/>
      <c r="TAC5350"/>
      <c r="TAD5350"/>
      <c r="TAE5350"/>
      <c r="TAF5350"/>
      <c r="TAG5350"/>
      <c r="TAH5350"/>
      <c r="TAI5350"/>
      <c r="TAJ5350"/>
      <c r="TAK5350"/>
      <c r="TAL5350"/>
      <c r="TAM5350"/>
      <c r="TAN5350"/>
      <c r="TAO5350"/>
      <c r="TAP5350"/>
      <c r="TAQ5350"/>
      <c r="TAR5350"/>
      <c r="TAS5350"/>
      <c r="TAT5350"/>
      <c r="TAU5350"/>
      <c r="TAV5350"/>
      <c r="TAW5350"/>
      <c r="TAX5350"/>
      <c r="TAY5350"/>
      <c r="TAZ5350"/>
      <c r="TBA5350"/>
      <c r="TBB5350"/>
      <c r="TBC5350"/>
      <c r="TBD5350"/>
      <c r="TBE5350"/>
      <c r="TBF5350"/>
      <c r="TBG5350"/>
      <c r="TBH5350"/>
      <c r="TBI5350"/>
      <c r="TBJ5350"/>
      <c r="TBK5350"/>
      <c r="TBL5350"/>
      <c r="TBM5350"/>
      <c r="TBN5350"/>
      <c r="TBO5350"/>
      <c r="TBP5350"/>
      <c r="TBQ5350"/>
      <c r="TBR5350"/>
      <c r="TBS5350"/>
      <c r="TBT5350"/>
      <c r="TBU5350"/>
      <c r="TBV5350"/>
      <c r="TBW5350"/>
      <c r="TBX5350"/>
      <c r="TBY5350"/>
      <c r="TBZ5350"/>
      <c r="TCA5350"/>
      <c r="TCB5350"/>
      <c r="TCC5350"/>
      <c r="TCD5350"/>
      <c r="TCE5350"/>
      <c r="TCF5350"/>
      <c r="TCG5350"/>
      <c r="TCH5350"/>
      <c r="TCI5350"/>
      <c r="TCJ5350"/>
      <c r="TCK5350"/>
      <c r="TCL5350"/>
      <c r="TCM5350"/>
      <c r="TCN5350"/>
      <c r="TCO5350"/>
      <c r="TCP5350"/>
      <c r="TCQ5350"/>
      <c r="TCR5350"/>
      <c r="TCS5350"/>
      <c r="TCT5350"/>
      <c r="TCU5350"/>
      <c r="TCV5350"/>
      <c r="TCW5350"/>
      <c r="TCX5350"/>
      <c r="TCY5350"/>
      <c r="TCZ5350"/>
      <c r="TDA5350"/>
      <c r="TDB5350"/>
      <c r="TDC5350"/>
      <c r="TDD5350"/>
      <c r="TDE5350"/>
      <c r="TDF5350"/>
      <c r="TDG5350"/>
      <c r="TDH5350"/>
      <c r="TDI5350"/>
      <c r="TDJ5350"/>
      <c r="TDK5350"/>
      <c r="TDL5350"/>
      <c r="TDM5350"/>
      <c r="TDN5350"/>
      <c r="TDO5350"/>
      <c r="TDP5350"/>
      <c r="TDQ5350"/>
      <c r="TDR5350"/>
      <c r="TDS5350"/>
      <c r="TDT5350"/>
      <c r="TDU5350"/>
      <c r="TDV5350"/>
      <c r="TDW5350"/>
      <c r="TDX5350"/>
      <c r="TDY5350"/>
      <c r="TDZ5350"/>
      <c r="TEA5350"/>
      <c r="TEB5350"/>
      <c r="TEC5350"/>
      <c r="TED5350"/>
      <c r="TEE5350"/>
      <c r="TEF5350"/>
      <c r="TEG5350"/>
      <c r="TEH5350"/>
      <c r="TEI5350"/>
      <c r="TEJ5350"/>
      <c r="TEK5350"/>
      <c r="TEL5350"/>
      <c r="TEM5350"/>
      <c r="TEN5350"/>
      <c r="TEO5350"/>
      <c r="TEP5350"/>
      <c r="TEQ5350"/>
      <c r="TER5350"/>
      <c r="TES5350"/>
      <c r="TET5350"/>
      <c r="TEU5350"/>
      <c r="TEV5350"/>
      <c r="TEW5350"/>
      <c r="TEX5350"/>
      <c r="TEY5350"/>
      <c r="TEZ5350"/>
      <c r="TFA5350"/>
      <c r="TFB5350"/>
      <c r="TFC5350"/>
      <c r="TFD5350"/>
      <c r="TFE5350"/>
      <c r="TFF5350"/>
      <c r="TFG5350"/>
      <c r="TFH5350"/>
      <c r="TFI5350"/>
      <c r="TFJ5350"/>
      <c r="TFK5350"/>
      <c r="TFL5350"/>
      <c r="TFM5350"/>
      <c r="TFN5350"/>
      <c r="TFO5350"/>
      <c r="TFP5350"/>
      <c r="TFQ5350"/>
      <c r="TFR5350"/>
      <c r="TFS5350"/>
      <c r="TFT5350"/>
      <c r="TFU5350"/>
      <c r="TFV5350"/>
      <c r="TFW5350"/>
      <c r="TFX5350"/>
      <c r="TFY5350"/>
      <c r="TFZ5350"/>
      <c r="TGA5350"/>
      <c r="TGB5350"/>
      <c r="TGC5350"/>
      <c r="TGD5350"/>
      <c r="TGE5350"/>
      <c r="TGF5350"/>
      <c r="TGG5350"/>
      <c r="TGH5350"/>
      <c r="TGI5350"/>
      <c r="TGJ5350"/>
      <c r="TGK5350"/>
      <c r="TGL5350"/>
      <c r="TGM5350"/>
      <c r="TGN5350"/>
      <c r="TGO5350"/>
      <c r="TGP5350"/>
      <c r="TGQ5350"/>
      <c r="TGR5350"/>
      <c r="TGS5350"/>
      <c r="TGT5350"/>
      <c r="TGU5350"/>
      <c r="TGV5350"/>
      <c r="TGW5350"/>
      <c r="TGX5350"/>
      <c r="TGY5350"/>
      <c r="TGZ5350"/>
      <c r="THA5350"/>
      <c r="THB5350"/>
      <c r="THC5350"/>
      <c r="THD5350"/>
      <c r="THE5350"/>
      <c r="THF5350"/>
      <c r="THG5350"/>
      <c r="THH5350"/>
      <c r="THI5350"/>
      <c r="THJ5350"/>
      <c r="THK5350"/>
      <c r="THL5350"/>
      <c r="THM5350"/>
      <c r="THN5350"/>
      <c r="THO5350"/>
      <c r="THP5350"/>
      <c r="THQ5350"/>
      <c r="THR5350"/>
      <c r="THS5350"/>
      <c r="THT5350"/>
      <c r="THU5350"/>
      <c r="THV5350"/>
      <c r="THW5350"/>
      <c r="THX5350"/>
      <c r="THY5350"/>
      <c r="THZ5350"/>
      <c r="TIA5350"/>
      <c r="TIB5350"/>
      <c r="TIC5350"/>
      <c r="TID5350"/>
      <c r="TIE5350"/>
      <c r="TIF5350"/>
      <c r="TIG5350"/>
      <c r="TIH5350"/>
      <c r="TII5350"/>
      <c r="TIJ5350"/>
      <c r="TIK5350"/>
      <c r="TIL5350"/>
      <c r="TIM5350"/>
      <c r="TIN5350"/>
      <c r="TIO5350"/>
      <c r="TIP5350"/>
      <c r="TIQ5350"/>
      <c r="TIR5350"/>
      <c r="TIS5350"/>
      <c r="TIT5350"/>
      <c r="TIU5350"/>
      <c r="TIV5350"/>
      <c r="TIW5350"/>
      <c r="TIX5350"/>
      <c r="TIY5350"/>
      <c r="TIZ5350"/>
      <c r="TJA5350"/>
      <c r="TJB5350"/>
      <c r="TJC5350"/>
      <c r="TJD5350"/>
      <c r="TJE5350"/>
      <c r="TJF5350"/>
      <c r="TJG5350"/>
      <c r="TJH5350"/>
      <c r="TJI5350"/>
      <c r="TJJ5350"/>
      <c r="TJK5350"/>
      <c r="TJL5350"/>
      <c r="TJM5350"/>
      <c r="TJN5350"/>
      <c r="TJO5350"/>
      <c r="TJP5350"/>
      <c r="TJQ5350"/>
      <c r="TJR5350"/>
      <c r="TJS5350"/>
      <c r="TJT5350"/>
      <c r="TJU5350"/>
      <c r="TJV5350"/>
      <c r="TJW5350"/>
      <c r="TJX5350"/>
      <c r="TJY5350"/>
      <c r="TJZ5350"/>
      <c r="TKA5350"/>
      <c r="TKB5350"/>
      <c r="TKC5350"/>
      <c r="TKD5350"/>
      <c r="TKE5350"/>
      <c r="TKF5350"/>
      <c r="TKG5350"/>
      <c r="TKH5350"/>
      <c r="TKI5350"/>
      <c r="TKJ5350"/>
      <c r="TKK5350"/>
      <c r="TKL5350"/>
      <c r="TKM5350"/>
      <c r="TKN5350"/>
      <c r="TKO5350"/>
      <c r="TKP5350"/>
      <c r="TKQ5350"/>
      <c r="TKR5350"/>
      <c r="TKS5350"/>
      <c r="TKT5350"/>
      <c r="TKU5350"/>
      <c r="TKV5350"/>
      <c r="TKW5350"/>
      <c r="TKX5350"/>
      <c r="TKY5350"/>
      <c r="TKZ5350"/>
      <c r="TLA5350"/>
      <c r="TLB5350"/>
      <c r="TLC5350"/>
      <c r="TLD5350"/>
      <c r="TLE5350"/>
      <c r="TLF5350"/>
      <c r="TLG5350"/>
      <c r="TLH5350"/>
      <c r="TLI5350"/>
      <c r="TLJ5350"/>
      <c r="TLK5350"/>
      <c r="TLL5350"/>
      <c r="TLM5350"/>
      <c r="TLN5350"/>
      <c r="TLO5350"/>
      <c r="TLP5350"/>
      <c r="TLQ5350"/>
      <c r="TLR5350"/>
      <c r="TLS5350"/>
      <c r="TLT5350"/>
      <c r="TLU5350"/>
      <c r="TLV5350"/>
      <c r="TLW5350"/>
      <c r="TLX5350"/>
      <c r="TLY5350"/>
      <c r="TLZ5350"/>
      <c r="TMA5350"/>
      <c r="TMB5350"/>
      <c r="TMC5350"/>
      <c r="TMD5350"/>
      <c r="TME5350"/>
      <c r="TMF5350"/>
      <c r="TMG5350"/>
      <c r="TMH5350"/>
      <c r="TMI5350"/>
      <c r="TMJ5350"/>
      <c r="TMK5350"/>
      <c r="TML5350"/>
      <c r="TMM5350"/>
      <c r="TMN5350"/>
      <c r="TMO5350"/>
      <c r="TMP5350"/>
      <c r="TMQ5350"/>
      <c r="TMR5350"/>
      <c r="TMS5350"/>
      <c r="TMT5350"/>
      <c r="TMU5350"/>
      <c r="TMV5350"/>
      <c r="TMW5350"/>
      <c r="TMX5350"/>
      <c r="TMY5350"/>
      <c r="TMZ5350"/>
      <c r="TNA5350"/>
      <c r="TNB5350"/>
      <c r="TNC5350"/>
      <c r="TND5350"/>
      <c r="TNE5350"/>
      <c r="TNF5350"/>
      <c r="TNG5350"/>
      <c r="TNH5350"/>
      <c r="TNI5350"/>
      <c r="TNJ5350"/>
      <c r="TNK5350"/>
      <c r="TNL5350"/>
      <c r="TNM5350"/>
      <c r="TNN5350"/>
      <c r="TNO5350"/>
      <c r="TNP5350"/>
      <c r="TNQ5350"/>
      <c r="TNR5350"/>
      <c r="TNS5350"/>
      <c r="TNT5350"/>
      <c r="TNU5350"/>
      <c r="TNV5350"/>
      <c r="TNW5350"/>
      <c r="TNX5350"/>
      <c r="TNY5350"/>
      <c r="TNZ5350"/>
      <c r="TOA5350"/>
      <c r="TOB5350"/>
      <c r="TOC5350"/>
      <c r="TOD5350"/>
      <c r="TOE5350"/>
      <c r="TOF5350"/>
      <c r="TOG5350"/>
      <c r="TOH5350"/>
      <c r="TOI5350"/>
      <c r="TOJ5350"/>
      <c r="TOK5350"/>
      <c r="TOL5350"/>
      <c r="TOM5350"/>
      <c r="TON5350"/>
      <c r="TOO5350"/>
      <c r="TOP5350"/>
      <c r="TOQ5350"/>
      <c r="TOR5350"/>
      <c r="TOS5350"/>
      <c r="TOT5350"/>
      <c r="TOU5350"/>
      <c r="TOV5350"/>
      <c r="TOW5350"/>
      <c r="TOX5350"/>
      <c r="TOY5350"/>
      <c r="TOZ5350"/>
      <c r="TPA5350"/>
      <c r="TPB5350"/>
      <c r="TPC5350"/>
      <c r="TPD5350"/>
      <c r="TPE5350"/>
      <c r="TPF5350"/>
      <c r="TPG5350"/>
      <c r="TPH5350"/>
      <c r="TPI5350"/>
      <c r="TPJ5350"/>
      <c r="TPK5350"/>
      <c r="TPL5350"/>
      <c r="TPM5350"/>
      <c r="TPN5350"/>
      <c r="TPO5350"/>
      <c r="TPP5350"/>
      <c r="TPQ5350"/>
      <c r="TPR5350"/>
      <c r="TPS5350"/>
      <c r="TPT5350"/>
      <c r="TPU5350"/>
      <c r="TPV5350"/>
      <c r="TPW5350"/>
      <c r="TPX5350"/>
      <c r="TPY5350"/>
      <c r="TPZ5350"/>
      <c r="TQA5350"/>
      <c r="TQB5350"/>
      <c r="TQC5350"/>
      <c r="TQD5350"/>
      <c r="TQE5350"/>
      <c r="TQF5350"/>
      <c r="TQG5350"/>
      <c r="TQH5350"/>
      <c r="TQI5350"/>
      <c r="TQJ5350"/>
      <c r="TQK5350"/>
      <c r="TQL5350"/>
      <c r="TQM5350"/>
      <c r="TQN5350"/>
      <c r="TQO5350"/>
      <c r="TQP5350"/>
      <c r="TQQ5350"/>
      <c r="TQR5350"/>
      <c r="TQS5350"/>
      <c r="TQT5350"/>
      <c r="TQU5350"/>
      <c r="TQV5350"/>
      <c r="TQW5350"/>
      <c r="TQX5350"/>
      <c r="TQY5350"/>
      <c r="TQZ5350"/>
      <c r="TRA5350"/>
      <c r="TRB5350"/>
      <c r="TRC5350"/>
      <c r="TRD5350"/>
      <c r="TRE5350"/>
      <c r="TRF5350"/>
      <c r="TRG5350"/>
      <c r="TRH5350"/>
      <c r="TRI5350"/>
      <c r="TRJ5350"/>
      <c r="TRK5350"/>
      <c r="TRL5350"/>
      <c r="TRM5350"/>
      <c r="TRN5350"/>
      <c r="TRO5350"/>
      <c r="TRP5350"/>
      <c r="TRQ5350"/>
      <c r="TRR5350"/>
      <c r="TRS5350"/>
      <c r="TRT5350"/>
      <c r="TRU5350"/>
      <c r="TRV5350"/>
      <c r="TRW5350"/>
      <c r="TRX5350"/>
      <c r="TRY5350"/>
      <c r="TRZ5350"/>
      <c r="TSA5350"/>
      <c r="TSB5350"/>
      <c r="TSC5350"/>
      <c r="TSD5350"/>
      <c r="TSE5350"/>
      <c r="TSF5350"/>
      <c r="TSG5350"/>
      <c r="TSH5350"/>
      <c r="TSI5350"/>
      <c r="TSJ5350"/>
      <c r="TSK5350"/>
      <c r="TSL5350"/>
      <c r="TSM5350"/>
      <c r="TSN5350"/>
      <c r="TSO5350"/>
      <c r="TSP5350"/>
      <c r="TSQ5350"/>
      <c r="TSR5350"/>
      <c r="TSS5350"/>
      <c r="TST5350"/>
      <c r="TSU5350"/>
      <c r="TSV5350"/>
      <c r="TSW5350"/>
      <c r="TSX5350"/>
      <c r="TSY5350"/>
      <c r="TSZ5350"/>
      <c r="TTA5350"/>
      <c r="TTB5350"/>
      <c r="TTC5350"/>
      <c r="TTD5350"/>
      <c r="TTE5350"/>
      <c r="TTF5350"/>
      <c r="TTG5350"/>
      <c r="TTH5350"/>
      <c r="TTI5350"/>
      <c r="TTJ5350"/>
      <c r="TTK5350"/>
      <c r="TTL5350"/>
      <c r="TTM5350"/>
      <c r="TTN5350"/>
      <c r="TTO5350"/>
      <c r="TTP5350"/>
      <c r="TTQ5350"/>
      <c r="TTR5350"/>
      <c r="TTS5350"/>
      <c r="TTT5350"/>
      <c r="TTU5350"/>
      <c r="TTV5350"/>
      <c r="TTW5350"/>
      <c r="TTX5350"/>
      <c r="TTY5350"/>
      <c r="TTZ5350"/>
      <c r="TUA5350"/>
      <c r="TUB5350"/>
      <c r="TUC5350"/>
      <c r="TUD5350"/>
      <c r="TUE5350"/>
      <c r="TUF5350"/>
      <c r="TUG5350"/>
      <c r="TUH5350"/>
      <c r="TUI5350"/>
      <c r="TUJ5350"/>
      <c r="TUK5350"/>
      <c r="TUL5350"/>
      <c r="TUM5350"/>
      <c r="TUN5350"/>
      <c r="TUO5350"/>
      <c r="TUP5350"/>
      <c r="TUQ5350"/>
      <c r="TUR5350"/>
      <c r="TUS5350"/>
      <c r="TUT5350"/>
      <c r="TUU5350"/>
      <c r="TUV5350"/>
      <c r="TUW5350"/>
      <c r="TUX5350"/>
      <c r="TUY5350"/>
      <c r="TUZ5350"/>
      <c r="TVA5350"/>
      <c r="TVB5350"/>
      <c r="TVC5350"/>
      <c r="TVD5350"/>
      <c r="TVE5350"/>
      <c r="TVF5350"/>
      <c r="TVG5350"/>
      <c r="TVH5350"/>
      <c r="TVI5350"/>
      <c r="TVJ5350"/>
      <c r="TVK5350"/>
      <c r="TVL5350"/>
      <c r="TVM5350"/>
      <c r="TVN5350"/>
      <c r="TVO5350"/>
      <c r="TVP5350"/>
      <c r="TVQ5350"/>
      <c r="TVR5350"/>
      <c r="TVS5350"/>
      <c r="TVT5350"/>
      <c r="TVU5350"/>
      <c r="TVV5350"/>
      <c r="TVW5350"/>
      <c r="TVX5350"/>
      <c r="TVY5350"/>
      <c r="TVZ5350"/>
      <c r="TWA5350"/>
      <c r="TWB5350"/>
      <c r="TWC5350"/>
      <c r="TWD5350"/>
      <c r="TWE5350"/>
      <c r="TWF5350"/>
      <c r="TWG5350"/>
      <c r="TWH5350"/>
      <c r="TWI5350"/>
      <c r="TWJ5350"/>
      <c r="TWK5350"/>
      <c r="TWL5350"/>
      <c r="TWM5350"/>
      <c r="TWN5350"/>
      <c r="TWO5350"/>
      <c r="TWP5350"/>
      <c r="TWQ5350"/>
      <c r="TWR5350"/>
      <c r="TWS5350"/>
      <c r="TWT5350"/>
      <c r="TWU5350"/>
      <c r="TWV5350"/>
      <c r="TWW5350"/>
      <c r="TWX5350"/>
      <c r="TWY5350"/>
      <c r="TWZ5350"/>
      <c r="TXA5350"/>
      <c r="TXB5350"/>
      <c r="TXC5350"/>
      <c r="TXD5350"/>
      <c r="TXE5350"/>
      <c r="TXF5350"/>
      <c r="TXG5350"/>
      <c r="TXH5350"/>
      <c r="TXI5350"/>
      <c r="TXJ5350"/>
      <c r="TXK5350"/>
      <c r="TXL5350"/>
      <c r="TXM5350"/>
      <c r="TXN5350"/>
      <c r="TXO5350"/>
      <c r="TXP5350"/>
      <c r="TXQ5350"/>
      <c r="TXR5350"/>
      <c r="TXS5350"/>
      <c r="TXT5350"/>
      <c r="TXU5350"/>
      <c r="TXV5350"/>
      <c r="TXW5350"/>
      <c r="TXX5350"/>
      <c r="TXY5350"/>
      <c r="TXZ5350"/>
      <c r="TYA5350"/>
      <c r="TYB5350"/>
      <c r="TYC5350"/>
      <c r="TYD5350"/>
      <c r="TYE5350"/>
      <c r="TYF5350"/>
      <c r="TYG5350"/>
      <c r="TYH5350"/>
      <c r="TYI5350"/>
      <c r="TYJ5350"/>
      <c r="TYK5350"/>
      <c r="TYL5350"/>
      <c r="TYM5350"/>
      <c r="TYN5350"/>
      <c r="TYO5350"/>
      <c r="TYP5350"/>
      <c r="TYQ5350"/>
      <c r="TYR5350"/>
      <c r="TYS5350"/>
      <c r="TYT5350"/>
      <c r="TYU5350"/>
      <c r="TYV5350"/>
      <c r="TYW5350"/>
      <c r="TYX5350"/>
      <c r="TYY5350"/>
      <c r="TYZ5350"/>
      <c r="TZA5350"/>
      <c r="TZB5350"/>
      <c r="TZC5350"/>
      <c r="TZD5350"/>
      <c r="TZE5350"/>
      <c r="TZF5350"/>
      <c r="TZG5350"/>
      <c r="TZH5350"/>
      <c r="TZI5350"/>
      <c r="TZJ5350"/>
      <c r="TZK5350"/>
      <c r="TZL5350"/>
      <c r="TZM5350"/>
      <c r="TZN5350"/>
      <c r="TZO5350"/>
      <c r="TZP5350"/>
      <c r="TZQ5350"/>
      <c r="TZR5350"/>
      <c r="TZS5350"/>
      <c r="TZT5350"/>
      <c r="TZU5350"/>
      <c r="TZV5350"/>
      <c r="TZW5350"/>
      <c r="TZX5350"/>
      <c r="TZY5350"/>
      <c r="TZZ5350"/>
      <c r="UAA5350"/>
      <c r="UAB5350"/>
      <c r="UAC5350"/>
      <c r="UAD5350"/>
      <c r="UAE5350"/>
      <c r="UAF5350"/>
      <c r="UAG5350"/>
      <c r="UAH5350"/>
      <c r="UAI5350"/>
      <c r="UAJ5350"/>
      <c r="UAK5350"/>
      <c r="UAL5350"/>
      <c r="UAM5350"/>
      <c r="UAN5350"/>
      <c r="UAO5350"/>
      <c r="UAP5350"/>
      <c r="UAQ5350"/>
      <c r="UAR5350"/>
      <c r="UAS5350"/>
      <c r="UAT5350"/>
      <c r="UAU5350"/>
      <c r="UAV5350"/>
      <c r="UAW5350"/>
      <c r="UAX5350"/>
      <c r="UAY5350"/>
      <c r="UAZ5350"/>
      <c r="UBA5350"/>
      <c r="UBB5350"/>
      <c r="UBC5350"/>
      <c r="UBD5350"/>
      <c r="UBE5350"/>
      <c r="UBF5350"/>
      <c r="UBG5350"/>
      <c r="UBH5350"/>
      <c r="UBI5350"/>
      <c r="UBJ5350"/>
      <c r="UBK5350"/>
      <c r="UBL5350"/>
      <c r="UBM5350"/>
      <c r="UBN5350"/>
      <c r="UBO5350"/>
      <c r="UBP5350"/>
      <c r="UBQ5350"/>
      <c r="UBR5350"/>
      <c r="UBS5350"/>
      <c r="UBT5350"/>
      <c r="UBU5350"/>
      <c r="UBV5350"/>
      <c r="UBW5350"/>
      <c r="UBX5350"/>
      <c r="UBY5350"/>
      <c r="UBZ5350"/>
      <c r="UCA5350"/>
      <c r="UCB5350"/>
      <c r="UCC5350"/>
      <c r="UCD5350"/>
      <c r="UCE5350"/>
      <c r="UCF5350"/>
      <c r="UCG5350"/>
      <c r="UCH5350"/>
      <c r="UCI5350"/>
      <c r="UCJ5350"/>
      <c r="UCK5350"/>
      <c r="UCL5350"/>
      <c r="UCM5350"/>
      <c r="UCN5350"/>
      <c r="UCO5350"/>
      <c r="UCP5350"/>
      <c r="UCQ5350"/>
      <c r="UCR5350"/>
      <c r="UCS5350"/>
      <c r="UCT5350"/>
      <c r="UCU5350"/>
      <c r="UCV5350"/>
      <c r="UCW5350"/>
      <c r="UCX5350"/>
      <c r="UCY5350"/>
      <c r="UCZ5350"/>
      <c r="UDA5350"/>
      <c r="UDB5350"/>
      <c r="UDC5350"/>
      <c r="UDD5350"/>
      <c r="UDE5350"/>
      <c r="UDF5350"/>
      <c r="UDG5350"/>
      <c r="UDH5350"/>
      <c r="UDI5350"/>
      <c r="UDJ5350"/>
      <c r="UDK5350"/>
      <c r="UDL5350"/>
      <c r="UDM5350"/>
      <c r="UDN5350"/>
      <c r="UDO5350"/>
      <c r="UDP5350"/>
      <c r="UDQ5350"/>
      <c r="UDR5350"/>
      <c r="UDS5350"/>
      <c r="UDT5350"/>
      <c r="UDU5350"/>
      <c r="UDV5350"/>
      <c r="UDW5350"/>
      <c r="UDX5350"/>
      <c r="UDY5350"/>
      <c r="UDZ5350"/>
      <c r="UEA5350"/>
      <c r="UEB5350"/>
      <c r="UEC5350"/>
      <c r="UED5350"/>
      <c r="UEE5350"/>
      <c r="UEF5350"/>
      <c r="UEG5350"/>
      <c r="UEH5350"/>
      <c r="UEI5350"/>
      <c r="UEJ5350"/>
      <c r="UEK5350"/>
      <c r="UEL5350"/>
      <c r="UEM5350"/>
      <c r="UEN5350"/>
      <c r="UEO5350"/>
      <c r="UEP5350"/>
      <c r="UEQ5350"/>
      <c r="UER5350"/>
      <c r="UES5350"/>
      <c r="UET5350"/>
      <c r="UEU5350"/>
      <c r="UEV5350"/>
      <c r="UEW5350"/>
      <c r="UEX5350"/>
      <c r="UEY5350"/>
      <c r="UEZ5350"/>
      <c r="UFA5350"/>
      <c r="UFB5350"/>
      <c r="UFC5350"/>
      <c r="UFD5350"/>
      <c r="UFE5350"/>
      <c r="UFF5350"/>
      <c r="UFG5350"/>
      <c r="UFH5350"/>
      <c r="UFI5350"/>
      <c r="UFJ5350"/>
      <c r="UFK5350"/>
      <c r="UFL5350"/>
      <c r="UFM5350"/>
      <c r="UFN5350"/>
      <c r="UFO5350"/>
      <c r="UFP5350"/>
      <c r="UFQ5350"/>
      <c r="UFR5350"/>
      <c r="UFS5350"/>
      <c r="UFT5350"/>
      <c r="UFU5350"/>
      <c r="UFV5350"/>
      <c r="UFW5350"/>
      <c r="UFX5350"/>
      <c r="UFY5350"/>
      <c r="UFZ5350"/>
      <c r="UGA5350"/>
      <c r="UGB5350"/>
      <c r="UGC5350"/>
      <c r="UGD5350"/>
      <c r="UGE5350"/>
      <c r="UGF5350"/>
      <c r="UGG5350"/>
      <c r="UGH5350"/>
      <c r="UGI5350"/>
      <c r="UGJ5350"/>
      <c r="UGK5350"/>
      <c r="UGL5350"/>
      <c r="UGM5350"/>
      <c r="UGN5350"/>
      <c r="UGO5350"/>
      <c r="UGP5350"/>
      <c r="UGQ5350"/>
      <c r="UGR5350"/>
      <c r="UGS5350"/>
      <c r="UGT5350"/>
      <c r="UGU5350"/>
      <c r="UGV5350"/>
      <c r="UGW5350"/>
      <c r="UGX5350"/>
      <c r="UGY5350"/>
      <c r="UGZ5350"/>
      <c r="UHA5350"/>
      <c r="UHB5350"/>
      <c r="UHC5350"/>
      <c r="UHD5350"/>
      <c r="UHE5350"/>
      <c r="UHF5350"/>
      <c r="UHG5350"/>
      <c r="UHH5350"/>
      <c r="UHI5350"/>
      <c r="UHJ5350"/>
      <c r="UHK5350"/>
      <c r="UHL5350"/>
      <c r="UHM5350"/>
      <c r="UHN5350"/>
      <c r="UHO5350"/>
      <c r="UHP5350"/>
      <c r="UHQ5350"/>
      <c r="UHR5350"/>
      <c r="UHS5350"/>
      <c r="UHT5350"/>
      <c r="UHU5350"/>
      <c r="UHV5350"/>
      <c r="UHW5350"/>
      <c r="UHX5350"/>
      <c r="UHY5350"/>
      <c r="UHZ5350"/>
      <c r="UIA5350"/>
      <c r="UIB5350"/>
      <c r="UIC5350"/>
      <c r="UID5350"/>
      <c r="UIE5350"/>
      <c r="UIF5350"/>
      <c r="UIG5350"/>
      <c r="UIH5350"/>
      <c r="UII5350"/>
      <c r="UIJ5350"/>
      <c r="UIK5350"/>
      <c r="UIL5350"/>
      <c r="UIM5350"/>
      <c r="UIN5350"/>
      <c r="UIO5350"/>
      <c r="UIP5350"/>
      <c r="UIQ5350"/>
      <c r="UIR5350"/>
      <c r="UIS5350"/>
      <c r="UIT5350"/>
      <c r="UIU5350"/>
      <c r="UIV5350"/>
      <c r="UIW5350"/>
      <c r="UIX5350"/>
      <c r="UIY5350"/>
      <c r="UIZ5350"/>
      <c r="UJA5350"/>
      <c r="UJB5350"/>
      <c r="UJC5350"/>
      <c r="UJD5350"/>
      <c r="UJE5350"/>
      <c r="UJF5350"/>
      <c r="UJG5350"/>
      <c r="UJH5350"/>
      <c r="UJI5350"/>
      <c r="UJJ5350"/>
      <c r="UJK5350"/>
      <c r="UJL5350"/>
      <c r="UJM5350"/>
      <c r="UJN5350"/>
      <c r="UJO5350"/>
      <c r="UJP5350"/>
      <c r="UJQ5350"/>
      <c r="UJR5350"/>
      <c r="UJS5350"/>
      <c r="UJT5350"/>
      <c r="UJU5350"/>
      <c r="UJV5350"/>
      <c r="UJW5350"/>
      <c r="UJX5350"/>
      <c r="UJY5350"/>
      <c r="UJZ5350"/>
      <c r="UKA5350"/>
      <c r="UKB5350"/>
      <c r="UKC5350"/>
      <c r="UKD5350"/>
      <c r="UKE5350"/>
      <c r="UKF5350"/>
      <c r="UKG5350"/>
      <c r="UKH5350"/>
      <c r="UKI5350"/>
      <c r="UKJ5350"/>
      <c r="UKK5350"/>
      <c r="UKL5350"/>
      <c r="UKM5350"/>
      <c r="UKN5350"/>
      <c r="UKO5350"/>
      <c r="UKP5350"/>
      <c r="UKQ5350"/>
      <c r="UKR5350"/>
      <c r="UKS5350"/>
      <c r="UKT5350"/>
      <c r="UKU5350"/>
      <c r="UKV5350"/>
      <c r="UKW5350"/>
      <c r="UKX5350"/>
      <c r="UKY5350"/>
      <c r="UKZ5350"/>
      <c r="ULA5350"/>
      <c r="ULB5350"/>
      <c r="ULC5350"/>
      <c r="ULD5350"/>
      <c r="ULE5350"/>
      <c r="ULF5350"/>
      <c r="ULG5350"/>
      <c r="ULH5350"/>
      <c r="ULI5350"/>
      <c r="ULJ5350"/>
      <c r="ULK5350"/>
      <c r="ULL5350"/>
      <c r="ULM5350"/>
      <c r="ULN5350"/>
      <c r="ULO5350"/>
      <c r="ULP5350"/>
      <c r="ULQ5350"/>
      <c r="ULR5350"/>
      <c r="ULS5350"/>
      <c r="ULT5350"/>
      <c r="ULU5350"/>
      <c r="ULV5350"/>
      <c r="ULW5350"/>
      <c r="ULX5350"/>
      <c r="ULY5350"/>
      <c r="ULZ5350"/>
      <c r="UMA5350"/>
      <c r="UMB5350"/>
      <c r="UMC5350"/>
      <c r="UMD5350"/>
      <c r="UME5350"/>
      <c r="UMF5350"/>
      <c r="UMG5350"/>
      <c r="UMH5350"/>
      <c r="UMI5350"/>
      <c r="UMJ5350"/>
      <c r="UMK5350"/>
      <c r="UML5350"/>
      <c r="UMM5350"/>
      <c r="UMN5350"/>
      <c r="UMO5350"/>
      <c r="UMP5350"/>
      <c r="UMQ5350"/>
      <c r="UMR5350"/>
      <c r="UMS5350"/>
      <c r="UMT5350"/>
      <c r="UMU5350"/>
      <c r="UMV5350"/>
      <c r="UMW5350"/>
      <c r="UMX5350"/>
      <c r="UMY5350"/>
      <c r="UMZ5350"/>
      <c r="UNA5350"/>
      <c r="UNB5350"/>
      <c r="UNC5350"/>
      <c r="UND5350"/>
      <c r="UNE5350"/>
      <c r="UNF5350"/>
      <c r="UNG5350"/>
      <c r="UNH5350"/>
      <c r="UNI5350"/>
      <c r="UNJ5350"/>
      <c r="UNK5350"/>
      <c r="UNL5350"/>
      <c r="UNM5350"/>
      <c r="UNN5350"/>
      <c r="UNO5350"/>
      <c r="UNP5350"/>
      <c r="UNQ5350"/>
      <c r="UNR5350"/>
      <c r="UNS5350"/>
      <c r="UNT5350"/>
      <c r="UNU5350"/>
      <c r="UNV5350"/>
      <c r="UNW5350"/>
      <c r="UNX5350"/>
      <c r="UNY5350"/>
      <c r="UNZ5350"/>
      <c r="UOA5350"/>
      <c r="UOB5350"/>
      <c r="UOC5350"/>
      <c r="UOD5350"/>
      <c r="UOE5350"/>
      <c r="UOF5350"/>
      <c r="UOG5350"/>
      <c r="UOH5350"/>
      <c r="UOI5350"/>
      <c r="UOJ5350"/>
      <c r="UOK5350"/>
      <c r="UOL5350"/>
      <c r="UOM5350"/>
      <c r="UON5350"/>
      <c r="UOO5350"/>
      <c r="UOP5350"/>
      <c r="UOQ5350"/>
      <c r="UOR5350"/>
      <c r="UOS5350"/>
      <c r="UOT5350"/>
      <c r="UOU5350"/>
      <c r="UOV5350"/>
      <c r="UOW5350"/>
      <c r="UOX5350"/>
      <c r="UOY5350"/>
      <c r="UOZ5350"/>
      <c r="UPA5350"/>
      <c r="UPB5350"/>
      <c r="UPC5350"/>
      <c r="UPD5350"/>
      <c r="UPE5350"/>
      <c r="UPF5350"/>
      <c r="UPG5350"/>
      <c r="UPH5350"/>
      <c r="UPI5350"/>
      <c r="UPJ5350"/>
      <c r="UPK5350"/>
      <c r="UPL5350"/>
      <c r="UPM5350"/>
      <c r="UPN5350"/>
      <c r="UPO5350"/>
      <c r="UPP5350"/>
      <c r="UPQ5350"/>
      <c r="UPR5350"/>
      <c r="UPS5350"/>
      <c r="UPT5350"/>
      <c r="UPU5350"/>
      <c r="UPV5350"/>
      <c r="UPW5350"/>
      <c r="UPX5350"/>
      <c r="UPY5350"/>
      <c r="UPZ5350"/>
      <c r="UQA5350"/>
      <c r="UQB5350"/>
      <c r="UQC5350"/>
      <c r="UQD5350"/>
      <c r="UQE5350"/>
      <c r="UQF5350"/>
      <c r="UQG5350"/>
      <c r="UQH5350"/>
      <c r="UQI5350"/>
      <c r="UQJ5350"/>
      <c r="UQK5350"/>
      <c r="UQL5350"/>
      <c r="UQM5350"/>
      <c r="UQN5350"/>
      <c r="UQO5350"/>
      <c r="UQP5350"/>
      <c r="UQQ5350"/>
      <c r="UQR5350"/>
      <c r="UQS5350"/>
      <c r="UQT5350"/>
      <c r="UQU5350"/>
      <c r="UQV5350"/>
      <c r="UQW5350"/>
      <c r="UQX5350"/>
      <c r="UQY5350"/>
      <c r="UQZ5350"/>
      <c r="URA5350"/>
      <c r="URB5350"/>
      <c r="URC5350"/>
      <c r="URD5350"/>
      <c r="URE5350"/>
      <c r="URF5350"/>
      <c r="URG5350"/>
      <c r="URH5350"/>
      <c r="URI5350"/>
      <c r="URJ5350"/>
      <c r="URK5350"/>
      <c r="URL5350"/>
      <c r="URM5350"/>
      <c r="URN5350"/>
      <c r="URO5350"/>
      <c r="URP5350"/>
      <c r="URQ5350"/>
      <c r="URR5350"/>
      <c r="URS5350"/>
      <c r="URT5350"/>
      <c r="URU5350"/>
      <c r="URV5350"/>
      <c r="URW5350"/>
      <c r="URX5350"/>
      <c r="URY5350"/>
      <c r="URZ5350"/>
      <c r="USA5350"/>
      <c r="USB5350"/>
      <c r="USC5350"/>
      <c r="USD5350"/>
      <c r="USE5350"/>
      <c r="USF5350"/>
      <c r="USG5350"/>
      <c r="USH5350"/>
      <c r="USI5350"/>
      <c r="USJ5350"/>
      <c r="USK5350"/>
      <c r="USL5350"/>
      <c r="USM5350"/>
      <c r="USN5350"/>
      <c r="USO5350"/>
      <c r="USP5350"/>
      <c r="USQ5350"/>
      <c r="USR5350"/>
      <c r="USS5350"/>
      <c r="UST5350"/>
      <c r="USU5350"/>
      <c r="USV5350"/>
      <c r="USW5350"/>
      <c r="USX5350"/>
      <c r="USY5350"/>
      <c r="USZ5350"/>
      <c r="UTA5350"/>
      <c r="UTB5350"/>
      <c r="UTC5350"/>
      <c r="UTD5350"/>
      <c r="UTE5350"/>
      <c r="UTF5350"/>
      <c r="UTG5350"/>
      <c r="UTH5350"/>
      <c r="UTI5350"/>
      <c r="UTJ5350"/>
      <c r="UTK5350"/>
      <c r="UTL5350"/>
      <c r="UTM5350"/>
      <c r="UTN5350"/>
      <c r="UTO5350"/>
      <c r="UTP5350"/>
      <c r="UTQ5350"/>
      <c r="UTR5350"/>
      <c r="UTS5350"/>
      <c r="UTT5350"/>
      <c r="UTU5350"/>
      <c r="UTV5350"/>
      <c r="UTW5350"/>
      <c r="UTX5350"/>
      <c r="UTY5350"/>
      <c r="UTZ5350"/>
      <c r="UUA5350"/>
      <c r="UUB5350"/>
      <c r="UUC5350"/>
      <c r="UUD5350"/>
      <c r="UUE5350"/>
      <c r="UUF5350"/>
      <c r="UUG5350"/>
      <c r="UUH5350"/>
      <c r="UUI5350"/>
      <c r="UUJ5350"/>
      <c r="UUK5350"/>
      <c r="UUL5350"/>
      <c r="UUM5350"/>
      <c r="UUN5350"/>
      <c r="UUO5350"/>
      <c r="UUP5350"/>
      <c r="UUQ5350"/>
      <c r="UUR5350"/>
      <c r="UUS5350"/>
      <c r="UUT5350"/>
      <c r="UUU5350"/>
      <c r="UUV5350"/>
      <c r="UUW5350"/>
      <c r="UUX5350"/>
      <c r="UUY5350"/>
      <c r="UUZ5350"/>
      <c r="UVA5350"/>
      <c r="UVB5350"/>
      <c r="UVC5350"/>
      <c r="UVD5350"/>
      <c r="UVE5350"/>
      <c r="UVF5350"/>
      <c r="UVG5350"/>
      <c r="UVH5350"/>
      <c r="UVI5350"/>
      <c r="UVJ5350"/>
      <c r="UVK5350"/>
      <c r="UVL5350"/>
      <c r="UVM5350"/>
      <c r="UVN5350"/>
      <c r="UVO5350"/>
      <c r="UVP5350"/>
      <c r="UVQ5350"/>
      <c r="UVR5350"/>
      <c r="UVS5350"/>
      <c r="UVT5350"/>
      <c r="UVU5350"/>
      <c r="UVV5350"/>
      <c r="UVW5350"/>
      <c r="UVX5350"/>
      <c r="UVY5350"/>
      <c r="UVZ5350"/>
      <c r="UWA5350"/>
      <c r="UWB5350"/>
      <c r="UWC5350"/>
      <c r="UWD5350"/>
      <c r="UWE5350"/>
      <c r="UWF5350"/>
      <c r="UWG5350"/>
      <c r="UWH5350"/>
      <c r="UWI5350"/>
      <c r="UWJ5350"/>
      <c r="UWK5350"/>
      <c r="UWL5350"/>
      <c r="UWM5350"/>
      <c r="UWN5350"/>
      <c r="UWO5350"/>
      <c r="UWP5350"/>
      <c r="UWQ5350"/>
      <c r="UWR5350"/>
      <c r="UWS5350"/>
      <c r="UWT5350"/>
      <c r="UWU5350"/>
      <c r="UWV5350"/>
      <c r="UWW5350"/>
      <c r="UWX5350"/>
      <c r="UWY5350"/>
      <c r="UWZ5350"/>
      <c r="UXA5350"/>
      <c r="UXB5350"/>
      <c r="UXC5350"/>
      <c r="UXD5350"/>
      <c r="UXE5350"/>
      <c r="UXF5350"/>
      <c r="UXG5350"/>
      <c r="UXH5350"/>
      <c r="UXI5350"/>
      <c r="UXJ5350"/>
      <c r="UXK5350"/>
      <c r="UXL5350"/>
      <c r="UXM5350"/>
      <c r="UXN5350"/>
      <c r="UXO5350"/>
      <c r="UXP5350"/>
      <c r="UXQ5350"/>
      <c r="UXR5350"/>
      <c r="UXS5350"/>
      <c r="UXT5350"/>
      <c r="UXU5350"/>
      <c r="UXV5350"/>
      <c r="UXW5350"/>
      <c r="UXX5350"/>
      <c r="UXY5350"/>
      <c r="UXZ5350"/>
      <c r="UYA5350"/>
      <c r="UYB5350"/>
      <c r="UYC5350"/>
      <c r="UYD5350"/>
      <c r="UYE5350"/>
      <c r="UYF5350"/>
      <c r="UYG5350"/>
      <c r="UYH5350"/>
      <c r="UYI5350"/>
      <c r="UYJ5350"/>
      <c r="UYK5350"/>
      <c r="UYL5350"/>
      <c r="UYM5350"/>
      <c r="UYN5350"/>
      <c r="UYO5350"/>
      <c r="UYP5350"/>
      <c r="UYQ5350"/>
      <c r="UYR5350"/>
      <c r="UYS5350"/>
      <c r="UYT5350"/>
      <c r="UYU5350"/>
      <c r="UYV5350"/>
      <c r="UYW5350"/>
      <c r="UYX5350"/>
      <c r="UYY5350"/>
      <c r="UYZ5350"/>
      <c r="UZA5350"/>
      <c r="UZB5350"/>
      <c r="UZC5350"/>
      <c r="UZD5350"/>
      <c r="UZE5350"/>
      <c r="UZF5350"/>
      <c r="UZG5350"/>
      <c r="UZH5350"/>
      <c r="UZI5350"/>
      <c r="UZJ5350"/>
      <c r="UZK5350"/>
      <c r="UZL5350"/>
      <c r="UZM5350"/>
      <c r="UZN5350"/>
      <c r="UZO5350"/>
      <c r="UZP5350"/>
      <c r="UZQ5350"/>
      <c r="UZR5350"/>
      <c r="UZS5350"/>
      <c r="UZT5350"/>
      <c r="UZU5350"/>
      <c r="UZV5350"/>
      <c r="UZW5350"/>
      <c r="UZX5350"/>
      <c r="UZY5350"/>
      <c r="UZZ5350"/>
      <c r="VAA5350"/>
      <c r="VAB5350"/>
      <c r="VAC5350"/>
      <c r="VAD5350"/>
      <c r="VAE5350"/>
      <c r="VAF5350"/>
      <c r="VAG5350"/>
      <c r="VAH5350"/>
      <c r="VAI5350"/>
      <c r="VAJ5350"/>
      <c r="VAK5350"/>
      <c r="VAL5350"/>
      <c r="VAM5350"/>
      <c r="VAN5350"/>
      <c r="VAO5350"/>
      <c r="VAP5350"/>
      <c r="VAQ5350"/>
      <c r="VAR5350"/>
      <c r="VAS5350"/>
      <c r="VAT5350"/>
      <c r="VAU5350"/>
      <c r="VAV5350"/>
      <c r="VAW5350"/>
      <c r="VAX5350"/>
      <c r="VAY5350"/>
      <c r="VAZ5350"/>
      <c r="VBA5350"/>
      <c r="VBB5350"/>
      <c r="VBC5350"/>
      <c r="VBD5350"/>
      <c r="VBE5350"/>
      <c r="VBF5350"/>
      <c r="VBG5350"/>
      <c r="VBH5350"/>
      <c r="VBI5350"/>
      <c r="VBJ5350"/>
      <c r="VBK5350"/>
      <c r="VBL5350"/>
      <c r="VBM5350"/>
      <c r="VBN5350"/>
      <c r="VBO5350"/>
      <c r="VBP5350"/>
      <c r="VBQ5350"/>
      <c r="VBR5350"/>
      <c r="VBS5350"/>
      <c r="VBT5350"/>
      <c r="VBU5350"/>
      <c r="VBV5350"/>
      <c r="VBW5350"/>
      <c r="VBX5350"/>
      <c r="VBY5350"/>
      <c r="VBZ5350"/>
      <c r="VCA5350"/>
      <c r="VCB5350"/>
      <c r="VCC5350"/>
      <c r="VCD5350"/>
      <c r="VCE5350"/>
      <c r="VCF5350"/>
      <c r="VCG5350"/>
      <c r="VCH5350"/>
      <c r="VCI5350"/>
      <c r="VCJ5350"/>
      <c r="VCK5350"/>
      <c r="VCL5350"/>
      <c r="VCM5350"/>
      <c r="VCN5350"/>
      <c r="VCO5350"/>
      <c r="VCP5350"/>
      <c r="VCQ5350"/>
      <c r="VCR5350"/>
      <c r="VCS5350"/>
      <c r="VCT5350"/>
      <c r="VCU5350"/>
      <c r="VCV5350"/>
      <c r="VCW5350"/>
      <c r="VCX5350"/>
      <c r="VCY5350"/>
      <c r="VCZ5350"/>
      <c r="VDA5350"/>
      <c r="VDB5350"/>
      <c r="VDC5350"/>
      <c r="VDD5350"/>
      <c r="VDE5350"/>
      <c r="VDF5350"/>
      <c r="VDG5350"/>
      <c r="VDH5350"/>
      <c r="VDI5350"/>
      <c r="VDJ5350"/>
      <c r="VDK5350"/>
      <c r="VDL5350"/>
      <c r="VDM5350"/>
      <c r="VDN5350"/>
      <c r="VDO5350"/>
      <c r="VDP5350"/>
      <c r="VDQ5350"/>
      <c r="VDR5350"/>
      <c r="VDS5350"/>
      <c r="VDT5350"/>
      <c r="VDU5350"/>
      <c r="VDV5350"/>
      <c r="VDW5350"/>
      <c r="VDX5350"/>
      <c r="VDY5350"/>
      <c r="VDZ5350"/>
      <c r="VEA5350"/>
      <c r="VEB5350"/>
      <c r="VEC5350"/>
      <c r="VED5350"/>
      <c r="VEE5350"/>
      <c r="VEF5350"/>
      <c r="VEG5350"/>
      <c r="VEH5350"/>
      <c r="VEI5350"/>
      <c r="VEJ5350"/>
      <c r="VEK5350"/>
      <c r="VEL5350"/>
      <c r="VEM5350"/>
      <c r="VEN5350"/>
      <c r="VEO5350"/>
      <c r="VEP5350"/>
      <c r="VEQ5350"/>
      <c r="VER5350"/>
      <c r="VES5350"/>
      <c r="VET5350"/>
      <c r="VEU5350"/>
      <c r="VEV5350"/>
      <c r="VEW5350"/>
      <c r="VEX5350"/>
      <c r="VEY5350"/>
      <c r="VEZ5350"/>
      <c r="VFA5350"/>
      <c r="VFB5350"/>
      <c r="VFC5350"/>
      <c r="VFD5350"/>
      <c r="VFE5350"/>
      <c r="VFF5350"/>
      <c r="VFG5350"/>
      <c r="VFH5350"/>
      <c r="VFI5350"/>
      <c r="VFJ5350"/>
      <c r="VFK5350"/>
      <c r="VFL5350"/>
      <c r="VFM5350"/>
      <c r="VFN5350"/>
      <c r="VFO5350"/>
      <c r="VFP5350"/>
      <c r="VFQ5350"/>
      <c r="VFR5350"/>
      <c r="VFS5350"/>
      <c r="VFT5350"/>
      <c r="VFU5350"/>
      <c r="VFV5350"/>
      <c r="VFW5350"/>
      <c r="VFX5350"/>
      <c r="VFY5350"/>
      <c r="VFZ5350"/>
      <c r="VGA5350"/>
      <c r="VGB5350"/>
      <c r="VGC5350"/>
      <c r="VGD5350"/>
      <c r="VGE5350"/>
      <c r="VGF5350"/>
      <c r="VGG5350"/>
      <c r="VGH5350"/>
      <c r="VGI5350"/>
      <c r="VGJ5350"/>
      <c r="VGK5350"/>
      <c r="VGL5350"/>
      <c r="VGM5350"/>
      <c r="VGN5350"/>
      <c r="VGO5350"/>
      <c r="VGP5350"/>
      <c r="VGQ5350"/>
      <c r="VGR5350"/>
      <c r="VGS5350"/>
      <c r="VGT5350"/>
      <c r="VGU5350"/>
      <c r="VGV5350"/>
      <c r="VGW5350"/>
      <c r="VGX5350"/>
      <c r="VGY5350"/>
      <c r="VGZ5350"/>
      <c r="VHA5350"/>
      <c r="VHB5350"/>
      <c r="VHC5350"/>
      <c r="VHD5350"/>
      <c r="VHE5350"/>
      <c r="VHF5350"/>
      <c r="VHG5350"/>
      <c r="VHH5350"/>
      <c r="VHI5350"/>
      <c r="VHJ5350"/>
      <c r="VHK5350"/>
      <c r="VHL5350"/>
      <c r="VHM5350"/>
      <c r="VHN5350"/>
      <c r="VHO5350"/>
      <c r="VHP5350"/>
      <c r="VHQ5350"/>
      <c r="VHR5350"/>
      <c r="VHS5350"/>
      <c r="VHT5350"/>
      <c r="VHU5350"/>
      <c r="VHV5350"/>
      <c r="VHW5350"/>
      <c r="VHX5350"/>
      <c r="VHY5350"/>
      <c r="VHZ5350"/>
      <c r="VIA5350"/>
      <c r="VIB5350"/>
      <c r="VIC5350"/>
      <c r="VID5350"/>
      <c r="VIE5350"/>
      <c r="VIF5350"/>
      <c r="VIG5350"/>
      <c r="VIH5350"/>
      <c r="VII5350"/>
      <c r="VIJ5350"/>
      <c r="VIK5350"/>
      <c r="VIL5350"/>
      <c r="VIM5350"/>
      <c r="VIN5350"/>
      <c r="VIO5350"/>
      <c r="VIP5350"/>
      <c r="VIQ5350"/>
      <c r="VIR5350"/>
      <c r="VIS5350"/>
      <c r="VIT5350"/>
      <c r="VIU5350"/>
      <c r="VIV5350"/>
      <c r="VIW5350"/>
      <c r="VIX5350"/>
      <c r="VIY5350"/>
      <c r="VIZ5350"/>
      <c r="VJA5350"/>
      <c r="VJB5350"/>
      <c r="VJC5350"/>
      <c r="VJD5350"/>
      <c r="VJE5350"/>
      <c r="VJF5350"/>
      <c r="VJG5350"/>
      <c r="VJH5350"/>
      <c r="VJI5350"/>
      <c r="VJJ5350"/>
      <c r="VJK5350"/>
      <c r="VJL5350"/>
      <c r="VJM5350"/>
      <c r="VJN5350"/>
      <c r="VJO5350"/>
      <c r="VJP5350"/>
      <c r="VJQ5350"/>
      <c r="VJR5350"/>
      <c r="VJS5350"/>
      <c r="VJT5350"/>
      <c r="VJU5350"/>
      <c r="VJV5350"/>
      <c r="VJW5350"/>
      <c r="VJX5350"/>
      <c r="VJY5350"/>
      <c r="VJZ5350"/>
      <c r="VKA5350"/>
      <c r="VKB5350"/>
      <c r="VKC5350"/>
      <c r="VKD5350"/>
      <c r="VKE5350"/>
      <c r="VKF5350"/>
      <c r="VKG5350"/>
      <c r="VKH5350"/>
      <c r="VKI5350"/>
      <c r="VKJ5350"/>
      <c r="VKK5350"/>
      <c r="VKL5350"/>
      <c r="VKM5350"/>
      <c r="VKN5350"/>
      <c r="VKO5350"/>
      <c r="VKP5350"/>
      <c r="VKQ5350"/>
      <c r="VKR5350"/>
      <c r="VKS5350"/>
      <c r="VKT5350"/>
      <c r="VKU5350"/>
      <c r="VKV5350"/>
      <c r="VKW5350"/>
      <c r="VKX5350"/>
      <c r="VKY5350"/>
      <c r="VKZ5350"/>
      <c r="VLA5350"/>
      <c r="VLB5350"/>
      <c r="VLC5350"/>
      <c r="VLD5350"/>
      <c r="VLE5350"/>
      <c r="VLF5350"/>
      <c r="VLG5350"/>
      <c r="VLH5350"/>
      <c r="VLI5350"/>
      <c r="VLJ5350"/>
      <c r="VLK5350"/>
      <c r="VLL5350"/>
      <c r="VLM5350"/>
      <c r="VLN5350"/>
      <c r="VLO5350"/>
      <c r="VLP5350"/>
      <c r="VLQ5350"/>
      <c r="VLR5350"/>
      <c r="VLS5350"/>
      <c r="VLT5350"/>
      <c r="VLU5350"/>
      <c r="VLV5350"/>
      <c r="VLW5350"/>
      <c r="VLX5350"/>
      <c r="VLY5350"/>
      <c r="VLZ5350"/>
      <c r="VMA5350"/>
      <c r="VMB5350"/>
      <c r="VMC5350"/>
      <c r="VMD5350"/>
      <c r="VME5350"/>
      <c r="VMF5350"/>
      <c r="VMG5350"/>
      <c r="VMH5350"/>
      <c r="VMI5350"/>
      <c r="VMJ5350"/>
      <c r="VMK5350"/>
      <c r="VML5350"/>
      <c r="VMM5350"/>
      <c r="VMN5350"/>
      <c r="VMO5350"/>
      <c r="VMP5350"/>
      <c r="VMQ5350"/>
      <c r="VMR5350"/>
      <c r="VMS5350"/>
      <c r="VMT5350"/>
      <c r="VMU5350"/>
      <c r="VMV5350"/>
      <c r="VMW5350"/>
      <c r="VMX5350"/>
      <c r="VMY5350"/>
      <c r="VMZ5350"/>
      <c r="VNA5350"/>
      <c r="VNB5350"/>
      <c r="VNC5350"/>
      <c r="VND5350"/>
      <c r="VNE5350"/>
      <c r="VNF5350"/>
      <c r="VNG5350"/>
      <c r="VNH5350"/>
      <c r="VNI5350"/>
      <c r="VNJ5350"/>
      <c r="VNK5350"/>
      <c r="VNL5350"/>
      <c r="VNM5350"/>
      <c r="VNN5350"/>
      <c r="VNO5350"/>
      <c r="VNP5350"/>
      <c r="VNQ5350"/>
      <c r="VNR5350"/>
      <c r="VNS5350"/>
      <c r="VNT5350"/>
      <c r="VNU5350"/>
      <c r="VNV5350"/>
      <c r="VNW5350"/>
      <c r="VNX5350"/>
      <c r="VNY5350"/>
      <c r="VNZ5350"/>
      <c r="VOA5350"/>
      <c r="VOB5350"/>
      <c r="VOC5350"/>
      <c r="VOD5350"/>
      <c r="VOE5350"/>
      <c r="VOF5350"/>
      <c r="VOG5350"/>
      <c r="VOH5350"/>
      <c r="VOI5350"/>
      <c r="VOJ5350"/>
      <c r="VOK5350"/>
      <c r="VOL5350"/>
      <c r="VOM5350"/>
      <c r="VON5350"/>
      <c r="VOO5350"/>
      <c r="VOP5350"/>
      <c r="VOQ5350"/>
      <c r="VOR5350"/>
      <c r="VOS5350"/>
      <c r="VOT5350"/>
      <c r="VOU5350"/>
      <c r="VOV5350"/>
      <c r="VOW5350"/>
      <c r="VOX5350"/>
      <c r="VOY5350"/>
      <c r="VOZ5350"/>
      <c r="VPA5350"/>
      <c r="VPB5350"/>
      <c r="VPC5350"/>
      <c r="VPD5350"/>
      <c r="VPE5350"/>
      <c r="VPF5350"/>
      <c r="VPG5350"/>
      <c r="VPH5350"/>
      <c r="VPI5350"/>
      <c r="VPJ5350"/>
      <c r="VPK5350"/>
      <c r="VPL5350"/>
      <c r="VPM5350"/>
      <c r="VPN5350"/>
      <c r="VPO5350"/>
      <c r="VPP5350"/>
      <c r="VPQ5350"/>
      <c r="VPR5350"/>
      <c r="VPS5350"/>
      <c r="VPT5350"/>
      <c r="VPU5350"/>
      <c r="VPV5350"/>
      <c r="VPW5350"/>
      <c r="VPX5350"/>
      <c r="VPY5350"/>
      <c r="VPZ5350"/>
      <c r="VQA5350"/>
      <c r="VQB5350"/>
      <c r="VQC5350"/>
      <c r="VQD5350"/>
      <c r="VQE5350"/>
      <c r="VQF5350"/>
      <c r="VQG5350"/>
      <c r="VQH5350"/>
      <c r="VQI5350"/>
      <c r="VQJ5350"/>
      <c r="VQK5350"/>
      <c r="VQL5350"/>
      <c r="VQM5350"/>
      <c r="VQN5350"/>
      <c r="VQO5350"/>
      <c r="VQP5350"/>
      <c r="VQQ5350"/>
      <c r="VQR5350"/>
      <c r="VQS5350"/>
      <c r="VQT5350"/>
      <c r="VQU5350"/>
      <c r="VQV5350"/>
      <c r="VQW5350"/>
      <c r="VQX5350"/>
      <c r="VQY5350"/>
      <c r="VQZ5350"/>
      <c r="VRA5350"/>
      <c r="VRB5350"/>
      <c r="VRC5350"/>
      <c r="VRD5350"/>
      <c r="VRE5350"/>
      <c r="VRF5350"/>
      <c r="VRG5350"/>
      <c r="VRH5350"/>
      <c r="VRI5350"/>
      <c r="VRJ5350"/>
      <c r="VRK5350"/>
      <c r="VRL5350"/>
      <c r="VRM5350"/>
      <c r="VRN5350"/>
      <c r="VRO5350"/>
      <c r="VRP5350"/>
      <c r="VRQ5350"/>
      <c r="VRR5350"/>
      <c r="VRS5350"/>
      <c r="VRT5350"/>
      <c r="VRU5350"/>
      <c r="VRV5350"/>
      <c r="VRW5350"/>
      <c r="VRX5350"/>
      <c r="VRY5350"/>
      <c r="VRZ5350"/>
      <c r="VSA5350"/>
      <c r="VSB5350"/>
      <c r="VSC5350"/>
      <c r="VSD5350"/>
      <c r="VSE5350"/>
      <c r="VSF5350"/>
      <c r="VSG5350"/>
      <c r="VSH5350"/>
      <c r="VSI5350"/>
      <c r="VSJ5350"/>
      <c r="VSK5350"/>
      <c r="VSL5350"/>
      <c r="VSM5350"/>
      <c r="VSN5350"/>
      <c r="VSO5350"/>
      <c r="VSP5350"/>
      <c r="VSQ5350"/>
      <c r="VSR5350"/>
      <c r="VSS5350"/>
      <c r="VST5350"/>
      <c r="VSU5350"/>
      <c r="VSV5350"/>
      <c r="VSW5350"/>
      <c r="VSX5350"/>
      <c r="VSY5350"/>
      <c r="VSZ5350"/>
      <c r="VTA5350"/>
      <c r="VTB5350"/>
      <c r="VTC5350"/>
      <c r="VTD5350"/>
      <c r="VTE5350"/>
      <c r="VTF5350"/>
      <c r="VTG5350"/>
      <c r="VTH5350"/>
      <c r="VTI5350"/>
      <c r="VTJ5350"/>
      <c r="VTK5350"/>
      <c r="VTL5350"/>
      <c r="VTM5350"/>
      <c r="VTN5350"/>
      <c r="VTO5350"/>
      <c r="VTP5350"/>
      <c r="VTQ5350"/>
      <c r="VTR5350"/>
      <c r="VTS5350"/>
      <c r="VTT5350"/>
      <c r="VTU5350"/>
      <c r="VTV5350"/>
      <c r="VTW5350"/>
      <c r="VTX5350"/>
      <c r="VTY5350"/>
      <c r="VTZ5350"/>
      <c r="VUA5350"/>
      <c r="VUB5350"/>
      <c r="VUC5350"/>
      <c r="VUD5350"/>
      <c r="VUE5350"/>
      <c r="VUF5350"/>
      <c r="VUG5350"/>
      <c r="VUH5350"/>
      <c r="VUI5350"/>
      <c r="VUJ5350"/>
      <c r="VUK5350"/>
      <c r="VUL5350"/>
      <c r="VUM5350"/>
      <c r="VUN5350"/>
      <c r="VUO5350"/>
      <c r="VUP5350"/>
      <c r="VUQ5350"/>
      <c r="VUR5350"/>
      <c r="VUS5350"/>
      <c r="VUT5350"/>
      <c r="VUU5350"/>
      <c r="VUV5350"/>
      <c r="VUW5350"/>
      <c r="VUX5350"/>
      <c r="VUY5350"/>
      <c r="VUZ5350"/>
      <c r="VVA5350"/>
      <c r="VVB5350"/>
      <c r="VVC5350"/>
      <c r="VVD5350"/>
      <c r="VVE5350"/>
      <c r="VVF5350"/>
      <c r="VVG5350"/>
      <c r="VVH5350"/>
      <c r="VVI5350"/>
      <c r="VVJ5350"/>
      <c r="VVK5350"/>
      <c r="VVL5350"/>
      <c r="VVM5350"/>
      <c r="VVN5350"/>
      <c r="VVO5350"/>
      <c r="VVP5350"/>
      <c r="VVQ5350"/>
      <c r="VVR5350"/>
      <c r="VVS5350"/>
      <c r="VVT5350"/>
      <c r="VVU5350"/>
      <c r="VVV5350"/>
      <c r="VVW5350"/>
      <c r="VVX5350"/>
      <c r="VVY5350"/>
      <c r="VVZ5350"/>
      <c r="VWA5350"/>
      <c r="VWB5350"/>
      <c r="VWC5350"/>
      <c r="VWD5350"/>
      <c r="VWE5350"/>
      <c r="VWF5350"/>
      <c r="VWG5350"/>
      <c r="VWH5350"/>
      <c r="VWI5350"/>
      <c r="VWJ5350"/>
      <c r="VWK5350"/>
      <c r="VWL5350"/>
      <c r="VWM5350"/>
      <c r="VWN5350"/>
      <c r="VWO5350"/>
      <c r="VWP5350"/>
      <c r="VWQ5350"/>
      <c r="VWR5350"/>
      <c r="VWS5350"/>
      <c r="VWT5350"/>
      <c r="VWU5350"/>
      <c r="VWV5350"/>
      <c r="VWW5350"/>
      <c r="VWX5350"/>
      <c r="VWY5350"/>
      <c r="VWZ5350"/>
      <c r="VXA5350"/>
      <c r="VXB5350"/>
      <c r="VXC5350"/>
      <c r="VXD5350"/>
      <c r="VXE5350"/>
      <c r="VXF5350"/>
      <c r="VXG5350"/>
      <c r="VXH5350"/>
      <c r="VXI5350"/>
      <c r="VXJ5350"/>
      <c r="VXK5350"/>
      <c r="VXL5350"/>
      <c r="VXM5350"/>
      <c r="VXN5350"/>
      <c r="VXO5350"/>
      <c r="VXP5350"/>
      <c r="VXQ5350"/>
      <c r="VXR5350"/>
      <c r="VXS5350"/>
      <c r="VXT5350"/>
      <c r="VXU5350"/>
      <c r="VXV5350"/>
      <c r="VXW5350"/>
      <c r="VXX5350"/>
      <c r="VXY5350"/>
      <c r="VXZ5350"/>
      <c r="VYA5350"/>
      <c r="VYB5350"/>
      <c r="VYC5350"/>
      <c r="VYD5350"/>
      <c r="VYE5350"/>
      <c r="VYF5350"/>
      <c r="VYG5350"/>
      <c r="VYH5350"/>
      <c r="VYI5350"/>
      <c r="VYJ5350"/>
      <c r="VYK5350"/>
      <c r="VYL5350"/>
      <c r="VYM5350"/>
      <c r="VYN5350"/>
      <c r="VYO5350"/>
      <c r="VYP5350"/>
      <c r="VYQ5350"/>
      <c r="VYR5350"/>
      <c r="VYS5350"/>
      <c r="VYT5350"/>
      <c r="VYU5350"/>
      <c r="VYV5350"/>
      <c r="VYW5350"/>
      <c r="VYX5350"/>
      <c r="VYY5350"/>
      <c r="VYZ5350"/>
      <c r="VZA5350"/>
      <c r="VZB5350"/>
      <c r="VZC5350"/>
      <c r="VZD5350"/>
      <c r="VZE5350"/>
      <c r="VZF5350"/>
      <c r="VZG5350"/>
      <c r="VZH5350"/>
      <c r="VZI5350"/>
      <c r="VZJ5350"/>
      <c r="VZK5350"/>
      <c r="VZL5350"/>
      <c r="VZM5350"/>
      <c r="VZN5350"/>
      <c r="VZO5350"/>
      <c r="VZP5350"/>
      <c r="VZQ5350"/>
      <c r="VZR5350"/>
      <c r="VZS5350"/>
      <c r="VZT5350"/>
      <c r="VZU5350"/>
      <c r="VZV5350"/>
      <c r="VZW5350"/>
      <c r="VZX5350"/>
      <c r="VZY5350"/>
      <c r="VZZ5350"/>
      <c r="WAA5350"/>
      <c r="WAB5350"/>
      <c r="WAC5350"/>
      <c r="WAD5350"/>
      <c r="WAE5350"/>
      <c r="WAF5350"/>
      <c r="WAG5350"/>
      <c r="WAH5350"/>
      <c r="WAI5350"/>
      <c r="WAJ5350"/>
      <c r="WAK5350"/>
      <c r="WAL5350"/>
      <c r="WAM5350"/>
      <c r="WAN5350"/>
      <c r="WAO5350"/>
      <c r="WAP5350"/>
      <c r="WAQ5350"/>
      <c r="WAR5350"/>
      <c r="WAS5350"/>
      <c r="WAT5350"/>
      <c r="WAU5350"/>
      <c r="WAV5350"/>
      <c r="WAW5350"/>
      <c r="WAX5350"/>
      <c r="WAY5350"/>
      <c r="WAZ5350"/>
      <c r="WBA5350"/>
      <c r="WBB5350"/>
      <c r="WBC5350"/>
      <c r="WBD5350"/>
      <c r="WBE5350"/>
      <c r="WBF5350"/>
      <c r="WBG5350"/>
      <c r="WBH5350"/>
      <c r="WBI5350"/>
      <c r="WBJ5350"/>
      <c r="WBK5350"/>
      <c r="WBL5350"/>
      <c r="WBM5350"/>
      <c r="WBN5350"/>
      <c r="WBO5350"/>
      <c r="WBP5350"/>
      <c r="WBQ5350"/>
      <c r="WBR5350"/>
      <c r="WBS5350"/>
      <c r="WBT5350"/>
      <c r="WBU5350"/>
      <c r="WBV5350"/>
      <c r="WBW5350"/>
      <c r="WBX5350"/>
      <c r="WBY5350"/>
      <c r="WBZ5350"/>
      <c r="WCA5350"/>
      <c r="WCB5350"/>
      <c r="WCC5350"/>
      <c r="WCD5350"/>
      <c r="WCE5350"/>
      <c r="WCF5350"/>
      <c r="WCG5350"/>
      <c r="WCH5350"/>
      <c r="WCI5350"/>
      <c r="WCJ5350"/>
      <c r="WCK5350"/>
      <c r="WCL5350"/>
      <c r="WCM5350"/>
      <c r="WCN5350"/>
      <c r="WCO5350"/>
      <c r="WCP5350"/>
      <c r="WCQ5350"/>
      <c r="WCR5350"/>
      <c r="WCS5350"/>
      <c r="WCT5350"/>
      <c r="WCU5350"/>
      <c r="WCV5350"/>
      <c r="WCW5350"/>
      <c r="WCX5350"/>
      <c r="WCY5350"/>
      <c r="WCZ5350"/>
      <c r="WDA5350"/>
      <c r="WDB5350"/>
      <c r="WDC5350"/>
      <c r="WDD5350"/>
      <c r="WDE5350"/>
      <c r="WDF5350"/>
      <c r="WDG5350"/>
      <c r="WDH5350"/>
      <c r="WDI5350"/>
      <c r="WDJ5350"/>
      <c r="WDK5350"/>
      <c r="WDL5350"/>
      <c r="WDM5350"/>
      <c r="WDN5350"/>
      <c r="WDO5350"/>
      <c r="WDP5350"/>
      <c r="WDQ5350"/>
      <c r="WDR5350"/>
      <c r="WDS5350"/>
      <c r="WDT5350"/>
      <c r="WDU5350"/>
      <c r="WDV5350"/>
      <c r="WDW5350"/>
      <c r="WDX5350"/>
      <c r="WDY5350"/>
      <c r="WDZ5350"/>
      <c r="WEA5350"/>
      <c r="WEB5350"/>
      <c r="WEC5350"/>
      <c r="WED5350"/>
      <c r="WEE5350"/>
      <c r="WEF5350"/>
      <c r="WEG5350"/>
      <c r="WEH5350"/>
      <c r="WEI5350"/>
      <c r="WEJ5350"/>
      <c r="WEK5350"/>
      <c r="WEL5350"/>
      <c r="WEM5350"/>
      <c r="WEN5350"/>
      <c r="WEO5350"/>
      <c r="WEP5350"/>
      <c r="WEQ5350"/>
      <c r="WER5350"/>
      <c r="WES5350"/>
      <c r="WET5350"/>
      <c r="WEU5350"/>
      <c r="WEV5350"/>
      <c r="WEW5350"/>
      <c r="WEX5350"/>
      <c r="WEY5350"/>
      <c r="WEZ5350"/>
      <c r="WFA5350"/>
      <c r="WFB5350"/>
      <c r="WFC5350"/>
      <c r="WFD5350"/>
      <c r="WFE5350"/>
      <c r="WFF5350"/>
      <c r="WFG5350"/>
      <c r="WFH5350"/>
      <c r="WFI5350"/>
      <c r="WFJ5350"/>
      <c r="WFK5350"/>
      <c r="WFL5350"/>
      <c r="WFM5350"/>
      <c r="WFN5350"/>
      <c r="WFO5350"/>
      <c r="WFP5350"/>
      <c r="WFQ5350"/>
      <c r="WFR5350"/>
      <c r="WFS5350"/>
      <c r="WFT5350"/>
      <c r="WFU5350"/>
      <c r="WFV5350"/>
      <c r="WFW5350"/>
      <c r="WFX5350"/>
      <c r="WFY5350"/>
      <c r="WFZ5350"/>
      <c r="WGA5350"/>
      <c r="WGB5350"/>
      <c r="WGC5350"/>
      <c r="WGD5350"/>
      <c r="WGE5350"/>
      <c r="WGF5350"/>
      <c r="WGG5350"/>
      <c r="WGH5350"/>
      <c r="WGI5350"/>
      <c r="WGJ5350"/>
      <c r="WGK5350"/>
      <c r="WGL5350"/>
      <c r="WGM5350"/>
      <c r="WGN5350"/>
      <c r="WGO5350"/>
      <c r="WGP5350"/>
      <c r="WGQ5350"/>
      <c r="WGR5350"/>
      <c r="WGS5350"/>
      <c r="WGT5350"/>
      <c r="WGU5350"/>
      <c r="WGV5350"/>
      <c r="WGW5350"/>
      <c r="WGX5350"/>
      <c r="WGY5350"/>
      <c r="WGZ5350"/>
      <c r="WHA5350"/>
      <c r="WHB5350"/>
      <c r="WHC5350"/>
      <c r="WHD5350"/>
      <c r="WHE5350"/>
      <c r="WHF5350"/>
      <c r="WHG5350"/>
      <c r="WHH5350"/>
      <c r="WHI5350"/>
      <c r="WHJ5350"/>
      <c r="WHK5350"/>
      <c r="WHL5350"/>
      <c r="WHM5350"/>
      <c r="WHN5350"/>
      <c r="WHO5350"/>
      <c r="WHP5350"/>
      <c r="WHQ5350"/>
      <c r="WHR5350"/>
      <c r="WHS5350"/>
      <c r="WHT5350"/>
      <c r="WHU5350"/>
      <c r="WHV5350"/>
      <c r="WHW5350"/>
      <c r="WHX5350"/>
      <c r="WHY5350"/>
      <c r="WHZ5350"/>
      <c r="WIA5350"/>
      <c r="WIB5350"/>
      <c r="WIC5350"/>
      <c r="WID5350"/>
      <c r="WIE5350"/>
      <c r="WIF5350"/>
      <c r="WIG5350"/>
      <c r="WIH5350"/>
      <c r="WII5350"/>
      <c r="WIJ5350"/>
      <c r="WIK5350"/>
      <c r="WIL5350"/>
      <c r="WIM5350"/>
      <c r="WIN5350"/>
      <c r="WIO5350"/>
      <c r="WIP5350"/>
      <c r="WIQ5350"/>
      <c r="WIR5350"/>
      <c r="WIS5350"/>
      <c r="WIT5350"/>
      <c r="WIU5350"/>
      <c r="WIV5350"/>
      <c r="WIW5350"/>
      <c r="WIX5350"/>
      <c r="WIY5350"/>
      <c r="WIZ5350"/>
      <c r="WJA5350"/>
      <c r="WJB5350"/>
      <c r="WJC5350"/>
      <c r="WJD5350"/>
      <c r="WJE5350"/>
      <c r="WJF5350"/>
      <c r="WJG5350"/>
      <c r="WJH5350"/>
      <c r="WJI5350"/>
      <c r="WJJ5350"/>
      <c r="WJK5350"/>
      <c r="WJL5350"/>
      <c r="WJM5350"/>
      <c r="WJN5350"/>
      <c r="WJO5350"/>
      <c r="WJP5350"/>
      <c r="WJQ5350"/>
      <c r="WJR5350"/>
      <c r="WJS5350"/>
      <c r="WJT5350"/>
      <c r="WJU5350"/>
      <c r="WJV5350"/>
      <c r="WJW5350"/>
      <c r="WJX5350"/>
      <c r="WJY5350"/>
      <c r="WJZ5350"/>
      <c r="WKA5350"/>
      <c r="WKB5350"/>
      <c r="WKC5350"/>
      <c r="WKD5350"/>
      <c r="WKE5350"/>
      <c r="WKF5350"/>
      <c r="WKG5350"/>
      <c r="WKH5350"/>
      <c r="WKI5350"/>
      <c r="WKJ5350"/>
      <c r="WKK5350"/>
      <c r="WKL5350"/>
      <c r="WKM5350"/>
      <c r="WKN5350"/>
      <c r="WKO5350"/>
      <c r="WKP5350"/>
      <c r="WKQ5350"/>
      <c r="WKR5350"/>
      <c r="WKS5350"/>
      <c r="WKT5350"/>
      <c r="WKU5350"/>
      <c r="WKV5350"/>
      <c r="WKW5350"/>
      <c r="WKX5350"/>
      <c r="WKY5350"/>
      <c r="WKZ5350"/>
      <c r="WLA5350"/>
      <c r="WLB5350"/>
      <c r="WLC5350"/>
      <c r="WLD5350"/>
      <c r="WLE5350"/>
      <c r="WLF5350"/>
      <c r="WLG5350"/>
      <c r="WLH5350"/>
      <c r="WLI5350"/>
      <c r="WLJ5350"/>
      <c r="WLK5350"/>
      <c r="WLL5350"/>
      <c r="WLM5350"/>
      <c r="WLN5350"/>
      <c r="WLO5350"/>
      <c r="WLP5350"/>
      <c r="WLQ5350"/>
      <c r="WLR5350"/>
      <c r="WLS5350"/>
      <c r="WLT5350"/>
      <c r="WLU5350"/>
      <c r="WLV5350"/>
      <c r="WLW5350"/>
      <c r="WLX5350"/>
      <c r="WLY5350"/>
      <c r="WLZ5350"/>
      <c r="WMA5350"/>
      <c r="WMB5350"/>
      <c r="WMC5350"/>
      <c r="WMD5350"/>
      <c r="WME5350"/>
      <c r="WMF5350"/>
      <c r="WMG5350"/>
      <c r="WMH5350"/>
      <c r="WMI5350"/>
      <c r="WMJ5350"/>
      <c r="WMK5350"/>
      <c r="WML5350"/>
      <c r="WMM5350"/>
      <c r="WMN5350"/>
      <c r="WMO5350"/>
      <c r="WMP5350"/>
      <c r="WMQ5350"/>
      <c r="WMR5350"/>
      <c r="WMS5350"/>
      <c r="WMT5350"/>
      <c r="WMU5350"/>
      <c r="WMV5350"/>
      <c r="WMW5350"/>
      <c r="WMX5350"/>
      <c r="WMY5350"/>
      <c r="WMZ5350"/>
      <c r="WNA5350"/>
      <c r="WNB5350"/>
      <c r="WNC5350"/>
      <c r="WND5350"/>
      <c r="WNE5350"/>
      <c r="WNF5350"/>
      <c r="WNG5350"/>
      <c r="WNH5350"/>
      <c r="WNI5350"/>
      <c r="WNJ5350"/>
      <c r="WNK5350"/>
      <c r="WNL5350"/>
      <c r="WNM5350"/>
      <c r="WNN5350"/>
      <c r="WNO5350"/>
      <c r="WNP5350"/>
      <c r="WNQ5350"/>
      <c r="WNR5350"/>
      <c r="WNS5350"/>
      <c r="WNT5350"/>
      <c r="WNU5350"/>
      <c r="WNV5350"/>
      <c r="WNW5350"/>
      <c r="WNX5350"/>
      <c r="WNY5350"/>
      <c r="WNZ5350"/>
      <c r="WOA5350"/>
      <c r="WOB5350"/>
      <c r="WOC5350"/>
      <c r="WOD5350"/>
      <c r="WOE5350"/>
      <c r="WOF5350"/>
      <c r="WOG5350"/>
      <c r="WOH5350"/>
      <c r="WOI5350"/>
      <c r="WOJ5350"/>
      <c r="WOK5350"/>
      <c r="WOL5350"/>
      <c r="WOM5350"/>
      <c r="WON5350"/>
      <c r="WOO5350"/>
      <c r="WOP5350"/>
      <c r="WOQ5350"/>
      <c r="WOR5350"/>
      <c r="WOS5350"/>
      <c r="WOT5350"/>
      <c r="WOU5350"/>
      <c r="WOV5350"/>
      <c r="WOW5350"/>
      <c r="WOX5350"/>
      <c r="WOY5350"/>
      <c r="WOZ5350"/>
      <c r="WPA5350"/>
      <c r="WPB5350"/>
      <c r="WPC5350"/>
      <c r="WPD5350"/>
      <c r="WPE5350"/>
      <c r="WPF5350"/>
      <c r="WPG5350"/>
      <c r="WPH5350"/>
      <c r="WPI5350"/>
      <c r="WPJ5350"/>
      <c r="WPK5350"/>
      <c r="WPL5350"/>
      <c r="WPM5350"/>
      <c r="WPN5350"/>
      <c r="WPO5350"/>
      <c r="WPP5350"/>
      <c r="WPQ5350"/>
      <c r="WPR5350"/>
      <c r="WPS5350"/>
      <c r="WPT5350"/>
      <c r="WPU5350"/>
      <c r="WPV5350"/>
      <c r="WPW5350"/>
      <c r="WPX5350"/>
      <c r="WPY5350"/>
      <c r="WPZ5350"/>
      <c r="WQA5350"/>
      <c r="WQB5350"/>
      <c r="WQC5350"/>
      <c r="WQD5350"/>
      <c r="WQE5350"/>
      <c r="WQF5350"/>
      <c r="WQG5350"/>
      <c r="WQH5350"/>
      <c r="WQI5350"/>
      <c r="WQJ5350"/>
      <c r="WQK5350"/>
      <c r="WQL5350"/>
      <c r="WQM5350"/>
      <c r="WQN5350"/>
      <c r="WQO5350"/>
      <c r="WQP5350"/>
      <c r="WQQ5350"/>
      <c r="WQR5350"/>
      <c r="WQS5350"/>
      <c r="WQT5350"/>
      <c r="WQU5350"/>
      <c r="WQV5350"/>
      <c r="WQW5350"/>
      <c r="WQX5350"/>
      <c r="WQY5350"/>
      <c r="WQZ5350"/>
      <c r="WRA5350"/>
      <c r="WRB5350"/>
      <c r="WRC5350"/>
      <c r="WRD5350"/>
      <c r="WRE5350"/>
      <c r="WRF5350"/>
      <c r="WRG5350"/>
      <c r="WRH5350"/>
      <c r="WRI5350"/>
      <c r="WRJ5350"/>
      <c r="WRK5350"/>
      <c r="WRL5350"/>
      <c r="WRM5350"/>
      <c r="WRN5350"/>
      <c r="WRO5350"/>
      <c r="WRP5350"/>
      <c r="WRQ5350"/>
      <c r="WRR5350"/>
      <c r="WRS5350"/>
      <c r="WRT5350"/>
      <c r="WRU5350"/>
      <c r="WRV5350"/>
      <c r="WRW5350"/>
      <c r="WRX5350"/>
      <c r="WRY5350"/>
      <c r="WRZ5350"/>
      <c r="WSA5350"/>
      <c r="WSB5350"/>
      <c r="WSC5350"/>
      <c r="WSD5350"/>
      <c r="WSE5350"/>
      <c r="WSF5350"/>
      <c r="WSG5350"/>
      <c r="WSH5350"/>
      <c r="WSI5350"/>
      <c r="WSJ5350"/>
      <c r="WSK5350"/>
      <c r="WSL5350"/>
      <c r="WSM5350"/>
      <c r="WSN5350"/>
      <c r="WSO5350"/>
      <c r="WSP5350"/>
      <c r="WSQ5350"/>
      <c r="WSR5350"/>
      <c r="WSS5350"/>
      <c r="WST5350"/>
      <c r="WSU5350"/>
      <c r="WSV5350"/>
      <c r="WSW5350"/>
      <c r="WSX5350"/>
      <c r="WSY5350"/>
      <c r="WSZ5350"/>
      <c r="WTA5350"/>
      <c r="WTB5350"/>
      <c r="WTC5350"/>
      <c r="WTD5350"/>
      <c r="WTE5350"/>
      <c r="WTF5350"/>
      <c r="WTG5350"/>
      <c r="WTH5350"/>
      <c r="WTI5350"/>
      <c r="WTJ5350"/>
      <c r="WTK5350"/>
      <c r="WTL5350"/>
      <c r="WTM5350"/>
      <c r="WTN5350"/>
      <c r="WTO5350"/>
      <c r="WTP5350"/>
      <c r="WTQ5350"/>
      <c r="WTR5350"/>
      <c r="WTS5350"/>
      <c r="WTT5350"/>
      <c r="WTU5350"/>
      <c r="WTV5350"/>
      <c r="WTW5350"/>
      <c r="WTX5350"/>
      <c r="WTY5350"/>
      <c r="WTZ5350"/>
      <c r="WUA5350"/>
      <c r="WUB5350"/>
      <c r="WUC5350"/>
      <c r="WUD5350"/>
      <c r="WUE5350"/>
      <c r="WUF5350"/>
      <c r="WUG5350"/>
      <c r="WUH5350"/>
      <c r="WUI5350"/>
      <c r="WUJ5350"/>
      <c r="WUK5350"/>
      <c r="WUL5350"/>
      <c r="WUM5350"/>
      <c r="WUN5350"/>
      <c r="WUO5350"/>
      <c r="WUP5350"/>
      <c r="WUQ5350"/>
      <c r="WUR5350"/>
      <c r="WUS5350"/>
      <c r="WUT5350"/>
      <c r="WUU5350"/>
      <c r="WUV5350"/>
      <c r="WUW5350"/>
      <c r="WUX5350"/>
      <c r="WUY5350"/>
      <c r="WUZ5350"/>
      <c r="WVA5350"/>
      <c r="WVB5350"/>
      <c r="WVC5350"/>
      <c r="WVD5350"/>
      <c r="WVE5350"/>
      <c r="WVF5350"/>
      <c r="WVG5350"/>
      <c r="WVH5350"/>
      <c r="WVI5350"/>
      <c r="WVJ5350"/>
      <c r="WVK5350"/>
      <c r="WVL5350"/>
      <c r="WVM5350"/>
      <c r="WVN5350"/>
      <c r="WVO5350"/>
      <c r="WVP5350"/>
      <c r="WVQ5350"/>
      <c r="WVR5350"/>
      <c r="WVS5350"/>
      <c r="WVT5350"/>
      <c r="WVU5350"/>
      <c r="WVV5350"/>
      <c r="WVW5350"/>
      <c r="WVX5350"/>
      <c r="WVY5350"/>
      <c r="WVZ5350"/>
      <c r="WWA5350"/>
      <c r="WWB5350"/>
      <c r="WWC5350"/>
      <c r="WWD5350"/>
      <c r="WWE5350"/>
      <c r="WWF5350"/>
      <c r="WWG5350"/>
      <c r="WWH5350"/>
      <c r="WWI5350"/>
      <c r="WWJ5350"/>
      <c r="WWK5350"/>
      <c r="WWL5350"/>
      <c r="WWM5350"/>
      <c r="WWN5350"/>
      <c r="WWO5350"/>
      <c r="WWP5350"/>
      <c r="WWQ5350"/>
      <c r="WWR5350"/>
      <c r="WWS5350"/>
      <c r="WWT5350"/>
      <c r="WWU5350"/>
      <c r="WWV5350"/>
      <c r="WWW5350"/>
      <c r="WWX5350"/>
      <c r="WWY5350"/>
      <c r="WWZ5350"/>
      <c r="WXA5350"/>
      <c r="WXB5350"/>
      <c r="WXC5350"/>
      <c r="WXD5350"/>
      <c r="WXE5350"/>
      <c r="WXF5350"/>
      <c r="WXG5350"/>
      <c r="WXH5350"/>
      <c r="WXI5350"/>
      <c r="WXJ5350"/>
      <c r="WXK5350"/>
      <c r="WXL5350"/>
      <c r="WXM5350"/>
      <c r="WXN5350"/>
      <c r="WXO5350"/>
      <c r="WXP5350"/>
      <c r="WXQ5350"/>
      <c r="WXR5350"/>
      <c r="WXS5350"/>
      <c r="WXT5350"/>
      <c r="WXU5350"/>
      <c r="WXV5350"/>
      <c r="WXW5350"/>
      <c r="WXX5350"/>
      <c r="WXY5350"/>
      <c r="WXZ5350"/>
      <c r="WYA5350"/>
      <c r="WYB5350"/>
      <c r="WYC5350"/>
      <c r="WYD5350"/>
      <c r="WYE5350"/>
      <c r="WYF5350"/>
      <c r="WYG5350"/>
      <c r="WYH5350"/>
      <c r="WYI5350"/>
      <c r="WYJ5350"/>
      <c r="WYK5350"/>
      <c r="WYL5350"/>
      <c r="WYM5350"/>
      <c r="WYN5350"/>
      <c r="WYO5350"/>
      <c r="WYP5350"/>
      <c r="WYQ5350"/>
      <c r="WYR5350"/>
      <c r="WYS5350"/>
      <c r="WYT5350"/>
      <c r="WYU5350"/>
      <c r="WYV5350"/>
      <c r="WYW5350"/>
      <c r="WYX5350"/>
      <c r="WYY5350"/>
      <c r="WYZ5350"/>
      <c r="WZA5350"/>
      <c r="WZB5350"/>
      <c r="WZC5350"/>
      <c r="WZD5350"/>
      <c r="WZE5350"/>
      <c r="WZF5350"/>
      <c r="WZG5350"/>
      <c r="WZH5350"/>
      <c r="WZI5350"/>
      <c r="WZJ5350"/>
      <c r="WZK5350"/>
      <c r="WZL5350"/>
      <c r="WZM5350"/>
      <c r="WZN5350"/>
      <c r="WZO5350"/>
      <c r="WZP5350"/>
      <c r="WZQ5350"/>
      <c r="WZR5350"/>
      <c r="WZS5350"/>
      <c r="WZT5350"/>
      <c r="WZU5350"/>
      <c r="WZV5350"/>
      <c r="WZW5350"/>
      <c r="WZX5350"/>
      <c r="WZY5350"/>
      <c r="WZZ5350"/>
      <c r="XAA5350"/>
      <c r="XAB5350"/>
      <c r="XAC5350"/>
      <c r="XAD5350"/>
      <c r="XAE5350"/>
      <c r="XAF5350"/>
      <c r="XAG5350"/>
      <c r="XAH5350"/>
      <c r="XAI5350"/>
      <c r="XAJ5350"/>
      <c r="XAK5350"/>
      <c r="XAL5350"/>
      <c r="XAM5350"/>
      <c r="XAN5350"/>
      <c r="XAO5350"/>
      <c r="XAP5350"/>
      <c r="XAQ5350"/>
      <c r="XAR5350"/>
      <c r="XAS5350"/>
      <c r="XAT5350"/>
      <c r="XAU5350"/>
      <c r="XAV5350"/>
      <c r="XAW5350"/>
      <c r="XAX5350"/>
      <c r="XAY5350"/>
      <c r="XAZ5350"/>
      <c r="XBA5350"/>
      <c r="XBB5350"/>
      <c r="XBC5350"/>
      <c r="XBD5350"/>
      <c r="XBE5350"/>
      <c r="XBF5350"/>
      <c r="XBG5350"/>
      <c r="XBH5350"/>
      <c r="XBI5350"/>
      <c r="XBJ5350"/>
      <c r="XBK5350"/>
      <c r="XBL5350"/>
      <c r="XBM5350"/>
      <c r="XBN5350"/>
      <c r="XBO5350"/>
      <c r="XBP5350"/>
      <c r="XBQ5350"/>
      <c r="XBR5350"/>
      <c r="XBS5350"/>
      <c r="XBT5350"/>
      <c r="XBU5350"/>
      <c r="XBV5350"/>
      <c r="XBW5350"/>
      <c r="XBX5350"/>
      <c r="XBY5350"/>
      <c r="XBZ5350"/>
      <c r="XCA5350"/>
      <c r="XCB5350"/>
      <c r="XCC5350"/>
      <c r="XCD5350"/>
      <c r="XCE5350"/>
      <c r="XCF5350"/>
      <c r="XCG5350"/>
      <c r="XCH5350"/>
      <c r="XCI5350"/>
      <c r="XCJ5350"/>
      <c r="XCK5350"/>
      <c r="XCL5350"/>
      <c r="XCM5350"/>
      <c r="XCN5350"/>
      <c r="XCO5350"/>
      <c r="XCP5350"/>
      <c r="XCQ5350"/>
      <c r="XCR5350"/>
      <c r="XCS5350"/>
      <c r="XCT5350"/>
      <c r="XCU5350"/>
      <c r="XCV5350"/>
      <c r="XCW5350"/>
      <c r="XCX5350"/>
      <c r="XCY5350"/>
      <c r="XCZ5350"/>
      <c r="XDA5350"/>
      <c r="XDB5350"/>
      <c r="XDC5350"/>
      <c r="XDD5350"/>
      <c r="XDE5350"/>
      <c r="XDF5350"/>
      <c r="XDG5350"/>
      <c r="XDH5350"/>
      <c r="XDI5350"/>
      <c r="XDJ5350"/>
      <c r="XDK5350"/>
      <c r="XDL5350"/>
      <c r="XDM5350"/>
      <c r="XDN5350"/>
      <c r="XDO5350"/>
      <c r="XDP5350"/>
      <c r="XDQ5350"/>
      <c r="XDR5350"/>
      <c r="XDS5350"/>
      <c r="XDT5350"/>
      <c r="XDU5350"/>
      <c r="XDV5350"/>
      <c r="XDW5350"/>
      <c r="XDX5350"/>
      <c r="XDY5350"/>
      <c r="XDZ5350"/>
      <c r="XEA5350"/>
      <c r="XEB5350"/>
      <c r="XEC5350"/>
      <c r="XED5350"/>
      <c r="XEE5350"/>
      <c r="XEF5350"/>
      <c r="XEG5350"/>
      <c r="XEH5350"/>
      <c r="XEI5350"/>
      <c r="XEJ5350"/>
      <c r="XEK5350"/>
      <c r="XEL5350"/>
      <c r="XEM5350"/>
      <c r="XEN5350"/>
      <c r="XEO5350"/>
      <c r="XEP5350"/>
      <c r="XEQ5350"/>
      <c r="XER5350"/>
      <c r="XES5350"/>
      <c r="XET5350"/>
      <c r="XEU5350"/>
      <c r="XEV5350"/>
      <c r="XEW5350"/>
      <c r="XEX5350"/>
      <c r="XEY5350"/>
      <c r="XEZ5350"/>
      <c r="XFA5350"/>
      <c r="XFB5350"/>
      <c r="XFC5350"/>
    </row>
    <row r="5351" spans="1:16383" s="7" customFormat="1" x14ac:dyDescent="0.25">
      <c r="A5351" t="s">
        <v>10251</v>
      </c>
      <c r="B5351" s="1">
        <v>45083</v>
      </c>
      <c r="C5351">
        <v>1</v>
      </c>
      <c r="D5351" t="s">
        <v>10252</v>
      </c>
      <c r="E5351" t="s">
        <v>1682</v>
      </c>
      <c r="F5351" t="s">
        <v>10253</v>
      </c>
      <c r="G5351" s="1">
        <v>44764</v>
      </c>
      <c r="H5351" t="s">
        <v>1684</v>
      </c>
      <c r="I5351"/>
      <c r="J5351"/>
      <c r="K5351">
        <v>0</v>
      </c>
      <c r="L5351">
        <v>0</v>
      </c>
      <c r="M5351">
        <v>0</v>
      </c>
      <c r="N5351">
        <v>1</v>
      </c>
      <c r="O5351" t="s">
        <v>55</v>
      </c>
      <c r="P5351">
        <v>0</v>
      </c>
      <c r="Q5351">
        <v>0</v>
      </c>
      <c r="R5351">
        <v>3500</v>
      </c>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c r="BW5351"/>
      <c r="BX5351"/>
      <c r="BY5351"/>
      <c r="BZ5351"/>
      <c r="CA5351"/>
      <c r="CB5351"/>
      <c r="CC5351"/>
      <c r="CD5351"/>
      <c r="CE5351"/>
      <c r="CF5351"/>
      <c r="CG5351"/>
      <c r="CH5351"/>
      <c r="CI5351"/>
      <c r="CJ5351"/>
      <c r="CK5351"/>
      <c r="CL5351"/>
      <c r="CM5351"/>
      <c r="CN5351"/>
      <c r="CO5351"/>
      <c r="CP5351"/>
      <c r="CQ5351"/>
      <c r="CR5351"/>
      <c r="CS5351"/>
      <c r="CT5351"/>
      <c r="CU5351"/>
      <c r="CV5351"/>
      <c r="CW5351"/>
      <c r="CX5351"/>
      <c r="CY5351"/>
      <c r="CZ5351"/>
      <c r="DA5351"/>
      <c r="DB5351"/>
      <c r="DC5351"/>
      <c r="DD5351"/>
      <c r="DE5351"/>
      <c r="DF5351"/>
      <c r="DG5351"/>
      <c r="DH5351"/>
      <c r="DI5351"/>
      <c r="DJ5351"/>
      <c r="DK5351"/>
      <c r="DL5351"/>
      <c r="DM5351"/>
      <c r="DN5351"/>
      <c r="DO5351"/>
      <c r="DP5351"/>
      <c r="DQ5351"/>
      <c r="DR5351"/>
      <c r="DS5351"/>
      <c r="DT5351"/>
      <c r="DU5351"/>
      <c r="DV5351"/>
      <c r="DW5351"/>
      <c r="DX5351"/>
      <c r="DY5351"/>
      <c r="DZ5351"/>
      <c r="EA5351"/>
      <c r="EB5351"/>
      <c r="EC5351"/>
      <c r="ED5351"/>
      <c r="EE5351"/>
      <c r="EF5351"/>
      <c r="EG5351"/>
      <c r="EH5351"/>
      <c r="EI5351"/>
      <c r="EJ5351"/>
      <c r="EK5351"/>
      <c r="EL5351"/>
      <c r="EM5351"/>
      <c r="EN5351"/>
      <c r="EO5351"/>
      <c r="EP5351"/>
      <c r="EQ5351"/>
      <c r="ER5351"/>
      <c r="ES5351"/>
      <c r="ET5351"/>
      <c r="EU5351"/>
      <c r="EV5351"/>
      <c r="EW5351"/>
      <c r="EX5351"/>
      <c r="EY5351"/>
      <c r="EZ5351"/>
      <c r="FA5351"/>
      <c r="FB5351"/>
      <c r="FC5351"/>
      <c r="FD5351"/>
      <c r="FE5351"/>
      <c r="FF5351"/>
      <c r="FG5351"/>
      <c r="FH5351"/>
      <c r="FI5351"/>
      <c r="FJ5351"/>
      <c r="FK5351"/>
      <c r="FL5351"/>
      <c r="FM5351"/>
      <c r="FN5351"/>
      <c r="FO5351"/>
      <c r="FP5351"/>
      <c r="FQ5351"/>
      <c r="FR5351"/>
      <c r="FS5351"/>
      <c r="FT5351"/>
      <c r="FU5351"/>
      <c r="FV5351"/>
      <c r="FW5351"/>
      <c r="FX5351"/>
      <c r="FY5351"/>
      <c r="FZ5351"/>
      <c r="GA5351"/>
      <c r="GB5351"/>
      <c r="GC5351"/>
      <c r="GD5351"/>
      <c r="GE5351"/>
      <c r="GF5351"/>
      <c r="GG5351"/>
      <c r="GH5351"/>
      <c r="GI5351"/>
      <c r="GJ5351"/>
      <c r="GK5351"/>
      <c r="GL5351"/>
      <c r="GM5351"/>
      <c r="GN5351"/>
      <c r="GO5351"/>
      <c r="GP5351"/>
      <c r="GQ5351"/>
      <c r="GR5351"/>
      <c r="GS5351"/>
      <c r="GT5351"/>
      <c r="GU5351"/>
      <c r="GV5351"/>
      <c r="GW5351"/>
      <c r="GX5351"/>
      <c r="GY5351"/>
      <c r="GZ5351"/>
      <c r="HA5351"/>
      <c r="HB5351"/>
      <c r="HC5351"/>
      <c r="HD5351"/>
      <c r="HE5351"/>
      <c r="HF5351"/>
      <c r="HG5351"/>
      <c r="HH5351"/>
      <c r="HI5351"/>
      <c r="HJ5351"/>
      <c r="HK5351"/>
      <c r="HL5351"/>
      <c r="HM5351"/>
      <c r="HN5351"/>
      <c r="HO5351"/>
      <c r="HP5351"/>
      <c r="HQ5351"/>
      <c r="HR5351"/>
      <c r="HS5351"/>
      <c r="HT5351"/>
      <c r="HU5351"/>
      <c r="HV5351"/>
      <c r="HW5351"/>
      <c r="HX5351"/>
      <c r="HY5351"/>
      <c r="HZ5351"/>
      <c r="IA5351"/>
      <c r="IB5351"/>
      <c r="IC5351"/>
      <c r="ID5351"/>
      <c r="IE5351"/>
      <c r="IF5351"/>
      <c r="IG5351"/>
      <c r="IH5351"/>
      <c r="II5351"/>
      <c r="IJ5351"/>
      <c r="IK5351"/>
      <c r="IL5351"/>
      <c r="IM5351"/>
      <c r="IN5351"/>
      <c r="IO5351"/>
      <c r="IP5351"/>
      <c r="IQ5351"/>
      <c r="IR5351"/>
      <c r="IS5351"/>
      <c r="IT5351"/>
      <c r="IU5351"/>
      <c r="IV5351"/>
      <c r="IW5351"/>
      <c r="IX5351"/>
      <c r="IY5351"/>
      <c r="IZ5351"/>
      <c r="JA5351"/>
      <c r="JB5351"/>
      <c r="JC5351"/>
      <c r="JD5351"/>
      <c r="JE5351"/>
      <c r="JF5351"/>
      <c r="JG5351"/>
      <c r="JH5351"/>
      <c r="JI5351"/>
      <c r="JJ5351"/>
      <c r="JK5351"/>
      <c r="JL5351"/>
      <c r="JM5351"/>
      <c r="JN5351"/>
      <c r="JO5351"/>
      <c r="JP5351"/>
      <c r="JQ5351"/>
      <c r="JR5351"/>
      <c r="JS5351"/>
      <c r="JT5351"/>
      <c r="JU5351"/>
      <c r="JV5351"/>
      <c r="JW5351"/>
      <c r="JX5351"/>
      <c r="JY5351"/>
      <c r="JZ5351"/>
      <c r="KA5351"/>
      <c r="KB5351"/>
      <c r="KC5351"/>
      <c r="KD5351"/>
      <c r="KE5351"/>
      <c r="KF5351"/>
      <c r="KG5351"/>
      <c r="KH5351"/>
      <c r="KI5351"/>
      <c r="KJ5351"/>
      <c r="KK5351"/>
      <c r="KL5351"/>
      <c r="KM5351"/>
      <c r="KN5351"/>
      <c r="KO5351"/>
      <c r="KP5351"/>
      <c r="KQ5351"/>
      <c r="KR5351"/>
      <c r="KS5351"/>
      <c r="KT5351"/>
      <c r="KU5351"/>
      <c r="KV5351"/>
      <c r="KW5351"/>
      <c r="KX5351"/>
      <c r="KY5351"/>
      <c r="KZ5351"/>
      <c r="LA5351"/>
      <c r="LB5351"/>
      <c r="LC5351"/>
      <c r="LD5351"/>
      <c r="LE5351"/>
      <c r="LF5351"/>
      <c r="LG5351"/>
      <c r="LH5351"/>
      <c r="LI5351"/>
      <c r="LJ5351"/>
      <c r="LK5351"/>
      <c r="LL5351"/>
      <c r="LM5351"/>
      <c r="LN5351"/>
      <c r="LO5351"/>
      <c r="LP5351"/>
      <c r="LQ5351"/>
      <c r="LR5351"/>
      <c r="LS5351"/>
      <c r="LT5351"/>
      <c r="LU5351"/>
      <c r="LV5351"/>
      <c r="LW5351"/>
      <c r="LX5351"/>
      <c r="LY5351"/>
      <c r="LZ5351"/>
      <c r="MA5351"/>
      <c r="MB5351"/>
      <c r="MC5351"/>
      <c r="MD5351"/>
      <c r="ME5351"/>
      <c r="MF5351"/>
      <c r="MG5351"/>
      <c r="MH5351"/>
      <c r="MI5351"/>
      <c r="MJ5351"/>
      <c r="MK5351"/>
      <c r="ML5351"/>
      <c r="MM5351"/>
      <c r="MN5351"/>
      <c r="MO5351"/>
      <c r="MP5351"/>
      <c r="MQ5351"/>
      <c r="MR5351"/>
      <c r="MS5351"/>
      <c r="MT5351"/>
      <c r="MU5351"/>
      <c r="MV5351"/>
      <c r="MW5351"/>
      <c r="MX5351"/>
      <c r="MY5351"/>
      <c r="MZ5351"/>
      <c r="NA5351"/>
      <c r="NB5351"/>
      <c r="NC5351"/>
      <c r="ND5351"/>
      <c r="NE5351"/>
      <c r="NF5351"/>
      <c r="NG5351"/>
      <c r="NH5351"/>
      <c r="NI5351"/>
      <c r="NJ5351"/>
      <c r="NK5351"/>
      <c r="NL5351"/>
      <c r="NM5351"/>
      <c r="NN5351"/>
      <c r="NO5351"/>
      <c r="NP5351"/>
      <c r="NQ5351"/>
      <c r="NR5351"/>
      <c r="NS5351"/>
      <c r="NT5351"/>
      <c r="NU5351"/>
      <c r="NV5351"/>
      <c r="NW5351"/>
      <c r="NX5351"/>
      <c r="NY5351"/>
      <c r="NZ5351"/>
      <c r="OA5351"/>
      <c r="OB5351"/>
      <c r="OC5351"/>
      <c r="OD5351"/>
      <c r="OE5351"/>
      <c r="OF5351"/>
      <c r="OG5351"/>
      <c r="OH5351"/>
      <c r="OI5351"/>
      <c r="OJ5351"/>
      <c r="OK5351"/>
      <c r="OL5351"/>
      <c r="OM5351"/>
      <c r="ON5351"/>
      <c r="OO5351"/>
      <c r="OP5351"/>
      <c r="OQ5351"/>
      <c r="OR5351"/>
      <c r="OS5351"/>
      <c r="OT5351"/>
      <c r="OU5351"/>
      <c r="OV5351"/>
      <c r="OW5351"/>
      <c r="OX5351"/>
      <c r="OY5351"/>
      <c r="OZ5351"/>
      <c r="PA5351"/>
      <c r="PB5351"/>
      <c r="PC5351"/>
      <c r="PD5351"/>
      <c r="PE5351"/>
      <c r="PF5351"/>
      <c r="PG5351"/>
      <c r="PH5351"/>
      <c r="PI5351"/>
      <c r="PJ5351"/>
      <c r="PK5351"/>
      <c r="PL5351"/>
      <c r="PM5351"/>
      <c r="PN5351"/>
      <c r="PO5351"/>
      <c r="PP5351"/>
      <c r="PQ5351"/>
      <c r="PR5351"/>
      <c r="PS5351"/>
      <c r="PT5351"/>
      <c r="PU5351"/>
      <c r="PV5351"/>
      <c r="PW5351"/>
      <c r="PX5351"/>
      <c r="PY5351"/>
      <c r="PZ5351"/>
      <c r="QA5351"/>
      <c r="QB5351"/>
      <c r="QC5351"/>
      <c r="QD5351"/>
      <c r="QE5351"/>
      <c r="QF5351"/>
      <c r="QG5351"/>
      <c r="QH5351"/>
      <c r="QI5351"/>
      <c r="QJ5351"/>
      <c r="QK5351"/>
      <c r="QL5351"/>
      <c r="QM5351"/>
      <c r="QN5351"/>
      <c r="QO5351"/>
      <c r="QP5351"/>
      <c r="QQ5351"/>
      <c r="QR5351"/>
      <c r="QS5351"/>
      <c r="QT5351"/>
      <c r="QU5351"/>
      <c r="QV5351"/>
      <c r="QW5351"/>
      <c r="QX5351"/>
      <c r="QY5351"/>
      <c r="QZ5351"/>
      <c r="RA5351"/>
      <c r="RB5351"/>
      <c r="RC5351"/>
      <c r="RD5351"/>
      <c r="RE5351"/>
      <c r="RF5351"/>
      <c r="RG5351"/>
      <c r="RH5351"/>
      <c r="RI5351"/>
      <c r="RJ5351"/>
      <c r="RK5351"/>
      <c r="RL5351"/>
      <c r="RM5351"/>
      <c r="RN5351"/>
      <c r="RO5351"/>
      <c r="RP5351"/>
      <c r="RQ5351"/>
      <c r="RR5351"/>
      <c r="RS5351"/>
      <c r="RT5351"/>
      <c r="RU5351"/>
      <c r="RV5351"/>
      <c r="RW5351"/>
      <c r="RX5351"/>
      <c r="RY5351"/>
      <c r="RZ5351"/>
      <c r="SA5351"/>
      <c r="SB5351"/>
      <c r="SC5351"/>
      <c r="SD5351"/>
      <c r="SE5351"/>
      <c r="SF5351"/>
      <c r="SG5351"/>
      <c r="SH5351"/>
      <c r="SI5351"/>
      <c r="SJ5351"/>
      <c r="SK5351"/>
      <c r="SL5351"/>
      <c r="SM5351"/>
      <c r="SN5351"/>
      <c r="SO5351"/>
      <c r="SP5351"/>
      <c r="SQ5351"/>
      <c r="SR5351"/>
      <c r="SS5351"/>
      <c r="ST5351"/>
      <c r="SU5351"/>
      <c r="SV5351"/>
      <c r="SW5351"/>
      <c r="SX5351"/>
      <c r="SY5351"/>
      <c r="SZ5351"/>
      <c r="TA5351"/>
      <c r="TB5351"/>
      <c r="TC5351"/>
      <c r="TD5351"/>
      <c r="TE5351"/>
      <c r="TF5351"/>
      <c r="TG5351"/>
      <c r="TH5351"/>
      <c r="TI5351"/>
      <c r="TJ5351"/>
      <c r="TK5351"/>
      <c r="TL5351"/>
      <c r="TM5351"/>
      <c r="TN5351"/>
      <c r="TO5351"/>
      <c r="TP5351"/>
      <c r="TQ5351"/>
      <c r="TR5351"/>
      <c r="TS5351"/>
      <c r="TT5351"/>
      <c r="TU5351"/>
      <c r="TV5351"/>
      <c r="TW5351"/>
      <c r="TX5351"/>
      <c r="TY5351"/>
      <c r="TZ5351"/>
      <c r="UA5351"/>
      <c r="UB5351"/>
      <c r="UC5351"/>
      <c r="UD5351"/>
      <c r="UE5351"/>
      <c r="UF5351"/>
      <c r="UG5351"/>
      <c r="UH5351"/>
      <c r="UI5351"/>
      <c r="UJ5351"/>
      <c r="UK5351"/>
      <c r="UL5351"/>
      <c r="UM5351"/>
      <c r="UN5351"/>
      <c r="UO5351"/>
      <c r="UP5351"/>
      <c r="UQ5351"/>
      <c r="UR5351"/>
      <c r="US5351"/>
      <c r="UT5351"/>
      <c r="UU5351"/>
      <c r="UV5351"/>
      <c r="UW5351"/>
      <c r="UX5351"/>
      <c r="UY5351"/>
      <c r="UZ5351"/>
      <c r="VA5351"/>
      <c r="VB5351"/>
      <c r="VC5351"/>
      <c r="VD5351"/>
      <c r="VE5351"/>
      <c r="VF5351"/>
      <c r="VG5351"/>
      <c r="VH5351"/>
      <c r="VI5351"/>
      <c r="VJ5351"/>
      <c r="VK5351"/>
      <c r="VL5351"/>
      <c r="VM5351"/>
      <c r="VN5351"/>
      <c r="VO5351"/>
      <c r="VP5351"/>
      <c r="VQ5351"/>
      <c r="VR5351"/>
      <c r="VS5351"/>
      <c r="VT5351"/>
      <c r="VU5351"/>
      <c r="VV5351"/>
      <c r="VW5351"/>
      <c r="VX5351"/>
      <c r="VY5351"/>
      <c r="VZ5351"/>
      <c r="WA5351"/>
      <c r="WB5351"/>
      <c r="WC5351"/>
      <c r="WD5351"/>
      <c r="WE5351"/>
      <c r="WF5351"/>
      <c r="WG5351"/>
      <c r="WH5351"/>
      <c r="WI5351"/>
      <c r="WJ5351"/>
      <c r="WK5351"/>
      <c r="WL5351"/>
      <c r="WM5351"/>
      <c r="WN5351"/>
      <c r="WO5351"/>
      <c r="WP5351"/>
      <c r="WQ5351"/>
      <c r="WR5351"/>
      <c r="WS5351"/>
      <c r="WT5351"/>
      <c r="WU5351"/>
      <c r="WV5351"/>
      <c r="WW5351"/>
      <c r="WX5351"/>
      <c r="WY5351"/>
      <c r="WZ5351"/>
      <c r="XA5351"/>
      <c r="XB5351"/>
      <c r="XC5351"/>
      <c r="XD5351"/>
      <c r="XE5351"/>
      <c r="XF5351"/>
      <c r="XG5351"/>
      <c r="XH5351"/>
      <c r="XI5351"/>
      <c r="XJ5351"/>
      <c r="XK5351"/>
      <c r="XL5351"/>
      <c r="XM5351"/>
      <c r="XN5351"/>
      <c r="XO5351"/>
      <c r="XP5351"/>
      <c r="XQ5351"/>
      <c r="XR5351"/>
      <c r="XS5351"/>
      <c r="XT5351"/>
      <c r="XU5351"/>
      <c r="XV5351"/>
      <c r="XW5351"/>
      <c r="XX5351"/>
      <c r="XY5351"/>
      <c r="XZ5351"/>
      <c r="YA5351"/>
      <c r="YB5351"/>
      <c r="YC5351"/>
      <c r="YD5351"/>
      <c r="YE5351"/>
      <c r="YF5351"/>
      <c r="YG5351"/>
      <c r="YH5351"/>
      <c r="YI5351"/>
      <c r="YJ5351"/>
      <c r="YK5351"/>
      <c r="YL5351"/>
      <c r="YM5351"/>
      <c r="YN5351"/>
      <c r="YO5351"/>
      <c r="YP5351"/>
      <c r="YQ5351"/>
      <c r="YR5351"/>
      <c r="YS5351"/>
      <c r="YT5351"/>
      <c r="YU5351"/>
      <c r="YV5351"/>
      <c r="YW5351"/>
      <c r="YX5351"/>
      <c r="YY5351"/>
      <c r="YZ5351"/>
      <c r="ZA5351"/>
      <c r="ZB5351"/>
      <c r="ZC5351"/>
      <c r="ZD5351"/>
      <c r="ZE5351"/>
      <c r="ZF5351"/>
      <c r="ZG5351"/>
      <c r="ZH5351"/>
      <c r="ZI5351"/>
      <c r="ZJ5351"/>
      <c r="ZK5351"/>
      <c r="ZL5351"/>
      <c r="ZM5351"/>
      <c r="ZN5351"/>
      <c r="ZO5351"/>
      <c r="ZP5351"/>
      <c r="ZQ5351"/>
      <c r="ZR5351"/>
      <c r="ZS5351"/>
      <c r="ZT5351"/>
      <c r="ZU5351"/>
      <c r="ZV5351"/>
      <c r="ZW5351"/>
      <c r="ZX5351"/>
      <c r="ZY5351"/>
      <c r="ZZ5351"/>
      <c r="AAA5351"/>
      <c r="AAB5351"/>
      <c r="AAC5351"/>
      <c r="AAD5351"/>
      <c r="AAE5351"/>
      <c r="AAF5351"/>
      <c r="AAG5351"/>
      <c r="AAH5351"/>
      <c r="AAI5351"/>
      <c r="AAJ5351"/>
      <c r="AAK5351"/>
      <c r="AAL5351"/>
      <c r="AAM5351"/>
      <c r="AAN5351"/>
      <c r="AAO5351"/>
      <c r="AAP5351"/>
      <c r="AAQ5351"/>
      <c r="AAR5351"/>
      <c r="AAS5351"/>
      <c r="AAT5351"/>
      <c r="AAU5351"/>
      <c r="AAV5351"/>
      <c r="AAW5351"/>
      <c r="AAX5351"/>
      <c r="AAY5351"/>
      <c r="AAZ5351"/>
      <c r="ABA5351"/>
      <c r="ABB5351"/>
      <c r="ABC5351"/>
      <c r="ABD5351"/>
      <c r="ABE5351"/>
      <c r="ABF5351"/>
      <c r="ABG5351"/>
      <c r="ABH5351"/>
      <c r="ABI5351"/>
      <c r="ABJ5351"/>
      <c r="ABK5351"/>
      <c r="ABL5351"/>
      <c r="ABM5351"/>
      <c r="ABN5351"/>
      <c r="ABO5351"/>
      <c r="ABP5351"/>
      <c r="ABQ5351"/>
      <c r="ABR5351"/>
      <c r="ABS5351"/>
      <c r="ABT5351"/>
      <c r="ABU5351"/>
      <c r="ABV5351"/>
      <c r="ABW5351"/>
      <c r="ABX5351"/>
      <c r="ABY5351"/>
      <c r="ABZ5351"/>
      <c r="ACA5351"/>
      <c r="ACB5351"/>
      <c r="ACC5351"/>
      <c r="ACD5351"/>
      <c r="ACE5351"/>
      <c r="ACF5351"/>
      <c r="ACG5351"/>
      <c r="ACH5351"/>
      <c r="ACI5351"/>
      <c r="ACJ5351"/>
      <c r="ACK5351"/>
      <c r="ACL5351"/>
      <c r="ACM5351"/>
      <c r="ACN5351"/>
      <c r="ACO5351"/>
      <c r="ACP5351"/>
      <c r="ACQ5351"/>
      <c r="ACR5351"/>
      <c r="ACS5351"/>
      <c r="ACT5351"/>
      <c r="ACU5351"/>
      <c r="ACV5351"/>
      <c r="ACW5351"/>
      <c r="ACX5351"/>
      <c r="ACY5351"/>
      <c r="ACZ5351"/>
      <c r="ADA5351"/>
      <c r="ADB5351"/>
      <c r="ADC5351"/>
      <c r="ADD5351"/>
      <c r="ADE5351"/>
      <c r="ADF5351"/>
      <c r="ADG5351"/>
      <c r="ADH5351"/>
      <c r="ADI5351"/>
      <c r="ADJ5351"/>
      <c r="ADK5351"/>
      <c r="ADL5351"/>
      <c r="ADM5351"/>
      <c r="ADN5351"/>
      <c r="ADO5351"/>
      <c r="ADP5351"/>
      <c r="ADQ5351"/>
      <c r="ADR5351"/>
      <c r="ADS5351"/>
      <c r="ADT5351"/>
      <c r="ADU5351"/>
      <c r="ADV5351"/>
      <c r="ADW5351"/>
      <c r="ADX5351"/>
      <c r="ADY5351"/>
      <c r="ADZ5351"/>
      <c r="AEA5351"/>
      <c r="AEB5351"/>
      <c r="AEC5351"/>
      <c r="AED5351"/>
      <c r="AEE5351"/>
      <c r="AEF5351"/>
      <c r="AEG5351"/>
      <c r="AEH5351"/>
      <c r="AEI5351"/>
      <c r="AEJ5351"/>
      <c r="AEK5351"/>
      <c r="AEL5351"/>
      <c r="AEM5351"/>
      <c r="AEN5351"/>
      <c r="AEO5351"/>
      <c r="AEP5351"/>
      <c r="AEQ5351"/>
      <c r="AER5351"/>
      <c r="AES5351"/>
      <c r="AET5351"/>
      <c r="AEU5351"/>
      <c r="AEV5351"/>
      <c r="AEW5351"/>
      <c r="AEX5351"/>
      <c r="AEY5351"/>
      <c r="AEZ5351"/>
      <c r="AFA5351"/>
      <c r="AFB5351"/>
      <c r="AFC5351"/>
      <c r="AFD5351"/>
      <c r="AFE5351"/>
      <c r="AFF5351"/>
      <c r="AFG5351"/>
      <c r="AFH5351"/>
      <c r="AFI5351"/>
      <c r="AFJ5351"/>
      <c r="AFK5351"/>
      <c r="AFL5351"/>
      <c r="AFM5351"/>
      <c r="AFN5351"/>
      <c r="AFO5351"/>
      <c r="AFP5351"/>
      <c r="AFQ5351"/>
      <c r="AFR5351"/>
      <c r="AFS5351"/>
      <c r="AFT5351"/>
      <c r="AFU5351"/>
      <c r="AFV5351"/>
      <c r="AFW5351"/>
      <c r="AFX5351"/>
      <c r="AFY5351"/>
      <c r="AFZ5351"/>
      <c r="AGA5351"/>
      <c r="AGB5351"/>
      <c r="AGC5351"/>
      <c r="AGD5351"/>
      <c r="AGE5351"/>
      <c r="AGF5351"/>
      <c r="AGG5351"/>
      <c r="AGH5351"/>
      <c r="AGI5351"/>
      <c r="AGJ5351"/>
      <c r="AGK5351"/>
      <c r="AGL5351"/>
      <c r="AGM5351"/>
      <c r="AGN5351"/>
      <c r="AGO5351"/>
      <c r="AGP5351"/>
      <c r="AGQ5351"/>
      <c r="AGR5351"/>
      <c r="AGS5351"/>
      <c r="AGT5351"/>
      <c r="AGU5351"/>
      <c r="AGV5351"/>
      <c r="AGW5351"/>
      <c r="AGX5351"/>
      <c r="AGY5351"/>
      <c r="AGZ5351"/>
      <c r="AHA5351"/>
      <c r="AHB5351"/>
      <c r="AHC5351"/>
      <c r="AHD5351"/>
      <c r="AHE5351"/>
      <c r="AHF5351"/>
      <c r="AHG5351"/>
      <c r="AHH5351"/>
      <c r="AHI5351"/>
      <c r="AHJ5351"/>
      <c r="AHK5351"/>
      <c r="AHL5351"/>
      <c r="AHM5351"/>
      <c r="AHN5351"/>
      <c r="AHO5351"/>
      <c r="AHP5351"/>
      <c r="AHQ5351"/>
      <c r="AHR5351"/>
      <c r="AHS5351"/>
      <c r="AHT5351"/>
      <c r="AHU5351"/>
      <c r="AHV5351"/>
      <c r="AHW5351"/>
      <c r="AHX5351"/>
      <c r="AHY5351"/>
      <c r="AHZ5351"/>
      <c r="AIA5351"/>
      <c r="AIB5351"/>
      <c r="AIC5351"/>
      <c r="AID5351"/>
      <c r="AIE5351"/>
      <c r="AIF5351"/>
      <c r="AIG5351"/>
      <c r="AIH5351"/>
      <c r="AII5351"/>
      <c r="AIJ5351"/>
      <c r="AIK5351"/>
      <c r="AIL5351"/>
      <c r="AIM5351"/>
      <c r="AIN5351"/>
      <c r="AIO5351"/>
      <c r="AIP5351"/>
      <c r="AIQ5351"/>
      <c r="AIR5351"/>
      <c r="AIS5351"/>
      <c r="AIT5351"/>
      <c r="AIU5351"/>
      <c r="AIV5351"/>
      <c r="AIW5351"/>
      <c r="AIX5351"/>
      <c r="AIY5351"/>
      <c r="AIZ5351"/>
      <c r="AJA5351"/>
      <c r="AJB5351"/>
      <c r="AJC5351"/>
      <c r="AJD5351"/>
      <c r="AJE5351"/>
      <c r="AJF5351"/>
      <c r="AJG5351"/>
      <c r="AJH5351"/>
      <c r="AJI5351"/>
      <c r="AJJ5351"/>
      <c r="AJK5351"/>
      <c r="AJL5351"/>
      <c r="AJM5351"/>
      <c r="AJN5351"/>
      <c r="AJO5351"/>
      <c r="AJP5351"/>
      <c r="AJQ5351"/>
      <c r="AJR5351"/>
      <c r="AJS5351"/>
      <c r="AJT5351"/>
      <c r="AJU5351"/>
      <c r="AJV5351"/>
      <c r="AJW5351"/>
      <c r="AJX5351"/>
      <c r="AJY5351"/>
      <c r="AJZ5351"/>
      <c r="AKA5351"/>
      <c r="AKB5351"/>
      <c r="AKC5351"/>
      <c r="AKD5351"/>
      <c r="AKE5351"/>
      <c r="AKF5351"/>
      <c r="AKG5351"/>
      <c r="AKH5351"/>
      <c r="AKI5351"/>
      <c r="AKJ5351"/>
      <c r="AKK5351"/>
      <c r="AKL5351"/>
      <c r="AKM5351"/>
      <c r="AKN5351"/>
      <c r="AKO5351"/>
      <c r="AKP5351"/>
      <c r="AKQ5351"/>
      <c r="AKR5351"/>
      <c r="AKS5351"/>
      <c r="AKT5351"/>
      <c r="AKU5351"/>
      <c r="AKV5351"/>
      <c r="AKW5351"/>
      <c r="AKX5351"/>
      <c r="AKY5351"/>
      <c r="AKZ5351"/>
      <c r="ALA5351"/>
      <c r="ALB5351"/>
      <c r="ALC5351"/>
      <c r="ALD5351"/>
      <c r="ALE5351"/>
      <c r="ALF5351"/>
      <c r="ALG5351"/>
      <c r="ALH5351"/>
      <c r="ALI5351"/>
      <c r="ALJ5351"/>
      <c r="ALK5351"/>
      <c r="ALL5351"/>
      <c r="ALM5351"/>
      <c r="ALN5351"/>
      <c r="ALO5351"/>
      <c r="ALP5351"/>
      <c r="ALQ5351"/>
      <c r="ALR5351"/>
      <c r="ALS5351"/>
      <c r="ALT5351"/>
      <c r="ALU5351"/>
      <c r="ALV5351"/>
      <c r="ALW5351"/>
      <c r="ALX5351"/>
      <c r="ALY5351"/>
      <c r="ALZ5351"/>
      <c r="AMA5351"/>
      <c r="AMB5351"/>
      <c r="AMC5351"/>
      <c r="AMD5351"/>
      <c r="AME5351"/>
      <c r="AMF5351"/>
      <c r="AMG5351"/>
      <c r="AMH5351"/>
      <c r="AMI5351"/>
      <c r="AMJ5351"/>
      <c r="AMK5351"/>
      <c r="AML5351"/>
      <c r="AMM5351"/>
      <c r="AMN5351"/>
      <c r="AMO5351"/>
      <c r="AMP5351"/>
      <c r="AMQ5351"/>
      <c r="AMR5351"/>
      <c r="AMS5351"/>
      <c r="AMT5351"/>
      <c r="AMU5351"/>
      <c r="AMV5351"/>
      <c r="AMW5351"/>
      <c r="AMX5351"/>
      <c r="AMY5351"/>
      <c r="AMZ5351"/>
      <c r="ANA5351"/>
      <c r="ANB5351"/>
      <c r="ANC5351"/>
      <c r="AND5351"/>
      <c r="ANE5351"/>
      <c r="ANF5351"/>
      <c r="ANG5351"/>
      <c r="ANH5351"/>
      <c r="ANI5351"/>
      <c r="ANJ5351"/>
      <c r="ANK5351"/>
      <c r="ANL5351"/>
      <c r="ANM5351"/>
      <c r="ANN5351"/>
      <c r="ANO5351"/>
      <c r="ANP5351"/>
      <c r="ANQ5351"/>
      <c r="ANR5351"/>
      <c r="ANS5351"/>
      <c r="ANT5351"/>
      <c r="ANU5351"/>
      <c r="ANV5351"/>
      <c r="ANW5351"/>
      <c r="ANX5351"/>
      <c r="ANY5351"/>
      <c r="ANZ5351"/>
      <c r="AOA5351"/>
      <c r="AOB5351"/>
      <c r="AOC5351"/>
      <c r="AOD5351"/>
      <c r="AOE5351"/>
      <c r="AOF5351"/>
      <c r="AOG5351"/>
      <c r="AOH5351"/>
      <c r="AOI5351"/>
      <c r="AOJ5351"/>
      <c r="AOK5351"/>
      <c r="AOL5351"/>
      <c r="AOM5351"/>
      <c r="AON5351"/>
      <c r="AOO5351"/>
      <c r="AOP5351"/>
      <c r="AOQ5351"/>
      <c r="AOR5351"/>
      <c r="AOS5351"/>
      <c r="AOT5351"/>
      <c r="AOU5351"/>
      <c r="AOV5351"/>
      <c r="AOW5351"/>
      <c r="AOX5351"/>
      <c r="AOY5351"/>
      <c r="AOZ5351"/>
      <c r="APA5351"/>
      <c r="APB5351"/>
      <c r="APC5351"/>
      <c r="APD5351"/>
      <c r="APE5351"/>
      <c r="APF5351"/>
      <c r="APG5351"/>
      <c r="APH5351"/>
      <c r="API5351"/>
      <c r="APJ5351"/>
      <c r="APK5351"/>
      <c r="APL5351"/>
      <c r="APM5351"/>
      <c r="APN5351"/>
      <c r="APO5351"/>
      <c r="APP5351"/>
      <c r="APQ5351"/>
      <c r="APR5351"/>
      <c r="APS5351"/>
      <c r="APT5351"/>
      <c r="APU5351"/>
      <c r="APV5351"/>
      <c r="APW5351"/>
      <c r="APX5351"/>
      <c r="APY5351"/>
      <c r="APZ5351"/>
      <c r="AQA5351"/>
      <c r="AQB5351"/>
      <c r="AQC5351"/>
      <c r="AQD5351"/>
      <c r="AQE5351"/>
      <c r="AQF5351"/>
      <c r="AQG5351"/>
      <c r="AQH5351"/>
      <c r="AQI5351"/>
      <c r="AQJ5351"/>
      <c r="AQK5351"/>
      <c r="AQL5351"/>
      <c r="AQM5351"/>
      <c r="AQN5351"/>
      <c r="AQO5351"/>
      <c r="AQP5351"/>
      <c r="AQQ5351"/>
      <c r="AQR5351"/>
      <c r="AQS5351"/>
      <c r="AQT5351"/>
      <c r="AQU5351"/>
      <c r="AQV5351"/>
      <c r="AQW5351"/>
      <c r="AQX5351"/>
      <c r="AQY5351"/>
      <c r="AQZ5351"/>
      <c r="ARA5351"/>
      <c r="ARB5351"/>
      <c r="ARC5351"/>
      <c r="ARD5351"/>
      <c r="ARE5351"/>
      <c r="ARF5351"/>
      <c r="ARG5351"/>
      <c r="ARH5351"/>
      <c r="ARI5351"/>
      <c r="ARJ5351"/>
      <c r="ARK5351"/>
      <c r="ARL5351"/>
      <c r="ARM5351"/>
      <c r="ARN5351"/>
      <c r="ARO5351"/>
      <c r="ARP5351"/>
      <c r="ARQ5351"/>
      <c r="ARR5351"/>
      <c r="ARS5351"/>
      <c r="ART5351"/>
      <c r="ARU5351"/>
      <c r="ARV5351"/>
      <c r="ARW5351"/>
      <c r="ARX5351"/>
      <c r="ARY5351"/>
      <c r="ARZ5351"/>
      <c r="ASA5351"/>
      <c r="ASB5351"/>
      <c r="ASC5351"/>
      <c r="ASD5351"/>
      <c r="ASE5351"/>
      <c r="ASF5351"/>
      <c r="ASG5351"/>
      <c r="ASH5351"/>
      <c r="ASI5351"/>
      <c r="ASJ5351"/>
      <c r="ASK5351"/>
      <c r="ASL5351"/>
      <c r="ASM5351"/>
      <c r="ASN5351"/>
      <c r="ASO5351"/>
      <c r="ASP5351"/>
      <c r="ASQ5351"/>
      <c r="ASR5351"/>
      <c r="ASS5351"/>
      <c r="AST5351"/>
      <c r="ASU5351"/>
      <c r="ASV5351"/>
      <c r="ASW5351"/>
      <c r="ASX5351"/>
      <c r="ASY5351"/>
      <c r="ASZ5351"/>
      <c r="ATA5351"/>
      <c r="ATB5351"/>
      <c r="ATC5351"/>
      <c r="ATD5351"/>
      <c r="ATE5351"/>
      <c r="ATF5351"/>
      <c r="ATG5351"/>
      <c r="ATH5351"/>
      <c r="ATI5351"/>
      <c r="ATJ5351"/>
      <c r="ATK5351"/>
      <c r="ATL5351"/>
      <c r="ATM5351"/>
      <c r="ATN5351"/>
      <c r="ATO5351"/>
      <c r="ATP5351"/>
      <c r="ATQ5351"/>
      <c r="ATR5351"/>
      <c r="ATS5351"/>
      <c r="ATT5351"/>
      <c r="ATU5351"/>
      <c r="ATV5351"/>
      <c r="ATW5351"/>
      <c r="ATX5351"/>
      <c r="ATY5351"/>
      <c r="ATZ5351"/>
      <c r="AUA5351"/>
      <c r="AUB5351"/>
      <c r="AUC5351"/>
      <c r="AUD5351"/>
      <c r="AUE5351"/>
      <c r="AUF5351"/>
      <c r="AUG5351"/>
      <c r="AUH5351"/>
      <c r="AUI5351"/>
      <c r="AUJ5351"/>
      <c r="AUK5351"/>
      <c r="AUL5351"/>
      <c r="AUM5351"/>
      <c r="AUN5351"/>
      <c r="AUO5351"/>
      <c r="AUP5351"/>
      <c r="AUQ5351"/>
      <c r="AUR5351"/>
      <c r="AUS5351"/>
      <c r="AUT5351"/>
      <c r="AUU5351"/>
      <c r="AUV5351"/>
      <c r="AUW5351"/>
      <c r="AUX5351"/>
      <c r="AUY5351"/>
      <c r="AUZ5351"/>
      <c r="AVA5351"/>
      <c r="AVB5351"/>
      <c r="AVC5351"/>
      <c r="AVD5351"/>
      <c r="AVE5351"/>
      <c r="AVF5351"/>
      <c r="AVG5351"/>
      <c r="AVH5351"/>
      <c r="AVI5351"/>
      <c r="AVJ5351"/>
      <c r="AVK5351"/>
      <c r="AVL5351"/>
      <c r="AVM5351"/>
      <c r="AVN5351"/>
      <c r="AVO5351"/>
      <c r="AVP5351"/>
      <c r="AVQ5351"/>
      <c r="AVR5351"/>
      <c r="AVS5351"/>
      <c r="AVT5351"/>
      <c r="AVU5351"/>
      <c r="AVV5351"/>
      <c r="AVW5351"/>
      <c r="AVX5351"/>
      <c r="AVY5351"/>
      <c r="AVZ5351"/>
      <c r="AWA5351"/>
      <c r="AWB5351"/>
      <c r="AWC5351"/>
      <c r="AWD5351"/>
      <c r="AWE5351"/>
      <c r="AWF5351"/>
      <c r="AWG5351"/>
      <c r="AWH5351"/>
      <c r="AWI5351"/>
      <c r="AWJ5351"/>
      <c r="AWK5351"/>
      <c r="AWL5351"/>
      <c r="AWM5351"/>
      <c r="AWN5351"/>
      <c r="AWO5351"/>
      <c r="AWP5351"/>
      <c r="AWQ5351"/>
      <c r="AWR5351"/>
      <c r="AWS5351"/>
      <c r="AWT5351"/>
      <c r="AWU5351"/>
      <c r="AWV5351"/>
      <c r="AWW5351"/>
      <c r="AWX5351"/>
      <c r="AWY5351"/>
      <c r="AWZ5351"/>
      <c r="AXA5351"/>
      <c r="AXB5351"/>
      <c r="AXC5351"/>
      <c r="AXD5351"/>
      <c r="AXE5351"/>
      <c r="AXF5351"/>
      <c r="AXG5351"/>
      <c r="AXH5351"/>
      <c r="AXI5351"/>
      <c r="AXJ5351"/>
      <c r="AXK5351"/>
      <c r="AXL5351"/>
      <c r="AXM5351"/>
      <c r="AXN5351"/>
      <c r="AXO5351"/>
      <c r="AXP5351"/>
      <c r="AXQ5351"/>
      <c r="AXR5351"/>
      <c r="AXS5351"/>
      <c r="AXT5351"/>
      <c r="AXU5351"/>
      <c r="AXV5351"/>
      <c r="AXW5351"/>
      <c r="AXX5351"/>
      <c r="AXY5351"/>
      <c r="AXZ5351"/>
      <c r="AYA5351"/>
      <c r="AYB5351"/>
      <c r="AYC5351"/>
      <c r="AYD5351"/>
      <c r="AYE5351"/>
      <c r="AYF5351"/>
      <c r="AYG5351"/>
      <c r="AYH5351"/>
      <c r="AYI5351"/>
      <c r="AYJ5351"/>
      <c r="AYK5351"/>
      <c r="AYL5351"/>
      <c r="AYM5351"/>
      <c r="AYN5351"/>
      <c r="AYO5351"/>
      <c r="AYP5351"/>
      <c r="AYQ5351"/>
      <c r="AYR5351"/>
      <c r="AYS5351"/>
      <c r="AYT5351"/>
      <c r="AYU5351"/>
      <c r="AYV5351"/>
      <c r="AYW5351"/>
      <c r="AYX5351"/>
      <c r="AYY5351"/>
      <c r="AYZ5351"/>
      <c r="AZA5351"/>
      <c r="AZB5351"/>
      <c r="AZC5351"/>
      <c r="AZD5351"/>
      <c r="AZE5351"/>
      <c r="AZF5351"/>
      <c r="AZG5351"/>
      <c r="AZH5351"/>
      <c r="AZI5351"/>
      <c r="AZJ5351"/>
      <c r="AZK5351"/>
      <c r="AZL5351"/>
      <c r="AZM5351"/>
      <c r="AZN5351"/>
      <c r="AZO5351"/>
      <c r="AZP5351"/>
      <c r="AZQ5351"/>
      <c r="AZR5351"/>
      <c r="AZS5351"/>
      <c r="AZT5351"/>
      <c r="AZU5351"/>
      <c r="AZV5351"/>
      <c r="AZW5351"/>
      <c r="AZX5351"/>
      <c r="AZY5351"/>
      <c r="AZZ5351"/>
      <c r="BAA5351"/>
      <c r="BAB5351"/>
      <c r="BAC5351"/>
      <c r="BAD5351"/>
      <c r="BAE5351"/>
      <c r="BAF5351"/>
      <c r="BAG5351"/>
      <c r="BAH5351"/>
      <c r="BAI5351"/>
      <c r="BAJ5351"/>
      <c r="BAK5351"/>
      <c r="BAL5351"/>
      <c r="BAM5351"/>
      <c r="BAN5351"/>
      <c r="BAO5351"/>
      <c r="BAP5351"/>
      <c r="BAQ5351"/>
      <c r="BAR5351"/>
      <c r="BAS5351"/>
      <c r="BAT5351"/>
      <c r="BAU5351"/>
      <c r="BAV5351"/>
      <c r="BAW5351"/>
      <c r="BAX5351"/>
      <c r="BAY5351"/>
      <c r="BAZ5351"/>
      <c r="BBA5351"/>
      <c r="BBB5351"/>
      <c r="BBC5351"/>
      <c r="BBD5351"/>
      <c r="BBE5351"/>
      <c r="BBF5351"/>
      <c r="BBG5351"/>
      <c r="BBH5351"/>
      <c r="BBI5351"/>
      <c r="BBJ5351"/>
      <c r="BBK5351"/>
      <c r="BBL5351"/>
      <c r="BBM5351"/>
      <c r="BBN5351"/>
      <c r="BBO5351"/>
      <c r="BBP5351"/>
      <c r="BBQ5351"/>
      <c r="BBR5351"/>
      <c r="BBS5351"/>
      <c r="BBT5351"/>
      <c r="BBU5351"/>
      <c r="BBV5351"/>
      <c r="BBW5351"/>
      <c r="BBX5351"/>
      <c r="BBY5351"/>
      <c r="BBZ5351"/>
      <c r="BCA5351"/>
      <c r="BCB5351"/>
      <c r="BCC5351"/>
      <c r="BCD5351"/>
      <c r="BCE5351"/>
      <c r="BCF5351"/>
      <c r="BCG5351"/>
      <c r="BCH5351"/>
      <c r="BCI5351"/>
      <c r="BCJ5351"/>
      <c r="BCK5351"/>
      <c r="BCL5351"/>
      <c r="BCM5351"/>
      <c r="BCN5351"/>
      <c r="BCO5351"/>
      <c r="BCP5351"/>
      <c r="BCQ5351"/>
      <c r="BCR5351"/>
      <c r="BCS5351"/>
      <c r="BCT5351"/>
      <c r="BCU5351"/>
      <c r="BCV5351"/>
      <c r="BCW5351"/>
      <c r="BCX5351"/>
      <c r="BCY5351"/>
      <c r="BCZ5351"/>
      <c r="BDA5351"/>
      <c r="BDB5351"/>
      <c r="BDC5351"/>
      <c r="BDD5351"/>
      <c r="BDE5351"/>
      <c r="BDF5351"/>
      <c r="BDG5351"/>
      <c r="BDH5351"/>
      <c r="BDI5351"/>
      <c r="BDJ5351"/>
      <c r="BDK5351"/>
      <c r="BDL5351"/>
      <c r="BDM5351"/>
      <c r="BDN5351"/>
      <c r="BDO5351"/>
      <c r="BDP5351"/>
      <c r="BDQ5351"/>
      <c r="BDR5351"/>
      <c r="BDS5351"/>
      <c r="BDT5351"/>
      <c r="BDU5351"/>
      <c r="BDV5351"/>
      <c r="BDW5351"/>
      <c r="BDX5351"/>
      <c r="BDY5351"/>
      <c r="BDZ5351"/>
      <c r="BEA5351"/>
      <c r="BEB5351"/>
      <c r="BEC5351"/>
      <c r="BED5351"/>
      <c r="BEE5351"/>
      <c r="BEF5351"/>
      <c r="BEG5351"/>
      <c r="BEH5351"/>
      <c r="BEI5351"/>
      <c r="BEJ5351"/>
      <c r="BEK5351"/>
      <c r="BEL5351"/>
      <c r="BEM5351"/>
      <c r="BEN5351"/>
      <c r="BEO5351"/>
      <c r="BEP5351"/>
      <c r="BEQ5351"/>
      <c r="BER5351"/>
      <c r="BES5351"/>
      <c r="BET5351"/>
      <c r="BEU5351"/>
      <c r="BEV5351"/>
      <c r="BEW5351"/>
      <c r="BEX5351"/>
      <c r="BEY5351"/>
      <c r="BEZ5351"/>
      <c r="BFA5351"/>
      <c r="BFB5351"/>
      <c r="BFC5351"/>
      <c r="BFD5351"/>
      <c r="BFE5351"/>
      <c r="BFF5351"/>
      <c r="BFG5351"/>
      <c r="BFH5351"/>
      <c r="BFI5351"/>
      <c r="BFJ5351"/>
      <c r="BFK5351"/>
      <c r="BFL5351"/>
      <c r="BFM5351"/>
      <c r="BFN5351"/>
      <c r="BFO5351"/>
      <c r="BFP5351"/>
      <c r="BFQ5351"/>
      <c r="BFR5351"/>
      <c r="BFS5351"/>
      <c r="BFT5351"/>
      <c r="BFU5351"/>
      <c r="BFV5351"/>
      <c r="BFW5351"/>
      <c r="BFX5351"/>
      <c r="BFY5351"/>
      <c r="BFZ5351"/>
      <c r="BGA5351"/>
      <c r="BGB5351"/>
      <c r="BGC5351"/>
      <c r="BGD5351"/>
      <c r="BGE5351"/>
      <c r="BGF5351"/>
      <c r="BGG5351"/>
      <c r="BGH5351"/>
      <c r="BGI5351"/>
      <c r="BGJ5351"/>
      <c r="BGK5351"/>
      <c r="BGL5351"/>
      <c r="BGM5351"/>
      <c r="BGN5351"/>
      <c r="BGO5351"/>
      <c r="BGP5351"/>
      <c r="BGQ5351"/>
      <c r="BGR5351"/>
      <c r="BGS5351"/>
      <c r="BGT5351"/>
      <c r="BGU5351"/>
      <c r="BGV5351"/>
      <c r="BGW5351"/>
      <c r="BGX5351"/>
      <c r="BGY5351"/>
      <c r="BGZ5351"/>
      <c r="BHA5351"/>
      <c r="BHB5351"/>
      <c r="BHC5351"/>
      <c r="BHD5351"/>
      <c r="BHE5351"/>
      <c r="BHF5351"/>
      <c r="BHG5351"/>
      <c r="BHH5351"/>
      <c r="BHI5351"/>
      <c r="BHJ5351"/>
      <c r="BHK5351"/>
      <c r="BHL5351"/>
      <c r="BHM5351"/>
      <c r="BHN5351"/>
      <c r="BHO5351"/>
      <c r="BHP5351"/>
      <c r="BHQ5351"/>
      <c r="BHR5351"/>
      <c r="BHS5351"/>
      <c r="BHT5351"/>
      <c r="BHU5351"/>
      <c r="BHV5351"/>
      <c r="BHW5351"/>
      <c r="BHX5351"/>
      <c r="BHY5351"/>
      <c r="BHZ5351"/>
      <c r="BIA5351"/>
      <c r="BIB5351"/>
      <c r="BIC5351"/>
      <c r="BID5351"/>
      <c r="BIE5351"/>
      <c r="BIF5351"/>
      <c r="BIG5351"/>
      <c r="BIH5351"/>
      <c r="BII5351"/>
      <c r="BIJ5351"/>
      <c r="BIK5351"/>
      <c r="BIL5351"/>
      <c r="BIM5351"/>
      <c r="BIN5351"/>
      <c r="BIO5351"/>
      <c r="BIP5351"/>
      <c r="BIQ5351"/>
      <c r="BIR5351"/>
      <c r="BIS5351"/>
      <c r="BIT5351"/>
      <c r="BIU5351"/>
      <c r="BIV5351"/>
      <c r="BIW5351"/>
      <c r="BIX5351"/>
      <c r="BIY5351"/>
      <c r="BIZ5351"/>
      <c r="BJA5351"/>
      <c r="BJB5351"/>
      <c r="BJC5351"/>
      <c r="BJD5351"/>
      <c r="BJE5351"/>
      <c r="BJF5351"/>
      <c r="BJG5351"/>
      <c r="BJH5351"/>
      <c r="BJI5351"/>
      <c r="BJJ5351"/>
      <c r="BJK5351"/>
      <c r="BJL5351"/>
      <c r="BJM5351"/>
      <c r="BJN5351"/>
      <c r="BJO5351"/>
      <c r="BJP5351"/>
      <c r="BJQ5351"/>
      <c r="BJR5351"/>
      <c r="BJS5351"/>
      <c r="BJT5351"/>
      <c r="BJU5351"/>
      <c r="BJV5351"/>
      <c r="BJW5351"/>
      <c r="BJX5351"/>
      <c r="BJY5351"/>
      <c r="BJZ5351"/>
      <c r="BKA5351"/>
      <c r="BKB5351"/>
      <c r="BKC5351"/>
      <c r="BKD5351"/>
      <c r="BKE5351"/>
      <c r="BKF5351"/>
      <c r="BKG5351"/>
      <c r="BKH5351"/>
      <c r="BKI5351"/>
      <c r="BKJ5351"/>
      <c r="BKK5351"/>
      <c r="BKL5351"/>
      <c r="BKM5351"/>
      <c r="BKN5351"/>
      <c r="BKO5351"/>
      <c r="BKP5351"/>
      <c r="BKQ5351"/>
      <c r="BKR5351"/>
      <c r="BKS5351"/>
      <c r="BKT5351"/>
      <c r="BKU5351"/>
      <c r="BKV5351"/>
      <c r="BKW5351"/>
      <c r="BKX5351"/>
      <c r="BKY5351"/>
      <c r="BKZ5351"/>
      <c r="BLA5351"/>
      <c r="BLB5351"/>
      <c r="BLC5351"/>
      <c r="BLD5351"/>
      <c r="BLE5351"/>
      <c r="BLF5351"/>
      <c r="BLG5351"/>
      <c r="BLH5351"/>
      <c r="BLI5351"/>
      <c r="BLJ5351"/>
      <c r="BLK5351"/>
      <c r="BLL5351"/>
      <c r="BLM5351"/>
      <c r="BLN5351"/>
      <c r="BLO5351"/>
      <c r="BLP5351"/>
      <c r="BLQ5351"/>
      <c r="BLR5351"/>
      <c r="BLS5351"/>
      <c r="BLT5351"/>
      <c r="BLU5351"/>
      <c r="BLV5351"/>
      <c r="BLW5351"/>
      <c r="BLX5351"/>
      <c r="BLY5351"/>
      <c r="BLZ5351"/>
      <c r="BMA5351"/>
      <c r="BMB5351"/>
      <c r="BMC5351"/>
      <c r="BMD5351"/>
      <c r="BME5351"/>
      <c r="BMF5351"/>
      <c r="BMG5351"/>
      <c r="BMH5351"/>
      <c r="BMI5351"/>
      <c r="BMJ5351"/>
      <c r="BMK5351"/>
      <c r="BML5351"/>
      <c r="BMM5351"/>
      <c r="BMN5351"/>
      <c r="BMO5351"/>
      <c r="BMP5351"/>
      <c r="BMQ5351"/>
      <c r="BMR5351"/>
      <c r="BMS5351"/>
      <c r="BMT5351"/>
      <c r="BMU5351"/>
      <c r="BMV5351"/>
      <c r="BMW5351"/>
      <c r="BMX5351"/>
      <c r="BMY5351"/>
      <c r="BMZ5351"/>
      <c r="BNA5351"/>
      <c r="BNB5351"/>
      <c r="BNC5351"/>
      <c r="BND5351"/>
      <c r="BNE5351"/>
      <c r="BNF5351"/>
      <c r="BNG5351"/>
      <c r="BNH5351"/>
      <c r="BNI5351"/>
      <c r="BNJ5351"/>
      <c r="BNK5351"/>
      <c r="BNL5351"/>
      <c r="BNM5351"/>
      <c r="BNN5351"/>
      <c r="BNO5351"/>
      <c r="BNP5351"/>
      <c r="BNQ5351"/>
      <c r="BNR5351"/>
      <c r="BNS5351"/>
      <c r="BNT5351"/>
      <c r="BNU5351"/>
      <c r="BNV5351"/>
      <c r="BNW5351"/>
      <c r="BNX5351"/>
      <c r="BNY5351"/>
      <c r="BNZ5351"/>
      <c r="BOA5351"/>
      <c r="BOB5351"/>
      <c r="BOC5351"/>
      <c r="BOD5351"/>
      <c r="BOE5351"/>
      <c r="BOF5351"/>
      <c r="BOG5351"/>
      <c r="BOH5351"/>
      <c r="BOI5351"/>
      <c r="BOJ5351"/>
      <c r="BOK5351"/>
      <c r="BOL5351"/>
      <c r="BOM5351"/>
      <c r="BON5351"/>
      <c r="BOO5351"/>
      <c r="BOP5351"/>
      <c r="BOQ5351"/>
      <c r="BOR5351"/>
      <c r="BOS5351"/>
      <c r="BOT5351"/>
      <c r="BOU5351"/>
      <c r="BOV5351"/>
      <c r="BOW5351"/>
      <c r="BOX5351"/>
      <c r="BOY5351"/>
      <c r="BOZ5351"/>
      <c r="BPA5351"/>
      <c r="BPB5351"/>
      <c r="BPC5351"/>
      <c r="BPD5351"/>
      <c r="BPE5351"/>
      <c r="BPF5351"/>
      <c r="BPG5351"/>
      <c r="BPH5351"/>
      <c r="BPI5351"/>
      <c r="BPJ5351"/>
      <c r="BPK5351"/>
      <c r="BPL5351"/>
      <c r="BPM5351"/>
      <c r="BPN5351"/>
      <c r="BPO5351"/>
      <c r="BPP5351"/>
      <c r="BPQ5351"/>
      <c r="BPR5351"/>
      <c r="BPS5351"/>
      <c r="BPT5351"/>
      <c r="BPU5351"/>
      <c r="BPV5351"/>
      <c r="BPW5351"/>
      <c r="BPX5351"/>
      <c r="BPY5351"/>
      <c r="BPZ5351"/>
      <c r="BQA5351"/>
      <c r="BQB5351"/>
      <c r="BQC5351"/>
      <c r="BQD5351"/>
      <c r="BQE5351"/>
      <c r="BQF5351"/>
      <c r="BQG5351"/>
      <c r="BQH5351"/>
      <c r="BQI5351"/>
      <c r="BQJ5351"/>
      <c r="BQK5351"/>
      <c r="BQL5351"/>
      <c r="BQM5351"/>
      <c r="BQN5351"/>
      <c r="BQO5351"/>
      <c r="BQP5351"/>
      <c r="BQQ5351"/>
      <c r="BQR5351"/>
      <c r="BQS5351"/>
      <c r="BQT5351"/>
      <c r="BQU5351"/>
      <c r="BQV5351"/>
      <c r="BQW5351"/>
      <c r="BQX5351"/>
      <c r="BQY5351"/>
      <c r="BQZ5351"/>
      <c r="BRA5351"/>
      <c r="BRB5351"/>
      <c r="BRC5351"/>
      <c r="BRD5351"/>
      <c r="BRE5351"/>
      <c r="BRF5351"/>
      <c r="BRG5351"/>
      <c r="BRH5351"/>
      <c r="BRI5351"/>
      <c r="BRJ5351"/>
      <c r="BRK5351"/>
      <c r="BRL5351"/>
      <c r="BRM5351"/>
      <c r="BRN5351"/>
      <c r="BRO5351"/>
      <c r="BRP5351"/>
      <c r="BRQ5351"/>
      <c r="BRR5351"/>
      <c r="BRS5351"/>
      <c r="BRT5351"/>
      <c r="BRU5351"/>
      <c r="BRV5351"/>
      <c r="BRW5351"/>
      <c r="BRX5351"/>
      <c r="BRY5351"/>
      <c r="BRZ5351"/>
      <c r="BSA5351"/>
      <c r="BSB5351"/>
      <c r="BSC5351"/>
      <c r="BSD5351"/>
      <c r="BSE5351"/>
      <c r="BSF5351"/>
      <c r="BSG5351"/>
      <c r="BSH5351"/>
      <c r="BSI5351"/>
      <c r="BSJ5351"/>
      <c r="BSK5351"/>
      <c r="BSL5351"/>
      <c r="BSM5351"/>
      <c r="BSN5351"/>
      <c r="BSO5351"/>
      <c r="BSP5351"/>
      <c r="BSQ5351"/>
      <c r="BSR5351"/>
      <c r="BSS5351"/>
      <c r="BST5351"/>
      <c r="BSU5351"/>
      <c r="BSV5351"/>
      <c r="BSW5351"/>
      <c r="BSX5351"/>
      <c r="BSY5351"/>
      <c r="BSZ5351"/>
      <c r="BTA5351"/>
      <c r="BTB5351"/>
      <c r="BTC5351"/>
      <c r="BTD5351"/>
      <c r="BTE5351"/>
      <c r="BTF5351"/>
      <c r="BTG5351"/>
      <c r="BTH5351"/>
      <c r="BTI5351"/>
      <c r="BTJ5351"/>
      <c r="BTK5351"/>
      <c r="BTL5351"/>
      <c r="BTM5351"/>
      <c r="BTN5351"/>
      <c r="BTO5351"/>
      <c r="BTP5351"/>
      <c r="BTQ5351"/>
      <c r="BTR5351"/>
      <c r="BTS5351"/>
      <c r="BTT5351"/>
      <c r="BTU5351"/>
      <c r="BTV5351"/>
      <c r="BTW5351"/>
      <c r="BTX5351"/>
      <c r="BTY5351"/>
      <c r="BTZ5351"/>
      <c r="BUA5351"/>
      <c r="BUB5351"/>
      <c r="BUC5351"/>
      <c r="BUD5351"/>
      <c r="BUE5351"/>
      <c r="BUF5351"/>
      <c r="BUG5351"/>
      <c r="BUH5351"/>
      <c r="BUI5351"/>
      <c r="BUJ5351"/>
      <c r="BUK5351"/>
      <c r="BUL5351"/>
      <c r="BUM5351"/>
      <c r="BUN5351"/>
      <c r="BUO5351"/>
      <c r="BUP5351"/>
      <c r="BUQ5351"/>
      <c r="BUR5351"/>
      <c r="BUS5351"/>
      <c r="BUT5351"/>
      <c r="BUU5351"/>
      <c r="BUV5351"/>
      <c r="BUW5351"/>
      <c r="BUX5351"/>
      <c r="BUY5351"/>
      <c r="BUZ5351"/>
      <c r="BVA5351"/>
      <c r="BVB5351"/>
      <c r="BVC5351"/>
      <c r="BVD5351"/>
      <c r="BVE5351"/>
      <c r="BVF5351"/>
      <c r="BVG5351"/>
      <c r="BVH5351"/>
      <c r="BVI5351"/>
      <c r="BVJ5351"/>
      <c r="BVK5351"/>
      <c r="BVL5351"/>
      <c r="BVM5351"/>
      <c r="BVN5351"/>
      <c r="BVO5351"/>
      <c r="BVP5351"/>
      <c r="BVQ5351"/>
      <c r="BVR5351"/>
      <c r="BVS5351"/>
      <c r="BVT5351"/>
      <c r="BVU5351"/>
      <c r="BVV5351"/>
      <c r="BVW5351"/>
      <c r="BVX5351"/>
      <c r="BVY5351"/>
      <c r="BVZ5351"/>
      <c r="BWA5351"/>
      <c r="BWB5351"/>
      <c r="BWC5351"/>
      <c r="BWD5351"/>
      <c r="BWE5351"/>
      <c r="BWF5351"/>
      <c r="BWG5351"/>
      <c r="BWH5351"/>
      <c r="BWI5351"/>
      <c r="BWJ5351"/>
      <c r="BWK5351"/>
      <c r="BWL5351"/>
      <c r="BWM5351"/>
      <c r="BWN5351"/>
      <c r="BWO5351"/>
      <c r="BWP5351"/>
      <c r="BWQ5351"/>
      <c r="BWR5351"/>
      <c r="BWS5351"/>
      <c r="BWT5351"/>
      <c r="BWU5351"/>
      <c r="BWV5351"/>
      <c r="BWW5351"/>
      <c r="BWX5351"/>
      <c r="BWY5351"/>
      <c r="BWZ5351"/>
      <c r="BXA5351"/>
      <c r="BXB5351"/>
      <c r="BXC5351"/>
      <c r="BXD5351"/>
      <c r="BXE5351"/>
      <c r="BXF5351"/>
      <c r="BXG5351"/>
      <c r="BXH5351"/>
      <c r="BXI5351"/>
      <c r="BXJ5351"/>
      <c r="BXK5351"/>
      <c r="BXL5351"/>
      <c r="BXM5351"/>
      <c r="BXN5351"/>
      <c r="BXO5351"/>
      <c r="BXP5351"/>
      <c r="BXQ5351"/>
      <c r="BXR5351"/>
      <c r="BXS5351"/>
      <c r="BXT5351"/>
      <c r="BXU5351"/>
      <c r="BXV5351"/>
      <c r="BXW5351"/>
      <c r="BXX5351"/>
      <c r="BXY5351"/>
      <c r="BXZ5351"/>
      <c r="BYA5351"/>
      <c r="BYB5351"/>
      <c r="BYC5351"/>
      <c r="BYD5351"/>
      <c r="BYE5351"/>
      <c r="BYF5351"/>
      <c r="BYG5351"/>
      <c r="BYH5351"/>
      <c r="BYI5351"/>
      <c r="BYJ5351"/>
      <c r="BYK5351"/>
      <c r="BYL5351"/>
      <c r="BYM5351"/>
      <c r="BYN5351"/>
      <c r="BYO5351"/>
      <c r="BYP5351"/>
      <c r="BYQ5351"/>
      <c r="BYR5351"/>
      <c r="BYS5351"/>
      <c r="BYT5351"/>
      <c r="BYU5351"/>
      <c r="BYV5351"/>
      <c r="BYW5351"/>
      <c r="BYX5351"/>
      <c r="BYY5351"/>
      <c r="BYZ5351"/>
      <c r="BZA5351"/>
      <c r="BZB5351"/>
      <c r="BZC5351"/>
      <c r="BZD5351"/>
      <c r="BZE5351"/>
      <c r="BZF5351"/>
      <c r="BZG5351"/>
      <c r="BZH5351"/>
      <c r="BZI5351"/>
      <c r="BZJ5351"/>
      <c r="BZK5351"/>
      <c r="BZL5351"/>
      <c r="BZM5351"/>
      <c r="BZN5351"/>
      <c r="BZO5351"/>
      <c r="BZP5351"/>
      <c r="BZQ5351"/>
      <c r="BZR5351"/>
      <c r="BZS5351"/>
      <c r="BZT5351"/>
      <c r="BZU5351"/>
      <c r="BZV5351"/>
      <c r="BZW5351"/>
      <c r="BZX5351"/>
      <c r="BZY5351"/>
      <c r="BZZ5351"/>
      <c r="CAA5351"/>
      <c r="CAB5351"/>
      <c r="CAC5351"/>
      <c r="CAD5351"/>
      <c r="CAE5351"/>
      <c r="CAF5351"/>
      <c r="CAG5351"/>
      <c r="CAH5351"/>
      <c r="CAI5351"/>
      <c r="CAJ5351"/>
      <c r="CAK5351"/>
      <c r="CAL5351"/>
      <c r="CAM5351"/>
      <c r="CAN5351"/>
      <c r="CAO5351"/>
      <c r="CAP5351"/>
      <c r="CAQ5351"/>
      <c r="CAR5351"/>
      <c r="CAS5351"/>
      <c r="CAT5351"/>
      <c r="CAU5351"/>
      <c r="CAV5351"/>
      <c r="CAW5351"/>
      <c r="CAX5351"/>
      <c r="CAY5351"/>
      <c r="CAZ5351"/>
      <c r="CBA5351"/>
      <c r="CBB5351"/>
      <c r="CBC5351"/>
      <c r="CBD5351"/>
      <c r="CBE5351"/>
      <c r="CBF5351"/>
      <c r="CBG5351"/>
      <c r="CBH5351"/>
      <c r="CBI5351"/>
      <c r="CBJ5351"/>
      <c r="CBK5351"/>
      <c r="CBL5351"/>
      <c r="CBM5351"/>
      <c r="CBN5351"/>
      <c r="CBO5351"/>
      <c r="CBP5351"/>
      <c r="CBQ5351"/>
      <c r="CBR5351"/>
      <c r="CBS5351"/>
      <c r="CBT5351"/>
      <c r="CBU5351"/>
      <c r="CBV5351"/>
      <c r="CBW5351"/>
      <c r="CBX5351"/>
      <c r="CBY5351"/>
      <c r="CBZ5351"/>
      <c r="CCA5351"/>
      <c r="CCB5351"/>
      <c r="CCC5351"/>
      <c r="CCD5351"/>
      <c r="CCE5351"/>
      <c r="CCF5351"/>
      <c r="CCG5351"/>
      <c r="CCH5351"/>
      <c r="CCI5351"/>
      <c r="CCJ5351"/>
      <c r="CCK5351"/>
      <c r="CCL5351"/>
      <c r="CCM5351"/>
      <c r="CCN5351"/>
      <c r="CCO5351"/>
      <c r="CCP5351"/>
      <c r="CCQ5351"/>
      <c r="CCR5351"/>
      <c r="CCS5351"/>
      <c r="CCT5351"/>
      <c r="CCU5351"/>
      <c r="CCV5351"/>
      <c r="CCW5351"/>
      <c r="CCX5351"/>
      <c r="CCY5351"/>
      <c r="CCZ5351"/>
      <c r="CDA5351"/>
      <c r="CDB5351"/>
      <c r="CDC5351"/>
      <c r="CDD5351"/>
      <c r="CDE5351"/>
      <c r="CDF5351"/>
      <c r="CDG5351"/>
      <c r="CDH5351"/>
      <c r="CDI5351"/>
      <c r="CDJ5351"/>
      <c r="CDK5351"/>
      <c r="CDL5351"/>
      <c r="CDM5351"/>
      <c r="CDN5351"/>
      <c r="CDO5351"/>
      <c r="CDP5351"/>
      <c r="CDQ5351"/>
      <c r="CDR5351"/>
      <c r="CDS5351"/>
      <c r="CDT5351"/>
      <c r="CDU5351"/>
      <c r="CDV5351"/>
      <c r="CDW5351"/>
      <c r="CDX5351"/>
      <c r="CDY5351"/>
      <c r="CDZ5351"/>
      <c r="CEA5351"/>
      <c r="CEB5351"/>
      <c r="CEC5351"/>
      <c r="CED5351"/>
      <c r="CEE5351"/>
      <c r="CEF5351"/>
      <c r="CEG5351"/>
      <c r="CEH5351"/>
      <c r="CEI5351"/>
      <c r="CEJ5351"/>
      <c r="CEK5351"/>
      <c r="CEL5351"/>
      <c r="CEM5351"/>
      <c r="CEN5351"/>
      <c r="CEO5351"/>
      <c r="CEP5351"/>
      <c r="CEQ5351"/>
      <c r="CER5351"/>
      <c r="CES5351"/>
      <c r="CET5351"/>
      <c r="CEU5351"/>
      <c r="CEV5351"/>
      <c r="CEW5351"/>
      <c r="CEX5351"/>
      <c r="CEY5351"/>
      <c r="CEZ5351"/>
      <c r="CFA5351"/>
      <c r="CFB5351"/>
      <c r="CFC5351"/>
      <c r="CFD5351"/>
      <c r="CFE5351"/>
      <c r="CFF5351"/>
      <c r="CFG5351"/>
      <c r="CFH5351"/>
      <c r="CFI5351"/>
      <c r="CFJ5351"/>
      <c r="CFK5351"/>
      <c r="CFL5351"/>
      <c r="CFM5351"/>
      <c r="CFN5351"/>
      <c r="CFO5351"/>
      <c r="CFP5351"/>
      <c r="CFQ5351"/>
      <c r="CFR5351"/>
      <c r="CFS5351"/>
      <c r="CFT5351"/>
      <c r="CFU5351"/>
      <c r="CFV5351"/>
      <c r="CFW5351"/>
      <c r="CFX5351"/>
      <c r="CFY5351"/>
      <c r="CFZ5351"/>
      <c r="CGA5351"/>
      <c r="CGB5351"/>
      <c r="CGC5351"/>
      <c r="CGD5351"/>
      <c r="CGE5351"/>
      <c r="CGF5351"/>
      <c r="CGG5351"/>
      <c r="CGH5351"/>
      <c r="CGI5351"/>
      <c r="CGJ5351"/>
      <c r="CGK5351"/>
      <c r="CGL5351"/>
      <c r="CGM5351"/>
      <c r="CGN5351"/>
      <c r="CGO5351"/>
      <c r="CGP5351"/>
      <c r="CGQ5351"/>
      <c r="CGR5351"/>
      <c r="CGS5351"/>
      <c r="CGT5351"/>
      <c r="CGU5351"/>
      <c r="CGV5351"/>
      <c r="CGW5351"/>
      <c r="CGX5351"/>
      <c r="CGY5351"/>
      <c r="CGZ5351"/>
      <c r="CHA5351"/>
      <c r="CHB5351"/>
      <c r="CHC5351"/>
      <c r="CHD5351"/>
      <c r="CHE5351"/>
      <c r="CHF5351"/>
      <c r="CHG5351"/>
      <c r="CHH5351"/>
      <c r="CHI5351"/>
      <c r="CHJ5351"/>
      <c r="CHK5351"/>
      <c r="CHL5351"/>
      <c r="CHM5351"/>
      <c r="CHN5351"/>
      <c r="CHO5351"/>
      <c r="CHP5351"/>
      <c r="CHQ5351"/>
      <c r="CHR5351"/>
      <c r="CHS5351"/>
      <c r="CHT5351"/>
      <c r="CHU5351"/>
      <c r="CHV5351"/>
      <c r="CHW5351"/>
      <c r="CHX5351"/>
      <c r="CHY5351"/>
      <c r="CHZ5351"/>
      <c r="CIA5351"/>
      <c r="CIB5351"/>
      <c r="CIC5351"/>
      <c r="CID5351"/>
      <c r="CIE5351"/>
      <c r="CIF5351"/>
      <c r="CIG5351"/>
      <c r="CIH5351"/>
      <c r="CII5351"/>
      <c r="CIJ5351"/>
      <c r="CIK5351"/>
      <c r="CIL5351"/>
      <c r="CIM5351"/>
      <c r="CIN5351"/>
      <c r="CIO5351"/>
      <c r="CIP5351"/>
      <c r="CIQ5351"/>
      <c r="CIR5351"/>
      <c r="CIS5351"/>
      <c r="CIT5351"/>
      <c r="CIU5351"/>
      <c r="CIV5351"/>
      <c r="CIW5351"/>
      <c r="CIX5351"/>
      <c r="CIY5351"/>
      <c r="CIZ5351"/>
      <c r="CJA5351"/>
      <c r="CJB5351"/>
      <c r="CJC5351"/>
      <c r="CJD5351"/>
      <c r="CJE5351"/>
      <c r="CJF5351"/>
      <c r="CJG5351"/>
      <c r="CJH5351"/>
      <c r="CJI5351"/>
      <c r="CJJ5351"/>
      <c r="CJK5351"/>
      <c r="CJL5351"/>
      <c r="CJM5351"/>
      <c r="CJN5351"/>
      <c r="CJO5351"/>
      <c r="CJP5351"/>
      <c r="CJQ5351"/>
      <c r="CJR5351"/>
      <c r="CJS5351"/>
      <c r="CJT5351"/>
      <c r="CJU5351"/>
      <c r="CJV5351"/>
      <c r="CJW5351"/>
      <c r="CJX5351"/>
      <c r="CJY5351"/>
      <c r="CJZ5351"/>
      <c r="CKA5351"/>
      <c r="CKB5351"/>
      <c r="CKC5351"/>
      <c r="CKD5351"/>
      <c r="CKE5351"/>
      <c r="CKF5351"/>
      <c r="CKG5351"/>
      <c r="CKH5351"/>
      <c r="CKI5351"/>
      <c r="CKJ5351"/>
      <c r="CKK5351"/>
      <c r="CKL5351"/>
      <c r="CKM5351"/>
      <c r="CKN5351"/>
      <c r="CKO5351"/>
      <c r="CKP5351"/>
      <c r="CKQ5351"/>
      <c r="CKR5351"/>
      <c r="CKS5351"/>
      <c r="CKT5351"/>
      <c r="CKU5351"/>
      <c r="CKV5351"/>
      <c r="CKW5351"/>
      <c r="CKX5351"/>
      <c r="CKY5351"/>
      <c r="CKZ5351"/>
      <c r="CLA5351"/>
      <c r="CLB5351"/>
      <c r="CLC5351"/>
      <c r="CLD5351"/>
      <c r="CLE5351"/>
      <c r="CLF5351"/>
      <c r="CLG5351"/>
      <c r="CLH5351"/>
      <c r="CLI5351"/>
      <c r="CLJ5351"/>
      <c r="CLK5351"/>
      <c r="CLL5351"/>
      <c r="CLM5351"/>
      <c r="CLN5351"/>
      <c r="CLO5351"/>
      <c r="CLP5351"/>
      <c r="CLQ5351"/>
      <c r="CLR5351"/>
      <c r="CLS5351"/>
      <c r="CLT5351"/>
      <c r="CLU5351"/>
      <c r="CLV5351"/>
      <c r="CLW5351"/>
      <c r="CLX5351"/>
      <c r="CLY5351"/>
      <c r="CLZ5351"/>
      <c r="CMA5351"/>
      <c r="CMB5351"/>
      <c r="CMC5351"/>
      <c r="CMD5351"/>
      <c r="CME5351"/>
      <c r="CMF5351"/>
      <c r="CMG5351"/>
      <c r="CMH5351"/>
      <c r="CMI5351"/>
      <c r="CMJ5351"/>
      <c r="CMK5351"/>
      <c r="CML5351"/>
      <c r="CMM5351"/>
      <c r="CMN5351"/>
      <c r="CMO5351"/>
      <c r="CMP5351"/>
      <c r="CMQ5351"/>
      <c r="CMR5351"/>
      <c r="CMS5351"/>
      <c r="CMT5351"/>
      <c r="CMU5351"/>
      <c r="CMV5351"/>
      <c r="CMW5351"/>
      <c r="CMX5351"/>
      <c r="CMY5351"/>
      <c r="CMZ5351"/>
      <c r="CNA5351"/>
      <c r="CNB5351"/>
      <c r="CNC5351"/>
      <c r="CND5351"/>
      <c r="CNE5351"/>
      <c r="CNF5351"/>
      <c r="CNG5351"/>
      <c r="CNH5351"/>
      <c r="CNI5351"/>
      <c r="CNJ5351"/>
      <c r="CNK5351"/>
      <c r="CNL5351"/>
      <c r="CNM5351"/>
      <c r="CNN5351"/>
      <c r="CNO5351"/>
      <c r="CNP5351"/>
      <c r="CNQ5351"/>
      <c r="CNR5351"/>
      <c r="CNS5351"/>
      <c r="CNT5351"/>
      <c r="CNU5351"/>
      <c r="CNV5351"/>
      <c r="CNW5351"/>
      <c r="CNX5351"/>
      <c r="CNY5351"/>
      <c r="CNZ5351"/>
      <c r="COA5351"/>
      <c r="COB5351"/>
      <c r="COC5351"/>
      <c r="COD5351"/>
      <c r="COE5351"/>
      <c r="COF5351"/>
      <c r="COG5351"/>
      <c r="COH5351"/>
      <c r="COI5351"/>
      <c r="COJ5351"/>
      <c r="COK5351"/>
      <c r="COL5351"/>
      <c r="COM5351"/>
      <c r="CON5351"/>
      <c r="COO5351"/>
      <c r="COP5351"/>
      <c r="COQ5351"/>
      <c r="COR5351"/>
      <c r="COS5351"/>
      <c r="COT5351"/>
      <c r="COU5351"/>
      <c r="COV5351"/>
      <c r="COW5351"/>
      <c r="COX5351"/>
      <c r="COY5351"/>
      <c r="COZ5351"/>
      <c r="CPA5351"/>
      <c r="CPB5351"/>
      <c r="CPC5351"/>
      <c r="CPD5351"/>
      <c r="CPE5351"/>
      <c r="CPF5351"/>
      <c r="CPG5351"/>
      <c r="CPH5351"/>
      <c r="CPI5351"/>
      <c r="CPJ5351"/>
      <c r="CPK5351"/>
      <c r="CPL5351"/>
      <c r="CPM5351"/>
      <c r="CPN5351"/>
      <c r="CPO5351"/>
      <c r="CPP5351"/>
      <c r="CPQ5351"/>
      <c r="CPR5351"/>
      <c r="CPS5351"/>
      <c r="CPT5351"/>
      <c r="CPU5351"/>
      <c r="CPV5351"/>
      <c r="CPW5351"/>
      <c r="CPX5351"/>
      <c r="CPY5351"/>
      <c r="CPZ5351"/>
      <c r="CQA5351"/>
      <c r="CQB5351"/>
      <c r="CQC5351"/>
      <c r="CQD5351"/>
      <c r="CQE5351"/>
      <c r="CQF5351"/>
      <c r="CQG5351"/>
      <c r="CQH5351"/>
      <c r="CQI5351"/>
      <c r="CQJ5351"/>
      <c r="CQK5351"/>
      <c r="CQL5351"/>
      <c r="CQM5351"/>
      <c r="CQN5351"/>
      <c r="CQO5351"/>
      <c r="CQP5351"/>
      <c r="CQQ5351"/>
      <c r="CQR5351"/>
      <c r="CQS5351"/>
      <c r="CQT5351"/>
      <c r="CQU5351"/>
      <c r="CQV5351"/>
      <c r="CQW5351"/>
      <c r="CQX5351"/>
      <c r="CQY5351"/>
      <c r="CQZ5351"/>
      <c r="CRA5351"/>
      <c r="CRB5351"/>
      <c r="CRC5351"/>
      <c r="CRD5351"/>
      <c r="CRE5351"/>
      <c r="CRF5351"/>
      <c r="CRG5351"/>
      <c r="CRH5351"/>
      <c r="CRI5351"/>
      <c r="CRJ5351"/>
      <c r="CRK5351"/>
      <c r="CRL5351"/>
      <c r="CRM5351"/>
      <c r="CRN5351"/>
      <c r="CRO5351"/>
      <c r="CRP5351"/>
      <c r="CRQ5351"/>
      <c r="CRR5351"/>
      <c r="CRS5351"/>
      <c r="CRT5351"/>
      <c r="CRU5351"/>
      <c r="CRV5351"/>
      <c r="CRW5351"/>
      <c r="CRX5351"/>
      <c r="CRY5351"/>
      <c r="CRZ5351"/>
      <c r="CSA5351"/>
      <c r="CSB5351"/>
      <c r="CSC5351"/>
      <c r="CSD5351"/>
      <c r="CSE5351"/>
      <c r="CSF5351"/>
      <c r="CSG5351"/>
      <c r="CSH5351"/>
      <c r="CSI5351"/>
      <c r="CSJ5351"/>
      <c r="CSK5351"/>
      <c r="CSL5351"/>
      <c r="CSM5351"/>
      <c r="CSN5351"/>
      <c r="CSO5351"/>
      <c r="CSP5351"/>
      <c r="CSQ5351"/>
      <c r="CSR5351"/>
      <c r="CSS5351"/>
      <c r="CST5351"/>
      <c r="CSU5351"/>
      <c r="CSV5351"/>
      <c r="CSW5351"/>
      <c r="CSX5351"/>
      <c r="CSY5351"/>
      <c r="CSZ5351"/>
      <c r="CTA5351"/>
      <c r="CTB5351"/>
      <c r="CTC5351"/>
      <c r="CTD5351"/>
      <c r="CTE5351"/>
      <c r="CTF5351"/>
      <c r="CTG5351"/>
      <c r="CTH5351"/>
      <c r="CTI5351"/>
      <c r="CTJ5351"/>
      <c r="CTK5351"/>
      <c r="CTL5351"/>
      <c r="CTM5351"/>
      <c r="CTN5351"/>
      <c r="CTO5351"/>
      <c r="CTP5351"/>
      <c r="CTQ5351"/>
      <c r="CTR5351"/>
      <c r="CTS5351"/>
      <c r="CTT5351"/>
      <c r="CTU5351"/>
      <c r="CTV5351"/>
      <c r="CTW5351"/>
      <c r="CTX5351"/>
      <c r="CTY5351"/>
      <c r="CTZ5351"/>
      <c r="CUA5351"/>
      <c r="CUB5351"/>
      <c r="CUC5351"/>
      <c r="CUD5351"/>
      <c r="CUE5351"/>
      <c r="CUF5351"/>
      <c r="CUG5351"/>
      <c r="CUH5351"/>
      <c r="CUI5351"/>
      <c r="CUJ5351"/>
      <c r="CUK5351"/>
      <c r="CUL5351"/>
      <c r="CUM5351"/>
      <c r="CUN5351"/>
      <c r="CUO5351"/>
      <c r="CUP5351"/>
      <c r="CUQ5351"/>
      <c r="CUR5351"/>
      <c r="CUS5351"/>
      <c r="CUT5351"/>
      <c r="CUU5351"/>
      <c r="CUV5351"/>
      <c r="CUW5351"/>
      <c r="CUX5351"/>
      <c r="CUY5351"/>
      <c r="CUZ5351"/>
      <c r="CVA5351"/>
      <c r="CVB5351"/>
      <c r="CVC5351"/>
      <c r="CVD5351"/>
      <c r="CVE5351"/>
      <c r="CVF5351"/>
      <c r="CVG5351"/>
      <c r="CVH5351"/>
      <c r="CVI5351"/>
      <c r="CVJ5351"/>
      <c r="CVK5351"/>
      <c r="CVL5351"/>
      <c r="CVM5351"/>
      <c r="CVN5351"/>
      <c r="CVO5351"/>
      <c r="CVP5351"/>
      <c r="CVQ5351"/>
      <c r="CVR5351"/>
      <c r="CVS5351"/>
      <c r="CVT5351"/>
      <c r="CVU5351"/>
      <c r="CVV5351"/>
      <c r="CVW5351"/>
      <c r="CVX5351"/>
      <c r="CVY5351"/>
      <c r="CVZ5351"/>
      <c r="CWA5351"/>
      <c r="CWB5351"/>
      <c r="CWC5351"/>
      <c r="CWD5351"/>
      <c r="CWE5351"/>
      <c r="CWF5351"/>
      <c r="CWG5351"/>
      <c r="CWH5351"/>
      <c r="CWI5351"/>
      <c r="CWJ5351"/>
      <c r="CWK5351"/>
      <c r="CWL5351"/>
      <c r="CWM5351"/>
      <c r="CWN5351"/>
      <c r="CWO5351"/>
      <c r="CWP5351"/>
      <c r="CWQ5351"/>
      <c r="CWR5351"/>
      <c r="CWS5351"/>
      <c r="CWT5351"/>
      <c r="CWU5351"/>
      <c r="CWV5351"/>
      <c r="CWW5351"/>
      <c r="CWX5351"/>
      <c r="CWY5351"/>
      <c r="CWZ5351"/>
      <c r="CXA5351"/>
      <c r="CXB5351"/>
      <c r="CXC5351"/>
      <c r="CXD5351"/>
      <c r="CXE5351"/>
      <c r="CXF5351"/>
      <c r="CXG5351"/>
      <c r="CXH5351"/>
      <c r="CXI5351"/>
      <c r="CXJ5351"/>
      <c r="CXK5351"/>
      <c r="CXL5351"/>
      <c r="CXM5351"/>
      <c r="CXN5351"/>
      <c r="CXO5351"/>
      <c r="CXP5351"/>
      <c r="CXQ5351"/>
      <c r="CXR5351"/>
      <c r="CXS5351"/>
      <c r="CXT5351"/>
      <c r="CXU5351"/>
      <c r="CXV5351"/>
      <c r="CXW5351"/>
      <c r="CXX5351"/>
      <c r="CXY5351"/>
      <c r="CXZ5351"/>
      <c r="CYA5351"/>
      <c r="CYB5351"/>
      <c r="CYC5351"/>
      <c r="CYD5351"/>
      <c r="CYE5351"/>
      <c r="CYF5351"/>
      <c r="CYG5351"/>
      <c r="CYH5351"/>
      <c r="CYI5351"/>
      <c r="CYJ5351"/>
      <c r="CYK5351"/>
      <c r="CYL5351"/>
      <c r="CYM5351"/>
      <c r="CYN5351"/>
      <c r="CYO5351"/>
      <c r="CYP5351"/>
      <c r="CYQ5351"/>
      <c r="CYR5351"/>
      <c r="CYS5351"/>
      <c r="CYT5351"/>
      <c r="CYU5351"/>
      <c r="CYV5351"/>
      <c r="CYW5351"/>
      <c r="CYX5351"/>
      <c r="CYY5351"/>
      <c r="CYZ5351"/>
      <c r="CZA5351"/>
      <c r="CZB5351"/>
      <c r="CZC5351"/>
      <c r="CZD5351"/>
      <c r="CZE5351"/>
      <c r="CZF5351"/>
      <c r="CZG5351"/>
      <c r="CZH5351"/>
      <c r="CZI5351"/>
      <c r="CZJ5351"/>
      <c r="CZK5351"/>
      <c r="CZL5351"/>
      <c r="CZM5351"/>
      <c r="CZN5351"/>
      <c r="CZO5351"/>
      <c r="CZP5351"/>
      <c r="CZQ5351"/>
      <c r="CZR5351"/>
      <c r="CZS5351"/>
      <c r="CZT5351"/>
      <c r="CZU5351"/>
      <c r="CZV5351"/>
      <c r="CZW5351"/>
      <c r="CZX5351"/>
      <c r="CZY5351"/>
      <c r="CZZ5351"/>
      <c r="DAA5351"/>
      <c r="DAB5351"/>
      <c r="DAC5351"/>
      <c r="DAD5351"/>
      <c r="DAE5351"/>
      <c r="DAF5351"/>
      <c r="DAG5351"/>
      <c r="DAH5351"/>
      <c r="DAI5351"/>
      <c r="DAJ5351"/>
      <c r="DAK5351"/>
      <c r="DAL5351"/>
      <c r="DAM5351"/>
      <c r="DAN5351"/>
      <c r="DAO5351"/>
      <c r="DAP5351"/>
      <c r="DAQ5351"/>
      <c r="DAR5351"/>
      <c r="DAS5351"/>
      <c r="DAT5351"/>
      <c r="DAU5351"/>
      <c r="DAV5351"/>
      <c r="DAW5351"/>
      <c r="DAX5351"/>
      <c r="DAY5351"/>
      <c r="DAZ5351"/>
      <c r="DBA5351"/>
      <c r="DBB5351"/>
      <c r="DBC5351"/>
      <c r="DBD5351"/>
      <c r="DBE5351"/>
      <c r="DBF5351"/>
      <c r="DBG5351"/>
      <c r="DBH5351"/>
      <c r="DBI5351"/>
      <c r="DBJ5351"/>
      <c r="DBK5351"/>
      <c r="DBL5351"/>
      <c r="DBM5351"/>
      <c r="DBN5351"/>
      <c r="DBO5351"/>
      <c r="DBP5351"/>
      <c r="DBQ5351"/>
      <c r="DBR5351"/>
      <c r="DBS5351"/>
      <c r="DBT5351"/>
      <c r="DBU5351"/>
      <c r="DBV5351"/>
      <c r="DBW5351"/>
      <c r="DBX5351"/>
      <c r="DBY5351"/>
      <c r="DBZ5351"/>
      <c r="DCA5351"/>
      <c r="DCB5351"/>
      <c r="DCC5351"/>
      <c r="DCD5351"/>
      <c r="DCE5351"/>
      <c r="DCF5351"/>
      <c r="DCG5351"/>
      <c r="DCH5351"/>
      <c r="DCI5351"/>
      <c r="DCJ5351"/>
      <c r="DCK5351"/>
      <c r="DCL5351"/>
      <c r="DCM5351"/>
      <c r="DCN5351"/>
      <c r="DCO5351"/>
      <c r="DCP5351"/>
      <c r="DCQ5351"/>
      <c r="DCR5351"/>
      <c r="DCS5351"/>
      <c r="DCT5351"/>
      <c r="DCU5351"/>
      <c r="DCV5351"/>
      <c r="DCW5351"/>
      <c r="DCX5351"/>
      <c r="DCY5351"/>
      <c r="DCZ5351"/>
      <c r="DDA5351"/>
      <c r="DDB5351"/>
      <c r="DDC5351"/>
      <c r="DDD5351"/>
      <c r="DDE5351"/>
      <c r="DDF5351"/>
      <c r="DDG5351"/>
      <c r="DDH5351"/>
      <c r="DDI5351"/>
      <c r="DDJ5351"/>
      <c r="DDK5351"/>
      <c r="DDL5351"/>
      <c r="DDM5351"/>
      <c r="DDN5351"/>
      <c r="DDO5351"/>
      <c r="DDP5351"/>
      <c r="DDQ5351"/>
      <c r="DDR5351"/>
      <c r="DDS5351"/>
      <c r="DDT5351"/>
      <c r="DDU5351"/>
      <c r="DDV5351"/>
      <c r="DDW5351"/>
      <c r="DDX5351"/>
      <c r="DDY5351"/>
      <c r="DDZ5351"/>
      <c r="DEA5351"/>
      <c r="DEB5351"/>
      <c r="DEC5351"/>
      <c r="DED5351"/>
      <c r="DEE5351"/>
      <c r="DEF5351"/>
      <c r="DEG5351"/>
      <c r="DEH5351"/>
      <c r="DEI5351"/>
      <c r="DEJ5351"/>
      <c r="DEK5351"/>
      <c r="DEL5351"/>
      <c r="DEM5351"/>
      <c r="DEN5351"/>
      <c r="DEO5351"/>
      <c r="DEP5351"/>
      <c r="DEQ5351"/>
      <c r="DER5351"/>
      <c r="DES5351"/>
      <c r="DET5351"/>
      <c r="DEU5351"/>
      <c r="DEV5351"/>
      <c r="DEW5351"/>
      <c r="DEX5351"/>
      <c r="DEY5351"/>
      <c r="DEZ5351"/>
      <c r="DFA5351"/>
      <c r="DFB5351"/>
      <c r="DFC5351"/>
      <c r="DFD5351"/>
      <c r="DFE5351"/>
      <c r="DFF5351"/>
      <c r="DFG5351"/>
      <c r="DFH5351"/>
      <c r="DFI5351"/>
      <c r="DFJ5351"/>
      <c r="DFK5351"/>
      <c r="DFL5351"/>
      <c r="DFM5351"/>
      <c r="DFN5351"/>
      <c r="DFO5351"/>
      <c r="DFP5351"/>
      <c r="DFQ5351"/>
      <c r="DFR5351"/>
      <c r="DFS5351"/>
      <c r="DFT5351"/>
      <c r="DFU5351"/>
      <c r="DFV5351"/>
      <c r="DFW5351"/>
      <c r="DFX5351"/>
      <c r="DFY5351"/>
      <c r="DFZ5351"/>
      <c r="DGA5351"/>
      <c r="DGB5351"/>
      <c r="DGC5351"/>
      <c r="DGD5351"/>
      <c r="DGE5351"/>
      <c r="DGF5351"/>
      <c r="DGG5351"/>
      <c r="DGH5351"/>
      <c r="DGI5351"/>
      <c r="DGJ5351"/>
      <c r="DGK5351"/>
      <c r="DGL5351"/>
      <c r="DGM5351"/>
      <c r="DGN5351"/>
      <c r="DGO5351"/>
      <c r="DGP5351"/>
      <c r="DGQ5351"/>
      <c r="DGR5351"/>
      <c r="DGS5351"/>
      <c r="DGT5351"/>
      <c r="DGU5351"/>
      <c r="DGV5351"/>
      <c r="DGW5351"/>
      <c r="DGX5351"/>
      <c r="DGY5351"/>
      <c r="DGZ5351"/>
      <c r="DHA5351"/>
      <c r="DHB5351"/>
      <c r="DHC5351"/>
      <c r="DHD5351"/>
      <c r="DHE5351"/>
      <c r="DHF5351"/>
      <c r="DHG5351"/>
      <c r="DHH5351"/>
      <c r="DHI5351"/>
      <c r="DHJ5351"/>
      <c r="DHK5351"/>
      <c r="DHL5351"/>
      <c r="DHM5351"/>
      <c r="DHN5351"/>
      <c r="DHO5351"/>
      <c r="DHP5351"/>
      <c r="DHQ5351"/>
      <c r="DHR5351"/>
      <c r="DHS5351"/>
      <c r="DHT5351"/>
      <c r="DHU5351"/>
      <c r="DHV5351"/>
      <c r="DHW5351"/>
      <c r="DHX5351"/>
      <c r="DHY5351"/>
      <c r="DHZ5351"/>
      <c r="DIA5351"/>
      <c r="DIB5351"/>
      <c r="DIC5351"/>
      <c r="DID5351"/>
      <c r="DIE5351"/>
      <c r="DIF5351"/>
      <c r="DIG5351"/>
      <c r="DIH5351"/>
      <c r="DII5351"/>
      <c r="DIJ5351"/>
      <c r="DIK5351"/>
      <c r="DIL5351"/>
      <c r="DIM5351"/>
      <c r="DIN5351"/>
      <c r="DIO5351"/>
      <c r="DIP5351"/>
      <c r="DIQ5351"/>
      <c r="DIR5351"/>
      <c r="DIS5351"/>
      <c r="DIT5351"/>
      <c r="DIU5351"/>
      <c r="DIV5351"/>
      <c r="DIW5351"/>
      <c r="DIX5351"/>
      <c r="DIY5351"/>
      <c r="DIZ5351"/>
      <c r="DJA5351"/>
      <c r="DJB5351"/>
      <c r="DJC5351"/>
      <c r="DJD5351"/>
      <c r="DJE5351"/>
      <c r="DJF5351"/>
      <c r="DJG5351"/>
      <c r="DJH5351"/>
      <c r="DJI5351"/>
      <c r="DJJ5351"/>
      <c r="DJK5351"/>
      <c r="DJL5351"/>
      <c r="DJM5351"/>
      <c r="DJN5351"/>
      <c r="DJO5351"/>
      <c r="DJP5351"/>
      <c r="DJQ5351"/>
      <c r="DJR5351"/>
      <c r="DJS5351"/>
      <c r="DJT5351"/>
      <c r="DJU5351"/>
      <c r="DJV5351"/>
      <c r="DJW5351"/>
      <c r="DJX5351"/>
      <c r="DJY5351"/>
      <c r="DJZ5351"/>
      <c r="DKA5351"/>
      <c r="DKB5351"/>
      <c r="DKC5351"/>
      <c r="DKD5351"/>
      <c r="DKE5351"/>
      <c r="DKF5351"/>
      <c r="DKG5351"/>
      <c r="DKH5351"/>
      <c r="DKI5351"/>
      <c r="DKJ5351"/>
      <c r="DKK5351"/>
      <c r="DKL5351"/>
      <c r="DKM5351"/>
      <c r="DKN5351"/>
      <c r="DKO5351"/>
      <c r="DKP5351"/>
      <c r="DKQ5351"/>
      <c r="DKR5351"/>
      <c r="DKS5351"/>
      <c r="DKT5351"/>
      <c r="DKU5351"/>
      <c r="DKV5351"/>
      <c r="DKW5351"/>
      <c r="DKX5351"/>
      <c r="DKY5351"/>
      <c r="DKZ5351"/>
      <c r="DLA5351"/>
      <c r="DLB5351"/>
      <c r="DLC5351"/>
      <c r="DLD5351"/>
      <c r="DLE5351"/>
      <c r="DLF5351"/>
      <c r="DLG5351"/>
      <c r="DLH5351"/>
      <c r="DLI5351"/>
      <c r="DLJ5351"/>
      <c r="DLK5351"/>
      <c r="DLL5351"/>
      <c r="DLM5351"/>
      <c r="DLN5351"/>
      <c r="DLO5351"/>
      <c r="DLP5351"/>
      <c r="DLQ5351"/>
      <c r="DLR5351"/>
      <c r="DLS5351"/>
      <c r="DLT5351"/>
      <c r="DLU5351"/>
      <c r="DLV5351"/>
      <c r="DLW5351"/>
      <c r="DLX5351"/>
      <c r="DLY5351"/>
      <c r="DLZ5351"/>
      <c r="DMA5351"/>
      <c r="DMB5351"/>
      <c r="DMC5351"/>
      <c r="DMD5351"/>
      <c r="DME5351"/>
      <c r="DMF5351"/>
      <c r="DMG5351"/>
      <c r="DMH5351"/>
      <c r="DMI5351"/>
      <c r="DMJ5351"/>
      <c r="DMK5351"/>
      <c r="DML5351"/>
      <c r="DMM5351"/>
      <c r="DMN5351"/>
      <c r="DMO5351"/>
      <c r="DMP5351"/>
      <c r="DMQ5351"/>
      <c r="DMR5351"/>
      <c r="DMS5351"/>
      <c r="DMT5351"/>
      <c r="DMU5351"/>
      <c r="DMV5351"/>
      <c r="DMW5351"/>
      <c r="DMX5351"/>
      <c r="DMY5351"/>
      <c r="DMZ5351"/>
      <c r="DNA5351"/>
      <c r="DNB5351"/>
      <c r="DNC5351"/>
      <c r="DND5351"/>
      <c r="DNE5351"/>
      <c r="DNF5351"/>
      <c r="DNG5351"/>
      <c r="DNH5351"/>
      <c r="DNI5351"/>
      <c r="DNJ5351"/>
      <c r="DNK5351"/>
      <c r="DNL5351"/>
      <c r="DNM5351"/>
      <c r="DNN5351"/>
      <c r="DNO5351"/>
      <c r="DNP5351"/>
      <c r="DNQ5351"/>
      <c r="DNR5351"/>
      <c r="DNS5351"/>
      <c r="DNT5351"/>
      <c r="DNU5351"/>
      <c r="DNV5351"/>
      <c r="DNW5351"/>
      <c r="DNX5351"/>
      <c r="DNY5351"/>
      <c r="DNZ5351"/>
      <c r="DOA5351"/>
      <c r="DOB5351"/>
      <c r="DOC5351"/>
      <c r="DOD5351"/>
      <c r="DOE5351"/>
      <c r="DOF5351"/>
      <c r="DOG5351"/>
      <c r="DOH5351"/>
      <c r="DOI5351"/>
      <c r="DOJ5351"/>
      <c r="DOK5351"/>
      <c r="DOL5351"/>
      <c r="DOM5351"/>
      <c r="DON5351"/>
      <c r="DOO5351"/>
      <c r="DOP5351"/>
      <c r="DOQ5351"/>
      <c r="DOR5351"/>
      <c r="DOS5351"/>
      <c r="DOT5351"/>
      <c r="DOU5351"/>
      <c r="DOV5351"/>
      <c r="DOW5351"/>
      <c r="DOX5351"/>
      <c r="DOY5351"/>
      <c r="DOZ5351"/>
      <c r="DPA5351"/>
      <c r="DPB5351"/>
      <c r="DPC5351"/>
      <c r="DPD5351"/>
      <c r="DPE5351"/>
      <c r="DPF5351"/>
      <c r="DPG5351"/>
      <c r="DPH5351"/>
      <c r="DPI5351"/>
      <c r="DPJ5351"/>
      <c r="DPK5351"/>
      <c r="DPL5351"/>
      <c r="DPM5351"/>
      <c r="DPN5351"/>
      <c r="DPO5351"/>
      <c r="DPP5351"/>
      <c r="DPQ5351"/>
      <c r="DPR5351"/>
      <c r="DPS5351"/>
      <c r="DPT5351"/>
      <c r="DPU5351"/>
      <c r="DPV5351"/>
      <c r="DPW5351"/>
      <c r="DPX5351"/>
      <c r="DPY5351"/>
      <c r="DPZ5351"/>
      <c r="DQA5351"/>
      <c r="DQB5351"/>
      <c r="DQC5351"/>
      <c r="DQD5351"/>
      <c r="DQE5351"/>
      <c r="DQF5351"/>
      <c r="DQG5351"/>
      <c r="DQH5351"/>
      <c r="DQI5351"/>
      <c r="DQJ5351"/>
      <c r="DQK5351"/>
      <c r="DQL5351"/>
      <c r="DQM5351"/>
      <c r="DQN5351"/>
      <c r="DQO5351"/>
      <c r="DQP5351"/>
      <c r="DQQ5351"/>
      <c r="DQR5351"/>
      <c r="DQS5351"/>
      <c r="DQT5351"/>
      <c r="DQU5351"/>
      <c r="DQV5351"/>
      <c r="DQW5351"/>
      <c r="DQX5351"/>
      <c r="DQY5351"/>
      <c r="DQZ5351"/>
      <c r="DRA5351"/>
      <c r="DRB5351"/>
      <c r="DRC5351"/>
      <c r="DRD5351"/>
      <c r="DRE5351"/>
      <c r="DRF5351"/>
      <c r="DRG5351"/>
      <c r="DRH5351"/>
      <c r="DRI5351"/>
      <c r="DRJ5351"/>
      <c r="DRK5351"/>
      <c r="DRL5351"/>
      <c r="DRM5351"/>
      <c r="DRN5351"/>
      <c r="DRO5351"/>
      <c r="DRP5351"/>
      <c r="DRQ5351"/>
      <c r="DRR5351"/>
      <c r="DRS5351"/>
      <c r="DRT5351"/>
      <c r="DRU5351"/>
      <c r="DRV5351"/>
      <c r="DRW5351"/>
      <c r="DRX5351"/>
      <c r="DRY5351"/>
      <c r="DRZ5351"/>
      <c r="DSA5351"/>
      <c r="DSB5351"/>
      <c r="DSC5351"/>
      <c r="DSD5351"/>
      <c r="DSE5351"/>
      <c r="DSF5351"/>
      <c r="DSG5351"/>
      <c r="DSH5351"/>
      <c r="DSI5351"/>
      <c r="DSJ5351"/>
      <c r="DSK5351"/>
      <c r="DSL5351"/>
      <c r="DSM5351"/>
      <c r="DSN5351"/>
      <c r="DSO5351"/>
      <c r="DSP5351"/>
      <c r="DSQ5351"/>
      <c r="DSR5351"/>
      <c r="DSS5351"/>
      <c r="DST5351"/>
      <c r="DSU5351"/>
      <c r="DSV5351"/>
      <c r="DSW5351"/>
      <c r="DSX5351"/>
      <c r="DSY5351"/>
      <c r="DSZ5351"/>
      <c r="DTA5351"/>
      <c r="DTB5351"/>
      <c r="DTC5351"/>
      <c r="DTD5351"/>
      <c r="DTE5351"/>
      <c r="DTF5351"/>
      <c r="DTG5351"/>
      <c r="DTH5351"/>
      <c r="DTI5351"/>
      <c r="DTJ5351"/>
      <c r="DTK5351"/>
      <c r="DTL5351"/>
      <c r="DTM5351"/>
      <c r="DTN5351"/>
      <c r="DTO5351"/>
      <c r="DTP5351"/>
      <c r="DTQ5351"/>
      <c r="DTR5351"/>
      <c r="DTS5351"/>
      <c r="DTT5351"/>
      <c r="DTU5351"/>
      <c r="DTV5351"/>
      <c r="DTW5351"/>
      <c r="DTX5351"/>
      <c r="DTY5351"/>
      <c r="DTZ5351"/>
      <c r="DUA5351"/>
      <c r="DUB5351"/>
      <c r="DUC5351"/>
      <c r="DUD5351"/>
      <c r="DUE5351"/>
      <c r="DUF5351"/>
      <c r="DUG5351"/>
      <c r="DUH5351"/>
      <c r="DUI5351"/>
      <c r="DUJ5351"/>
      <c r="DUK5351"/>
      <c r="DUL5351"/>
      <c r="DUM5351"/>
      <c r="DUN5351"/>
      <c r="DUO5351"/>
      <c r="DUP5351"/>
      <c r="DUQ5351"/>
      <c r="DUR5351"/>
      <c r="DUS5351"/>
      <c r="DUT5351"/>
      <c r="DUU5351"/>
      <c r="DUV5351"/>
      <c r="DUW5351"/>
      <c r="DUX5351"/>
      <c r="DUY5351"/>
      <c r="DUZ5351"/>
      <c r="DVA5351"/>
      <c r="DVB5351"/>
      <c r="DVC5351"/>
      <c r="DVD5351"/>
      <c r="DVE5351"/>
      <c r="DVF5351"/>
      <c r="DVG5351"/>
      <c r="DVH5351"/>
      <c r="DVI5351"/>
      <c r="DVJ5351"/>
      <c r="DVK5351"/>
      <c r="DVL5351"/>
      <c r="DVM5351"/>
      <c r="DVN5351"/>
      <c r="DVO5351"/>
      <c r="DVP5351"/>
      <c r="DVQ5351"/>
      <c r="DVR5351"/>
      <c r="DVS5351"/>
      <c r="DVT5351"/>
      <c r="DVU5351"/>
      <c r="DVV5351"/>
      <c r="DVW5351"/>
      <c r="DVX5351"/>
      <c r="DVY5351"/>
      <c r="DVZ5351"/>
      <c r="DWA5351"/>
      <c r="DWB5351"/>
      <c r="DWC5351"/>
      <c r="DWD5351"/>
      <c r="DWE5351"/>
      <c r="DWF5351"/>
      <c r="DWG5351"/>
      <c r="DWH5351"/>
      <c r="DWI5351"/>
      <c r="DWJ5351"/>
      <c r="DWK5351"/>
      <c r="DWL5351"/>
      <c r="DWM5351"/>
      <c r="DWN5351"/>
      <c r="DWO5351"/>
      <c r="DWP5351"/>
      <c r="DWQ5351"/>
      <c r="DWR5351"/>
      <c r="DWS5351"/>
      <c r="DWT5351"/>
      <c r="DWU5351"/>
      <c r="DWV5351"/>
      <c r="DWW5351"/>
      <c r="DWX5351"/>
      <c r="DWY5351"/>
      <c r="DWZ5351"/>
      <c r="DXA5351"/>
      <c r="DXB5351"/>
      <c r="DXC5351"/>
      <c r="DXD5351"/>
      <c r="DXE5351"/>
      <c r="DXF5351"/>
      <c r="DXG5351"/>
      <c r="DXH5351"/>
      <c r="DXI5351"/>
      <c r="DXJ5351"/>
      <c r="DXK5351"/>
      <c r="DXL5351"/>
      <c r="DXM5351"/>
      <c r="DXN5351"/>
      <c r="DXO5351"/>
      <c r="DXP5351"/>
      <c r="DXQ5351"/>
      <c r="DXR5351"/>
      <c r="DXS5351"/>
      <c r="DXT5351"/>
      <c r="DXU5351"/>
      <c r="DXV5351"/>
      <c r="DXW5351"/>
      <c r="DXX5351"/>
      <c r="DXY5351"/>
      <c r="DXZ5351"/>
      <c r="DYA5351"/>
      <c r="DYB5351"/>
      <c r="DYC5351"/>
      <c r="DYD5351"/>
      <c r="DYE5351"/>
      <c r="DYF5351"/>
      <c r="DYG5351"/>
      <c r="DYH5351"/>
      <c r="DYI5351"/>
      <c r="DYJ5351"/>
      <c r="DYK5351"/>
      <c r="DYL5351"/>
      <c r="DYM5351"/>
      <c r="DYN5351"/>
      <c r="DYO5351"/>
      <c r="DYP5351"/>
      <c r="DYQ5351"/>
      <c r="DYR5351"/>
      <c r="DYS5351"/>
      <c r="DYT5351"/>
      <c r="DYU5351"/>
      <c r="DYV5351"/>
      <c r="DYW5351"/>
      <c r="DYX5351"/>
      <c r="DYY5351"/>
      <c r="DYZ5351"/>
      <c r="DZA5351"/>
      <c r="DZB5351"/>
      <c r="DZC5351"/>
      <c r="DZD5351"/>
      <c r="DZE5351"/>
      <c r="DZF5351"/>
      <c r="DZG5351"/>
      <c r="DZH5351"/>
      <c r="DZI5351"/>
      <c r="DZJ5351"/>
      <c r="DZK5351"/>
      <c r="DZL5351"/>
      <c r="DZM5351"/>
      <c r="DZN5351"/>
      <c r="DZO5351"/>
      <c r="DZP5351"/>
      <c r="DZQ5351"/>
      <c r="DZR5351"/>
      <c r="DZS5351"/>
      <c r="DZT5351"/>
      <c r="DZU5351"/>
      <c r="DZV5351"/>
      <c r="DZW5351"/>
      <c r="DZX5351"/>
      <c r="DZY5351"/>
      <c r="DZZ5351"/>
      <c r="EAA5351"/>
      <c r="EAB5351"/>
      <c r="EAC5351"/>
      <c r="EAD5351"/>
      <c r="EAE5351"/>
      <c r="EAF5351"/>
      <c r="EAG5351"/>
      <c r="EAH5351"/>
      <c r="EAI5351"/>
      <c r="EAJ5351"/>
      <c r="EAK5351"/>
      <c r="EAL5351"/>
      <c r="EAM5351"/>
      <c r="EAN5351"/>
      <c r="EAO5351"/>
      <c r="EAP5351"/>
      <c r="EAQ5351"/>
      <c r="EAR5351"/>
      <c r="EAS5351"/>
      <c r="EAT5351"/>
      <c r="EAU5351"/>
      <c r="EAV5351"/>
      <c r="EAW5351"/>
      <c r="EAX5351"/>
      <c r="EAY5351"/>
      <c r="EAZ5351"/>
      <c r="EBA5351"/>
      <c r="EBB5351"/>
      <c r="EBC5351"/>
      <c r="EBD5351"/>
      <c r="EBE5351"/>
      <c r="EBF5351"/>
      <c r="EBG5351"/>
      <c r="EBH5351"/>
      <c r="EBI5351"/>
      <c r="EBJ5351"/>
      <c r="EBK5351"/>
      <c r="EBL5351"/>
      <c r="EBM5351"/>
      <c r="EBN5351"/>
      <c r="EBO5351"/>
      <c r="EBP5351"/>
      <c r="EBQ5351"/>
      <c r="EBR5351"/>
      <c r="EBS5351"/>
      <c r="EBT5351"/>
      <c r="EBU5351"/>
      <c r="EBV5351"/>
      <c r="EBW5351"/>
      <c r="EBX5351"/>
      <c r="EBY5351"/>
      <c r="EBZ5351"/>
      <c r="ECA5351"/>
      <c r="ECB5351"/>
      <c r="ECC5351"/>
      <c r="ECD5351"/>
      <c r="ECE5351"/>
      <c r="ECF5351"/>
      <c r="ECG5351"/>
      <c r="ECH5351"/>
      <c r="ECI5351"/>
      <c r="ECJ5351"/>
      <c r="ECK5351"/>
      <c r="ECL5351"/>
      <c r="ECM5351"/>
      <c r="ECN5351"/>
      <c r="ECO5351"/>
      <c r="ECP5351"/>
      <c r="ECQ5351"/>
      <c r="ECR5351"/>
      <c r="ECS5351"/>
      <c r="ECT5351"/>
      <c r="ECU5351"/>
      <c r="ECV5351"/>
      <c r="ECW5351"/>
      <c r="ECX5351"/>
      <c r="ECY5351"/>
      <c r="ECZ5351"/>
      <c r="EDA5351"/>
      <c r="EDB5351"/>
      <c r="EDC5351"/>
      <c r="EDD5351"/>
      <c r="EDE5351"/>
      <c r="EDF5351"/>
      <c r="EDG5351"/>
      <c r="EDH5351"/>
      <c r="EDI5351"/>
      <c r="EDJ5351"/>
      <c r="EDK5351"/>
      <c r="EDL5351"/>
      <c r="EDM5351"/>
      <c r="EDN5351"/>
      <c r="EDO5351"/>
      <c r="EDP5351"/>
      <c r="EDQ5351"/>
      <c r="EDR5351"/>
      <c r="EDS5351"/>
      <c r="EDT5351"/>
      <c r="EDU5351"/>
      <c r="EDV5351"/>
      <c r="EDW5351"/>
      <c r="EDX5351"/>
      <c r="EDY5351"/>
      <c r="EDZ5351"/>
      <c r="EEA5351"/>
      <c r="EEB5351"/>
      <c r="EEC5351"/>
      <c r="EED5351"/>
      <c r="EEE5351"/>
      <c r="EEF5351"/>
      <c r="EEG5351"/>
      <c r="EEH5351"/>
      <c r="EEI5351"/>
      <c r="EEJ5351"/>
      <c r="EEK5351"/>
      <c r="EEL5351"/>
      <c r="EEM5351"/>
      <c r="EEN5351"/>
      <c r="EEO5351"/>
      <c r="EEP5351"/>
      <c r="EEQ5351"/>
      <c r="EER5351"/>
      <c r="EES5351"/>
      <c r="EET5351"/>
      <c r="EEU5351"/>
      <c r="EEV5351"/>
      <c r="EEW5351"/>
      <c r="EEX5351"/>
      <c r="EEY5351"/>
      <c r="EEZ5351"/>
      <c r="EFA5351"/>
      <c r="EFB5351"/>
      <c r="EFC5351"/>
      <c r="EFD5351"/>
      <c r="EFE5351"/>
      <c r="EFF5351"/>
      <c r="EFG5351"/>
      <c r="EFH5351"/>
      <c r="EFI5351"/>
      <c r="EFJ5351"/>
      <c r="EFK5351"/>
      <c r="EFL5351"/>
      <c r="EFM5351"/>
      <c r="EFN5351"/>
      <c r="EFO5351"/>
      <c r="EFP5351"/>
      <c r="EFQ5351"/>
      <c r="EFR5351"/>
      <c r="EFS5351"/>
      <c r="EFT5351"/>
      <c r="EFU5351"/>
      <c r="EFV5351"/>
      <c r="EFW5351"/>
      <c r="EFX5351"/>
      <c r="EFY5351"/>
      <c r="EFZ5351"/>
      <c r="EGA5351"/>
      <c r="EGB5351"/>
      <c r="EGC5351"/>
      <c r="EGD5351"/>
      <c r="EGE5351"/>
      <c r="EGF5351"/>
      <c r="EGG5351"/>
      <c r="EGH5351"/>
      <c r="EGI5351"/>
      <c r="EGJ5351"/>
      <c r="EGK5351"/>
      <c r="EGL5351"/>
      <c r="EGM5351"/>
      <c r="EGN5351"/>
      <c r="EGO5351"/>
      <c r="EGP5351"/>
      <c r="EGQ5351"/>
      <c r="EGR5351"/>
      <c r="EGS5351"/>
      <c r="EGT5351"/>
      <c r="EGU5351"/>
      <c r="EGV5351"/>
      <c r="EGW5351"/>
      <c r="EGX5351"/>
      <c r="EGY5351"/>
      <c r="EGZ5351"/>
      <c r="EHA5351"/>
      <c r="EHB5351"/>
      <c r="EHC5351"/>
      <c r="EHD5351"/>
      <c r="EHE5351"/>
      <c r="EHF5351"/>
      <c r="EHG5351"/>
      <c r="EHH5351"/>
      <c r="EHI5351"/>
      <c r="EHJ5351"/>
      <c r="EHK5351"/>
      <c r="EHL5351"/>
      <c r="EHM5351"/>
      <c r="EHN5351"/>
      <c r="EHO5351"/>
      <c r="EHP5351"/>
      <c r="EHQ5351"/>
      <c r="EHR5351"/>
      <c r="EHS5351"/>
      <c r="EHT5351"/>
      <c r="EHU5351"/>
      <c r="EHV5351"/>
      <c r="EHW5351"/>
      <c r="EHX5351"/>
      <c r="EHY5351"/>
      <c r="EHZ5351"/>
      <c r="EIA5351"/>
      <c r="EIB5351"/>
      <c r="EIC5351"/>
      <c r="EID5351"/>
      <c r="EIE5351"/>
      <c r="EIF5351"/>
      <c r="EIG5351"/>
      <c r="EIH5351"/>
      <c r="EII5351"/>
      <c r="EIJ5351"/>
      <c r="EIK5351"/>
      <c r="EIL5351"/>
      <c r="EIM5351"/>
      <c r="EIN5351"/>
      <c r="EIO5351"/>
      <c r="EIP5351"/>
      <c r="EIQ5351"/>
      <c r="EIR5351"/>
      <c r="EIS5351"/>
      <c r="EIT5351"/>
      <c r="EIU5351"/>
      <c r="EIV5351"/>
      <c r="EIW5351"/>
      <c r="EIX5351"/>
      <c r="EIY5351"/>
      <c r="EIZ5351"/>
      <c r="EJA5351"/>
      <c r="EJB5351"/>
      <c r="EJC5351"/>
      <c r="EJD5351"/>
      <c r="EJE5351"/>
      <c r="EJF5351"/>
      <c r="EJG5351"/>
      <c r="EJH5351"/>
      <c r="EJI5351"/>
      <c r="EJJ5351"/>
      <c r="EJK5351"/>
      <c r="EJL5351"/>
      <c r="EJM5351"/>
      <c r="EJN5351"/>
      <c r="EJO5351"/>
      <c r="EJP5351"/>
      <c r="EJQ5351"/>
      <c r="EJR5351"/>
      <c r="EJS5351"/>
      <c r="EJT5351"/>
      <c r="EJU5351"/>
      <c r="EJV5351"/>
      <c r="EJW5351"/>
      <c r="EJX5351"/>
      <c r="EJY5351"/>
      <c r="EJZ5351"/>
      <c r="EKA5351"/>
      <c r="EKB5351"/>
      <c r="EKC5351"/>
      <c r="EKD5351"/>
      <c r="EKE5351"/>
      <c r="EKF5351"/>
      <c r="EKG5351"/>
      <c r="EKH5351"/>
      <c r="EKI5351"/>
      <c r="EKJ5351"/>
      <c r="EKK5351"/>
      <c r="EKL5351"/>
      <c r="EKM5351"/>
      <c r="EKN5351"/>
      <c r="EKO5351"/>
      <c r="EKP5351"/>
      <c r="EKQ5351"/>
      <c r="EKR5351"/>
      <c r="EKS5351"/>
      <c r="EKT5351"/>
      <c r="EKU5351"/>
      <c r="EKV5351"/>
      <c r="EKW5351"/>
      <c r="EKX5351"/>
      <c r="EKY5351"/>
      <c r="EKZ5351"/>
      <c r="ELA5351"/>
      <c r="ELB5351"/>
      <c r="ELC5351"/>
      <c r="ELD5351"/>
      <c r="ELE5351"/>
      <c r="ELF5351"/>
      <c r="ELG5351"/>
      <c r="ELH5351"/>
      <c r="ELI5351"/>
      <c r="ELJ5351"/>
      <c r="ELK5351"/>
      <c r="ELL5351"/>
      <c r="ELM5351"/>
      <c r="ELN5351"/>
      <c r="ELO5351"/>
      <c r="ELP5351"/>
      <c r="ELQ5351"/>
      <c r="ELR5351"/>
      <c r="ELS5351"/>
      <c r="ELT5351"/>
      <c r="ELU5351"/>
      <c r="ELV5351"/>
      <c r="ELW5351"/>
      <c r="ELX5351"/>
      <c r="ELY5351"/>
      <c r="ELZ5351"/>
      <c r="EMA5351"/>
      <c r="EMB5351"/>
      <c r="EMC5351"/>
      <c r="EMD5351"/>
      <c r="EME5351"/>
      <c r="EMF5351"/>
      <c r="EMG5351"/>
      <c r="EMH5351"/>
      <c r="EMI5351"/>
      <c r="EMJ5351"/>
      <c r="EMK5351"/>
      <c r="EML5351"/>
      <c r="EMM5351"/>
      <c r="EMN5351"/>
      <c r="EMO5351"/>
      <c r="EMP5351"/>
      <c r="EMQ5351"/>
      <c r="EMR5351"/>
      <c r="EMS5351"/>
      <c r="EMT5351"/>
      <c r="EMU5351"/>
      <c r="EMV5351"/>
      <c r="EMW5351"/>
      <c r="EMX5351"/>
      <c r="EMY5351"/>
      <c r="EMZ5351"/>
      <c r="ENA5351"/>
      <c r="ENB5351"/>
      <c r="ENC5351"/>
      <c r="END5351"/>
      <c r="ENE5351"/>
      <c r="ENF5351"/>
      <c r="ENG5351"/>
      <c r="ENH5351"/>
      <c r="ENI5351"/>
      <c r="ENJ5351"/>
      <c r="ENK5351"/>
      <c r="ENL5351"/>
      <c r="ENM5351"/>
      <c r="ENN5351"/>
      <c r="ENO5351"/>
      <c r="ENP5351"/>
      <c r="ENQ5351"/>
      <c r="ENR5351"/>
      <c r="ENS5351"/>
      <c r="ENT5351"/>
      <c r="ENU5351"/>
      <c r="ENV5351"/>
      <c r="ENW5351"/>
      <c r="ENX5351"/>
      <c r="ENY5351"/>
      <c r="ENZ5351"/>
      <c r="EOA5351"/>
      <c r="EOB5351"/>
      <c r="EOC5351"/>
      <c r="EOD5351"/>
      <c r="EOE5351"/>
      <c r="EOF5351"/>
      <c r="EOG5351"/>
      <c r="EOH5351"/>
      <c r="EOI5351"/>
      <c r="EOJ5351"/>
      <c r="EOK5351"/>
      <c r="EOL5351"/>
      <c r="EOM5351"/>
      <c r="EON5351"/>
      <c r="EOO5351"/>
      <c r="EOP5351"/>
      <c r="EOQ5351"/>
      <c r="EOR5351"/>
      <c r="EOS5351"/>
      <c r="EOT5351"/>
      <c r="EOU5351"/>
      <c r="EOV5351"/>
      <c r="EOW5351"/>
      <c r="EOX5351"/>
      <c r="EOY5351"/>
      <c r="EOZ5351"/>
      <c r="EPA5351"/>
      <c r="EPB5351"/>
      <c r="EPC5351"/>
      <c r="EPD5351"/>
      <c r="EPE5351"/>
      <c r="EPF5351"/>
      <c r="EPG5351"/>
      <c r="EPH5351"/>
      <c r="EPI5351"/>
      <c r="EPJ5351"/>
      <c r="EPK5351"/>
      <c r="EPL5351"/>
      <c r="EPM5351"/>
      <c r="EPN5351"/>
      <c r="EPO5351"/>
      <c r="EPP5351"/>
      <c r="EPQ5351"/>
      <c r="EPR5351"/>
      <c r="EPS5351"/>
      <c r="EPT5351"/>
      <c r="EPU5351"/>
      <c r="EPV5351"/>
      <c r="EPW5351"/>
      <c r="EPX5351"/>
      <c r="EPY5351"/>
      <c r="EPZ5351"/>
      <c r="EQA5351"/>
      <c r="EQB5351"/>
      <c r="EQC5351"/>
      <c r="EQD5351"/>
      <c r="EQE5351"/>
      <c r="EQF5351"/>
      <c r="EQG5351"/>
      <c r="EQH5351"/>
      <c r="EQI5351"/>
      <c r="EQJ5351"/>
      <c r="EQK5351"/>
      <c r="EQL5351"/>
      <c r="EQM5351"/>
      <c r="EQN5351"/>
      <c r="EQO5351"/>
      <c r="EQP5351"/>
      <c r="EQQ5351"/>
      <c r="EQR5351"/>
      <c r="EQS5351"/>
      <c r="EQT5351"/>
      <c r="EQU5351"/>
      <c r="EQV5351"/>
      <c r="EQW5351"/>
      <c r="EQX5351"/>
      <c r="EQY5351"/>
      <c r="EQZ5351"/>
      <c r="ERA5351"/>
      <c r="ERB5351"/>
      <c r="ERC5351"/>
      <c r="ERD5351"/>
      <c r="ERE5351"/>
      <c r="ERF5351"/>
      <c r="ERG5351"/>
      <c r="ERH5351"/>
      <c r="ERI5351"/>
      <c r="ERJ5351"/>
      <c r="ERK5351"/>
      <c r="ERL5351"/>
      <c r="ERM5351"/>
      <c r="ERN5351"/>
      <c r="ERO5351"/>
      <c r="ERP5351"/>
      <c r="ERQ5351"/>
      <c r="ERR5351"/>
      <c r="ERS5351"/>
      <c r="ERT5351"/>
      <c r="ERU5351"/>
      <c r="ERV5351"/>
      <c r="ERW5351"/>
      <c r="ERX5351"/>
      <c r="ERY5351"/>
      <c r="ERZ5351"/>
      <c r="ESA5351"/>
      <c r="ESB5351"/>
      <c r="ESC5351"/>
      <c r="ESD5351"/>
      <c r="ESE5351"/>
      <c r="ESF5351"/>
      <c r="ESG5351"/>
      <c r="ESH5351"/>
      <c r="ESI5351"/>
      <c r="ESJ5351"/>
      <c r="ESK5351"/>
      <c r="ESL5351"/>
      <c r="ESM5351"/>
      <c r="ESN5351"/>
      <c r="ESO5351"/>
      <c r="ESP5351"/>
      <c r="ESQ5351"/>
      <c r="ESR5351"/>
      <c r="ESS5351"/>
      <c r="EST5351"/>
      <c r="ESU5351"/>
      <c r="ESV5351"/>
      <c r="ESW5351"/>
      <c r="ESX5351"/>
      <c r="ESY5351"/>
      <c r="ESZ5351"/>
      <c r="ETA5351"/>
      <c r="ETB5351"/>
      <c r="ETC5351"/>
      <c r="ETD5351"/>
      <c r="ETE5351"/>
      <c r="ETF5351"/>
      <c r="ETG5351"/>
      <c r="ETH5351"/>
      <c r="ETI5351"/>
      <c r="ETJ5351"/>
      <c r="ETK5351"/>
      <c r="ETL5351"/>
      <c r="ETM5351"/>
      <c r="ETN5351"/>
      <c r="ETO5351"/>
      <c r="ETP5351"/>
      <c r="ETQ5351"/>
      <c r="ETR5351"/>
      <c r="ETS5351"/>
      <c r="ETT5351"/>
      <c r="ETU5351"/>
      <c r="ETV5351"/>
      <c r="ETW5351"/>
      <c r="ETX5351"/>
      <c r="ETY5351"/>
      <c r="ETZ5351"/>
      <c r="EUA5351"/>
      <c r="EUB5351"/>
      <c r="EUC5351"/>
      <c r="EUD5351"/>
      <c r="EUE5351"/>
      <c r="EUF5351"/>
      <c r="EUG5351"/>
      <c r="EUH5351"/>
      <c r="EUI5351"/>
      <c r="EUJ5351"/>
      <c r="EUK5351"/>
      <c r="EUL5351"/>
      <c r="EUM5351"/>
      <c r="EUN5351"/>
      <c r="EUO5351"/>
      <c r="EUP5351"/>
      <c r="EUQ5351"/>
      <c r="EUR5351"/>
      <c r="EUS5351"/>
      <c r="EUT5351"/>
      <c r="EUU5351"/>
      <c r="EUV5351"/>
      <c r="EUW5351"/>
      <c r="EUX5351"/>
      <c r="EUY5351"/>
      <c r="EUZ5351"/>
      <c r="EVA5351"/>
      <c r="EVB5351"/>
      <c r="EVC5351"/>
      <c r="EVD5351"/>
      <c r="EVE5351"/>
      <c r="EVF5351"/>
      <c r="EVG5351"/>
      <c r="EVH5351"/>
      <c r="EVI5351"/>
      <c r="EVJ5351"/>
      <c r="EVK5351"/>
      <c r="EVL5351"/>
      <c r="EVM5351"/>
      <c r="EVN5351"/>
      <c r="EVO5351"/>
      <c r="EVP5351"/>
      <c r="EVQ5351"/>
      <c r="EVR5351"/>
      <c r="EVS5351"/>
      <c r="EVT5351"/>
      <c r="EVU5351"/>
      <c r="EVV5351"/>
      <c r="EVW5351"/>
      <c r="EVX5351"/>
      <c r="EVY5351"/>
      <c r="EVZ5351"/>
      <c r="EWA5351"/>
      <c r="EWB5351"/>
      <c r="EWC5351"/>
      <c r="EWD5351"/>
      <c r="EWE5351"/>
      <c r="EWF5351"/>
      <c r="EWG5351"/>
      <c r="EWH5351"/>
      <c r="EWI5351"/>
      <c r="EWJ5351"/>
      <c r="EWK5351"/>
      <c r="EWL5351"/>
      <c r="EWM5351"/>
      <c r="EWN5351"/>
      <c r="EWO5351"/>
      <c r="EWP5351"/>
      <c r="EWQ5351"/>
      <c r="EWR5351"/>
      <c r="EWS5351"/>
      <c r="EWT5351"/>
      <c r="EWU5351"/>
      <c r="EWV5351"/>
      <c r="EWW5351"/>
      <c r="EWX5351"/>
      <c r="EWY5351"/>
      <c r="EWZ5351"/>
      <c r="EXA5351"/>
      <c r="EXB5351"/>
      <c r="EXC5351"/>
      <c r="EXD5351"/>
      <c r="EXE5351"/>
      <c r="EXF5351"/>
      <c r="EXG5351"/>
      <c r="EXH5351"/>
      <c r="EXI5351"/>
      <c r="EXJ5351"/>
      <c r="EXK5351"/>
      <c r="EXL5351"/>
      <c r="EXM5351"/>
      <c r="EXN5351"/>
      <c r="EXO5351"/>
      <c r="EXP5351"/>
      <c r="EXQ5351"/>
      <c r="EXR5351"/>
      <c r="EXS5351"/>
      <c r="EXT5351"/>
      <c r="EXU5351"/>
      <c r="EXV5351"/>
      <c r="EXW5351"/>
      <c r="EXX5351"/>
      <c r="EXY5351"/>
      <c r="EXZ5351"/>
      <c r="EYA5351"/>
      <c r="EYB5351"/>
      <c r="EYC5351"/>
      <c r="EYD5351"/>
      <c r="EYE5351"/>
      <c r="EYF5351"/>
      <c r="EYG5351"/>
      <c r="EYH5351"/>
      <c r="EYI5351"/>
      <c r="EYJ5351"/>
      <c r="EYK5351"/>
      <c r="EYL5351"/>
      <c r="EYM5351"/>
      <c r="EYN5351"/>
      <c r="EYO5351"/>
      <c r="EYP5351"/>
      <c r="EYQ5351"/>
      <c r="EYR5351"/>
      <c r="EYS5351"/>
      <c r="EYT5351"/>
      <c r="EYU5351"/>
      <c r="EYV5351"/>
      <c r="EYW5351"/>
      <c r="EYX5351"/>
      <c r="EYY5351"/>
      <c r="EYZ5351"/>
      <c r="EZA5351"/>
      <c r="EZB5351"/>
      <c r="EZC5351"/>
      <c r="EZD5351"/>
      <c r="EZE5351"/>
      <c r="EZF5351"/>
      <c r="EZG5351"/>
      <c r="EZH5351"/>
      <c r="EZI5351"/>
      <c r="EZJ5351"/>
      <c r="EZK5351"/>
      <c r="EZL5351"/>
      <c r="EZM5351"/>
      <c r="EZN5351"/>
      <c r="EZO5351"/>
      <c r="EZP5351"/>
      <c r="EZQ5351"/>
      <c r="EZR5351"/>
      <c r="EZS5351"/>
      <c r="EZT5351"/>
      <c r="EZU5351"/>
      <c r="EZV5351"/>
      <c r="EZW5351"/>
      <c r="EZX5351"/>
      <c r="EZY5351"/>
      <c r="EZZ5351"/>
      <c r="FAA5351"/>
      <c r="FAB5351"/>
      <c r="FAC5351"/>
      <c r="FAD5351"/>
      <c r="FAE5351"/>
      <c r="FAF5351"/>
      <c r="FAG5351"/>
      <c r="FAH5351"/>
      <c r="FAI5351"/>
      <c r="FAJ5351"/>
      <c r="FAK5351"/>
      <c r="FAL5351"/>
      <c r="FAM5351"/>
      <c r="FAN5351"/>
      <c r="FAO5351"/>
      <c r="FAP5351"/>
      <c r="FAQ5351"/>
      <c r="FAR5351"/>
      <c r="FAS5351"/>
      <c r="FAT5351"/>
      <c r="FAU5351"/>
      <c r="FAV5351"/>
      <c r="FAW5351"/>
      <c r="FAX5351"/>
      <c r="FAY5351"/>
      <c r="FAZ5351"/>
      <c r="FBA5351"/>
      <c r="FBB5351"/>
      <c r="FBC5351"/>
      <c r="FBD5351"/>
      <c r="FBE5351"/>
      <c r="FBF5351"/>
      <c r="FBG5351"/>
      <c r="FBH5351"/>
      <c r="FBI5351"/>
      <c r="FBJ5351"/>
      <c r="FBK5351"/>
      <c r="FBL5351"/>
      <c r="FBM5351"/>
      <c r="FBN5351"/>
      <c r="FBO5351"/>
      <c r="FBP5351"/>
      <c r="FBQ5351"/>
      <c r="FBR5351"/>
      <c r="FBS5351"/>
      <c r="FBT5351"/>
      <c r="FBU5351"/>
      <c r="FBV5351"/>
      <c r="FBW5351"/>
      <c r="FBX5351"/>
      <c r="FBY5351"/>
      <c r="FBZ5351"/>
      <c r="FCA5351"/>
      <c r="FCB5351"/>
      <c r="FCC5351"/>
      <c r="FCD5351"/>
      <c r="FCE5351"/>
      <c r="FCF5351"/>
      <c r="FCG5351"/>
      <c r="FCH5351"/>
      <c r="FCI5351"/>
      <c r="FCJ5351"/>
      <c r="FCK5351"/>
      <c r="FCL5351"/>
      <c r="FCM5351"/>
      <c r="FCN5351"/>
      <c r="FCO5351"/>
      <c r="FCP5351"/>
      <c r="FCQ5351"/>
      <c r="FCR5351"/>
      <c r="FCS5351"/>
      <c r="FCT5351"/>
      <c r="FCU5351"/>
      <c r="FCV5351"/>
      <c r="FCW5351"/>
      <c r="FCX5351"/>
      <c r="FCY5351"/>
      <c r="FCZ5351"/>
      <c r="FDA5351"/>
      <c r="FDB5351"/>
      <c r="FDC5351"/>
      <c r="FDD5351"/>
      <c r="FDE5351"/>
      <c r="FDF5351"/>
      <c r="FDG5351"/>
      <c r="FDH5351"/>
      <c r="FDI5351"/>
      <c r="FDJ5351"/>
      <c r="FDK5351"/>
      <c r="FDL5351"/>
      <c r="FDM5351"/>
      <c r="FDN5351"/>
      <c r="FDO5351"/>
      <c r="FDP5351"/>
      <c r="FDQ5351"/>
      <c r="FDR5351"/>
      <c r="FDS5351"/>
      <c r="FDT5351"/>
      <c r="FDU5351"/>
      <c r="FDV5351"/>
      <c r="FDW5351"/>
      <c r="FDX5351"/>
      <c r="FDY5351"/>
      <c r="FDZ5351"/>
      <c r="FEA5351"/>
      <c r="FEB5351"/>
      <c r="FEC5351"/>
      <c r="FED5351"/>
      <c r="FEE5351"/>
      <c r="FEF5351"/>
      <c r="FEG5351"/>
      <c r="FEH5351"/>
      <c r="FEI5351"/>
      <c r="FEJ5351"/>
      <c r="FEK5351"/>
      <c r="FEL5351"/>
      <c r="FEM5351"/>
      <c r="FEN5351"/>
      <c r="FEO5351"/>
      <c r="FEP5351"/>
      <c r="FEQ5351"/>
      <c r="FER5351"/>
      <c r="FES5351"/>
      <c r="FET5351"/>
      <c r="FEU5351"/>
      <c r="FEV5351"/>
      <c r="FEW5351"/>
      <c r="FEX5351"/>
      <c r="FEY5351"/>
      <c r="FEZ5351"/>
      <c r="FFA5351"/>
      <c r="FFB5351"/>
      <c r="FFC5351"/>
      <c r="FFD5351"/>
      <c r="FFE5351"/>
      <c r="FFF5351"/>
      <c r="FFG5351"/>
      <c r="FFH5351"/>
      <c r="FFI5351"/>
      <c r="FFJ5351"/>
      <c r="FFK5351"/>
      <c r="FFL5351"/>
      <c r="FFM5351"/>
      <c r="FFN5351"/>
      <c r="FFO5351"/>
      <c r="FFP5351"/>
      <c r="FFQ5351"/>
      <c r="FFR5351"/>
      <c r="FFS5351"/>
      <c r="FFT5351"/>
      <c r="FFU5351"/>
      <c r="FFV5351"/>
      <c r="FFW5351"/>
      <c r="FFX5351"/>
      <c r="FFY5351"/>
      <c r="FFZ5351"/>
      <c r="FGA5351"/>
      <c r="FGB5351"/>
      <c r="FGC5351"/>
      <c r="FGD5351"/>
      <c r="FGE5351"/>
      <c r="FGF5351"/>
      <c r="FGG5351"/>
      <c r="FGH5351"/>
      <c r="FGI5351"/>
      <c r="FGJ5351"/>
      <c r="FGK5351"/>
      <c r="FGL5351"/>
      <c r="FGM5351"/>
      <c r="FGN5351"/>
      <c r="FGO5351"/>
      <c r="FGP5351"/>
      <c r="FGQ5351"/>
      <c r="FGR5351"/>
      <c r="FGS5351"/>
      <c r="FGT5351"/>
      <c r="FGU5351"/>
      <c r="FGV5351"/>
      <c r="FGW5351"/>
      <c r="FGX5351"/>
      <c r="FGY5351"/>
      <c r="FGZ5351"/>
      <c r="FHA5351"/>
      <c r="FHB5351"/>
      <c r="FHC5351"/>
      <c r="FHD5351"/>
      <c r="FHE5351"/>
      <c r="FHF5351"/>
      <c r="FHG5351"/>
      <c r="FHH5351"/>
      <c r="FHI5351"/>
      <c r="FHJ5351"/>
      <c r="FHK5351"/>
      <c r="FHL5351"/>
      <c r="FHM5351"/>
      <c r="FHN5351"/>
      <c r="FHO5351"/>
      <c r="FHP5351"/>
      <c r="FHQ5351"/>
      <c r="FHR5351"/>
      <c r="FHS5351"/>
      <c r="FHT5351"/>
      <c r="FHU5351"/>
      <c r="FHV5351"/>
      <c r="FHW5351"/>
      <c r="FHX5351"/>
      <c r="FHY5351"/>
      <c r="FHZ5351"/>
      <c r="FIA5351"/>
      <c r="FIB5351"/>
      <c r="FIC5351"/>
      <c r="FID5351"/>
      <c r="FIE5351"/>
      <c r="FIF5351"/>
      <c r="FIG5351"/>
      <c r="FIH5351"/>
      <c r="FII5351"/>
      <c r="FIJ5351"/>
      <c r="FIK5351"/>
      <c r="FIL5351"/>
      <c r="FIM5351"/>
      <c r="FIN5351"/>
      <c r="FIO5351"/>
      <c r="FIP5351"/>
      <c r="FIQ5351"/>
      <c r="FIR5351"/>
      <c r="FIS5351"/>
      <c r="FIT5351"/>
      <c r="FIU5351"/>
      <c r="FIV5351"/>
      <c r="FIW5351"/>
      <c r="FIX5351"/>
      <c r="FIY5351"/>
      <c r="FIZ5351"/>
      <c r="FJA5351"/>
      <c r="FJB5351"/>
      <c r="FJC5351"/>
      <c r="FJD5351"/>
      <c r="FJE5351"/>
      <c r="FJF5351"/>
      <c r="FJG5351"/>
      <c r="FJH5351"/>
      <c r="FJI5351"/>
      <c r="FJJ5351"/>
      <c r="FJK5351"/>
      <c r="FJL5351"/>
      <c r="FJM5351"/>
      <c r="FJN5351"/>
      <c r="FJO5351"/>
      <c r="FJP5351"/>
      <c r="FJQ5351"/>
      <c r="FJR5351"/>
      <c r="FJS5351"/>
      <c r="FJT5351"/>
      <c r="FJU5351"/>
      <c r="FJV5351"/>
      <c r="FJW5351"/>
      <c r="FJX5351"/>
      <c r="FJY5351"/>
      <c r="FJZ5351"/>
      <c r="FKA5351"/>
      <c r="FKB5351"/>
      <c r="FKC5351"/>
      <c r="FKD5351"/>
      <c r="FKE5351"/>
      <c r="FKF5351"/>
      <c r="FKG5351"/>
      <c r="FKH5351"/>
      <c r="FKI5351"/>
      <c r="FKJ5351"/>
      <c r="FKK5351"/>
      <c r="FKL5351"/>
      <c r="FKM5351"/>
      <c r="FKN5351"/>
      <c r="FKO5351"/>
      <c r="FKP5351"/>
      <c r="FKQ5351"/>
      <c r="FKR5351"/>
      <c r="FKS5351"/>
      <c r="FKT5351"/>
      <c r="FKU5351"/>
      <c r="FKV5351"/>
      <c r="FKW5351"/>
      <c r="FKX5351"/>
      <c r="FKY5351"/>
      <c r="FKZ5351"/>
      <c r="FLA5351"/>
      <c r="FLB5351"/>
      <c r="FLC5351"/>
      <c r="FLD5351"/>
      <c r="FLE5351"/>
      <c r="FLF5351"/>
      <c r="FLG5351"/>
      <c r="FLH5351"/>
      <c r="FLI5351"/>
      <c r="FLJ5351"/>
      <c r="FLK5351"/>
      <c r="FLL5351"/>
      <c r="FLM5351"/>
      <c r="FLN5351"/>
      <c r="FLO5351"/>
      <c r="FLP5351"/>
      <c r="FLQ5351"/>
      <c r="FLR5351"/>
      <c r="FLS5351"/>
      <c r="FLT5351"/>
      <c r="FLU5351"/>
      <c r="FLV5351"/>
      <c r="FLW5351"/>
      <c r="FLX5351"/>
      <c r="FLY5351"/>
      <c r="FLZ5351"/>
      <c r="FMA5351"/>
      <c r="FMB5351"/>
      <c r="FMC5351"/>
      <c r="FMD5351"/>
      <c r="FME5351"/>
      <c r="FMF5351"/>
      <c r="FMG5351"/>
      <c r="FMH5351"/>
      <c r="FMI5351"/>
      <c r="FMJ5351"/>
      <c r="FMK5351"/>
      <c r="FML5351"/>
      <c r="FMM5351"/>
      <c r="FMN5351"/>
      <c r="FMO5351"/>
      <c r="FMP5351"/>
      <c r="FMQ5351"/>
      <c r="FMR5351"/>
      <c r="FMS5351"/>
      <c r="FMT5351"/>
      <c r="FMU5351"/>
      <c r="FMV5351"/>
      <c r="FMW5351"/>
      <c r="FMX5351"/>
      <c r="FMY5351"/>
      <c r="FMZ5351"/>
      <c r="FNA5351"/>
      <c r="FNB5351"/>
      <c r="FNC5351"/>
      <c r="FND5351"/>
      <c r="FNE5351"/>
      <c r="FNF5351"/>
      <c r="FNG5351"/>
      <c r="FNH5351"/>
      <c r="FNI5351"/>
      <c r="FNJ5351"/>
      <c r="FNK5351"/>
      <c r="FNL5351"/>
      <c r="FNM5351"/>
      <c r="FNN5351"/>
      <c r="FNO5351"/>
      <c r="FNP5351"/>
      <c r="FNQ5351"/>
      <c r="FNR5351"/>
      <c r="FNS5351"/>
      <c r="FNT5351"/>
      <c r="FNU5351"/>
      <c r="FNV5351"/>
      <c r="FNW5351"/>
      <c r="FNX5351"/>
      <c r="FNY5351"/>
      <c r="FNZ5351"/>
      <c r="FOA5351"/>
      <c r="FOB5351"/>
      <c r="FOC5351"/>
      <c r="FOD5351"/>
      <c r="FOE5351"/>
      <c r="FOF5351"/>
      <c r="FOG5351"/>
      <c r="FOH5351"/>
      <c r="FOI5351"/>
      <c r="FOJ5351"/>
      <c r="FOK5351"/>
      <c r="FOL5351"/>
      <c r="FOM5351"/>
      <c r="FON5351"/>
      <c r="FOO5351"/>
      <c r="FOP5351"/>
      <c r="FOQ5351"/>
      <c r="FOR5351"/>
      <c r="FOS5351"/>
      <c r="FOT5351"/>
      <c r="FOU5351"/>
      <c r="FOV5351"/>
      <c r="FOW5351"/>
      <c r="FOX5351"/>
      <c r="FOY5351"/>
      <c r="FOZ5351"/>
      <c r="FPA5351"/>
      <c r="FPB5351"/>
      <c r="FPC5351"/>
      <c r="FPD5351"/>
      <c r="FPE5351"/>
      <c r="FPF5351"/>
      <c r="FPG5351"/>
      <c r="FPH5351"/>
      <c r="FPI5351"/>
      <c r="FPJ5351"/>
      <c r="FPK5351"/>
      <c r="FPL5351"/>
      <c r="FPM5351"/>
      <c r="FPN5351"/>
      <c r="FPO5351"/>
      <c r="FPP5351"/>
      <c r="FPQ5351"/>
      <c r="FPR5351"/>
      <c r="FPS5351"/>
      <c r="FPT5351"/>
      <c r="FPU5351"/>
      <c r="FPV5351"/>
      <c r="FPW5351"/>
      <c r="FPX5351"/>
      <c r="FPY5351"/>
      <c r="FPZ5351"/>
      <c r="FQA5351"/>
      <c r="FQB5351"/>
      <c r="FQC5351"/>
      <c r="FQD5351"/>
      <c r="FQE5351"/>
      <c r="FQF5351"/>
      <c r="FQG5351"/>
      <c r="FQH5351"/>
      <c r="FQI5351"/>
      <c r="FQJ5351"/>
      <c r="FQK5351"/>
      <c r="FQL5351"/>
      <c r="FQM5351"/>
      <c r="FQN5351"/>
      <c r="FQO5351"/>
      <c r="FQP5351"/>
      <c r="FQQ5351"/>
      <c r="FQR5351"/>
      <c r="FQS5351"/>
      <c r="FQT5351"/>
      <c r="FQU5351"/>
      <c r="FQV5351"/>
      <c r="FQW5351"/>
      <c r="FQX5351"/>
      <c r="FQY5351"/>
      <c r="FQZ5351"/>
      <c r="FRA5351"/>
      <c r="FRB5351"/>
      <c r="FRC5351"/>
      <c r="FRD5351"/>
      <c r="FRE5351"/>
      <c r="FRF5351"/>
      <c r="FRG5351"/>
      <c r="FRH5351"/>
      <c r="FRI5351"/>
      <c r="FRJ5351"/>
      <c r="FRK5351"/>
      <c r="FRL5351"/>
      <c r="FRM5351"/>
      <c r="FRN5351"/>
      <c r="FRO5351"/>
      <c r="FRP5351"/>
      <c r="FRQ5351"/>
      <c r="FRR5351"/>
      <c r="FRS5351"/>
      <c r="FRT5351"/>
      <c r="FRU5351"/>
      <c r="FRV5351"/>
      <c r="FRW5351"/>
      <c r="FRX5351"/>
      <c r="FRY5351"/>
      <c r="FRZ5351"/>
      <c r="FSA5351"/>
      <c r="FSB5351"/>
      <c r="FSC5351"/>
      <c r="FSD5351"/>
      <c r="FSE5351"/>
      <c r="FSF5351"/>
      <c r="FSG5351"/>
      <c r="FSH5351"/>
      <c r="FSI5351"/>
      <c r="FSJ5351"/>
      <c r="FSK5351"/>
      <c r="FSL5351"/>
      <c r="FSM5351"/>
      <c r="FSN5351"/>
      <c r="FSO5351"/>
      <c r="FSP5351"/>
      <c r="FSQ5351"/>
      <c r="FSR5351"/>
      <c r="FSS5351"/>
      <c r="FST5351"/>
      <c r="FSU5351"/>
      <c r="FSV5351"/>
      <c r="FSW5351"/>
      <c r="FSX5351"/>
      <c r="FSY5351"/>
      <c r="FSZ5351"/>
      <c r="FTA5351"/>
      <c r="FTB5351"/>
      <c r="FTC5351"/>
      <c r="FTD5351"/>
      <c r="FTE5351"/>
      <c r="FTF5351"/>
      <c r="FTG5351"/>
      <c r="FTH5351"/>
      <c r="FTI5351"/>
      <c r="FTJ5351"/>
      <c r="FTK5351"/>
      <c r="FTL5351"/>
      <c r="FTM5351"/>
      <c r="FTN5351"/>
      <c r="FTO5351"/>
      <c r="FTP5351"/>
      <c r="FTQ5351"/>
      <c r="FTR5351"/>
      <c r="FTS5351"/>
      <c r="FTT5351"/>
      <c r="FTU5351"/>
      <c r="FTV5351"/>
      <c r="FTW5351"/>
      <c r="FTX5351"/>
      <c r="FTY5351"/>
      <c r="FTZ5351"/>
      <c r="FUA5351"/>
      <c r="FUB5351"/>
      <c r="FUC5351"/>
      <c r="FUD5351"/>
      <c r="FUE5351"/>
      <c r="FUF5351"/>
      <c r="FUG5351"/>
      <c r="FUH5351"/>
      <c r="FUI5351"/>
      <c r="FUJ5351"/>
      <c r="FUK5351"/>
      <c r="FUL5351"/>
      <c r="FUM5351"/>
      <c r="FUN5351"/>
      <c r="FUO5351"/>
      <c r="FUP5351"/>
      <c r="FUQ5351"/>
      <c r="FUR5351"/>
      <c r="FUS5351"/>
      <c r="FUT5351"/>
      <c r="FUU5351"/>
      <c r="FUV5351"/>
      <c r="FUW5351"/>
      <c r="FUX5351"/>
      <c r="FUY5351"/>
      <c r="FUZ5351"/>
      <c r="FVA5351"/>
      <c r="FVB5351"/>
      <c r="FVC5351"/>
      <c r="FVD5351"/>
      <c r="FVE5351"/>
      <c r="FVF5351"/>
      <c r="FVG5351"/>
      <c r="FVH5351"/>
      <c r="FVI5351"/>
      <c r="FVJ5351"/>
      <c r="FVK5351"/>
      <c r="FVL5351"/>
      <c r="FVM5351"/>
      <c r="FVN5351"/>
      <c r="FVO5351"/>
      <c r="FVP5351"/>
      <c r="FVQ5351"/>
      <c r="FVR5351"/>
      <c r="FVS5351"/>
      <c r="FVT5351"/>
      <c r="FVU5351"/>
      <c r="FVV5351"/>
      <c r="FVW5351"/>
      <c r="FVX5351"/>
      <c r="FVY5351"/>
      <c r="FVZ5351"/>
      <c r="FWA5351"/>
      <c r="FWB5351"/>
      <c r="FWC5351"/>
      <c r="FWD5351"/>
      <c r="FWE5351"/>
      <c r="FWF5351"/>
      <c r="FWG5351"/>
      <c r="FWH5351"/>
      <c r="FWI5351"/>
      <c r="FWJ5351"/>
      <c r="FWK5351"/>
      <c r="FWL5351"/>
      <c r="FWM5351"/>
      <c r="FWN5351"/>
      <c r="FWO5351"/>
      <c r="FWP5351"/>
      <c r="FWQ5351"/>
      <c r="FWR5351"/>
      <c r="FWS5351"/>
      <c r="FWT5351"/>
      <c r="FWU5351"/>
      <c r="FWV5351"/>
      <c r="FWW5351"/>
      <c r="FWX5351"/>
      <c r="FWY5351"/>
      <c r="FWZ5351"/>
      <c r="FXA5351"/>
      <c r="FXB5351"/>
      <c r="FXC5351"/>
      <c r="FXD5351"/>
      <c r="FXE5351"/>
      <c r="FXF5351"/>
      <c r="FXG5351"/>
      <c r="FXH5351"/>
      <c r="FXI5351"/>
      <c r="FXJ5351"/>
      <c r="FXK5351"/>
      <c r="FXL5351"/>
      <c r="FXM5351"/>
      <c r="FXN5351"/>
      <c r="FXO5351"/>
      <c r="FXP5351"/>
      <c r="FXQ5351"/>
      <c r="FXR5351"/>
      <c r="FXS5351"/>
      <c r="FXT5351"/>
      <c r="FXU5351"/>
      <c r="FXV5351"/>
      <c r="FXW5351"/>
      <c r="FXX5351"/>
      <c r="FXY5351"/>
      <c r="FXZ5351"/>
      <c r="FYA5351"/>
      <c r="FYB5351"/>
      <c r="FYC5351"/>
      <c r="FYD5351"/>
      <c r="FYE5351"/>
      <c r="FYF5351"/>
      <c r="FYG5351"/>
      <c r="FYH5351"/>
      <c r="FYI5351"/>
      <c r="FYJ5351"/>
      <c r="FYK5351"/>
      <c r="FYL5351"/>
      <c r="FYM5351"/>
      <c r="FYN5351"/>
      <c r="FYO5351"/>
      <c r="FYP5351"/>
      <c r="FYQ5351"/>
      <c r="FYR5351"/>
      <c r="FYS5351"/>
      <c r="FYT5351"/>
      <c r="FYU5351"/>
      <c r="FYV5351"/>
      <c r="FYW5351"/>
      <c r="FYX5351"/>
      <c r="FYY5351"/>
      <c r="FYZ5351"/>
      <c r="FZA5351"/>
      <c r="FZB5351"/>
      <c r="FZC5351"/>
      <c r="FZD5351"/>
      <c r="FZE5351"/>
      <c r="FZF5351"/>
      <c r="FZG5351"/>
      <c r="FZH5351"/>
      <c r="FZI5351"/>
      <c r="FZJ5351"/>
      <c r="FZK5351"/>
      <c r="FZL5351"/>
      <c r="FZM5351"/>
      <c r="FZN5351"/>
      <c r="FZO5351"/>
      <c r="FZP5351"/>
      <c r="FZQ5351"/>
      <c r="FZR5351"/>
      <c r="FZS5351"/>
      <c r="FZT5351"/>
      <c r="FZU5351"/>
      <c r="FZV5351"/>
      <c r="FZW5351"/>
      <c r="FZX5351"/>
      <c r="FZY5351"/>
      <c r="FZZ5351"/>
      <c r="GAA5351"/>
      <c r="GAB5351"/>
      <c r="GAC5351"/>
      <c r="GAD5351"/>
      <c r="GAE5351"/>
      <c r="GAF5351"/>
      <c r="GAG5351"/>
      <c r="GAH5351"/>
      <c r="GAI5351"/>
      <c r="GAJ5351"/>
      <c r="GAK5351"/>
      <c r="GAL5351"/>
      <c r="GAM5351"/>
      <c r="GAN5351"/>
      <c r="GAO5351"/>
      <c r="GAP5351"/>
      <c r="GAQ5351"/>
      <c r="GAR5351"/>
      <c r="GAS5351"/>
      <c r="GAT5351"/>
      <c r="GAU5351"/>
      <c r="GAV5351"/>
      <c r="GAW5351"/>
      <c r="GAX5351"/>
      <c r="GAY5351"/>
      <c r="GAZ5351"/>
      <c r="GBA5351"/>
      <c r="GBB5351"/>
      <c r="GBC5351"/>
      <c r="GBD5351"/>
      <c r="GBE5351"/>
      <c r="GBF5351"/>
      <c r="GBG5351"/>
      <c r="GBH5351"/>
      <c r="GBI5351"/>
      <c r="GBJ5351"/>
      <c r="GBK5351"/>
      <c r="GBL5351"/>
      <c r="GBM5351"/>
      <c r="GBN5351"/>
      <c r="GBO5351"/>
      <c r="GBP5351"/>
      <c r="GBQ5351"/>
      <c r="GBR5351"/>
      <c r="GBS5351"/>
      <c r="GBT5351"/>
      <c r="GBU5351"/>
      <c r="GBV5351"/>
      <c r="GBW5351"/>
      <c r="GBX5351"/>
      <c r="GBY5351"/>
      <c r="GBZ5351"/>
      <c r="GCA5351"/>
      <c r="GCB5351"/>
      <c r="GCC5351"/>
      <c r="GCD5351"/>
      <c r="GCE5351"/>
      <c r="GCF5351"/>
      <c r="GCG5351"/>
      <c r="GCH5351"/>
      <c r="GCI5351"/>
      <c r="GCJ5351"/>
      <c r="GCK5351"/>
      <c r="GCL5351"/>
      <c r="GCM5351"/>
      <c r="GCN5351"/>
      <c r="GCO5351"/>
      <c r="GCP5351"/>
      <c r="GCQ5351"/>
      <c r="GCR5351"/>
      <c r="GCS5351"/>
      <c r="GCT5351"/>
      <c r="GCU5351"/>
      <c r="GCV5351"/>
      <c r="GCW5351"/>
      <c r="GCX5351"/>
      <c r="GCY5351"/>
      <c r="GCZ5351"/>
      <c r="GDA5351"/>
      <c r="GDB5351"/>
      <c r="GDC5351"/>
      <c r="GDD5351"/>
      <c r="GDE5351"/>
      <c r="GDF5351"/>
      <c r="GDG5351"/>
      <c r="GDH5351"/>
      <c r="GDI5351"/>
      <c r="GDJ5351"/>
      <c r="GDK5351"/>
      <c r="GDL5351"/>
      <c r="GDM5351"/>
      <c r="GDN5351"/>
      <c r="GDO5351"/>
      <c r="GDP5351"/>
      <c r="GDQ5351"/>
      <c r="GDR5351"/>
      <c r="GDS5351"/>
      <c r="GDT5351"/>
      <c r="GDU5351"/>
      <c r="GDV5351"/>
      <c r="GDW5351"/>
      <c r="GDX5351"/>
      <c r="GDY5351"/>
      <c r="GDZ5351"/>
      <c r="GEA5351"/>
      <c r="GEB5351"/>
      <c r="GEC5351"/>
      <c r="GED5351"/>
      <c r="GEE5351"/>
      <c r="GEF5351"/>
      <c r="GEG5351"/>
      <c r="GEH5351"/>
      <c r="GEI5351"/>
      <c r="GEJ5351"/>
      <c r="GEK5351"/>
      <c r="GEL5351"/>
      <c r="GEM5351"/>
      <c r="GEN5351"/>
      <c r="GEO5351"/>
      <c r="GEP5351"/>
      <c r="GEQ5351"/>
      <c r="GER5351"/>
      <c r="GES5351"/>
      <c r="GET5351"/>
      <c r="GEU5351"/>
      <c r="GEV5351"/>
      <c r="GEW5351"/>
      <c r="GEX5351"/>
      <c r="GEY5351"/>
      <c r="GEZ5351"/>
      <c r="GFA5351"/>
      <c r="GFB5351"/>
      <c r="GFC5351"/>
      <c r="GFD5351"/>
      <c r="GFE5351"/>
      <c r="GFF5351"/>
      <c r="GFG5351"/>
      <c r="GFH5351"/>
      <c r="GFI5351"/>
      <c r="GFJ5351"/>
      <c r="GFK5351"/>
      <c r="GFL5351"/>
      <c r="GFM5351"/>
      <c r="GFN5351"/>
      <c r="GFO5351"/>
      <c r="GFP5351"/>
      <c r="GFQ5351"/>
      <c r="GFR5351"/>
      <c r="GFS5351"/>
      <c r="GFT5351"/>
      <c r="GFU5351"/>
      <c r="GFV5351"/>
      <c r="GFW5351"/>
      <c r="GFX5351"/>
      <c r="GFY5351"/>
      <c r="GFZ5351"/>
      <c r="GGA5351"/>
      <c r="GGB5351"/>
      <c r="GGC5351"/>
      <c r="GGD5351"/>
      <c r="GGE5351"/>
      <c r="GGF5351"/>
      <c r="GGG5351"/>
      <c r="GGH5351"/>
      <c r="GGI5351"/>
      <c r="GGJ5351"/>
      <c r="GGK5351"/>
      <c r="GGL5351"/>
      <c r="GGM5351"/>
      <c r="GGN5351"/>
      <c r="GGO5351"/>
      <c r="GGP5351"/>
      <c r="GGQ5351"/>
      <c r="GGR5351"/>
      <c r="GGS5351"/>
      <c r="GGT5351"/>
      <c r="GGU5351"/>
      <c r="GGV5351"/>
      <c r="GGW5351"/>
      <c r="GGX5351"/>
      <c r="GGY5351"/>
      <c r="GGZ5351"/>
      <c r="GHA5351"/>
      <c r="GHB5351"/>
      <c r="GHC5351"/>
      <c r="GHD5351"/>
      <c r="GHE5351"/>
      <c r="GHF5351"/>
      <c r="GHG5351"/>
      <c r="GHH5351"/>
      <c r="GHI5351"/>
      <c r="GHJ5351"/>
      <c r="GHK5351"/>
      <c r="GHL5351"/>
      <c r="GHM5351"/>
      <c r="GHN5351"/>
      <c r="GHO5351"/>
      <c r="GHP5351"/>
      <c r="GHQ5351"/>
      <c r="GHR5351"/>
      <c r="GHS5351"/>
      <c r="GHT5351"/>
      <c r="GHU5351"/>
      <c r="GHV5351"/>
      <c r="GHW5351"/>
      <c r="GHX5351"/>
      <c r="GHY5351"/>
      <c r="GHZ5351"/>
      <c r="GIA5351"/>
      <c r="GIB5351"/>
      <c r="GIC5351"/>
      <c r="GID5351"/>
      <c r="GIE5351"/>
      <c r="GIF5351"/>
      <c r="GIG5351"/>
      <c r="GIH5351"/>
      <c r="GII5351"/>
      <c r="GIJ5351"/>
      <c r="GIK5351"/>
      <c r="GIL5351"/>
      <c r="GIM5351"/>
      <c r="GIN5351"/>
      <c r="GIO5351"/>
      <c r="GIP5351"/>
      <c r="GIQ5351"/>
      <c r="GIR5351"/>
      <c r="GIS5351"/>
      <c r="GIT5351"/>
      <c r="GIU5351"/>
      <c r="GIV5351"/>
      <c r="GIW5351"/>
      <c r="GIX5351"/>
      <c r="GIY5351"/>
      <c r="GIZ5351"/>
      <c r="GJA5351"/>
      <c r="GJB5351"/>
      <c r="GJC5351"/>
      <c r="GJD5351"/>
      <c r="GJE5351"/>
      <c r="GJF5351"/>
      <c r="GJG5351"/>
      <c r="GJH5351"/>
      <c r="GJI5351"/>
      <c r="GJJ5351"/>
      <c r="GJK5351"/>
      <c r="GJL5351"/>
      <c r="GJM5351"/>
      <c r="GJN5351"/>
      <c r="GJO5351"/>
      <c r="GJP5351"/>
      <c r="GJQ5351"/>
      <c r="GJR5351"/>
      <c r="GJS5351"/>
      <c r="GJT5351"/>
      <c r="GJU5351"/>
      <c r="GJV5351"/>
      <c r="GJW5351"/>
      <c r="GJX5351"/>
      <c r="GJY5351"/>
      <c r="GJZ5351"/>
      <c r="GKA5351"/>
      <c r="GKB5351"/>
      <c r="GKC5351"/>
      <c r="GKD5351"/>
      <c r="GKE5351"/>
      <c r="GKF5351"/>
      <c r="GKG5351"/>
      <c r="GKH5351"/>
      <c r="GKI5351"/>
      <c r="GKJ5351"/>
      <c r="GKK5351"/>
      <c r="GKL5351"/>
      <c r="GKM5351"/>
      <c r="GKN5351"/>
      <c r="GKO5351"/>
      <c r="GKP5351"/>
      <c r="GKQ5351"/>
      <c r="GKR5351"/>
      <c r="GKS5351"/>
      <c r="GKT5351"/>
      <c r="GKU5351"/>
      <c r="GKV5351"/>
      <c r="GKW5351"/>
      <c r="GKX5351"/>
      <c r="GKY5351"/>
      <c r="GKZ5351"/>
      <c r="GLA5351"/>
      <c r="GLB5351"/>
      <c r="GLC5351"/>
      <c r="GLD5351"/>
      <c r="GLE5351"/>
      <c r="GLF5351"/>
      <c r="GLG5351"/>
      <c r="GLH5351"/>
      <c r="GLI5351"/>
      <c r="GLJ5351"/>
      <c r="GLK5351"/>
      <c r="GLL5351"/>
      <c r="GLM5351"/>
      <c r="GLN5351"/>
      <c r="GLO5351"/>
      <c r="GLP5351"/>
      <c r="GLQ5351"/>
      <c r="GLR5351"/>
      <c r="GLS5351"/>
      <c r="GLT5351"/>
      <c r="GLU5351"/>
      <c r="GLV5351"/>
      <c r="GLW5351"/>
      <c r="GLX5351"/>
      <c r="GLY5351"/>
      <c r="GLZ5351"/>
      <c r="GMA5351"/>
      <c r="GMB5351"/>
      <c r="GMC5351"/>
      <c r="GMD5351"/>
      <c r="GME5351"/>
      <c r="GMF5351"/>
      <c r="GMG5351"/>
      <c r="GMH5351"/>
      <c r="GMI5351"/>
      <c r="GMJ5351"/>
      <c r="GMK5351"/>
      <c r="GML5351"/>
      <c r="GMM5351"/>
      <c r="GMN5351"/>
      <c r="GMO5351"/>
      <c r="GMP5351"/>
      <c r="GMQ5351"/>
      <c r="GMR5351"/>
      <c r="GMS5351"/>
      <c r="GMT5351"/>
      <c r="GMU5351"/>
      <c r="GMV5351"/>
      <c r="GMW5351"/>
      <c r="GMX5351"/>
      <c r="GMY5351"/>
      <c r="GMZ5351"/>
      <c r="GNA5351"/>
      <c r="GNB5351"/>
      <c r="GNC5351"/>
      <c r="GND5351"/>
      <c r="GNE5351"/>
      <c r="GNF5351"/>
      <c r="GNG5351"/>
      <c r="GNH5351"/>
      <c r="GNI5351"/>
      <c r="GNJ5351"/>
      <c r="GNK5351"/>
      <c r="GNL5351"/>
      <c r="GNM5351"/>
      <c r="GNN5351"/>
      <c r="GNO5351"/>
      <c r="GNP5351"/>
      <c r="GNQ5351"/>
      <c r="GNR5351"/>
      <c r="GNS5351"/>
      <c r="GNT5351"/>
      <c r="GNU5351"/>
      <c r="GNV5351"/>
      <c r="GNW5351"/>
      <c r="GNX5351"/>
      <c r="GNY5351"/>
      <c r="GNZ5351"/>
      <c r="GOA5351"/>
      <c r="GOB5351"/>
      <c r="GOC5351"/>
      <c r="GOD5351"/>
      <c r="GOE5351"/>
      <c r="GOF5351"/>
      <c r="GOG5351"/>
      <c r="GOH5351"/>
      <c r="GOI5351"/>
      <c r="GOJ5351"/>
      <c r="GOK5351"/>
      <c r="GOL5351"/>
      <c r="GOM5351"/>
      <c r="GON5351"/>
      <c r="GOO5351"/>
      <c r="GOP5351"/>
      <c r="GOQ5351"/>
      <c r="GOR5351"/>
      <c r="GOS5351"/>
      <c r="GOT5351"/>
      <c r="GOU5351"/>
      <c r="GOV5351"/>
      <c r="GOW5351"/>
      <c r="GOX5351"/>
      <c r="GOY5351"/>
      <c r="GOZ5351"/>
      <c r="GPA5351"/>
      <c r="GPB5351"/>
      <c r="GPC5351"/>
      <c r="GPD5351"/>
      <c r="GPE5351"/>
      <c r="GPF5351"/>
      <c r="GPG5351"/>
      <c r="GPH5351"/>
      <c r="GPI5351"/>
      <c r="GPJ5351"/>
      <c r="GPK5351"/>
      <c r="GPL5351"/>
      <c r="GPM5351"/>
      <c r="GPN5351"/>
      <c r="GPO5351"/>
      <c r="GPP5351"/>
      <c r="GPQ5351"/>
      <c r="GPR5351"/>
      <c r="GPS5351"/>
      <c r="GPT5351"/>
      <c r="GPU5351"/>
      <c r="GPV5351"/>
      <c r="GPW5351"/>
      <c r="GPX5351"/>
      <c r="GPY5351"/>
      <c r="GPZ5351"/>
      <c r="GQA5351"/>
      <c r="GQB5351"/>
      <c r="GQC5351"/>
      <c r="GQD5351"/>
      <c r="GQE5351"/>
      <c r="GQF5351"/>
      <c r="GQG5351"/>
      <c r="GQH5351"/>
      <c r="GQI5351"/>
      <c r="GQJ5351"/>
      <c r="GQK5351"/>
      <c r="GQL5351"/>
      <c r="GQM5351"/>
      <c r="GQN5351"/>
      <c r="GQO5351"/>
      <c r="GQP5351"/>
      <c r="GQQ5351"/>
      <c r="GQR5351"/>
      <c r="GQS5351"/>
      <c r="GQT5351"/>
      <c r="GQU5351"/>
      <c r="GQV5351"/>
      <c r="GQW5351"/>
      <c r="GQX5351"/>
      <c r="GQY5351"/>
      <c r="GQZ5351"/>
      <c r="GRA5351"/>
      <c r="GRB5351"/>
      <c r="GRC5351"/>
      <c r="GRD5351"/>
      <c r="GRE5351"/>
      <c r="GRF5351"/>
      <c r="GRG5351"/>
      <c r="GRH5351"/>
      <c r="GRI5351"/>
      <c r="GRJ5351"/>
      <c r="GRK5351"/>
      <c r="GRL5351"/>
      <c r="GRM5351"/>
      <c r="GRN5351"/>
      <c r="GRO5351"/>
      <c r="GRP5351"/>
      <c r="GRQ5351"/>
      <c r="GRR5351"/>
      <c r="GRS5351"/>
      <c r="GRT5351"/>
      <c r="GRU5351"/>
      <c r="GRV5351"/>
      <c r="GRW5351"/>
      <c r="GRX5351"/>
      <c r="GRY5351"/>
      <c r="GRZ5351"/>
      <c r="GSA5351"/>
      <c r="GSB5351"/>
      <c r="GSC5351"/>
      <c r="GSD5351"/>
      <c r="GSE5351"/>
      <c r="GSF5351"/>
      <c r="GSG5351"/>
      <c r="GSH5351"/>
      <c r="GSI5351"/>
      <c r="GSJ5351"/>
      <c r="GSK5351"/>
      <c r="GSL5351"/>
      <c r="GSM5351"/>
      <c r="GSN5351"/>
      <c r="GSO5351"/>
      <c r="GSP5351"/>
      <c r="GSQ5351"/>
      <c r="GSR5351"/>
      <c r="GSS5351"/>
      <c r="GST5351"/>
      <c r="GSU5351"/>
      <c r="GSV5351"/>
      <c r="GSW5351"/>
      <c r="GSX5351"/>
      <c r="GSY5351"/>
      <c r="GSZ5351"/>
      <c r="GTA5351"/>
      <c r="GTB5351"/>
      <c r="GTC5351"/>
      <c r="GTD5351"/>
      <c r="GTE5351"/>
      <c r="GTF5351"/>
      <c r="GTG5351"/>
      <c r="GTH5351"/>
      <c r="GTI5351"/>
      <c r="GTJ5351"/>
      <c r="GTK5351"/>
      <c r="GTL5351"/>
      <c r="GTM5351"/>
      <c r="GTN5351"/>
      <c r="GTO5351"/>
      <c r="GTP5351"/>
      <c r="GTQ5351"/>
      <c r="GTR5351"/>
      <c r="GTS5351"/>
      <c r="GTT5351"/>
      <c r="GTU5351"/>
      <c r="GTV5351"/>
      <c r="GTW5351"/>
      <c r="GTX5351"/>
      <c r="GTY5351"/>
      <c r="GTZ5351"/>
      <c r="GUA5351"/>
      <c r="GUB5351"/>
      <c r="GUC5351"/>
      <c r="GUD5351"/>
      <c r="GUE5351"/>
      <c r="GUF5351"/>
      <c r="GUG5351"/>
      <c r="GUH5351"/>
      <c r="GUI5351"/>
      <c r="GUJ5351"/>
      <c r="GUK5351"/>
      <c r="GUL5351"/>
      <c r="GUM5351"/>
      <c r="GUN5351"/>
      <c r="GUO5351"/>
      <c r="GUP5351"/>
      <c r="GUQ5351"/>
      <c r="GUR5351"/>
      <c r="GUS5351"/>
      <c r="GUT5351"/>
      <c r="GUU5351"/>
      <c r="GUV5351"/>
      <c r="GUW5351"/>
      <c r="GUX5351"/>
      <c r="GUY5351"/>
      <c r="GUZ5351"/>
      <c r="GVA5351"/>
      <c r="GVB5351"/>
      <c r="GVC5351"/>
      <c r="GVD5351"/>
      <c r="GVE5351"/>
      <c r="GVF5351"/>
      <c r="GVG5351"/>
      <c r="GVH5351"/>
      <c r="GVI5351"/>
      <c r="GVJ5351"/>
      <c r="GVK5351"/>
      <c r="GVL5351"/>
      <c r="GVM5351"/>
      <c r="GVN5351"/>
      <c r="GVO5351"/>
      <c r="GVP5351"/>
      <c r="GVQ5351"/>
      <c r="GVR5351"/>
      <c r="GVS5351"/>
      <c r="GVT5351"/>
      <c r="GVU5351"/>
      <c r="GVV5351"/>
      <c r="GVW5351"/>
      <c r="GVX5351"/>
      <c r="GVY5351"/>
      <c r="GVZ5351"/>
      <c r="GWA5351"/>
      <c r="GWB5351"/>
      <c r="GWC5351"/>
      <c r="GWD5351"/>
      <c r="GWE5351"/>
      <c r="GWF5351"/>
      <c r="GWG5351"/>
      <c r="GWH5351"/>
      <c r="GWI5351"/>
      <c r="GWJ5351"/>
      <c r="GWK5351"/>
      <c r="GWL5351"/>
      <c r="GWM5351"/>
      <c r="GWN5351"/>
      <c r="GWO5351"/>
      <c r="GWP5351"/>
      <c r="GWQ5351"/>
      <c r="GWR5351"/>
      <c r="GWS5351"/>
      <c r="GWT5351"/>
      <c r="GWU5351"/>
      <c r="GWV5351"/>
      <c r="GWW5351"/>
      <c r="GWX5351"/>
      <c r="GWY5351"/>
      <c r="GWZ5351"/>
      <c r="GXA5351"/>
      <c r="GXB5351"/>
      <c r="GXC5351"/>
      <c r="GXD5351"/>
      <c r="GXE5351"/>
      <c r="GXF5351"/>
      <c r="GXG5351"/>
      <c r="GXH5351"/>
      <c r="GXI5351"/>
      <c r="GXJ5351"/>
      <c r="GXK5351"/>
      <c r="GXL5351"/>
      <c r="GXM5351"/>
      <c r="GXN5351"/>
      <c r="GXO5351"/>
      <c r="GXP5351"/>
      <c r="GXQ5351"/>
      <c r="GXR5351"/>
      <c r="GXS5351"/>
      <c r="GXT5351"/>
      <c r="GXU5351"/>
      <c r="GXV5351"/>
      <c r="GXW5351"/>
      <c r="GXX5351"/>
      <c r="GXY5351"/>
      <c r="GXZ5351"/>
      <c r="GYA5351"/>
      <c r="GYB5351"/>
      <c r="GYC5351"/>
      <c r="GYD5351"/>
      <c r="GYE5351"/>
      <c r="GYF5351"/>
      <c r="GYG5351"/>
      <c r="GYH5351"/>
      <c r="GYI5351"/>
      <c r="GYJ5351"/>
      <c r="GYK5351"/>
      <c r="GYL5351"/>
      <c r="GYM5351"/>
      <c r="GYN5351"/>
      <c r="GYO5351"/>
      <c r="GYP5351"/>
      <c r="GYQ5351"/>
      <c r="GYR5351"/>
      <c r="GYS5351"/>
      <c r="GYT5351"/>
      <c r="GYU5351"/>
      <c r="GYV5351"/>
      <c r="GYW5351"/>
      <c r="GYX5351"/>
      <c r="GYY5351"/>
      <c r="GYZ5351"/>
      <c r="GZA5351"/>
      <c r="GZB5351"/>
      <c r="GZC5351"/>
      <c r="GZD5351"/>
      <c r="GZE5351"/>
      <c r="GZF5351"/>
      <c r="GZG5351"/>
      <c r="GZH5351"/>
      <c r="GZI5351"/>
      <c r="GZJ5351"/>
      <c r="GZK5351"/>
      <c r="GZL5351"/>
      <c r="GZM5351"/>
      <c r="GZN5351"/>
      <c r="GZO5351"/>
      <c r="GZP5351"/>
      <c r="GZQ5351"/>
      <c r="GZR5351"/>
      <c r="GZS5351"/>
      <c r="GZT5351"/>
      <c r="GZU5351"/>
      <c r="GZV5351"/>
      <c r="GZW5351"/>
      <c r="GZX5351"/>
      <c r="GZY5351"/>
      <c r="GZZ5351"/>
      <c r="HAA5351"/>
      <c r="HAB5351"/>
      <c r="HAC5351"/>
      <c r="HAD5351"/>
      <c r="HAE5351"/>
      <c r="HAF5351"/>
      <c r="HAG5351"/>
      <c r="HAH5351"/>
      <c r="HAI5351"/>
      <c r="HAJ5351"/>
      <c r="HAK5351"/>
      <c r="HAL5351"/>
      <c r="HAM5351"/>
      <c r="HAN5351"/>
      <c r="HAO5351"/>
      <c r="HAP5351"/>
      <c r="HAQ5351"/>
      <c r="HAR5351"/>
      <c r="HAS5351"/>
      <c r="HAT5351"/>
      <c r="HAU5351"/>
      <c r="HAV5351"/>
      <c r="HAW5351"/>
      <c r="HAX5351"/>
      <c r="HAY5351"/>
      <c r="HAZ5351"/>
      <c r="HBA5351"/>
      <c r="HBB5351"/>
      <c r="HBC5351"/>
      <c r="HBD5351"/>
      <c r="HBE5351"/>
      <c r="HBF5351"/>
      <c r="HBG5351"/>
      <c r="HBH5351"/>
      <c r="HBI5351"/>
      <c r="HBJ5351"/>
      <c r="HBK5351"/>
      <c r="HBL5351"/>
      <c r="HBM5351"/>
      <c r="HBN5351"/>
      <c r="HBO5351"/>
      <c r="HBP5351"/>
      <c r="HBQ5351"/>
      <c r="HBR5351"/>
      <c r="HBS5351"/>
      <c r="HBT5351"/>
      <c r="HBU5351"/>
      <c r="HBV5351"/>
      <c r="HBW5351"/>
      <c r="HBX5351"/>
      <c r="HBY5351"/>
      <c r="HBZ5351"/>
      <c r="HCA5351"/>
      <c r="HCB5351"/>
      <c r="HCC5351"/>
      <c r="HCD5351"/>
      <c r="HCE5351"/>
      <c r="HCF5351"/>
      <c r="HCG5351"/>
      <c r="HCH5351"/>
      <c r="HCI5351"/>
      <c r="HCJ5351"/>
      <c r="HCK5351"/>
      <c r="HCL5351"/>
      <c r="HCM5351"/>
      <c r="HCN5351"/>
      <c r="HCO5351"/>
      <c r="HCP5351"/>
      <c r="HCQ5351"/>
      <c r="HCR5351"/>
      <c r="HCS5351"/>
      <c r="HCT5351"/>
      <c r="HCU5351"/>
      <c r="HCV5351"/>
      <c r="HCW5351"/>
      <c r="HCX5351"/>
      <c r="HCY5351"/>
      <c r="HCZ5351"/>
      <c r="HDA5351"/>
      <c r="HDB5351"/>
      <c r="HDC5351"/>
      <c r="HDD5351"/>
      <c r="HDE5351"/>
      <c r="HDF5351"/>
      <c r="HDG5351"/>
      <c r="HDH5351"/>
      <c r="HDI5351"/>
      <c r="HDJ5351"/>
      <c r="HDK5351"/>
      <c r="HDL5351"/>
      <c r="HDM5351"/>
      <c r="HDN5351"/>
      <c r="HDO5351"/>
      <c r="HDP5351"/>
      <c r="HDQ5351"/>
      <c r="HDR5351"/>
      <c r="HDS5351"/>
      <c r="HDT5351"/>
      <c r="HDU5351"/>
      <c r="HDV5351"/>
      <c r="HDW5351"/>
      <c r="HDX5351"/>
      <c r="HDY5351"/>
      <c r="HDZ5351"/>
      <c r="HEA5351"/>
      <c r="HEB5351"/>
      <c r="HEC5351"/>
      <c r="HED5351"/>
      <c r="HEE5351"/>
      <c r="HEF5351"/>
      <c r="HEG5351"/>
      <c r="HEH5351"/>
      <c r="HEI5351"/>
      <c r="HEJ5351"/>
      <c r="HEK5351"/>
      <c r="HEL5351"/>
      <c r="HEM5351"/>
      <c r="HEN5351"/>
      <c r="HEO5351"/>
      <c r="HEP5351"/>
      <c r="HEQ5351"/>
      <c r="HER5351"/>
      <c r="HES5351"/>
      <c r="HET5351"/>
      <c r="HEU5351"/>
      <c r="HEV5351"/>
      <c r="HEW5351"/>
      <c r="HEX5351"/>
      <c r="HEY5351"/>
      <c r="HEZ5351"/>
      <c r="HFA5351"/>
      <c r="HFB5351"/>
      <c r="HFC5351"/>
      <c r="HFD5351"/>
      <c r="HFE5351"/>
      <c r="HFF5351"/>
      <c r="HFG5351"/>
      <c r="HFH5351"/>
      <c r="HFI5351"/>
      <c r="HFJ5351"/>
      <c r="HFK5351"/>
      <c r="HFL5351"/>
      <c r="HFM5351"/>
      <c r="HFN5351"/>
      <c r="HFO5351"/>
      <c r="HFP5351"/>
      <c r="HFQ5351"/>
      <c r="HFR5351"/>
      <c r="HFS5351"/>
      <c r="HFT5351"/>
      <c r="HFU5351"/>
      <c r="HFV5351"/>
      <c r="HFW5351"/>
      <c r="HFX5351"/>
      <c r="HFY5351"/>
      <c r="HFZ5351"/>
      <c r="HGA5351"/>
      <c r="HGB5351"/>
      <c r="HGC5351"/>
      <c r="HGD5351"/>
      <c r="HGE5351"/>
      <c r="HGF5351"/>
      <c r="HGG5351"/>
      <c r="HGH5351"/>
      <c r="HGI5351"/>
      <c r="HGJ5351"/>
      <c r="HGK5351"/>
      <c r="HGL5351"/>
      <c r="HGM5351"/>
      <c r="HGN5351"/>
      <c r="HGO5351"/>
      <c r="HGP5351"/>
      <c r="HGQ5351"/>
      <c r="HGR5351"/>
      <c r="HGS5351"/>
      <c r="HGT5351"/>
      <c r="HGU5351"/>
      <c r="HGV5351"/>
      <c r="HGW5351"/>
      <c r="HGX5351"/>
      <c r="HGY5351"/>
      <c r="HGZ5351"/>
      <c r="HHA5351"/>
      <c r="HHB5351"/>
      <c r="HHC5351"/>
      <c r="HHD5351"/>
      <c r="HHE5351"/>
      <c r="HHF5351"/>
      <c r="HHG5351"/>
      <c r="HHH5351"/>
      <c r="HHI5351"/>
      <c r="HHJ5351"/>
      <c r="HHK5351"/>
      <c r="HHL5351"/>
      <c r="HHM5351"/>
      <c r="HHN5351"/>
      <c r="HHO5351"/>
      <c r="HHP5351"/>
      <c r="HHQ5351"/>
      <c r="HHR5351"/>
      <c r="HHS5351"/>
      <c r="HHT5351"/>
      <c r="HHU5351"/>
      <c r="HHV5351"/>
      <c r="HHW5351"/>
      <c r="HHX5351"/>
      <c r="HHY5351"/>
      <c r="HHZ5351"/>
      <c r="HIA5351"/>
      <c r="HIB5351"/>
      <c r="HIC5351"/>
      <c r="HID5351"/>
      <c r="HIE5351"/>
      <c r="HIF5351"/>
      <c r="HIG5351"/>
      <c r="HIH5351"/>
      <c r="HII5351"/>
      <c r="HIJ5351"/>
      <c r="HIK5351"/>
      <c r="HIL5351"/>
      <c r="HIM5351"/>
      <c r="HIN5351"/>
      <c r="HIO5351"/>
      <c r="HIP5351"/>
      <c r="HIQ5351"/>
      <c r="HIR5351"/>
      <c r="HIS5351"/>
      <c r="HIT5351"/>
      <c r="HIU5351"/>
      <c r="HIV5351"/>
      <c r="HIW5351"/>
      <c r="HIX5351"/>
      <c r="HIY5351"/>
      <c r="HIZ5351"/>
      <c r="HJA5351"/>
      <c r="HJB5351"/>
      <c r="HJC5351"/>
      <c r="HJD5351"/>
      <c r="HJE5351"/>
      <c r="HJF5351"/>
      <c r="HJG5351"/>
      <c r="HJH5351"/>
      <c r="HJI5351"/>
      <c r="HJJ5351"/>
      <c r="HJK5351"/>
      <c r="HJL5351"/>
      <c r="HJM5351"/>
      <c r="HJN5351"/>
      <c r="HJO5351"/>
      <c r="HJP5351"/>
      <c r="HJQ5351"/>
      <c r="HJR5351"/>
      <c r="HJS5351"/>
      <c r="HJT5351"/>
      <c r="HJU5351"/>
      <c r="HJV5351"/>
      <c r="HJW5351"/>
      <c r="HJX5351"/>
      <c r="HJY5351"/>
      <c r="HJZ5351"/>
      <c r="HKA5351"/>
      <c r="HKB5351"/>
      <c r="HKC5351"/>
      <c r="HKD5351"/>
      <c r="HKE5351"/>
      <c r="HKF5351"/>
      <c r="HKG5351"/>
      <c r="HKH5351"/>
      <c r="HKI5351"/>
      <c r="HKJ5351"/>
      <c r="HKK5351"/>
      <c r="HKL5351"/>
      <c r="HKM5351"/>
      <c r="HKN5351"/>
      <c r="HKO5351"/>
      <c r="HKP5351"/>
      <c r="HKQ5351"/>
      <c r="HKR5351"/>
      <c r="HKS5351"/>
      <c r="HKT5351"/>
      <c r="HKU5351"/>
      <c r="HKV5351"/>
      <c r="HKW5351"/>
      <c r="HKX5351"/>
      <c r="HKY5351"/>
      <c r="HKZ5351"/>
      <c r="HLA5351"/>
      <c r="HLB5351"/>
      <c r="HLC5351"/>
      <c r="HLD5351"/>
      <c r="HLE5351"/>
      <c r="HLF5351"/>
      <c r="HLG5351"/>
      <c r="HLH5351"/>
      <c r="HLI5351"/>
      <c r="HLJ5351"/>
      <c r="HLK5351"/>
      <c r="HLL5351"/>
      <c r="HLM5351"/>
      <c r="HLN5351"/>
      <c r="HLO5351"/>
      <c r="HLP5351"/>
      <c r="HLQ5351"/>
      <c r="HLR5351"/>
      <c r="HLS5351"/>
      <c r="HLT5351"/>
      <c r="HLU5351"/>
      <c r="HLV5351"/>
      <c r="HLW5351"/>
      <c r="HLX5351"/>
      <c r="HLY5351"/>
      <c r="HLZ5351"/>
      <c r="HMA5351"/>
      <c r="HMB5351"/>
      <c r="HMC5351"/>
      <c r="HMD5351"/>
      <c r="HME5351"/>
      <c r="HMF5351"/>
      <c r="HMG5351"/>
      <c r="HMH5351"/>
      <c r="HMI5351"/>
      <c r="HMJ5351"/>
      <c r="HMK5351"/>
      <c r="HML5351"/>
      <c r="HMM5351"/>
      <c r="HMN5351"/>
      <c r="HMO5351"/>
      <c r="HMP5351"/>
      <c r="HMQ5351"/>
      <c r="HMR5351"/>
      <c r="HMS5351"/>
      <c r="HMT5351"/>
      <c r="HMU5351"/>
      <c r="HMV5351"/>
      <c r="HMW5351"/>
      <c r="HMX5351"/>
      <c r="HMY5351"/>
      <c r="HMZ5351"/>
      <c r="HNA5351"/>
      <c r="HNB5351"/>
      <c r="HNC5351"/>
      <c r="HND5351"/>
      <c r="HNE5351"/>
      <c r="HNF5351"/>
      <c r="HNG5351"/>
      <c r="HNH5351"/>
      <c r="HNI5351"/>
      <c r="HNJ5351"/>
      <c r="HNK5351"/>
      <c r="HNL5351"/>
      <c r="HNM5351"/>
      <c r="HNN5351"/>
      <c r="HNO5351"/>
      <c r="HNP5351"/>
      <c r="HNQ5351"/>
      <c r="HNR5351"/>
      <c r="HNS5351"/>
      <c r="HNT5351"/>
      <c r="HNU5351"/>
      <c r="HNV5351"/>
      <c r="HNW5351"/>
      <c r="HNX5351"/>
      <c r="HNY5351"/>
      <c r="HNZ5351"/>
      <c r="HOA5351"/>
      <c r="HOB5351"/>
      <c r="HOC5351"/>
      <c r="HOD5351"/>
      <c r="HOE5351"/>
      <c r="HOF5351"/>
      <c r="HOG5351"/>
      <c r="HOH5351"/>
      <c r="HOI5351"/>
      <c r="HOJ5351"/>
      <c r="HOK5351"/>
      <c r="HOL5351"/>
      <c r="HOM5351"/>
      <c r="HON5351"/>
      <c r="HOO5351"/>
      <c r="HOP5351"/>
      <c r="HOQ5351"/>
      <c r="HOR5351"/>
      <c r="HOS5351"/>
      <c r="HOT5351"/>
      <c r="HOU5351"/>
      <c r="HOV5351"/>
      <c r="HOW5351"/>
      <c r="HOX5351"/>
      <c r="HOY5351"/>
      <c r="HOZ5351"/>
      <c r="HPA5351"/>
      <c r="HPB5351"/>
      <c r="HPC5351"/>
      <c r="HPD5351"/>
      <c r="HPE5351"/>
      <c r="HPF5351"/>
      <c r="HPG5351"/>
      <c r="HPH5351"/>
      <c r="HPI5351"/>
      <c r="HPJ5351"/>
      <c r="HPK5351"/>
      <c r="HPL5351"/>
      <c r="HPM5351"/>
      <c r="HPN5351"/>
      <c r="HPO5351"/>
      <c r="HPP5351"/>
      <c r="HPQ5351"/>
      <c r="HPR5351"/>
      <c r="HPS5351"/>
      <c r="HPT5351"/>
      <c r="HPU5351"/>
      <c r="HPV5351"/>
      <c r="HPW5351"/>
      <c r="HPX5351"/>
      <c r="HPY5351"/>
      <c r="HPZ5351"/>
      <c r="HQA5351"/>
      <c r="HQB5351"/>
      <c r="HQC5351"/>
      <c r="HQD5351"/>
      <c r="HQE5351"/>
      <c r="HQF5351"/>
      <c r="HQG5351"/>
      <c r="HQH5351"/>
      <c r="HQI5351"/>
      <c r="HQJ5351"/>
      <c r="HQK5351"/>
      <c r="HQL5351"/>
      <c r="HQM5351"/>
      <c r="HQN5351"/>
      <c r="HQO5351"/>
      <c r="HQP5351"/>
      <c r="HQQ5351"/>
      <c r="HQR5351"/>
      <c r="HQS5351"/>
      <c r="HQT5351"/>
      <c r="HQU5351"/>
      <c r="HQV5351"/>
      <c r="HQW5351"/>
      <c r="HQX5351"/>
      <c r="HQY5351"/>
      <c r="HQZ5351"/>
      <c r="HRA5351"/>
      <c r="HRB5351"/>
      <c r="HRC5351"/>
      <c r="HRD5351"/>
      <c r="HRE5351"/>
      <c r="HRF5351"/>
      <c r="HRG5351"/>
      <c r="HRH5351"/>
      <c r="HRI5351"/>
      <c r="HRJ5351"/>
      <c r="HRK5351"/>
      <c r="HRL5351"/>
      <c r="HRM5351"/>
      <c r="HRN5351"/>
      <c r="HRO5351"/>
      <c r="HRP5351"/>
      <c r="HRQ5351"/>
      <c r="HRR5351"/>
      <c r="HRS5351"/>
      <c r="HRT5351"/>
      <c r="HRU5351"/>
      <c r="HRV5351"/>
      <c r="HRW5351"/>
      <c r="HRX5351"/>
      <c r="HRY5351"/>
      <c r="HRZ5351"/>
      <c r="HSA5351"/>
      <c r="HSB5351"/>
      <c r="HSC5351"/>
      <c r="HSD5351"/>
      <c r="HSE5351"/>
      <c r="HSF5351"/>
      <c r="HSG5351"/>
      <c r="HSH5351"/>
      <c r="HSI5351"/>
      <c r="HSJ5351"/>
      <c r="HSK5351"/>
      <c r="HSL5351"/>
      <c r="HSM5351"/>
      <c r="HSN5351"/>
      <c r="HSO5351"/>
      <c r="HSP5351"/>
      <c r="HSQ5351"/>
      <c r="HSR5351"/>
      <c r="HSS5351"/>
      <c r="HST5351"/>
      <c r="HSU5351"/>
      <c r="HSV5351"/>
      <c r="HSW5351"/>
      <c r="HSX5351"/>
      <c r="HSY5351"/>
      <c r="HSZ5351"/>
      <c r="HTA5351"/>
      <c r="HTB5351"/>
      <c r="HTC5351"/>
      <c r="HTD5351"/>
      <c r="HTE5351"/>
      <c r="HTF5351"/>
      <c r="HTG5351"/>
      <c r="HTH5351"/>
      <c r="HTI5351"/>
      <c r="HTJ5351"/>
      <c r="HTK5351"/>
      <c r="HTL5351"/>
      <c r="HTM5351"/>
      <c r="HTN5351"/>
      <c r="HTO5351"/>
      <c r="HTP5351"/>
      <c r="HTQ5351"/>
      <c r="HTR5351"/>
      <c r="HTS5351"/>
      <c r="HTT5351"/>
      <c r="HTU5351"/>
      <c r="HTV5351"/>
      <c r="HTW5351"/>
      <c r="HTX5351"/>
      <c r="HTY5351"/>
      <c r="HTZ5351"/>
      <c r="HUA5351"/>
      <c r="HUB5351"/>
      <c r="HUC5351"/>
      <c r="HUD5351"/>
      <c r="HUE5351"/>
      <c r="HUF5351"/>
      <c r="HUG5351"/>
      <c r="HUH5351"/>
      <c r="HUI5351"/>
      <c r="HUJ5351"/>
      <c r="HUK5351"/>
      <c r="HUL5351"/>
      <c r="HUM5351"/>
      <c r="HUN5351"/>
      <c r="HUO5351"/>
      <c r="HUP5351"/>
      <c r="HUQ5351"/>
      <c r="HUR5351"/>
      <c r="HUS5351"/>
      <c r="HUT5351"/>
      <c r="HUU5351"/>
      <c r="HUV5351"/>
      <c r="HUW5351"/>
      <c r="HUX5351"/>
      <c r="HUY5351"/>
      <c r="HUZ5351"/>
      <c r="HVA5351"/>
      <c r="HVB5351"/>
      <c r="HVC5351"/>
      <c r="HVD5351"/>
      <c r="HVE5351"/>
      <c r="HVF5351"/>
      <c r="HVG5351"/>
      <c r="HVH5351"/>
      <c r="HVI5351"/>
      <c r="HVJ5351"/>
      <c r="HVK5351"/>
      <c r="HVL5351"/>
      <c r="HVM5351"/>
      <c r="HVN5351"/>
      <c r="HVO5351"/>
      <c r="HVP5351"/>
      <c r="HVQ5351"/>
      <c r="HVR5351"/>
      <c r="HVS5351"/>
      <c r="HVT5351"/>
      <c r="HVU5351"/>
      <c r="HVV5351"/>
      <c r="HVW5351"/>
      <c r="HVX5351"/>
      <c r="HVY5351"/>
      <c r="HVZ5351"/>
      <c r="HWA5351"/>
      <c r="HWB5351"/>
      <c r="HWC5351"/>
      <c r="HWD5351"/>
      <c r="HWE5351"/>
      <c r="HWF5351"/>
      <c r="HWG5351"/>
      <c r="HWH5351"/>
      <c r="HWI5351"/>
      <c r="HWJ5351"/>
      <c r="HWK5351"/>
      <c r="HWL5351"/>
      <c r="HWM5351"/>
      <c r="HWN5351"/>
      <c r="HWO5351"/>
      <c r="HWP5351"/>
      <c r="HWQ5351"/>
      <c r="HWR5351"/>
      <c r="HWS5351"/>
      <c r="HWT5351"/>
      <c r="HWU5351"/>
      <c r="HWV5351"/>
      <c r="HWW5351"/>
      <c r="HWX5351"/>
      <c r="HWY5351"/>
      <c r="HWZ5351"/>
      <c r="HXA5351"/>
      <c r="HXB5351"/>
      <c r="HXC5351"/>
      <c r="HXD5351"/>
      <c r="HXE5351"/>
      <c r="HXF5351"/>
      <c r="HXG5351"/>
      <c r="HXH5351"/>
      <c r="HXI5351"/>
      <c r="HXJ5351"/>
      <c r="HXK5351"/>
      <c r="HXL5351"/>
      <c r="HXM5351"/>
      <c r="HXN5351"/>
      <c r="HXO5351"/>
      <c r="HXP5351"/>
      <c r="HXQ5351"/>
      <c r="HXR5351"/>
      <c r="HXS5351"/>
      <c r="HXT5351"/>
      <c r="HXU5351"/>
      <c r="HXV5351"/>
      <c r="HXW5351"/>
      <c r="HXX5351"/>
      <c r="HXY5351"/>
      <c r="HXZ5351"/>
      <c r="HYA5351"/>
      <c r="HYB5351"/>
      <c r="HYC5351"/>
      <c r="HYD5351"/>
      <c r="HYE5351"/>
      <c r="HYF5351"/>
      <c r="HYG5351"/>
      <c r="HYH5351"/>
      <c r="HYI5351"/>
      <c r="HYJ5351"/>
      <c r="HYK5351"/>
      <c r="HYL5351"/>
      <c r="HYM5351"/>
      <c r="HYN5351"/>
      <c r="HYO5351"/>
      <c r="HYP5351"/>
      <c r="HYQ5351"/>
      <c r="HYR5351"/>
      <c r="HYS5351"/>
      <c r="HYT5351"/>
      <c r="HYU5351"/>
      <c r="HYV5351"/>
      <c r="HYW5351"/>
      <c r="HYX5351"/>
      <c r="HYY5351"/>
      <c r="HYZ5351"/>
      <c r="HZA5351"/>
      <c r="HZB5351"/>
      <c r="HZC5351"/>
      <c r="HZD5351"/>
      <c r="HZE5351"/>
      <c r="HZF5351"/>
      <c r="HZG5351"/>
      <c r="HZH5351"/>
      <c r="HZI5351"/>
      <c r="HZJ5351"/>
      <c r="HZK5351"/>
      <c r="HZL5351"/>
      <c r="HZM5351"/>
      <c r="HZN5351"/>
      <c r="HZO5351"/>
      <c r="HZP5351"/>
      <c r="HZQ5351"/>
      <c r="HZR5351"/>
      <c r="HZS5351"/>
      <c r="HZT5351"/>
      <c r="HZU5351"/>
      <c r="HZV5351"/>
      <c r="HZW5351"/>
      <c r="HZX5351"/>
      <c r="HZY5351"/>
      <c r="HZZ5351"/>
      <c r="IAA5351"/>
      <c r="IAB5351"/>
      <c r="IAC5351"/>
      <c r="IAD5351"/>
      <c r="IAE5351"/>
      <c r="IAF5351"/>
      <c r="IAG5351"/>
      <c r="IAH5351"/>
      <c r="IAI5351"/>
      <c r="IAJ5351"/>
      <c r="IAK5351"/>
      <c r="IAL5351"/>
      <c r="IAM5351"/>
      <c r="IAN5351"/>
      <c r="IAO5351"/>
      <c r="IAP5351"/>
      <c r="IAQ5351"/>
      <c r="IAR5351"/>
      <c r="IAS5351"/>
      <c r="IAT5351"/>
      <c r="IAU5351"/>
      <c r="IAV5351"/>
      <c r="IAW5351"/>
      <c r="IAX5351"/>
      <c r="IAY5351"/>
      <c r="IAZ5351"/>
      <c r="IBA5351"/>
      <c r="IBB5351"/>
      <c r="IBC5351"/>
      <c r="IBD5351"/>
      <c r="IBE5351"/>
      <c r="IBF5351"/>
      <c r="IBG5351"/>
      <c r="IBH5351"/>
      <c r="IBI5351"/>
      <c r="IBJ5351"/>
      <c r="IBK5351"/>
      <c r="IBL5351"/>
      <c r="IBM5351"/>
      <c r="IBN5351"/>
      <c r="IBO5351"/>
      <c r="IBP5351"/>
      <c r="IBQ5351"/>
      <c r="IBR5351"/>
      <c r="IBS5351"/>
      <c r="IBT5351"/>
      <c r="IBU5351"/>
      <c r="IBV5351"/>
      <c r="IBW5351"/>
      <c r="IBX5351"/>
      <c r="IBY5351"/>
      <c r="IBZ5351"/>
      <c r="ICA5351"/>
      <c r="ICB5351"/>
      <c r="ICC5351"/>
      <c r="ICD5351"/>
      <c r="ICE5351"/>
      <c r="ICF5351"/>
      <c r="ICG5351"/>
      <c r="ICH5351"/>
      <c r="ICI5351"/>
      <c r="ICJ5351"/>
      <c r="ICK5351"/>
      <c r="ICL5351"/>
      <c r="ICM5351"/>
      <c r="ICN5351"/>
      <c r="ICO5351"/>
      <c r="ICP5351"/>
      <c r="ICQ5351"/>
      <c r="ICR5351"/>
      <c r="ICS5351"/>
      <c r="ICT5351"/>
      <c r="ICU5351"/>
      <c r="ICV5351"/>
      <c r="ICW5351"/>
      <c r="ICX5351"/>
      <c r="ICY5351"/>
      <c r="ICZ5351"/>
      <c r="IDA5351"/>
      <c r="IDB5351"/>
      <c r="IDC5351"/>
      <c r="IDD5351"/>
      <c r="IDE5351"/>
      <c r="IDF5351"/>
      <c r="IDG5351"/>
      <c r="IDH5351"/>
      <c r="IDI5351"/>
      <c r="IDJ5351"/>
      <c r="IDK5351"/>
      <c r="IDL5351"/>
      <c r="IDM5351"/>
      <c r="IDN5351"/>
      <c r="IDO5351"/>
      <c r="IDP5351"/>
      <c r="IDQ5351"/>
      <c r="IDR5351"/>
      <c r="IDS5351"/>
      <c r="IDT5351"/>
      <c r="IDU5351"/>
      <c r="IDV5351"/>
      <c r="IDW5351"/>
      <c r="IDX5351"/>
      <c r="IDY5351"/>
      <c r="IDZ5351"/>
      <c r="IEA5351"/>
      <c r="IEB5351"/>
      <c r="IEC5351"/>
      <c r="IED5351"/>
      <c r="IEE5351"/>
      <c r="IEF5351"/>
      <c r="IEG5351"/>
      <c r="IEH5351"/>
      <c r="IEI5351"/>
      <c r="IEJ5351"/>
      <c r="IEK5351"/>
      <c r="IEL5351"/>
      <c r="IEM5351"/>
      <c r="IEN5351"/>
      <c r="IEO5351"/>
      <c r="IEP5351"/>
      <c r="IEQ5351"/>
      <c r="IER5351"/>
      <c r="IES5351"/>
      <c r="IET5351"/>
      <c r="IEU5351"/>
      <c r="IEV5351"/>
      <c r="IEW5351"/>
      <c r="IEX5351"/>
      <c r="IEY5351"/>
      <c r="IEZ5351"/>
      <c r="IFA5351"/>
      <c r="IFB5351"/>
      <c r="IFC5351"/>
      <c r="IFD5351"/>
      <c r="IFE5351"/>
      <c r="IFF5351"/>
      <c r="IFG5351"/>
      <c r="IFH5351"/>
      <c r="IFI5351"/>
      <c r="IFJ5351"/>
      <c r="IFK5351"/>
      <c r="IFL5351"/>
      <c r="IFM5351"/>
      <c r="IFN5351"/>
      <c r="IFO5351"/>
      <c r="IFP5351"/>
      <c r="IFQ5351"/>
      <c r="IFR5351"/>
      <c r="IFS5351"/>
      <c r="IFT5351"/>
      <c r="IFU5351"/>
      <c r="IFV5351"/>
      <c r="IFW5351"/>
      <c r="IFX5351"/>
      <c r="IFY5351"/>
      <c r="IFZ5351"/>
      <c r="IGA5351"/>
      <c r="IGB5351"/>
      <c r="IGC5351"/>
      <c r="IGD5351"/>
      <c r="IGE5351"/>
      <c r="IGF5351"/>
      <c r="IGG5351"/>
      <c r="IGH5351"/>
      <c r="IGI5351"/>
      <c r="IGJ5351"/>
      <c r="IGK5351"/>
      <c r="IGL5351"/>
      <c r="IGM5351"/>
      <c r="IGN5351"/>
      <c r="IGO5351"/>
      <c r="IGP5351"/>
      <c r="IGQ5351"/>
      <c r="IGR5351"/>
      <c r="IGS5351"/>
      <c r="IGT5351"/>
      <c r="IGU5351"/>
      <c r="IGV5351"/>
      <c r="IGW5351"/>
      <c r="IGX5351"/>
      <c r="IGY5351"/>
      <c r="IGZ5351"/>
      <c r="IHA5351"/>
      <c r="IHB5351"/>
      <c r="IHC5351"/>
      <c r="IHD5351"/>
      <c r="IHE5351"/>
      <c r="IHF5351"/>
      <c r="IHG5351"/>
      <c r="IHH5351"/>
      <c r="IHI5351"/>
      <c r="IHJ5351"/>
      <c r="IHK5351"/>
      <c r="IHL5351"/>
      <c r="IHM5351"/>
      <c r="IHN5351"/>
      <c r="IHO5351"/>
      <c r="IHP5351"/>
      <c r="IHQ5351"/>
      <c r="IHR5351"/>
      <c r="IHS5351"/>
      <c r="IHT5351"/>
      <c r="IHU5351"/>
      <c r="IHV5351"/>
      <c r="IHW5351"/>
      <c r="IHX5351"/>
      <c r="IHY5351"/>
      <c r="IHZ5351"/>
      <c r="IIA5351"/>
      <c r="IIB5351"/>
      <c r="IIC5351"/>
      <c r="IID5351"/>
      <c r="IIE5351"/>
      <c r="IIF5351"/>
      <c r="IIG5351"/>
      <c r="IIH5351"/>
      <c r="III5351"/>
      <c r="IIJ5351"/>
      <c r="IIK5351"/>
      <c r="IIL5351"/>
      <c r="IIM5351"/>
      <c r="IIN5351"/>
      <c r="IIO5351"/>
      <c r="IIP5351"/>
      <c r="IIQ5351"/>
      <c r="IIR5351"/>
      <c r="IIS5351"/>
      <c r="IIT5351"/>
      <c r="IIU5351"/>
      <c r="IIV5351"/>
      <c r="IIW5351"/>
      <c r="IIX5351"/>
      <c r="IIY5351"/>
      <c r="IIZ5351"/>
      <c r="IJA5351"/>
      <c r="IJB5351"/>
      <c r="IJC5351"/>
      <c r="IJD5351"/>
      <c r="IJE5351"/>
      <c r="IJF5351"/>
      <c r="IJG5351"/>
      <c r="IJH5351"/>
      <c r="IJI5351"/>
      <c r="IJJ5351"/>
      <c r="IJK5351"/>
      <c r="IJL5351"/>
      <c r="IJM5351"/>
      <c r="IJN5351"/>
      <c r="IJO5351"/>
      <c r="IJP5351"/>
      <c r="IJQ5351"/>
      <c r="IJR5351"/>
      <c r="IJS5351"/>
      <c r="IJT5351"/>
      <c r="IJU5351"/>
      <c r="IJV5351"/>
      <c r="IJW5351"/>
      <c r="IJX5351"/>
      <c r="IJY5351"/>
      <c r="IJZ5351"/>
      <c r="IKA5351"/>
      <c r="IKB5351"/>
      <c r="IKC5351"/>
      <c r="IKD5351"/>
      <c r="IKE5351"/>
      <c r="IKF5351"/>
      <c r="IKG5351"/>
      <c r="IKH5351"/>
      <c r="IKI5351"/>
      <c r="IKJ5351"/>
      <c r="IKK5351"/>
      <c r="IKL5351"/>
      <c r="IKM5351"/>
      <c r="IKN5351"/>
      <c r="IKO5351"/>
      <c r="IKP5351"/>
      <c r="IKQ5351"/>
      <c r="IKR5351"/>
      <c r="IKS5351"/>
      <c r="IKT5351"/>
      <c r="IKU5351"/>
      <c r="IKV5351"/>
      <c r="IKW5351"/>
      <c r="IKX5351"/>
      <c r="IKY5351"/>
      <c r="IKZ5351"/>
      <c r="ILA5351"/>
      <c r="ILB5351"/>
      <c r="ILC5351"/>
      <c r="ILD5351"/>
      <c r="ILE5351"/>
      <c r="ILF5351"/>
      <c r="ILG5351"/>
      <c r="ILH5351"/>
      <c r="ILI5351"/>
      <c r="ILJ5351"/>
      <c r="ILK5351"/>
      <c r="ILL5351"/>
      <c r="ILM5351"/>
      <c r="ILN5351"/>
      <c r="ILO5351"/>
      <c r="ILP5351"/>
      <c r="ILQ5351"/>
      <c r="ILR5351"/>
      <c r="ILS5351"/>
      <c r="ILT5351"/>
      <c r="ILU5351"/>
      <c r="ILV5351"/>
      <c r="ILW5351"/>
      <c r="ILX5351"/>
      <c r="ILY5351"/>
      <c r="ILZ5351"/>
      <c r="IMA5351"/>
      <c r="IMB5351"/>
      <c r="IMC5351"/>
      <c r="IMD5351"/>
      <c r="IME5351"/>
      <c r="IMF5351"/>
      <c r="IMG5351"/>
      <c r="IMH5351"/>
      <c r="IMI5351"/>
      <c r="IMJ5351"/>
      <c r="IMK5351"/>
      <c r="IML5351"/>
      <c r="IMM5351"/>
      <c r="IMN5351"/>
      <c r="IMO5351"/>
      <c r="IMP5351"/>
      <c r="IMQ5351"/>
      <c r="IMR5351"/>
      <c r="IMS5351"/>
      <c r="IMT5351"/>
      <c r="IMU5351"/>
      <c r="IMV5351"/>
      <c r="IMW5351"/>
      <c r="IMX5351"/>
      <c r="IMY5351"/>
      <c r="IMZ5351"/>
      <c r="INA5351"/>
      <c r="INB5351"/>
      <c r="INC5351"/>
      <c r="IND5351"/>
      <c r="INE5351"/>
      <c r="INF5351"/>
      <c r="ING5351"/>
      <c r="INH5351"/>
      <c r="INI5351"/>
      <c r="INJ5351"/>
      <c r="INK5351"/>
      <c r="INL5351"/>
      <c r="INM5351"/>
      <c r="INN5351"/>
      <c r="INO5351"/>
      <c r="INP5351"/>
      <c r="INQ5351"/>
      <c r="INR5351"/>
      <c r="INS5351"/>
      <c r="INT5351"/>
      <c r="INU5351"/>
      <c r="INV5351"/>
      <c r="INW5351"/>
      <c r="INX5351"/>
      <c r="INY5351"/>
      <c r="INZ5351"/>
      <c r="IOA5351"/>
      <c r="IOB5351"/>
      <c r="IOC5351"/>
      <c r="IOD5351"/>
      <c r="IOE5351"/>
      <c r="IOF5351"/>
      <c r="IOG5351"/>
      <c r="IOH5351"/>
      <c r="IOI5351"/>
      <c r="IOJ5351"/>
      <c r="IOK5351"/>
      <c r="IOL5351"/>
      <c r="IOM5351"/>
      <c r="ION5351"/>
      <c r="IOO5351"/>
      <c r="IOP5351"/>
      <c r="IOQ5351"/>
      <c r="IOR5351"/>
      <c r="IOS5351"/>
      <c r="IOT5351"/>
      <c r="IOU5351"/>
      <c r="IOV5351"/>
      <c r="IOW5351"/>
      <c r="IOX5351"/>
      <c r="IOY5351"/>
      <c r="IOZ5351"/>
      <c r="IPA5351"/>
      <c r="IPB5351"/>
      <c r="IPC5351"/>
      <c r="IPD5351"/>
      <c r="IPE5351"/>
      <c r="IPF5351"/>
      <c r="IPG5351"/>
      <c r="IPH5351"/>
      <c r="IPI5351"/>
      <c r="IPJ5351"/>
      <c r="IPK5351"/>
      <c r="IPL5351"/>
      <c r="IPM5351"/>
      <c r="IPN5351"/>
      <c r="IPO5351"/>
      <c r="IPP5351"/>
      <c r="IPQ5351"/>
      <c r="IPR5351"/>
      <c r="IPS5351"/>
      <c r="IPT5351"/>
      <c r="IPU5351"/>
      <c r="IPV5351"/>
      <c r="IPW5351"/>
      <c r="IPX5351"/>
      <c r="IPY5351"/>
      <c r="IPZ5351"/>
      <c r="IQA5351"/>
      <c r="IQB5351"/>
      <c r="IQC5351"/>
      <c r="IQD5351"/>
      <c r="IQE5351"/>
      <c r="IQF5351"/>
      <c r="IQG5351"/>
      <c r="IQH5351"/>
      <c r="IQI5351"/>
      <c r="IQJ5351"/>
      <c r="IQK5351"/>
      <c r="IQL5351"/>
      <c r="IQM5351"/>
      <c r="IQN5351"/>
      <c r="IQO5351"/>
      <c r="IQP5351"/>
      <c r="IQQ5351"/>
      <c r="IQR5351"/>
      <c r="IQS5351"/>
      <c r="IQT5351"/>
      <c r="IQU5351"/>
      <c r="IQV5351"/>
      <c r="IQW5351"/>
      <c r="IQX5351"/>
      <c r="IQY5351"/>
      <c r="IQZ5351"/>
      <c r="IRA5351"/>
      <c r="IRB5351"/>
      <c r="IRC5351"/>
      <c r="IRD5351"/>
      <c r="IRE5351"/>
      <c r="IRF5351"/>
      <c r="IRG5351"/>
      <c r="IRH5351"/>
      <c r="IRI5351"/>
      <c r="IRJ5351"/>
      <c r="IRK5351"/>
      <c r="IRL5351"/>
      <c r="IRM5351"/>
      <c r="IRN5351"/>
      <c r="IRO5351"/>
      <c r="IRP5351"/>
      <c r="IRQ5351"/>
      <c r="IRR5351"/>
      <c r="IRS5351"/>
      <c r="IRT5351"/>
      <c r="IRU5351"/>
      <c r="IRV5351"/>
      <c r="IRW5351"/>
      <c r="IRX5351"/>
      <c r="IRY5351"/>
      <c r="IRZ5351"/>
      <c r="ISA5351"/>
      <c r="ISB5351"/>
      <c r="ISC5351"/>
      <c r="ISD5351"/>
      <c r="ISE5351"/>
      <c r="ISF5351"/>
      <c r="ISG5351"/>
      <c r="ISH5351"/>
      <c r="ISI5351"/>
      <c r="ISJ5351"/>
      <c r="ISK5351"/>
      <c r="ISL5351"/>
      <c r="ISM5351"/>
      <c r="ISN5351"/>
      <c r="ISO5351"/>
      <c r="ISP5351"/>
      <c r="ISQ5351"/>
      <c r="ISR5351"/>
      <c r="ISS5351"/>
      <c r="IST5351"/>
      <c r="ISU5351"/>
      <c r="ISV5351"/>
      <c r="ISW5351"/>
      <c r="ISX5351"/>
      <c r="ISY5351"/>
      <c r="ISZ5351"/>
      <c r="ITA5351"/>
      <c r="ITB5351"/>
      <c r="ITC5351"/>
      <c r="ITD5351"/>
      <c r="ITE5351"/>
      <c r="ITF5351"/>
      <c r="ITG5351"/>
      <c r="ITH5351"/>
      <c r="ITI5351"/>
      <c r="ITJ5351"/>
      <c r="ITK5351"/>
      <c r="ITL5351"/>
      <c r="ITM5351"/>
      <c r="ITN5351"/>
      <c r="ITO5351"/>
      <c r="ITP5351"/>
      <c r="ITQ5351"/>
      <c r="ITR5351"/>
      <c r="ITS5351"/>
      <c r="ITT5351"/>
      <c r="ITU5351"/>
      <c r="ITV5351"/>
      <c r="ITW5351"/>
      <c r="ITX5351"/>
      <c r="ITY5351"/>
      <c r="ITZ5351"/>
      <c r="IUA5351"/>
      <c r="IUB5351"/>
      <c r="IUC5351"/>
      <c r="IUD5351"/>
      <c r="IUE5351"/>
      <c r="IUF5351"/>
      <c r="IUG5351"/>
      <c r="IUH5351"/>
      <c r="IUI5351"/>
      <c r="IUJ5351"/>
      <c r="IUK5351"/>
      <c r="IUL5351"/>
      <c r="IUM5351"/>
      <c r="IUN5351"/>
      <c r="IUO5351"/>
      <c r="IUP5351"/>
      <c r="IUQ5351"/>
      <c r="IUR5351"/>
      <c r="IUS5351"/>
      <c r="IUT5351"/>
      <c r="IUU5351"/>
      <c r="IUV5351"/>
      <c r="IUW5351"/>
      <c r="IUX5351"/>
      <c r="IUY5351"/>
      <c r="IUZ5351"/>
      <c r="IVA5351"/>
      <c r="IVB5351"/>
      <c r="IVC5351"/>
      <c r="IVD5351"/>
      <c r="IVE5351"/>
      <c r="IVF5351"/>
      <c r="IVG5351"/>
      <c r="IVH5351"/>
      <c r="IVI5351"/>
      <c r="IVJ5351"/>
      <c r="IVK5351"/>
      <c r="IVL5351"/>
      <c r="IVM5351"/>
      <c r="IVN5351"/>
      <c r="IVO5351"/>
      <c r="IVP5351"/>
      <c r="IVQ5351"/>
      <c r="IVR5351"/>
      <c r="IVS5351"/>
      <c r="IVT5351"/>
      <c r="IVU5351"/>
      <c r="IVV5351"/>
      <c r="IVW5351"/>
      <c r="IVX5351"/>
      <c r="IVY5351"/>
      <c r="IVZ5351"/>
      <c r="IWA5351"/>
      <c r="IWB5351"/>
      <c r="IWC5351"/>
      <c r="IWD5351"/>
      <c r="IWE5351"/>
      <c r="IWF5351"/>
      <c r="IWG5351"/>
      <c r="IWH5351"/>
      <c r="IWI5351"/>
      <c r="IWJ5351"/>
      <c r="IWK5351"/>
      <c r="IWL5351"/>
      <c r="IWM5351"/>
      <c r="IWN5351"/>
      <c r="IWO5351"/>
      <c r="IWP5351"/>
      <c r="IWQ5351"/>
      <c r="IWR5351"/>
      <c r="IWS5351"/>
      <c r="IWT5351"/>
      <c r="IWU5351"/>
      <c r="IWV5351"/>
      <c r="IWW5351"/>
      <c r="IWX5351"/>
      <c r="IWY5351"/>
      <c r="IWZ5351"/>
      <c r="IXA5351"/>
      <c r="IXB5351"/>
      <c r="IXC5351"/>
      <c r="IXD5351"/>
      <c r="IXE5351"/>
      <c r="IXF5351"/>
      <c r="IXG5351"/>
      <c r="IXH5351"/>
      <c r="IXI5351"/>
      <c r="IXJ5351"/>
      <c r="IXK5351"/>
      <c r="IXL5351"/>
      <c r="IXM5351"/>
      <c r="IXN5351"/>
      <c r="IXO5351"/>
      <c r="IXP5351"/>
      <c r="IXQ5351"/>
      <c r="IXR5351"/>
      <c r="IXS5351"/>
      <c r="IXT5351"/>
      <c r="IXU5351"/>
      <c r="IXV5351"/>
      <c r="IXW5351"/>
      <c r="IXX5351"/>
      <c r="IXY5351"/>
      <c r="IXZ5351"/>
      <c r="IYA5351"/>
      <c r="IYB5351"/>
      <c r="IYC5351"/>
      <c r="IYD5351"/>
      <c r="IYE5351"/>
      <c r="IYF5351"/>
      <c r="IYG5351"/>
      <c r="IYH5351"/>
      <c r="IYI5351"/>
      <c r="IYJ5351"/>
      <c r="IYK5351"/>
      <c r="IYL5351"/>
      <c r="IYM5351"/>
      <c r="IYN5351"/>
      <c r="IYO5351"/>
      <c r="IYP5351"/>
      <c r="IYQ5351"/>
      <c r="IYR5351"/>
      <c r="IYS5351"/>
      <c r="IYT5351"/>
      <c r="IYU5351"/>
      <c r="IYV5351"/>
      <c r="IYW5351"/>
      <c r="IYX5351"/>
      <c r="IYY5351"/>
      <c r="IYZ5351"/>
      <c r="IZA5351"/>
      <c r="IZB5351"/>
      <c r="IZC5351"/>
      <c r="IZD5351"/>
      <c r="IZE5351"/>
      <c r="IZF5351"/>
      <c r="IZG5351"/>
      <c r="IZH5351"/>
      <c r="IZI5351"/>
      <c r="IZJ5351"/>
      <c r="IZK5351"/>
      <c r="IZL5351"/>
      <c r="IZM5351"/>
      <c r="IZN5351"/>
      <c r="IZO5351"/>
      <c r="IZP5351"/>
      <c r="IZQ5351"/>
      <c r="IZR5351"/>
      <c r="IZS5351"/>
      <c r="IZT5351"/>
      <c r="IZU5351"/>
      <c r="IZV5351"/>
      <c r="IZW5351"/>
      <c r="IZX5351"/>
      <c r="IZY5351"/>
      <c r="IZZ5351"/>
      <c r="JAA5351"/>
      <c r="JAB5351"/>
      <c r="JAC5351"/>
      <c r="JAD5351"/>
      <c r="JAE5351"/>
      <c r="JAF5351"/>
      <c r="JAG5351"/>
      <c r="JAH5351"/>
      <c r="JAI5351"/>
      <c r="JAJ5351"/>
      <c r="JAK5351"/>
      <c r="JAL5351"/>
      <c r="JAM5351"/>
      <c r="JAN5351"/>
      <c r="JAO5351"/>
      <c r="JAP5351"/>
      <c r="JAQ5351"/>
      <c r="JAR5351"/>
      <c r="JAS5351"/>
      <c r="JAT5351"/>
      <c r="JAU5351"/>
      <c r="JAV5351"/>
      <c r="JAW5351"/>
      <c r="JAX5351"/>
      <c r="JAY5351"/>
      <c r="JAZ5351"/>
      <c r="JBA5351"/>
      <c r="JBB5351"/>
      <c r="JBC5351"/>
      <c r="JBD5351"/>
      <c r="JBE5351"/>
      <c r="JBF5351"/>
      <c r="JBG5351"/>
      <c r="JBH5351"/>
      <c r="JBI5351"/>
      <c r="JBJ5351"/>
      <c r="JBK5351"/>
      <c r="JBL5351"/>
      <c r="JBM5351"/>
      <c r="JBN5351"/>
      <c r="JBO5351"/>
      <c r="JBP5351"/>
      <c r="JBQ5351"/>
      <c r="JBR5351"/>
      <c r="JBS5351"/>
      <c r="JBT5351"/>
      <c r="JBU5351"/>
      <c r="JBV5351"/>
      <c r="JBW5351"/>
      <c r="JBX5351"/>
      <c r="JBY5351"/>
      <c r="JBZ5351"/>
      <c r="JCA5351"/>
      <c r="JCB5351"/>
      <c r="JCC5351"/>
      <c r="JCD5351"/>
      <c r="JCE5351"/>
      <c r="JCF5351"/>
      <c r="JCG5351"/>
      <c r="JCH5351"/>
      <c r="JCI5351"/>
      <c r="JCJ5351"/>
      <c r="JCK5351"/>
      <c r="JCL5351"/>
      <c r="JCM5351"/>
      <c r="JCN5351"/>
      <c r="JCO5351"/>
      <c r="JCP5351"/>
      <c r="JCQ5351"/>
      <c r="JCR5351"/>
      <c r="JCS5351"/>
      <c r="JCT5351"/>
      <c r="JCU5351"/>
      <c r="JCV5351"/>
      <c r="JCW5351"/>
      <c r="JCX5351"/>
      <c r="JCY5351"/>
      <c r="JCZ5351"/>
      <c r="JDA5351"/>
      <c r="JDB5351"/>
      <c r="JDC5351"/>
      <c r="JDD5351"/>
      <c r="JDE5351"/>
      <c r="JDF5351"/>
      <c r="JDG5351"/>
      <c r="JDH5351"/>
      <c r="JDI5351"/>
      <c r="JDJ5351"/>
      <c r="JDK5351"/>
      <c r="JDL5351"/>
      <c r="JDM5351"/>
      <c r="JDN5351"/>
      <c r="JDO5351"/>
      <c r="JDP5351"/>
      <c r="JDQ5351"/>
      <c r="JDR5351"/>
      <c r="JDS5351"/>
      <c r="JDT5351"/>
      <c r="JDU5351"/>
      <c r="JDV5351"/>
      <c r="JDW5351"/>
      <c r="JDX5351"/>
      <c r="JDY5351"/>
      <c r="JDZ5351"/>
      <c r="JEA5351"/>
      <c r="JEB5351"/>
      <c r="JEC5351"/>
      <c r="JED5351"/>
      <c r="JEE5351"/>
      <c r="JEF5351"/>
      <c r="JEG5351"/>
      <c r="JEH5351"/>
      <c r="JEI5351"/>
      <c r="JEJ5351"/>
      <c r="JEK5351"/>
      <c r="JEL5351"/>
      <c r="JEM5351"/>
      <c r="JEN5351"/>
      <c r="JEO5351"/>
      <c r="JEP5351"/>
      <c r="JEQ5351"/>
      <c r="JER5351"/>
      <c r="JES5351"/>
      <c r="JET5351"/>
      <c r="JEU5351"/>
      <c r="JEV5351"/>
      <c r="JEW5351"/>
      <c r="JEX5351"/>
      <c r="JEY5351"/>
      <c r="JEZ5351"/>
      <c r="JFA5351"/>
      <c r="JFB5351"/>
      <c r="JFC5351"/>
      <c r="JFD5351"/>
      <c r="JFE5351"/>
      <c r="JFF5351"/>
      <c r="JFG5351"/>
      <c r="JFH5351"/>
      <c r="JFI5351"/>
      <c r="JFJ5351"/>
      <c r="JFK5351"/>
      <c r="JFL5351"/>
      <c r="JFM5351"/>
      <c r="JFN5351"/>
      <c r="JFO5351"/>
      <c r="JFP5351"/>
      <c r="JFQ5351"/>
      <c r="JFR5351"/>
      <c r="JFS5351"/>
      <c r="JFT5351"/>
      <c r="JFU5351"/>
      <c r="JFV5351"/>
      <c r="JFW5351"/>
      <c r="JFX5351"/>
      <c r="JFY5351"/>
      <c r="JFZ5351"/>
      <c r="JGA5351"/>
      <c r="JGB5351"/>
      <c r="JGC5351"/>
      <c r="JGD5351"/>
      <c r="JGE5351"/>
      <c r="JGF5351"/>
      <c r="JGG5351"/>
      <c r="JGH5351"/>
      <c r="JGI5351"/>
      <c r="JGJ5351"/>
      <c r="JGK5351"/>
      <c r="JGL5351"/>
      <c r="JGM5351"/>
      <c r="JGN5351"/>
      <c r="JGO5351"/>
      <c r="JGP5351"/>
      <c r="JGQ5351"/>
      <c r="JGR5351"/>
      <c r="JGS5351"/>
      <c r="JGT5351"/>
      <c r="JGU5351"/>
      <c r="JGV5351"/>
      <c r="JGW5351"/>
      <c r="JGX5351"/>
      <c r="JGY5351"/>
      <c r="JGZ5351"/>
      <c r="JHA5351"/>
      <c r="JHB5351"/>
      <c r="JHC5351"/>
      <c r="JHD5351"/>
      <c r="JHE5351"/>
      <c r="JHF5351"/>
      <c r="JHG5351"/>
      <c r="JHH5351"/>
      <c r="JHI5351"/>
      <c r="JHJ5351"/>
      <c r="JHK5351"/>
      <c r="JHL5351"/>
      <c r="JHM5351"/>
      <c r="JHN5351"/>
      <c r="JHO5351"/>
      <c r="JHP5351"/>
      <c r="JHQ5351"/>
      <c r="JHR5351"/>
      <c r="JHS5351"/>
      <c r="JHT5351"/>
      <c r="JHU5351"/>
      <c r="JHV5351"/>
      <c r="JHW5351"/>
      <c r="JHX5351"/>
      <c r="JHY5351"/>
      <c r="JHZ5351"/>
      <c r="JIA5351"/>
      <c r="JIB5351"/>
      <c r="JIC5351"/>
      <c r="JID5351"/>
      <c r="JIE5351"/>
      <c r="JIF5351"/>
      <c r="JIG5351"/>
      <c r="JIH5351"/>
      <c r="JII5351"/>
      <c r="JIJ5351"/>
      <c r="JIK5351"/>
      <c r="JIL5351"/>
      <c r="JIM5351"/>
      <c r="JIN5351"/>
      <c r="JIO5351"/>
      <c r="JIP5351"/>
      <c r="JIQ5351"/>
      <c r="JIR5351"/>
      <c r="JIS5351"/>
      <c r="JIT5351"/>
      <c r="JIU5351"/>
      <c r="JIV5351"/>
      <c r="JIW5351"/>
      <c r="JIX5351"/>
      <c r="JIY5351"/>
      <c r="JIZ5351"/>
      <c r="JJA5351"/>
      <c r="JJB5351"/>
      <c r="JJC5351"/>
      <c r="JJD5351"/>
      <c r="JJE5351"/>
      <c r="JJF5351"/>
      <c r="JJG5351"/>
      <c r="JJH5351"/>
      <c r="JJI5351"/>
      <c r="JJJ5351"/>
      <c r="JJK5351"/>
      <c r="JJL5351"/>
      <c r="JJM5351"/>
      <c r="JJN5351"/>
      <c r="JJO5351"/>
      <c r="JJP5351"/>
      <c r="JJQ5351"/>
      <c r="JJR5351"/>
      <c r="JJS5351"/>
      <c r="JJT5351"/>
      <c r="JJU5351"/>
      <c r="JJV5351"/>
      <c r="JJW5351"/>
      <c r="JJX5351"/>
      <c r="JJY5351"/>
      <c r="JJZ5351"/>
      <c r="JKA5351"/>
      <c r="JKB5351"/>
      <c r="JKC5351"/>
      <c r="JKD5351"/>
      <c r="JKE5351"/>
      <c r="JKF5351"/>
      <c r="JKG5351"/>
      <c r="JKH5351"/>
      <c r="JKI5351"/>
      <c r="JKJ5351"/>
      <c r="JKK5351"/>
      <c r="JKL5351"/>
      <c r="JKM5351"/>
      <c r="JKN5351"/>
      <c r="JKO5351"/>
      <c r="JKP5351"/>
      <c r="JKQ5351"/>
      <c r="JKR5351"/>
      <c r="JKS5351"/>
      <c r="JKT5351"/>
      <c r="JKU5351"/>
      <c r="JKV5351"/>
      <c r="JKW5351"/>
      <c r="JKX5351"/>
      <c r="JKY5351"/>
      <c r="JKZ5351"/>
      <c r="JLA5351"/>
      <c r="JLB5351"/>
      <c r="JLC5351"/>
      <c r="JLD5351"/>
      <c r="JLE5351"/>
      <c r="JLF5351"/>
      <c r="JLG5351"/>
      <c r="JLH5351"/>
      <c r="JLI5351"/>
      <c r="JLJ5351"/>
      <c r="JLK5351"/>
      <c r="JLL5351"/>
      <c r="JLM5351"/>
      <c r="JLN5351"/>
      <c r="JLO5351"/>
      <c r="JLP5351"/>
      <c r="JLQ5351"/>
      <c r="JLR5351"/>
      <c r="JLS5351"/>
      <c r="JLT5351"/>
      <c r="JLU5351"/>
      <c r="JLV5351"/>
      <c r="JLW5351"/>
      <c r="JLX5351"/>
      <c r="JLY5351"/>
      <c r="JLZ5351"/>
      <c r="JMA5351"/>
      <c r="JMB5351"/>
      <c r="JMC5351"/>
      <c r="JMD5351"/>
      <c r="JME5351"/>
      <c r="JMF5351"/>
      <c r="JMG5351"/>
      <c r="JMH5351"/>
      <c r="JMI5351"/>
      <c r="JMJ5351"/>
      <c r="JMK5351"/>
      <c r="JML5351"/>
      <c r="JMM5351"/>
      <c r="JMN5351"/>
      <c r="JMO5351"/>
      <c r="JMP5351"/>
      <c r="JMQ5351"/>
      <c r="JMR5351"/>
      <c r="JMS5351"/>
      <c r="JMT5351"/>
      <c r="JMU5351"/>
      <c r="JMV5351"/>
      <c r="JMW5351"/>
      <c r="JMX5351"/>
      <c r="JMY5351"/>
      <c r="JMZ5351"/>
      <c r="JNA5351"/>
      <c r="JNB5351"/>
      <c r="JNC5351"/>
      <c r="JND5351"/>
      <c r="JNE5351"/>
      <c r="JNF5351"/>
      <c r="JNG5351"/>
      <c r="JNH5351"/>
      <c r="JNI5351"/>
      <c r="JNJ5351"/>
      <c r="JNK5351"/>
      <c r="JNL5351"/>
      <c r="JNM5351"/>
      <c r="JNN5351"/>
      <c r="JNO5351"/>
      <c r="JNP5351"/>
      <c r="JNQ5351"/>
      <c r="JNR5351"/>
      <c r="JNS5351"/>
      <c r="JNT5351"/>
      <c r="JNU5351"/>
      <c r="JNV5351"/>
      <c r="JNW5351"/>
      <c r="JNX5351"/>
      <c r="JNY5351"/>
      <c r="JNZ5351"/>
      <c r="JOA5351"/>
      <c r="JOB5351"/>
      <c r="JOC5351"/>
      <c r="JOD5351"/>
      <c r="JOE5351"/>
      <c r="JOF5351"/>
      <c r="JOG5351"/>
      <c r="JOH5351"/>
      <c r="JOI5351"/>
      <c r="JOJ5351"/>
      <c r="JOK5351"/>
      <c r="JOL5351"/>
      <c r="JOM5351"/>
      <c r="JON5351"/>
      <c r="JOO5351"/>
      <c r="JOP5351"/>
      <c r="JOQ5351"/>
      <c r="JOR5351"/>
      <c r="JOS5351"/>
      <c r="JOT5351"/>
      <c r="JOU5351"/>
      <c r="JOV5351"/>
      <c r="JOW5351"/>
      <c r="JOX5351"/>
      <c r="JOY5351"/>
      <c r="JOZ5351"/>
      <c r="JPA5351"/>
      <c r="JPB5351"/>
      <c r="JPC5351"/>
      <c r="JPD5351"/>
      <c r="JPE5351"/>
      <c r="JPF5351"/>
      <c r="JPG5351"/>
      <c r="JPH5351"/>
      <c r="JPI5351"/>
      <c r="JPJ5351"/>
      <c r="JPK5351"/>
      <c r="JPL5351"/>
      <c r="JPM5351"/>
      <c r="JPN5351"/>
      <c r="JPO5351"/>
      <c r="JPP5351"/>
      <c r="JPQ5351"/>
      <c r="JPR5351"/>
      <c r="JPS5351"/>
      <c r="JPT5351"/>
      <c r="JPU5351"/>
      <c r="JPV5351"/>
      <c r="JPW5351"/>
      <c r="JPX5351"/>
      <c r="JPY5351"/>
      <c r="JPZ5351"/>
      <c r="JQA5351"/>
      <c r="JQB5351"/>
      <c r="JQC5351"/>
      <c r="JQD5351"/>
      <c r="JQE5351"/>
      <c r="JQF5351"/>
      <c r="JQG5351"/>
      <c r="JQH5351"/>
      <c r="JQI5351"/>
      <c r="JQJ5351"/>
      <c r="JQK5351"/>
      <c r="JQL5351"/>
      <c r="JQM5351"/>
      <c r="JQN5351"/>
      <c r="JQO5351"/>
      <c r="JQP5351"/>
      <c r="JQQ5351"/>
      <c r="JQR5351"/>
      <c r="JQS5351"/>
      <c r="JQT5351"/>
      <c r="JQU5351"/>
      <c r="JQV5351"/>
      <c r="JQW5351"/>
      <c r="JQX5351"/>
      <c r="JQY5351"/>
      <c r="JQZ5351"/>
      <c r="JRA5351"/>
      <c r="JRB5351"/>
      <c r="JRC5351"/>
      <c r="JRD5351"/>
      <c r="JRE5351"/>
      <c r="JRF5351"/>
      <c r="JRG5351"/>
      <c r="JRH5351"/>
      <c r="JRI5351"/>
      <c r="JRJ5351"/>
      <c r="JRK5351"/>
      <c r="JRL5351"/>
      <c r="JRM5351"/>
      <c r="JRN5351"/>
      <c r="JRO5351"/>
      <c r="JRP5351"/>
      <c r="JRQ5351"/>
      <c r="JRR5351"/>
      <c r="JRS5351"/>
      <c r="JRT5351"/>
      <c r="JRU5351"/>
      <c r="JRV5351"/>
      <c r="JRW5351"/>
      <c r="JRX5351"/>
      <c r="JRY5351"/>
      <c r="JRZ5351"/>
      <c r="JSA5351"/>
      <c r="JSB5351"/>
      <c r="JSC5351"/>
      <c r="JSD5351"/>
      <c r="JSE5351"/>
      <c r="JSF5351"/>
      <c r="JSG5351"/>
      <c r="JSH5351"/>
      <c r="JSI5351"/>
      <c r="JSJ5351"/>
      <c r="JSK5351"/>
      <c r="JSL5351"/>
      <c r="JSM5351"/>
      <c r="JSN5351"/>
      <c r="JSO5351"/>
      <c r="JSP5351"/>
      <c r="JSQ5351"/>
      <c r="JSR5351"/>
      <c r="JSS5351"/>
      <c r="JST5351"/>
      <c r="JSU5351"/>
      <c r="JSV5351"/>
      <c r="JSW5351"/>
      <c r="JSX5351"/>
      <c r="JSY5351"/>
      <c r="JSZ5351"/>
      <c r="JTA5351"/>
      <c r="JTB5351"/>
      <c r="JTC5351"/>
      <c r="JTD5351"/>
      <c r="JTE5351"/>
      <c r="JTF5351"/>
      <c r="JTG5351"/>
      <c r="JTH5351"/>
      <c r="JTI5351"/>
      <c r="JTJ5351"/>
      <c r="JTK5351"/>
      <c r="JTL5351"/>
      <c r="JTM5351"/>
      <c r="JTN5351"/>
      <c r="JTO5351"/>
      <c r="JTP5351"/>
      <c r="JTQ5351"/>
      <c r="JTR5351"/>
      <c r="JTS5351"/>
      <c r="JTT5351"/>
      <c r="JTU5351"/>
      <c r="JTV5351"/>
      <c r="JTW5351"/>
      <c r="JTX5351"/>
      <c r="JTY5351"/>
      <c r="JTZ5351"/>
      <c r="JUA5351"/>
      <c r="JUB5351"/>
      <c r="JUC5351"/>
      <c r="JUD5351"/>
      <c r="JUE5351"/>
      <c r="JUF5351"/>
      <c r="JUG5351"/>
      <c r="JUH5351"/>
      <c r="JUI5351"/>
      <c r="JUJ5351"/>
      <c r="JUK5351"/>
      <c r="JUL5351"/>
      <c r="JUM5351"/>
      <c r="JUN5351"/>
      <c r="JUO5351"/>
      <c r="JUP5351"/>
      <c r="JUQ5351"/>
      <c r="JUR5351"/>
      <c r="JUS5351"/>
      <c r="JUT5351"/>
      <c r="JUU5351"/>
      <c r="JUV5351"/>
      <c r="JUW5351"/>
      <c r="JUX5351"/>
      <c r="JUY5351"/>
      <c r="JUZ5351"/>
      <c r="JVA5351"/>
      <c r="JVB5351"/>
      <c r="JVC5351"/>
      <c r="JVD5351"/>
      <c r="JVE5351"/>
      <c r="JVF5351"/>
      <c r="JVG5351"/>
      <c r="JVH5351"/>
      <c r="JVI5351"/>
      <c r="JVJ5351"/>
      <c r="JVK5351"/>
      <c r="JVL5351"/>
      <c r="JVM5351"/>
      <c r="JVN5351"/>
      <c r="JVO5351"/>
      <c r="JVP5351"/>
      <c r="JVQ5351"/>
      <c r="JVR5351"/>
      <c r="JVS5351"/>
      <c r="JVT5351"/>
      <c r="JVU5351"/>
      <c r="JVV5351"/>
      <c r="JVW5351"/>
      <c r="JVX5351"/>
      <c r="JVY5351"/>
      <c r="JVZ5351"/>
      <c r="JWA5351"/>
      <c r="JWB5351"/>
      <c r="JWC5351"/>
      <c r="JWD5351"/>
      <c r="JWE5351"/>
      <c r="JWF5351"/>
      <c r="JWG5351"/>
      <c r="JWH5351"/>
      <c r="JWI5351"/>
      <c r="JWJ5351"/>
      <c r="JWK5351"/>
      <c r="JWL5351"/>
      <c r="JWM5351"/>
      <c r="JWN5351"/>
      <c r="JWO5351"/>
      <c r="JWP5351"/>
      <c r="JWQ5351"/>
      <c r="JWR5351"/>
      <c r="JWS5351"/>
      <c r="JWT5351"/>
      <c r="JWU5351"/>
      <c r="JWV5351"/>
      <c r="JWW5351"/>
      <c r="JWX5351"/>
      <c r="JWY5351"/>
      <c r="JWZ5351"/>
      <c r="JXA5351"/>
      <c r="JXB5351"/>
      <c r="JXC5351"/>
      <c r="JXD5351"/>
      <c r="JXE5351"/>
      <c r="JXF5351"/>
      <c r="JXG5351"/>
      <c r="JXH5351"/>
      <c r="JXI5351"/>
      <c r="JXJ5351"/>
      <c r="JXK5351"/>
      <c r="JXL5351"/>
      <c r="JXM5351"/>
      <c r="JXN5351"/>
      <c r="JXO5351"/>
      <c r="JXP5351"/>
      <c r="JXQ5351"/>
      <c r="JXR5351"/>
      <c r="JXS5351"/>
      <c r="JXT5351"/>
      <c r="JXU5351"/>
      <c r="JXV5351"/>
      <c r="JXW5351"/>
      <c r="JXX5351"/>
      <c r="JXY5351"/>
      <c r="JXZ5351"/>
      <c r="JYA5351"/>
      <c r="JYB5351"/>
      <c r="JYC5351"/>
      <c r="JYD5351"/>
      <c r="JYE5351"/>
      <c r="JYF5351"/>
      <c r="JYG5351"/>
      <c r="JYH5351"/>
      <c r="JYI5351"/>
      <c r="JYJ5351"/>
      <c r="JYK5351"/>
      <c r="JYL5351"/>
      <c r="JYM5351"/>
      <c r="JYN5351"/>
      <c r="JYO5351"/>
      <c r="JYP5351"/>
      <c r="JYQ5351"/>
      <c r="JYR5351"/>
      <c r="JYS5351"/>
      <c r="JYT5351"/>
      <c r="JYU5351"/>
      <c r="JYV5351"/>
      <c r="JYW5351"/>
      <c r="JYX5351"/>
      <c r="JYY5351"/>
      <c r="JYZ5351"/>
      <c r="JZA5351"/>
      <c r="JZB5351"/>
      <c r="JZC5351"/>
      <c r="JZD5351"/>
      <c r="JZE5351"/>
      <c r="JZF5351"/>
      <c r="JZG5351"/>
      <c r="JZH5351"/>
      <c r="JZI5351"/>
      <c r="JZJ5351"/>
      <c r="JZK5351"/>
      <c r="JZL5351"/>
      <c r="JZM5351"/>
      <c r="JZN5351"/>
      <c r="JZO5351"/>
      <c r="JZP5351"/>
      <c r="JZQ5351"/>
      <c r="JZR5351"/>
      <c r="JZS5351"/>
      <c r="JZT5351"/>
      <c r="JZU5351"/>
      <c r="JZV5351"/>
      <c r="JZW5351"/>
      <c r="JZX5351"/>
      <c r="JZY5351"/>
      <c r="JZZ5351"/>
      <c r="KAA5351"/>
      <c r="KAB5351"/>
      <c r="KAC5351"/>
      <c r="KAD5351"/>
      <c r="KAE5351"/>
      <c r="KAF5351"/>
      <c r="KAG5351"/>
      <c r="KAH5351"/>
      <c r="KAI5351"/>
      <c r="KAJ5351"/>
      <c r="KAK5351"/>
      <c r="KAL5351"/>
      <c r="KAM5351"/>
      <c r="KAN5351"/>
      <c r="KAO5351"/>
      <c r="KAP5351"/>
      <c r="KAQ5351"/>
      <c r="KAR5351"/>
      <c r="KAS5351"/>
      <c r="KAT5351"/>
      <c r="KAU5351"/>
      <c r="KAV5351"/>
      <c r="KAW5351"/>
      <c r="KAX5351"/>
      <c r="KAY5351"/>
      <c r="KAZ5351"/>
      <c r="KBA5351"/>
      <c r="KBB5351"/>
      <c r="KBC5351"/>
      <c r="KBD5351"/>
      <c r="KBE5351"/>
      <c r="KBF5351"/>
      <c r="KBG5351"/>
      <c r="KBH5351"/>
      <c r="KBI5351"/>
      <c r="KBJ5351"/>
      <c r="KBK5351"/>
      <c r="KBL5351"/>
      <c r="KBM5351"/>
      <c r="KBN5351"/>
      <c r="KBO5351"/>
      <c r="KBP5351"/>
      <c r="KBQ5351"/>
      <c r="KBR5351"/>
      <c r="KBS5351"/>
      <c r="KBT5351"/>
      <c r="KBU5351"/>
      <c r="KBV5351"/>
      <c r="KBW5351"/>
      <c r="KBX5351"/>
      <c r="KBY5351"/>
      <c r="KBZ5351"/>
      <c r="KCA5351"/>
      <c r="KCB5351"/>
      <c r="KCC5351"/>
      <c r="KCD5351"/>
      <c r="KCE5351"/>
      <c r="KCF5351"/>
      <c r="KCG5351"/>
      <c r="KCH5351"/>
      <c r="KCI5351"/>
      <c r="KCJ5351"/>
      <c r="KCK5351"/>
      <c r="KCL5351"/>
      <c r="KCM5351"/>
      <c r="KCN5351"/>
      <c r="KCO5351"/>
      <c r="KCP5351"/>
      <c r="KCQ5351"/>
      <c r="KCR5351"/>
      <c r="KCS5351"/>
      <c r="KCT5351"/>
      <c r="KCU5351"/>
      <c r="KCV5351"/>
      <c r="KCW5351"/>
      <c r="KCX5351"/>
      <c r="KCY5351"/>
      <c r="KCZ5351"/>
      <c r="KDA5351"/>
      <c r="KDB5351"/>
      <c r="KDC5351"/>
      <c r="KDD5351"/>
      <c r="KDE5351"/>
      <c r="KDF5351"/>
      <c r="KDG5351"/>
      <c r="KDH5351"/>
      <c r="KDI5351"/>
      <c r="KDJ5351"/>
      <c r="KDK5351"/>
      <c r="KDL5351"/>
      <c r="KDM5351"/>
      <c r="KDN5351"/>
      <c r="KDO5351"/>
      <c r="KDP5351"/>
      <c r="KDQ5351"/>
      <c r="KDR5351"/>
      <c r="KDS5351"/>
      <c r="KDT5351"/>
      <c r="KDU5351"/>
      <c r="KDV5351"/>
      <c r="KDW5351"/>
      <c r="KDX5351"/>
      <c r="KDY5351"/>
      <c r="KDZ5351"/>
      <c r="KEA5351"/>
      <c r="KEB5351"/>
      <c r="KEC5351"/>
      <c r="KED5351"/>
      <c r="KEE5351"/>
      <c r="KEF5351"/>
      <c r="KEG5351"/>
      <c r="KEH5351"/>
      <c r="KEI5351"/>
      <c r="KEJ5351"/>
      <c r="KEK5351"/>
      <c r="KEL5351"/>
      <c r="KEM5351"/>
      <c r="KEN5351"/>
      <c r="KEO5351"/>
      <c r="KEP5351"/>
      <c r="KEQ5351"/>
      <c r="KER5351"/>
      <c r="KES5351"/>
      <c r="KET5351"/>
      <c r="KEU5351"/>
      <c r="KEV5351"/>
      <c r="KEW5351"/>
      <c r="KEX5351"/>
      <c r="KEY5351"/>
      <c r="KEZ5351"/>
      <c r="KFA5351"/>
      <c r="KFB5351"/>
      <c r="KFC5351"/>
      <c r="KFD5351"/>
      <c r="KFE5351"/>
      <c r="KFF5351"/>
      <c r="KFG5351"/>
      <c r="KFH5351"/>
      <c r="KFI5351"/>
      <c r="KFJ5351"/>
      <c r="KFK5351"/>
      <c r="KFL5351"/>
      <c r="KFM5351"/>
      <c r="KFN5351"/>
      <c r="KFO5351"/>
      <c r="KFP5351"/>
      <c r="KFQ5351"/>
      <c r="KFR5351"/>
      <c r="KFS5351"/>
      <c r="KFT5351"/>
      <c r="KFU5351"/>
      <c r="KFV5351"/>
      <c r="KFW5351"/>
      <c r="KFX5351"/>
      <c r="KFY5351"/>
      <c r="KFZ5351"/>
      <c r="KGA5351"/>
      <c r="KGB5351"/>
      <c r="KGC5351"/>
      <c r="KGD5351"/>
      <c r="KGE5351"/>
      <c r="KGF5351"/>
      <c r="KGG5351"/>
      <c r="KGH5351"/>
      <c r="KGI5351"/>
      <c r="KGJ5351"/>
      <c r="KGK5351"/>
      <c r="KGL5351"/>
      <c r="KGM5351"/>
      <c r="KGN5351"/>
      <c r="KGO5351"/>
      <c r="KGP5351"/>
      <c r="KGQ5351"/>
      <c r="KGR5351"/>
      <c r="KGS5351"/>
      <c r="KGT5351"/>
      <c r="KGU5351"/>
      <c r="KGV5351"/>
      <c r="KGW5351"/>
      <c r="KGX5351"/>
      <c r="KGY5351"/>
      <c r="KGZ5351"/>
      <c r="KHA5351"/>
      <c r="KHB5351"/>
      <c r="KHC5351"/>
      <c r="KHD5351"/>
      <c r="KHE5351"/>
      <c r="KHF5351"/>
      <c r="KHG5351"/>
      <c r="KHH5351"/>
      <c r="KHI5351"/>
      <c r="KHJ5351"/>
      <c r="KHK5351"/>
      <c r="KHL5351"/>
      <c r="KHM5351"/>
      <c r="KHN5351"/>
      <c r="KHO5351"/>
      <c r="KHP5351"/>
      <c r="KHQ5351"/>
      <c r="KHR5351"/>
      <c r="KHS5351"/>
      <c r="KHT5351"/>
      <c r="KHU5351"/>
      <c r="KHV5351"/>
      <c r="KHW5351"/>
      <c r="KHX5351"/>
      <c r="KHY5351"/>
      <c r="KHZ5351"/>
      <c r="KIA5351"/>
      <c r="KIB5351"/>
      <c r="KIC5351"/>
      <c r="KID5351"/>
      <c r="KIE5351"/>
      <c r="KIF5351"/>
      <c r="KIG5351"/>
      <c r="KIH5351"/>
      <c r="KII5351"/>
      <c r="KIJ5351"/>
      <c r="KIK5351"/>
      <c r="KIL5351"/>
      <c r="KIM5351"/>
      <c r="KIN5351"/>
      <c r="KIO5351"/>
      <c r="KIP5351"/>
      <c r="KIQ5351"/>
      <c r="KIR5351"/>
      <c r="KIS5351"/>
      <c r="KIT5351"/>
      <c r="KIU5351"/>
      <c r="KIV5351"/>
      <c r="KIW5351"/>
      <c r="KIX5351"/>
      <c r="KIY5351"/>
      <c r="KIZ5351"/>
      <c r="KJA5351"/>
      <c r="KJB5351"/>
      <c r="KJC5351"/>
      <c r="KJD5351"/>
      <c r="KJE5351"/>
      <c r="KJF5351"/>
      <c r="KJG5351"/>
      <c r="KJH5351"/>
      <c r="KJI5351"/>
      <c r="KJJ5351"/>
      <c r="KJK5351"/>
      <c r="KJL5351"/>
      <c r="KJM5351"/>
      <c r="KJN5351"/>
      <c r="KJO5351"/>
      <c r="KJP5351"/>
      <c r="KJQ5351"/>
      <c r="KJR5351"/>
      <c r="KJS5351"/>
      <c r="KJT5351"/>
      <c r="KJU5351"/>
      <c r="KJV5351"/>
      <c r="KJW5351"/>
      <c r="KJX5351"/>
      <c r="KJY5351"/>
      <c r="KJZ5351"/>
      <c r="KKA5351"/>
      <c r="KKB5351"/>
      <c r="KKC5351"/>
      <c r="KKD5351"/>
      <c r="KKE5351"/>
      <c r="KKF5351"/>
      <c r="KKG5351"/>
      <c r="KKH5351"/>
      <c r="KKI5351"/>
      <c r="KKJ5351"/>
      <c r="KKK5351"/>
      <c r="KKL5351"/>
      <c r="KKM5351"/>
      <c r="KKN5351"/>
      <c r="KKO5351"/>
      <c r="KKP5351"/>
      <c r="KKQ5351"/>
      <c r="KKR5351"/>
      <c r="KKS5351"/>
      <c r="KKT5351"/>
      <c r="KKU5351"/>
      <c r="KKV5351"/>
      <c r="KKW5351"/>
      <c r="KKX5351"/>
      <c r="KKY5351"/>
      <c r="KKZ5351"/>
      <c r="KLA5351"/>
      <c r="KLB5351"/>
      <c r="KLC5351"/>
      <c r="KLD5351"/>
      <c r="KLE5351"/>
      <c r="KLF5351"/>
      <c r="KLG5351"/>
      <c r="KLH5351"/>
      <c r="KLI5351"/>
      <c r="KLJ5351"/>
      <c r="KLK5351"/>
      <c r="KLL5351"/>
      <c r="KLM5351"/>
      <c r="KLN5351"/>
      <c r="KLO5351"/>
      <c r="KLP5351"/>
      <c r="KLQ5351"/>
      <c r="KLR5351"/>
      <c r="KLS5351"/>
      <c r="KLT5351"/>
      <c r="KLU5351"/>
      <c r="KLV5351"/>
      <c r="KLW5351"/>
      <c r="KLX5351"/>
      <c r="KLY5351"/>
      <c r="KLZ5351"/>
      <c r="KMA5351"/>
      <c r="KMB5351"/>
      <c r="KMC5351"/>
      <c r="KMD5351"/>
      <c r="KME5351"/>
      <c r="KMF5351"/>
      <c r="KMG5351"/>
      <c r="KMH5351"/>
      <c r="KMI5351"/>
      <c r="KMJ5351"/>
      <c r="KMK5351"/>
      <c r="KML5351"/>
      <c r="KMM5351"/>
      <c r="KMN5351"/>
      <c r="KMO5351"/>
      <c r="KMP5351"/>
      <c r="KMQ5351"/>
      <c r="KMR5351"/>
      <c r="KMS5351"/>
      <c r="KMT5351"/>
      <c r="KMU5351"/>
      <c r="KMV5351"/>
      <c r="KMW5351"/>
      <c r="KMX5351"/>
      <c r="KMY5351"/>
      <c r="KMZ5351"/>
      <c r="KNA5351"/>
      <c r="KNB5351"/>
      <c r="KNC5351"/>
      <c r="KND5351"/>
      <c r="KNE5351"/>
      <c r="KNF5351"/>
      <c r="KNG5351"/>
      <c r="KNH5351"/>
      <c r="KNI5351"/>
      <c r="KNJ5351"/>
      <c r="KNK5351"/>
      <c r="KNL5351"/>
      <c r="KNM5351"/>
      <c r="KNN5351"/>
      <c r="KNO5351"/>
      <c r="KNP5351"/>
      <c r="KNQ5351"/>
      <c r="KNR5351"/>
      <c r="KNS5351"/>
      <c r="KNT5351"/>
      <c r="KNU5351"/>
      <c r="KNV5351"/>
      <c r="KNW5351"/>
      <c r="KNX5351"/>
      <c r="KNY5351"/>
      <c r="KNZ5351"/>
      <c r="KOA5351"/>
      <c r="KOB5351"/>
      <c r="KOC5351"/>
      <c r="KOD5351"/>
      <c r="KOE5351"/>
      <c r="KOF5351"/>
      <c r="KOG5351"/>
      <c r="KOH5351"/>
      <c r="KOI5351"/>
      <c r="KOJ5351"/>
      <c r="KOK5351"/>
      <c r="KOL5351"/>
      <c r="KOM5351"/>
      <c r="KON5351"/>
      <c r="KOO5351"/>
      <c r="KOP5351"/>
      <c r="KOQ5351"/>
      <c r="KOR5351"/>
      <c r="KOS5351"/>
      <c r="KOT5351"/>
      <c r="KOU5351"/>
      <c r="KOV5351"/>
      <c r="KOW5351"/>
      <c r="KOX5351"/>
      <c r="KOY5351"/>
      <c r="KOZ5351"/>
      <c r="KPA5351"/>
      <c r="KPB5351"/>
      <c r="KPC5351"/>
      <c r="KPD5351"/>
      <c r="KPE5351"/>
      <c r="KPF5351"/>
      <c r="KPG5351"/>
      <c r="KPH5351"/>
      <c r="KPI5351"/>
      <c r="KPJ5351"/>
      <c r="KPK5351"/>
      <c r="KPL5351"/>
      <c r="KPM5351"/>
      <c r="KPN5351"/>
      <c r="KPO5351"/>
      <c r="KPP5351"/>
      <c r="KPQ5351"/>
      <c r="KPR5351"/>
      <c r="KPS5351"/>
      <c r="KPT5351"/>
      <c r="KPU5351"/>
      <c r="KPV5351"/>
      <c r="KPW5351"/>
      <c r="KPX5351"/>
      <c r="KPY5351"/>
      <c r="KPZ5351"/>
      <c r="KQA5351"/>
      <c r="KQB5351"/>
      <c r="KQC5351"/>
      <c r="KQD5351"/>
      <c r="KQE5351"/>
      <c r="KQF5351"/>
      <c r="KQG5351"/>
      <c r="KQH5351"/>
      <c r="KQI5351"/>
      <c r="KQJ5351"/>
      <c r="KQK5351"/>
      <c r="KQL5351"/>
      <c r="KQM5351"/>
      <c r="KQN5351"/>
      <c r="KQO5351"/>
      <c r="KQP5351"/>
      <c r="KQQ5351"/>
      <c r="KQR5351"/>
      <c r="KQS5351"/>
      <c r="KQT5351"/>
      <c r="KQU5351"/>
      <c r="KQV5351"/>
      <c r="KQW5351"/>
      <c r="KQX5351"/>
      <c r="KQY5351"/>
      <c r="KQZ5351"/>
      <c r="KRA5351"/>
      <c r="KRB5351"/>
      <c r="KRC5351"/>
      <c r="KRD5351"/>
      <c r="KRE5351"/>
      <c r="KRF5351"/>
      <c r="KRG5351"/>
      <c r="KRH5351"/>
      <c r="KRI5351"/>
      <c r="KRJ5351"/>
      <c r="KRK5351"/>
      <c r="KRL5351"/>
      <c r="KRM5351"/>
      <c r="KRN5351"/>
      <c r="KRO5351"/>
      <c r="KRP5351"/>
      <c r="KRQ5351"/>
      <c r="KRR5351"/>
      <c r="KRS5351"/>
      <c r="KRT5351"/>
      <c r="KRU5351"/>
      <c r="KRV5351"/>
      <c r="KRW5351"/>
      <c r="KRX5351"/>
      <c r="KRY5351"/>
      <c r="KRZ5351"/>
      <c r="KSA5351"/>
      <c r="KSB5351"/>
      <c r="KSC5351"/>
      <c r="KSD5351"/>
      <c r="KSE5351"/>
      <c r="KSF5351"/>
      <c r="KSG5351"/>
      <c r="KSH5351"/>
      <c r="KSI5351"/>
      <c r="KSJ5351"/>
      <c r="KSK5351"/>
      <c r="KSL5351"/>
      <c r="KSM5351"/>
      <c r="KSN5351"/>
      <c r="KSO5351"/>
      <c r="KSP5351"/>
      <c r="KSQ5351"/>
      <c r="KSR5351"/>
      <c r="KSS5351"/>
      <c r="KST5351"/>
      <c r="KSU5351"/>
      <c r="KSV5351"/>
      <c r="KSW5351"/>
      <c r="KSX5351"/>
      <c r="KSY5351"/>
      <c r="KSZ5351"/>
      <c r="KTA5351"/>
      <c r="KTB5351"/>
      <c r="KTC5351"/>
      <c r="KTD5351"/>
      <c r="KTE5351"/>
      <c r="KTF5351"/>
      <c r="KTG5351"/>
      <c r="KTH5351"/>
      <c r="KTI5351"/>
      <c r="KTJ5351"/>
      <c r="KTK5351"/>
      <c r="KTL5351"/>
      <c r="KTM5351"/>
      <c r="KTN5351"/>
      <c r="KTO5351"/>
      <c r="KTP5351"/>
      <c r="KTQ5351"/>
      <c r="KTR5351"/>
      <c r="KTS5351"/>
      <c r="KTT5351"/>
      <c r="KTU5351"/>
      <c r="KTV5351"/>
      <c r="KTW5351"/>
      <c r="KTX5351"/>
      <c r="KTY5351"/>
      <c r="KTZ5351"/>
      <c r="KUA5351"/>
      <c r="KUB5351"/>
      <c r="KUC5351"/>
      <c r="KUD5351"/>
      <c r="KUE5351"/>
      <c r="KUF5351"/>
      <c r="KUG5351"/>
      <c r="KUH5351"/>
      <c r="KUI5351"/>
      <c r="KUJ5351"/>
      <c r="KUK5351"/>
      <c r="KUL5351"/>
      <c r="KUM5351"/>
      <c r="KUN5351"/>
      <c r="KUO5351"/>
      <c r="KUP5351"/>
      <c r="KUQ5351"/>
      <c r="KUR5351"/>
      <c r="KUS5351"/>
      <c r="KUT5351"/>
      <c r="KUU5351"/>
      <c r="KUV5351"/>
      <c r="KUW5351"/>
      <c r="KUX5351"/>
      <c r="KUY5351"/>
      <c r="KUZ5351"/>
      <c r="KVA5351"/>
      <c r="KVB5351"/>
      <c r="KVC5351"/>
      <c r="KVD5351"/>
      <c r="KVE5351"/>
      <c r="KVF5351"/>
      <c r="KVG5351"/>
      <c r="KVH5351"/>
      <c r="KVI5351"/>
      <c r="KVJ5351"/>
      <c r="KVK5351"/>
      <c r="KVL5351"/>
      <c r="KVM5351"/>
      <c r="KVN5351"/>
      <c r="KVO5351"/>
      <c r="KVP5351"/>
      <c r="KVQ5351"/>
      <c r="KVR5351"/>
      <c r="KVS5351"/>
      <c r="KVT5351"/>
      <c r="KVU5351"/>
      <c r="KVV5351"/>
      <c r="KVW5351"/>
      <c r="KVX5351"/>
      <c r="KVY5351"/>
      <c r="KVZ5351"/>
      <c r="KWA5351"/>
      <c r="KWB5351"/>
      <c r="KWC5351"/>
      <c r="KWD5351"/>
      <c r="KWE5351"/>
      <c r="KWF5351"/>
      <c r="KWG5351"/>
      <c r="KWH5351"/>
      <c r="KWI5351"/>
      <c r="KWJ5351"/>
      <c r="KWK5351"/>
      <c r="KWL5351"/>
      <c r="KWM5351"/>
      <c r="KWN5351"/>
      <c r="KWO5351"/>
      <c r="KWP5351"/>
      <c r="KWQ5351"/>
      <c r="KWR5351"/>
      <c r="KWS5351"/>
      <c r="KWT5351"/>
      <c r="KWU5351"/>
      <c r="KWV5351"/>
      <c r="KWW5351"/>
      <c r="KWX5351"/>
      <c r="KWY5351"/>
      <c r="KWZ5351"/>
      <c r="KXA5351"/>
      <c r="KXB5351"/>
      <c r="KXC5351"/>
      <c r="KXD5351"/>
      <c r="KXE5351"/>
      <c r="KXF5351"/>
      <c r="KXG5351"/>
      <c r="KXH5351"/>
      <c r="KXI5351"/>
      <c r="KXJ5351"/>
      <c r="KXK5351"/>
      <c r="KXL5351"/>
      <c r="KXM5351"/>
      <c r="KXN5351"/>
      <c r="KXO5351"/>
      <c r="KXP5351"/>
      <c r="KXQ5351"/>
      <c r="KXR5351"/>
      <c r="KXS5351"/>
      <c r="KXT5351"/>
      <c r="KXU5351"/>
      <c r="KXV5351"/>
      <c r="KXW5351"/>
      <c r="KXX5351"/>
      <c r="KXY5351"/>
      <c r="KXZ5351"/>
      <c r="KYA5351"/>
      <c r="KYB5351"/>
      <c r="KYC5351"/>
      <c r="KYD5351"/>
      <c r="KYE5351"/>
      <c r="KYF5351"/>
      <c r="KYG5351"/>
      <c r="KYH5351"/>
      <c r="KYI5351"/>
      <c r="KYJ5351"/>
      <c r="KYK5351"/>
      <c r="KYL5351"/>
      <c r="KYM5351"/>
      <c r="KYN5351"/>
      <c r="KYO5351"/>
      <c r="KYP5351"/>
      <c r="KYQ5351"/>
      <c r="KYR5351"/>
      <c r="KYS5351"/>
      <c r="KYT5351"/>
      <c r="KYU5351"/>
      <c r="KYV5351"/>
      <c r="KYW5351"/>
      <c r="KYX5351"/>
      <c r="KYY5351"/>
      <c r="KYZ5351"/>
      <c r="KZA5351"/>
      <c r="KZB5351"/>
      <c r="KZC5351"/>
      <c r="KZD5351"/>
      <c r="KZE5351"/>
      <c r="KZF5351"/>
      <c r="KZG5351"/>
      <c r="KZH5351"/>
      <c r="KZI5351"/>
      <c r="KZJ5351"/>
      <c r="KZK5351"/>
      <c r="KZL5351"/>
      <c r="KZM5351"/>
      <c r="KZN5351"/>
      <c r="KZO5351"/>
      <c r="KZP5351"/>
      <c r="KZQ5351"/>
      <c r="KZR5351"/>
      <c r="KZS5351"/>
      <c r="KZT5351"/>
      <c r="KZU5351"/>
      <c r="KZV5351"/>
      <c r="KZW5351"/>
      <c r="KZX5351"/>
      <c r="KZY5351"/>
      <c r="KZZ5351"/>
      <c r="LAA5351"/>
      <c r="LAB5351"/>
      <c r="LAC5351"/>
      <c r="LAD5351"/>
      <c r="LAE5351"/>
      <c r="LAF5351"/>
      <c r="LAG5351"/>
      <c r="LAH5351"/>
      <c r="LAI5351"/>
      <c r="LAJ5351"/>
      <c r="LAK5351"/>
      <c r="LAL5351"/>
      <c r="LAM5351"/>
      <c r="LAN5351"/>
      <c r="LAO5351"/>
      <c r="LAP5351"/>
      <c r="LAQ5351"/>
      <c r="LAR5351"/>
      <c r="LAS5351"/>
      <c r="LAT5351"/>
      <c r="LAU5351"/>
      <c r="LAV5351"/>
      <c r="LAW5351"/>
      <c r="LAX5351"/>
      <c r="LAY5351"/>
      <c r="LAZ5351"/>
      <c r="LBA5351"/>
      <c r="LBB5351"/>
      <c r="LBC5351"/>
      <c r="LBD5351"/>
      <c r="LBE5351"/>
      <c r="LBF5351"/>
      <c r="LBG5351"/>
      <c r="LBH5351"/>
      <c r="LBI5351"/>
      <c r="LBJ5351"/>
      <c r="LBK5351"/>
      <c r="LBL5351"/>
      <c r="LBM5351"/>
      <c r="LBN5351"/>
      <c r="LBO5351"/>
      <c r="LBP5351"/>
      <c r="LBQ5351"/>
      <c r="LBR5351"/>
      <c r="LBS5351"/>
      <c r="LBT5351"/>
      <c r="LBU5351"/>
      <c r="LBV5351"/>
      <c r="LBW5351"/>
      <c r="LBX5351"/>
      <c r="LBY5351"/>
      <c r="LBZ5351"/>
      <c r="LCA5351"/>
      <c r="LCB5351"/>
      <c r="LCC5351"/>
      <c r="LCD5351"/>
      <c r="LCE5351"/>
      <c r="LCF5351"/>
      <c r="LCG5351"/>
      <c r="LCH5351"/>
      <c r="LCI5351"/>
      <c r="LCJ5351"/>
      <c r="LCK5351"/>
      <c r="LCL5351"/>
      <c r="LCM5351"/>
      <c r="LCN5351"/>
      <c r="LCO5351"/>
      <c r="LCP5351"/>
      <c r="LCQ5351"/>
      <c r="LCR5351"/>
      <c r="LCS5351"/>
      <c r="LCT5351"/>
      <c r="LCU5351"/>
      <c r="LCV5351"/>
      <c r="LCW5351"/>
      <c r="LCX5351"/>
      <c r="LCY5351"/>
      <c r="LCZ5351"/>
      <c r="LDA5351"/>
      <c r="LDB5351"/>
      <c r="LDC5351"/>
      <c r="LDD5351"/>
      <c r="LDE5351"/>
      <c r="LDF5351"/>
      <c r="LDG5351"/>
      <c r="LDH5351"/>
      <c r="LDI5351"/>
      <c r="LDJ5351"/>
      <c r="LDK5351"/>
      <c r="LDL5351"/>
      <c r="LDM5351"/>
      <c r="LDN5351"/>
      <c r="LDO5351"/>
      <c r="LDP5351"/>
      <c r="LDQ5351"/>
      <c r="LDR5351"/>
      <c r="LDS5351"/>
      <c r="LDT5351"/>
      <c r="LDU5351"/>
      <c r="LDV5351"/>
      <c r="LDW5351"/>
      <c r="LDX5351"/>
      <c r="LDY5351"/>
      <c r="LDZ5351"/>
      <c r="LEA5351"/>
      <c r="LEB5351"/>
      <c r="LEC5351"/>
      <c r="LED5351"/>
      <c r="LEE5351"/>
      <c r="LEF5351"/>
      <c r="LEG5351"/>
      <c r="LEH5351"/>
      <c r="LEI5351"/>
      <c r="LEJ5351"/>
      <c r="LEK5351"/>
      <c r="LEL5351"/>
      <c r="LEM5351"/>
      <c r="LEN5351"/>
      <c r="LEO5351"/>
      <c r="LEP5351"/>
      <c r="LEQ5351"/>
      <c r="LER5351"/>
      <c r="LES5351"/>
      <c r="LET5351"/>
      <c r="LEU5351"/>
      <c r="LEV5351"/>
      <c r="LEW5351"/>
      <c r="LEX5351"/>
      <c r="LEY5351"/>
      <c r="LEZ5351"/>
      <c r="LFA5351"/>
      <c r="LFB5351"/>
      <c r="LFC5351"/>
      <c r="LFD5351"/>
      <c r="LFE5351"/>
      <c r="LFF5351"/>
      <c r="LFG5351"/>
      <c r="LFH5351"/>
      <c r="LFI5351"/>
      <c r="LFJ5351"/>
      <c r="LFK5351"/>
      <c r="LFL5351"/>
      <c r="LFM5351"/>
      <c r="LFN5351"/>
      <c r="LFO5351"/>
      <c r="LFP5351"/>
      <c r="LFQ5351"/>
      <c r="LFR5351"/>
      <c r="LFS5351"/>
      <c r="LFT5351"/>
      <c r="LFU5351"/>
      <c r="LFV5351"/>
      <c r="LFW5351"/>
      <c r="LFX5351"/>
      <c r="LFY5351"/>
      <c r="LFZ5351"/>
      <c r="LGA5351"/>
      <c r="LGB5351"/>
      <c r="LGC5351"/>
      <c r="LGD5351"/>
      <c r="LGE5351"/>
      <c r="LGF5351"/>
      <c r="LGG5351"/>
      <c r="LGH5351"/>
      <c r="LGI5351"/>
      <c r="LGJ5351"/>
      <c r="LGK5351"/>
      <c r="LGL5351"/>
      <c r="LGM5351"/>
      <c r="LGN5351"/>
      <c r="LGO5351"/>
      <c r="LGP5351"/>
      <c r="LGQ5351"/>
      <c r="LGR5351"/>
      <c r="LGS5351"/>
      <c r="LGT5351"/>
      <c r="LGU5351"/>
      <c r="LGV5351"/>
      <c r="LGW5351"/>
      <c r="LGX5351"/>
      <c r="LGY5351"/>
      <c r="LGZ5351"/>
      <c r="LHA5351"/>
      <c r="LHB5351"/>
      <c r="LHC5351"/>
      <c r="LHD5351"/>
      <c r="LHE5351"/>
      <c r="LHF5351"/>
      <c r="LHG5351"/>
      <c r="LHH5351"/>
      <c r="LHI5351"/>
      <c r="LHJ5351"/>
      <c r="LHK5351"/>
      <c r="LHL5351"/>
      <c r="LHM5351"/>
      <c r="LHN5351"/>
      <c r="LHO5351"/>
      <c r="LHP5351"/>
      <c r="LHQ5351"/>
      <c r="LHR5351"/>
      <c r="LHS5351"/>
      <c r="LHT5351"/>
      <c r="LHU5351"/>
      <c r="LHV5351"/>
      <c r="LHW5351"/>
      <c r="LHX5351"/>
      <c r="LHY5351"/>
      <c r="LHZ5351"/>
      <c r="LIA5351"/>
      <c r="LIB5351"/>
      <c r="LIC5351"/>
      <c r="LID5351"/>
      <c r="LIE5351"/>
      <c r="LIF5351"/>
      <c r="LIG5351"/>
      <c r="LIH5351"/>
      <c r="LII5351"/>
      <c r="LIJ5351"/>
      <c r="LIK5351"/>
      <c r="LIL5351"/>
      <c r="LIM5351"/>
      <c r="LIN5351"/>
      <c r="LIO5351"/>
      <c r="LIP5351"/>
      <c r="LIQ5351"/>
      <c r="LIR5351"/>
      <c r="LIS5351"/>
      <c r="LIT5351"/>
      <c r="LIU5351"/>
      <c r="LIV5351"/>
      <c r="LIW5351"/>
      <c r="LIX5351"/>
      <c r="LIY5351"/>
      <c r="LIZ5351"/>
      <c r="LJA5351"/>
      <c r="LJB5351"/>
      <c r="LJC5351"/>
      <c r="LJD5351"/>
      <c r="LJE5351"/>
      <c r="LJF5351"/>
      <c r="LJG5351"/>
      <c r="LJH5351"/>
      <c r="LJI5351"/>
      <c r="LJJ5351"/>
      <c r="LJK5351"/>
      <c r="LJL5351"/>
      <c r="LJM5351"/>
      <c r="LJN5351"/>
      <c r="LJO5351"/>
      <c r="LJP5351"/>
      <c r="LJQ5351"/>
      <c r="LJR5351"/>
      <c r="LJS5351"/>
      <c r="LJT5351"/>
      <c r="LJU5351"/>
      <c r="LJV5351"/>
      <c r="LJW5351"/>
      <c r="LJX5351"/>
      <c r="LJY5351"/>
      <c r="LJZ5351"/>
      <c r="LKA5351"/>
      <c r="LKB5351"/>
      <c r="LKC5351"/>
      <c r="LKD5351"/>
      <c r="LKE5351"/>
      <c r="LKF5351"/>
      <c r="LKG5351"/>
      <c r="LKH5351"/>
      <c r="LKI5351"/>
      <c r="LKJ5351"/>
      <c r="LKK5351"/>
      <c r="LKL5351"/>
      <c r="LKM5351"/>
      <c r="LKN5351"/>
      <c r="LKO5351"/>
      <c r="LKP5351"/>
      <c r="LKQ5351"/>
      <c r="LKR5351"/>
      <c r="LKS5351"/>
      <c r="LKT5351"/>
      <c r="LKU5351"/>
      <c r="LKV5351"/>
      <c r="LKW5351"/>
      <c r="LKX5351"/>
      <c r="LKY5351"/>
      <c r="LKZ5351"/>
      <c r="LLA5351"/>
      <c r="LLB5351"/>
      <c r="LLC5351"/>
      <c r="LLD5351"/>
      <c r="LLE5351"/>
      <c r="LLF5351"/>
      <c r="LLG5351"/>
      <c r="LLH5351"/>
      <c r="LLI5351"/>
      <c r="LLJ5351"/>
      <c r="LLK5351"/>
      <c r="LLL5351"/>
      <c r="LLM5351"/>
      <c r="LLN5351"/>
      <c r="LLO5351"/>
      <c r="LLP5351"/>
      <c r="LLQ5351"/>
      <c r="LLR5351"/>
      <c r="LLS5351"/>
      <c r="LLT5351"/>
      <c r="LLU5351"/>
      <c r="LLV5351"/>
      <c r="LLW5351"/>
      <c r="LLX5351"/>
      <c r="LLY5351"/>
      <c r="LLZ5351"/>
      <c r="LMA5351"/>
      <c r="LMB5351"/>
      <c r="LMC5351"/>
      <c r="LMD5351"/>
      <c r="LME5351"/>
      <c r="LMF5351"/>
      <c r="LMG5351"/>
      <c r="LMH5351"/>
      <c r="LMI5351"/>
      <c r="LMJ5351"/>
      <c r="LMK5351"/>
      <c r="LML5351"/>
      <c r="LMM5351"/>
      <c r="LMN5351"/>
      <c r="LMO5351"/>
      <c r="LMP5351"/>
      <c r="LMQ5351"/>
      <c r="LMR5351"/>
      <c r="LMS5351"/>
      <c r="LMT5351"/>
      <c r="LMU5351"/>
      <c r="LMV5351"/>
      <c r="LMW5351"/>
      <c r="LMX5351"/>
      <c r="LMY5351"/>
      <c r="LMZ5351"/>
      <c r="LNA5351"/>
      <c r="LNB5351"/>
      <c r="LNC5351"/>
      <c r="LND5351"/>
      <c r="LNE5351"/>
      <c r="LNF5351"/>
      <c r="LNG5351"/>
      <c r="LNH5351"/>
      <c r="LNI5351"/>
      <c r="LNJ5351"/>
      <c r="LNK5351"/>
      <c r="LNL5351"/>
      <c r="LNM5351"/>
      <c r="LNN5351"/>
      <c r="LNO5351"/>
      <c r="LNP5351"/>
      <c r="LNQ5351"/>
      <c r="LNR5351"/>
      <c r="LNS5351"/>
      <c r="LNT5351"/>
      <c r="LNU5351"/>
      <c r="LNV5351"/>
      <c r="LNW5351"/>
      <c r="LNX5351"/>
      <c r="LNY5351"/>
      <c r="LNZ5351"/>
      <c r="LOA5351"/>
      <c r="LOB5351"/>
      <c r="LOC5351"/>
      <c r="LOD5351"/>
      <c r="LOE5351"/>
      <c r="LOF5351"/>
      <c r="LOG5351"/>
      <c r="LOH5351"/>
      <c r="LOI5351"/>
      <c r="LOJ5351"/>
      <c r="LOK5351"/>
      <c r="LOL5351"/>
      <c r="LOM5351"/>
      <c r="LON5351"/>
      <c r="LOO5351"/>
      <c r="LOP5351"/>
      <c r="LOQ5351"/>
      <c r="LOR5351"/>
      <c r="LOS5351"/>
      <c r="LOT5351"/>
      <c r="LOU5351"/>
      <c r="LOV5351"/>
      <c r="LOW5351"/>
      <c r="LOX5351"/>
      <c r="LOY5351"/>
      <c r="LOZ5351"/>
      <c r="LPA5351"/>
      <c r="LPB5351"/>
      <c r="LPC5351"/>
      <c r="LPD5351"/>
      <c r="LPE5351"/>
      <c r="LPF5351"/>
      <c r="LPG5351"/>
      <c r="LPH5351"/>
      <c r="LPI5351"/>
      <c r="LPJ5351"/>
      <c r="LPK5351"/>
      <c r="LPL5351"/>
      <c r="LPM5351"/>
      <c r="LPN5351"/>
      <c r="LPO5351"/>
      <c r="LPP5351"/>
      <c r="LPQ5351"/>
      <c r="LPR5351"/>
      <c r="LPS5351"/>
      <c r="LPT5351"/>
      <c r="LPU5351"/>
      <c r="LPV5351"/>
      <c r="LPW5351"/>
      <c r="LPX5351"/>
      <c r="LPY5351"/>
      <c r="LPZ5351"/>
      <c r="LQA5351"/>
      <c r="LQB5351"/>
      <c r="LQC5351"/>
      <c r="LQD5351"/>
      <c r="LQE5351"/>
      <c r="LQF5351"/>
      <c r="LQG5351"/>
      <c r="LQH5351"/>
      <c r="LQI5351"/>
      <c r="LQJ5351"/>
      <c r="LQK5351"/>
      <c r="LQL5351"/>
      <c r="LQM5351"/>
      <c r="LQN5351"/>
      <c r="LQO5351"/>
      <c r="LQP5351"/>
      <c r="LQQ5351"/>
      <c r="LQR5351"/>
      <c r="LQS5351"/>
      <c r="LQT5351"/>
      <c r="LQU5351"/>
      <c r="LQV5351"/>
      <c r="LQW5351"/>
      <c r="LQX5351"/>
      <c r="LQY5351"/>
      <c r="LQZ5351"/>
      <c r="LRA5351"/>
      <c r="LRB5351"/>
      <c r="LRC5351"/>
      <c r="LRD5351"/>
      <c r="LRE5351"/>
      <c r="LRF5351"/>
      <c r="LRG5351"/>
      <c r="LRH5351"/>
      <c r="LRI5351"/>
      <c r="LRJ5351"/>
      <c r="LRK5351"/>
      <c r="LRL5351"/>
      <c r="LRM5351"/>
      <c r="LRN5351"/>
      <c r="LRO5351"/>
      <c r="LRP5351"/>
      <c r="LRQ5351"/>
      <c r="LRR5351"/>
      <c r="LRS5351"/>
      <c r="LRT5351"/>
      <c r="LRU5351"/>
      <c r="LRV5351"/>
      <c r="LRW5351"/>
      <c r="LRX5351"/>
      <c r="LRY5351"/>
      <c r="LRZ5351"/>
      <c r="LSA5351"/>
      <c r="LSB5351"/>
      <c r="LSC5351"/>
      <c r="LSD5351"/>
      <c r="LSE5351"/>
      <c r="LSF5351"/>
      <c r="LSG5351"/>
      <c r="LSH5351"/>
      <c r="LSI5351"/>
      <c r="LSJ5351"/>
      <c r="LSK5351"/>
      <c r="LSL5351"/>
      <c r="LSM5351"/>
      <c r="LSN5351"/>
      <c r="LSO5351"/>
      <c r="LSP5351"/>
      <c r="LSQ5351"/>
      <c r="LSR5351"/>
      <c r="LSS5351"/>
      <c r="LST5351"/>
      <c r="LSU5351"/>
      <c r="LSV5351"/>
      <c r="LSW5351"/>
      <c r="LSX5351"/>
      <c r="LSY5351"/>
      <c r="LSZ5351"/>
      <c r="LTA5351"/>
      <c r="LTB5351"/>
      <c r="LTC5351"/>
      <c r="LTD5351"/>
      <c r="LTE5351"/>
      <c r="LTF5351"/>
      <c r="LTG5351"/>
      <c r="LTH5351"/>
      <c r="LTI5351"/>
      <c r="LTJ5351"/>
      <c r="LTK5351"/>
      <c r="LTL5351"/>
      <c r="LTM5351"/>
      <c r="LTN5351"/>
      <c r="LTO5351"/>
      <c r="LTP5351"/>
      <c r="LTQ5351"/>
      <c r="LTR5351"/>
      <c r="LTS5351"/>
      <c r="LTT5351"/>
      <c r="LTU5351"/>
      <c r="LTV5351"/>
      <c r="LTW5351"/>
      <c r="LTX5351"/>
      <c r="LTY5351"/>
      <c r="LTZ5351"/>
      <c r="LUA5351"/>
      <c r="LUB5351"/>
      <c r="LUC5351"/>
      <c r="LUD5351"/>
      <c r="LUE5351"/>
      <c r="LUF5351"/>
      <c r="LUG5351"/>
      <c r="LUH5351"/>
      <c r="LUI5351"/>
      <c r="LUJ5351"/>
      <c r="LUK5351"/>
      <c r="LUL5351"/>
      <c r="LUM5351"/>
      <c r="LUN5351"/>
      <c r="LUO5351"/>
      <c r="LUP5351"/>
      <c r="LUQ5351"/>
      <c r="LUR5351"/>
      <c r="LUS5351"/>
      <c r="LUT5351"/>
      <c r="LUU5351"/>
      <c r="LUV5351"/>
      <c r="LUW5351"/>
      <c r="LUX5351"/>
      <c r="LUY5351"/>
      <c r="LUZ5351"/>
      <c r="LVA5351"/>
      <c r="LVB5351"/>
      <c r="LVC5351"/>
      <c r="LVD5351"/>
      <c r="LVE5351"/>
      <c r="LVF5351"/>
      <c r="LVG5351"/>
      <c r="LVH5351"/>
      <c r="LVI5351"/>
      <c r="LVJ5351"/>
      <c r="LVK5351"/>
      <c r="LVL5351"/>
      <c r="LVM5351"/>
      <c r="LVN5351"/>
      <c r="LVO5351"/>
      <c r="LVP5351"/>
      <c r="LVQ5351"/>
      <c r="LVR5351"/>
      <c r="LVS5351"/>
      <c r="LVT5351"/>
      <c r="LVU5351"/>
      <c r="LVV5351"/>
      <c r="LVW5351"/>
      <c r="LVX5351"/>
      <c r="LVY5351"/>
      <c r="LVZ5351"/>
      <c r="LWA5351"/>
      <c r="LWB5351"/>
      <c r="LWC5351"/>
      <c r="LWD5351"/>
      <c r="LWE5351"/>
      <c r="LWF5351"/>
      <c r="LWG5351"/>
      <c r="LWH5351"/>
      <c r="LWI5351"/>
      <c r="LWJ5351"/>
      <c r="LWK5351"/>
      <c r="LWL5351"/>
      <c r="LWM5351"/>
      <c r="LWN5351"/>
      <c r="LWO5351"/>
      <c r="LWP5351"/>
      <c r="LWQ5351"/>
      <c r="LWR5351"/>
      <c r="LWS5351"/>
      <c r="LWT5351"/>
      <c r="LWU5351"/>
      <c r="LWV5351"/>
      <c r="LWW5351"/>
      <c r="LWX5351"/>
      <c r="LWY5351"/>
      <c r="LWZ5351"/>
      <c r="LXA5351"/>
      <c r="LXB5351"/>
      <c r="LXC5351"/>
      <c r="LXD5351"/>
      <c r="LXE5351"/>
      <c r="LXF5351"/>
      <c r="LXG5351"/>
      <c r="LXH5351"/>
      <c r="LXI5351"/>
      <c r="LXJ5351"/>
      <c r="LXK5351"/>
      <c r="LXL5351"/>
      <c r="LXM5351"/>
      <c r="LXN5351"/>
      <c r="LXO5351"/>
      <c r="LXP5351"/>
      <c r="LXQ5351"/>
      <c r="LXR5351"/>
      <c r="LXS5351"/>
      <c r="LXT5351"/>
      <c r="LXU5351"/>
      <c r="LXV5351"/>
      <c r="LXW5351"/>
      <c r="LXX5351"/>
      <c r="LXY5351"/>
      <c r="LXZ5351"/>
      <c r="LYA5351"/>
      <c r="LYB5351"/>
      <c r="LYC5351"/>
      <c r="LYD5351"/>
      <c r="LYE5351"/>
      <c r="LYF5351"/>
      <c r="LYG5351"/>
      <c r="LYH5351"/>
      <c r="LYI5351"/>
      <c r="LYJ5351"/>
      <c r="LYK5351"/>
      <c r="LYL5351"/>
      <c r="LYM5351"/>
      <c r="LYN5351"/>
      <c r="LYO5351"/>
      <c r="LYP5351"/>
      <c r="LYQ5351"/>
      <c r="LYR5351"/>
      <c r="LYS5351"/>
      <c r="LYT5351"/>
      <c r="LYU5351"/>
      <c r="LYV5351"/>
      <c r="LYW5351"/>
      <c r="LYX5351"/>
      <c r="LYY5351"/>
      <c r="LYZ5351"/>
      <c r="LZA5351"/>
      <c r="LZB5351"/>
      <c r="LZC5351"/>
      <c r="LZD5351"/>
      <c r="LZE5351"/>
      <c r="LZF5351"/>
      <c r="LZG5351"/>
      <c r="LZH5351"/>
      <c r="LZI5351"/>
      <c r="LZJ5351"/>
      <c r="LZK5351"/>
      <c r="LZL5351"/>
      <c r="LZM5351"/>
      <c r="LZN5351"/>
      <c r="LZO5351"/>
      <c r="LZP5351"/>
      <c r="LZQ5351"/>
      <c r="LZR5351"/>
      <c r="LZS5351"/>
      <c r="LZT5351"/>
      <c r="LZU5351"/>
      <c r="LZV5351"/>
      <c r="LZW5351"/>
      <c r="LZX5351"/>
      <c r="LZY5351"/>
      <c r="LZZ5351"/>
      <c r="MAA5351"/>
      <c r="MAB5351"/>
      <c r="MAC5351"/>
      <c r="MAD5351"/>
      <c r="MAE5351"/>
      <c r="MAF5351"/>
      <c r="MAG5351"/>
      <c r="MAH5351"/>
      <c r="MAI5351"/>
      <c r="MAJ5351"/>
      <c r="MAK5351"/>
      <c r="MAL5351"/>
      <c r="MAM5351"/>
      <c r="MAN5351"/>
      <c r="MAO5351"/>
      <c r="MAP5351"/>
      <c r="MAQ5351"/>
      <c r="MAR5351"/>
      <c r="MAS5351"/>
      <c r="MAT5351"/>
      <c r="MAU5351"/>
      <c r="MAV5351"/>
      <c r="MAW5351"/>
      <c r="MAX5351"/>
      <c r="MAY5351"/>
      <c r="MAZ5351"/>
      <c r="MBA5351"/>
      <c r="MBB5351"/>
      <c r="MBC5351"/>
      <c r="MBD5351"/>
      <c r="MBE5351"/>
      <c r="MBF5351"/>
      <c r="MBG5351"/>
      <c r="MBH5351"/>
      <c r="MBI5351"/>
      <c r="MBJ5351"/>
      <c r="MBK5351"/>
      <c r="MBL5351"/>
      <c r="MBM5351"/>
      <c r="MBN5351"/>
      <c r="MBO5351"/>
      <c r="MBP5351"/>
      <c r="MBQ5351"/>
      <c r="MBR5351"/>
      <c r="MBS5351"/>
      <c r="MBT5351"/>
      <c r="MBU5351"/>
      <c r="MBV5351"/>
      <c r="MBW5351"/>
      <c r="MBX5351"/>
      <c r="MBY5351"/>
      <c r="MBZ5351"/>
      <c r="MCA5351"/>
      <c r="MCB5351"/>
      <c r="MCC5351"/>
      <c r="MCD5351"/>
      <c r="MCE5351"/>
      <c r="MCF5351"/>
      <c r="MCG5351"/>
      <c r="MCH5351"/>
      <c r="MCI5351"/>
      <c r="MCJ5351"/>
      <c r="MCK5351"/>
      <c r="MCL5351"/>
      <c r="MCM5351"/>
      <c r="MCN5351"/>
      <c r="MCO5351"/>
      <c r="MCP5351"/>
      <c r="MCQ5351"/>
      <c r="MCR5351"/>
      <c r="MCS5351"/>
      <c r="MCT5351"/>
      <c r="MCU5351"/>
      <c r="MCV5351"/>
      <c r="MCW5351"/>
      <c r="MCX5351"/>
      <c r="MCY5351"/>
      <c r="MCZ5351"/>
      <c r="MDA5351"/>
      <c r="MDB5351"/>
      <c r="MDC5351"/>
      <c r="MDD5351"/>
      <c r="MDE5351"/>
      <c r="MDF5351"/>
      <c r="MDG5351"/>
      <c r="MDH5351"/>
      <c r="MDI5351"/>
      <c r="MDJ5351"/>
      <c r="MDK5351"/>
      <c r="MDL5351"/>
      <c r="MDM5351"/>
      <c r="MDN5351"/>
      <c r="MDO5351"/>
      <c r="MDP5351"/>
      <c r="MDQ5351"/>
      <c r="MDR5351"/>
      <c r="MDS5351"/>
      <c r="MDT5351"/>
      <c r="MDU5351"/>
      <c r="MDV5351"/>
      <c r="MDW5351"/>
      <c r="MDX5351"/>
      <c r="MDY5351"/>
      <c r="MDZ5351"/>
      <c r="MEA5351"/>
      <c r="MEB5351"/>
      <c r="MEC5351"/>
      <c r="MED5351"/>
      <c r="MEE5351"/>
      <c r="MEF5351"/>
      <c r="MEG5351"/>
      <c r="MEH5351"/>
      <c r="MEI5351"/>
      <c r="MEJ5351"/>
      <c r="MEK5351"/>
      <c r="MEL5351"/>
      <c r="MEM5351"/>
      <c r="MEN5351"/>
      <c r="MEO5351"/>
      <c r="MEP5351"/>
      <c r="MEQ5351"/>
      <c r="MER5351"/>
      <c r="MES5351"/>
      <c r="MET5351"/>
      <c r="MEU5351"/>
      <c r="MEV5351"/>
      <c r="MEW5351"/>
      <c r="MEX5351"/>
      <c r="MEY5351"/>
      <c r="MEZ5351"/>
      <c r="MFA5351"/>
      <c r="MFB5351"/>
      <c r="MFC5351"/>
      <c r="MFD5351"/>
      <c r="MFE5351"/>
      <c r="MFF5351"/>
      <c r="MFG5351"/>
      <c r="MFH5351"/>
      <c r="MFI5351"/>
      <c r="MFJ5351"/>
      <c r="MFK5351"/>
      <c r="MFL5351"/>
      <c r="MFM5351"/>
      <c r="MFN5351"/>
      <c r="MFO5351"/>
      <c r="MFP5351"/>
      <c r="MFQ5351"/>
      <c r="MFR5351"/>
      <c r="MFS5351"/>
      <c r="MFT5351"/>
      <c r="MFU5351"/>
      <c r="MFV5351"/>
      <c r="MFW5351"/>
      <c r="MFX5351"/>
      <c r="MFY5351"/>
      <c r="MFZ5351"/>
      <c r="MGA5351"/>
      <c r="MGB5351"/>
      <c r="MGC5351"/>
      <c r="MGD5351"/>
      <c r="MGE5351"/>
      <c r="MGF5351"/>
      <c r="MGG5351"/>
      <c r="MGH5351"/>
      <c r="MGI5351"/>
      <c r="MGJ5351"/>
      <c r="MGK5351"/>
      <c r="MGL5351"/>
      <c r="MGM5351"/>
      <c r="MGN5351"/>
      <c r="MGO5351"/>
      <c r="MGP5351"/>
      <c r="MGQ5351"/>
      <c r="MGR5351"/>
      <c r="MGS5351"/>
      <c r="MGT5351"/>
      <c r="MGU5351"/>
      <c r="MGV5351"/>
      <c r="MGW5351"/>
      <c r="MGX5351"/>
      <c r="MGY5351"/>
      <c r="MGZ5351"/>
      <c r="MHA5351"/>
      <c r="MHB5351"/>
      <c r="MHC5351"/>
      <c r="MHD5351"/>
      <c r="MHE5351"/>
      <c r="MHF5351"/>
      <c r="MHG5351"/>
      <c r="MHH5351"/>
      <c r="MHI5351"/>
      <c r="MHJ5351"/>
      <c r="MHK5351"/>
      <c r="MHL5351"/>
      <c r="MHM5351"/>
      <c r="MHN5351"/>
      <c r="MHO5351"/>
      <c r="MHP5351"/>
      <c r="MHQ5351"/>
      <c r="MHR5351"/>
      <c r="MHS5351"/>
      <c r="MHT5351"/>
      <c r="MHU5351"/>
      <c r="MHV5351"/>
      <c r="MHW5351"/>
      <c r="MHX5351"/>
      <c r="MHY5351"/>
      <c r="MHZ5351"/>
      <c r="MIA5351"/>
      <c r="MIB5351"/>
      <c r="MIC5351"/>
      <c r="MID5351"/>
      <c r="MIE5351"/>
      <c r="MIF5351"/>
      <c r="MIG5351"/>
      <c r="MIH5351"/>
      <c r="MII5351"/>
      <c r="MIJ5351"/>
      <c r="MIK5351"/>
      <c r="MIL5351"/>
      <c r="MIM5351"/>
      <c r="MIN5351"/>
      <c r="MIO5351"/>
      <c r="MIP5351"/>
      <c r="MIQ5351"/>
      <c r="MIR5351"/>
      <c r="MIS5351"/>
      <c r="MIT5351"/>
      <c r="MIU5351"/>
      <c r="MIV5351"/>
      <c r="MIW5351"/>
      <c r="MIX5351"/>
      <c r="MIY5351"/>
      <c r="MIZ5351"/>
      <c r="MJA5351"/>
      <c r="MJB5351"/>
      <c r="MJC5351"/>
      <c r="MJD5351"/>
      <c r="MJE5351"/>
      <c r="MJF5351"/>
      <c r="MJG5351"/>
      <c r="MJH5351"/>
      <c r="MJI5351"/>
      <c r="MJJ5351"/>
      <c r="MJK5351"/>
      <c r="MJL5351"/>
      <c r="MJM5351"/>
      <c r="MJN5351"/>
      <c r="MJO5351"/>
      <c r="MJP5351"/>
      <c r="MJQ5351"/>
      <c r="MJR5351"/>
      <c r="MJS5351"/>
      <c r="MJT5351"/>
      <c r="MJU5351"/>
      <c r="MJV5351"/>
      <c r="MJW5351"/>
      <c r="MJX5351"/>
      <c r="MJY5351"/>
      <c r="MJZ5351"/>
      <c r="MKA5351"/>
      <c r="MKB5351"/>
      <c r="MKC5351"/>
      <c r="MKD5351"/>
      <c r="MKE5351"/>
      <c r="MKF5351"/>
      <c r="MKG5351"/>
      <c r="MKH5351"/>
      <c r="MKI5351"/>
      <c r="MKJ5351"/>
      <c r="MKK5351"/>
      <c r="MKL5351"/>
      <c r="MKM5351"/>
      <c r="MKN5351"/>
      <c r="MKO5351"/>
      <c r="MKP5351"/>
      <c r="MKQ5351"/>
      <c r="MKR5351"/>
      <c r="MKS5351"/>
      <c r="MKT5351"/>
      <c r="MKU5351"/>
      <c r="MKV5351"/>
      <c r="MKW5351"/>
      <c r="MKX5351"/>
      <c r="MKY5351"/>
      <c r="MKZ5351"/>
      <c r="MLA5351"/>
      <c r="MLB5351"/>
      <c r="MLC5351"/>
      <c r="MLD5351"/>
      <c r="MLE5351"/>
      <c r="MLF5351"/>
      <c r="MLG5351"/>
      <c r="MLH5351"/>
      <c r="MLI5351"/>
      <c r="MLJ5351"/>
      <c r="MLK5351"/>
      <c r="MLL5351"/>
      <c r="MLM5351"/>
      <c r="MLN5351"/>
      <c r="MLO5351"/>
      <c r="MLP5351"/>
      <c r="MLQ5351"/>
      <c r="MLR5351"/>
      <c r="MLS5351"/>
      <c r="MLT5351"/>
      <c r="MLU5351"/>
      <c r="MLV5351"/>
      <c r="MLW5351"/>
      <c r="MLX5351"/>
      <c r="MLY5351"/>
      <c r="MLZ5351"/>
      <c r="MMA5351"/>
      <c r="MMB5351"/>
      <c r="MMC5351"/>
      <c r="MMD5351"/>
      <c r="MME5351"/>
      <c r="MMF5351"/>
      <c r="MMG5351"/>
      <c r="MMH5351"/>
      <c r="MMI5351"/>
      <c r="MMJ5351"/>
      <c r="MMK5351"/>
      <c r="MML5351"/>
      <c r="MMM5351"/>
      <c r="MMN5351"/>
      <c r="MMO5351"/>
      <c r="MMP5351"/>
      <c r="MMQ5351"/>
      <c r="MMR5351"/>
      <c r="MMS5351"/>
      <c r="MMT5351"/>
      <c r="MMU5351"/>
      <c r="MMV5351"/>
      <c r="MMW5351"/>
      <c r="MMX5351"/>
      <c r="MMY5351"/>
      <c r="MMZ5351"/>
      <c r="MNA5351"/>
      <c r="MNB5351"/>
      <c r="MNC5351"/>
      <c r="MND5351"/>
      <c r="MNE5351"/>
      <c r="MNF5351"/>
      <c r="MNG5351"/>
      <c r="MNH5351"/>
      <c r="MNI5351"/>
      <c r="MNJ5351"/>
      <c r="MNK5351"/>
      <c r="MNL5351"/>
      <c r="MNM5351"/>
      <c r="MNN5351"/>
      <c r="MNO5351"/>
      <c r="MNP5351"/>
      <c r="MNQ5351"/>
      <c r="MNR5351"/>
      <c r="MNS5351"/>
      <c r="MNT5351"/>
      <c r="MNU5351"/>
      <c r="MNV5351"/>
      <c r="MNW5351"/>
      <c r="MNX5351"/>
      <c r="MNY5351"/>
      <c r="MNZ5351"/>
      <c r="MOA5351"/>
      <c r="MOB5351"/>
      <c r="MOC5351"/>
      <c r="MOD5351"/>
      <c r="MOE5351"/>
      <c r="MOF5351"/>
      <c r="MOG5351"/>
      <c r="MOH5351"/>
      <c r="MOI5351"/>
      <c r="MOJ5351"/>
      <c r="MOK5351"/>
      <c r="MOL5351"/>
      <c r="MOM5351"/>
      <c r="MON5351"/>
      <c r="MOO5351"/>
      <c r="MOP5351"/>
      <c r="MOQ5351"/>
      <c r="MOR5351"/>
      <c r="MOS5351"/>
      <c r="MOT5351"/>
      <c r="MOU5351"/>
      <c r="MOV5351"/>
      <c r="MOW5351"/>
      <c r="MOX5351"/>
      <c r="MOY5351"/>
      <c r="MOZ5351"/>
      <c r="MPA5351"/>
      <c r="MPB5351"/>
      <c r="MPC5351"/>
      <c r="MPD5351"/>
      <c r="MPE5351"/>
      <c r="MPF5351"/>
      <c r="MPG5351"/>
      <c r="MPH5351"/>
      <c r="MPI5351"/>
      <c r="MPJ5351"/>
      <c r="MPK5351"/>
      <c r="MPL5351"/>
      <c r="MPM5351"/>
      <c r="MPN5351"/>
      <c r="MPO5351"/>
      <c r="MPP5351"/>
      <c r="MPQ5351"/>
      <c r="MPR5351"/>
      <c r="MPS5351"/>
      <c r="MPT5351"/>
      <c r="MPU5351"/>
      <c r="MPV5351"/>
      <c r="MPW5351"/>
      <c r="MPX5351"/>
      <c r="MPY5351"/>
      <c r="MPZ5351"/>
      <c r="MQA5351"/>
      <c r="MQB5351"/>
      <c r="MQC5351"/>
      <c r="MQD5351"/>
      <c r="MQE5351"/>
      <c r="MQF5351"/>
      <c r="MQG5351"/>
      <c r="MQH5351"/>
      <c r="MQI5351"/>
      <c r="MQJ5351"/>
      <c r="MQK5351"/>
      <c r="MQL5351"/>
      <c r="MQM5351"/>
      <c r="MQN5351"/>
      <c r="MQO5351"/>
      <c r="MQP5351"/>
      <c r="MQQ5351"/>
      <c r="MQR5351"/>
      <c r="MQS5351"/>
      <c r="MQT5351"/>
      <c r="MQU5351"/>
      <c r="MQV5351"/>
      <c r="MQW5351"/>
      <c r="MQX5351"/>
      <c r="MQY5351"/>
      <c r="MQZ5351"/>
      <c r="MRA5351"/>
      <c r="MRB5351"/>
      <c r="MRC5351"/>
      <c r="MRD5351"/>
      <c r="MRE5351"/>
      <c r="MRF5351"/>
      <c r="MRG5351"/>
      <c r="MRH5351"/>
      <c r="MRI5351"/>
      <c r="MRJ5351"/>
      <c r="MRK5351"/>
      <c r="MRL5351"/>
      <c r="MRM5351"/>
      <c r="MRN5351"/>
      <c r="MRO5351"/>
      <c r="MRP5351"/>
      <c r="MRQ5351"/>
      <c r="MRR5351"/>
      <c r="MRS5351"/>
      <c r="MRT5351"/>
      <c r="MRU5351"/>
      <c r="MRV5351"/>
      <c r="MRW5351"/>
      <c r="MRX5351"/>
      <c r="MRY5351"/>
      <c r="MRZ5351"/>
      <c r="MSA5351"/>
      <c r="MSB5351"/>
      <c r="MSC5351"/>
      <c r="MSD5351"/>
      <c r="MSE5351"/>
      <c r="MSF5351"/>
      <c r="MSG5351"/>
      <c r="MSH5351"/>
      <c r="MSI5351"/>
      <c r="MSJ5351"/>
      <c r="MSK5351"/>
      <c r="MSL5351"/>
      <c r="MSM5351"/>
      <c r="MSN5351"/>
      <c r="MSO5351"/>
      <c r="MSP5351"/>
      <c r="MSQ5351"/>
      <c r="MSR5351"/>
      <c r="MSS5351"/>
      <c r="MST5351"/>
      <c r="MSU5351"/>
      <c r="MSV5351"/>
      <c r="MSW5351"/>
      <c r="MSX5351"/>
      <c r="MSY5351"/>
      <c r="MSZ5351"/>
      <c r="MTA5351"/>
      <c r="MTB5351"/>
      <c r="MTC5351"/>
      <c r="MTD5351"/>
      <c r="MTE5351"/>
      <c r="MTF5351"/>
      <c r="MTG5351"/>
      <c r="MTH5351"/>
      <c r="MTI5351"/>
      <c r="MTJ5351"/>
      <c r="MTK5351"/>
      <c r="MTL5351"/>
      <c r="MTM5351"/>
      <c r="MTN5351"/>
      <c r="MTO5351"/>
      <c r="MTP5351"/>
      <c r="MTQ5351"/>
      <c r="MTR5351"/>
      <c r="MTS5351"/>
      <c r="MTT5351"/>
      <c r="MTU5351"/>
      <c r="MTV5351"/>
      <c r="MTW5351"/>
      <c r="MTX5351"/>
      <c r="MTY5351"/>
      <c r="MTZ5351"/>
      <c r="MUA5351"/>
      <c r="MUB5351"/>
      <c r="MUC5351"/>
      <c r="MUD5351"/>
      <c r="MUE5351"/>
      <c r="MUF5351"/>
      <c r="MUG5351"/>
      <c r="MUH5351"/>
      <c r="MUI5351"/>
      <c r="MUJ5351"/>
      <c r="MUK5351"/>
      <c r="MUL5351"/>
      <c r="MUM5351"/>
      <c r="MUN5351"/>
      <c r="MUO5351"/>
      <c r="MUP5351"/>
      <c r="MUQ5351"/>
      <c r="MUR5351"/>
      <c r="MUS5351"/>
      <c r="MUT5351"/>
      <c r="MUU5351"/>
      <c r="MUV5351"/>
      <c r="MUW5351"/>
      <c r="MUX5351"/>
      <c r="MUY5351"/>
      <c r="MUZ5351"/>
      <c r="MVA5351"/>
      <c r="MVB5351"/>
      <c r="MVC5351"/>
      <c r="MVD5351"/>
      <c r="MVE5351"/>
      <c r="MVF5351"/>
      <c r="MVG5351"/>
      <c r="MVH5351"/>
      <c r="MVI5351"/>
      <c r="MVJ5351"/>
      <c r="MVK5351"/>
      <c r="MVL5351"/>
      <c r="MVM5351"/>
      <c r="MVN5351"/>
      <c r="MVO5351"/>
      <c r="MVP5351"/>
      <c r="MVQ5351"/>
      <c r="MVR5351"/>
      <c r="MVS5351"/>
      <c r="MVT5351"/>
      <c r="MVU5351"/>
      <c r="MVV5351"/>
      <c r="MVW5351"/>
      <c r="MVX5351"/>
      <c r="MVY5351"/>
      <c r="MVZ5351"/>
      <c r="MWA5351"/>
      <c r="MWB5351"/>
      <c r="MWC5351"/>
      <c r="MWD5351"/>
      <c r="MWE5351"/>
      <c r="MWF5351"/>
      <c r="MWG5351"/>
      <c r="MWH5351"/>
      <c r="MWI5351"/>
      <c r="MWJ5351"/>
      <c r="MWK5351"/>
      <c r="MWL5351"/>
      <c r="MWM5351"/>
      <c r="MWN5351"/>
      <c r="MWO5351"/>
      <c r="MWP5351"/>
      <c r="MWQ5351"/>
      <c r="MWR5351"/>
      <c r="MWS5351"/>
      <c r="MWT5351"/>
      <c r="MWU5351"/>
      <c r="MWV5351"/>
      <c r="MWW5351"/>
      <c r="MWX5351"/>
      <c r="MWY5351"/>
      <c r="MWZ5351"/>
      <c r="MXA5351"/>
      <c r="MXB5351"/>
      <c r="MXC5351"/>
      <c r="MXD5351"/>
      <c r="MXE5351"/>
      <c r="MXF5351"/>
      <c r="MXG5351"/>
      <c r="MXH5351"/>
      <c r="MXI5351"/>
      <c r="MXJ5351"/>
      <c r="MXK5351"/>
      <c r="MXL5351"/>
      <c r="MXM5351"/>
      <c r="MXN5351"/>
      <c r="MXO5351"/>
      <c r="MXP5351"/>
      <c r="MXQ5351"/>
      <c r="MXR5351"/>
      <c r="MXS5351"/>
      <c r="MXT5351"/>
      <c r="MXU5351"/>
      <c r="MXV5351"/>
      <c r="MXW5351"/>
      <c r="MXX5351"/>
      <c r="MXY5351"/>
      <c r="MXZ5351"/>
      <c r="MYA5351"/>
      <c r="MYB5351"/>
      <c r="MYC5351"/>
      <c r="MYD5351"/>
      <c r="MYE5351"/>
      <c r="MYF5351"/>
      <c r="MYG5351"/>
      <c r="MYH5351"/>
      <c r="MYI5351"/>
      <c r="MYJ5351"/>
      <c r="MYK5351"/>
      <c r="MYL5351"/>
      <c r="MYM5351"/>
      <c r="MYN5351"/>
      <c r="MYO5351"/>
      <c r="MYP5351"/>
      <c r="MYQ5351"/>
      <c r="MYR5351"/>
      <c r="MYS5351"/>
      <c r="MYT5351"/>
      <c r="MYU5351"/>
      <c r="MYV5351"/>
      <c r="MYW5351"/>
      <c r="MYX5351"/>
      <c r="MYY5351"/>
      <c r="MYZ5351"/>
      <c r="MZA5351"/>
      <c r="MZB5351"/>
      <c r="MZC5351"/>
      <c r="MZD5351"/>
      <c r="MZE5351"/>
      <c r="MZF5351"/>
      <c r="MZG5351"/>
      <c r="MZH5351"/>
      <c r="MZI5351"/>
      <c r="MZJ5351"/>
      <c r="MZK5351"/>
      <c r="MZL5351"/>
      <c r="MZM5351"/>
      <c r="MZN5351"/>
      <c r="MZO5351"/>
      <c r="MZP5351"/>
      <c r="MZQ5351"/>
      <c r="MZR5351"/>
      <c r="MZS5351"/>
      <c r="MZT5351"/>
      <c r="MZU5351"/>
      <c r="MZV5351"/>
      <c r="MZW5351"/>
      <c r="MZX5351"/>
      <c r="MZY5351"/>
      <c r="MZZ5351"/>
      <c r="NAA5351"/>
      <c r="NAB5351"/>
      <c r="NAC5351"/>
      <c r="NAD5351"/>
      <c r="NAE5351"/>
      <c r="NAF5351"/>
      <c r="NAG5351"/>
      <c r="NAH5351"/>
      <c r="NAI5351"/>
      <c r="NAJ5351"/>
      <c r="NAK5351"/>
      <c r="NAL5351"/>
      <c r="NAM5351"/>
      <c r="NAN5351"/>
      <c r="NAO5351"/>
      <c r="NAP5351"/>
      <c r="NAQ5351"/>
      <c r="NAR5351"/>
      <c r="NAS5351"/>
      <c r="NAT5351"/>
      <c r="NAU5351"/>
      <c r="NAV5351"/>
      <c r="NAW5351"/>
      <c r="NAX5351"/>
      <c r="NAY5351"/>
      <c r="NAZ5351"/>
      <c r="NBA5351"/>
      <c r="NBB5351"/>
      <c r="NBC5351"/>
      <c r="NBD5351"/>
      <c r="NBE5351"/>
      <c r="NBF5351"/>
      <c r="NBG5351"/>
      <c r="NBH5351"/>
      <c r="NBI5351"/>
      <c r="NBJ5351"/>
      <c r="NBK5351"/>
      <c r="NBL5351"/>
      <c r="NBM5351"/>
      <c r="NBN5351"/>
      <c r="NBO5351"/>
      <c r="NBP5351"/>
      <c r="NBQ5351"/>
      <c r="NBR5351"/>
      <c r="NBS5351"/>
      <c r="NBT5351"/>
      <c r="NBU5351"/>
      <c r="NBV5351"/>
      <c r="NBW5351"/>
      <c r="NBX5351"/>
      <c r="NBY5351"/>
      <c r="NBZ5351"/>
      <c r="NCA5351"/>
      <c r="NCB5351"/>
      <c r="NCC5351"/>
      <c r="NCD5351"/>
      <c r="NCE5351"/>
      <c r="NCF5351"/>
      <c r="NCG5351"/>
      <c r="NCH5351"/>
      <c r="NCI5351"/>
      <c r="NCJ5351"/>
      <c r="NCK5351"/>
      <c r="NCL5351"/>
      <c r="NCM5351"/>
      <c r="NCN5351"/>
      <c r="NCO5351"/>
      <c r="NCP5351"/>
      <c r="NCQ5351"/>
      <c r="NCR5351"/>
      <c r="NCS5351"/>
      <c r="NCT5351"/>
      <c r="NCU5351"/>
      <c r="NCV5351"/>
      <c r="NCW5351"/>
      <c r="NCX5351"/>
      <c r="NCY5351"/>
      <c r="NCZ5351"/>
      <c r="NDA5351"/>
      <c r="NDB5351"/>
      <c r="NDC5351"/>
      <c r="NDD5351"/>
      <c r="NDE5351"/>
      <c r="NDF5351"/>
      <c r="NDG5351"/>
      <c r="NDH5351"/>
      <c r="NDI5351"/>
      <c r="NDJ5351"/>
      <c r="NDK5351"/>
      <c r="NDL5351"/>
      <c r="NDM5351"/>
      <c r="NDN5351"/>
      <c r="NDO5351"/>
      <c r="NDP5351"/>
      <c r="NDQ5351"/>
      <c r="NDR5351"/>
      <c r="NDS5351"/>
      <c r="NDT5351"/>
      <c r="NDU5351"/>
      <c r="NDV5351"/>
      <c r="NDW5351"/>
      <c r="NDX5351"/>
      <c r="NDY5351"/>
      <c r="NDZ5351"/>
      <c r="NEA5351"/>
      <c r="NEB5351"/>
      <c r="NEC5351"/>
      <c r="NED5351"/>
      <c r="NEE5351"/>
      <c r="NEF5351"/>
      <c r="NEG5351"/>
      <c r="NEH5351"/>
      <c r="NEI5351"/>
      <c r="NEJ5351"/>
      <c r="NEK5351"/>
      <c r="NEL5351"/>
      <c r="NEM5351"/>
      <c r="NEN5351"/>
      <c r="NEO5351"/>
      <c r="NEP5351"/>
      <c r="NEQ5351"/>
      <c r="NER5351"/>
      <c r="NES5351"/>
      <c r="NET5351"/>
      <c r="NEU5351"/>
      <c r="NEV5351"/>
      <c r="NEW5351"/>
      <c r="NEX5351"/>
      <c r="NEY5351"/>
      <c r="NEZ5351"/>
      <c r="NFA5351"/>
      <c r="NFB5351"/>
      <c r="NFC5351"/>
      <c r="NFD5351"/>
      <c r="NFE5351"/>
      <c r="NFF5351"/>
      <c r="NFG5351"/>
      <c r="NFH5351"/>
      <c r="NFI5351"/>
      <c r="NFJ5351"/>
      <c r="NFK5351"/>
      <c r="NFL5351"/>
      <c r="NFM5351"/>
      <c r="NFN5351"/>
      <c r="NFO5351"/>
      <c r="NFP5351"/>
      <c r="NFQ5351"/>
      <c r="NFR5351"/>
      <c r="NFS5351"/>
      <c r="NFT5351"/>
      <c r="NFU5351"/>
      <c r="NFV5351"/>
      <c r="NFW5351"/>
      <c r="NFX5351"/>
      <c r="NFY5351"/>
      <c r="NFZ5351"/>
      <c r="NGA5351"/>
      <c r="NGB5351"/>
      <c r="NGC5351"/>
      <c r="NGD5351"/>
      <c r="NGE5351"/>
      <c r="NGF5351"/>
      <c r="NGG5351"/>
      <c r="NGH5351"/>
      <c r="NGI5351"/>
      <c r="NGJ5351"/>
      <c r="NGK5351"/>
      <c r="NGL5351"/>
      <c r="NGM5351"/>
      <c r="NGN5351"/>
      <c r="NGO5351"/>
      <c r="NGP5351"/>
      <c r="NGQ5351"/>
      <c r="NGR5351"/>
      <c r="NGS5351"/>
      <c r="NGT5351"/>
      <c r="NGU5351"/>
      <c r="NGV5351"/>
      <c r="NGW5351"/>
      <c r="NGX5351"/>
      <c r="NGY5351"/>
      <c r="NGZ5351"/>
      <c r="NHA5351"/>
      <c r="NHB5351"/>
      <c r="NHC5351"/>
      <c r="NHD5351"/>
      <c r="NHE5351"/>
      <c r="NHF5351"/>
      <c r="NHG5351"/>
      <c r="NHH5351"/>
      <c r="NHI5351"/>
      <c r="NHJ5351"/>
      <c r="NHK5351"/>
      <c r="NHL5351"/>
      <c r="NHM5351"/>
      <c r="NHN5351"/>
      <c r="NHO5351"/>
      <c r="NHP5351"/>
      <c r="NHQ5351"/>
      <c r="NHR5351"/>
      <c r="NHS5351"/>
      <c r="NHT5351"/>
      <c r="NHU5351"/>
      <c r="NHV5351"/>
      <c r="NHW5351"/>
      <c r="NHX5351"/>
      <c r="NHY5351"/>
      <c r="NHZ5351"/>
      <c r="NIA5351"/>
      <c r="NIB5351"/>
      <c r="NIC5351"/>
      <c r="NID5351"/>
      <c r="NIE5351"/>
      <c r="NIF5351"/>
      <c r="NIG5351"/>
      <c r="NIH5351"/>
      <c r="NII5351"/>
      <c r="NIJ5351"/>
      <c r="NIK5351"/>
      <c r="NIL5351"/>
      <c r="NIM5351"/>
      <c r="NIN5351"/>
      <c r="NIO5351"/>
      <c r="NIP5351"/>
      <c r="NIQ5351"/>
      <c r="NIR5351"/>
      <c r="NIS5351"/>
      <c r="NIT5351"/>
      <c r="NIU5351"/>
      <c r="NIV5351"/>
      <c r="NIW5351"/>
      <c r="NIX5351"/>
      <c r="NIY5351"/>
      <c r="NIZ5351"/>
      <c r="NJA5351"/>
      <c r="NJB5351"/>
      <c r="NJC5351"/>
      <c r="NJD5351"/>
      <c r="NJE5351"/>
      <c r="NJF5351"/>
      <c r="NJG5351"/>
      <c r="NJH5351"/>
      <c r="NJI5351"/>
      <c r="NJJ5351"/>
      <c r="NJK5351"/>
      <c r="NJL5351"/>
      <c r="NJM5351"/>
      <c r="NJN5351"/>
      <c r="NJO5351"/>
      <c r="NJP5351"/>
      <c r="NJQ5351"/>
      <c r="NJR5351"/>
      <c r="NJS5351"/>
      <c r="NJT5351"/>
      <c r="NJU5351"/>
      <c r="NJV5351"/>
      <c r="NJW5351"/>
      <c r="NJX5351"/>
      <c r="NJY5351"/>
      <c r="NJZ5351"/>
      <c r="NKA5351"/>
      <c r="NKB5351"/>
      <c r="NKC5351"/>
      <c r="NKD5351"/>
      <c r="NKE5351"/>
      <c r="NKF5351"/>
      <c r="NKG5351"/>
      <c r="NKH5351"/>
      <c r="NKI5351"/>
      <c r="NKJ5351"/>
      <c r="NKK5351"/>
      <c r="NKL5351"/>
      <c r="NKM5351"/>
      <c r="NKN5351"/>
      <c r="NKO5351"/>
      <c r="NKP5351"/>
      <c r="NKQ5351"/>
      <c r="NKR5351"/>
      <c r="NKS5351"/>
      <c r="NKT5351"/>
      <c r="NKU5351"/>
      <c r="NKV5351"/>
      <c r="NKW5351"/>
      <c r="NKX5351"/>
      <c r="NKY5351"/>
      <c r="NKZ5351"/>
      <c r="NLA5351"/>
      <c r="NLB5351"/>
      <c r="NLC5351"/>
      <c r="NLD5351"/>
      <c r="NLE5351"/>
      <c r="NLF5351"/>
      <c r="NLG5351"/>
      <c r="NLH5351"/>
      <c r="NLI5351"/>
      <c r="NLJ5351"/>
      <c r="NLK5351"/>
      <c r="NLL5351"/>
      <c r="NLM5351"/>
      <c r="NLN5351"/>
      <c r="NLO5351"/>
      <c r="NLP5351"/>
      <c r="NLQ5351"/>
      <c r="NLR5351"/>
      <c r="NLS5351"/>
      <c r="NLT5351"/>
      <c r="NLU5351"/>
      <c r="NLV5351"/>
      <c r="NLW5351"/>
      <c r="NLX5351"/>
      <c r="NLY5351"/>
      <c r="NLZ5351"/>
      <c r="NMA5351"/>
      <c r="NMB5351"/>
      <c r="NMC5351"/>
      <c r="NMD5351"/>
      <c r="NME5351"/>
      <c r="NMF5351"/>
      <c r="NMG5351"/>
      <c r="NMH5351"/>
      <c r="NMI5351"/>
      <c r="NMJ5351"/>
      <c r="NMK5351"/>
      <c r="NML5351"/>
      <c r="NMM5351"/>
      <c r="NMN5351"/>
      <c r="NMO5351"/>
      <c r="NMP5351"/>
      <c r="NMQ5351"/>
      <c r="NMR5351"/>
      <c r="NMS5351"/>
      <c r="NMT5351"/>
      <c r="NMU5351"/>
      <c r="NMV5351"/>
      <c r="NMW5351"/>
      <c r="NMX5351"/>
      <c r="NMY5351"/>
      <c r="NMZ5351"/>
      <c r="NNA5351"/>
      <c r="NNB5351"/>
      <c r="NNC5351"/>
      <c r="NND5351"/>
      <c r="NNE5351"/>
      <c r="NNF5351"/>
      <c r="NNG5351"/>
      <c r="NNH5351"/>
      <c r="NNI5351"/>
      <c r="NNJ5351"/>
      <c r="NNK5351"/>
      <c r="NNL5351"/>
      <c r="NNM5351"/>
      <c r="NNN5351"/>
      <c r="NNO5351"/>
      <c r="NNP5351"/>
      <c r="NNQ5351"/>
      <c r="NNR5351"/>
      <c r="NNS5351"/>
      <c r="NNT5351"/>
      <c r="NNU5351"/>
      <c r="NNV5351"/>
      <c r="NNW5351"/>
      <c r="NNX5351"/>
      <c r="NNY5351"/>
      <c r="NNZ5351"/>
      <c r="NOA5351"/>
      <c r="NOB5351"/>
      <c r="NOC5351"/>
      <c r="NOD5351"/>
      <c r="NOE5351"/>
      <c r="NOF5351"/>
      <c r="NOG5351"/>
      <c r="NOH5351"/>
      <c r="NOI5351"/>
      <c r="NOJ5351"/>
      <c r="NOK5351"/>
      <c r="NOL5351"/>
      <c r="NOM5351"/>
      <c r="NON5351"/>
      <c r="NOO5351"/>
      <c r="NOP5351"/>
      <c r="NOQ5351"/>
      <c r="NOR5351"/>
      <c r="NOS5351"/>
      <c r="NOT5351"/>
      <c r="NOU5351"/>
      <c r="NOV5351"/>
      <c r="NOW5351"/>
      <c r="NOX5351"/>
      <c r="NOY5351"/>
      <c r="NOZ5351"/>
      <c r="NPA5351"/>
      <c r="NPB5351"/>
      <c r="NPC5351"/>
      <c r="NPD5351"/>
      <c r="NPE5351"/>
      <c r="NPF5351"/>
      <c r="NPG5351"/>
      <c r="NPH5351"/>
      <c r="NPI5351"/>
      <c r="NPJ5351"/>
      <c r="NPK5351"/>
      <c r="NPL5351"/>
      <c r="NPM5351"/>
      <c r="NPN5351"/>
      <c r="NPO5351"/>
      <c r="NPP5351"/>
      <c r="NPQ5351"/>
      <c r="NPR5351"/>
      <c r="NPS5351"/>
      <c r="NPT5351"/>
      <c r="NPU5351"/>
      <c r="NPV5351"/>
      <c r="NPW5351"/>
      <c r="NPX5351"/>
      <c r="NPY5351"/>
      <c r="NPZ5351"/>
      <c r="NQA5351"/>
      <c r="NQB5351"/>
      <c r="NQC5351"/>
      <c r="NQD5351"/>
      <c r="NQE5351"/>
      <c r="NQF5351"/>
      <c r="NQG5351"/>
      <c r="NQH5351"/>
      <c r="NQI5351"/>
      <c r="NQJ5351"/>
      <c r="NQK5351"/>
      <c r="NQL5351"/>
      <c r="NQM5351"/>
      <c r="NQN5351"/>
      <c r="NQO5351"/>
      <c r="NQP5351"/>
      <c r="NQQ5351"/>
      <c r="NQR5351"/>
      <c r="NQS5351"/>
      <c r="NQT5351"/>
      <c r="NQU5351"/>
      <c r="NQV5351"/>
      <c r="NQW5351"/>
      <c r="NQX5351"/>
      <c r="NQY5351"/>
      <c r="NQZ5351"/>
      <c r="NRA5351"/>
      <c r="NRB5351"/>
      <c r="NRC5351"/>
      <c r="NRD5351"/>
      <c r="NRE5351"/>
      <c r="NRF5351"/>
      <c r="NRG5351"/>
      <c r="NRH5351"/>
      <c r="NRI5351"/>
      <c r="NRJ5351"/>
      <c r="NRK5351"/>
      <c r="NRL5351"/>
      <c r="NRM5351"/>
      <c r="NRN5351"/>
      <c r="NRO5351"/>
      <c r="NRP5351"/>
      <c r="NRQ5351"/>
      <c r="NRR5351"/>
      <c r="NRS5351"/>
      <c r="NRT5351"/>
      <c r="NRU5351"/>
      <c r="NRV5351"/>
      <c r="NRW5351"/>
      <c r="NRX5351"/>
      <c r="NRY5351"/>
      <c r="NRZ5351"/>
      <c r="NSA5351"/>
      <c r="NSB5351"/>
      <c r="NSC5351"/>
      <c r="NSD5351"/>
      <c r="NSE5351"/>
      <c r="NSF5351"/>
      <c r="NSG5351"/>
      <c r="NSH5351"/>
      <c r="NSI5351"/>
      <c r="NSJ5351"/>
      <c r="NSK5351"/>
      <c r="NSL5351"/>
      <c r="NSM5351"/>
      <c r="NSN5351"/>
      <c r="NSO5351"/>
      <c r="NSP5351"/>
      <c r="NSQ5351"/>
      <c r="NSR5351"/>
      <c r="NSS5351"/>
      <c r="NST5351"/>
      <c r="NSU5351"/>
      <c r="NSV5351"/>
      <c r="NSW5351"/>
      <c r="NSX5351"/>
      <c r="NSY5351"/>
      <c r="NSZ5351"/>
      <c r="NTA5351"/>
      <c r="NTB5351"/>
      <c r="NTC5351"/>
      <c r="NTD5351"/>
      <c r="NTE5351"/>
      <c r="NTF5351"/>
      <c r="NTG5351"/>
      <c r="NTH5351"/>
      <c r="NTI5351"/>
      <c r="NTJ5351"/>
      <c r="NTK5351"/>
      <c r="NTL5351"/>
      <c r="NTM5351"/>
      <c r="NTN5351"/>
      <c r="NTO5351"/>
      <c r="NTP5351"/>
      <c r="NTQ5351"/>
      <c r="NTR5351"/>
      <c r="NTS5351"/>
      <c r="NTT5351"/>
      <c r="NTU5351"/>
      <c r="NTV5351"/>
      <c r="NTW5351"/>
      <c r="NTX5351"/>
      <c r="NTY5351"/>
      <c r="NTZ5351"/>
      <c r="NUA5351"/>
      <c r="NUB5351"/>
      <c r="NUC5351"/>
      <c r="NUD5351"/>
      <c r="NUE5351"/>
      <c r="NUF5351"/>
      <c r="NUG5351"/>
      <c r="NUH5351"/>
      <c r="NUI5351"/>
      <c r="NUJ5351"/>
      <c r="NUK5351"/>
      <c r="NUL5351"/>
      <c r="NUM5351"/>
      <c r="NUN5351"/>
      <c r="NUO5351"/>
      <c r="NUP5351"/>
      <c r="NUQ5351"/>
      <c r="NUR5351"/>
      <c r="NUS5351"/>
      <c r="NUT5351"/>
      <c r="NUU5351"/>
      <c r="NUV5351"/>
      <c r="NUW5351"/>
      <c r="NUX5351"/>
      <c r="NUY5351"/>
      <c r="NUZ5351"/>
      <c r="NVA5351"/>
      <c r="NVB5351"/>
      <c r="NVC5351"/>
      <c r="NVD5351"/>
      <c r="NVE5351"/>
      <c r="NVF5351"/>
      <c r="NVG5351"/>
      <c r="NVH5351"/>
      <c r="NVI5351"/>
      <c r="NVJ5351"/>
      <c r="NVK5351"/>
      <c r="NVL5351"/>
      <c r="NVM5351"/>
      <c r="NVN5351"/>
      <c r="NVO5351"/>
      <c r="NVP5351"/>
      <c r="NVQ5351"/>
      <c r="NVR5351"/>
      <c r="NVS5351"/>
      <c r="NVT5351"/>
      <c r="NVU5351"/>
      <c r="NVV5351"/>
      <c r="NVW5351"/>
      <c r="NVX5351"/>
      <c r="NVY5351"/>
      <c r="NVZ5351"/>
      <c r="NWA5351"/>
      <c r="NWB5351"/>
      <c r="NWC5351"/>
      <c r="NWD5351"/>
      <c r="NWE5351"/>
      <c r="NWF5351"/>
      <c r="NWG5351"/>
      <c r="NWH5351"/>
      <c r="NWI5351"/>
      <c r="NWJ5351"/>
      <c r="NWK5351"/>
      <c r="NWL5351"/>
      <c r="NWM5351"/>
      <c r="NWN5351"/>
      <c r="NWO5351"/>
      <c r="NWP5351"/>
      <c r="NWQ5351"/>
      <c r="NWR5351"/>
      <c r="NWS5351"/>
      <c r="NWT5351"/>
      <c r="NWU5351"/>
      <c r="NWV5351"/>
      <c r="NWW5351"/>
      <c r="NWX5351"/>
      <c r="NWY5351"/>
      <c r="NWZ5351"/>
      <c r="NXA5351"/>
      <c r="NXB5351"/>
      <c r="NXC5351"/>
      <c r="NXD5351"/>
      <c r="NXE5351"/>
      <c r="NXF5351"/>
      <c r="NXG5351"/>
      <c r="NXH5351"/>
      <c r="NXI5351"/>
      <c r="NXJ5351"/>
      <c r="NXK5351"/>
      <c r="NXL5351"/>
      <c r="NXM5351"/>
      <c r="NXN5351"/>
      <c r="NXO5351"/>
      <c r="NXP5351"/>
      <c r="NXQ5351"/>
      <c r="NXR5351"/>
      <c r="NXS5351"/>
      <c r="NXT5351"/>
      <c r="NXU5351"/>
      <c r="NXV5351"/>
      <c r="NXW5351"/>
      <c r="NXX5351"/>
      <c r="NXY5351"/>
      <c r="NXZ5351"/>
      <c r="NYA5351"/>
      <c r="NYB5351"/>
      <c r="NYC5351"/>
      <c r="NYD5351"/>
      <c r="NYE5351"/>
      <c r="NYF5351"/>
      <c r="NYG5351"/>
      <c r="NYH5351"/>
      <c r="NYI5351"/>
      <c r="NYJ5351"/>
      <c r="NYK5351"/>
      <c r="NYL5351"/>
      <c r="NYM5351"/>
      <c r="NYN5351"/>
      <c r="NYO5351"/>
      <c r="NYP5351"/>
      <c r="NYQ5351"/>
      <c r="NYR5351"/>
      <c r="NYS5351"/>
      <c r="NYT5351"/>
      <c r="NYU5351"/>
      <c r="NYV5351"/>
      <c r="NYW5351"/>
      <c r="NYX5351"/>
      <c r="NYY5351"/>
      <c r="NYZ5351"/>
      <c r="NZA5351"/>
      <c r="NZB5351"/>
      <c r="NZC5351"/>
      <c r="NZD5351"/>
      <c r="NZE5351"/>
      <c r="NZF5351"/>
      <c r="NZG5351"/>
      <c r="NZH5351"/>
      <c r="NZI5351"/>
      <c r="NZJ5351"/>
      <c r="NZK5351"/>
      <c r="NZL5351"/>
      <c r="NZM5351"/>
      <c r="NZN5351"/>
      <c r="NZO5351"/>
      <c r="NZP5351"/>
      <c r="NZQ5351"/>
      <c r="NZR5351"/>
      <c r="NZS5351"/>
      <c r="NZT5351"/>
      <c r="NZU5351"/>
      <c r="NZV5351"/>
      <c r="NZW5351"/>
      <c r="NZX5351"/>
      <c r="NZY5351"/>
      <c r="NZZ5351"/>
      <c r="OAA5351"/>
      <c r="OAB5351"/>
      <c r="OAC5351"/>
      <c r="OAD5351"/>
      <c r="OAE5351"/>
      <c r="OAF5351"/>
      <c r="OAG5351"/>
      <c r="OAH5351"/>
      <c r="OAI5351"/>
      <c r="OAJ5351"/>
      <c r="OAK5351"/>
      <c r="OAL5351"/>
      <c r="OAM5351"/>
      <c r="OAN5351"/>
      <c r="OAO5351"/>
      <c r="OAP5351"/>
      <c r="OAQ5351"/>
      <c r="OAR5351"/>
      <c r="OAS5351"/>
      <c r="OAT5351"/>
      <c r="OAU5351"/>
      <c r="OAV5351"/>
      <c r="OAW5351"/>
      <c r="OAX5351"/>
      <c r="OAY5351"/>
      <c r="OAZ5351"/>
      <c r="OBA5351"/>
      <c r="OBB5351"/>
      <c r="OBC5351"/>
      <c r="OBD5351"/>
      <c r="OBE5351"/>
      <c r="OBF5351"/>
      <c r="OBG5351"/>
      <c r="OBH5351"/>
      <c r="OBI5351"/>
      <c r="OBJ5351"/>
      <c r="OBK5351"/>
      <c r="OBL5351"/>
      <c r="OBM5351"/>
      <c r="OBN5351"/>
      <c r="OBO5351"/>
      <c r="OBP5351"/>
      <c r="OBQ5351"/>
      <c r="OBR5351"/>
      <c r="OBS5351"/>
      <c r="OBT5351"/>
      <c r="OBU5351"/>
      <c r="OBV5351"/>
      <c r="OBW5351"/>
      <c r="OBX5351"/>
      <c r="OBY5351"/>
      <c r="OBZ5351"/>
      <c r="OCA5351"/>
      <c r="OCB5351"/>
      <c r="OCC5351"/>
      <c r="OCD5351"/>
      <c r="OCE5351"/>
      <c r="OCF5351"/>
      <c r="OCG5351"/>
      <c r="OCH5351"/>
      <c r="OCI5351"/>
      <c r="OCJ5351"/>
      <c r="OCK5351"/>
      <c r="OCL5351"/>
      <c r="OCM5351"/>
      <c r="OCN5351"/>
      <c r="OCO5351"/>
      <c r="OCP5351"/>
      <c r="OCQ5351"/>
      <c r="OCR5351"/>
      <c r="OCS5351"/>
      <c r="OCT5351"/>
      <c r="OCU5351"/>
      <c r="OCV5351"/>
      <c r="OCW5351"/>
      <c r="OCX5351"/>
      <c r="OCY5351"/>
      <c r="OCZ5351"/>
      <c r="ODA5351"/>
      <c r="ODB5351"/>
      <c r="ODC5351"/>
      <c r="ODD5351"/>
      <c r="ODE5351"/>
      <c r="ODF5351"/>
      <c r="ODG5351"/>
      <c r="ODH5351"/>
      <c r="ODI5351"/>
      <c r="ODJ5351"/>
      <c r="ODK5351"/>
      <c r="ODL5351"/>
      <c r="ODM5351"/>
      <c r="ODN5351"/>
      <c r="ODO5351"/>
      <c r="ODP5351"/>
      <c r="ODQ5351"/>
      <c r="ODR5351"/>
      <c r="ODS5351"/>
      <c r="ODT5351"/>
      <c r="ODU5351"/>
      <c r="ODV5351"/>
      <c r="ODW5351"/>
      <c r="ODX5351"/>
      <c r="ODY5351"/>
      <c r="ODZ5351"/>
      <c r="OEA5351"/>
      <c r="OEB5351"/>
      <c r="OEC5351"/>
      <c r="OED5351"/>
      <c r="OEE5351"/>
      <c r="OEF5351"/>
      <c r="OEG5351"/>
      <c r="OEH5351"/>
      <c r="OEI5351"/>
      <c r="OEJ5351"/>
      <c r="OEK5351"/>
      <c r="OEL5351"/>
      <c r="OEM5351"/>
      <c r="OEN5351"/>
      <c r="OEO5351"/>
      <c r="OEP5351"/>
      <c r="OEQ5351"/>
      <c r="OER5351"/>
      <c r="OES5351"/>
      <c r="OET5351"/>
      <c r="OEU5351"/>
      <c r="OEV5351"/>
      <c r="OEW5351"/>
      <c r="OEX5351"/>
      <c r="OEY5351"/>
      <c r="OEZ5351"/>
      <c r="OFA5351"/>
      <c r="OFB5351"/>
      <c r="OFC5351"/>
      <c r="OFD5351"/>
      <c r="OFE5351"/>
      <c r="OFF5351"/>
      <c r="OFG5351"/>
      <c r="OFH5351"/>
      <c r="OFI5351"/>
      <c r="OFJ5351"/>
      <c r="OFK5351"/>
      <c r="OFL5351"/>
      <c r="OFM5351"/>
      <c r="OFN5351"/>
      <c r="OFO5351"/>
      <c r="OFP5351"/>
      <c r="OFQ5351"/>
      <c r="OFR5351"/>
      <c r="OFS5351"/>
      <c r="OFT5351"/>
      <c r="OFU5351"/>
      <c r="OFV5351"/>
      <c r="OFW5351"/>
      <c r="OFX5351"/>
      <c r="OFY5351"/>
      <c r="OFZ5351"/>
      <c r="OGA5351"/>
      <c r="OGB5351"/>
      <c r="OGC5351"/>
      <c r="OGD5351"/>
      <c r="OGE5351"/>
      <c r="OGF5351"/>
      <c r="OGG5351"/>
      <c r="OGH5351"/>
      <c r="OGI5351"/>
      <c r="OGJ5351"/>
      <c r="OGK5351"/>
      <c r="OGL5351"/>
      <c r="OGM5351"/>
      <c r="OGN5351"/>
      <c r="OGO5351"/>
      <c r="OGP5351"/>
      <c r="OGQ5351"/>
      <c r="OGR5351"/>
      <c r="OGS5351"/>
      <c r="OGT5351"/>
      <c r="OGU5351"/>
      <c r="OGV5351"/>
      <c r="OGW5351"/>
      <c r="OGX5351"/>
      <c r="OGY5351"/>
      <c r="OGZ5351"/>
      <c r="OHA5351"/>
      <c r="OHB5351"/>
      <c r="OHC5351"/>
      <c r="OHD5351"/>
      <c r="OHE5351"/>
      <c r="OHF5351"/>
      <c r="OHG5351"/>
      <c r="OHH5351"/>
      <c r="OHI5351"/>
      <c r="OHJ5351"/>
      <c r="OHK5351"/>
      <c r="OHL5351"/>
      <c r="OHM5351"/>
      <c r="OHN5351"/>
      <c r="OHO5351"/>
      <c r="OHP5351"/>
      <c r="OHQ5351"/>
      <c r="OHR5351"/>
      <c r="OHS5351"/>
      <c r="OHT5351"/>
      <c r="OHU5351"/>
      <c r="OHV5351"/>
      <c r="OHW5351"/>
      <c r="OHX5351"/>
      <c r="OHY5351"/>
      <c r="OHZ5351"/>
      <c r="OIA5351"/>
      <c r="OIB5351"/>
      <c r="OIC5351"/>
      <c r="OID5351"/>
      <c r="OIE5351"/>
      <c r="OIF5351"/>
      <c r="OIG5351"/>
      <c r="OIH5351"/>
      <c r="OII5351"/>
      <c r="OIJ5351"/>
      <c r="OIK5351"/>
      <c r="OIL5351"/>
      <c r="OIM5351"/>
      <c r="OIN5351"/>
      <c r="OIO5351"/>
      <c r="OIP5351"/>
      <c r="OIQ5351"/>
      <c r="OIR5351"/>
      <c r="OIS5351"/>
      <c r="OIT5351"/>
      <c r="OIU5351"/>
      <c r="OIV5351"/>
      <c r="OIW5351"/>
      <c r="OIX5351"/>
      <c r="OIY5351"/>
      <c r="OIZ5351"/>
      <c r="OJA5351"/>
      <c r="OJB5351"/>
      <c r="OJC5351"/>
      <c r="OJD5351"/>
      <c r="OJE5351"/>
      <c r="OJF5351"/>
      <c r="OJG5351"/>
      <c r="OJH5351"/>
      <c r="OJI5351"/>
      <c r="OJJ5351"/>
      <c r="OJK5351"/>
      <c r="OJL5351"/>
      <c r="OJM5351"/>
      <c r="OJN5351"/>
      <c r="OJO5351"/>
      <c r="OJP5351"/>
      <c r="OJQ5351"/>
      <c r="OJR5351"/>
      <c r="OJS5351"/>
      <c r="OJT5351"/>
      <c r="OJU5351"/>
      <c r="OJV5351"/>
      <c r="OJW5351"/>
      <c r="OJX5351"/>
      <c r="OJY5351"/>
      <c r="OJZ5351"/>
      <c r="OKA5351"/>
      <c r="OKB5351"/>
      <c r="OKC5351"/>
      <c r="OKD5351"/>
      <c r="OKE5351"/>
      <c r="OKF5351"/>
      <c r="OKG5351"/>
      <c r="OKH5351"/>
      <c r="OKI5351"/>
      <c r="OKJ5351"/>
      <c r="OKK5351"/>
      <c r="OKL5351"/>
      <c r="OKM5351"/>
      <c r="OKN5351"/>
      <c r="OKO5351"/>
      <c r="OKP5351"/>
      <c r="OKQ5351"/>
      <c r="OKR5351"/>
      <c r="OKS5351"/>
      <c r="OKT5351"/>
      <c r="OKU5351"/>
      <c r="OKV5351"/>
      <c r="OKW5351"/>
      <c r="OKX5351"/>
      <c r="OKY5351"/>
      <c r="OKZ5351"/>
      <c r="OLA5351"/>
      <c r="OLB5351"/>
      <c r="OLC5351"/>
      <c r="OLD5351"/>
      <c r="OLE5351"/>
      <c r="OLF5351"/>
      <c r="OLG5351"/>
      <c r="OLH5351"/>
      <c r="OLI5351"/>
      <c r="OLJ5351"/>
      <c r="OLK5351"/>
      <c r="OLL5351"/>
      <c r="OLM5351"/>
      <c r="OLN5351"/>
      <c r="OLO5351"/>
      <c r="OLP5351"/>
      <c r="OLQ5351"/>
      <c r="OLR5351"/>
      <c r="OLS5351"/>
      <c r="OLT5351"/>
      <c r="OLU5351"/>
      <c r="OLV5351"/>
      <c r="OLW5351"/>
      <c r="OLX5351"/>
      <c r="OLY5351"/>
      <c r="OLZ5351"/>
      <c r="OMA5351"/>
      <c r="OMB5351"/>
      <c r="OMC5351"/>
      <c r="OMD5351"/>
      <c r="OME5351"/>
      <c r="OMF5351"/>
      <c r="OMG5351"/>
      <c r="OMH5351"/>
      <c r="OMI5351"/>
      <c r="OMJ5351"/>
      <c r="OMK5351"/>
      <c r="OML5351"/>
      <c r="OMM5351"/>
      <c r="OMN5351"/>
      <c r="OMO5351"/>
      <c r="OMP5351"/>
      <c r="OMQ5351"/>
      <c r="OMR5351"/>
      <c r="OMS5351"/>
      <c r="OMT5351"/>
      <c r="OMU5351"/>
      <c r="OMV5351"/>
      <c r="OMW5351"/>
      <c r="OMX5351"/>
      <c r="OMY5351"/>
      <c r="OMZ5351"/>
      <c r="ONA5351"/>
      <c r="ONB5351"/>
      <c r="ONC5351"/>
      <c r="OND5351"/>
      <c r="ONE5351"/>
      <c r="ONF5351"/>
      <c r="ONG5351"/>
      <c r="ONH5351"/>
      <c r="ONI5351"/>
      <c r="ONJ5351"/>
      <c r="ONK5351"/>
      <c r="ONL5351"/>
      <c r="ONM5351"/>
      <c r="ONN5351"/>
      <c r="ONO5351"/>
      <c r="ONP5351"/>
      <c r="ONQ5351"/>
      <c r="ONR5351"/>
      <c r="ONS5351"/>
      <c r="ONT5351"/>
      <c r="ONU5351"/>
      <c r="ONV5351"/>
      <c r="ONW5351"/>
      <c r="ONX5351"/>
      <c r="ONY5351"/>
      <c r="ONZ5351"/>
      <c r="OOA5351"/>
      <c r="OOB5351"/>
      <c r="OOC5351"/>
      <c r="OOD5351"/>
      <c r="OOE5351"/>
      <c r="OOF5351"/>
      <c r="OOG5351"/>
      <c r="OOH5351"/>
      <c r="OOI5351"/>
      <c r="OOJ5351"/>
      <c r="OOK5351"/>
      <c r="OOL5351"/>
      <c r="OOM5351"/>
      <c r="OON5351"/>
      <c r="OOO5351"/>
      <c r="OOP5351"/>
      <c r="OOQ5351"/>
      <c r="OOR5351"/>
      <c r="OOS5351"/>
      <c r="OOT5351"/>
      <c r="OOU5351"/>
      <c r="OOV5351"/>
      <c r="OOW5351"/>
      <c r="OOX5351"/>
      <c r="OOY5351"/>
      <c r="OOZ5351"/>
      <c r="OPA5351"/>
      <c r="OPB5351"/>
      <c r="OPC5351"/>
      <c r="OPD5351"/>
      <c r="OPE5351"/>
      <c r="OPF5351"/>
      <c r="OPG5351"/>
      <c r="OPH5351"/>
      <c r="OPI5351"/>
      <c r="OPJ5351"/>
      <c r="OPK5351"/>
      <c r="OPL5351"/>
      <c r="OPM5351"/>
      <c r="OPN5351"/>
      <c r="OPO5351"/>
      <c r="OPP5351"/>
      <c r="OPQ5351"/>
      <c r="OPR5351"/>
      <c r="OPS5351"/>
      <c r="OPT5351"/>
      <c r="OPU5351"/>
      <c r="OPV5351"/>
      <c r="OPW5351"/>
      <c r="OPX5351"/>
      <c r="OPY5351"/>
      <c r="OPZ5351"/>
      <c r="OQA5351"/>
      <c r="OQB5351"/>
      <c r="OQC5351"/>
      <c r="OQD5351"/>
      <c r="OQE5351"/>
      <c r="OQF5351"/>
      <c r="OQG5351"/>
      <c r="OQH5351"/>
      <c r="OQI5351"/>
      <c r="OQJ5351"/>
      <c r="OQK5351"/>
      <c r="OQL5351"/>
      <c r="OQM5351"/>
      <c r="OQN5351"/>
      <c r="OQO5351"/>
      <c r="OQP5351"/>
      <c r="OQQ5351"/>
      <c r="OQR5351"/>
      <c r="OQS5351"/>
      <c r="OQT5351"/>
      <c r="OQU5351"/>
      <c r="OQV5351"/>
      <c r="OQW5351"/>
      <c r="OQX5351"/>
      <c r="OQY5351"/>
      <c r="OQZ5351"/>
      <c r="ORA5351"/>
      <c r="ORB5351"/>
      <c r="ORC5351"/>
      <c r="ORD5351"/>
      <c r="ORE5351"/>
      <c r="ORF5351"/>
      <c r="ORG5351"/>
      <c r="ORH5351"/>
      <c r="ORI5351"/>
      <c r="ORJ5351"/>
      <c r="ORK5351"/>
      <c r="ORL5351"/>
      <c r="ORM5351"/>
      <c r="ORN5351"/>
      <c r="ORO5351"/>
      <c r="ORP5351"/>
      <c r="ORQ5351"/>
      <c r="ORR5351"/>
      <c r="ORS5351"/>
      <c r="ORT5351"/>
      <c r="ORU5351"/>
      <c r="ORV5351"/>
      <c r="ORW5351"/>
      <c r="ORX5351"/>
      <c r="ORY5351"/>
      <c r="ORZ5351"/>
      <c r="OSA5351"/>
      <c r="OSB5351"/>
      <c r="OSC5351"/>
      <c r="OSD5351"/>
      <c r="OSE5351"/>
      <c r="OSF5351"/>
      <c r="OSG5351"/>
      <c r="OSH5351"/>
      <c r="OSI5351"/>
      <c r="OSJ5351"/>
      <c r="OSK5351"/>
      <c r="OSL5351"/>
      <c r="OSM5351"/>
      <c r="OSN5351"/>
      <c r="OSO5351"/>
      <c r="OSP5351"/>
      <c r="OSQ5351"/>
      <c r="OSR5351"/>
      <c r="OSS5351"/>
      <c r="OST5351"/>
      <c r="OSU5351"/>
      <c r="OSV5351"/>
      <c r="OSW5351"/>
      <c r="OSX5351"/>
      <c r="OSY5351"/>
      <c r="OSZ5351"/>
      <c r="OTA5351"/>
      <c r="OTB5351"/>
      <c r="OTC5351"/>
      <c r="OTD5351"/>
      <c r="OTE5351"/>
      <c r="OTF5351"/>
      <c r="OTG5351"/>
      <c r="OTH5351"/>
      <c r="OTI5351"/>
      <c r="OTJ5351"/>
      <c r="OTK5351"/>
      <c r="OTL5351"/>
      <c r="OTM5351"/>
      <c r="OTN5351"/>
      <c r="OTO5351"/>
      <c r="OTP5351"/>
      <c r="OTQ5351"/>
      <c r="OTR5351"/>
      <c r="OTS5351"/>
      <c r="OTT5351"/>
      <c r="OTU5351"/>
      <c r="OTV5351"/>
      <c r="OTW5351"/>
      <c r="OTX5351"/>
      <c r="OTY5351"/>
      <c r="OTZ5351"/>
      <c r="OUA5351"/>
      <c r="OUB5351"/>
      <c r="OUC5351"/>
      <c r="OUD5351"/>
      <c r="OUE5351"/>
      <c r="OUF5351"/>
      <c r="OUG5351"/>
      <c r="OUH5351"/>
      <c r="OUI5351"/>
      <c r="OUJ5351"/>
      <c r="OUK5351"/>
      <c r="OUL5351"/>
      <c r="OUM5351"/>
      <c r="OUN5351"/>
      <c r="OUO5351"/>
      <c r="OUP5351"/>
      <c r="OUQ5351"/>
      <c r="OUR5351"/>
      <c r="OUS5351"/>
      <c r="OUT5351"/>
      <c r="OUU5351"/>
      <c r="OUV5351"/>
      <c r="OUW5351"/>
      <c r="OUX5351"/>
      <c r="OUY5351"/>
      <c r="OUZ5351"/>
      <c r="OVA5351"/>
      <c r="OVB5351"/>
      <c r="OVC5351"/>
      <c r="OVD5351"/>
      <c r="OVE5351"/>
      <c r="OVF5351"/>
      <c r="OVG5351"/>
      <c r="OVH5351"/>
      <c r="OVI5351"/>
      <c r="OVJ5351"/>
      <c r="OVK5351"/>
      <c r="OVL5351"/>
      <c r="OVM5351"/>
      <c r="OVN5351"/>
      <c r="OVO5351"/>
      <c r="OVP5351"/>
      <c r="OVQ5351"/>
      <c r="OVR5351"/>
      <c r="OVS5351"/>
      <c r="OVT5351"/>
      <c r="OVU5351"/>
      <c r="OVV5351"/>
      <c r="OVW5351"/>
      <c r="OVX5351"/>
      <c r="OVY5351"/>
      <c r="OVZ5351"/>
      <c r="OWA5351"/>
      <c r="OWB5351"/>
      <c r="OWC5351"/>
      <c r="OWD5351"/>
      <c r="OWE5351"/>
      <c r="OWF5351"/>
      <c r="OWG5351"/>
      <c r="OWH5351"/>
      <c r="OWI5351"/>
      <c r="OWJ5351"/>
      <c r="OWK5351"/>
      <c r="OWL5351"/>
      <c r="OWM5351"/>
      <c r="OWN5351"/>
      <c r="OWO5351"/>
      <c r="OWP5351"/>
      <c r="OWQ5351"/>
      <c r="OWR5351"/>
      <c r="OWS5351"/>
      <c r="OWT5351"/>
      <c r="OWU5351"/>
      <c r="OWV5351"/>
      <c r="OWW5351"/>
      <c r="OWX5351"/>
      <c r="OWY5351"/>
      <c r="OWZ5351"/>
      <c r="OXA5351"/>
      <c r="OXB5351"/>
      <c r="OXC5351"/>
      <c r="OXD5351"/>
      <c r="OXE5351"/>
      <c r="OXF5351"/>
      <c r="OXG5351"/>
      <c r="OXH5351"/>
      <c r="OXI5351"/>
      <c r="OXJ5351"/>
      <c r="OXK5351"/>
      <c r="OXL5351"/>
      <c r="OXM5351"/>
      <c r="OXN5351"/>
      <c r="OXO5351"/>
      <c r="OXP5351"/>
      <c r="OXQ5351"/>
      <c r="OXR5351"/>
      <c r="OXS5351"/>
      <c r="OXT5351"/>
      <c r="OXU5351"/>
      <c r="OXV5351"/>
      <c r="OXW5351"/>
      <c r="OXX5351"/>
      <c r="OXY5351"/>
      <c r="OXZ5351"/>
      <c r="OYA5351"/>
      <c r="OYB5351"/>
      <c r="OYC5351"/>
      <c r="OYD5351"/>
      <c r="OYE5351"/>
      <c r="OYF5351"/>
      <c r="OYG5351"/>
      <c r="OYH5351"/>
      <c r="OYI5351"/>
      <c r="OYJ5351"/>
      <c r="OYK5351"/>
      <c r="OYL5351"/>
      <c r="OYM5351"/>
      <c r="OYN5351"/>
      <c r="OYO5351"/>
      <c r="OYP5351"/>
      <c r="OYQ5351"/>
      <c r="OYR5351"/>
      <c r="OYS5351"/>
      <c r="OYT5351"/>
      <c r="OYU5351"/>
      <c r="OYV5351"/>
      <c r="OYW5351"/>
      <c r="OYX5351"/>
      <c r="OYY5351"/>
      <c r="OYZ5351"/>
      <c r="OZA5351"/>
      <c r="OZB5351"/>
      <c r="OZC5351"/>
      <c r="OZD5351"/>
      <c r="OZE5351"/>
      <c r="OZF5351"/>
      <c r="OZG5351"/>
      <c r="OZH5351"/>
      <c r="OZI5351"/>
      <c r="OZJ5351"/>
      <c r="OZK5351"/>
      <c r="OZL5351"/>
      <c r="OZM5351"/>
      <c r="OZN5351"/>
      <c r="OZO5351"/>
      <c r="OZP5351"/>
      <c r="OZQ5351"/>
      <c r="OZR5351"/>
      <c r="OZS5351"/>
      <c r="OZT5351"/>
      <c r="OZU5351"/>
      <c r="OZV5351"/>
      <c r="OZW5351"/>
      <c r="OZX5351"/>
      <c r="OZY5351"/>
      <c r="OZZ5351"/>
      <c r="PAA5351"/>
      <c r="PAB5351"/>
      <c r="PAC5351"/>
      <c r="PAD5351"/>
      <c r="PAE5351"/>
      <c r="PAF5351"/>
      <c r="PAG5351"/>
      <c r="PAH5351"/>
      <c r="PAI5351"/>
      <c r="PAJ5351"/>
      <c r="PAK5351"/>
      <c r="PAL5351"/>
      <c r="PAM5351"/>
      <c r="PAN5351"/>
      <c r="PAO5351"/>
      <c r="PAP5351"/>
      <c r="PAQ5351"/>
      <c r="PAR5351"/>
      <c r="PAS5351"/>
      <c r="PAT5351"/>
      <c r="PAU5351"/>
      <c r="PAV5351"/>
      <c r="PAW5351"/>
      <c r="PAX5351"/>
      <c r="PAY5351"/>
      <c r="PAZ5351"/>
      <c r="PBA5351"/>
      <c r="PBB5351"/>
      <c r="PBC5351"/>
      <c r="PBD5351"/>
      <c r="PBE5351"/>
      <c r="PBF5351"/>
      <c r="PBG5351"/>
      <c r="PBH5351"/>
      <c r="PBI5351"/>
      <c r="PBJ5351"/>
      <c r="PBK5351"/>
      <c r="PBL5351"/>
      <c r="PBM5351"/>
      <c r="PBN5351"/>
      <c r="PBO5351"/>
      <c r="PBP5351"/>
      <c r="PBQ5351"/>
      <c r="PBR5351"/>
      <c r="PBS5351"/>
      <c r="PBT5351"/>
      <c r="PBU5351"/>
      <c r="PBV5351"/>
      <c r="PBW5351"/>
      <c r="PBX5351"/>
      <c r="PBY5351"/>
      <c r="PBZ5351"/>
      <c r="PCA5351"/>
      <c r="PCB5351"/>
      <c r="PCC5351"/>
      <c r="PCD5351"/>
      <c r="PCE5351"/>
      <c r="PCF5351"/>
      <c r="PCG5351"/>
      <c r="PCH5351"/>
      <c r="PCI5351"/>
      <c r="PCJ5351"/>
      <c r="PCK5351"/>
      <c r="PCL5351"/>
      <c r="PCM5351"/>
      <c r="PCN5351"/>
      <c r="PCO5351"/>
      <c r="PCP5351"/>
      <c r="PCQ5351"/>
      <c r="PCR5351"/>
      <c r="PCS5351"/>
      <c r="PCT5351"/>
      <c r="PCU5351"/>
      <c r="PCV5351"/>
      <c r="PCW5351"/>
      <c r="PCX5351"/>
      <c r="PCY5351"/>
      <c r="PCZ5351"/>
      <c r="PDA5351"/>
      <c r="PDB5351"/>
      <c r="PDC5351"/>
      <c r="PDD5351"/>
      <c r="PDE5351"/>
      <c r="PDF5351"/>
      <c r="PDG5351"/>
      <c r="PDH5351"/>
      <c r="PDI5351"/>
      <c r="PDJ5351"/>
      <c r="PDK5351"/>
      <c r="PDL5351"/>
      <c r="PDM5351"/>
      <c r="PDN5351"/>
      <c r="PDO5351"/>
      <c r="PDP5351"/>
      <c r="PDQ5351"/>
      <c r="PDR5351"/>
      <c r="PDS5351"/>
      <c r="PDT5351"/>
      <c r="PDU5351"/>
      <c r="PDV5351"/>
      <c r="PDW5351"/>
      <c r="PDX5351"/>
      <c r="PDY5351"/>
      <c r="PDZ5351"/>
      <c r="PEA5351"/>
      <c r="PEB5351"/>
      <c r="PEC5351"/>
      <c r="PED5351"/>
      <c r="PEE5351"/>
      <c r="PEF5351"/>
      <c r="PEG5351"/>
      <c r="PEH5351"/>
      <c r="PEI5351"/>
      <c r="PEJ5351"/>
      <c r="PEK5351"/>
      <c r="PEL5351"/>
      <c r="PEM5351"/>
      <c r="PEN5351"/>
      <c r="PEO5351"/>
      <c r="PEP5351"/>
      <c r="PEQ5351"/>
      <c r="PER5351"/>
      <c r="PES5351"/>
      <c r="PET5351"/>
      <c r="PEU5351"/>
      <c r="PEV5351"/>
      <c r="PEW5351"/>
      <c r="PEX5351"/>
      <c r="PEY5351"/>
      <c r="PEZ5351"/>
      <c r="PFA5351"/>
      <c r="PFB5351"/>
      <c r="PFC5351"/>
      <c r="PFD5351"/>
      <c r="PFE5351"/>
      <c r="PFF5351"/>
      <c r="PFG5351"/>
      <c r="PFH5351"/>
      <c r="PFI5351"/>
      <c r="PFJ5351"/>
      <c r="PFK5351"/>
      <c r="PFL5351"/>
      <c r="PFM5351"/>
      <c r="PFN5351"/>
      <c r="PFO5351"/>
      <c r="PFP5351"/>
      <c r="PFQ5351"/>
      <c r="PFR5351"/>
      <c r="PFS5351"/>
      <c r="PFT5351"/>
      <c r="PFU5351"/>
      <c r="PFV5351"/>
      <c r="PFW5351"/>
      <c r="PFX5351"/>
      <c r="PFY5351"/>
      <c r="PFZ5351"/>
      <c r="PGA5351"/>
      <c r="PGB5351"/>
      <c r="PGC5351"/>
      <c r="PGD5351"/>
      <c r="PGE5351"/>
      <c r="PGF5351"/>
      <c r="PGG5351"/>
      <c r="PGH5351"/>
      <c r="PGI5351"/>
      <c r="PGJ5351"/>
      <c r="PGK5351"/>
      <c r="PGL5351"/>
      <c r="PGM5351"/>
      <c r="PGN5351"/>
      <c r="PGO5351"/>
      <c r="PGP5351"/>
      <c r="PGQ5351"/>
      <c r="PGR5351"/>
      <c r="PGS5351"/>
      <c r="PGT5351"/>
      <c r="PGU5351"/>
      <c r="PGV5351"/>
      <c r="PGW5351"/>
      <c r="PGX5351"/>
      <c r="PGY5351"/>
      <c r="PGZ5351"/>
      <c r="PHA5351"/>
      <c r="PHB5351"/>
      <c r="PHC5351"/>
      <c r="PHD5351"/>
      <c r="PHE5351"/>
      <c r="PHF5351"/>
      <c r="PHG5351"/>
      <c r="PHH5351"/>
      <c r="PHI5351"/>
      <c r="PHJ5351"/>
      <c r="PHK5351"/>
      <c r="PHL5351"/>
      <c r="PHM5351"/>
      <c r="PHN5351"/>
      <c r="PHO5351"/>
      <c r="PHP5351"/>
      <c r="PHQ5351"/>
      <c r="PHR5351"/>
      <c r="PHS5351"/>
      <c r="PHT5351"/>
      <c r="PHU5351"/>
      <c r="PHV5351"/>
      <c r="PHW5351"/>
      <c r="PHX5351"/>
      <c r="PHY5351"/>
      <c r="PHZ5351"/>
      <c r="PIA5351"/>
      <c r="PIB5351"/>
      <c r="PIC5351"/>
      <c r="PID5351"/>
      <c r="PIE5351"/>
      <c r="PIF5351"/>
      <c r="PIG5351"/>
      <c r="PIH5351"/>
      <c r="PII5351"/>
      <c r="PIJ5351"/>
      <c r="PIK5351"/>
      <c r="PIL5351"/>
      <c r="PIM5351"/>
      <c r="PIN5351"/>
      <c r="PIO5351"/>
      <c r="PIP5351"/>
      <c r="PIQ5351"/>
      <c r="PIR5351"/>
      <c r="PIS5351"/>
      <c r="PIT5351"/>
      <c r="PIU5351"/>
      <c r="PIV5351"/>
      <c r="PIW5351"/>
      <c r="PIX5351"/>
      <c r="PIY5351"/>
      <c r="PIZ5351"/>
      <c r="PJA5351"/>
      <c r="PJB5351"/>
      <c r="PJC5351"/>
      <c r="PJD5351"/>
      <c r="PJE5351"/>
      <c r="PJF5351"/>
      <c r="PJG5351"/>
      <c r="PJH5351"/>
      <c r="PJI5351"/>
      <c r="PJJ5351"/>
      <c r="PJK5351"/>
      <c r="PJL5351"/>
      <c r="PJM5351"/>
      <c r="PJN5351"/>
      <c r="PJO5351"/>
      <c r="PJP5351"/>
      <c r="PJQ5351"/>
      <c r="PJR5351"/>
      <c r="PJS5351"/>
      <c r="PJT5351"/>
      <c r="PJU5351"/>
      <c r="PJV5351"/>
      <c r="PJW5351"/>
      <c r="PJX5351"/>
      <c r="PJY5351"/>
      <c r="PJZ5351"/>
      <c r="PKA5351"/>
      <c r="PKB5351"/>
      <c r="PKC5351"/>
      <c r="PKD5351"/>
      <c r="PKE5351"/>
      <c r="PKF5351"/>
      <c r="PKG5351"/>
      <c r="PKH5351"/>
      <c r="PKI5351"/>
      <c r="PKJ5351"/>
      <c r="PKK5351"/>
      <c r="PKL5351"/>
      <c r="PKM5351"/>
      <c r="PKN5351"/>
      <c r="PKO5351"/>
      <c r="PKP5351"/>
      <c r="PKQ5351"/>
      <c r="PKR5351"/>
      <c r="PKS5351"/>
      <c r="PKT5351"/>
      <c r="PKU5351"/>
      <c r="PKV5351"/>
      <c r="PKW5351"/>
      <c r="PKX5351"/>
      <c r="PKY5351"/>
      <c r="PKZ5351"/>
      <c r="PLA5351"/>
      <c r="PLB5351"/>
      <c r="PLC5351"/>
      <c r="PLD5351"/>
      <c r="PLE5351"/>
      <c r="PLF5351"/>
      <c r="PLG5351"/>
      <c r="PLH5351"/>
      <c r="PLI5351"/>
      <c r="PLJ5351"/>
      <c r="PLK5351"/>
      <c r="PLL5351"/>
      <c r="PLM5351"/>
      <c r="PLN5351"/>
      <c r="PLO5351"/>
      <c r="PLP5351"/>
      <c r="PLQ5351"/>
      <c r="PLR5351"/>
      <c r="PLS5351"/>
      <c r="PLT5351"/>
      <c r="PLU5351"/>
      <c r="PLV5351"/>
      <c r="PLW5351"/>
      <c r="PLX5351"/>
      <c r="PLY5351"/>
      <c r="PLZ5351"/>
      <c r="PMA5351"/>
      <c r="PMB5351"/>
      <c r="PMC5351"/>
      <c r="PMD5351"/>
      <c r="PME5351"/>
      <c r="PMF5351"/>
      <c r="PMG5351"/>
      <c r="PMH5351"/>
      <c r="PMI5351"/>
      <c r="PMJ5351"/>
      <c r="PMK5351"/>
      <c r="PML5351"/>
      <c r="PMM5351"/>
      <c r="PMN5351"/>
      <c r="PMO5351"/>
      <c r="PMP5351"/>
      <c r="PMQ5351"/>
      <c r="PMR5351"/>
      <c r="PMS5351"/>
      <c r="PMT5351"/>
      <c r="PMU5351"/>
      <c r="PMV5351"/>
      <c r="PMW5351"/>
      <c r="PMX5351"/>
      <c r="PMY5351"/>
      <c r="PMZ5351"/>
      <c r="PNA5351"/>
      <c r="PNB5351"/>
      <c r="PNC5351"/>
      <c r="PND5351"/>
      <c r="PNE5351"/>
      <c r="PNF5351"/>
      <c r="PNG5351"/>
      <c r="PNH5351"/>
      <c r="PNI5351"/>
      <c r="PNJ5351"/>
      <c r="PNK5351"/>
      <c r="PNL5351"/>
      <c r="PNM5351"/>
      <c r="PNN5351"/>
      <c r="PNO5351"/>
      <c r="PNP5351"/>
      <c r="PNQ5351"/>
      <c r="PNR5351"/>
      <c r="PNS5351"/>
      <c r="PNT5351"/>
      <c r="PNU5351"/>
      <c r="PNV5351"/>
      <c r="PNW5351"/>
      <c r="PNX5351"/>
      <c r="PNY5351"/>
      <c r="PNZ5351"/>
      <c r="POA5351"/>
      <c r="POB5351"/>
      <c r="POC5351"/>
      <c r="POD5351"/>
      <c r="POE5351"/>
      <c r="POF5351"/>
      <c r="POG5351"/>
      <c r="POH5351"/>
      <c r="POI5351"/>
      <c r="POJ5351"/>
      <c r="POK5351"/>
      <c r="POL5351"/>
      <c r="POM5351"/>
      <c r="PON5351"/>
      <c r="POO5351"/>
      <c r="POP5351"/>
      <c r="POQ5351"/>
      <c r="POR5351"/>
      <c r="POS5351"/>
      <c r="POT5351"/>
      <c r="POU5351"/>
      <c r="POV5351"/>
      <c r="POW5351"/>
      <c r="POX5351"/>
      <c r="POY5351"/>
      <c r="POZ5351"/>
      <c r="PPA5351"/>
      <c r="PPB5351"/>
      <c r="PPC5351"/>
      <c r="PPD5351"/>
      <c r="PPE5351"/>
      <c r="PPF5351"/>
      <c r="PPG5351"/>
      <c r="PPH5351"/>
      <c r="PPI5351"/>
      <c r="PPJ5351"/>
      <c r="PPK5351"/>
      <c r="PPL5351"/>
      <c r="PPM5351"/>
      <c r="PPN5351"/>
      <c r="PPO5351"/>
      <c r="PPP5351"/>
      <c r="PPQ5351"/>
      <c r="PPR5351"/>
      <c r="PPS5351"/>
      <c r="PPT5351"/>
      <c r="PPU5351"/>
      <c r="PPV5351"/>
      <c r="PPW5351"/>
      <c r="PPX5351"/>
      <c r="PPY5351"/>
      <c r="PPZ5351"/>
      <c r="PQA5351"/>
      <c r="PQB5351"/>
      <c r="PQC5351"/>
      <c r="PQD5351"/>
      <c r="PQE5351"/>
      <c r="PQF5351"/>
      <c r="PQG5351"/>
      <c r="PQH5351"/>
      <c r="PQI5351"/>
      <c r="PQJ5351"/>
      <c r="PQK5351"/>
      <c r="PQL5351"/>
      <c r="PQM5351"/>
      <c r="PQN5351"/>
      <c r="PQO5351"/>
      <c r="PQP5351"/>
      <c r="PQQ5351"/>
      <c r="PQR5351"/>
      <c r="PQS5351"/>
      <c r="PQT5351"/>
      <c r="PQU5351"/>
      <c r="PQV5351"/>
      <c r="PQW5351"/>
      <c r="PQX5351"/>
      <c r="PQY5351"/>
      <c r="PQZ5351"/>
      <c r="PRA5351"/>
      <c r="PRB5351"/>
      <c r="PRC5351"/>
      <c r="PRD5351"/>
      <c r="PRE5351"/>
      <c r="PRF5351"/>
      <c r="PRG5351"/>
      <c r="PRH5351"/>
      <c r="PRI5351"/>
      <c r="PRJ5351"/>
      <c r="PRK5351"/>
      <c r="PRL5351"/>
      <c r="PRM5351"/>
      <c r="PRN5351"/>
      <c r="PRO5351"/>
      <c r="PRP5351"/>
      <c r="PRQ5351"/>
      <c r="PRR5351"/>
      <c r="PRS5351"/>
      <c r="PRT5351"/>
      <c r="PRU5351"/>
      <c r="PRV5351"/>
      <c r="PRW5351"/>
      <c r="PRX5351"/>
      <c r="PRY5351"/>
      <c r="PRZ5351"/>
      <c r="PSA5351"/>
      <c r="PSB5351"/>
      <c r="PSC5351"/>
      <c r="PSD5351"/>
      <c r="PSE5351"/>
      <c r="PSF5351"/>
      <c r="PSG5351"/>
      <c r="PSH5351"/>
      <c r="PSI5351"/>
      <c r="PSJ5351"/>
      <c r="PSK5351"/>
      <c r="PSL5351"/>
      <c r="PSM5351"/>
      <c r="PSN5351"/>
      <c r="PSO5351"/>
      <c r="PSP5351"/>
      <c r="PSQ5351"/>
      <c r="PSR5351"/>
      <c r="PSS5351"/>
      <c r="PST5351"/>
      <c r="PSU5351"/>
      <c r="PSV5351"/>
      <c r="PSW5351"/>
      <c r="PSX5351"/>
      <c r="PSY5351"/>
      <c r="PSZ5351"/>
      <c r="PTA5351"/>
      <c r="PTB5351"/>
      <c r="PTC5351"/>
      <c r="PTD5351"/>
      <c r="PTE5351"/>
      <c r="PTF5351"/>
      <c r="PTG5351"/>
      <c r="PTH5351"/>
      <c r="PTI5351"/>
      <c r="PTJ5351"/>
      <c r="PTK5351"/>
      <c r="PTL5351"/>
      <c r="PTM5351"/>
      <c r="PTN5351"/>
      <c r="PTO5351"/>
      <c r="PTP5351"/>
      <c r="PTQ5351"/>
      <c r="PTR5351"/>
      <c r="PTS5351"/>
      <c r="PTT5351"/>
      <c r="PTU5351"/>
      <c r="PTV5351"/>
      <c r="PTW5351"/>
      <c r="PTX5351"/>
      <c r="PTY5351"/>
      <c r="PTZ5351"/>
      <c r="PUA5351"/>
      <c r="PUB5351"/>
      <c r="PUC5351"/>
      <c r="PUD5351"/>
      <c r="PUE5351"/>
      <c r="PUF5351"/>
      <c r="PUG5351"/>
      <c r="PUH5351"/>
      <c r="PUI5351"/>
      <c r="PUJ5351"/>
      <c r="PUK5351"/>
      <c r="PUL5351"/>
      <c r="PUM5351"/>
      <c r="PUN5351"/>
      <c r="PUO5351"/>
      <c r="PUP5351"/>
      <c r="PUQ5351"/>
      <c r="PUR5351"/>
      <c r="PUS5351"/>
      <c r="PUT5351"/>
      <c r="PUU5351"/>
      <c r="PUV5351"/>
      <c r="PUW5351"/>
      <c r="PUX5351"/>
      <c r="PUY5351"/>
      <c r="PUZ5351"/>
      <c r="PVA5351"/>
      <c r="PVB5351"/>
      <c r="PVC5351"/>
      <c r="PVD5351"/>
      <c r="PVE5351"/>
      <c r="PVF5351"/>
      <c r="PVG5351"/>
      <c r="PVH5351"/>
      <c r="PVI5351"/>
      <c r="PVJ5351"/>
      <c r="PVK5351"/>
      <c r="PVL5351"/>
      <c r="PVM5351"/>
      <c r="PVN5351"/>
      <c r="PVO5351"/>
      <c r="PVP5351"/>
      <c r="PVQ5351"/>
      <c r="PVR5351"/>
      <c r="PVS5351"/>
      <c r="PVT5351"/>
      <c r="PVU5351"/>
      <c r="PVV5351"/>
      <c r="PVW5351"/>
      <c r="PVX5351"/>
      <c r="PVY5351"/>
      <c r="PVZ5351"/>
      <c r="PWA5351"/>
      <c r="PWB5351"/>
      <c r="PWC5351"/>
      <c r="PWD5351"/>
      <c r="PWE5351"/>
      <c r="PWF5351"/>
      <c r="PWG5351"/>
      <c r="PWH5351"/>
      <c r="PWI5351"/>
      <c r="PWJ5351"/>
      <c r="PWK5351"/>
      <c r="PWL5351"/>
      <c r="PWM5351"/>
      <c r="PWN5351"/>
      <c r="PWO5351"/>
      <c r="PWP5351"/>
      <c r="PWQ5351"/>
      <c r="PWR5351"/>
      <c r="PWS5351"/>
      <c r="PWT5351"/>
      <c r="PWU5351"/>
      <c r="PWV5351"/>
      <c r="PWW5351"/>
      <c r="PWX5351"/>
      <c r="PWY5351"/>
      <c r="PWZ5351"/>
      <c r="PXA5351"/>
      <c r="PXB5351"/>
      <c r="PXC5351"/>
      <c r="PXD5351"/>
      <c r="PXE5351"/>
      <c r="PXF5351"/>
      <c r="PXG5351"/>
      <c r="PXH5351"/>
      <c r="PXI5351"/>
      <c r="PXJ5351"/>
      <c r="PXK5351"/>
      <c r="PXL5351"/>
      <c r="PXM5351"/>
      <c r="PXN5351"/>
      <c r="PXO5351"/>
      <c r="PXP5351"/>
      <c r="PXQ5351"/>
      <c r="PXR5351"/>
      <c r="PXS5351"/>
      <c r="PXT5351"/>
      <c r="PXU5351"/>
      <c r="PXV5351"/>
      <c r="PXW5351"/>
      <c r="PXX5351"/>
      <c r="PXY5351"/>
      <c r="PXZ5351"/>
      <c r="PYA5351"/>
      <c r="PYB5351"/>
      <c r="PYC5351"/>
      <c r="PYD5351"/>
      <c r="PYE5351"/>
      <c r="PYF5351"/>
      <c r="PYG5351"/>
      <c r="PYH5351"/>
      <c r="PYI5351"/>
      <c r="PYJ5351"/>
      <c r="PYK5351"/>
      <c r="PYL5351"/>
      <c r="PYM5351"/>
      <c r="PYN5351"/>
      <c r="PYO5351"/>
      <c r="PYP5351"/>
      <c r="PYQ5351"/>
      <c r="PYR5351"/>
      <c r="PYS5351"/>
      <c r="PYT5351"/>
      <c r="PYU5351"/>
      <c r="PYV5351"/>
      <c r="PYW5351"/>
      <c r="PYX5351"/>
      <c r="PYY5351"/>
      <c r="PYZ5351"/>
      <c r="PZA5351"/>
      <c r="PZB5351"/>
      <c r="PZC5351"/>
      <c r="PZD5351"/>
      <c r="PZE5351"/>
      <c r="PZF5351"/>
      <c r="PZG5351"/>
      <c r="PZH5351"/>
      <c r="PZI5351"/>
      <c r="PZJ5351"/>
      <c r="PZK5351"/>
      <c r="PZL5351"/>
      <c r="PZM5351"/>
      <c r="PZN5351"/>
      <c r="PZO5351"/>
      <c r="PZP5351"/>
      <c r="PZQ5351"/>
      <c r="PZR5351"/>
      <c r="PZS5351"/>
      <c r="PZT5351"/>
      <c r="PZU5351"/>
      <c r="PZV5351"/>
      <c r="PZW5351"/>
      <c r="PZX5351"/>
      <c r="PZY5351"/>
      <c r="PZZ5351"/>
      <c r="QAA5351"/>
      <c r="QAB5351"/>
      <c r="QAC5351"/>
      <c r="QAD5351"/>
      <c r="QAE5351"/>
      <c r="QAF5351"/>
      <c r="QAG5351"/>
      <c r="QAH5351"/>
      <c r="QAI5351"/>
      <c r="QAJ5351"/>
      <c r="QAK5351"/>
      <c r="QAL5351"/>
      <c r="QAM5351"/>
      <c r="QAN5351"/>
      <c r="QAO5351"/>
      <c r="QAP5351"/>
      <c r="QAQ5351"/>
      <c r="QAR5351"/>
      <c r="QAS5351"/>
      <c r="QAT5351"/>
      <c r="QAU5351"/>
      <c r="QAV5351"/>
      <c r="QAW5351"/>
      <c r="QAX5351"/>
      <c r="QAY5351"/>
      <c r="QAZ5351"/>
      <c r="QBA5351"/>
      <c r="QBB5351"/>
      <c r="QBC5351"/>
      <c r="QBD5351"/>
      <c r="QBE5351"/>
      <c r="QBF5351"/>
      <c r="QBG5351"/>
      <c r="QBH5351"/>
      <c r="QBI5351"/>
      <c r="QBJ5351"/>
      <c r="QBK5351"/>
      <c r="QBL5351"/>
      <c r="QBM5351"/>
      <c r="QBN5351"/>
      <c r="QBO5351"/>
      <c r="QBP5351"/>
      <c r="QBQ5351"/>
      <c r="QBR5351"/>
      <c r="QBS5351"/>
      <c r="QBT5351"/>
      <c r="QBU5351"/>
      <c r="QBV5351"/>
      <c r="QBW5351"/>
      <c r="QBX5351"/>
      <c r="QBY5351"/>
      <c r="QBZ5351"/>
      <c r="QCA5351"/>
      <c r="QCB5351"/>
      <c r="QCC5351"/>
      <c r="QCD5351"/>
      <c r="QCE5351"/>
      <c r="QCF5351"/>
      <c r="QCG5351"/>
      <c r="QCH5351"/>
      <c r="QCI5351"/>
      <c r="QCJ5351"/>
      <c r="QCK5351"/>
      <c r="QCL5351"/>
      <c r="QCM5351"/>
      <c r="QCN5351"/>
      <c r="QCO5351"/>
      <c r="QCP5351"/>
      <c r="QCQ5351"/>
      <c r="QCR5351"/>
      <c r="QCS5351"/>
      <c r="QCT5351"/>
      <c r="QCU5351"/>
      <c r="QCV5351"/>
      <c r="QCW5351"/>
      <c r="QCX5351"/>
      <c r="QCY5351"/>
      <c r="QCZ5351"/>
      <c r="QDA5351"/>
      <c r="QDB5351"/>
      <c r="QDC5351"/>
      <c r="QDD5351"/>
      <c r="QDE5351"/>
      <c r="QDF5351"/>
      <c r="QDG5351"/>
      <c r="QDH5351"/>
      <c r="QDI5351"/>
      <c r="QDJ5351"/>
      <c r="QDK5351"/>
      <c r="QDL5351"/>
      <c r="QDM5351"/>
      <c r="QDN5351"/>
      <c r="QDO5351"/>
      <c r="QDP5351"/>
      <c r="QDQ5351"/>
      <c r="QDR5351"/>
      <c r="QDS5351"/>
      <c r="QDT5351"/>
      <c r="QDU5351"/>
      <c r="QDV5351"/>
      <c r="QDW5351"/>
      <c r="QDX5351"/>
      <c r="QDY5351"/>
      <c r="QDZ5351"/>
      <c r="QEA5351"/>
      <c r="QEB5351"/>
      <c r="QEC5351"/>
      <c r="QED5351"/>
      <c r="QEE5351"/>
      <c r="QEF5351"/>
      <c r="QEG5351"/>
      <c r="QEH5351"/>
      <c r="QEI5351"/>
      <c r="QEJ5351"/>
      <c r="QEK5351"/>
      <c r="QEL5351"/>
      <c r="QEM5351"/>
      <c r="QEN5351"/>
      <c r="QEO5351"/>
      <c r="QEP5351"/>
      <c r="QEQ5351"/>
      <c r="QER5351"/>
      <c r="QES5351"/>
      <c r="QET5351"/>
      <c r="QEU5351"/>
      <c r="QEV5351"/>
      <c r="QEW5351"/>
      <c r="QEX5351"/>
      <c r="QEY5351"/>
      <c r="QEZ5351"/>
      <c r="QFA5351"/>
      <c r="QFB5351"/>
      <c r="QFC5351"/>
      <c r="QFD5351"/>
      <c r="QFE5351"/>
      <c r="QFF5351"/>
      <c r="QFG5351"/>
      <c r="QFH5351"/>
      <c r="QFI5351"/>
      <c r="QFJ5351"/>
      <c r="QFK5351"/>
      <c r="QFL5351"/>
      <c r="QFM5351"/>
      <c r="QFN5351"/>
      <c r="QFO5351"/>
      <c r="QFP5351"/>
      <c r="QFQ5351"/>
      <c r="QFR5351"/>
      <c r="QFS5351"/>
      <c r="QFT5351"/>
      <c r="QFU5351"/>
      <c r="QFV5351"/>
      <c r="QFW5351"/>
      <c r="QFX5351"/>
      <c r="QFY5351"/>
      <c r="QFZ5351"/>
      <c r="QGA5351"/>
      <c r="QGB5351"/>
      <c r="QGC5351"/>
      <c r="QGD5351"/>
      <c r="QGE5351"/>
      <c r="QGF5351"/>
      <c r="QGG5351"/>
      <c r="QGH5351"/>
      <c r="QGI5351"/>
      <c r="QGJ5351"/>
      <c r="QGK5351"/>
      <c r="QGL5351"/>
      <c r="QGM5351"/>
      <c r="QGN5351"/>
      <c r="QGO5351"/>
      <c r="QGP5351"/>
      <c r="QGQ5351"/>
      <c r="QGR5351"/>
      <c r="QGS5351"/>
      <c r="QGT5351"/>
      <c r="QGU5351"/>
      <c r="QGV5351"/>
      <c r="QGW5351"/>
      <c r="QGX5351"/>
      <c r="QGY5351"/>
      <c r="QGZ5351"/>
      <c r="QHA5351"/>
      <c r="QHB5351"/>
      <c r="QHC5351"/>
      <c r="QHD5351"/>
      <c r="QHE5351"/>
      <c r="QHF5351"/>
      <c r="QHG5351"/>
      <c r="QHH5351"/>
      <c r="QHI5351"/>
      <c r="QHJ5351"/>
      <c r="QHK5351"/>
      <c r="QHL5351"/>
      <c r="QHM5351"/>
      <c r="QHN5351"/>
      <c r="QHO5351"/>
      <c r="QHP5351"/>
      <c r="QHQ5351"/>
      <c r="QHR5351"/>
      <c r="QHS5351"/>
      <c r="QHT5351"/>
      <c r="QHU5351"/>
      <c r="QHV5351"/>
      <c r="QHW5351"/>
      <c r="QHX5351"/>
      <c r="QHY5351"/>
      <c r="QHZ5351"/>
      <c r="QIA5351"/>
      <c r="QIB5351"/>
      <c r="QIC5351"/>
      <c r="QID5351"/>
      <c r="QIE5351"/>
      <c r="QIF5351"/>
      <c r="QIG5351"/>
      <c r="QIH5351"/>
      <c r="QII5351"/>
      <c r="QIJ5351"/>
      <c r="QIK5351"/>
      <c r="QIL5351"/>
      <c r="QIM5351"/>
      <c r="QIN5351"/>
      <c r="QIO5351"/>
      <c r="QIP5351"/>
      <c r="QIQ5351"/>
      <c r="QIR5351"/>
      <c r="QIS5351"/>
      <c r="QIT5351"/>
      <c r="QIU5351"/>
      <c r="QIV5351"/>
      <c r="QIW5351"/>
      <c r="QIX5351"/>
      <c r="QIY5351"/>
      <c r="QIZ5351"/>
      <c r="QJA5351"/>
      <c r="QJB5351"/>
      <c r="QJC5351"/>
      <c r="QJD5351"/>
      <c r="QJE5351"/>
      <c r="QJF5351"/>
      <c r="QJG5351"/>
      <c r="QJH5351"/>
      <c r="QJI5351"/>
      <c r="QJJ5351"/>
      <c r="QJK5351"/>
      <c r="QJL5351"/>
      <c r="QJM5351"/>
      <c r="QJN5351"/>
      <c r="QJO5351"/>
      <c r="QJP5351"/>
      <c r="QJQ5351"/>
      <c r="QJR5351"/>
      <c r="QJS5351"/>
      <c r="QJT5351"/>
      <c r="QJU5351"/>
      <c r="QJV5351"/>
      <c r="QJW5351"/>
      <c r="QJX5351"/>
      <c r="QJY5351"/>
      <c r="QJZ5351"/>
      <c r="QKA5351"/>
      <c r="QKB5351"/>
      <c r="QKC5351"/>
      <c r="QKD5351"/>
      <c r="QKE5351"/>
      <c r="QKF5351"/>
      <c r="QKG5351"/>
      <c r="QKH5351"/>
      <c r="QKI5351"/>
      <c r="QKJ5351"/>
      <c r="QKK5351"/>
      <c r="QKL5351"/>
      <c r="QKM5351"/>
      <c r="QKN5351"/>
      <c r="QKO5351"/>
      <c r="QKP5351"/>
      <c r="QKQ5351"/>
      <c r="QKR5351"/>
      <c r="QKS5351"/>
      <c r="QKT5351"/>
      <c r="QKU5351"/>
      <c r="QKV5351"/>
      <c r="QKW5351"/>
      <c r="QKX5351"/>
      <c r="QKY5351"/>
      <c r="QKZ5351"/>
      <c r="QLA5351"/>
      <c r="QLB5351"/>
      <c r="QLC5351"/>
      <c r="QLD5351"/>
      <c r="QLE5351"/>
      <c r="QLF5351"/>
      <c r="QLG5351"/>
      <c r="QLH5351"/>
      <c r="QLI5351"/>
      <c r="QLJ5351"/>
      <c r="QLK5351"/>
      <c r="QLL5351"/>
      <c r="QLM5351"/>
      <c r="QLN5351"/>
      <c r="QLO5351"/>
      <c r="QLP5351"/>
      <c r="QLQ5351"/>
      <c r="QLR5351"/>
      <c r="QLS5351"/>
      <c r="QLT5351"/>
      <c r="QLU5351"/>
      <c r="QLV5351"/>
      <c r="QLW5351"/>
      <c r="QLX5351"/>
      <c r="QLY5351"/>
      <c r="QLZ5351"/>
      <c r="QMA5351"/>
      <c r="QMB5351"/>
      <c r="QMC5351"/>
      <c r="QMD5351"/>
      <c r="QME5351"/>
      <c r="QMF5351"/>
      <c r="QMG5351"/>
      <c r="QMH5351"/>
      <c r="QMI5351"/>
      <c r="QMJ5351"/>
      <c r="QMK5351"/>
      <c r="QML5351"/>
      <c r="QMM5351"/>
      <c r="QMN5351"/>
      <c r="QMO5351"/>
      <c r="QMP5351"/>
      <c r="QMQ5351"/>
      <c r="QMR5351"/>
      <c r="QMS5351"/>
      <c r="QMT5351"/>
      <c r="QMU5351"/>
      <c r="QMV5351"/>
      <c r="QMW5351"/>
      <c r="QMX5351"/>
      <c r="QMY5351"/>
      <c r="QMZ5351"/>
      <c r="QNA5351"/>
      <c r="QNB5351"/>
      <c r="QNC5351"/>
      <c r="QND5351"/>
      <c r="QNE5351"/>
      <c r="QNF5351"/>
      <c r="QNG5351"/>
      <c r="QNH5351"/>
      <c r="QNI5351"/>
      <c r="QNJ5351"/>
      <c r="QNK5351"/>
      <c r="QNL5351"/>
      <c r="QNM5351"/>
      <c r="QNN5351"/>
      <c r="QNO5351"/>
      <c r="QNP5351"/>
      <c r="QNQ5351"/>
      <c r="QNR5351"/>
      <c r="QNS5351"/>
      <c r="QNT5351"/>
      <c r="QNU5351"/>
      <c r="QNV5351"/>
      <c r="QNW5351"/>
      <c r="QNX5351"/>
      <c r="QNY5351"/>
      <c r="QNZ5351"/>
      <c r="QOA5351"/>
      <c r="QOB5351"/>
      <c r="QOC5351"/>
      <c r="QOD5351"/>
      <c r="QOE5351"/>
      <c r="QOF5351"/>
      <c r="QOG5351"/>
      <c r="QOH5351"/>
      <c r="QOI5351"/>
      <c r="QOJ5351"/>
      <c r="QOK5351"/>
      <c r="QOL5351"/>
      <c r="QOM5351"/>
      <c r="QON5351"/>
      <c r="QOO5351"/>
      <c r="QOP5351"/>
      <c r="QOQ5351"/>
      <c r="QOR5351"/>
      <c r="QOS5351"/>
      <c r="QOT5351"/>
      <c r="QOU5351"/>
      <c r="QOV5351"/>
      <c r="QOW5351"/>
      <c r="QOX5351"/>
      <c r="QOY5351"/>
      <c r="QOZ5351"/>
      <c r="QPA5351"/>
      <c r="QPB5351"/>
      <c r="QPC5351"/>
      <c r="QPD5351"/>
      <c r="QPE5351"/>
      <c r="QPF5351"/>
      <c r="QPG5351"/>
      <c r="QPH5351"/>
      <c r="QPI5351"/>
      <c r="QPJ5351"/>
      <c r="QPK5351"/>
      <c r="QPL5351"/>
      <c r="QPM5351"/>
      <c r="QPN5351"/>
      <c r="QPO5351"/>
      <c r="QPP5351"/>
      <c r="QPQ5351"/>
      <c r="QPR5351"/>
      <c r="QPS5351"/>
      <c r="QPT5351"/>
      <c r="QPU5351"/>
      <c r="QPV5351"/>
      <c r="QPW5351"/>
      <c r="QPX5351"/>
      <c r="QPY5351"/>
      <c r="QPZ5351"/>
      <c r="QQA5351"/>
      <c r="QQB5351"/>
      <c r="QQC5351"/>
      <c r="QQD5351"/>
      <c r="QQE5351"/>
      <c r="QQF5351"/>
      <c r="QQG5351"/>
      <c r="QQH5351"/>
      <c r="QQI5351"/>
      <c r="QQJ5351"/>
      <c r="QQK5351"/>
      <c r="QQL5351"/>
      <c r="QQM5351"/>
      <c r="QQN5351"/>
      <c r="QQO5351"/>
      <c r="QQP5351"/>
      <c r="QQQ5351"/>
      <c r="QQR5351"/>
      <c r="QQS5351"/>
      <c r="QQT5351"/>
      <c r="QQU5351"/>
      <c r="QQV5351"/>
      <c r="QQW5351"/>
      <c r="QQX5351"/>
      <c r="QQY5351"/>
      <c r="QQZ5351"/>
      <c r="QRA5351"/>
      <c r="QRB5351"/>
      <c r="QRC5351"/>
      <c r="QRD5351"/>
      <c r="QRE5351"/>
      <c r="QRF5351"/>
      <c r="QRG5351"/>
      <c r="QRH5351"/>
      <c r="QRI5351"/>
      <c r="QRJ5351"/>
      <c r="QRK5351"/>
      <c r="QRL5351"/>
      <c r="QRM5351"/>
      <c r="QRN5351"/>
      <c r="QRO5351"/>
      <c r="QRP5351"/>
      <c r="QRQ5351"/>
      <c r="QRR5351"/>
      <c r="QRS5351"/>
      <c r="QRT5351"/>
      <c r="QRU5351"/>
      <c r="QRV5351"/>
      <c r="QRW5351"/>
      <c r="QRX5351"/>
      <c r="QRY5351"/>
      <c r="QRZ5351"/>
      <c r="QSA5351"/>
      <c r="QSB5351"/>
      <c r="QSC5351"/>
      <c r="QSD5351"/>
      <c r="QSE5351"/>
      <c r="QSF5351"/>
      <c r="QSG5351"/>
      <c r="QSH5351"/>
      <c r="QSI5351"/>
      <c r="QSJ5351"/>
      <c r="QSK5351"/>
      <c r="QSL5351"/>
      <c r="QSM5351"/>
      <c r="QSN5351"/>
      <c r="QSO5351"/>
      <c r="QSP5351"/>
      <c r="QSQ5351"/>
      <c r="QSR5351"/>
      <c r="QSS5351"/>
      <c r="QST5351"/>
      <c r="QSU5351"/>
      <c r="QSV5351"/>
      <c r="QSW5351"/>
      <c r="QSX5351"/>
      <c r="QSY5351"/>
      <c r="QSZ5351"/>
      <c r="QTA5351"/>
      <c r="QTB5351"/>
      <c r="QTC5351"/>
      <c r="QTD5351"/>
      <c r="QTE5351"/>
      <c r="QTF5351"/>
      <c r="QTG5351"/>
      <c r="QTH5351"/>
      <c r="QTI5351"/>
      <c r="QTJ5351"/>
      <c r="QTK5351"/>
      <c r="QTL5351"/>
      <c r="QTM5351"/>
      <c r="QTN5351"/>
      <c r="QTO5351"/>
      <c r="QTP5351"/>
      <c r="QTQ5351"/>
      <c r="QTR5351"/>
      <c r="QTS5351"/>
      <c r="QTT5351"/>
      <c r="QTU5351"/>
      <c r="QTV5351"/>
      <c r="QTW5351"/>
      <c r="QTX5351"/>
      <c r="QTY5351"/>
      <c r="QTZ5351"/>
      <c r="QUA5351"/>
      <c r="QUB5351"/>
      <c r="QUC5351"/>
      <c r="QUD5351"/>
      <c r="QUE5351"/>
      <c r="QUF5351"/>
      <c r="QUG5351"/>
      <c r="QUH5351"/>
      <c r="QUI5351"/>
      <c r="QUJ5351"/>
      <c r="QUK5351"/>
      <c r="QUL5351"/>
      <c r="QUM5351"/>
      <c r="QUN5351"/>
      <c r="QUO5351"/>
      <c r="QUP5351"/>
      <c r="QUQ5351"/>
      <c r="QUR5351"/>
      <c r="QUS5351"/>
      <c r="QUT5351"/>
      <c r="QUU5351"/>
      <c r="QUV5351"/>
      <c r="QUW5351"/>
      <c r="QUX5351"/>
      <c r="QUY5351"/>
      <c r="QUZ5351"/>
      <c r="QVA5351"/>
      <c r="QVB5351"/>
      <c r="QVC5351"/>
      <c r="QVD5351"/>
      <c r="QVE5351"/>
      <c r="QVF5351"/>
      <c r="QVG5351"/>
      <c r="QVH5351"/>
      <c r="QVI5351"/>
      <c r="QVJ5351"/>
      <c r="QVK5351"/>
      <c r="QVL5351"/>
      <c r="QVM5351"/>
      <c r="QVN5351"/>
      <c r="QVO5351"/>
      <c r="QVP5351"/>
      <c r="QVQ5351"/>
      <c r="QVR5351"/>
      <c r="QVS5351"/>
      <c r="QVT5351"/>
      <c r="QVU5351"/>
      <c r="QVV5351"/>
      <c r="QVW5351"/>
      <c r="QVX5351"/>
      <c r="QVY5351"/>
      <c r="QVZ5351"/>
      <c r="QWA5351"/>
      <c r="QWB5351"/>
      <c r="QWC5351"/>
      <c r="QWD5351"/>
      <c r="QWE5351"/>
      <c r="QWF5351"/>
      <c r="QWG5351"/>
      <c r="QWH5351"/>
      <c r="QWI5351"/>
      <c r="QWJ5351"/>
      <c r="QWK5351"/>
      <c r="QWL5351"/>
      <c r="QWM5351"/>
      <c r="QWN5351"/>
      <c r="QWO5351"/>
      <c r="QWP5351"/>
      <c r="QWQ5351"/>
      <c r="QWR5351"/>
      <c r="QWS5351"/>
      <c r="QWT5351"/>
      <c r="QWU5351"/>
      <c r="QWV5351"/>
      <c r="QWW5351"/>
      <c r="QWX5351"/>
      <c r="QWY5351"/>
      <c r="QWZ5351"/>
      <c r="QXA5351"/>
      <c r="QXB5351"/>
      <c r="QXC5351"/>
      <c r="QXD5351"/>
      <c r="QXE5351"/>
      <c r="QXF5351"/>
      <c r="QXG5351"/>
      <c r="QXH5351"/>
      <c r="QXI5351"/>
      <c r="QXJ5351"/>
      <c r="QXK5351"/>
      <c r="QXL5351"/>
      <c r="QXM5351"/>
      <c r="QXN5351"/>
      <c r="QXO5351"/>
      <c r="QXP5351"/>
      <c r="QXQ5351"/>
      <c r="QXR5351"/>
      <c r="QXS5351"/>
      <c r="QXT5351"/>
      <c r="QXU5351"/>
      <c r="QXV5351"/>
      <c r="QXW5351"/>
      <c r="QXX5351"/>
      <c r="QXY5351"/>
      <c r="QXZ5351"/>
      <c r="QYA5351"/>
      <c r="QYB5351"/>
      <c r="QYC5351"/>
      <c r="QYD5351"/>
      <c r="QYE5351"/>
      <c r="QYF5351"/>
      <c r="QYG5351"/>
      <c r="QYH5351"/>
      <c r="QYI5351"/>
      <c r="QYJ5351"/>
      <c r="QYK5351"/>
      <c r="QYL5351"/>
      <c r="QYM5351"/>
      <c r="QYN5351"/>
      <c r="QYO5351"/>
      <c r="QYP5351"/>
      <c r="QYQ5351"/>
      <c r="QYR5351"/>
      <c r="QYS5351"/>
      <c r="QYT5351"/>
      <c r="QYU5351"/>
      <c r="QYV5351"/>
      <c r="QYW5351"/>
      <c r="QYX5351"/>
      <c r="QYY5351"/>
      <c r="QYZ5351"/>
      <c r="QZA5351"/>
      <c r="QZB5351"/>
      <c r="QZC5351"/>
      <c r="QZD5351"/>
      <c r="QZE5351"/>
      <c r="QZF5351"/>
      <c r="QZG5351"/>
      <c r="QZH5351"/>
      <c r="QZI5351"/>
      <c r="QZJ5351"/>
      <c r="QZK5351"/>
      <c r="QZL5351"/>
      <c r="QZM5351"/>
      <c r="QZN5351"/>
      <c r="QZO5351"/>
      <c r="QZP5351"/>
      <c r="QZQ5351"/>
      <c r="QZR5351"/>
      <c r="QZS5351"/>
      <c r="QZT5351"/>
      <c r="QZU5351"/>
      <c r="QZV5351"/>
      <c r="QZW5351"/>
      <c r="QZX5351"/>
      <c r="QZY5351"/>
      <c r="QZZ5351"/>
      <c r="RAA5351"/>
      <c r="RAB5351"/>
      <c r="RAC5351"/>
      <c r="RAD5351"/>
      <c r="RAE5351"/>
      <c r="RAF5351"/>
      <c r="RAG5351"/>
      <c r="RAH5351"/>
      <c r="RAI5351"/>
      <c r="RAJ5351"/>
      <c r="RAK5351"/>
      <c r="RAL5351"/>
      <c r="RAM5351"/>
      <c r="RAN5351"/>
      <c r="RAO5351"/>
      <c r="RAP5351"/>
      <c r="RAQ5351"/>
      <c r="RAR5351"/>
      <c r="RAS5351"/>
      <c r="RAT5351"/>
      <c r="RAU5351"/>
      <c r="RAV5351"/>
      <c r="RAW5351"/>
      <c r="RAX5351"/>
      <c r="RAY5351"/>
      <c r="RAZ5351"/>
      <c r="RBA5351"/>
      <c r="RBB5351"/>
      <c r="RBC5351"/>
      <c r="RBD5351"/>
      <c r="RBE5351"/>
      <c r="RBF5351"/>
      <c r="RBG5351"/>
      <c r="RBH5351"/>
      <c r="RBI5351"/>
      <c r="RBJ5351"/>
      <c r="RBK5351"/>
      <c r="RBL5351"/>
      <c r="RBM5351"/>
      <c r="RBN5351"/>
      <c r="RBO5351"/>
      <c r="RBP5351"/>
      <c r="RBQ5351"/>
      <c r="RBR5351"/>
      <c r="RBS5351"/>
      <c r="RBT5351"/>
      <c r="RBU5351"/>
      <c r="RBV5351"/>
      <c r="RBW5351"/>
      <c r="RBX5351"/>
      <c r="RBY5351"/>
      <c r="RBZ5351"/>
      <c r="RCA5351"/>
      <c r="RCB5351"/>
      <c r="RCC5351"/>
      <c r="RCD5351"/>
      <c r="RCE5351"/>
      <c r="RCF5351"/>
      <c r="RCG5351"/>
      <c r="RCH5351"/>
      <c r="RCI5351"/>
      <c r="RCJ5351"/>
      <c r="RCK5351"/>
      <c r="RCL5351"/>
      <c r="RCM5351"/>
      <c r="RCN5351"/>
      <c r="RCO5351"/>
      <c r="RCP5351"/>
      <c r="RCQ5351"/>
      <c r="RCR5351"/>
      <c r="RCS5351"/>
      <c r="RCT5351"/>
      <c r="RCU5351"/>
      <c r="RCV5351"/>
      <c r="RCW5351"/>
      <c r="RCX5351"/>
      <c r="RCY5351"/>
      <c r="RCZ5351"/>
      <c r="RDA5351"/>
      <c r="RDB5351"/>
      <c r="RDC5351"/>
      <c r="RDD5351"/>
      <c r="RDE5351"/>
      <c r="RDF5351"/>
      <c r="RDG5351"/>
      <c r="RDH5351"/>
      <c r="RDI5351"/>
      <c r="RDJ5351"/>
      <c r="RDK5351"/>
      <c r="RDL5351"/>
      <c r="RDM5351"/>
      <c r="RDN5351"/>
      <c r="RDO5351"/>
      <c r="RDP5351"/>
      <c r="RDQ5351"/>
      <c r="RDR5351"/>
      <c r="RDS5351"/>
      <c r="RDT5351"/>
      <c r="RDU5351"/>
      <c r="RDV5351"/>
      <c r="RDW5351"/>
      <c r="RDX5351"/>
      <c r="RDY5351"/>
      <c r="RDZ5351"/>
      <c r="REA5351"/>
      <c r="REB5351"/>
      <c r="REC5351"/>
      <c r="RED5351"/>
      <c r="REE5351"/>
      <c r="REF5351"/>
      <c r="REG5351"/>
      <c r="REH5351"/>
      <c r="REI5351"/>
      <c r="REJ5351"/>
      <c r="REK5351"/>
      <c r="REL5351"/>
      <c r="REM5351"/>
      <c r="REN5351"/>
      <c r="REO5351"/>
      <c r="REP5351"/>
      <c r="REQ5351"/>
      <c r="RER5351"/>
      <c r="RES5351"/>
      <c r="RET5351"/>
      <c r="REU5351"/>
      <c r="REV5351"/>
      <c r="REW5351"/>
      <c r="REX5351"/>
      <c r="REY5351"/>
      <c r="REZ5351"/>
      <c r="RFA5351"/>
      <c r="RFB5351"/>
      <c r="RFC5351"/>
      <c r="RFD5351"/>
      <c r="RFE5351"/>
      <c r="RFF5351"/>
      <c r="RFG5351"/>
      <c r="RFH5351"/>
      <c r="RFI5351"/>
      <c r="RFJ5351"/>
      <c r="RFK5351"/>
      <c r="RFL5351"/>
      <c r="RFM5351"/>
      <c r="RFN5351"/>
      <c r="RFO5351"/>
      <c r="RFP5351"/>
      <c r="RFQ5351"/>
      <c r="RFR5351"/>
      <c r="RFS5351"/>
      <c r="RFT5351"/>
      <c r="RFU5351"/>
      <c r="RFV5351"/>
      <c r="RFW5351"/>
      <c r="RFX5351"/>
      <c r="RFY5351"/>
      <c r="RFZ5351"/>
      <c r="RGA5351"/>
      <c r="RGB5351"/>
      <c r="RGC5351"/>
      <c r="RGD5351"/>
      <c r="RGE5351"/>
      <c r="RGF5351"/>
      <c r="RGG5351"/>
      <c r="RGH5351"/>
      <c r="RGI5351"/>
      <c r="RGJ5351"/>
      <c r="RGK5351"/>
      <c r="RGL5351"/>
      <c r="RGM5351"/>
      <c r="RGN5351"/>
      <c r="RGO5351"/>
      <c r="RGP5351"/>
      <c r="RGQ5351"/>
      <c r="RGR5351"/>
      <c r="RGS5351"/>
      <c r="RGT5351"/>
      <c r="RGU5351"/>
      <c r="RGV5351"/>
      <c r="RGW5351"/>
      <c r="RGX5351"/>
      <c r="RGY5351"/>
      <c r="RGZ5351"/>
      <c r="RHA5351"/>
      <c r="RHB5351"/>
      <c r="RHC5351"/>
      <c r="RHD5351"/>
      <c r="RHE5351"/>
      <c r="RHF5351"/>
      <c r="RHG5351"/>
      <c r="RHH5351"/>
      <c r="RHI5351"/>
      <c r="RHJ5351"/>
      <c r="RHK5351"/>
      <c r="RHL5351"/>
      <c r="RHM5351"/>
      <c r="RHN5351"/>
      <c r="RHO5351"/>
      <c r="RHP5351"/>
      <c r="RHQ5351"/>
      <c r="RHR5351"/>
      <c r="RHS5351"/>
      <c r="RHT5351"/>
      <c r="RHU5351"/>
      <c r="RHV5351"/>
      <c r="RHW5351"/>
      <c r="RHX5351"/>
      <c r="RHY5351"/>
      <c r="RHZ5351"/>
      <c r="RIA5351"/>
      <c r="RIB5351"/>
      <c r="RIC5351"/>
      <c r="RID5351"/>
      <c r="RIE5351"/>
      <c r="RIF5351"/>
      <c r="RIG5351"/>
      <c r="RIH5351"/>
      <c r="RII5351"/>
      <c r="RIJ5351"/>
      <c r="RIK5351"/>
      <c r="RIL5351"/>
      <c r="RIM5351"/>
      <c r="RIN5351"/>
      <c r="RIO5351"/>
      <c r="RIP5351"/>
      <c r="RIQ5351"/>
      <c r="RIR5351"/>
      <c r="RIS5351"/>
      <c r="RIT5351"/>
      <c r="RIU5351"/>
      <c r="RIV5351"/>
      <c r="RIW5351"/>
      <c r="RIX5351"/>
      <c r="RIY5351"/>
      <c r="RIZ5351"/>
      <c r="RJA5351"/>
      <c r="RJB5351"/>
      <c r="RJC5351"/>
      <c r="RJD5351"/>
      <c r="RJE5351"/>
      <c r="RJF5351"/>
      <c r="RJG5351"/>
      <c r="RJH5351"/>
      <c r="RJI5351"/>
      <c r="RJJ5351"/>
      <c r="RJK5351"/>
      <c r="RJL5351"/>
      <c r="RJM5351"/>
      <c r="RJN5351"/>
      <c r="RJO5351"/>
      <c r="RJP5351"/>
      <c r="RJQ5351"/>
      <c r="RJR5351"/>
      <c r="RJS5351"/>
      <c r="RJT5351"/>
      <c r="RJU5351"/>
      <c r="RJV5351"/>
      <c r="RJW5351"/>
      <c r="RJX5351"/>
      <c r="RJY5351"/>
      <c r="RJZ5351"/>
      <c r="RKA5351"/>
      <c r="RKB5351"/>
      <c r="RKC5351"/>
      <c r="RKD5351"/>
      <c r="RKE5351"/>
      <c r="RKF5351"/>
      <c r="RKG5351"/>
      <c r="RKH5351"/>
      <c r="RKI5351"/>
      <c r="RKJ5351"/>
      <c r="RKK5351"/>
      <c r="RKL5351"/>
      <c r="RKM5351"/>
      <c r="RKN5351"/>
      <c r="RKO5351"/>
      <c r="RKP5351"/>
      <c r="RKQ5351"/>
      <c r="RKR5351"/>
      <c r="RKS5351"/>
      <c r="RKT5351"/>
      <c r="RKU5351"/>
      <c r="RKV5351"/>
      <c r="RKW5351"/>
      <c r="RKX5351"/>
      <c r="RKY5351"/>
      <c r="RKZ5351"/>
      <c r="RLA5351"/>
      <c r="RLB5351"/>
      <c r="RLC5351"/>
      <c r="RLD5351"/>
      <c r="RLE5351"/>
      <c r="RLF5351"/>
      <c r="RLG5351"/>
      <c r="RLH5351"/>
      <c r="RLI5351"/>
      <c r="RLJ5351"/>
      <c r="RLK5351"/>
      <c r="RLL5351"/>
      <c r="RLM5351"/>
      <c r="RLN5351"/>
      <c r="RLO5351"/>
      <c r="RLP5351"/>
      <c r="RLQ5351"/>
      <c r="RLR5351"/>
      <c r="RLS5351"/>
      <c r="RLT5351"/>
      <c r="RLU5351"/>
      <c r="RLV5351"/>
      <c r="RLW5351"/>
      <c r="RLX5351"/>
      <c r="RLY5351"/>
      <c r="RLZ5351"/>
      <c r="RMA5351"/>
      <c r="RMB5351"/>
      <c r="RMC5351"/>
      <c r="RMD5351"/>
      <c r="RME5351"/>
      <c r="RMF5351"/>
      <c r="RMG5351"/>
      <c r="RMH5351"/>
      <c r="RMI5351"/>
      <c r="RMJ5351"/>
      <c r="RMK5351"/>
      <c r="RML5351"/>
      <c r="RMM5351"/>
      <c r="RMN5351"/>
      <c r="RMO5351"/>
      <c r="RMP5351"/>
      <c r="RMQ5351"/>
      <c r="RMR5351"/>
      <c r="RMS5351"/>
      <c r="RMT5351"/>
      <c r="RMU5351"/>
      <c r="RMV5351"/>
      <c r="RMW5351"/>
      <c r="RMX5351"/>
      <c r="RMY5351"/>
      <c r="RMZ5351"/>
      <c r="RNA5351"/>
      <c r="RNB5351"/>
      <c r="RNC5351"/>
      <c r="RND5351"/>
      <c r="RNE5351"/>
      <c r="RNF5351"/>
      <c r="RNG5351"/>
      <c r="RNH5351"/>
      <c r="RNI5351"/>
      <c r="RNJ5351"/>
      <c r="RNK5351"/>
      <c r="RNL5351"/>
      <c r="RNM5351"/>
      <c r="RNN5351"/>
      <c r="RNO5351"/>
      <c r="RNP5351"/>
      <c r="RNQ5351"/>
      <c r="RNR5351"/>
      <c r="RNS5351"/>
      <c r="RNT5351"/>
      <c r="RNU5351"/>
      <c r="RNV5351"/>
      <c r="RNW5351"/>
      <c r="RNX5351"/>
      <c r="RNY5351"/>
      <c r="RNZ5351"/>
      <c r="ROA5351"/>
      <c r="ROB5351"/>
      <c r="ROC5351"/>
      <c r="ROD5351"/>
      <c r="ROE5351"/>
      <c r="ROF5351"/>
      <c r="ROG5351"/>
      <c r="ROH5351"/>
      <c r="ROI5351"/>
      <c r="ROJ5351"/>
      <c r="ROK5351"/>
      <c r="ROL5351"/>
      <c r="ROM5351"/>
      <c r="RON5351"/>
      <c r="ROO5351"/>
      <c r="ROP5351"/>
      <c r="ROQ5351"/>
      <c r="ROR5351"/>
      <c r="ROS5351"/>
      <c r="ROT5351"/>
      <c r="ROU5351"/>
      <c r="ROV5351"/>
      <c r="ROW5351"/>
      <c r="ROX5351"/>
      <c r="ROY5351"/>
      <c r="ROZ5351"/>
      <c r="RPA5351"/>
      <c r="RPB5351"/>
      <c r="RPC5351"/>
      <c r="RPD5351"/>
      <c r="RPE5351"/>
      <c r="RPF5351"/>
      <c r="RPG5351"/>
      <c r="RPH5351"/>
      <c r="RPI5351"/>
      <c r="RPJ5351"/>
      <c r="RPK5351"/>
      <c r="RPL5351"/>
      <c r="RPM5351"/>
      <c r="RPN5351"/>
      <c r="RPO5351"/>
      <c r="RPP5351"/>
      <c r="RPQ5351"/>
      <c r="RPR5351"/>
      <c r="RPS5351"/>
      <c r="RPT5351"/>
      <c r="RPU5351"/>
      <c r="RPV5351"/>
      <c r="RPW5351"/>
      <c r="RPX5351"/>
      <c r="RPY5351"/>
      <c r="RPZ5351"/>
      <c r="RQA5351"/>
      <c r="RQB5351"/>
      <c r="RQC5351"/>
      <c r="RQD5351"/>
      <c r="RQE5351"/>
      <c r="RQF5351"/>
      <c r="RQG5351"/>
      <c r="RQH5351"/>
      <c r="RQI5351"/>
      <c r="RQJ5351"/>
      <c r="RQK5351"/>
      <c r="RQL5351"/>
      <c r="RQM5351"/>
      <c r="RQN5351"/>
      <c r="RQO5351"/>
      <c r="RQP5351"/>
      <c r="RQQ5351"/>
      <c r="RQR5351"/>
      <c r="RQS5351"/>
      <c r="RQT5351"/>
      <c r="RQU5351"/>
      <c r="RQV5351"/>
      <c r="RQW5351"/>
      <c r="RQX5351"/>
      <c r="RQY5351"/>
      <c r="RQZ5351"/>
      <c r="RRA5351"/>
      <c r="RRB5351"/>
      <c r="RRC5351"/>
      <c r="RRD5351"/>
      <c r="RRE5351"/>
      <c r="RRF5351"/>
      <c r="RRG5351"/>
      <c r="RRH5351"/>
      <c r="RRI5351"/>
      <c r="RRJ5351"/>
      <c r="RRK5351"/>
      <c r="RRL5351"/>
      <c r="RRM5351"/>
      <c r="RRN5351"/>
      <c r="RRO5351"/>
      <c r="RRP5351"/>
      <c r="RRQ5351"/>
      <c r="RRR5351"/>
      <c r="RRS5351"/>
      <c r="RRT5351"/>
      <c r="RRU5351"/>
      <c r="RRV5351"/>
      <c r="RRW5351"/>
      <c r="RRX5351"/>
      <c r="RRY5351"/>
      <c r="RRZ5351"/>
      <c r="RSA5351"/>
      <c r="RSB5351"/>
      <c r="RSC5351"/>
      <c r="RSD5351"/>
      <c r="RSE5351"/>
      <c r="RSF5351"/>
      <c r="RSG5351"/>
      <c r="RSH5351"/>
      <c r="RSI5351"/>
      <c r="RSJ5351"/>
      <c r="RSK5351"/>
      <c r="RSL5351"/>
      <c r="RSM5351"/>
      <c r="RSN5351"/>
      <c r="RSO5351"/>
      <c r="RSP5351"/>
      <c r="RSQ5351"/>
      <c r="RSR5351"/>
      <c r="RSS5351"/>
      <c r="RST5351"/>
      <c r="RSU5351"/>
      <c r="RSV5351"/>
      <c r="RSW5351"/>
      <c r="RSX5351"/>
      <c r="RSY5351"/>
      <c r="RSZ5351"/>
      <c r="RTA5351"/>
      <c r="RTB5351"/>
      <c r="RTC5351"/>
      <c r="RTD5351"/>
      <c r="RTE5351"/>
      <c r="RTF5351"/>
      <c r="RTG5351"/>
      <c r="RTH5351"/>
      <c r="RTI5351"/>
      <c r="RTJ5351"/>
      <c r="RTK5351"/>
      <c r="RTL5351"/>
      <c r="RTM5351"/>
      <c r="RTN5351"/>
      <c r="RTO5351"/>
      <c r="RTP5351"/>
      <c r="RTQ5351"/>
      <c r="RTR5351"/>
      <c r="RTS5351"/>
      <c r="RTT5351"/>
      <c r="RTU5351"/>
      <c r="RTV5351"/>
      <c r="RTW5351"/>
      <c r="RTX5351"/>
      <c r="RTY5351"/>
      <c r="RTZ5351"/>
      <c r="RUA5351"/>
      <c r="RUB5351"/>
      <c r="RUC5351"/>
      <c r="RUD5351"/>
      <c r="RUE5351"/>
      <c r="RUF5351"/>
      <c r="RUG5351"/>
      <c r="RUH5351"/>
      <c r="RUI5351"/>
      <c r="RUJ5351"/>
      <c r="RUK5351"/>
      <c r="RUL5351"/>
      <c r="RUM5351"/>
      <c r="RUN5351"/>
      <c r="RUO5351"/>
      <c r="RUP5351"/>
      <c r="RUQ5351"/>
      <c r="RUR5351"/>
      <c r="RUS5351"/>
      <c r="RUT5351"/>
      <c r="RUU5351"/>
      <c r="RUV5351"/>
      <c r="RUW5351"/>
      <c r="RUX5351"/>
      <c r="RUY5351"/>
      <c r="RUZ5351"/>
      <c r="RVA5351"/>
      <c r="RVB5351"/>
      <c r="RVC5351"/>
      <c r="RVD5351"/>
      <c r="RVE5351"/>
      <c r="RVF5351"/>
      <c r="RVG5351"/>
      <c r="RVH5351"/>
      <c r="RVI5351"/>
      <c r="RVJ5351"/>
      <c r="RVK5351"/>
      <c r="RVL5351"/>
      <c r="RVM5351"/>
      <c r="RVN5351"/>
      <c r="RVO5351"/>
      <c r="RVP5351"/>
      <c r="RVQ5351"/>
      <c r="RVR5351"/>
      <c r="RVS5351"/>
      <c r="RVT5351"/>
      <c r="RVU5351"/>
      <c r="RVV5351"/>
      <c r="RVW5351"/>
      <c r="RVX5351"/>
      <c r="RVY5351"/>
      <c r="RVZ5351"/>
      <c r="RWA5351"/>
      <c r="RWB5351"/>
      <c r="RWC5351"/>
      <c r="RWD5351"/>
      <c r="RWE5351"/>
      <c r="RWF5351"/>
      <c r="RWG5351"/>
      <c r="RWH5351"/>
      <c r="RWI5351"/>
      <c r="RWJ5351"/>
      <c r="RWK5351"/>
      <c r="RWL5351"/>
      <c r="RWM5351"/>
      <c r="RWN5351"/>
      <c r="RWO5351"/>
      <c r="RWP5351"/>
      <c r="RWQ5351"/>
      <c r="RWR5351"/>
      <c r="RWS5351"/>
      <c r="RWT5351"/>
      <c r="RWU5351"/>
      <c r="RWV5351"/>
      <c r="RWW5351"/>
      <c r="RWX5351"/>
      <c r="RWY5351"/>
      <c r="RWZ5351"/>
      <c r="RXA5351"/>
      <c r="RXB5351"/>
      <c r="RXC5351"/>
      <c r="RXD5351"/>
      <c r="RXE5351"/>
      <c r="RXF5351"/>
      <c r="RXG5351"/>
      <c r="RXH5351"/>
      <c r="RXI5351"/>
      <c r="RXJ5351"/>
      <c r="RXK5351"/>
      <c r="RXL5351"/>
      <c r="RXM5351"/>
      <c r="RXN5351"/>
      <c r="RXO5351"/>
      <c r="RXP5351"/>
      <c r="RXQ5351"/>
      <c r="RXR5351"/>
      <c r="RXS5351"/>
      <c r="RXT5351"/>
      <c r="RXU5351"/>
      <c r="RXV5351"/>
      <c r="RXW5351"/>
      <c r="RXX5351"/>
      <c r="RXY5351"/>
      <c r="RXZ5351"/>
      <c r="RYA5351"/>
      <c r="RYB5351"/>
      <c r="RYC5351"/>
      <c r="RYD5351"/>
      <c r="RYE5351"/>
      <c r="RYF5351"/>
      <c r="RYG5351"/>
      <c r="RYH5351"/>
      <c r="RYI5351"/>
      <c r="RYJ5351"/>
      <c r="RYK5351"/>
      <c r="RYL5351"/>
      <c r="RYM5351"/>
      <c r="RYN5351"/>
      <c r="RYO5351"/>
      <c r="RYP5351"/>
      <c r="RYQ5351"/>
      <c r="RYR5351"/>
      <c r="RYS5351"/>
      <c r="RYT5351"/>
      <c r="RYU5351"/>
      <c r="RYV5351"/>
      <c r="RYW5351"/>
      <c r="RYX5351"/>
      <c r="RYY5351"/>
      <c r="RYZ5351"/>
      <c r="RZA5351"/>
      <c r="RZB5351"/>
      <c r="RZC5351"/>
      <c r="RZD5351"/>
      <c r="RZE5351"/>
      <c r="RZF5351"/>
      <c r="RZG5351"/>
      <c r="RZH5351"/>
      <c r="RZI5351"/>
      <c r="RZJ5351"/>
      <c r="RZK5351"/>
      <c r="RZL5351"/>
      <c r="RZM5351"/>
      <c r="RZN5351"/>
      <c r="RZO5351"/>
      <c r="RZP5351"/>
      <c r="RZQ5351"/>
      <c r="RZR5351"/>
      <c r="RZS5351"/>
      <c r="RZT5351"/>
      <c r="RZU5351"/>
      <c r="RZV5351"/>
      <c r="RZW5351"/>
      <c r="RZX5351"/>
      <c r="RZY5351"/>
      <c r="RZZ5351"/>
      <c r="SAA5351"/>
      <c r="SAB5351"/>
      <c r="SAC5351"/>
      <c r="SAD5351"/>
      <c r="SAE5351"/>
      <c r="SAF5351"/>
      <c r="SAG5351"/>
      <c r="SAH5351"/>
      <c r="SAI5351"/>
      <c r="SAJ5351"/>
      <c r="SAK5351"/>
      <c r="SAL5351"/>
      <c r="SAM5351"/>
      <c r="SAN5351"/>
      <c r="SAO5351"/>
      <c r="SAP5351"/>
      <c r="SAQ5351"/>
      <c r="SAR5351"/>
      <c r="SAS5351"/>
      <c r="SAT5351"/>
      <c r="SAU5351"/>
      <c r="SAV5351"/>
      <c r="SAW5351"/>
      <c r="SAX5351"/>
      <c r="SAY5351"/>
      <c r="SAZ5351"/>
      <c r="SBA5351"/>
      <c r="SBB5351"/>
      <c r="SBC5351"/>
      <c r="SBD5351"/>
      <c r="SBE5351"/>
      <c r="SBF5351"/>
      <c r="SBG5351"/>
      <c r="SBH5351"/>
      <c r="SBI5351"/>
      <c r="SBJ5351"/>
      <c r="SBK5351"/>
      <c r="SBL5351"/>
      <c r="SBM5351"/>
      <c r="SBN5351"/>
      <c r="SBO5351"/>
      <c r="SBP5351"/>
      <c r="SBQ5351"/>
      <c r="SBR5351"/>
      <c r="SBS5351"/>
      <c r="SBT5351"/>
      <c r="SBU5351"/>
      <c r="SBV5351"/>
      <c r="SBW5351"/>
      <c r="SBX5351"/>
      <c r="SBY5351"/>
      <c r="SBZ5351"/>
      <c r="SCA5351"/>
      <c r="SCB5351"/>
      <c r="SCC5351"/>
      <c r="SCD5351"/>
      <c r="SCE5351"/>
      <c r="SCF5351"/>
      <c r="SCG5351"/>
      <c r="SCH5351"/>
      <c r="SCI5351"/>
      <c r="SCJ5351"/>
      <c r="SCK5351"/>
      <c r="SCL5351"/>
      <c r="SCM5351"/>
      <c r="SCN5351"/>
      <c r="SCO5351"/>
      <c r="SCP5351"/>
      <c r="SCQ5351"/>
      <c r="SCR5351"/>
      <c r="SCS5351"/>
      <c r="SCT5351"/>
      <c r="SCU5351"/>
      <c r="SCV5351"/>
      <c r="SCW5351"/>
      <c r="SCX5351"/>
      <c r="SCY5351"/>
      <c r="SCZ5351"/>
      <c r="SDA5351"/>
      <c r="SDB5351"/>
      <c r="SDC5351"/>
      <c r="SDD5351"/>
      <c r="SDE5351"/>
      <c r="SDF5351"/>
      <c r="SDG5351"/>
      <c r="SDH5351"/>
      <c r="SDI5351"/>
      <c r="SDJ5351"/>
      <c r="SDK5351"/>
      <c r="SDL5351"/>
      <c r="SDM5351"/>
      <c r="SDN5351"/>
      <c r="SDO5351"/>
      <c r="SDP5351"/>
      <c r="SDQ5351"/>
      <c r="SDR5351"/>
      <c r="SDS5351"/>
      <c r="SDT5351"/>
      <c r="SDU5351"/>
      <c r="SDV5351"/>
      <c r="SDW5351"/>
      <c r="SDX5351"/>
      <c r="SDY5351"/>
      <c r="SDZ5351"/>
      <c r="SEA5351"/>
      <c r="SEB5351"/>
      <c r="SEC5351"/>
      <c r="SED5351"/>
      <c r="SEE5351"/>
      <c r="SEF5351"/>
      <c r="SEG5351"/>
      <c r="SEH5351"/>
      <c r="SEI5351"/>
      <c r="SEJ5351"/>
      <c r="SEK5351"/>
      <c r="SEL5351"/>
      <c r="SEM5351"/>
      <c r="SEN5351"/>
      <c r="SEO5351"/>
      <c r="SEP5351"/>
      <c r="SEQ5351"/>
      <c r="SER5351"/>
      <c r="SES5351"/>
      <c r="SET5351"/>
      <c r="SEU5351"/>
      <c r="SEV5351"/>
      <c r="SEW5351"/>
      <c r="SEX5351"/>
      <c r="SEY5351"/>
      <c r="SEZ5351"/>
      <c r="SFA5351"/>
      <c r="SFB5351"/>
      <c r="SFC5351"/>
      <c r="SFD5351"/>
      <c r="SFE5351"/>
      <c r="SFF5351"/>
      <c r="SFG5351"/>
      <c r="SFH5351"/>
      <c r="SFI5351"/>
      <c r="SFJ5351"/>
      <c r="SFK5351"/>
      <c r="SFL5351"/>
      <c r="SFM5351"/>
      <c r="SFN5351"/>
      <c r="SFO5351"/>
      <c r="SFP5351"/>
      <c r="SFQ5351"/>
      <c r="SFR5351"/>
      <c r="SFS5351"/>
      <c r="SFT5351"/>
      <c r="SFU5351"/>
      <c r="SFV5351"/>
      <c r="SFW5351"/>
      <c r="SFX5351"/>
      <c r="SFY5351"/>
      <c r="SFZ5351"/>
      <c r="SGA5351"/>
      <c r="SGB5351"/>
      <c r="SGC5351"/>
      <c r="SGD5351"/>
      <c r="SGE5351"/>
      <c r="SGF5351"/>
      <c r="SGG5351"/>
      <c r="SGH5351"/>
      <c r="SGI5351"/>
      <c r="SGJ5351"/>
      <c r="SGK5351"/>
      <c r="SGL5351"/>
      <c r="SGM5351"/>
      <c r="SGN5351"/>
      <c r="SGO5351"/>
      <c r="SGP5351"/>
      <c r="SGQ5351"/>
      <c r="SGR5351"/>
      <c r="SGS5351"/>
      <c r="SGT5351"/>
      <c r="SGU5351"/>
      <c r="SGV5351"/>
      <c r="SGW5351"/>
      <c r="SGX5351"/>
      <c r="SGY5351"/>
      <c r="SGZ5351"/>
      <c r="SHA5351"/>
      <c r="SHB5351"/>
      <c r="SHC5351"/>
      <c r="SHD5351"/>
      <c r="SHE5351"/>
      <c r="SHF5351"/>
      <c r="SHG5351"/>
      <c r="SHH5351"/>
      <c r="SHI5351"/>
      <c r="SHJ5351"/>
      <c r="SHK5351"/>
      <c r="SHL5351"/>
      <c r="SHM5351"/>
      <c r="SHN5351"/>
      <c r="SHO5351"/>
      <c r="SHP5351"/>
      <c r="SHQ5351"/>
      <c r="SHR5351"/>
      <c r="SHS5351"/>
      <c r="SHT5351"/>
      <c r="SHU5351"/>
      <c r="SHV5351"/>
      <c r="SHW5351"/>
      <c r="SHX5351"/>
      <c r="SHY5351"/>
      <c r="SHZ5351"/>
      <c r="SIA5351"/>
      <c r="SIB5351"/>
      <c r="SIC5351"/>
      <c r="SID5351"/>
      <c r="SIE5351"/>
      <c r="SIF5351"/>
      <c r="SIG5351"/>
      <c r="SIH5351"/>
      <c r="SII5351"/>
      <c r="SIJ5351"/>
      <c r="SIK5351"/>
      <c r="SIL5351"/>
      <c r="SIM5351"/>
      <c r="SIN5351"/>
      <c r="SIO5351"/>
      <c r="SIP5351"/>
      <c r="SIQ5351"/>
      <c r="SIR5351"/>
      <c r="SIS5351"/>
      <c r="SIT5351"/>
      <c r="SIU5351"/>
      <c r="SIV5351"/>
      <c r="SIW5351"/>
      <c r="SIX5351"/>
      <c r="SIY5351"/>
      <c r="SIZ5351"/>
      <c r="SJA5351"/>
      <c r="SJB5351"/>
      <c r="SJC5351"/>
      <c r="SJD5351"/>
      <c r="SJE5351"/>
      <c r="SJF5351"/>
      <c r="SJG5351"/>
      <c r="SJH5351"/>
      <c r="SJI5351"/>
      <c r="SJJ5351"/>
      <c r="SJK5351"/>
      <c r="SJL5351"/>
      <c r="SJM5351"/>
      <c r="SJN5351"/>
      <c r="SJO5351"/>
      <c r="SJP5351"/>
      <c r="SJQ5351"/>
      <c r="SJR5351"/>
      <c r="SJS5351"/>
      <c r="SJT5351"/>
      <c r="SJU5351"/>
      <c r="SJV5351"/>
      <c r="SJW5351"/>
      <c r="SJX5351"/>
      <c r="SJY5351"/>
      <c r="SJZ5351"/>
      <c r="SKA5351"/>
      <c r="SKB5351"/>
      <c r="SKC5351"/>
      <c r="SKD5351"/>
      <c r="SKE5351"/>
      <c r="SKF5351"/>
      <c r="SKG5351"/>
      <c r="SKH5351"/>
      <c r="SKI5351"/>
      <c r="SKJ5351"/>
      <c r="SKK5351"/>
      <c r="SKL5351"/>
      <c r="SKM5351"/>
      <c r="SKN5351"/>
      <c r="SKO5351"/>
      <c r="SKP5351"/>
      <c r="SKQ5351"/>
      <c r="SKR5351"/>
      <c r="SKS5351"/>
      <c r="SKT5351"/>
      <c r="SKU5351"/>
      <c r="SKV5351"/>
      <c r="SKW5351"/>
      <c r="SKX5351"/>
      <c r="SKY5351"/>
      <c r="SKZ5351"/>
      <c r="SLA5351"/>
      <c r="SLB5351"/>
      <c r="SLC5351"/>
      <c r="SLD5351"/>
      <c r="SLE5351"/>
      <c r="SLF5351"/>
      <c r="SLG5351"/>
      <c r="SLH5351"/>
      <c r="SLI5351"/>
      <c r="SLJ5351"/>
      <c r="SLK5351"/>
      <c r="SLL5351"/>
      <c r="SLM5351"/>
      <c r="SLN5351"/>
      <c r="SLO5351"/>
      <c r="SLP5351"/>
      <c r="SLQ5351"/>
      <c r="SLR5351"/>
      <c r="SLS5351"/>
      <c r="SLT5351"/>
      <c r="SLU5351"/>
      <c r="SLV5351"/>
      <c r="SLW5351"/>
      <c r="SLX5351"/>
      <c r="SLY5351"/>
      <c r="SLZ5351"/>
      <c r="SMA5351"/>
      <c r="SMB5351"/>
      <c r="SMC5351"/>
      <c r="SMD5351"/>
      <c r="SME5351"/>
      <c r="SMF5351"/>
      <c r="SMG5351"/>
      <c r="SMH5351"/>
      <c r="SMI5351"/>
      <c r="SMJ5351"/>
      <c r="SMK5351"/>
      <c r="SML5351"/>
      <c r="SMM5351"/>
      <c r="SMN5351"/>
      <c r="SMO5351"/>
      <c r="SMP5351"/>
      <c r="SMQ5351"/>
      <c r="SMR5351"/>
      <c r="SMS5351"/>
      <c r="SMT5351"/>
      <c r="SMU5351"/>
      <c r="SMV5351"/>
      <c r="SMW5351"/>
      <c r="SMX5351"/>
      <c r="SMY5351"/>
      <c r="SMZ5351"/>
      <c r="SNA5351"/>
      <c r="SNB5351"/>
      <c r="SNC5351"/>
      <c r="SND5351"/>
      <c r="SNE5351"/>
      <c r="SNF5351"/>
      <c r="SNG5351"/>
      <c r="SNH5351"/>
      <c r="SNI5351"/>
      <c r="SNJ5351"/>
      <c r="SNK5351"/>
      <c r="SNL5351"/>
      <c r="SNM5351"/>
      <c r="SNN5351"/>
      <c r="SNO5351"/>
      <c r="SNP5351"/>
      <c r="SNQ5351"/>
      <c r="SNR5351"/>
      <c r="SNS5351"/>
      <c r="SNT5351"/>
      <c r="SNU5351"/>
      <c r="SNV5351"/>
      <c r="SNW5351"/>
      <c r="SNX5351"/>
      <c r="SNY5351"/>
      <c r="SNZ5351"/>
      <c r="SOA5351"/>
      <c r="SOB5351"/>
      <c r="SOC5351"/>
      <c r="SOD5351"/>
      <c r="SOE5351"/>
      <c r="SOF5351"/>
      <c r="SOG5351"/>
      <c r="SOH5351"/>
      <c r="SOI5351"/>
      <c r="SOJ5351"/>
      <c r="SOK5351"/>
      <c r="SOL5351"/>
      <c r="SOM5351"/>
      <c r="SON5351"/>
      <c r="SOO5351"/>
      <c r="SOP5351"/>
      <c r="SOQ5351"/>
      <c r="SOR5351"/>
      <c r="SOS5351"/>
      <c r="SOT5351"/>
      <c r="SOU5351"/>
      <c r="SOV5351"/>
      <c r="SOW5351"/>
      <c r="SOX5351"/>
      <c r="SOY5351"/>
      <c r="SOZ5351"/>
      <c r="SPA5351"/>
      <c r="SPB5351"/>
      <c r="SPC5351"/>
      <c r="SPD5351"/>
      <c r="SPE5351"/>
      <c r="SPF5351"/>
      <c r="SPG5351"/>
      <c r="SPH5351"/>
      <c r="SPI5351"/>
      <c r="SPJ5351"/>
      <c r="SPK5351"/>
      <c r="SPL5351"/>
      <c r="SPM5351"/>
      <c r="SPN5351"/>
      <c r="SPO5351"/>
      <c r="SPP5351"/>
      <c r="SPQ5351"/>
      <c r="SPR5351"/>
      <c r="SPS5351"/>
      <c r="SPT5351"/>
      <c r="SPU5351"/>
      <c r="SPV5351"/>
      <c r="SPW5351"/>
      <c r="SPX5351"/>
      <c r="SPY5351"/>
      <c r="SPZ5351"/>
      <c r="SQA5351"/>
      <c r="SQB5351"/>
      <c r="SQC5351"/>
      <c r="SQD5351"/>
      <c r="SQE5351"/>
      <c r="SQF5351"/>
      <c r="SQG5351"/>
      <c r="SQH5351"/>
      <c r="SQI5351"/>
      <c r="SQJ5351"/>
      <c r="SQK5351"/>
      <c r="SQL5351"/>
      <c r="SQM5351"/>
      <c r="SQN5351"/>
      <c r="SQO5351"/>
      <c r="SQP5351"/>
      <c r="SQQ5351"/>
      <c r="SQR5351"/>
      <c r="SQS5351"/>
      <c r="SQT5351"/>
      <c r="SQU5351"/>
      <c r="SQV5351"/>
      <c r="SQW5351"/>
      <c r="SQX5351"/>
      <c r="SQY5351"/>
      <c r="SQZ5351"/>
      <c r="SRA5351"/>
      <c r="SRB5351"/>
      <c r="SRC5351"/>
      <c r="SRD5351"/>
      <c r="SRE5351"/>
      <c r="SRF5351"/>
      <c r="SRG5351"/>
      <c r="SRH5351"/>
      <c r="SRI5351"/>
      <c r="SRJ5351"/>
      <c r="SRK5351"/>
      <c r="SRL5351"/>
      <c r="SRM5351"/>
      <c r="SRN5351"/>
      <c r="SRO5351"/>
      <c r="SRP5351"/>
      <c r="SRQ5351"/>
      <c r="SRR5351"/>
      <c r="SRS5351"/>
      <c r="SRT5351"/>
      <c r="SRU5351"/>
      <c r="SRV5351"/>
      <c r="SRW5351"/>
      <c r="SRX5351"/>
      <c r="SRY5351"/>
      <c r="SRZ5351"/>
      <c r="SSA5351"/>
      <c r="SSB5351"/>
      <c r="SSC5351"/>
      <c r="SSD5351"/>
      <c r="SSE5351"/>
      <c r="SSF5351"/>
      <c r="SSG5351"/>
      <c r="SSH5351"/>
      <c r="SSI5351"/>
      <c r="SSJ5351"/>
      <c r="SSK5351"/>
      <c r="SSL5351"/>
      <c r="SSM5351"/>
      <c r="SSN5351"/>
      <c r="SSO5351"/>
      <c r="SSP5351"/>
      <c r="SSQ5351"/>
      <c r="SSR5351"/>
      <c r="SSS5351"/>
      <c r="SST5351"/>
      <c r="SSU5351"/>
      <c r="SSV5351"/>
      <c r="SSW5351"/>
      <c r="SSX5351"/>
      <c r="SSY5351"/>
      <c r="SSZ5351"/>
      <c r="STA5351"/>
      <c r="STB5351"/>
      <c r="STC5351"/>
      <c r="STD5351"/>
      <c r="STE5351"/>
      <c r="STF5351"/>
      <c r="STG5351"/>
      <c r="STH5351"/>
      <c r="STI5351"/>
      <c r="STJ5351"/>
      <c r="STK5351"/>
      <c r="STL5351"/>
      <c r="STM5351"/>
      <c r="STN5351"/>
      <c r="STO5351"/>
      <c r="STP5351"/>
      <c r="STQ5351"/>
      <c r="STR5351"/>
      <c r="STS5351"/>
      <c r="STT5351"/>
      <c r="STU5351"/>
      <c r="STV5351"/>
      <c r="STW5351"/>
      <c r="STX5351"/>
      <c r="STY5351"/>
      <c r="STZ5351"/>
      <c r="SUA5351"/>
      <c r="SUB5351"/>
      <c r="SUC5351"/>
      <c r="SUD5351"/>
      <c r="SUE5351"/>
      <c r="SUF5351"/>
      <c r="SUG5351"/>
      <c r="SUH5351"/>
      <c r="SUI5351"/>
      <c r="SUJ5351"/>
      <c r="SUK5351"/>
      <c r="SUL5351"/>
      <c r="SUM5351"/>
      <c r="SUN5351"/>
      <c r="SUO5351"/>
      <c r="SUP5351"/>
      <c r="SUQ5351"/>
      <c r="SUR5351"/>
      <c r="SUS5351"/>
      <c r="SUT5351"/>
      <c r="SUU5351"/>
      <c r="SUV5351"/>
      <c r="SUW5351"/>
      <c r="SUX5351"/>
      <c r="SUY5351"/>
      <c r="SUZ5351"/>
      <c r="SVA5351"/>
      <c r="SVB5351"/>
      <c r="SVC5351"/>
      <c r="SVD5351"/>
      <c r="SVE5351"/>
      <c r="SVF5351"/>
      <c r="SVG5351"/>
      <c r="SVH5351"/>
      <c r="SVI5351"/>
      <c r="SVJ5351"/>
      <c r="SVK5351"/>
      <c r="SVL5351"/>
      <c r="SVM5351"/>
      <c r="SVN5351"/>
      <c r="SVO5351"/>
      <c r="SVP5351"/>
      <c r="SVQ5351"/>
      <c r="SVR5351"/>
      <c r="SVS5351"/>
      <c r="SVT5351"/>
      <c r="SVU5351"/>
      <c r="SVV5351"/>
      <c r="SVW5351"/>
      <c r="SVX5351"/>
      <c r="SVY5351"/>
      <c r="SVZ5351"/>
      <c r="SWA5351"/>
      <c r="SWB5351"/>
      <c r="SWC5351"/>
      <c r="SWD5351"/>
      <c r="SWE5351"/>
      <c r="SWF5351"/>
      <c r="SWG5351"/>
      <c r="SWH5351"/>
      <c r="SWI5351"/>
      <c r="SWJ5351"/>
      <c r="SWK5351"/>
      <c r="SWL5351"/>
      <c r="SWM5351"/>
      <c r="SWN5351"/>
      <c r="SWO5351"/>
      <c r="SWP5351"/>
      <c r="SWQ5351"/>
      <c r="SWR5351"/>
      <c r="SWS5351"/>
      <c r="SWT5351"/>
      <c r="SWU5351"/>
      <c r="SWV5351"/>
      <c r="SWW5351"/>
      <c r="SWX5351"/>
      <c r="SWY5351"/>
      <c r="SWZ5351"/>
      <c r="SXA5351"/>
      <c r="SXB5351"/>
      <c r="SXC5351"/>
      <c r="SXD5351"/>
      <c r="SXE5351"/>
      <c r="SXF5351"/>
      <c r="SXG5351"/>
      <c r="SXH5351"/>
      <c r="SXI5351"/>
      <c r="SXJ5351"/>
      <c r="SXK5351"/>
      <c r="SXL5351"/>
      <c r="SXM5351"/>
      <c r="SXN5351"/>
      <c r="SXO5351"/>
      <c r="SXP5351"/>
      <c r="SXQ5351"/>
      <c r="SXR5351"/>
      <c r="SXS5351"/>
      <c r="SXT5351"/>
      <c r="SXU5351"/>
      <c r="SXV5351"/>
      <c r="SXW5351"/>
      <c r="SXX5351"/>
      <c r="SXY5351"/>
      <c r="SXZ5351"/>
      <c r="SYA5351"/>
      <c r="SYB5351"/>
      <c r="SYC5351"/>
      <c r="SYD5351"/>
      <c r="SYE5351"/>
      <c r="SYF5351"/>
      <c r="SYG5351"/>
      <c r="SYH5351"/>
      <c r="SYI5351"/>
      <c r="SYJ5351"/>
      <c r="SYK5351"/>
      <c r="SYL5351"/>
      <c r="SYM5351"/>
      <c r="SYN5351"/>
      <c r="SYO5351"/>
      <c r="SYP5351"/>
      <c r="SYQ5351"/>
      <c r="SYR5351"/>
      <c r="SYS5351"/>
      <c r="SYT5351"/>
      <c r="SYU5351"/>
      <c r="SYV5351"/>
      <c r="SYW5351"/>
      <c r="SYX5351"/>
      <c r="SYY5351"/>
      <c r="SYZ5351"/>
      <c r="SZA5351"/>
      <c r="SZB5351"/>
      <c r="SZC5351"/>
      <c r="SZD5351"/>
      <c r="SZE5351"/>
      <c r="SZF5351"/>
      <c r="SZG5351"/>
      <c r="SZH5351"/>
      <c r="SZI5351"/>
      <c r="SZJ5351"/>
      <c r="SZK5351"/>
      <c r="SZL5351"/>
      <c r="SZM5351"/>
      <c r="SZN5351"/>
      <c r="SZO5351"/>
      <c r="SZP5351"/>
      <c r="SZQ5351"/>
      <c r="SZR5351"/>
      <c r="SZS5351"/>
      <c r="SZT5351"/>
      <c r="SZU5351"/>
      <c r="SZV5351"/>
      <c r="SZW5351"/>
      <c r="SZX5351"/>
      <c r="SZY5351"/>
      <c r="SZZ5351"/>
      <c r="TAA5351"/>
      <c r="TAB5351"/>
      <c r="TAC5351"/>
      <c r="TAD5351"/>
      <c r="TAE5351"/>
      <c r="TAF5351"/>
      <c r="TAG5351"/>
      <c r="TAH5351"/>
      <c r="TAI5351"/>
      <c r="TAJ5351"/>
      <c r="TAK5351"/>
      <c r="TAL5351"/>
      <c r="TAM5351"/>
      <c r="TAN5351"/>
      <c r="TAO5351"/>
      <c r="TAP5351"/>
      <c r="TAQ5351"/>
      <c r="TAR5351"/>
      <c r="TAS5351"/>
      <c r="TAT5351"/>
      <c r="TAU5351"/>
      <c r="TAV5351"/>
      <c r="TAW5351"/>
      <c r="TAX5351"/>
      <c r="TAY5351"/>
      <c r="TAZ5351"/>
      <c r="TBA5351"/>
      <c r="TBB5351"/>
      <c r="TBC5351"/>
      <c r="TBD5351"/>
      <c r="TBE5351"/>
      <c r="TBF5351"/>
      <c r="TBG5351"/>
      <c r="TBH5351"/>
      <c r="TBI5351"/>
      <c r="TBJ5351"/>
      <c r="TBK5351"/>
      <c r="TBL5351"/>
      <c r="TBM5351"/>
      <c r="TBN5351"/>
      <c r="TBO5351"/>
      <c r="TBP5351"/>
      <c r="TBQ5351"/>
      <c r="TBR5351"/>
      <c r="TBS5351"/>
      <c r="TBT5351"/>
      <c r="TBU5351"/>
      <c r="TBV5351"/>
      <c r="TBW5351"/>
      <c r="TBX5351"/>
      <c r="TBY5351"/>
      <c r="TBZ5351"/>
      <c r="TCA5351"/>
      <c r="TCB5351"/>
      <c r="TCC5351"/>
      <c r="TCD5351"/>
      <c r="TCE5351"/>
      <c r="TCF5351"/>
      <c r="TCG5351"/>
      <c r="TCH5351"/>
      <c r="TCI5351"/>
      <c r="TCJ5351"/>
      <c r="TCK5351"/>
      <c r="TCL5351"/>
      <c r="TCM5351"/>
      <c r="TCN5351"/>
      <c r="TCO5351"/>
      <c r="TCP5351"/>
      <c r="TCQ5351"/>
      <c r="TCR5351"/>
      <c r="TCS5351"/>
      <c r="TCT5351"/>
      <c r="TCU5351"/>
      <c r="TCV5351"/>
      <c r="TCW5351"/>
      <c r="TCX5351"/>
      <c r="TCY5351"/>
      <c r="TCZ5351"/>
      <c r="TDA5351"/>
      <c r="TDB5351"/>
      <c r="TDC5351"/>
      <c r="TDD5351"/>
      <c r="TDE5351"/>
      <c r="TDF5351"/>
      <c r="TDG5351"/>
      <c r="TDH5351"/>
      <c r="TDI5351"/>
      <c r="TDJ5351"/>
      <c r="TDK5351"/>
      <c r="TDL5351"/>
      <c r="TDM5351"/>
      <c r="TDN5351"/>
      <c r="TDO5351"/>
      <c r="TDP5351"/>
      <c r="TDQ5351"/>
      <c r="TDR5351"/>
      <c r="TDS5351"/>
      <c r="TDT5351"/>
      <c r="TDU5351"/>
      <c r="TDV5351"/>
      <c r="TDW5351"/>
      <c r="TDX5351"/>
      <c r="TDY5351"/>
      <c r="TDZ5351"/>
      <c r="TEA5351"/>
      <c r="TEB5351"/>
      <c r="TEC5351"/>
      <c r="TED5351"/>
      <c r="TEE5351"/>
      <c r="TEF5351"/>
      <c r="TEG5351"/>
      <c r="TEH5351"/>
      <c r="TEI5351"/>
      <c r="TEJ5351"/>
      <c r="TEK5351"/>
      <c r="TEL5351"/>
      <c r="TEM5351"/>
      <c r="TEN5351"/>
      <c r="TEO5351"/>
      <c r="TEP5351"/>
      <c r="TEQ5351"/>
      <c r="TER5351"/>
      <c r="TES5351"/>
      <c r="TET5351"/>
      <c r="TEU5351"/>
      <c r="TEV5351"/>
      <c r="TEW5351"/>
      <c r="TEX5351"/>
      <c r="TEY5351"/>
      <c r="TEZ5351"/>
      <c r="TFA5351"/>
      <c r="TFB5351"/>
      <c r="TFC5351"/>
      <c r="TFD5351"/>
      <c r="TFE5351"/>
      <c r="TFF5351"/>
      <c r="TFG5351"/>
      <c r="TFH5351"/>
      <c r="TFI5351"/>
      <c r="TFJ5351"/>
      <c r="TFK5351"/>
      <c r="TFL5351"/>
      <c r="TFM5351"/>
      <c r="TFN5351"/>
      <c r="TFO5351"/>
      <c r="TFP5351"/>
      <c r="TFQ5351"/>
      <c r="TFR5351"/>
      <c r="TFS5351"/>
      <c r="TFT5351"/>
      <c r="TFU5351"/>
      <c r="TFV5351"/>
      <c r="TFW5351"/>
      <c r="TFX5351"/>
      <c r="TFY5351"/>
      <c r="TFZ5351"/>
      <c r="TGA5351"/>
      <c r="TGB5351"/>
      <c r="TGC5351"/>
      <c r="TGD5351"/>
      <c r="TGE5351"/>
      <c r="TGF5351"/>
      <c r="TGG5351"/>
      <c r="TGH5351"/>
      <c r="TGI5351"/>
      <c r="TGJ5351"/>
      <c r="TGK5351"/>
      <c r="TGL5351"/>
      <c r="TGM5351"/>
      <c r="TGN5351"/>
      <c r="TGO5351"/>
      <c r="TGP5351"/>
      <c r="TGQ5351"/>
      <c r="TGR5351"/>
      <c r="TGS5351"/>
      <c r="TGT5351"/>
      <c r="TGU5351"/>
      <c r="TGV5351"/>
      <c r="TGW5351"/>
      <c r="TGX5351"/>
      <c r="TGY5351"/>
      <c r="TGZ5351"/>
      <c r="THA5351"/>
      <c r="THB5351"/>
      <c r="THC5351"/>
      <c r="THD5351"/>
      <c r="THE5351"/>
      <c r="THF5351"/>
      <c r="THG5351"/>
      <c r="THH5351"/>
      <c r="THI5351"/>
      <c r="THJ5351"/>
      <c r="THK5351"/>
      <c r="THL5351"/>
      <c r="THM5351"/>
      <c r="THN5351"/>
      <c r="THO5351"/>
      <c r="THP5351"/>
      <c r="THQ5351"/>
      <c r="THR5351"/>
      <c r="THS5351"/>
      <c r="THT5351"/>
      <c r="THU5351"/>
      <c r="THV5351"/>
      <c r="THW5351"/>
      <c r="THX5351"/>
      <c r="THY5351"/>
      <c r="THZ5351"/>
      <c r="TIA5351"/>
      <c r="TIB5351"/>
      <c r="TIC5351"/>
      <c r="TID5351"/>
      <c r="TIE5351"/>
      <c r="TIF5351"/>
      <c r="TIG5351"/>
      <c r="TIH5351"/>
      <c r="TII5351"/>
      <c r="TIJ5351"/>
      <c r="TIK5351"/>
      <c r="TIL5351"/>
      <c r="TIM5351"/>
      <c r="TIN5351"/>
      <c r="TIO5351"/>
      <c r="TIP5351"/>
      <c r="TIQ5351"/>
      <c r="TIR5351"/>
      <c r="TIS5351"/>
      <c r="TIT5351"/>
      <c r="TIU5351"/>
      <c r="TIV5351"/>
      <c r="TIW5351"/>
      <c r="TIX5351"/>
      <c r="TIY5351"/>
      <c r="TIZ5351"/>
      <c r="TJA5351"/>
      <c r="TJB5351"/>
      <c r="TJC5351"/>
      <c r="TJD5351"/>
      <c r="TJE5351"/>
      <c r="TJF5351"/>
      <c r="TJG5351"/>
      <c r="TJH5351"/>
      <c r="TJI5351"/>
      <c r="TJJ5351"/>
      <c r="TJK5351"/>
      <c r="TJL5351"/>
      <c r="TJM5351"/>
      <c r="TJN5351"/>
      <c r="TJO5351"/>
      <c r="TJP5351"/>
      <c r="TJQ5351"/>
      <c r="TJR5351"/>
      <c r="TJS5351"/>
      <c r="TJT5351"/>
      <c r="TJU5351"/>
      <c r="TJV5351"/>
      <c r="TJW5351"/>
      <c r="TJX5351"/>
      <c r="TJY5351"/>
      <c r="TJZ5351"/>
      <c r="TKA5351"/>
      <c r="TKB5351"/>
      <c r="TKC5351"/>
      <c r="TKD5351"/>
      <c r="TKE5351"/>
      <c r="TKF5351"/>
      <c r="TKG5351"/>
      <c r="TKH5351"/>
      <c r="TKI5351"/>
      <c r="TKJ5351"/>
      <c r="TKK5351"/>
      <c r="TKL5351"/>
      <c r="TKM5351"/>
      <c r="TKN5351"/>
      <c r="TKO5351"/>
      <c r="TKP5351"/>
      <c r="TKQ5351"/>
      <c r="TKR5351"/>
      <c r="TKS5351"/>
      <c r="TKT5351"/>
      <c r="TKU5351"/>
      <c r="TKV5351"/>
      <c r="TKW5351"/>
      <c r="TKX5351"/>
      <c r="TKY5351"/>
      <c r="TKZ5351"/>
      <c r="TLA5351"/>
      <c r="TLB5351"/>
      <c r="TLC5351"/>
      <c r="TLD5351"/>
      <c r="TLE5351"/>
      <c r="TLF5351"/>
      <c r="TLG5351"/>
      <c r="TLH5351"/>
      <c r="TLI5351"/>
      <c r="TLJ5351"/>
      <c r="TLK5351"/>
      <c r="TLL5351"/>
      <c r="TLM5351"/>
      <c r="TLN5351"/>
      <c r="TLO5351"/>
      <c r="TLP5351"/>
      <c r="TLQ5351"/>
      <c r="TLR5351"/>
      <c r="TLS5351"/>
      <c r="TLT5351"/>
      <c r="TLU5351"/>
      <c r="TLV5351"/>
      <c r="TLW5351"/>
      <c r="TLX5351"/>
      <c r="TLY5351"/>
      <c r="TLZ5351"/>
      <c r="TMA5351"/>
      <c r="TMB5351"/>
      <c r="TMC5351"/>
      <c r="TMD5351"/>
      <c r="TME5351"/>
      <c r="TMF5351"/>
      <c r="TMG5351"/>
      <c r="TMH5351"/>
      <c r="TMI5351"/>
      <c r="TMJ5351"/>
      <c r="TMK5351"/>
      <c r="TML5351"/>
      <c r="TMM5351"/>
      <c r="TMN5351"/>
      <c r="TMO5351"/>
      <c r="TMP5351"/>
      <c r="TMQ5351"/>
      <c r="TMR5351"/>
      <c r="TMS5351"/>
      <c r="TMT5351"/>
      <c r="TMU5351"/>
      <c r="TMV5351"/>
      <c r="TMW5351"/>
      <c r="TMX5351"/>
      <c r="TMY5351"/>
      <c r="TMZ5351"/>
      <c r="TNA5351"/>
      <c r="TNB5351"/>
      <c r="TNC5351"/>
      <c r="TND5351"/>
      <c r="TNE5351"/>
      <c r="TNF5351"/>
      <c r="TNG5351"/>
      <c r="TNH5351"/>
      <c r="TNI5351"/>
      <c r="TNJ5351"/>
      <c r="TNK5351"/>
      <c r="TNL5351"/>
      <c r="TNM5351"/>
      <c r="TNN5351"/>
      <c r="TNO5351"/>
      <c r="TNP5351"/>
      <c r="TNQ5351"/>
      <c r="TNR5351"/>
      <c r="TNS5351"/>
      <c r="TNT5351"/>
      <c r="TNU5351"/>
      <c r="TNV5351"/>
      <c r="TNW5351"/>
      <c r="TNX5351"/>
      <c r="TNY5351"/>
      <c r="TNZ5351"/>
      <c r="TOA5351"/>
      <c r="TOB5351"/>
      <c r="TOC5351"/>
      <c r="TOD5351"/>
      <c r="TOE5351"/>
      <c r="TOF5351"/>
      <c r="TOG5351"/>
      <c r="TOH5351"/>
      <c r="TOI5351"/>
      <c r="TOJ5351"/>
      <c r="TOK5351"/>
      <c r="TOL5351"/>
      <c r="TOM5351"/>
      <c r="TON5351"/>
      <c r="TOO5351"/>
      <c r="TOP5351"/>
      <c r="TOQ5351"/>
      <c r="TOR5351"/>
      <c r="TOS5351"/>
      <c r="TOT5351"/>
      <c r="TOU5351"/>
      <c r="TOV5351"/>
      <c r="TOW5351"/>
      <c r="TOX5351"/>
      <c r="TOY5351"/>
      <c r="TOZ5351"/>
      <c r="TPA5351"/>
      <c r="TPB5351"/>
      <c r="TPC5351"/>
      <c r="TPD5351"/>
      <c r="TPE5351"/>
      <c r="TPF5351"/>
      <c r="TPG5351"/>
      <c r="TPH5351"/>
      <c r="TPI5351"/>
      <c r="TPJ5351"/>
      <c r="TPK5351"/>
      <c r="TPL5351"/>
      <c r="TPM5351"/>
      <c r="TPN5351"/>
      <c r="TPO5351"/>
      <c r="TPP5351"/>
      <c r="TPQ5351"/>
      <c r="TPR5351"/>
      <c r="TPS5351"/>
      <c r="TPT5351"/>
      <c r="TPU5351"/>
      <c r="TPV5351"/>
      <c r="TPW5351"/>
      <c r="TPX5351"/>
      <c r="TPY5351"/>
      <c r="TPZ5351"/>
      <c r="TQA5351"/>
      <c r="TQB5351"/>
      <c r="TQC5351"/>
      <c r="TQD5351"/>
      <c r="TQE5351"/>
      <c r="TQF5351"/>
      <c r="TQG5351"/>
      <c r="TQH5351"/>
      <c r="TQI5351"/>
      <c r="TQJ5351"/>
      <c r="TQK5351"/>
      <c r="TQL5351"/>
      <c r="TQM5351"/>
      <c r="TQN5351"/>
      <c r="TQO5351"/>
      <c r="TQP5351"/>
      <c r="TQQ5351"/>
      <c r="TQR5351"/>
      <c r="TQS5351"/>
      <c r="TQT5351"/>
      <c r="TQU5351"/>
      <c r="TQV5351"/>
      <c r="TQW5351"/>
      <c r="TQX5351"/>
      <c r="TQY5351"/>
      <c r="TQZ5351"/>
      <c r="TRA5351"/>
      <c r="TRB5351"/>
      <c r="TRC5351"/>
      <c r="TRD5351"/>
      <c r="TRE5351"/>
      <c r="TRF5351"/>
      <c r="TRG5351"/>
      <c r="TRH5351"/>
      <c r="TRI5351"/>
      <c r="TRJ5351"/>
      <c r="TRK5351"/>
      <c r="TRL5351"/>
      <c r="TRM5351"/>
      <c r="TRN5351"/>
      <c r="TRO5351"/>
      <c r="TRP5351"/>
      <c r="TRQ5351"/>
      <c r="TRR5351"/>
      <c r="TRS5351"/>
      <c r="TRT5351"/>
      <c r="TRU5351"/>
      <c r="TRV5351"/>
      <c r="TRW5351"/>
      <c r="TRX5351"/>
      <c r="TRY5351"/>
      <c r="TRZ5351"/>
      <c r="TSA5351"/>
      <c r="TSB5351"/>
      <c r="TSC5351"/>
      <c r="TSD5351"/>
      <c r="TSE5351"/>
      <c r="TSF5351"/>
      <c r="TSG5351"/>
      <c r="TSH5351"/>
      <c r="TSI5351"/>
      <c r="TSJ5351"/>
      <c r="TSK5351"/>
      <c r="TSL5351"/>
      <c r="TSM5351"/>
      <c r="TSN5351"/>
      <c r="TSO5351"/>
      <c r="TSP5351"/>
      <c r="TSQ5351"/>
      <c r="TSR5351"/>
      <c r="TSS5351"/>
      <c r="TST5351"/>
      <c r="TSU5351"/>
      <c r="TSV5351"/>
      <c r="TSW5351"/>
      <c r="TSX5351"/>
      <c r="TSY5351"/>
      <c r="TSZ5351"/>
      <c r="TTA5351"/>
      <c r="TTB5351"/>
      <c r="TTC5351"/>
      <c r="TTD5351"/>
      <c r="TTE5351"/>
      <c r="TTF5351"/>
      <c r="TTG5351"/>
      <c r="TTH5351"/>
      <c r="TTI5351"/>
      <c r="TTJ5351"/>
      <c r="TTK5351"/>
      <c r="TTL5351"/>
      <c r="TTM5351"/>
      <c r="TTN5351"/>
      <c r="TTO5351"/>
      <c r="TTP5351"/>
      <c r="TTQ5351"/>
      <c r="TTR5351"/>
      <c r="TTS5351"/>
      <c r="TTT5351"/>
      <c r="TTU5351"/>
      <c r="TTV5351"/>
      <c r="TTW5351"/>
      <c r="TTX5351"/>
      <c r="TTY5351"/>
      <c r="TTZ5351"/>
      <c r="TUA5351"/>
      <c r="TUB5351"/>
      <c r="TUC5351"/>
      <c r="TUD5351"/>
      <c r="TUE5351"/>
      <c r="TUF5351"/>
      <c r="TUG5351"/>
      <c r="TUH5351"/>
      <c r="TUI5351"/>
      <c r="TUJ5351"/>
      <c r="TUK5351"/>
      <c r="TUL5351"/>
      <c r="TUM5351"/>
      <c r="TUN5351"/>
      <c r="TUO5351"/>
      <c r="TUP5351"/>
      <c r="TUQ5351"/>
      <c r="TUR5351"/>
      <c r="TUS5351"/>
      <c r="TUT5351"/>
      <c r="TUU5351"/>
      <c r="TUV5351"/>
      <c r="TUW5351"/>
      <c r="TUX5351"/>
      <c r="TUY5351"/>
      <c r="TUZ5351"/>
      <c r="TVA5351"/>
      <c r="TVB5351"/>
      <c r="TVC5351"/>
      <c r="TVD5351"/>
      <c r="TVE5351"/>
      <c r="TVF5351"/>
      <c r="TVG5351"/>
      <c r="TVH5351"/>
      <c r="TVI5351"/>
      <c r="TVJ5351"/>
      <c r="TVK5351"/>
      <c r="TVL5351"/>
      <c r="TVM5351"/>
      <c r="TVN5351"/>
      <c r="TVO5351"/>
      <c r="TVP5351"/>
      <c r="TVQ5351"/>
      <c r="TVR5351"/>
      <c r="TVS5351"/>
      <c r="TVT5351"/>
      <c r="TVU5351"/>
      <c r="TVV5351"/>
      <c r="TVW5351"/>
      <c r="TVX5351"/>
      <c r="TVY5351"/>
      <c r="TVZ5351"/>
      <c r="TWA5351"/>
      <c r="TWB5351"/>
      <c r="TWC5351"/>
      <c r="TWD5351"/>
      <c r="TWE5351"/>
      <c r="TWF5351"/>
      <c r="TWG5351"/>
      <c r="TWH5351"/>
      <c r="TWI5351"/>
      <c r="TWJ5351"/>
      <c r="TWK5351"/>
      <c r="TWL5351"/>
      <c r="TWM5351"/>
      <c r="TWN5351"/>
      <c r="TWO5351"/>
      <c r="TWP5351"/>
      <c r="TWQ5351"/>
      <c r="TWR5351"/>
      <c r="TWS5351"/>
      <c r="TWT5351"/>
      <c r="TWU5351"/>
      <c r="TWV5351"/>
      <c r="TWW5351"/>
      <c r="TWX5351"/>
      <c r="TWY5351"/>
      <c r="TWZ5351"/>
      <c r="TXA5351"/>
      <c r="TXB5351"/>
      <c r="TXC5351"/>
      <c r="TXD5351"/>
      <c r="TXE5351"/>
      <c r="TXF5351"/>
      <c r="TXG5351"/>
      <c r="TXH5351"/>
      <c r="TXI5351"/>
      <c r="TXJ5351"/>
      <c r="TXK5351"/>
      <c r="TXL5351"/>
      <c r="TXM5351"/>
      <c r="TXN5351"/>
      <c r="TXO5351"/>
      <c r="TXP5351"/>
      <c r="TXQ5351"/>
      <c r="TXR5351"/>
      <c r="TXS5351"/>
      <c r="TXT5351"/>
      <c r="TXU5351"/>
      <c r="TXV5351"/>
      <c r="TXW5351"/>
      <c r="TXX5351"/>
      <c r="TXY5351"/>
      <c r="TXZ5351"/>
      <c r="TYA5351"/>
      <c r="TYB5351"/>
      <c r="TYC5351"/>
      <c r="TYD5351"/>
      <c r="TYE5351"/>
      <c r="TYF5351"/>
      <c r="TYG5351"/>
      <c r="TYH5351"/>
      <c r="TYI5351"/>
      <c r="TYJ5351"/>
      <c r="TYK5351"/>
      <c r="TYL5351"/>
      <c r="TYM5351"/>
      <c r="TYN5351"/>
      <c r="TYO5351"/>
      <c r="TYP5351"/>
      <c r="TYQ5351"/>
      <c r="TYR5351"/>
      <c r="TYS5351"/>
      <c r="TYT5351"/>
      <c r="TYU5351"/>
      <c r="TYV5351"/>
      <c r="TYW5351"/>
      <c r="TYX5351"/>
      <c r="TYY5351"/>
      <c r="TYZ5351"/>
      <c r="TZA5351"/>
      <c r="TZB5351"/>
      <c r="TZC5351"/>
      <c r="TZD5351"/>
      <c r="TZE5351"/>
      <c r="TZF5351"/>
      <c r="TZG5351"/>
      <c r="TZH5351"/>
      <c r="TZI5351"/>
      <c r="TZJ5351"/>
      <c r="TZK5351"/>
      <c r="TZL5351"/>
      <c r="TZM5351"/>
      <c r="TZN5351"/>
      <c r="TZO5351"/>
      <c r="TZP5351"/>
      <c r="TZQ5351"/>
      <c r="TZR5351"/>
      <c r="TZS5351"/>
      <c r="TZT5351"/>
      <c r="TZU5351"/>
      <c r="TZV5351"/>
      <c r="TZW5351"/>
      <c r="TZX5351"/>
      <c r="TZY5351"/>
      <c r="TZZ5351"/>
      <c r="UAA5351"/>
      <c r="UAB5351"/>
      <c r="UAC5351"/>
      <c r="UAD5351"/>
      <c r="UAE5351"/>
      <c r="UAF5351"/>
      <c r="UAG5351"/>
      <c r="UAH5351"/>
      <c r="UAI5351"/>
      <c r="UAJ5351"/>
      <c r="UAK5351"/>
      <c r="UAL5351"/>
      <c r="UAM5351"/>
      <c r="UAN5351"/>
      <c r="UAO5351"/>
      <c r="UAP5351"/>
      <c r="UAQ5351"/>
      <c r="UAR5351"/>
      <c r="UAS5351"/>
      <c r="UAT5351"/>
      <c r="UAU5351"/>
      <c r="UAV5351"/>
      <c r="UAW5351"/>
      <c r="UAX5351"/>
      <c r="UAY5351"/>
      <c r="UAZ5351"/>
      <c r="UBA5351"/>
      <c r="UBB5351"/>
      <c r="UBC5351"/>
      <c r="UBD5351"/>
      <c r="UBE5351"/>
      <c r="UBF5351"/>
      <c r="UBG5351"/>
      <c r="UBH5351"/>
      <c r="UBI5351"/>
      <c r="UBJ5351"/>
      <c r="UBK5351"/>
      <c r="UBL5351"/>
      <c r="UBM5351"/>
      <c r="UBN5351"/>
      <c r="UBO5351"/>
      <c r="UBP5351"/>
      <c r="UBQ5351"/>
      <c r="UBR5351"/>
      <c r="UBS5351"/>
      <c r="UBT5351"/>
      <c r="UBU5351"/>
      <c r="UBV5351"/>
      <c r="UBW5351"/>
      <c r="UBX5351"/>
      <c r="UBY5351"/>
      <c r="UBZ5351"/>
      <c r="UCA5351"/>
      <c r="UCB5351"/>
      <c r="UCC5351"/>
      <c r="UCD5351"/>
      <c r="UCE5351"/>
      <c r="UCF5351"/>
      <c r="UCG5351"/>
      <c r="UCH5351"/>
      <c r="UCI5351"/>
      <c r="UCJ5351"/>
      <c r="UCK5351"/>
      <c r="UCL5351"/>
      <c r="UCM5351"/>
      <c r="UCN5351"/>
      <c r="UCO5351"/>
      <c r="UCP5351"/>
      <c r="UCQ5351"/>
      <c r="UCR5351"/>
      <c r="UCS5351"/>
      <c r="UCT5351"/>
      <c r="UCU5351"/>
      <c r="UCV5351"/>
      <c r="UCW5351"/>
      <c r="UCX5351"/>
      <c r="UCY5351"/>
      <c r="UCZ5351"/>
      <c r="UDA5351"/>
      <c r="UDB5351"/>
      <c r="UDC5351"/>
      <c r="UDD5351"/>
      <c r="UDE5351"/>
      <c r="UDF5351"/>
      <c r="UDG5351"/>
      <c r="UDH5351"/>
      <c r="UDI5351"/>
      <c r="UDJ5351"/>
      <c r="UDK5351"/>
      <c r="UDL5351"/>
      <c r="UDM5351"/>
      <c r="UDN5351"/>
      <c r="UDO5351"/>
      <c r="UDP5351"/>
      <c r="UDQ5351"/>
      <c r="UDR5351"/>
      <c r="UDS5351"/>
      <c r="UDT5351"/>
      <c r="UDU5351"/>
      <c r="UDV5351"/>
      <c r="UDW5351"/>
      <c r="UDX5351"/>
      <c r="UDY5351"/>
      <c r="UDZ5351"/>
      <c r="UEA5351"/>
      <c r="UEB5351"/>
      <c r="UEC5351"/>
      <c r="UED5351"/>
      <c r="UEE5351"/>
      <c r="UEF5351"/>
      <c r="UEG5351"/>
      <c r="UEH5351"/>
      <c r="UEI5351"/>
      <c r="UEJ5351"/>
      <c r="UEK5351"/>
      <c r="UEL5351"/>
      <c r="UEM5351"/>
      <c r="UEN5351"/>
      <c r="UEO5351"/>
      <c r="UEP5351"/>
      <c r="UEQ5351"/>
      <c r="UER5351"/>
      <c r="UES5351"/>
      <c r="UET5351"/>
      <c r="UEU5351"/>
      <c r="UEV5351"/>
      <c r="UEW5351"/>
      <c r="UEX5351"/>
      <c r="UEY5351"/>
      <c r="UEZ5351"/>
      <c r="UFA5351"/>
      <c r="UFB5351"/>
      <c r="UFC5351"/>
      <c r="UFD5351"/>
      <c r="UFE5351"/>
      <c r="UFF5351"/>
      <c r="UFG5351"/>
      <c r="UFH5351"/>
      <c r="UFI5351"/>
      <c r="UFJ5351"/>
      <c r="UFK5351"/>
      <c r="UFL5351"/>
      <c r="UFM5351"/>
      <c r="UFN5351"/>
      <c r="UFO5351"/>
      <c r="UFP5351"/>
      <c r="UFQ5351"/>
      <c r="UFR5351"/>
      <c r="UFS5351"/>
      <c r="UFT5351"/>
      <c r="UFU5351"/>
      <c r="UFV5351"/>
      <c r="UFW5351"/>
      <c r="UFX5351"/>
      <c r="UFY5351"/>
      <c r="UFZ5351"/>
      <c r="UGA5351"/>
      <c r="UGB5351"/>
      <c r="UGC5351"/>
      <c r="UGD5351"/>
      <c r="UGE5351"/>
      <c r="UGF5351"/>
      <c r="UGG5351"/>
      <c r="UGH5351"/>
      <c r="UGI5351"/>
      <c r="UGJ5351"/>
      <c r="UGK5351"/>
      <c r="UGL5351"/>
      <c r="UGM5351"/>
      <c r="UGN5351"/>
      <c r="UGO5351"/>
      <c r="UGP5351"/>
      <c r="UGQ5351"/>
      <c r="UGR5351"/>
      <c r="UGS5351"/>
      <c r="UGT5351"/>
      <c r="UGU5351"/>
      <c r="UGV5351"/>
      <c r="UGW5351"/>
      <c r="UGX5351"/>
      <c r="UGY5351"/>
      <c r="UGZ5351"/>
      <c r="UHA5351"/>
      <c r="UHB5351"/>
      <c r="UHC5351"/>
      <c r="UHD5351"/>
      <c r="UHE5351"/>
      <c r="UHF5351"/>
      <c r="UHG5351"/>
      <c r="UHH5351"/>
      <c r="UHI5351"/>
      <c r="UHJ5351"/>
      <c r="UHK5351"/>
      <c r="UHL5351"/>
      <c r="UHM5351"/>
      <c r="UHN5351"/>
      <c r="UHO5351"/>
      <c r="UHP5351"/>
      <c r="UHQ5351"/>
      <c r="UHR5351"/>
      <c r="UHS5351"/>
      <c r="UHT5351"/>
      <c r="UHU5351"/>
      <c r="UHV5351"/>
      <c r="UHW5351"/>
      <c r="UHX5351"/>
      <c r="UHY5351"/>
      <c r="UHZ5351"/>
      <c r="UIA5351"/>
      <c r="UIB5351"/>
      <c r="UIC5351"/>
      <c r="UID5351"/>
      <c r="UIE5351"/>
      <c r="UIF5351"/>
      <c r="UIG5351"/>
      <c r="UIH5351"/>
      <c r="UII5351"/>
      <c r="UIJ5351"/>
      <c r="UIK5351"/>
      <c r="UIL5351"/>
      <c r="UIM5351"/>
      <c r="UIN5351"/>
      <c r="UIO5351"/>
      <c r="UIP5351"/>
      <c r="UIQ5351"/>
      <c r="UIR5351"/>
      <c r="UIS5351"/>
      <c r="UIT5351"/>
      <c r="UIU5351"/>
      <c r="UIV5351"/>
      <c r="UIW5351"/>
      <c r="UIX5351"/>
      <c r="UIY5351"/>
      <c r="UIZ5351"/>
      <c r="UJA5351"/>
      <c r="UJB5351"/>
      <c r="UJC5351"/>
      <c r="UJD5351"/>
      <c r="UJE5351"/>
      <c r="UJF5351"/>
      <c r="UJG5351"/>
      <c r="UJH5351"/>
      <c r="UJI5351"/>
      <c r="UJJ5351"/>
      <c r="UJK5351"/>
      <c r="UJL5351"/>
      <c r="UJM5351"/>
      <c r="UJN5351"/>
      <c r="UJO5351"/>
      <c r="UJP5351"/>
      <c r="UJQ5351"/>
      <c r="UJR5351"/>
      <c r="UJS5351"/>
      <c r="UJT5351"/>
      <c r="UJU5351"/>
      <c r="UJV5351"/>
      <c r="UJW5351"/>
      <c r="UJX5351"/>
      <c r="UJY5351"/>
      <c r="UJZ5351"/>
      <c r="UKA5351"/>
      <c r="UKB5351"/>
      <c r="UKC5351"/>
      <c r="UKD5351"/>
      <c r="UKE5351"/>
      <c r="UKF5351"/>
      <c r="UKG5351"/>
      <c r="UKH5351"/>
      <c r="UKI5351"/>
      <c r="UKJ5351"/>
      <c r="UKK5351"/>
      <c r="UKL5351"/>
      <c r="UKM5351"/>
      <c r="UKN5351"/>
      <c r="UKO5351"/>
      <c r="UKP5351"/>
      <c r="UKQ5351"/>
      <c r="UKR5351"/>
      <c r="UKS5351"/>
      <c r="UKT5351"/>
      <c r="UKU5351"/>
      <c r="UKV5351"/>
      <c r="UKW5351"/>
      <c r="UKX5351"/>
      <c r="UKY5351"/>
      <c r="UKZ5351"/>
      <c r="ULA5351"/>
      <c r="ULB5351"/>
      <c r="ULC5351"/>
      <c r="ULD5351"/>
      <c r="ULE5351"/>
      <c r="ULF5351"/>
      <c r="ULG5351"/>
      <c r="ULH5351"/>
      <c r="ULI5351"/>
      <c r="ULJ5351"/>
      <c r="ULK5351"/>
      <c r="ULL5351"/>
      <c r="ULM5351"/>
      <c r="ULN5351"/>
      <c r="ULO5351"/>
      <c r="ULP5351"/>
      <c r="ULQ5351"/>
      <c r="ULR5351"/>
      <c r="ULS5351"/>
      <c r="ULT5351"/>
      <c r="ULU5351"/>
      <c r="ULV5351"/>
      <c r="ULW5351"/>
      <c r="ULX5351"/>
      <c r="ULY5351"/>
      <c r="ULZ5351"/>
      <c r="UMA5351"/>
      <c r="UMB5351"/>
      <c r="UMC5351"/>
      <c r="UMD5351"/>
      <c r="UME5351"/>
      <c r="UMF5351"/>
      <c r="UMG5351"/>
      <c r="UMH5351"/>
      <c r="UMI5351"/>
      <c r="UMJ5351"/>
      <c r="UMK5351"/>
      <c r="UML5351"/>
      <c r="UMM5351"/>
      <c r="UMN5351"/>
      <c r="UMO5351"/>
      <c r="UMP5351"/>
      <c r="UMQ5351"/>
      <c r="UMR5351"/>
      <c r="UMS5351"/>
      <c r="UMT5351"/>
      <c r="UMU5351"/>
      <c r="UMV5351"/>
      <c r="UMW5351"/>
      <c r="UMX5351"/>
      <c r="UMY5351"/>
      <c r="UMZ5351"/>
      <c r="UNA5351"/>
      <c r="UNB5351"/>
      <c r="UNC5351"/>
      <c r="UND5351"/>
      <c r="UNE5351"/>
      <c r="UNF5351"/>
      <c r="UNG5351"/>
      <c r="UNH5351"/>
      <c r="UNI5351"/>
      <c r="UNJ5351"/>
      <c r="UNK5351"/>
      <c r="UNL5351"/>
      <c r="UNM5351"/>
      <c r="UNN5351"/>
      <c r="UNO5351"/>
      <c r="UNP5351"/>
      <c r="UNQ5351"/>
      <c r="UNR5351"/>
      <c r="UNS5351"/>
      <c r="UNT5351"/>
      <c r="UNU5351"/>
      <c r="UNV5351"/>
      <c r="UNW5351"/>
      <c r="UNX5351"/>
      <c r="UNY5351"/>
      <c r="UNZ5351"/>
      <c r="UOA5351"/>
      <c r="UOB5351"/>
      <c r="UOC5351"/>
      <c r="UOD5351"/>
      <c r="UOE5351"/>
      <c r="UOF5351"/>
      <c r="UOG5351"/>
      <c r="UOH5351"/>
      <c r="UOI5351"/>
      <c r="UOJ5351"/>
      <c r="UOK5351"/>
      <c r="UOL5351"/>
      <c r="UOM5351"/>
      <c r="UON5351"/>
      <c r="UOO5351"/>
      <c r="UOP5351"/>
      <c r="UOQ5351"/>
      <c r="UOR5351"/>
      <c r="UOS5351"/>
      <c r="UOT5351"/>
      <c r="UOU5351"/>
      <c r="UOV5351"/>
      <c r="UOW5351"/>
      <c r="UOX5351"/>
      <c r="UOY5351"/>
      <c r="UOZ5351"/>
      <c r="UPA5351"/>
      <c r="UPB5351"/>
      <c r="UPC5351"/>
      <c r="UPD5351"/>
      <c r="UPE5351"/>
      <c r="UPF5351"/>
      <c r="UPG5351"/>
      <c r="UPH5351"/>
      <c r="UPI5351"/>
      <c r="UPJ5351"/>
      <c r="UPK5351"/>
      <c r="UPL5351"/>
      <c r="UPM5351"/>
      <c r="UPN5351"/>
      <c r="UPO5351"/>
      <c r="UPP5351"/>
      <c r="UPQ5351"/>
      <c r="UPR5351"/>
      <c r="UPS5351"/>
      <c r="UPT5351"/>
      <c r="UPU5351"/>
      <c r="UPV5351"/>
      <c r="UPW5351"/>
      <c r="UPX5351"/>
      <c r="UPY5351"/>
      <c r="UPZ5351"/>
      <c r="UQA5351"/>
      <c r="UQB5351"/>
      <c r="UQC5351"/>
      <c r="UQD5351"/>
      <c r="UQE5351"/>
      <c r="UQF5351"/>
      <c r="UQG5351"/>
      <c r="UQH5351"/>
      <c r="UQI5351"/>
      <c r="UQJ5351"/>
      <c r="UQK5351"/>
      <c r="UQL5351"/>
      <c r="UQM5351"/>
      <c r="UQN5351"/>
      <c r="UQO5351"/>
      <c r="UQP5351"/>
      <c r="UQQ5351"/>
      <c r="UQR5351"/>
      <c r="UQS5351"/>
      <c r="UQT5351"/>
      <c r="UQU5351"/>
      <c r="UQV5351"/>
      <c r="UQW5351"/>
      <c r="UQX5351"/>
      <c r="UQY5351"/>
      <c r="UQZ5351"/>
      <c r="URA5351"/>
      <c r="URB5351"/>
      <c r="URC5351"/>
      <c r="URD5351"/>
      <c r="URE5351"/>
      <c r="URF5351"/>
      <c r="URG5351"/>
      <c r="URH5351"/>
      <c r="URI5351"/>
      <c r="URJ5351"/>
      <c r="URK5351"/>
      <c r="URL5351"/>
      <c r="URM5351"/>
      <c r="URN5351"/>
      <c r="URO5351"/>
      <c r="URP5351"/>
      <c r="URQ5351"/>
      <c r="URR5351"/>
      <c r="URS5351"/>
      <c r="URT5351"/>
      <c r="URU5351"/>
      <c r="URV5351"/>
      <c r="URW5351"/>
      <c r="URX5351"/>
      <c r="URY5351"/>
      <c r="URZ5351"/>
      <c r="USA5351"/>
      <c r="USB5351"/>
      <c r="USC5351"/>
      <c r="USD5351"/>
      <c r="USE5351"/>
      <c r="USF5351"/>
      <c r="USG5351"/>
      <c r="USH5351"/>
      <c r="USI5351"/>
      <c r="USJ5351"/>
      <c r="USK5351"/>
      <c r="USL5351"/>
      <c r="USM5351"/>
      <c r="USN5351"/>
      <c r="USO5351"/>
      <c r="USP5351"/>
      <c r="USQ5351"/>
      <c r="USR5351"/>
      <c r="USS5351"/>
      <c r="UST5351"/>
      <c r="USU5351"/>
      <c r="USV5351"/>
      <c r="USW5351"/>
      <c r="USX5351"/>
      <c r="USY5351"/>
      <c r="USZ5351"/>
      <c r="UTA5351"/>
      <c r="UTB5351"/>
      <c r="UTC5351"/>
      <c r="UTD5351"/>
      <c r="UTE5351"/>
      <c r="UTF5351"/>
      <c r="UTG5351"/>
      <c r="UTH5351"/>
      <c r="UTI5351"/>
      <c r="UTJ5351"/>
      <c r="UTK5351"/>
      <c r="UTL5351"/>
      <c r="UTM5351"/>
      <c r="UTN5351"/>
      <c r="UTO5351"/>
      <c r="UTP5351"/>
      <c r="UTQ5351"/>
      <c r="UTR5351"/>
      <c r="UTS5351"/>
      <c r="UTT5351"/>
      <c r="UTU5351"/>
      <c r="UTV5351"/>
      <c r="UTW5351"/>
      <c r="UTX5351"/>
      <c r="UTY5351"/>
      <c r="UTZ5351"/>
      <c r="UUA5351"/>
      <c r="UUB5351"/>
      <c r="UUC5351"/>
      <c r="UUD5351"/>
      <c r="UUE5351"/>
      <c r="UUF5351"/>
      <c r="UUG5351"/>
      <c r="UUH5351"/>
      <c r="UUI5351"/>
      <c r="UUJ5351"/>
      <c r="UUK5351"/>
      <c r="UUL5351"/>
      <c r="UUM5351"/>
      <c r="UUN5351"/>
      <c r="UUO5351"/>
      <c r="UUP5351"/>
      <c r="UUQ5351"/>
      <c r="UUR5351"/>
      <c r="UUS5351"/>
      <c r="UUT5351"/>
      <c r="UUU5351"/>
      <c r="UUV5351"/>
      <c r="UUW5351"/>
      <c r="UUX5351"/>
      <c r="UUY5351"/>
      <c r="UUZ5351"/>
      <c r="UVA5351"/>
      <c r="UVB5351"/>
      <c r="UVC5351"/>
      <c r="UVD5351"/>
      <c r="UVE5351"/>
      <c r="UVF5351"/>
      <c r="UVG5351"/>
      <c r="UVH5351"/>
      <c r="UVI5351"/>
      <c r="UVJ5351"/>
      <c r="UVK5351"/>
      <c r="UVL5351"/>
      <c r="UVM5351"/>
      <c r="UVN5351"/>
      <c r="UVO5351"/>
      <c r="UVP5351"/>
      <c r="UVQ5351"/>
      <c r="UVR5351"/>
      <c r="UVS5351"/>
      <c r="UVT5351"/>
      <c r="UVU5351"/>
      <c r="UVV5351"/>
      <c r="UVW5351"/>
      <c r="UVX5351"/>
      <c r="UVY5351"/>
      <c r="UVZ5351"/>
      <c r="UWA5351"/>
      <c r="UWB5351"/>
      <c r="UWC5351"/>
      <c r="UWD5351"/>
      <c r="UWE5351"/>
      <c r="UWF5351"/>
      <c r="UWG5351"/>
      <c r="UWH5351"/>
      <c r="UWI5351"/>
      <c r="UWJ5351"/>
      <c r="UWK5351"/>
      <c r="UWL5351"/>
      <c r="UWM5351"/>
      <c r="UWN5351"/>
      <c r="UWO5351"/>
      <c r="UWP5351"/>
      <c r="UWQ5351"/>
      <c r="UWR5351"/>
      <c r="UWS5351"/>
      <c r="UWT5351"/>
      <c r="UWU5351"/>
      <c r="UWV5351"/>
      <c r="UWW5351"/>
      <c r="UWX5351"/>
      <c r="UWY5351"/>
      <c r="UWZ5351"/>
      <c r="UXA5351"/>
      <c r="UXB5351"/>
      <c r="UXC5351"/>
      <c r="UXD5351"/>
      <c r="UXE5351"/>
      <c r="UXF5351"/>
      <c r="UXG5351"/>
      <c r="UXH5351"/>
      <c r="UXI5351"/>
      <c r="UXJ5351"/>
      <c r="UXK5351"/>
      <c r="UXL5351"/>
      <c r="UXM5351"/>
      <c r="UXN5351"/>
      <c r="UXO5351"/>
      <c r="UXP5351"/>
      <c r="UXQ5351"/>
      <c r="UXR5351"/>
      <c r="UXS5351"/>
      <c r="UXT5351"/>
      <c r="UXU5351"/>
      <c r="UXV5351"/>
      <c r="UXW5351"/>
      <c r="UXX5351"/>
      <c r="UXY5351"/>
      <c r="UXZ5351"/>
      <c r="UYA5351"/>
      <c r="UYB5351"/>
      <c r="UYC5351"/>
      <c r="UYD5351"/>
      <c r="UYE5351"/>
      <c r="UYF5351"/>
      <c r="UYG5351"/>
      <c r="UYH5351"/>
      <c r="UYI5351"/>
      <c r="UYJ5351"/>
      <c r="UYK5351"/>
      <c r="UYL5351"/>
      <c r="UYM5351"/>
      <c r="UYN5351"/>
      <c r="UYO5351"/>
      <c r="UYP5351"/>
      <c r="UYQ5351"/>
      <c r="UYR5351"/>
      <c r="UYS5351"/>
      <c r="UYT5351"/>
      <c r="UYU5351"/>
      <c r="UYV5351"/>
      <c r="UYW5351"/>
      <c r="UYX5351"/>
      <c r="UYY5351"/>
      <c r="UYZ5351"/>
      <c r="UZA5351"/>
      <c r="UZB5351"/>
      <c r="UZC5351"/>
      <c r="UZD5351"/>
      <c r="UZE5351"/>
      <c r="UZF5351"/>
      <c r="UZG5351"/>
      <c r="UZH5351"/>
      <c r="UZI5351"/>
      <c r="UZJ5351"/>
      <c r="UZK5351"/>
      <c r="UZL5351"/>
      <c r="UZM5351"/>
      <c r="UZN5351"/>
      <c r="UZO5351"/>
      <c r="UZP5351"/>
      <c r="UZQ5351"/>
      <c r="UZR5351"/>
      <c r="UZS5351"/>
      <c r="UZT5351"/>
      <c r="UZU5351"/>
      <c r="UZV5351"/>
      <c r="UZW5351"/>
      <c r="UZX5351"/>
      <c r="UZY5351"/>
      <c r="UZZ5351"/>
      <c r="VAA5351"/>
      <c r="VAB5351"/>
      <c r="VAC5351"/>
      <c r="VAD5351"/>
      <c r="VAE5351"/>
      <c r="VAF5351"/>
      <c r="VAG5351"/>
      <c r="VAH5351"/>
      <c r="VAI5351"/>
      <c r="VAJ5351"/>
      <c r="VAK5351"/>
      <c r="VAL5351"/>
      <c r="VAM5351"/>
      <c r="VAN5351"/>
      <c r="VAO5351"/>
      <c r="VAP5351"/>
      <c r="VAQ5351"/>
      <c r="VAR5351"/>
      <c r="VAS5351"/>
      <c r="VAT5351"/>
      <c r="VAU5351"/>
      <c r="VAV5351"/>
      <c r="VAW5351"/>
      <c r="VAX5351"/>
      <c r="VAY5351"/>
      <c r="VAZ5351"/>
      <c r="VBA5351"/>
      <c r="VBB5351"/>
      <c r="VBC5351"/>
      <c r="VBD5351"/>
      <c r="VBE5351"/>
      <c r="VBF5351"/>
      <c r="VBG5351"/>
      <c r="VBH5351"/>
      <c r="VBI5351"/>
      <c r="VBJ5351"/>
      <c r="VBK5351"/>
      <c r="VBL5351"/>
      <c r="VBM5351"/>
      <c r="VBN5351"/>
      <c r="VBO5351"/>
      <c r="VBP5351"/>
      <c r="VBQ5351"/>
      <c r="VBR5351"/>
      <c r="VBS5351"/>
      <c r="VBT5351"/>
      <c r="VBU5351"/>
      <c r="VBV5351"/>
      <c r="VBW5351"/>
      <c r="VBX5351"/>
      <c r="VBY5351"/>
      <c r="VBZ5351"/>
      <c r="VCA5351"/>
      <c r="VCB5351"/>
      <c r="VCC5351"/>
      <c r="VCD5351"/>
      <c r="VCE5351"/>
      <c r="VCF5351"/>
      <c r="VCG5351"/>
      <c r="VCH5351"/>
      <c r="VCI5351"/>
      <c r="VCJ5351"/>
      <c r="VCK5351"/>
      <c r="VCL5351"/>
      <c r="VCM5351"/>
      <c r="VCN5351"/>
      <c r="VCO5351"/>
      <c r="VCP5351"/>
      <c r="VCQ5351"/>
      <c r="VCR5351"/>
      <c r="VCS5351"/>
      <c r="VCT5351"/>
      <c r="VCU5351"/>
      <c r="VCV5351"/>
      <c r="VCW5351"/>
      <c r="VCX5351"/>
      <c r="VCY5351"/>
      <c r="VCZ5351"/>
      <c r="VDA5351"/>
      <c r="VDB5351"/>
      <c r="VDC5351"/>
      <c r="VDD5351"/>
      <c r="VDE5351"/>
      <c r="VDF5351"/>
      <c r="VDG5351"/>
      <c r="VDH5351"/>
      <c r="VDI5351"/>
      <c r="VDJ5351"/>
      <c r="VDK5351"/>
      <c r="VDL5351"/>
      <c r="VDM5351"/>
      <c r="VDN5351"/>
      <c r="VDO5351"/>
      <c r="VDP5351"/>
      <c r="VDQ5351"/>
      <c r="VDR5351"/>
      <c r="VDS5351"/>
      <c r="VDT5351"/>
      <c r="VDU5351"/>
      <c r="VDV5351"/>
      <c r="VDW5351"/>
      <c r="VDX5351"/>
      <c r="VDY5351"/>
      <c r="VDZ5351"/>
      <c r="VEA5351"/>
      <c r="VEB5351"/>
      <c r="VEC5351"/>
      <c r="VED5351"/>
      <c r="VEE5351"/>
      <c r="VEF5351"/>
      <c r="VEG5351"/>
      <c r="VEH5351"/>
      <c r="VEI5351"/>
      <c r="VEJ5351"/>
      <c r="VEK5351"/>
      <c r="VEL5351"/>
      <c r="VEM5351"/>
      <c r="VEN5351"/>
      <c r="VEO5351"/>
      <c r="VEP5351"/>
      <c r="VEQ5351"/>
      <c r="VER5351"/>
      <c r="VES5351"/>
      <c r="VET5351"/>
      <c r="VEU5351"/>
      <c r="VEV5351"/>
      <c r="VEW5351"/>
      <c r="VEX5351"/>
      <c r="VEY5351"/>
      <c r="VEZ5351"/>
      <c r="VFA5351"/>
      <c r="VFB5351"/>
      <c r="VFC5351"/>
      <c r="VFD5351"/>
      <c r="VFE5351"/>
      <c r="VFF5351"/>
      <c r="VFG5351"/>
      <c r="VFH5351"/>
      <c r="VFI5351"/>
      <c r="VFJ5351"/>
      <c r="VFK5351"/>
      <c r="VFL5351"/>
      <c r="VFM5351"/>
      <c r="VFN5351"/>
      <c r="VFO5351"/>
      <c r="VFP5351"/>
      <c r="VFQ5351"/>
      <c r="VFR5351"/>
      <c r="VFS5351"/>
      <c r="VFT5351"/>
      <c r="VFU5351"/>
      <c r="VFV5351"/>
      <c r="VFW5351"/>
      <c r="VFX5351"/>
      <c r="VFY5351"/>
      <c r="VFZ5351"/>
      <c r="VGA5351"/>
      <c r="VGB5351"/>
      <c r="VGC5351"/>
      <c r="VGD5351"/>
      <c r="VGE5351"/>
      <c r="VGF5351"/>
      <c r="VGG5351"/>
      <c r="VGH5351"/>
      <c r="VGI5351"/>
      <c r="VGJ5351"/>
      <c r="VGK5351"/>
      <c r="VGL5351"/>
      <c r="VGM5351"/>
      <c r="VGN5351"/>
      <c r="VGO5351"/>
      <c r="VGP5351"/>
      <c r="VGQ5351"/>
      <c r="VGR5351"/>
      <c r="VGS5351"/>
      <c r="VGT5351"/>
      <c r="VGU5351"/>
      <c r="VGV5351"/>
      <c r="VGW5351"/>
      <c r="VGX5351"/>
      <c r="VGY5351"/>
      <c r="VGZ5351"/>
      <c r="VHA5351"/>
      <c r="VHB5351"/>
      <c r="VHC5351"/>
      <c r="VHD5351"/>
      <c r="VHE5351"/>
      <c r="VHF5351"/>
      <c r="VHG5351"/>
      <c r="VHH5351"/>
      <c r="VHI5351"/>
      <c r="VHJ5351"/>
      <c r="VHK5351"/>
      <c r="VHL5351"/>
      <c r="VHM5351"/>
      <c r="VHN5351"/>
      <c r="VHO5351"/>
      <c r="VHP5351"/>
      <c r="VHQ5351"/>
      <c r="VHR5351"/>
      <c r="VHS5351"/>
      <c r="VHT5351"/>
      <c r="VHU5351"/>
      <c r="VHV5351"/>
      <c r="VHW5351"/>
      <c r="VHX5351"/>
      <c r="VHY5351"/>
      <c r="VHZ5351"/>
      <c r="VIA5351"/>
      <c r="VIB5351"/>
      <c r="VIC5351"/>
      <c r="VID5351"/>
      <c r="VIE5351"/>
      <c r="VIF5351"/>
      <c r="VIG5351"/>
      <c r="VIH5351"/>
      <c r="VII5351"/>
      <c r="VIJ5351"/>
      <c r="VIK5351"/>
      <c r="VIL5351"/>
      <c r="VIM5351"/>
      <c r="VIN5351"/>
      <c r="VIO5351"/>
      <c r="VIP5351"/>
      <c r="VIQ5351"/>
      <c r="VIR5351"/>
      <c r="VIS5351"/>
      <c r="VIT5351"/>
      <c r="VIU5351"/>
      <c r="VIV5351"/>
      <c r="VIW5351"/>
      <c r="VIX5351"/>
      <c r="VIY5351"/>
      <c r="VIZ5351"/>
      <c r="VJA5351"/>
      <c r="VJB5351"/>
      <c r="VJC5351"/>
      <c r="VJD5351"/>
      <c r="VJE5351"/>
      <c r="VJF5351"/>
      <c r="VJG5351"/>
      <c r="VJH5351"/>
      <c r="VJI5351"/>
      <c r="VJJ5351"/>
      <c r="VJK5351"/>
      <c r="VJL5351"/>
      <c r="VJM5351"/>
      <c r="VJN5351"/>
      <c r="VJO5351"/>
      <c r="VJP5351"/>
      <c r="VJQ5351"/>
      <c r="VJR5351"/>
      <c r="VJS5351"/>
      <c r="VJT5351"/>
      <c r="VJU5351"/>
      <c r="VJV5351"/>
      <c r="VJW5351"/>
      <c r="VJX5351"/>
      <c r="VJY5351"/>
      <c r="VJZ5351"/>
      <c r="VKA5351"/>
      <c r="VKB5351"/>
      <c r="VKC5351"/>
      <c r="VKD5351"/>
      <c r="VKE5351"/>
      <c r="VKF5351"/>
      <c r="VKG5351"/>
      <c r="VKH5351"/>
      <c r="VKI5351"/>
      <c r="VKJ5351"/>
      <c r="VKK5351"/>
      <c r="VKL5351"/>
      <c r="VKM5351"/>
      <c r="VKN5351"/>
      <c r="VKO5351"/>
      <c r="VKP5351"/>
      <c r="VKQ5351"/>
      <c r="VKR5351"/>
      <c r="VKS5351"/>
      <c r="VKT5351"/>
      <c r="VKU5351"/>
      <c r="VKV5351"/>
      <c r="VKW5351"/>
      <c r="VKX5351"/>
      <c r="VKY5351"/>
      <c r="VKZ5351"/>
      <c r="VLA5351"/>
      <c r="VLB5351"/>
      <c r="VLC5351"/>
      <c r="VLD5351"/>
      <c r="VLE5351"/>
      <c r="VLF5351"/>
      <c r="VLG5351"/>
      <c r="VLH5351"/>
      <c r="VLI5351"/>
      <c r="VLJ5351"/>
      <c r="VLK5351"/>
      <c r="VLL5351"/>
      <c r="VLM5351"/>
      <c r="VLN5351"/>
      <c r="VLO5351"/>
      <c r="VLP5351"/>
      <c r="VLQ5351"/>
      <c r="VLR5351"/>
      <c r="VLS5351"/>
      <c r="VLT5351"/>
      <c r="VLU5351"/>
      <c r="VLV5351"/>
      <c r="VLW5351"/>
      <c r="VLX5351"/>
      <c r="VLY5351"/>
      <c r="VLZ5351"/>
      <c r="VMA5351"/>
      <c r="VMB5351"/>
      <c r="VMC5351"/>
      <c r="VMD5351"/>
      <c r="VME5351"/>
      <c r="VMF5351"/>
      <c r="VMG5351"/>
      <c r="VMH5351"/>
      <c r="VMI5351"/>
      <c r="VMJ5351"/>
      <c r="VMK5351"/>
      <c r="VML5351"/>
      <c r="VMM5351"/>
      <c r="VMN5351"/>
      <c r="VMO5351"/>
      <c r="VMP5351"/>
      <c r="VMQ5351"/>
      <c r="VMR5351"/>
      <c r="VMS5351"/>
      <c r="VMT5351"/>
      <c r="VMU5351"/>
      <c r="VMV5351"/>
      <c r="VMW5351"/>
      <c r="VMX5351"/>
      <c r="VMY5351"/>
      <c r="VMZ5351"/>
      <c r="VNA5351"/>
      <c r="VNB5351"/>
      <c r="VNC5351"/>
      <c r="VND5351"/>
      <c r="VNE5351"/>
      <c r="VNF5351"/>
      <c r="VNG5351"/>
      <c r="VNH5351"/>
      <c r="VNI5351"/>
      <c r="VNJ5351"/>
      <c r="VNK5351"/>
      <c r="VNL5351"/>
      <c r="VNM5351"/>
      <c r="VNN5351"/>
      <c r="VNO5351"/>
      <c r="VNP5351"/>
      <c r="VNQ5351"/>
      <c r="VNR5351"/>
      <c r="VNS5351"/>
      <c r="VNT5351"/>
      <c r="VNU5351"/>
      <c r="VNV5351"/>
      <c r="VNW5351"/>
      <c r="VNX5351"/>
      <c r="VNY5351"/>
      <c r="VNZ5351"/>
      <c r="VOA5351"/>
      <c r="VOB5351"/>
      <c r="VOC5351"/>
      <c r="VOD5351"/>
      <c r="VOE5351"/>
      <c r="VOF5351"/>
      <c r="VOG5351"/>
      <c r="VOH5351"/>
      <c r="VOI5351"/>
      <c r="VOJ5351"/>
      <c r="VOK5351"/>
      <c r="VOL5351"/>
      <c r="VOM5351"/>
      <c r="VON5351"/>
      <c r="VOO5351"/>
      <c r="VOP5351"/>
      <c r="VOQ5351"/>
      <c r="VOR5351"/>
      <c r="VOS5351"/>
      <c r="VOT5351"/>
      <c r="VOU5351"/>
      <c r="VOV5351"/>
      <c r="VOW5351"/>
      <c r="VOX5351"/>
      <c r="VOY5351"/>
      <c r="VOZ5351"/>
      <c r="VPA5351"/>
      <c r="VPB5351"/>
      <c r="VPC5351"/>
      <c r="VPD5351"/>
      <c r="VPE5351"/>
      <c r="VPF5351"/>
      <c r="VPG5351"/>
      <c r="VPH5351"/>
      <c r="VPI5351"/>
      <c r="VPJ5351"/>
      <c r="VPK5351"/>
      <c r="VPL5351"/>
      <c r="VPM5351"/>
      <c r="VPN5351"/>
      <c r="VPO5351"/>
      <c r="VPP5351"/>
      <c r="VPQ5351"/>
      <c r="VPR5351"/>
      <c r="VPS5351"/>
      <c r="VPT5351"/>
      <c r="VPU5351"/>
      <c r="VPV5351"/>
      <c r="VPW5351"/>
      <c r="VPX5351"/>
      <c r="VPY5351"/>
      <c r="VPZ5351"/>
      <c r="VQA5351"/>
      <c r="VQB5351"/>
      <c r="VQC5351"/>
      <c r="VQD5351"/>
      <c r="VQE5351"/>
      <c r="VQF5351"/>
      <c r="VQG5351"/>
      <c r="VQH5351"/>
      <c r="VQI5351"/>
      <c r="VQJ5351"/>
      <c r="VQK5351"/>
      <c r="VQL5351"/>
      <c r="VQM5351"/>
      <c r="VQN5351"/>
      <c r="VQO5351"/>
      <c r="VQP5351"/>
      <c r="VQQ5351"/>
      <c r="VQR5351"/>
      <c r="VQS5351"/>
      <c r="VQT5351"/>
      <c r="VQU5351"/>
      <c r="VQV5351"/>
      <c r="VQW5351"/>
      <c r="VQX5351"/>
      <c r="VQY5351"/>
      <c r="VQZ5351"/>
      <c r="VRA5351"/>
      <c r="VRB5351"/>
      <c r="VRC5351"/>
      <c r="VRD5351"/>
      <c r="VRE5351"/>
      <c r="VRF5351"/>
      <c r="VRG5351"/>
      <c r="VRH5351"/>
      <c r="VRI5351"/>
      <c r="VRJ5351"/>
      <c r="VRK5351"/>
      <c r="VRL5351"/>
      <c r="VRM5351"/>
      <c r="VRN5351"/>
      <c r="VRO5351"/>
      <c r="VRP5351"/>
      <c r="VRQ5351"/>
      <c r="VRR5351"/>
      <c r="VRS5351"/>
      <c r="VRT5351"/>
      <c r="VRU5351"/>
      <c r="VRV5351"/>
      <c r="VRW5351"/>
      <c r="VRX5351"/>
      <c r="VRY5351"/>
      <c r="VRZ5351"/>
      <c r="VSA5351"/>
      <c r="VSB5351"/>
      <c r="VSC5351"/>
      <c r="VSD5351"/>
      <c r="VSE5351"/>
      <c r="VSF5351"/>
      <c r="VSG5351"/>
      <c r="VSH5351"/>
      <c r="VSI5351"/>
      <c r="VSJ5351"/>
      <c r="VSK5351"/>
      <c r="VSL5351"/>
      <c r="VSM5351"/>
      <c r="VSN5351"/>
      <c r="VSO5351"/>
      <c r="VSP5351"/>
      <c r="VSQ5351"/>
      <c r="VSR5351"/>
      <c r="VSS5351"/>
      <c r="VST5351"/>
      <c r="VSU5351"/>
      <c r="VSV5351"/>
      <c r="VSW5351"/>
      <c r="VSX5351"/>
      <c r="VSY5351"/>
      <c r="VSZ5351"/>
      <c r="VTA5351"/>
      <c r="VTB5351"/>
      <c r="VTC5351"/>
      <c r="VTD5351"/>
      <c r="VTE5351"/>
      <c r="VTF5351"/>
      <c r="VTG5351"/>
      <c r="VTH5351"/>
      <c r="VTI5351"/>
      <c r="VTJ5351"/>
      <c r="VTK5351"/>
      <c r="VTL5351"/>
      <c r="VTM5351"/>
      <c r="VTN5351"/>
      <c r="VTO5351"/>
      <c r="VTP5351"/>
      <c r="VTQ5351"/>
      <c r="VTR5351"/>
      <c r="VTS5351"/>
      <c r="VTT5351"/>
      <c r="VTU5351"/>
      <c r="VTV5351"/>
      <c r="VTW5351"/>
      <c r="VTX5351"/>
      <c r="VTY5351"/>
      <c r="VTZ5351"/>
      <c r="VUA5351"/>
      <c r="VUB5351"/>
      <c r="VUC5351"/>
      <c r="VUD5351"/>
      <c r="VUE5351"/>
      <c r="VUF5351"/>
      <c r="VUG5351"/>
      <c r="VUH5351"/>
      <c r="VUI5351"/>
      <c r="VUJ5351"/>
      <c r="VUK5351"/>
      <c r="VUL5351"/>
      <c r="VUM5351"/>
      <c r="VUN5351"/>
      <c r="VUO5351"/>
      <c r="VUP5351"/>
      <c r="VUQ5351"/>
      <c r="VUR5351"/>
      <c r="VUS5351"/>
      <c r="VUT5351"/>
      <c r="VUU5351"/>
      <c r="VUV5351"/>
      <c r="VUW5351"/>
      <c r="VUX5351"/>
      <c r="VUY5351"/>
      <c r="VUZ5351"/>
      <c r="VVA5351"/>
      <c r="VVB5351"/>
      <c r="VVC5351"/>
      <c r="VVD5351"/>
      <c r="VVE5351"/>
      <c r="VVF5351"/>
      <c r="VVG5351"/>
      <c r="VVH5351"/>
      <c r="VVI5351"/>
      <c r="VVJ5351"/>
      <c r="VVK5351"/>
      <c r="VVL5351"/>
      <c r="VVM5351"/>
      <c r="VVN5351"/>
      <c r="VVO5351"/>
      <c r="VVP5351"/>
      <c r="VVQ5351"/>
      <c r="VVR5351"/>
      <c r="VVS5351"/>
      <c r="VVT5351"/>
      <c r="VVU5351"/>
      <c r="VVV5351"/>
      <c r="VVW5351"/>
      <c r="VVX5351"/>
      <c r="VVY5351"/>
      <c r="VVZ5351"/>
      <c r="VWA5351"/>
      <c r="VWB5351"/>
      <c r="VWC5351"/>
      <c r="VWD5351"/>
      <c r="VWE5351"/>
      <c r="VWF5351"/>
      <c r="VWG5351"/>
      <c r="VWH5351"/>
      <c r="VWI5351"/>
      <c r="VWJ5351"/>
      <c r="VWK5351"/>
      <c r="VWL5351"/>
      <c r="VWM5351"/>
      <c r="VWN5351"/>
      <c r="VWO5351"/>
      <c r="VWP5351"/>
      <c r="VWQ5351"/>
      <c r="VWR5351"/>
      <c r="VWS5351"/>
      <c r="VWT5351"/>
      <c r="VWU5351"/>
      <c r="VWV5351"/>
      <c r="VWW5351"/>
      <c r="VWX5351"/>
      <c r="VWY5351"/>
      <c r="VWZ5351"/>
      <c r="VXA5351"/>
      <c r="VXB5351"/>
      <c r="VXC5351"/>
      <c r="VXD5351"/>
      <c r="VXE5351"/>
      <c r="VXF5351"/>
      <c r="VXG5351"/>
      <c r="VXH5351"/>
      <c r="VXI5351"/>
      <c r="VXJ5351"/>
      <c r="VXK5351"/>
      <c r="VXL5351"/>
      <c r="VXM5351"/>
      <c r="VXN5351"/>
      <c r="VXO5351"/>
      <c r="VXP5351"/>
      <c r="VXQ5351"/>
      <c r="VXR5351"/>
      <c r="VXS5351"/>
      <c r="VXT5351"/>
      <c r="VXU5351"/>
      <c r="VXV5351"/>
      <c r="VXW5351"/>
      <c r="VXX5351"/>
      <c r="VXY5351"/>
      <c r="VXZ5351"/>
      <c r="VYA5351"/>
      <c r="VYB5351"/>
      <c r="VYC5351"/>
      <c r="VYD5351"/>
      <c r="VYE5351"/>
      <c r="VYF5351"/>
      <c r="VYG5351"/>
      <c r="VYH5351"/>
      <c r="VYI5351"/>
      <c r="VYJ5351"/>
      <c r="VYK5351"/>
      <c r="VYL5351"/>
      <c r="VYM5351"/>
      <c r="VYN5351"/>
      <c r="VYO5351"/>
      <c r="VYP5351"/>
      <c r="VYQ5351"/>
      <c r="VYR5351"/>
      <c r="VYS5351"/>
      <c r="VYT5351"/>
      <c r="VYU5351"/>
      <c r="VYV5351"/>
      <c r="VYW5351"/>
      <c r="VYX5351"/>
      <c r="VYY5351"/>
      <c r="VYZ5351"/>
      <c r="VZA5351"/>
      <c r="VZB5351"/>
      <c r="VZC5351"/>
      <c r="VZD5351"/>
      <c r="VZE5351"/>
      <c r="VZF5351"/>
      <c r="VZG5351"/>
      <c r="VZH5351"/>
      <c r="VZI5351"/>
      <c r="VZJ5351"/>
      <c r="VZK5351"/>
      <c r="VZL5351"/>
      <c r="VZM5351"/>
      <c r="VZN5351"/>
      <c r="VZO5351"/>
      <c r="VZP5351"/>
      <c r="VZQ5351"/>
      <c r="VZR5351"/>
      <c r="VZS5351"/>
      <c r="VZT5351"/>
      <c r="VZU5351"/>
      <c r="VZV5351"/>
      <c r="VZW5351"/>
      <c r="VZX5351"/>
      <c r="VZY5351"/>
      <c r="VZZ5351"/>
      <c r="WAA5351"/>
      <c r="WAB5351"/>
      <c r="WAC5351"/>
      <c r="WAD5351"/>
      <c r="WAE5351"/>
      <c r="WAF5351"/>
      <c r="WAG5351"/>
      <c r="WAH5351"/>
      <c r="WAI5351"/>
      <c r="WAJ5351"/>
      <c r="WAK5351"/>
      <c r="WAL5351"/>
      <c r="WAM5351"/>
      <c r="WAN5351"/>
      <c r="WAO5351"/>
      <c r="WAP5351"/>
      <c r="WAQ5351"/>
      <c r="WAR5351"/>
      <c r="WAS5351"/>
      <c r="WAT5351"/>
      <c r="WAU5351"/>
      <c r="WAV5351"/>
      <c r="WAW5351"/>
      <c r="WAX5351"/>
      <c r="WAY5351"/>
      <c r="WAZ5351"/>
      <c r="WBA5351"/>
      <c r="WBB5351"/>
      <c r="WBC5351"/>
      <c r="WBD5351"/>
      <c r="WBE5351"/>
      <c r="WBF5351"/>
      <c r="WBG5351"/>
      <c r="WBH5351"/>
      <c r="WBI5351"/>
      <c r="WBJ5351"/>
      <c r="WBK5351"/>
      <c r="WBL5351"/>
      <c r="WBM5351"/>
      <c r="WBN5351"/>
      <c r="WBO5351"/>
      <c r="WBP5351"/>
      <c r="WBQ5351"/>
      <c r="WBR5351"/>
      <c r="WBS5351"/>
      <c r="WBT5351"/>
      <c r="WBU5351"/>
      <c r="WBV5351"/>
      <c r="WBW5351"/>
      <c r="WBX5351"/>
      <c r="WBY5351"/>
      <c r="WBZ5351"/>
      <c r="WCA5351"/>
      <c r="WCB5351"/>
      <c r="WCC5351"/>
      <c r="WCD5351"/>
      <c r="WCE5351"/>
      <c r="WCF5351"/>
      <c r="WCG5351"/>
      <c r="WCH5351"/>
      <c r="WCI5351"/>
      <c r="WCJ5351"/>
      <c r="WCK5351"/>
      <c r="WCL5351"/>
      <c r="WCM5351"/>
      <c r="WCN5351"/>
      <c r="WCO5351"/>
      <c r="WCP5351"/>
      <c r="WCQ5351"/>
      <c r="WCR5351"/>
      <c r="WCS5351"/>
      <c r="WCT5351"/>
      <c r="WCU5351"/>
      <c r="WCV5351"/>
      <c r="WCW5351"/>
      <c r="WCX5351"/>
      <c r="WCY5351"/>
      <c r="WCZ5351"/>
      <c r="WDA5351"/>
      <c r="WDB5351"/>
      <c r="WDC5351"/>
      <c r="WDD5351"/>
      <c r="WDE5351"/>
      <c r="WDF5351"/>
      <c r="WDG5351"/>
      <c r="WDH5351"/>
      <c r="WDI5351"/>
      <c r="WDJ5351"/>
      <c r="WDK5351"/>
      <c r="WDL5351"/>
      <c r="WDM5351"/>
      <c r="WDN5351"/>
      <c r="WDO5351"/>
      <c r="WDP5351"/>
      <c r="WDQ5351"/>
      <c r="WDR5351"/>
      <c r="WDS5351"/>
      <c r="WDT5351"/>
      <c r="WDU5351"/>
      <c r="WDV5351"/>
      <c r="WDW5351"/>
      <c r="WDX5351"/>
      <c r="WDY5351"/>
      <c r="WDZ5351"/>
      <c r="WEA5351"/>
      <c r="WEB5351"/>
      <c r="WEC5351"/>
      <c r="WED5351"/>
      <c r="WEE5351"/>
      <c r="WEF5351"/>
      <c r="WEG5351"/>
      <c r="WEH5351"/>
      <c r="WEI5351"/>
      <c r="WEJ5351"/>
      <c r="WEK5351"/>
      <c r="WEL5351"/>
      <c r="WEM5351"/>
      <c r="WEN5351"/>
      <c r="WEO5351"/>
      <c r="WEP5351"/>
      <c r="WEQ5351"/>
      <c r="WER5351"/>
      <c r="WES5351"/>
      <c r="WET5351"/>
      <c r="WEU5351"/>
      <c r="WEV5351"/>
      <c r="WEW5351"/>
      <c r="WEX5351"/>
      <c r="WEY5351"/>
      <c r="WEZ5351"/>
      <c r="WFA5351"/>
      <c r="WFB5351"/>
      <c r="WFC5351"/>
      <c r="WFD5351"/>
      <c r="WFE5351"/>
      <c r="WFF5351"/>
      <c r="WFG5351"/>
      <c r="WFH5351"/>
      <c r="WFI5351"/>
      <c r="WFJ5351"/>
      <c r="WFK5351"/>
      <c r="WFL5351"/>
      <c r="WFM5351"/>
      <c r="WFN5351"/>
      <c r="WFO5351"/>
      <c r="WFP5351"/>
      <c r="WFQ5351"/>
      <c r="WFR5351"/>
      <c r="WFS5351"/>
      <c r="WFT5351"/>
      <c r="WFU5351"/>
      <c r="WFV5351"/>
      <c r="WFW5351"/>
      <c r="WFX5351"/>
      <c r="WFY5351"/>
      <c r="WFZ5351"/>
      <c r="WGA5351"/>
      <c r="WGB5351"/>
      <c r="WGC5351"/>
      <c r="WGD5351"/>
      <c r="WGE5351"/>
      <c r="WGF5351"/>
      <c r="WGG5351"/>
      <c r="WGH5351"/>
      <c r="WGI5351"/>
      <c r="WGJ5351"/>
      <c r="WGK5351"/>
      <c r="WGL5351"/>
      <c r="WGM5351"/>
      <c r="WGN5351"/>
      <c r="WGO5351"/>
      <c r="WGP5351"/>
      <c r="WGQ5351"/>
      <c r="WGR5351"/>
      <c r="WGS5351"/>
      <c r="WGT5351"/>
      <c r="WGU5351"/>
      <c r="WGV5351"/>
      <c r="WGW5351"/>
      <c r="WGX5351"/>
      <c r="WGY5351"/>
      <c r="WGZ5351"/>
      <c r="WHA5351"/>
      <c r="WHB5351"/>
      <c r="WHC5351"/>
      <c r="WHD5351"/>
      <c r="WHE5351"/>
      <c r="WHF5351"/>
      <c r="WHG5351"/>
      <c r="WHH5351"/>
      <c r="WHI5351"/>
      <c r="WHJ5351"/>
      <c r="WHK5351"/>
      <c r="WHL5351"/>
      <c r="WHM5351"/>
      <c r="WHN5351"/>
      <c r="WHO5351"/>
      <c r="WHP5351"/>
      <c r="WHQ5351"/>
      <c r="WHR5351"/>
      <c r="WHS5351"/>
      <c r="WHT5351"/>
      <c r="WHU5351"/>
      <c r="WHV5351"/>
      <c r="WHW5351"/>
      <c r="WHX5351"/>
      <c r="WHY5351"/>
      <c r="WHZ5351"/>
      <c r="WIA5351"/>
      <c r="WIB5351"/>
      <c r="WIC5351"/>
      <c r="WID5351"/>
      <c r="WIE5351"/>
      <c r="WIF5351"/>
      <c r="WIG5351"/>
      <c r="WIH5351"/>
      <c r="WII5351"/>
      <c r="WIJ5351"/>
      <c r="WIK5351"/>
      <c r="WIL5351"/>
      <c r="WIM5351"/>
      <c r="WIN5351"/>
      <c r="WIO5351"/>
      <c r="WIP5351"/>
      <c r="WIQ5351"/>
      <c r="WIR5351"/>
      <c r="WIS5351"/>
      <c r="WIT5351"/>
      <c r="WIU5351"/>
      <c r="WIV5351"/>
      <c r="WIW5351"/>
      <c r="WIX5351"/>
      <c r="WIY5351"/>
      <c r="WIZ5351"/>
      <c r="WJA5351"/>
      <c r="WJB5351"/>
      <c r="WJC5351"/>
      <c r="WJD5351"/>
      <c r="WJE5351"/>
      <c r="WJF5351"/>
      <c r="WJG5351"/>
      <c r="WJH5351"/>
      <c r="WJI5351"/>
      <c r="WJJ5351"/>
      <c r="WJK5351"/>
      <c r="WJL5351"/>
      <c r="WJM5351"/>
      <c r="WJN5351"/>
      <c r="WJO5351"/>
      <c r="WJP5351"/>
      <c r="WJQ5351"/>
      <c r="WJR5351"/>
      <c r="WJS5351"/>
      <c r="WJT5351"/>
      <c r="WJU5351"/>
      <c r="WJV5351"/>
      <c r="WJW5351"/>
      <c r="WJX5351"/>
      <c r="WJY5351"/>
      <c r="WJZ5351"/>
      <c r="WKA5351"/>
      <c r="WKB5351"/>
      <c r="WKC5351"/>
      <c r="WKD5351"/>
      <c r="WKE5351"/>
      <c r="WKF5351"/>
      <c r="WKG5351"/>
      <c r="WKH5351"/>
      <c r="WKI5351"/>
      <c r="WKJ5351"/>
      <c r="WKK5351"/>
      <c r="WKL5351"/>
      <c r="WKM5351"/>
      <c r="WKN5351"/>
      <c r="WKO5351"/>
      <c r="WKP5351"/>
      <c r="WKQ5351"/>
      <c r="WKR5351"/>
      <c r="WKS5351"/>
      <c r="WKT5351"/>
      <c r="WKU5351"/>
      <c r="WKV5351"/>
      <c r="WKW5351"/>
      <c r="WKX5351"/>
      <c r="WKY5351"/>
      <c r="WKZ5351"/>
      <c r="WLA5351"/>
      <c r="WLB5351"/>
      <c r="WLC5351"/>
      <c r="WLD5351"/>
      <c r="WLE5351"/>
      <c r="WLF5351"/>
      <c r="WLG5351"/>
      <c r="WLH5351"/>
      <c r="WLI5351"/>
      <c r="WLJ5351"/>
      <c r="WLK5351"/>
      <c r="WLL5351"/>
      <c r="WLM5351"/>
      <c r="WLN5351"/>
      <c r="WLO5351"/>
      <c r="WLP5351"/>
      <c r="WLQ5351"/>
      <c r="WLR5351"/>
      <c r="WLS5351"/>
      <c r="WLT5351"/>
      <c r="WLU5351"/>
      <c r="WLV5351"/>
      <c r="WLW5351"/>
      <c r="WLX5351"/>
      <c r="WLY5351"/>
      <c r="WLZ5351"/>
      <c r="WMA5351"/>
      <c r="WMB5351"/>
      <c r="WMC5351"/>
      <c r="WMD5351"/>
      <c r="WME5351"/>
      <c r="WMF5351"/>
      <c r="WMG5351"/>
      <c r="WMH5351"/>
      <c r="WMI5351"/>
      <c r="WMJ5351"/>
      <c r="WMK5351"/>
      <c r="WML5351"/>
      <c r="WMM5351"/>
      <c r="WMN5351"/>
      <c r="WMO5351"/>
      <c r="WMP5351"/>
      <c r="WMQ5351"/>
      <c r="WMR5351"/>
      <c r="WMS5351"/>
      <c r="WMT5351"/>
      <c r="WMU5351"/>
      <c r="WMV5351"/>
      <c r="WMW5351"/>
      <c r="WMX5351"/>
      <c r="WMY5351"/>
      <c r="WMZ5351"/>
      <c r="WNA5351"/>
      <c r="WNB5351"/>
      <c r="WNC5351"/>
      <c r="WND5351"/>
      <c r="WNE5351"/>
      <c r="WNF5351"/>
      <c r="WNG5351"/>
      <c r="WNH5351"/>
      <c r="WNI5351"/>
      <c r="WNJ5351"/>
      <c r="WNK5351"/>
      <c r="WNL5351"/>
      <c r="WNM5351"/>
      <c r="WNN5351"/>
      <c r="WNO5351"/>
      <c r="WNP5351"/>
      <c r="WNQ5351"/>
      <c r="WNR5351"/>
      <c r="WNS5351"/>
      <c r="WNT5351"/>
      <c r="WNU5351"/>
      <c r="WNV5351"/>
      <c r="WNW5351"/>
      <c r="WNX5351"/>
      <c r="WNY5351"/>
      <c r="WNZ5351"/>
      <c r="WOA5351"/>
      <c r="WOB5351"/>
      <c r="WOC5351"/>
      <c r="WOD5351"/>
      <c r="WOE5351"/>
      <c r="WOF5351"/>
      <c r="WOG5351"/>
      <c r="WOH5351"/>
      <c r="WOI5351"/>
      <c r="WOJ5351"/>
      <c r="WOK5351"/>
      <c r="WOL5351"/>
      <c r="WOM5351"/>
      <c r="WON5351"/>
      <c r="WOO5351"/>
      <c r="WOP5351"/>
      <c r="WOQ5351"/>
      <c r="WOR5351"/>
      <c r="WOS5351"/>
      <c r="WOT5351"/>
      <c r="WOU5351"/>
      <c r="WOV5351"/>
      <c r="WOW5351"/>
      <c r="WOX5351"/>
      <c r="WOY5351"/>
      <c r="WOZ5351"/>
      <c r="WPA5351"/>
      <c r="WPB5351"/>
      <c r="WPC5351"/>
      <c r="WPD5351"/>
      <c r="WPE5351"/>
      <c r="WPF5351"/>
      <c r="WPG5351"/>
      <c r="WPH5351"/>
      <c r="WPI5351"/>
      <c r="WPJ5351"/>
      <c r="WPK5351"/>
      <c r="WPL5351"/>
      <c r="WPM5351"/>
      <c r="WPN5351"/>
      <c r="WPO5351"/>
      <c r="WPP5351"/>
      <c r="WPQ5351"/>
      <c r="WPR5351"/>
      <c r="WPS5351"/>
      <c r="WPT5351"/>
      <c r="WPU5351"/>
      <c r="WPV5351"/>
      <c r="WPW5351"/>
      <c r="WPX5351"/>
      <c r="WPY5351"/>
      <c r="WPZ5351"/>
      <c r="WQA5351"/>
      <c r="WQB5351"/>
      <c r="WQC5351"/>
      <c r="WQD5351"/>
      <c r="WQE5351"/>
      <c r="WQF5351"/>
      <c r="WQG5351"/>
      <c r="WQH5351"/>
      <c r="WQI5351"/>
      <c r="WQJ5351"/>
      <c r="WQK5351"/>
      <c r="WQL5351"/>
      <c r="WQM5351"/>
      <c r="WQN5351"/>
      <c r="WQO5351"/>
      <c r="WQP5351"/>
      <c r="WQQ5351"/>
      <c r="WQR5351"/>
      <c r="WQS5351"/>
      <c r="WQT5351"/>
      <c r="WQU5351"/>
      <c r="WQV5351"/>
      <c r="WQW5351"/>
      <c r="WQX5351"/>
      <c r="WQY5351"/>
      <c r="WQZ5351"/>
      <c r="WRA5351"/>
      <c r="WRB5351"/>
      <c r="WRC5351"/>
      <c r="WRD5351"/>
      <c r="WRE5351"/>
      <c r="WRF5351"/>
      <c r="WRG5351"/>
      <c r="WRH5351"/>
      <c r="WRI5351"/>
      <c r="WRJ5351"/>
      <c r="WRK5351"/>
      <c r="WRL5351"/>
      <c r="WRM5351"/>
      <c r="WRN5351"/>
      <c r="WRO5351"/>
      <c r="WRP5351"/>
      <c r="WRQ5351"/>
      <c r="WRR5351"/>
      <c r="WRS5351"/>
      <c r="WRT5351"/>
      <c r="WRU5351"/>
      <c r="WRV5351"/>
      <c r="WRW5351"/>
      <c r="WRX5351"/>
      <c r="WRY5351"/>
      <c r="WRZ5351"/>
      <c r="WSA5351"/>
      <c r="WSB5351"/>
      <c r="WSC5351"/>
      <c r="WSD5351"/>
      <c r="WSE5351"/>
      <c r="WSF5351"/>
      <c r="WSG5351"/>
      <c r="WSH5351"/>
      <c r="WSI5351"/>
      <c r="WSJ5351"/>
      <c r="WSK5351"/>
      <c r="WSL5351"/>
      <c r="WSM5351"/>
      <c r="WSN5351"/>
      <c r="WSO5351"/>
      <c r="WSP5351"/>
      <c r="WSQ5351"/>
      <c r="WSR5351"/>
      <c r="WSS5351"/>
      <c r="WST5351"/>
      <c r="WSU5351"/>
      <c r="WSV5351"/>
      <c r="WSW5351"/>
      <c r="WSX5351"/>
      <c r="WSY5351"/>
      <c r="WSZ5351"/>
      <c r="WTA5351"/>
      <c r="WTB5351"/>
      <c r="WTC5351"/>
      <c r="WTD5351"/>
      <c r="WTE5351"/>
      <c r="WTF5351"/>
      <c r="WTG5351"/>
      <c r="WTH5351"/>
      <c r="WTI5351"/>
      <c r="WTJ5351"/>
      <c r="WTK5351"/>
      <c r="WTL5351"/>
      <c r="WTM5351"/>
      <c r="WTN5351"/>
      <c r="WTO5351"/>
      <c r="WTP5351"/>
      <c r="WTQ5351"/>
      <c r="WTR5351"/>
      <c r="WTS5351"/>
      <c r="WTT5351"/>
      <c r="WTU5351"/>
      <c r="WTV5351"/>
      <c r="WTW5351"/>
      <c r="WTX5351"/>
      <c r="WTY5351"/>
      <c r="WTZ5351"/>
      <c r="WUA5351"/>
      <c r="WUB5351"/>
      <c r="WUC5351"/>
      <c r="WUD5351"/>
      <c r="WUE5351"/>
      <c r="WUF5351"/>
      <c r="WUG5351"/>
      <c r="WUH5351"/>
      <c r="WUI5351"/>
      <c r="WUJ5351"/>
      <c r="WUK5351"/>
      <c r="WUL5351"/>
      <c r="WUM5351"/>
      <c r="WUN5351"/>
      <c r="WUO5351"/>
      <c r="WUP5351"/>
      <c r="WUQ5351"/>
      <c r="WUR5351"/>
      <c r="WUS5351"/>
      <c r="WUT5351"/>
      <c r="WUU5351"/>
      <c r="WUV5351"/>
      <c r="WUW5351"/>
      <c r="WUX5351"/>
      <c r="WUY5351"/>
      <c r="WUZ5351"/>
      <c r="WVA5351"/>
      <c r="WVB5351"/>
      <c r="WVC5351"/>
      <c r="WVD5351"/>
      <c r="WVE5351"/>
      <c r="WVF5351"/>
      <c r="WVG5351"/>
      <c r="WVH5351"/>
      <c r="WVI5351"/>
      <c r="WVJ5351"/>
      <c r="WVK5351"/>
      <c r="WVL5351"/>
      <c r="WVM5351"/>
      <c r="WVN5351"/>
      <c r="WVO5351"/>
      <c r="WVP5351"/>
      <c r="WVQ5351"/>
      <c r="WVR5351"/>
      <c r="WVS5351"/>
      <c r="WVT5351"/>
      <c r="WVU5351"/>
      <c r="WVV5351"/>
      <c r="WVW5351"/>
      <c r="WVX5351"/>
      <c r="WVY5351"/>
      <c r="WVZ5351"/>
      <c r="WWA5351"/>
      <c r="WWB5351"/>
      <c r="WWC5351"/>
      <c r="WWD5351"/>
      <c r="WWE5351"/>
      <c r="WWF5351"/>
      <c r="WWG5351"/>
      <c r="WWH5351"/>
      <c r="WWI5351"/>
      <c r="WWJ5351"/>
      <c r="WWK5351"/>
      <c r="WWL5351"/>
      <c r="WWM5351"/>
      <c r="WWN5351"/>
      <c r="WWO5351"/>
      <c r="WWP5351"/>
      <c r="WWQ5351"/>
      <c r="WWR5351"/>
      <c r="WWS5351"/>
      <c r="WWT5351"/>
      <c r="WWU5351"/>
      <c r="WWV5351"/>
      <c r="WWW5351"/>
      <c r="WWX5351"/>
      <c r="WWY5351"/>
      <c r="WWZ5351"/>
      <c r="WXA5351"/>
      <c r="WXB5351"/>
      <c r="WXC5351"/>
      <c r="WXD5351"/>
      <c r="WXE5351"/>
      <c r="WXF5351"/>
      <c r="WXG5351"/>
      <c r="WXH5351"/>
      <c r="WXI5351"/>
      <c r="WXJ5351"/>
      <c r="WXK5351"/>
      <c r="WXL5351"/>
      <c r="WXM5351"/>
      <c r="WXN5351"/>
      <c r="WXO5351"/>
      <c r="WXP5351"/>
      <c r="WXQ5351"/>
      <c r="WXR5351"/>
      <c r="WXS5351"/>
      <c r="WXT5351"/>
      <c r="WXU5351"/>
      <c r="WXV5351"/>
      <c r="WXW5351"/>
      <c r="WXX5351"/>
      <c r="WXY5351"/>
      <c r="WXZ5351"/>
      <c r="WYA5351"/>
      <c r="WYB5351"/>
      <c r="WYC5351"/>
      <c r="WYD5351"/>
      <c r="WYE5351"/>
      <c r="WYF5351"/>
      <c r="WYG5351"/>
      <c r="WYH5351"/>
      <c r="WYI5351"/>
      <c r="WYJ5351"/>
      <c r="WYK5351"/>
      <c r="WYL5351"/>
      <c r="WYM5351"/>
      <c r="WYN5351"/>
      <c r="WYO5351"/>
      <c r="WYP5351"/>
      <c r="WYQ5351"/>
      <c r="WYR5351"/>
      <c r="WYS5351"/>
      <c r="WYT5351"/>
      <c r="WYU5351"/>
      <c r="WYV5351"/>
      <c r="WYW5351"/>
      <c r="WYX5351"/>
      <c r="WYY5351"/>
      <c r="WYZ5351"/>
      <c r="WZA5351"/>
      <c r="WZB5351"/>
      <c r="WZC5351"/>
      <c r="WZD5351"/>
      <c r="WZE5351"/>
      <c r="WZF5351"/>
      <c r="WZG5351"/>
      <c r="WZH5351"/>
      <c r="WZI5351"/>
      <c r="WZJ5351"/>
      <c r="WZK5351"/>
      <c r="WZL5351"/>
      <c r="WZM5351"/>
      <c r="WZN5351"/>
      <c r="WZO5351"/>
      <c r="WZP5351"/>
      <c r="WZQ5351"/>
      <c r="WZR5351"/>
      <c r="WZS5351"/>
      <c r="WZT5351"/>
      <c r="WZU5351"/>
      <c r="WZV5351"/>
      <c r="WZW5351"/>
      <c r="WZX5351"/>
      <c r="WZY5351"/>
      <c r="WZZ5351"/>
      <c r="XAA5351"/>
      <c r="XAB5351"/>
      <c r="XAC5351"/>
      <c r="XAD5351"/>
      <c r="XAE5351"/>
      <c r="XAF5351"/>
      <c r="XAG5351"/>
      <c r="XAH5351"/>
      <c r="XAI5351"/>
      <c r="XAJ5351"/>
      <c r="XAK5351"/>
      <c r="XAL5351"/>
      <c r="XAM5351"/>
      <c r="XAN5351"/>
      <c r="XAO5351"/>
      <c r="XAP5351"/>
      <c r="XAQ5351"/>
      <c r="XAR5351"/>
      <c r="XAS5351"/>
      <c r="XAT5351"/>
      <c r="XAU5351"/>
      <c r="XAV5351"/>
      <c r="XAW5351"/>
      <c r="XAX5351"/>
      <c r="XAY5351"/>
      <c r="XAZ5351"/>
      <c r="XBA5351"/>
      <c r="XBB5351"/>
      <c r="XBC5351"/>
      <c r="XBD5351"/>
      <c r="XBE5351"/>
      <c r="XBF5351"/>
      <c r="XBG5351"/>
      <c r="XBH5351"/>
      <c r="XBI5351"/>
      <c r="XBJ5351"/>
      <c r="XBK5351"/>
      <c r="XBL5351"/>
      <c r="XBM5351"/>
      <c r="XBN5351"/>
      <c r="XBO5351"/>
      <c r="XBP5351"/>
      <c r="XBQ5351"/>
      <c r="XBR5351"/>
      <c r="XBS5351"/>
      <c r="XBT5351"/>
      <c r="XBU5351"/>
      <c r="XBV5351"/>
      <c r="XBW5351"/>
      <c r="XBX5351"/>
      <c r="XBY5351"/>
      <c r="XBZ5351"/>
      <c r="XCA5351"/>
      <c r="XCB5351"/>
      <c r="XCC5351"/>
      <c r="XCD5351"/>
      <c r="XCE5351"/>
      <c r="XCF5351"/>
      <c r="XCG5351"/>
      <c r="XCH5351"/>
      <c r="XCI5351"/>
      <c r="XCJ5351"/>
      <c r="XCK5351"/>
      <c r="XCL5351"/>
      <c r="XCM5351"/>
      <c r="XCN5351"/>
      <c r="XCO5351"/>
      <c r="XCP5351"/>
      <c r="XCQ5351"/>
      <c r="XCR5351"/>
      <c r="XCS5351"/>
      <c r="XCT5351"/>
      <c r="XCU5351"/>
      <c r="XCV5351"/>
      <c r="XCW5351"/>
      <c r="XCX5351"/>
      <c r="XCY5351"/>
      <c r="XCZ5351"/>
      <c r="XDA5351"/>
      <c r="XDB5351"/>
      <c r="XDC5351"/>
      <c r="XDD5351"/>
      <c r="XDE5351"/>
      <c r="XDF5351"/>
      <c r="XDG5351"/>
      <c r="XDH5351"/>
      <c r="XDI5351"/>
      <c r="XDJ5351"/>
      <c r="XDK5351"/>
      <c r="XDL5351"/>
      <c r="XDM5351"/>
      <c r="XDN5351"/>
      <c r="XDO5351"/>
      <c r="XDP5351"/>
      <c r="XDQ5351"/>
      <c r="XDR5351"/>
      <c r="XDS5351"/>
      <c r="XDT5351"/>
      <c r="XDU5351"/>
      <c r="XDV5351"/>
      <c r="XDW5351"/>
      <c r="XDX5351"/>
      <c r="XDY5351"/>
      <c r="XDZ5351"/>
      <c r="XEA5351"/>
      <c r="XEB5351"/>
      <c r="XEC5351"/>
      <c r="XED5351"/>
      <c r="XEE5351"/>
      <c r="XEF5351"/>
      <c r="XEG5351"/>
      <c r="XEH5351"/>
      <c r="XEI5351"/>
      <c r="XEJ5351"/>
      <c r="XEK5351"/>
      <c r="XEL5351"/>
      <c r="XEM5351"/>
      <c r="XEN5351"/>
      <c r="XEO5351"/>
      <c r="XEP5351"/>
      <c r="XEQ5351"/>
      <c r="XER5351"/>
      <c r="XES5351"/>
      <c r="XET5351"/>
      <c r="XEU5351"/>
      <c r="XEV5351"/>
      <c r="XEW5351"/>
      <c r="XEX5351"/>
      <c r="XEY5351"/>
      <c r="XEZ5351"/>
      <c r="XFA5351"/>
      <c r="XFB5351"/>
      <c r="XFC5351"/>
    </row>
    <row r="5352" spans="1:16383" s="7" customFormat="1" x14ac:dyDescent="0.25">
      <c r="A5352" t="s">
        <v>10254</v>
      </c>
      <c r="B5352" s="1">
        <v>45085</v>
      </c>
      <c r="C5352">
        <v>1</v>
      </c>
      <c r="D5352" t="s">
        <v>10255</v>
      </c>
      <c r="E5352" t="s">
        <v>1682</v>
      </c>
      <c r="F5352" t="s">
        <v>10256</v>
      </c>
      <c r="G5352" s="1">
        <v>45033</v>
      </c>
      <c r="H5352" t="s">
        <v>10193</v>
      </c>
      <c r="I5352"/>
      <c r="J5352"/>
      <c r="K5352">
        <v>0</v>
      </c>
      <c r="L5352">
        <v>0</v>
      </c>
      <c r="M5352">
        <v>135</v>
      </c>
      <c r="N5352">
        <v>1</v>
      </c>
      <c r="O5352" t="s">
        <v>83</v>
      </c>
      <c r="P5352">
        <v>0</v>
      </c>
      <c r="Q5352">
        <v>0</v>
      </c>
      <c r="R5352">
        <v>135</v>
      </c>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c r="BW5352"/>
      <c r="BX5352"/>
      <c r="BY5352"/>
      <c r="BZ5352"/>
      <c r="CA5352"/>
      <c r="CB5352"/>
      <c r="CC5352"/>
      <c r="CD5352"/>
      <c r="CE5352"/>
      <c r="CF5352"/>
      <c r="CG5352"/>
      <c r="CH5352"/>
      <c r="CI5352"/>
      <c r="CJ5352"/>
      <c r="CK5352"/>
      <c r="CL5352"/>
      <c r="CM5352"/>
      <c r="CN5352"/>
      <c r="CO5352"/>
      <c r="CP5352"/>
      <c r="CQ5352"/>
      <c r="CR5352"/>
      <c r="CS5352"/>
      <c r="CT5352"/>
      <c r="CU5352"/>
      <c r="CV5352"/>
      <c r="CW5352"/>
      <c r="CX5352"/>
      <c r="CY5352"/>
      <c r="CZ5352"/>
      <c r="DA5352"/>
      <c r="DB5352"/>
      <c r="DC5352"/>
      <c r="DD5352"/>
      <c r="DE5352"/>
      <c r="DF5352"/>
      <c r="DG5352"/>
      <c r="DH5352"/>
      <c r="DI5352"/>
      <c r="DJ5352"/>
      <c r="DK5352"/>
      <c r="DL5352"/>
      <c r="DM5352"/>
      <c r="DN5352"/>
      <c r="DO5352"/>
      <c r="DP5352"/>
      <c r="DQ5352"/>
      <c r="DR5352"/>
      <c r="DS5352"/>
      <c r="DT5352"/>
      <c r="DU5352"/>
      <c r="DV5352"/>
      <c r="DW5352"/>
      <c r="DX5352"/>
      <c r="DY5352"/>
      <c r="DZ5352"/>
      <c r="EA5352"/>
      <c r="EB5352"/>
      <c r="EC5352"/>
      <c r="ED5352"/>
      <c r="EE5352"/>
      <c r="EF5352"/>
      <c r="EG5352"/>
      <c r="EH5352"/>
      <c r="EI5352"/>
      <c r="EJ5352"/>
      <c r="EK5352"/>
      <c r="EL5352"/>
      <c r="EM5352"/>
      <c r="EN5352"/>
      <c r="EO5352"/>
      <c r="EP5352"/>
      <c r="EQ5352"/>
      <c r="ER5352"/>
      <c r="ES5352"/>
      <c r="ET5352"/>
      <c r="EU5352"/>
      <c r="EV5352"/>
      <c r="EW5352"/>
      <c r="EX5352"/>
      <c r="EY5352"/>
      <c r="EZ5352"/>
      <c r="FA5352"/>
      <c r="FB5352"/>
      <c r="FC5352"/>
      <c r="FD5352"/>
      <c r="FE5352"/>
      <c r="FF5352"/>
      <c r="FG5352"/>
      <c r="FH5352"/>
      <c r="FI5352"/>
      <c r="FJ5352"/>
      <c r="FK5352"/>
      <c r="FL5352"/>
      <c r="FM5352"/>
      <c r="FN5352"/>
      <c r="FO5352"/>
      <c r="FP5352"/>
      <c r="FQ5352"/>
      <c r="FR5352"/>
      <c r="FS5352"/>
      <c r="FT5352"/>
      <c r="FU5352"/>
      <c r="FV5352"/>
      <c r="FW5352"/>
      <c r="FX5352"/>
      <c r="FY5352"/>
      <c r="FZ5352"/>
      <c r="GA5352"/>
      <c r="GB5352"/>
      <c r="GC5352"/>
      <c r="GD5352"/>
      <c r="GE5352"/>
      <c r="GF5352"/>
      <c r="GG5352"/>
      <c r="GH5352"/>
      <c r="GI5352"/>
      <c r="GJ5352"/>
      <c r="GK5352"/>
      <c r="GL5352"/>
      <c r="GM5352"/>
      <c r="GN5352"/>
      <c r="GO5352"/>
      <c r="GP5352"/>
      <c r="GQ5352"/>
      <c r="GR5352"/>
      <c r="GS5352"/>
      <c r="GT5352"/>
      <c r="GU5352"/>
      <c r="GV5352"/>
      <c r="GW5352"/>
      <c r="GX5352"/>
      <c r="GY5352"/>
      <c r="GZ5352"/>
      <c r="HA5352"/>
      <c r="HB5352"/>
      <c r="HC5352"/>
      <c r="HD5352"/>
      <c r="HE5352"/>
      <c r="HF5352"/>
      <c r="HG5352"/>
      <c r="HH5352"/>
      <c r="HI5352"/>
      <c r="HJ5352"/>
      <c r="HK5352"/>
      <c r="HL5352"/>
      <c r="HM5352"/>
      <c r="HN5352"/>
      <c r="HO5352"/>
      <c r="HP5352"/>
      <c r="HQ5352"/>
      <c r="HR5352"/>
      <c r="HS5352"/>
      <c r="HT5352"/>
      <c r="HU5352"/>
      <c r="HV5352"/>
      <c r="HW5352"/>
      <c r="HX5352"/>
      <c r="HY5352"/>
      <c r="HZ5352"/>
      <c r="IA5352"/>
      <c r="IB5352"/>
      <c r="IC5352"/>
      <c r="ID5352"/>
      <c r="IE5352"/>
      <c r="IF5352"/>
      <c r="IG5352"/>
      <c r="IH5352"/>
      <c r="II5352"/>
      <c r="IJ5352"/>
      <c r="IK5352"/>
      <c r="IL5352"/>
      <c r="IM5352"/>
      <c r="IN5352"/>
      <c r="IO5352"/>
      <c r="IP5352"/>
      <c r="IQ5352"/>
      <c r="IR5352"/>
      <c r="IS5352"/>
      <c r="IT5352"/>
      <c r="IU5352"/>
      <c r="IV5352"/>
      <c r="IW5352"/>
      <c r="IX5352"/>
      <c r="IY5352"/>
      <c r="IZ5352"/>
      <c r="JA5352"/>
      <c r="JB5352"/>
      <c r="JC5352"/>
      <c r="JD5352"/>
      <c r="JE5352"/>
      <c r="JF5352"/>
      <c r="JG5352"/>
      <c r="JH5352"/>
      <c r="JI5352"/>
      <c r="JJ5352"/>
      <c r="JK5352"/>
      <c r="JL5352"/>
      <c r="JM5352"/>
      <c r="JN5352"/>
      <c r="JO5352"/>
      <c r="JP5352"/>
      <c r="JQ5352"/>
      <c r="JR5352"/>
      <c r="JS5352"/>
      <c r="JT5352"/>
      <c r="JU5352"/>
      <c r="JV5352"/>
      <c r="JW5352"/>
      <c r="JX5352"/>
      <c r="JY5352"/>
      <c r="JZ5352"/>
      <c r="KA5352"/>
      <c r="KB5352"/>
      <c r="KC5352"/>
      <c r="KD5352"/>
      <c r="KE5352"/>
      <c r="KF5352"/>
      <c r="KG5352"/>
      <c r="KH5352"/>
      <c r="KI5352"/>
      <c r="KJ5352"/>
      <c r="KK5352"/>
      <c r="KL5352"/>
      <c r="KM5352"/>
      <c r="KN5352"/>
      <c r="KO5352"/>
      <c r="KP5352"/>
      <c r="KQ5352"/>
      <c r="KR5352"/>
      <c r="KS5352"/>
      <c r="KT5352"/>
      <c r="KU5352"/>
      <c r="KV5352"/>
      <c r="KW5352"/>
      <c r="KX5352"/>
      <c r="KY5352"/>
      <c r="KZ5352"/>
      <c r="LA5352"/>
      <c r="LB5352"/>
      <c r="LC5352"/>
      <c r="LD5352"/>
      <c r="LE5352"/>
      <c r="LF5352"/>
      <c r="LG5352"/>
      <c r="LH5352"/>
      <c r="LI5352"/>
      <c r="LJ5352"/>
      <c r="LK5352"/>
      <c r="LL5352"/>
      <c r="LM5352"/>
      <c r="LN5352"/>
      <c r="LO5352"/>
      <c r="LP5352"/>
      <c r="LQ5352"/>
      <c r="LR5352"/>
      <c r="LS5352"/>
      <c r="LT5352"/>
      <c r="LU5352"/>
      <c r="LV5352"/>
      <c r="LW5352"/>
      <c r="LX5352"/>
      <c r="LY5352"/>
      <c r="LZ5352"/>
      <c r="MA5352"/>
      <c r="MB5352"/>
      <c r="MC5352"/>
      <c r="MD5352"/>
      <c r="ME5352"/>
      <c r="MF5352"/>
      <c r="MG5352"/>
      <c r="MH5352"/>
      <c r="MI5352"/>
      <c r="MJ5352"/>
      <c r="MK5352"/>
      <c r="ML5352"/>
      <c r="MM5352"/>
      <c r="MN5352"/>
      <c r="MO5352"/>
      <c r="MP5352"/>
      <c r="MQ5352"/>
      <c r="MR5352"/>
      <c r="MS5352"/>
      <c r="MT5352"/>
      <c r="MU5352"/>
      <c r="MV5352"/>
      <c r="MW5352"/>
      <c r="MX5352"/>
      <c r="MY5352"/>
      <c r="MZ5352"/>
      <c r="NA5352"/>
      <c r="NB5352"/>
      <c r="NC5352"/>
      <c r="ND5352"/>
      <c r="NE5352"/>
      <c r="NF5352"/>
      <c r="NG5352"/>
      <c r="NH5352"/>
      <c r="NI5352"/>
      <c r="NJ5352"/>
      <c r="NK5352"/>
      <c r="NL5352"/>
      <c r="NM5352"/>
      <c r="NN5352"/>
      <c r="NO5352"/>
      <c r="NP5352"/>
      <c r="NQ5352"/>
      <c r="NR5352"/>
      <c r="NS5352"/>
      <c r="NT5352"/>
      <c r="NU5352"/>
      <c r="NV5352"/>
      <c r="NW5352"/>
      <c r="NX5352"/>
      <c r="NY5352"/>
      <c r="NZ5352"/>
      <c r="OA5352"/>
      <c r="OB5352"/>
      <c r="OC5352"/>
      <c r="OD5352"/>
      <c r="OE5352"/>
      <c r="OF5352"/>
      <c r="OG5352"/>
      <c r="OH5352"/>
      <c r="OI5352"/>
      <c r="OJ5352"/>
      <c r="OK5352"/>
      <c r="OL5352"/>
      <c r="OM5352"/>
      <c r="ON5352"/>
      <c r="OO5352"/>
      <c r="OP5352"/>
      <c r="OQ5352"/>
      <c r="OR5352"/>
      <c r="OS5352"/>
      <c r="OT5352"/>
      <c r="OU5352"/>
      <c r="OV5352"/>
      <c r="OW5352"/>
      <c r="OX5352"/>
      <c r="OY5352"/>
      <c r="OZ5352"/>
      <c r="PA5352"/>
      <c r="PB5352"/>
      <c r="PC5352"/>
      <c r="PD5352"/>
      <c r="PE5352"/>
      <c r="PF5352"/>
      <c r="PG5352"/>
      <c r="PH5352"/>
      <c r="PI5352"/>
      <c r="PJ5352"/>
      <c r="PK5352"/>
      <c r="PL5352"/>
      <c r="PM5352"/>
      <c r="PN5352"/>
      <c r="PO5352"/>
      <c r="PP5352"/>
      <c r="PQ5352"/>
      <c r="PR5352"/>
      <c r="PS5352"/>
      <c r="PT5352"/>
      <c r="PU5352"/>
      <c r="PV5352"/>
      <c r="PW5352"/>
      <c r="PX5352"/>
      <c r="PY5352"/>
      <c r="PZ5352"/>
      <c r="QA5352"/>
      <c r="QB5352"/>
      <c r="QC5352"/>
      <c r="QD5352"/>
      <c r="QE5352"/>
      <c r="QF5352"/>
      <c r="QG5352"/>
      <c r="QH5352"/>
      <c r="QI5352"/>
      <c r="QJ5352"/>
      <c r="QK5352"/>
      <c r="QL5352"/>
      <c r="QM5352"/>
      <c r="QN5352"/>
      <c r="QO5352"/>
      <c r="QP5352"/>
      <c r="QQ5352"/>
      <c r="QR5352"/>
      <c r="QS5352"/>
      <c r="QT5352"/>
      <c r="QU5352"/>
      <c r="QV5352"/>
      <c r="QW5352"/>
      <c r="QX5352"/>
      <c r="QY5352"/>
      <c r="QZ5352"/>
      <c r="RA5352"/>
      <c r="RB5352"/>
      <c r="RC5352"/>
      <c r="RD5352"/>
      <c r="RE5352"/>
      <c r="RF5352"/>
      <c r="RG5352"/>
      <c r="RH5352"/>
      <c r="RI5352"/>
      <c r="RJ5352"/>
      <c r="RK5352"/>
      <c r="RL5352"/>
      <c r="RM5352"/>
      <c r="RN5352"/>
      <c r="RO5352"/>
      <c r="RP5352"/>
      <c r="RQ5352"/>
      <c r="RR5352"/>
      <c r="RS5352"/>
      <c r="RT5352"/>
      <c r="RU5352"/>
      <c r="RV5352"/>
      <c r="RW5352"/>
      <c r="RX5352"/>
      <c r="RY5352"/>
      <c r="RZ5352"/>
      <c r="SA5352"/>
      <c r="SB5352"/>
      <c r="SC5352"/>
      <c r="SD5352"/>
      <c r="SE5352"/>
      <c r="SF5352"/>
      <c r="SG5352"/>
      <c r="SH5352"/>
      <c r="SI5352"/>
      <c r="SJ5352"/>
      <c r="SK5352"/>
      <c r="SL5352"/>
      <c r="SM5352"/>
      <c r="SN5352"/>
      <c r="SO5352"/>
      <c r="SP5352"/>
      <c r="SQ5352"/>
      <c r="SR5352"/>
      <c r="SS5352"/>
      <c r="ST5352"/>
      <c r="SU5352"/>
      <c r="SV5352"/>
      <c r="SW5352"/>
      <c r="SX5352"/>
      <c r="SY5352"/>
      <c r="SZ5352"/>
      <c r="TA5352"/>
      <c r="TB5352"/>
      <c r="TC5352"/>
      <c r="TD5352"/>
      <c r="TE5352"/>
      <c r="TF5352"/>
      <c r="TG5352"/>
      <c r="TH5352"/>
      <c r="TI5352"/>
      <c r="TJ5352"/>
      <c r="TK5352"/>
      <c r="TL5352"/>
      <c r="TM5352"/>
      <c r="TN5352"/>
      <c r="TO5352"/>
      <c r="TP5352"/>
      <c r="TQ5352"/>
      <c r="TR5352"/>
      <c r="TS5352"/>
      <c r="TT5352"/>
      <c r="TU5352"/>
      <c r="TV5352"/>
      <c r="TW5352"/>
      <c r="TX5352"/>
      <c r="TY5352"/>
      <c r="TZ5352"/>
      <c r="UA5352"/>
      <c r="UB5352"/>
      <c r="UC5352"/>
      <c r="UD5352"/>
      <c r="UE5352"/>
      <c r="UF5352"/>
      <c r="UG5352"/>
      <c r="UH5352"/>
      <c r="UI5352"/>
      <c r="UJ5352"/>
      <c r="UK5352"/>
      <c r="UL5352"/>
      <c r="UM5352"/>
      <c r="UN5352"/>
      <c r="UO5352"/>
      <c r="UP5352"/>
      <c r="UQ5352"/>
      <c r="UR5352"/>
      <c r="US5352"/>
      <c r="UT5352"/>
      <c r="UU5352"/>
      <c r="UV5352"/>
      <c r="UW5352"/>
      <c r="UX5352"/>
      <c r="UY5352"/>
      <c r="UZ5352"/>
      <c r="VA5352"/>
      <c r="VB5352"/>
      <c r="VC5352"/>
      <c r="VD5352"/>
      <c r="VE5352"/>
      <c r="VF5352"/>
      <c r="VG5352"/>
      <c r="VH5352"/>
      <c r="VI5352"/>
      <c r="VJ5352"/>
      <c r="VK5352"/>
      <c r="VL5352"/>
      <c r="VM5352"/>
      <c r="VN5352"/>
      <c r="VO5352"/>
      <c r="VP5352"/>
      <c r="VQ5352"/>
      <c r="VR5352"/>
      <c r="VS5352"/>
      <c r="VT5352"/>
      <c r="VU5352"/>
      <c r="VV5352"/>
      <c r="VW5352"/>
      <c r="VX5352"/>
      <c r="VY5352"/>
      <c r="VZ5352"/>
      <c r="WA5352"/>
      <c r="WB5352"/>
      <c r="WC5352"/>
      <c r="WD5352"/>
      <c r="WE5352"/>
      <c r="WF5352"/>
      <c r="WG5352"/>
      <c r="WH5352"/>
      <c r="WI5352"/>
      <c r="WJ5352"/>
      <c r="WK5352"/>
      <c r="WL5352"/>
      <c r="WM5352"/>
      <c r="WN5352"/>
      <c r="WO5352"/>
      <c r="WP5352"/>
      <c r="WQ5352"/>
      <c r="WR5352"/>
      <c r="WS5352"/>
      <c r="WT5352"/>
      <c r="WU5352"/>
      <c r="WV5352"/>
      <c r="WW5352"/>
      <c r="WX5352"/>
      <c r="WY5352"/>
      <c r="WZ5352"/>
      <c r="XA5352"/>
      <c r="XB5352"/>
      <c r="XC5352"/>
      <c r="XD5352"/>
      <c r="XE5352"/>
      <c r="XF5352"/>
      <c r="XG5352"/>
      <c r="XH5352"/>
      <c r="XI5352"/>
      <c r="XJ5352"/>
      <c r="XK5352"/>
      <c r="XL5352"/>
      <c r="XM5352"/>
      <c r="XN5352"/>
      <c r="XO5352"/>
      <c r="XP5352"/>
      <c r="XQ5352"/>
      <c r="XR5352"/>
      <c r="XS5352"/>
      <c r="XT5352"/>
      <c r="XU5352"/>
      <c r="XV5352"/>
      <c r="XW5352"/>
      <c r="XX5352"/>
      <c r="XY5352"/>
      <c r="XZ5352"/>
      <c r="YA5352"/>
      <c r="YB5352"/>
      <c r="YC5352"/>
      <c r="YD5352"/>
      <c r="YE5352"/>
      <c r="YF5352"/>
      <c r="YG5352"/>
      <c r="YH5352"/>
      <c r="YI5352"/>
      <c r="YJ5352"/>
      <c r="YK5352"/>
      <c r="YL5352"/>
      <c r="YM5352"/>
      <c r="YN5352"/>
      <c r="YO5352"/>
      <c r="YP5352"/>
      <c r="YQ5352"/>
      <c r="YR5352"/>
      <c r="YS5352"/>
      <c r="YT5352"/>
      <c r="YU5352"/>
      <c r="YV5352"/>
      <c r="YW5352"/>
      <c r="YX5352"/>
      <c r="YY5352"/>
      <c r="YZ5352"/>
      <c r="ZA5352"/>
      <c r="ZB5352"/>
      <c r="ZC5352"/>
      <c r="ZD5352"/>
      <c r="ZE5352"/>
      <c r="ZF5352"/>
      <c r="ZG5352"/>
      <c r="ZH5352"/>
      <c r="ZI5352"/>
      <c r="ZJ5352"/>
      <c r="ZK5352"/>
      <c r="ZL5352"/>
      <c r="ZM5352"/>
      <c r="ZN5352"/>
      <c r="ZO5352"/>
      <c r="ZP5352"/>
      <c r="ZQ5352"/>
      <c r="ZR5352"/>
      <c r="ZS5352"/>
      <c r="ZT5352"/>
      <c r="ZU5352"/>
      <c r="ZV5352"/>
      <c r="ZW5352"/>
      <c r="ZX5352"/>
      <c r="ZY5352"/>
      <c r="ZZ5352"/>
      <c r="AAA5352"/>
      <c r="AAB5352"/>
      <c r="AAC5352"/>
      <c r="AAD5352"/>
      <c r="AAE5352"/>
      <c r="AAF5352"/>
      <c r="AAG5352"/>
      <c r="AAH5352"/>
      <c r="AAI5352"/>
      <c r="AAJ5352"/>
      <c r="AAK5352"/>
      <c r="AAL5352"/>
      <c r="AAM5352"/>
      <c r="AAN5352"/>
      <c r="AAO5352"/>
      <c r="AAP5352"/>
      <c r="AAQ5352"/>
      <c r="AAR5352"/>
      <c r="AAS5352"/>
      <c r="AAT5352"/>
      <c r="AAU5352"/>
      <c r="AAV5352"/>
      <c r="AAW5352"/>
      <c r="AAX5352"/>
      <c r="AAY5352"/>
      <c r="AAZ5352"/>
      <c r="ABA5352"/>
      <c r="ABB5352"/>
      <c r="ABC5352"/>
      <c r="ABD5352"/>
      <c r="ABE5352"/>
      <c r="ABF5352"/>
      <c r="ABG5352"/>
      <c r="ABH5352"/>
      <c r="ABI5352"/>
      <c r="ABJ5352"/>
      <c r="ABK5352"/>
      <c r="ABL5352"/>
      <c r="ABM5352"/>
      <c r="ABN5352"/>
      <c r="ABO5352"/>
      <c r="ABP5352"/>
      <c r="ABQ5352"/>
      <c r="ABR5352"/>
      <c r="ABS5352"/>
      <c r="ABT5352"/>
      <c r="ABU5352"/>
      <c r="ABV5352"/>
      <c r="ABW5352"/>
      <c r="ABX5352"/>
      <c r="ABY5352"/>
      <c r="ABZ5352"/>
      <c r="ACA5352"/>
      <c r="ACB5352"/>
      <c r="ACC5352"/>
      <c r="ACD5352"/>
      <c r="ACE5352"/>
      <c r="ACF5352"/>
      <c r="ACG5352"/>
      <c r="ACH5352"/>
      <c r="ACI5352"/>
      <c r="ACJ5352"/>
      <c r="ACK5352"/>
      <c r="ACL5352"/>
      <c r="ACM5352"/>
      <c r="ACN5352"/>
      <c r="ACO5352"/>
      <c r="ACP5352"/>
      <c r="ACQ5352"/>
      <c r="ACR5352"/>
      <c r="ACS5352"/>
      <c r="ACT5352"/>
      <c r="ACU5352"/>
      <c r="ACV5352"/>
      <c r="ACW5352"/>
      <c r="ACX5352"/>
      <c r="ACY5352"/>
      <c r="ACZ5352"/>
      <c r="ADA5352"/>
      <c r="ADB5352"/>
      <c r="ADC5352"/>
      <c r="ADD5352"/>
      <c r="ADE5352"/>
      <c r="ADF5352"/>
      <c r="ADG5352"/>
      <c r="ADH5352"/>
      <c r="ADI5352"/>
      <c r="ADJ5352"/>
      <c r="ADK5352"/>
      <c r="ADL5352"/>
      <c r="ADM5352"/>
      <c r="ADN5352"/>
      <c r="ADO5352"/>
      <c r="ADP5352"/>
      <c r="ADQ5352"/>
      <c r="ADR5352"/>
      <c r="ADS5352"/>
      <c r="ADT5352"/>
      <c r="ADU5352"/>
      <c r="ADV5352"/>
      <c r="ADW5352"/>
      <c r="ADX5352"/>
      <c r="ADY5352"/>
      <c r="ADZ5352"/>
      <c r="AEA5352"/>
      <c r="AEB5352"/>
      <c r="AEC5352"/>
      <c r="AED5352"/>
      <c r="AEE5352"/>
      <c r="AEF5352"/>
      <c r="AEG5352"/>
      <c r="AEH5352"/>
      <c r="AEI5352"/>
      <c r="AEJ5352"/>
      <c r="AEK5352"/>
      <c r="AEL5352"/>
      <c r="AEM5352"/>
      <c r="AEN5352"/>
      <c r="AEO5352"/>
      <c r="AEP5352"/>
      <c r="AEQ5352"/>
      <c r="AER5352"/>
      <c r="AES5352"/>
      <c r="AET5352"/>
      <c r="AEU5352"/>
      <c r="AEV5352"/>
      <c r="AEW5352"/>
      <c r="AEX5352"/>
      <c r="AEY5352"/>
      <c r="AEZ5352"/>
      <c r="AFA5352"/>
      <c r="AFB5352"/>
      <c r="AFC5352"/>
      <c r="AFD5352"/>
      <c r="AFE5352"/>
      <c r="AFF5352"/>
      <c r="AFG5352"/>
      <c r="AFH5352"/>
      <c r="AFI5352"/>
      <c r="AFJ5352"/>
      <c r="AFK5352"/>
      <c r="AFL5352"/>
      <c r="AFM5352"/>
      <c r="AFN5352"/>
      <c r="AFO5352"/>
      <c r="AFP5352"/>
      <c r="AFQ5352"/>
      <c r="AFR5352"/>
      <c r="AFS5352"/>
      <c r="AFT5352"/>
      <c r="AFU5352"/>
      <c r="AFV5352"/>
      <c r="AFW5352"/>
      <c r="AFX5352"/>
      <c r="AFY5352"/>
      <c r="AFZ5352"/>
      <c r="AGA5352"/>
      <c r="AGB5352"/>
      <c r="AGC5352"/>
      <c r="AGD5352"/>
      <c r="AGE5352"/>
      <c r="AGF5352"/>
      <c r="AGG5352"/>
      <c r="AGH5352"/>
      <c r="AGI5352"/>
      <c r="AGJ5352"/>
      <c r="AGK5352"/>
      <c r="AGL5352"/>
      <c r="AGM5352"/>
      <c r="AGN5352"/>
      <c r="AGO5352"/>
      <c r="AGP5352"/>
      <c r="AGQ5352"/>
      <c r="AGR5352"/>
      <c r="AGS5352"/>
      <c r="AGT5352"/>
      <c r="AGU5352"/>
      <c r="AGV5352"/>
      <c r="AGW5352"/>
      <c r="AGX5352"/>
      <c r="AGY5352"/>
      <c r="AGZ5352"/>
      <c r="AHA5352"/>
      <c r="AHB5352"/>
      <c r="AHC5352"/>
      <c r="AHD5352"/>
      <c r="AHE5352"/>
      <c r="AHF5352"/>
      <c r="AHG5352"/>
      <c r="AHH5352"/>
      <c r="AHI5352"/>
      <c r="AHJ5352"/>
      <c r="AHK5352"/>
      <c r="AHL5352"/>
      <c r="AHM5352"/>
      <c r="AHN5352"/>
      <c r="AHO5352"/>
      <c r="AHP5352"/>
      <c r="AHQ5352"/>
      <c r="AHR5352"/>
      <c r="AHS5352"/>
      <c r="AHT5352"/>
      <c r="AHU5352"/>
      <c r="AHV5352"/>
      <c r="AHW5352"/>
      <c r="AHX5352"/>
      <c r="AHY5352"/>
      <c r="AHZ5352"/>
      <c r="AIA5352"/>
      <c r="AIB5352"/>
      <c r="AIC5352"/>
      <c r="AID5352"/>
      <c r="AIE5352"/>
      <c r="AIF5352"/>
      <c r="AIG5352"/>
      <c r="AIH5352"/>
      <c r="AII5352"/>
      <c r="AIJ5352"/>
      <c r="AIK5352"/>
      <c r="AIL5352"/>
      <c r="AIM5352"/>
      <c r="AIN5352"/>
      <c r="AIO5352"/>
      <c r="AIP5352"/>
      <c r="AIQ5352"/>
      <c r="AIR5352"/>
      <c r="AIS5352"/>
      <c r="AIT5352"/>
      <c r="AIU5352"/>
      <c r="AIV5352"/>
      <c r="AIW5352"/>
      <c r="AIX5352"/>
      <c r="AIY5352"/>
      <c r="AIZ5352"/>
      <c r="AJA5352"/>
      <c r="AJB5352"/>
      <c r="AJC5352"/>
      <c r="AJD5352"/>
      <c r="AJE5352"/>
      <c r="AJF5352"/>
      <c r="AJG5352"/>
      <c r="AJH5352"/>
      <c r="AJI5352"/>
      <c r="AJJ5352"/>
      <c r="AJK5352"/>
      <c r="AJL5352"/>
      <c r="AJM5352"/>
      <c r="AJN5352"/>
      <c r="AJO5352"/>
      <c r="AJP5352"/>
      <c r="AJQ5352"/>
      <c r="AJR5352"/>
      <c r="AJS5352"/>
      <c r="AJT5352"/>
      <c r="AJU5352"/>
      <c r="AJV5352"/>
      <c r="AJW5352"/>
      <c r="AJX5352"/>
      <c r="AJY5352"/>
      <c r="AJZ5352"/>
      <c r="AKA5352"/>
      <c r="AKB5352"/>
      <c r="AKC5352"/>
      <c r="AKD5352"/>
      <c r="AKE5352"/>
      <c r="AKF5352"/>
      <c r="AKG5352"/>
      <c r="AKH5352"/>
      <c r="AKI5352"/>
      <c r="AKJ5352"/>
      <c r="AKK5352"/>
      <c r="AKL5352"/>
      <c r="AKM5352"/>
      <c r="AKN5352"/>
      <c r="AKO5352"/>
      <c r="AKP5352"/>
      <c r="AKQ5352"/>
      <c r="AKR5352"/>
      <c r="AKS5352"/>
      <c r="AKT5352"/>
      <c r="AKU5352"/>
      <c r="AKV5352"/>
      <c r="AKW5352"/>
      <c r="AKX5352"/>
      <c r="AKY5352"/>
      <c r="AKZ5352"/>
      <c r="ALA5352"/>
      <c r="ALB5352"/>
      <c r="ALC5352"/>
      <c r="ALD5352"/>
      <c r="ALE5352"/>
      <c r="ALF5352"/>
      <c r="ALG5352"/>
      <c r="ALH5352"/>
      <c r="ALI5352"/>
      <c r="ALJ5352"/>
      <c r="ALK5352"/>
      <c r="ALL5352"/>
      <c r="ALM5352"/>
      <c r="ALN5352"/>
      <c r="ALO5352"/>
      <c r="ALP5352"/>
      <c r="ALQ5352"/>
      <c r="ALR5352"/>
      <c r="ALS5352"/>
      <c r="ALT5352"/>
      <c r="ALU5352"/>
      <c r="ALV5352"/>
      <c r="ALW5352"/>
      <c r="ALX5352"/>
      <c r="ALY5352"/>
      <c r="ALZ5352"/>
      <c r="AMA5352"/>
      <c r="AMB5352"/>
      <c r="AMC5352"/>
      <c r="AMD5352"/>
      <c r="AME5352"/>
      <c r="AMF5352"/>
      <c r="AMG5352"/>
      <c r="AMH5352"/>
      <c r="AMI5352"/>
      <c r="AMJ5352"/>
      <c r="AMK5352"/>
      <c r="AML5352"/>
      <c r="AMM5352"/>
      <c r="AMN5352"/>
      <c r="AMO5352"/>
      <c r="AMP5352"/>
      <c r="AMQ5352"/>
      <c r="AMR5352"/>
      <c r="AMS5352"/>
      <c r="AMT5352"/>
      <c r="AMU5352"/>
      <c r="AMV5352"/>
      <c r="AMW5352"/>
      <c r="AMX5352"/>
      <c r="AMY5352"/>
      <c r="AMZ5352"/>
      <c r="ANA5352"/>
      <c r="ANB5352"/>
      <c r="ANC5352"/>
      <c r="AND5352"/>
      <c r="ANE5352"/>
      <c r="ANF5352"/>
      <c r="ANG5352"/>
      <c r="ANH5352"/>
      <c r="ANI5352"/>
      <c r="ANJ5352"/>
      <c r="ANK5352"/>
      <c r="ANL5352"/>
      <c r="ANM5352"/>
      <c r="ANN5352"/>
      <c r="ANO5352"/>
      <c r="ANP5352"/>
      <c r="ANQ5352"/>
      <c r="ANR5352"/>
      <c r="ANS5352"/>
      <c r="ANT5352"/>
      <c r="ANU5352"/>
      <c r="ANV5352"/>
      <c r="ANW5352"/>
      <c r="ANX5352"/>
      <c r="ANY5352"/>
      <c r="ANZ5352"/>
      <c r="AOA5352"/>
      <c r="AOB5352"/>
      <c r="AOC5352"/>
      <c r="AOD5352"/>
      <c r="AOE5352"/>
      <c r="AOF5352"/>
      <c r="AOG5352"/>
      <c r="AOH5352"/>
      <c r="AOI5352"/>
      <c r="AOJ5352"/>
      <c r="AOK5352"/>
      <c r="AOL5352"/>
      <c r="AOM5352"/>
      <c r="AON5352"/>
      <c r="AOO5352"/>
      <c r="AOP5352"/>
      <c r="AOQ5352"/>
      <c r="AOR5352"/>
      <c r="AOS5352"/>
      <c r="AOT5352"/>
      <c r="AOU5352"/>
      <c r="AOV5352"/>
      <c r="AOW5352"/>
      <c r="AOX5352"/>
      <c r="AOY5352"/>
      <c r="AOZ5352"/>
      <c r="APA5352"/>
      <c r="APB5352"/>
      <c r="APC5352"/>
      <c r="APD5352"/>
      <c r="APE5352"/>
      <c r="APF5352"/>
      <c r="APG5352"/>
      <c r="APH5352"/>
      <c r="API5352"/>
      <c r="APJ5352"/>
      <c r="APK5352"/>
      <c r="APL5352"/>
      <c r="APM5352"/>
      <c r="APN5352"/>
      <c r="APO5352"/>
      <c r="APP5352"/>
      <c r="APQ5352"/>
      <c r="APR5352"/>
      <c r="APS5352"/>
      <c r="APT5352"/>
      <c r="APU5352"/>
      <c r="APV5352"/>
      <c r="APW5352"/>
      <c r="APX5352"/>
      <c r="APY5352"/>
      <c r="APZ5352"/>
      <c r="AQA5352"/>
      <c r="AQB5352"/>
      <c r="AQC5352"/>
      <c r="AQD5352"/>
      <c r="AQE5352"/>
      <c r="AQF5352"/>
      <c r="AQG5352"/>
      <c r="AQH5352"/>
      <c r="AQI5352"/>
      <c r="AQJ5352"/>
      <c r="AQK5352"/>
      <c r="AQL5352"/>
      <c r="AQM5352"/>
      <c r="AQN5352"/>
      <c r="AQO5352"/>
      <c r="AQP5352"/>
      <c r="AQQ5352"/>
      <c r="AQR5352"/>
      <c r="AQS5352"/>
      <c r="AQT5352"/>
      <c r="AQU5352"/>
      <c r="AQV5352"/>
      <c r="AQW5352"/>
      <c r="AQX5352"/>
      <c r="AQY5352"/>
      <c r="AQZ5352"/>
      <c r="ARA5352"/>
      <c r="ARB5352"/>
      <c r="ARC5352"/>
      <c r="ARD5352"/>
      <c r="ARE5352"/>
      <c r="ARF5352"/>
      <c r="ARG5352"/>
      <c r="ARH5352"/>
      <c r="ARI5352"/>
      <c r="ARJ5352"/>
      <c r="ARK5352"/>
      <c r="ARL5352"/>
      <c r="ARM5352"/>
      <c r="ARN5352"/>
      <c r="ARO5352"/>
      <c r="ARP5352"/>
      <c r="ARQ5352"/>
      <c r="ARR5352"/>
      <c r="ARS5352"/>
      <c r="ART5352"/>
      <c r="ARU5352"/>
      <c r="ARV5352"/>
      <c r="ARW5352"/>
      <c r="ARX5352"/>
      <c r="ARY5352"/>
      <c r="ARZ5352"/>
      <c r="ASA5352"/>
      <c r="ASB5352"/>
      <c r="ASC5352"/>
      <c r="ASD5352"/>
      <c r="ASE5352"/>
      <c r="ASF5352"/>
      <c r="ASG5352"/>
      <c r="ASH5352"/>
      <c r="ASI5352"/>
      <c r="ASJ5352"/>
      <c r="ASK5352"/>
      <c r="ASL5352"/>
      <c r="ASM5352"/>
      <c r="ASN5352"/>
      <c r="ASO5352"/>
      <c r="ASP5352"/>
      <c r="ASQ5352"/>
      <c r="ASR5352"/>
      <c r="ASS5352"/>
      <c r="AST5352"/>
      <c r="ASU5352"/>
      <c r="ASV5352"/>
      <c r="ASW5352"/>
      <c r="ASX5352"/>
      <c r="ASY5352"/>
      <c r="ASZ5352"/>
      <c r="ATA5352"/>
      <c r="ATB5352"/>
      <c r="ATC5352"/>
      <c r="ATD5352"/>
      <c r="ATE5352"/>
      <c r="ATF5352"/>
      <c r="ATG5352"/>
      <c r="ATH5352"/>
      <c r="ATI5352"/>
      <c r="ATJ5352"/>
      <c r="ATK5352"/>
      <c r="ATL5352"/>
      <c r="ATM5352"/>
      <c r="ATN5352"/>
      <c r="ATO5352"/>
      <c r="ATP5352"/>
      <c r="ATQ5352"/>
      <c r="ATR5352"/>
      <c r="ATS5352"/>
      <c r="ATT5352"/>
      <c r="ATU5352"/>
      <c r="ATV5352"/>
      <c r="ATW5352"/>
      <c r="ATX5352"/>
      <c r="ATY5352"/>
      <c r="ATZ5352"/>
      <c r="AUA5352"/>
      <c r="AUB5352"/>
      <c r="AUC5352"/>
      <c r="AUD5352"/>
      <c r="AUE5352"/>
      <c r="AUF5352"/>
      <c r="AUG5352"/>
      <c r="AUH5352"/>
      <c r="AUI5352"/>
      <c r="AUJ5352"/>
      <c r="AUK5352"/>
      <c r="AUL5352"/>
      <c r="AUM5352"/>
      <c r="AUN5352"/>
      <c r="AUO5352"/>
      <c r="AUP5352"/>
      <c r="AUQ5352"/>
      <c r="AUR5352"/>
      <c r="AUS5352"/>
      <c r="AUT5352"/>
      <c r="AUU5352"/>
      <c r="AUV5352"/>
      <c r="AUW5352"/>
      <c r="AUX5352"/>
      <c r="AUY5352"/>
      <c r="AUZ5352"/>
      <c r="AVA5352"/>
      <c r="AVB5352"/>
      <c r="AVC5352"/>
      <c r="AVD5352"/>
      <c r="AVE5352"/>
      <c r="AVF5352"/>
      <c r="AVG5352"/>
      <c r="AVH5352"/>
      <c r="AVI5352"/>
      <c r="AVJ5352"/>
      <c r="AVK5352"/>
      <c r="AVL5352"/>
      <c r="AVM5352"/>
      <c r="AVN5352"/>
      <c r="AVO5352"/>
      <c r="AVP5352"/>
      <c r="AVQ5352"/>
      <c r="AVR5352"/>
      <c r="AVS5352"/>
      <c r="AVT5352"/>
      <c r="AVU5352"/>
      <c r="AVV5352"/>
      <c r="AVW5352"/>
      <c r="AVX5352"/>
      <c r="AVY5352"/>
      <c r="AVZ5352"/>
      <c r="AWA5352"/>
      <c r="AWB5352"/>
      <c r="AWC5352"/>
      <c r="AWD5352"/>
      <c r="AWE5352"/>
      <c r="AWF5352"/>
      <c r="AWG5352"/>
      <c r="AWH5352"/>
      <c r="AWI5352"/>
      <c r="AWJ5352"/>
      <c r="AWK5352"/>
      <c r="AWL5352"/>
      <c r="AWM5352"/>
      <c r="AWN5352"/>
      <c r="AWO5352"/>
      <c r="AWP5352"/>
      <c r="AWQ5352"/>
      <c r="AWR5352"/>
      <c r="AWS5352"/>
      <c r="AWT5352"/>
      <c r="AWU5352"/>
      <c r="AWV5352"/>
      <c r="AWW5352"/>
      <c r="AWX5352"/>
      <c r="AWY5352"/>
      <c r="AWZ5352"/>
      <c r="AXA5352"/>
      <c r="AXB5352"/>
      <c r="AXC5352"/>
      <c r="AXD5352"/>
      <c r="AXE5352"/>
      <c r="AXF5352"/>
      <c r="AXG5352"/>
      <c r="AXH5352"/>
      <c r="AXI5352"/>
      <c r="AXJ5352"/>
      <c r="AXK5352"/>
      <c r="AXL5352"/>
      <c r="AXM5352"/>
      <c r="AXN5352"/>
      <c r="AXO5352"/>
      <c r="AXP5352"/>
      <c r="AXQ5352"/>
      <c r="AXR5352"/>
      <c r="AXS5352"/>
      <c r="AXT5352"/>
      <c r="AXU5352"/>
      <c r="AXV5352"/>
      <c r="AXW5352"/>
      <c r="AXX5352"/>
      <c r="AXY5352"/>
      <c r="AXZ5352"/>
      <c r="AYA5352"/>
      <c r="AYB5352"/>
      <c r="AYC5352"/>
      <c r="AYD5352"/>
      <c r="AYE5352"/>
      <c r="AYF5352"/>
      <c r="AYG5352"/>
      <c r="AYH5352"/>
      <c r="AYI5352"/>
      <c r="AYJ5352"/>
      <c r="AYK5352"/>
      <c r="AYL5352"/>
      <c r="AYM5352"/>
      <c r="AYN5352"/>
      <c r="AYO5352"/>
      <c r="AYP5352"/>
      <c r="AYQ5352"/>
      <c r="AYR5352"/>
      <c r="AYS5352"/>
      <c r="AYT5352"/>
      <c r="AYU5352"/>
      <c r="AYV5352"/>
      <c r="AYW5352"/>
      <c r="AYX5352"/>
      <c r="AYY5352"/>
      <c r="AYZ5352"/>
      <c r="AZA5352"/>
      <c r="AZB5352"/>
      <c r="AZC5352"/>
      <c r="AZD5352"/>
      <c r="AZE5352"/>
      <c r="AZF5352"/>
      <c r="AZG5352"/>
      <c r="AZH5352"/>
      <c r="AZI5352"/>
      <c r="AZJ5352"/>
      <c r="AZK5352"/>
      <c r="AZL5352"/>
      <c r="AZM5352"/>
      <c r="AZN5352"/>
      <c r="AZO5352"/>
      <c r="AZP5352"/>
      <c r="AZQ5352"/>
      <c r="AZR5352"/>
      <c r="AZS5352"/>
      <c r="AZT5352"/>
      <c r="AZU5352"/>
      <c r="AZV5352"/>
      <c r="AZW5352"/>
      <c r="AZX5352"/>
      <c r="AZY5352"/>
      <c r="AZZ5352"/>
      <c r="BAA5352"/>
      <c r="BAB5352"/>
      <c r="BAC5352"/>
      <c r="BAD5352"/>
      <c r="BAE5352"/>
      <c r="BAF5352"/>
      <c r="BAG5352"/>
      <c r="BAH5352"/>
      <c r="BAI5352"/>
      <c r="BAJ5352"/>
      <c r="BAK5352"/>
      <c r="BAL5352"/>
      <c r="BAM5352"/>
      <c r="BAN5352"/>
      <c r="BAO5352"/>
      <c r="BAP5352"/>
      <c r="BAQ5352"/>
      <c r="BAR5352"/>
      <c r="BAS5352"/>
      <c r="BAT5352"/>
      <c r="BAU5352"/>
      <c r="BAV5352"/>
      <c r="BAW5352"/>
      <c r="BAX5352"/>
      <c r="BAY5352"/>
      <c r="BAZ5352"/>
      <c r="BBA5352"/>
      <c r="BBB5352"/>
      <c r="BBC5352"/>
      <c r="BBD5352"/>
      <c r="BBE5352"/>
      <c r="BBF5352"/>
      <c r="BBG5352"/>
      <c r="BBH5352"/>
      <c r="BBI5352"/>
      <c r="BBJ5352"/>
      <c r="BBK5352"/>
      <c r="BBL5352"/>
      <c r="BBM5352"/>
      <c r="BBN5352"/>
      <c r="BBO5352"/>
      <c r="BBP5352"/>
      <c r="BBQ5352"/>
      <c r="BBR5352"/>
      <c r="BBS5352"/>
      <c r="BBT5352"/>
      <c r="BBU5352"/>
      <c r="BBV5352"/>
      <c r="BBW5352"/>
      <c r="BBX5352"/>
      <c r="BBY5352"/>
      <c r="BBZ5352"/>
      <c r="BCA5352"/>
      <c r="BCB5352"/>
      <c r="BCC5352"/>
      <c r="BCD5352"/>
      <c r="BCE5352"/>
      <c r="BCF5352"/>
      <c r="BCG5352"/>
      <c r="BCH5352"/>
      <c r="BCI5352"/>
      <c r="BCJ5352"/>
      <c r="BCK5352"/>
      <c r="BCL5352"/>
      <c r="BCM5352"/>
      <c r="BCN5352"/>
      <c r="BCO5352"/>
      <c r="BCP5352"/>
      <c r="BCQ5352"/>
      <c r="BCR5352"/>
      <c r="BCS5352"/>
      <c r="BCT5352"/>
      <c r="BCU5352"/>
      <c r="BCV5352"/>
      <c r="BCW5352"/>
      <c r="BCX5352"/>
      <c r="BCY5352"/>
      <c r="BCZ5352"/>
      <c r="BDA5352"/>
      <c r="BDB5352"/>
      <c r="BDC5352"/>
      <c r="BDD5352"/>
      <c r="BDE5352"/>
      <c r="BDF5352"/>
      <c r="BDG5352"/>
      <c r="BDH5352"/>
      <c r="BDI5352"/>
      <c r="BDJ5352"/>
      <c r="BDK5352"/>
      <c r="BDL5352"/>
      <c r="BDM5352"/>
      <c r="BDN5352"/>
      <c r="BDO5352"/>
      <c r="BDP5352"/>
      <c r="BDQ5352"/>
      <c r="BDR5352"/>
      <c r="BDS5352"/>
      <c r="BDT5352"/>
      <c r="BDU5352"/>
      <c r="BDV5352"/>
      <c r="BDW5352"/>
      <c r="BDX5352"/>
      <c r="BDY5352"/>
      <c r="BDZ5352"/>
      <c r="BEA5352"/>
      <c r="BEB5352"/>
      <c r="BEC5352"/>
      <c r="BED5352"/>
      <c r="BEE5352"/>
      <c r="BEF5352"/>
      <c r="BEG5352"/>
      <c r="BEH5352"/>
      <c r="BEI5352"/>
      <c r="BEJ5352"/>
      <c r="BEK5352"/>
      <c r="BEL5352"/>
      <c r="BEM5352"/>
      <c r="BEN5352"/>
      <c r="BEO5352"/>
      <c r="BEP5352"/>
      <c r="BEQ5352"/>
      <c r="BER5352"/>
      <c r="BES5352"/>
      <c r="BET5352"/>
      <c r="BEU5352"/>
      <c r="BEV5352"/>
      <c r="BEW5352"/>
      <c r="BEX5352"/>
      <c r="BEY5352"/>
      <c r="BEZ5352"/>
      <c r="BFA5352"/>
      <c r="BFB5352"/>
      <c r="BFC5352"/>
      <c r="BFD5352"/>
      <c r="BFE5352"/>
      <c r="BFF5352"/>
      <c r="BFG5352"/>
      <c r="BFH5352"/>
      <c r="BFI5352"/>
      <c r="BFJ5352"/>
      <c r="BFK5352"/>
      <c r="BFL5352"/>
      <c r="BFM5352"/>
      <c r="BFN5352"/>
      <c r="BFO5352"/>
      <c r="BFP5352"/>
      <c r="BFQ5352"/>
      <c r="BFR5352"/>
      <c r="BFS5352"/>
      <c r="BFT5352"/>
      <c r="BFU5352"/>
      <c r="BFV5352"/>
      <c r="BFW5352"/>
      <c r="BFX5352"/>
      <c r="BFY5352"/>
      <c r="BFZ5352"/>
      <c r="BGA5352"/>
      <c r="BGB5352"/>
      <c r="BGC5352"/>
      <c r="BGD5352"/>
      <c r="BGE5352"/>
      <c r="BGF5352"/>
      <c r="BGG5352"/>
      <c r="BGH5352"/>
      <c r="BGI5352"/>
      <c r="BGJ5352"/>
      <c r="BGK5352"/>
      <c r="BGL5352"/>
      <c r="BGM5352"/>
      <c r="BGN5352"/>
      <c r="BGO5352"/>
      <c r="BGP5352"/>
      <c r="BGQ5352"/>
      <c r="BGR5352"/>
      <c r="BGS5352"/>
      <c r="BGT5352"/>
      <c r="BGU5352"/>
      <c r="BGV5352"/>
      <c r="BGW5352"/>
      <c r="BGX5352"/>
      <c r="BGY5352"/>
      <c r="BGZ5352"/>
      <c r="BHA5352"/>
      <c r="BHB5352"/>
      <c r="BHC5352"/>
      <c r="BHD5352"/>
      <c r="BHE5352"/>
      <c r="BHF5352"/>
      <c r="BHG5352"/>
      <c r="BHH5352"/>
      <c r="BHI5352"/>
      <c r="BHJ5352"/>
      <c r="BHK5352"/>
      <c r="BHL5352"/>
      <c r="BHM5352"/>
      <c r="BHN5352"/>
      <c r="BHO5352"/>
      <c r="BHP5352"/>
      <c r="BHQ5352"/>
      <c r="BHR5352"/>
      <c r="BHS5352"/>
      <c r="BHT5352"/>
      <c r="BHU5352"/>
      <c r="BHV5352"/>
      <c r="BHW5352"/>
      <c r="BHX5352"/>
      <c r="BHY5352"/>
      <c r="BHZ5352"/>
      <c r="BIA5352"/>
      <c r="BIB5352"/>
      <c r="BIC5352"/>
      <c r="BID5352"/>
      <c r="BIE5352"/>
      <c r="BIF5352"/>
      <c r="BIG5352"/>
      <c r="BIH5352"/>
      <c r="BII5352"/>
      <c r="BIJ5352"/>
      <c r="BIK5352"/>
      <c r="BIL5352"/>
      <c r="BIM5352"/>
      <c r="BIN5352"/>
      <c r="BIO5352"/>
      <c r="BIP5352"/>
      <c r="BIQ5352"/>
      <c r="BIR5352"/>
      <c r="BIS5352"/>
      <c r="BIT5352"/>
      <c r="BIU5352"/>
      <c r="BIV5352"/>
      <c r="BIW5352"/>
      <c r="BIX5352"/>
      <c r="BIY5352"/>
      <c r="BIZ5352"/>
      <c r="BJA5352"/>
      <c r="BJB5352"/>
      <c r="BJC5352"/>
      <c r="BJD5352"/>
      <c r="BJE5352"/>
      <c r="BJF5352"/>
      <c r="BJG5352"/>
      <c r="BJH5352"/>
      <c r="BJI5352"/>
      <c r="BJJ5352"/>
      <c r="BJK5352"/>
      <c r="BJL5352"/>
      <c r="BJM5352"/>
      <c r="BJN5352"/>
      <c r="BJO5352"/>
      <c r="BJP5352"/>
      <c r="BJQ5352"/>
      <c r="BJR5352"/>
      <c r="BJS5352"/>
      <c r="BJT5352"/>
      <c r="BJU5352"/>
      <c r="BJV5352"/>
      <c r="BJW5352"/>
      <c r="BJX5352"/>
      <c r="BJY5352"/>
      <c r="BJZ5352"/>
      <c r="BKA5352"/>
      <c r="BKB5352"/>
      <c r="BKC5352"/>
      <c r="BKD5352"/>
      <c r="BKE5352"/>
      <c r="BKF5352"/>
      <c r="BKG5352"/>
      <c r="BKH5352"/>
      <c r="BKI5352"/>
      <c r="BKJ5352"/>
      <c r="BKK5352"/>
      <c r="BKL5352"/>
      <c r="BKM5352"/>
      <c r="BKN5352"/>
      <c r="BKO5352"/>
      <c r="BKP5352"/>
      <c r="BKQ5352"/>
      <c r="BKR5352"/>
      <c r="BKS5352"/>
      <c r="BKT5352"/>
      <c r="BKU5352"/>
      <c r="BKV5352"/>
      <c r="BKW5352"/>
      <c r="BKX5352"/>
      <c r="BKY5352"/>
      <c r="BKZ5352"/>
      <c r="BLA5352"/>
      <c r="BLB5352"/>
      <c r="BLC5352"/>
      <c r="BLD5352"/>
      <c r="BLE5352"/>
      <c r="BLF5352"/>
      <c r="BLG5352"/>
      <c r="BLH5352"/>
      <c r="BLI5352"/>
      <c r="BLJ5352"/>
      <c r="BLK5352"/>
      <c r="BLL5352"/>
      <c r="BLM5352"/>
      <c r="BLN5352"/>
      <c r="BLO5352"/>
      <c r="BLP5352"/>
      <c r="BLQ5352"/>
      <c r="BLR5352"/>
      <c r="BLS5352"/>
      <c r="BLT5352"/>
      <c r="BLU5352"/>
      <c r="BLV5352"/>
      <c r="BLW5352"/>
      <c r="BLX5352"/>
      <c r="BLY5352"/>
      <c r="BLZ5352"/>
      <c r="BMA5352"/>
      <c r="BMB5352"/>
      <c r="BMC5352"/>
      <c r="BMD5352"/>
      <c r="BME5352"/>
      <c r="BMF5352"/>
      <c r="BMG5352"/>
      <c r="BMH5352"/>
      <c r="BMI5352"/>
      <c r="BMJ5352"/>
      <c r="BMK5352"/>
      <c r="BML5352"/>
      <c r="BMM5352"/>
      <c r="BMN5352"/>
      <c r="BMO5352"/>
      <c r="BMP5352"/>
      <c r="BMQ5352"/>
      <c r="BMR5352"/>
      <c r="BMS5352"/>
      <c r="BMT5352"/>
      <c r="BMU5352"/>
      <c r="BMV5352"/>
      <c r="BMW5352"/>
      <c r="BMX5352"/>
      <c r="BMY5352"/>
      <c r="BMZ5352"/>
      <c r="BNA5352"/>
      <c r="BNB5352"/>
      <c r="BNC5352"/>
      <c r="BND5352"/>
      <c r="BNE5352"/>
      <c r="BNF5352"/>
      <c r="BNG5352"/>
      <c r="BNH5352"/>
      <c r="BNI5352"/>
      <c r="BNJ5352"/>
      <c r="BNK5352"/>
      <c r="BNL5352"/>
      <c r="BNM5352"/>
      <c r="BNN5352"/>
      <c r="BNO5352"/>
      <c r="BNP5352"/>
      <c r="BNQ5352"/>
      <c r="BNR5352"/>
      <c r="BNS5352"/>
      <c r="BNT5352"/>
      <c r="BNU5352"/>
      <c r="BNV5352"/>
      <c r="BNW5352"/>
      <c r="BNX5352"/>
      <c r="BNY5352"/>
      <c r="BNZ5352"/>
      <c r="BOA5352"/>
      <c r="BOB5352"/>
      <c r="BOC5352"/>
      <c r="BOD5352"/>
      <c r="BOE5352"/>
      <c r="BOF5352"/>
      <c r="BOG5352"/>
      <c r="BOH5352"/>
      <c r="BOI5352"/>
      <c r="BOJ5352"/>
      <c r="BOK5352"/>
      <c r="BOL5352"/>
      <c r="BOM5352"/>
      <c r="BON5352"/>
      <c r="BOO5352"/>
      <c r="BOP5352"/>
      <c r="BOQ5352"/>
      <c r="BOR5352"/>
      <c r="BOS5352"/>
      <c r="BOT5352"/>
      <c r="BOU5352"/>
      <c r="BOV5352"/>
      <c r="BOW5352"/>
      <c r="BOX5352"/>
      <c r="BOY5352"/>
      <c r="BOZ5352"/>
      <c r="BPA5352"/>
      <c r="BPB5352"/>
      <c r="BPC5352"/>
      <c r="BPD5352"/>
      <c r="BPE5352"/>
      <c r="BPF5352"/>
      <c r="BPG5352"/>
      <c r="BPH5352"/>
      <c r="BPI5352"/>
      <c r="BPJ5352"/>
      <c r="BPK5352"/>
      <c r="BPL5352"/>
      <c r="BPM5352"/>
      <c r="BPN5352"/>
      <c r="BPO5352"/>
      <c r="BPP5352"/>
      <c r="BPQ5352"/>
      <c r="BPR5352"/>
      <c r="BPS5352"/>
      <c r="BPT5352"/>
      <c r="BPU5352"/>
      <c r="BPV5352"/>
      <c r="BPW5352"/>
      <c r="BPX5352"/>
      <c r="BPY5352"/>
      <c r="BPZ5352"/>
      <c r="BQA5352"/>
      <c r="BQB5352"/>
      <c r="BQC5352"/>
      <c r="BQD5352"/>
      <c r="BQE5352"/>
      <c r="BQF5352"/>
      <c r="BQG5352"/>
      <c r="BQH5352"/>
      <c r="BQI5352"/>
      <c r="BQJ5352"/>
      <c r="BQK5352"/>
      <c r="BQL5352"/>
      <c r="BQM5352"/>
      <c r="BQN5352"/>
      <c r="BQO5352"/>
      <c r="BQP5352"/>
      <c r="BQQ5352"/>
      <c r="BQR5352"/>
      <c r="BQS5352"/>
      <c r="BQT5352"/>
      <c r="BQU5352"/>
      <c r="BQV5352"/>
      <c r="BQW5352"/>
      <c r="BQX5352"/>
      <c r="BQY5352"/>
      <c r="BQZ5352"/>
      <c r="BRA5352"/>
      <c r="BRB5352"/>
      <c r="BRC5352"/>
      <c r="BRD5352"/>
      <c r="BRE5352"/>
      <c r="BRF5352"/>
      <c r="BRG5352"/>
      <c r="BRH5352"/>
      <c r="BRI5352"/>
      <c r="BRJ5352"/>
      <c r="BRK5352"/>
      <c r="BRL5352"/>
      <c r="BRM5352"/>
      <c r="BRN5352"/>
      <c r="BRO5352"/>
      <c r="BRP5352"/>
      <c r="BRQ5352"/>
      <c r="BRR5352"/>
      <c r="BRS5352"/>
      <c r="BRT5352"/>
      <c r="BRU5352"/>
      <c r="BRV5352"/>
      <c r="BRW5352"/>
      <c r="BRX5352"/>
      <c r="BRY5352"/>
      <c r="BRZ5352"/>
      <c r="BSA5352"/>
      <c r="BSB5352"/>
      <c r="BSC5352"/>
      <c r="BSD5352"/>
      <c r="BSE5352"/>
      <c r="BSF5352"/>
      <c r="BSG5352"/>
      <c r="BSH5352"/>
      <c r="BSI5352"/>
      <c r="BSJ5352"/>
      <c r="BSK5352"/>
      <c r="BSL5352"/>
      <c r="BSM5352"/>
      <c r="BSN5352"/>
      <c r="BSO5352"/>
      <c r="BSP5352"/>
      <c r="BSQ5352"/>
      <c r="BSR5352"/>
      <c r="BSS5352"/>
      <c r="BST5352"/>
      <c r="BSU5352"/>
      <c r="BSV5352"/>
      <c r="BSW5352"/>
      <c r="BSX5352"/>
      <c r="BSY5352"/>
      <c r="BSZ5352"/>
      <c r="BTA5352"/>
      <c r="BTB5352"/>
      <c r="BTC5352"/>
      <c r="BTD5352"/>
      <c r="BTE5352"/>
      <c r="BTF5352"/>
      <c r="BTG5352"/>
      <c r="BTH5352"/>
      <c r="BTI5352"/>
      <c r="BTJ5352"/>
      <c r="BTK5352"/>
      <c r="BTL5352"/>
      <c r="BTM5352"/>
      <c r="BTN5352"/>
      <c r="BTO5352"/>
      <c r="BTP5352"/>
      <c r="BTQ5352"/>
      <c r="BTR5352"/>
      <c r="BTS5352"/>
      <c r="BTT5352"/>
      <c r="BTU5352"/>
      <c r="BTV5352"/>
      <c r="BTW5352"/>
      <c r="BTX5352"/>
      <c r="BTY5352"/>
      <c r="BTZ5352"/>
      <c r="BUA5352"/>
      <c r="BUB5352"/>
      <c r="BUC5352"/>
      <c r="BUD5352"/>
      <c r="BUE5352"/>
      <c r="BUF5352"/>
      <c r="BUG5352"/>
      <c r="BUH5352"/>
      <c r="BUI5352"/>
      <c r="BUJ5352"/>
      <c r="BUK5352"/>
      <c r="BUL5352"/>
      <c r="BUM5352"/>
      <c r="BUN5352"/>
      <c r="BUO5352"/>
      <c r="BUP5352"/>
      <c r="BUQ5352"/>
      <c r="BUR5352"/>
      <c r="BUS5352"/>
      <c r="BUT5352"/>
      <c r="BUU5352"/>
      <c r="BUV5352"/>
      <c r="BUW5352"/>
      <c r="BUX5352"/>
      <c r="BUY5352"/>
      <c r="BUZ5352"/>
      <c r="BVA5352"/>
      <c r="BVB5352"/>
      <c r="BVC5352"/>
      <c r="BVD5352"/>
      <c r="BVE5352"/>
      <c r="BVF5352"/>
      <c r="BVG5352"/>
      <c r="BVH5352"/>
      <c r="BVI5352"/>
      <c r="BVJ5352"/>
      <c r="BVK5352"/>
      <c r="BVL5352"/>
      <c r="BVM5352"/>
      <c r="BVN5352"/>
      <c r="BVO5352"/>
      <c r="BVP5352"/>
      <c r="BVQ5352"/>
      <c r="BVR5352"/>
      <c r="BVS5352"/>
      <c r="BVT5352"/>
      <c r="BVU5352"/>
      <c r="BVV5352"/>
      <c r="BVW5352"/>
      <c r="BVX5352"/>
      <c r="BVY5352"/>
      <c r="BVZ5352"/>
      <c r="BWA5352"/>
      <c r="BWB5352"/>
      <c r="BWC5352"/>
      <c r="BWD5352"/>
      <c r="BWE5352"/>
      <c r="BWF5352"/>
      <c r="BWG5352"/>
      <c r="BWH5352"/>
      <c r="BWI5352"/>
      <c r="BWJ5352"/>
      <c r="BWK5352"/>
      <c r="BWL5352"/>
      <c r="BWM5352"/>
      <c r="BWN5352"/>
      <c r="BWO5352"/>
      <c r="BWP5352"/>
      <c r="BWQ5352"/>
      <c r="BWR5352"/>
      <c r="BWS5352"/>
      <c r="BWT5352"/>
      <c r="BWU5352"/>
      <c r="BWV5352"/>
      <c r="BWW5352"/>
      <c r="BWX5352"/>
      <c r="BWY5352"/>
      <c r="BWZ5352"/>
      <c r="BXA5352"/>
      <c r="BXB5352"/>
      <c r="BXC5352"/>
      <c r="BXD5352"/>
      <c r="BXE5352"/>
      <c r="BXF5352"/>
      <c r="BXG5352"/>
      <c r="BXH5352"/>
      <c r="BXI5352"/>
      <c r="BXJ5352"/>
      <c r="BXK5352"/>
      <c r="BXL5352"/>
      <c r="BXM5352"/>
      <c r="BXN5352"/>
      <c r="BXO5352"/>
      <c r="BXP5352"/>
      <c r="BXQ5352"/>
      <c r="BXR5352"/>
      <c r="BXS5352"/>
      <c r="BXT5352"/>
      <c r="BXU5352"/>
      <c r="BXV5352"/>
      <c r="BXW5352"/>
      <c r="BXX5352"/>
      <c r="BXY5352"/>
      <c r="BXZ5352"/>
      <c r="BYA5352"/>
      <c r="BYB5352"/>
      <c r="BYC5352"/>
      <c r="BYD5352"/>
      <c r="BYE5352"/>
      <c r="BYF5352"/>
      <c r="BYG5352"/>
      <c r="BYH5352"/>
      <c r="BYI5352"/>
      <c r="BYJ5352"/>
      <c r="BYK5352"/>
      <c r="BYL5352"/>
      <c r="BYM5352"/>
      <c r="BYN5352"/>
      <c r="BYO5352"/>
      <c r="BYP5352"/>
      <c r="BYQ5352"/>
      <c r="BYR5352"/>
      <c r="BYS5352"/>
      <c r="BYT5352"/>
      <c r="BYU5352"/>
      <c r="BYV5352"/>
      <c r="BYW5352"/>
      <c r="BYX5352"/>
      <c r="BYY5352"/>
      <c r="BYZ5352"/>
      <c r="BZA5352"/>
      <c r="BZB5352"/>
      <c r="BZC5352"/>
      <c r="BZD5352"/>
      <c r="BZE5352"/>
      <c r="BZF5352"/>
      <c r="BZG5352"/>
      <c r="BZH5352"/>
      <c r="BZI5352"/>
      <c r="BZJ5352"/>
      <c r="BZK5352"/>
      <c r="BZL5352"/>
      <c r="BZM5352"/>
      <c r="BZN5352"/>
      <c r="BZO5352"/>
      <c r="BZP5352"/>
      <c r="BZQ5352"/>
      <c r="BZR5352"/>
      <c r="BZS5352"/>
      <c r="BZT5352"/>
      <c r="BZU5352"/>
      <c r="BZV5352"/>
      <c r="BZW5352"/>
      <c r="BZX5352"/>
      <c r="BZY5352"/>
      <c r="BZZ5352"/>
      <c r="CAA5352"/>
      <c r="CAB5352"/>
      <c r="CAC5352"/>
      <c r="CAD5352"/>
      <c r="CAE5352"/>
      <c r="CAF5352"/>
      <c r="CAG5352"/>
      <c r="CAH5352"/>
      <c r="CAI5352"/>
      <c r="CAJ5352"/>
      <c r="CAK5352"/>
      <c r="CAL5352"/>
      <c r="CAM5352"/>
      <c r="CAN5352"/>
      <c r="CAO5352"/>
      <c r="CAP5352"/>
      <c r="CAQ5352"/>
      <c r="CAR5352"/>
      <c r="CAS5352"/>
      <c r="CAT5352"/>
      <c r="CAU5352"/>
      <c r="CAV5352"/>
      <c r="CAW5352"/>
      <c r="CAX5352"/>
      <c r="CAY5352"/>
      <c r="CAZ5352"/>
      <c r="CBA5352"/>
      <c r="CBB5352"/>
      <c r="CBC5352"/>
      <c r="CBD5352"/>
      <c r="CBE5352"/>
      <c r="CBF5352"/>
      <c r="CBG5352"/>
      <c r="CBH5352"/>
      <c r="CBI5352"/>
      <c r="CBJ5352"/>
      <c r="CBK5352"/>
      <c r="CBL5352"/>
      <c r="CBM5352"/>
      <c r="CBN5352"/>
      <c r="CBO5352"/>
      <c r="CBP5352"/>
      <c r="CBQ5352"/>
      <c r="CBR5352"/>
      <c r="CBS5352"/>
      <c r="CBT5352"/>
      <c r="CBU5352"/>
      <c r="CBV5352"/>
      <c r="CBW5352"/>
      <c r="CBX5352"/>
      <c r="CBY5352"/>
      <c r="CBZ5352"/>
      <c r="CCA5352"/>
      <c r="CCB5352"/>
      <c r="CCC5352"/>
      <c r="CCD5352"/>
      <c r="CCE5352"/>
      <c r="CCF5352"/>
      <c r="CCG5352"/>
      <c r="CCH5352"/>
      <c r="CCI5352"/>
      <c r="CCJ5352"/>
      <c r="CCK5352"/>
      <c r="CCL5352"/>
      <c r="CCM5352"/>
      <c r="CCN5352"/>
      <c r="CCO5352"/>
      <c r="CCP5352"/>
      <c r="CCQ5352"/>
      <c r="CCR5352"/>
      <c r="CCS5352"/>
      <c r="CCT5352"/>
      <c r="CCU5352"/>
      <c r="CCV5352"/>
      <c r="CCW5352"/>
      <c r="CCX5352"/>
      <c r="CCY5352"/>
      <c r="CCZ5352"/>
      <c r="CDA5352"/>
      <c r="CDB5352"/>
      <c r="CDC5352"/>
      <c r="CDD5352"/>
      <c r="CDE5352"/>
      <c r="CDF5352"/>
      <c r="CDG5352"/>
      <c r="CDH5352"/>
      <c r="CDI5352"/>
      <c r="CDJ5352"/>
      <c r="CDK5352"/>
      <c r="CDL5352"/>
      <c r="CDM5352"/>
      <c r="CDN5352"/>
      <c r="CDO5352"/>
      <c r="CDP5352"/>
      <c r="CDQ5352"/>
      <c r="CDR5352"/>
      <c r="CDS5352"/>
      <c r="CDT5352"/>
      <c r="CDU5352"/>
      <c r="CDV5352"/>
      <c r="CDW5352"/>
      <c r="CDX5352"/>
      <c r="CDY5352"/>
      <c r="CDZ5352"/>
      <c r="CEA5352"/>
      <c r="CEB5352"/>
      <c r="CEC5352"/>
      <c r="CED5352"/>
      <c r="CEE5352"/>
      <c r="CEF5352"/>
      <c r="CEG5352"/>
      <c r="CEH5352"/>
      <c r="CEI5352"/>
      <c r="CEJ5352"/>
      <c r="CEK5352"/>
      <c r="CEL5352"/>
      <c r="CEM5352"/>
      <c r="CEN5352"/>
      <c r="CEO5352"/>
      <c r="CEP5352"/>
      <c r="CEQ5352"/>
      <c r="CER5352"/>
      <c r="CES5352"/>
      <c r="CET5352"/>
      <c r="CEU5352"/>
      <c r="CEV5352"/>
      <c r="CEW5352"/>
      <c r="CEX5352"/>
      <c r="CEY5352"/>
      <c r="CEZ5352"/>
      <c r="CFA5352"/>
      <c r="CFB5352"/>
      <c r="CFC5352"/>
      <c r="CFD5352"/>
      <c r="CFE5352"/>
      <c r="CFF5352"/>
      <c r="CFG5352"/>
      <c r="CFH5352"/>
      <c r="CFI5352"/>
      <c r="CFJ5352"/>
      <c r="CFK5352"/>
      <c r="CFL5352"/>
      <c r="CFM5352"/>
      <c r="CFN5352"/>
      <c r="CFO5352"/>
      <c r="CFP5352"/>
      <c r="CFQ5352"/>
      <c r="CFR5352"/>
      <c r="CFS5352"/>
      <c r="CFT5352"/>
      <c r="CFU5352"/>
      <c r="CFV5352"/>
      <c r="CFW5352"/>
      <c r="CFX5352"/>
      <c r="CFY5352"/>
      <c r="CFZ5352"/>
      <c r="CGA5352"/>
      <c r="CGB5352"/>
      <c r="CGC5352"/>
      <c r="CGD5352"/>
      <c r="CGE5352"/>
      <c r="CGF5352"/>
      <c r="CGG5352"/>
      <c r="CGH5352"/>
      <c r="CGI5352"/>
      <c r="CGJ5352"/>
      <c r="CGK5352"/>
      <c r="CGL5352"/>
      <c r="CGM5352"/>
      <c r="CGN5352"/>
      <c r="CGO5352"/>
      <c r="CGP5352"/>
      <c r="CGQ5352"/>
      <c r="CGR5352"/>
      <c r="CGS5352"/>
      <c r="CGT5352"/>
      <c r="CGU5352"/>
      <c r="CGV5352"/>
      <c r="CGW5352"/>
      <c r="CGX5352"/>
      <c r="CGY5352"/>
      <c r="CGZ5352"/>
      <c r="CHA5352"/>
      <c r="CHB5352"/>
      <c r="CHC5352"/>
      <c r="CHD5352"/>
      <c r="CHE5352"/>
      <c r="CHF5352"/>
      <c r="CHG5352"/>
      <c r="CHH5352"/>
      <c r="CHI5352"/>
      <c r="CHJ5352"/>
      <c r="CHK5352"/>
      <c r="CHL5352"/>
      <c r="CHM5352"/>
      <c r="CHN5352"/>
      <c r="CHO5352"/>
      <c r="CHP5352"/>
      <c r="CHQ5352"/>
      <c r="CHR5352"/>
      <c r="CHS5352"/>
      <c r="CHT5352"/>
      <c r="CHU5352"/>
      <c r="CHV5352"/>
      <c r="CHW5352"/>
      <c r="CHX5352"/>
      <c r="CHY5352"/>
      <c r="CHZ5352"/>
      <c r="CIA5352"/>
      <c r="CIB5352"/>
      <c r="CIC5352"/>
      <c r="CID5352"/>
      <c r="CIE5352"/>
      <c r="CIF5352"/>
      <c r="CIG5352"/>
      <c r="CIH5352"/>
      <c r="CII5352"/>
      <c r="CIJ5352"/>
      <c r="CIK5352"/>
      <c r="CIL5352"/>
      <c r="CIM5352"/>
      <c r="CIN5352"/>
      <c r="CIO5352"/>
      <c r="CIP5352"/>
      <c r="CIQ5352"/>
      <c r="CIR5352"/>
      <c r="CIS5352"/>
      <c r="CIT5352"/>
      <c r="CIU5352"/>
      <c r="CIV5352"/>
      <c r="CIW5352"/>
      <c r="CIX5352"/>
      <c r="CIY5352"/>
      <c r="CIZ5352"/>
      <c r="CJA5352"/>
      <c r="CJB5352"/>
      <c r="CJC5352"/>
      <c r="CJD5352"/>
      <c r="CJE5352"/>
      <c r="CJF5352"/>
      <c r="CJG5352"/>
      <c r="CJH5352"/>
      <c r="CJI5352"/>
      <c r="CJJ5352"/>
      <c r="CJK5352"/>
      <c r="CJL5352"/>
      <c r="CJM5352"/>
      <c r="CJN5352"/>
      <c r="CJO5352"/>
      <c r="CJP5352"/>
      <c r="CJQ5352"/>
      <c r="CJR5352"/>
      <c r="CJS5352"/>
      <c r="CJT5352"/>
      <c r="CJU5352"/>
      <c r="CJV5352"/>
      <c r="CJW5352"/>
      <c r="CJX5352"/>
      <c r="CJY5352"/>
      <c r="CJZ5352"/>
      <c r="CKA5352"/>
      <c r="CKB5352"/>
      <c r="CKC5352"/>
      <c r="CKD5352"/>
      <c r="CKE5352"/>
      <c r="CKF5352"/>
      <c r="CKG5352"/>
      <c r="CKH5352"/>
      <c r="CKI5352"/>
      <c r="CKJ5352"/>
      <c r="CKK5352"/>
      <c r="CKL5352"/>
      <c r="CKM5352"/>
      <c r="CKN5352"/>
      <c r="CKO5352"/>
      <c r="CKP5352"/>
      <c r="CKQ5352"/>
      <c r="CKR5352"/>
      <c r="CKS5352"/>
      <c r="CKT5352"/>
      <c r="CKU5352"/>
      <c r="CKV5352"/>
      <c r="CKW5352"/>
      <c r="CKX5352"/>
      <c r="CKY5352"/>
      <c r="CKZ5352"/>
      <c r="CLA5352"/>
      <c r="CLB5352"/>
      <c r="CLC5352"/>
      <c r="CLD5352"/>
      <c r="CLE5352"/>
      <c r="CLF5352"/>
      <c r="CLG5352"/>
      <c r="CLH5352"/>
      <c r="CLI5352"/>
      <c r="CLJ5352"/>
      <c r="CLK5352"/>
      <c r="CLL5352"/>
      <c r="CLM5352"/>
      <c r="CLN5352"/>
      <c r="CLO5352"/>
      <c r="CLP5352"/>
      <c r="CLQ5352"/>
      <c r="CLR5352"/>
      <c r="CLS5352"/>
      <c r="CLT5352"/>
      <c r="CLU5352"/>
      <c r="CLV5352"/>
      <c r="CLW5352"/>
      <c r="CLX5352"/>
      <c r="CLY5352"/>
      <c r="CLZ5352"/>
      <c r="CMA5352"/>
      <c r="CMB5352"/>
      <c r="CMC5352"/>
      <c r="CMD5352"/>
      <c r="CME5352"/>
      <c r="CMF5352"/>
      <c r="CMG5352"/>
      <c r="CMH5352"/>
      <c r="CMI5352"/>
      <c r="CMJ5352"/>
      <c r="CMK5352"/>
      <c r="CML5352"/>
      <c r="CMM5352"/>
      <c r="CMN5352"/>
      <c r="CMO5352"/>
      <c r="CMP5352"/>
      <c r="CMQ5352"/>
      <c r="CMR5352"/>
      <c r="CMS5352"/>
      <c r="CMT5352"/>
      <c r="CMU5352"/>
      <c r="CMV5352"/>
      <c r="CMW5352"/>
      <c r="CMX5352"/>
      <c r="CMY5352"/>
      <c r="CMZ5352"/>
      <c r="CNA5352"/>
      <c r="CNB5352"/>
      <c r="CNC5352"/>
      <c r="CND5352"/>
      <c r="CNE5352"/>
      <c r="CNF5352"/>
      <c r="CNG5352"/>
      <c r="CNH5352"/>
      <c r="CNI5352"/>
      <c r="CNJ5352"/>
      <c r="CNK5352"/>
      <c r="CNL5352"/>
      <c r="CNM5352"/>
      <c r="CNN5352"/>
      <c r="CNO5352"/>
      <c r="CNP5352"/>
      <c r="CNQ5352"/>
      <c r="CNR5352"/>
      <c r="CNS5352"/>
      <c r="CNT5352"/>
      <c r="CNU5352"/>
      <c r="CNV5352"/>
      <c r="CNW5352"/>
      <c r="CNX5352"/>
      <c r="CNY5352"/>
      <c r="CNZ5352"/>
      <c r="COA5352"/>
      <c r="COB5352"/>
      <c r="COC5352"/>
      <c r="COD5352"/>
      <c r="COE5352"/>
      <c r="COF5352"/>
      <c r="COG5352"/>
      <c r="COH5352"/>
      <c r="COI5352"/>
      <c r="COJ5352"/>
      <c r="COK5352"/>
      <c r="COL5352"/>
      <c r="COM5352"/>
      <c r="CON5352"/>
      <c r="COO5352"/>
      <c r="COP5352"/>
      <c r="COQ5352"/>
      <c r="COR5352"/>
      <c r="COS5352"/>
      <c r="COT5352"/>
      <c r="COU5352"/>
      <c r="COV5352"/>
      <c r="COW5352"/>
      <c r="COX5352"/>
      <c r="COY5352"/>
      <c r="COZ5352"/>
      <c r="CPA5352"/>
      <c r="CPB5352"/>
      <c r="CPC5352"/>
      <c r="CPD5352"/>
      <c r="CPE5352"/>
      <c r="CPF5352"/>
      <c r="CPG5352"/>
      <c r="CPH5352"/>
      <c r="CPI5352"/>
      <c r="CPJ5352"/>
      <c r="CPK5352"/>
      <c r="CPL5352"/>
      <c r="CPM5352"/>
      <c r="CPN5352"/>
      <c r="CPO5352"/>
      <c r="CPP5352"/>
      <c r="CPQ5352"/>
      <c r="CPR5352"/>
      <c r="CPS5352"/>
      <c r="CPT5352"/>
      <c r="CPU5352"/>
      <c r="CPV5352"/>
      <c r="CPW5352"/>
      <c r="CPX5352"/>
      <c r="CPY5352"/>
      <c r="CPZ5352"/>
      <c r="CQA5352"/>
      <c r="CQB5352"/>
      <c r="CQC5352"/>
      <c r="CQD5352"/>
      <c r="CQE5352"/>
      <c r="CQF5352"/>
      <c r="CQG5352"/>
      <c r="CQH5352"/>
      <c r="CQI5352"/>
      <c r="CQJ5352"/>
      <c r="CQK5352"/>
      <c r="CQL5352"/>
      <c r="CQM5352"/>
      <c r="CQN5352"/>
      <c r="CQO5352"/>
      <c r="CQP5352"/>
      <c r="CQQ5352"/>
      <c r="CQR5352"/>
      <c r="CQS5352"/>
      <c r="CQT5352"/>
      <c r="CQU5352"/>
      <c r="CQV5352"/>
      <c r="CQW5352"/>
      <c r="CQX5352"/>
      <c r="CQY5352"/>
      <c r="CQZ5352"/>
      <c r="CRA5352"/>
      <c r="CRB5352"/>
      <c r="CRC5352"/>
      <c r="CRD5352"/>
      <c r="CRE5352"/>
      <c r="CRF5352"/>
      <c r="CRG5352"/>
      <c r="CRH5352"/>
      <c r="CRI5352"/>
      <c r="CRJ5352"/>
      <c r="CRK5352"/>
      <c r="CRL5352"/>
      <c r="CRM5352"/>
      <c r="CRN5352"/>
      <c r="CRO5352"/>
      <c r="CRP5352"/>
      <c r="CRQ5352"/>
      <c r="CRR5352"/>
      <c r="CRS5352"/>
      <c r="CRT5352"/>
      <c r="CRU5352"/>
      <c r="CRV5352"/>
      <c r="CRW5352"/>
      <c r="CRX5352"/>
      <c r="CRY5352"/>
      <c r="CRZ5352"/>
      <c r="CSA5352"/>
      <c r="CSB5352"/>
      <c r="CSC5352"/>
      <c r="CSD5352"/>
      <c r="CSE5352"/>
      <c r="CSF5352"/>
      <c r="CSG5352"/>
      <c r="CSH5352"/>
      <c r="CSI5352"/>
      <c r="CSJ5352"/>
      <c r="CSK5352"/>
      <c r="CSL5352"/>
      <c r="CSM5352"/>
      <c r="CSN5352"/>
      <c r="CSO5352"/>
      <c r="CSP5352"/>
      <c r="CSQ5352"/>
      <c r="CSR5352"/>
      <c r="CSS5352"/>
      <c r="CST5352"/>
      <c r="CSU5352"/>
      <c r="CSV5352"/>
      <c r="CSW5352"/>
      <c r="CSX5352"/>
      <c r="CSY5352"/>
      <c r="CSZ5352"/>
      <c r="CTA5352"/>
      <c r="CTB5352"/>
      <c r="CTC5352"/>
      <c r="CTD5352"/>
      <c r="CTE5352"/>
      <c r="CTF5352"/>
      <c r="CTG5352"/>
      <c r="CTH5352"/>
      <c r="CTI5352"/>
      <c r="CTJ5352"/>
      <c r="CTK5352"/>
      <c r="CTL5352"/>
      <c r="CTM5352"/>
      <c r="CTN5352"/>
      <c r="CTO5352"/>
      <c r="CTP5352"/>
      <c r="CTQ5352"/>
      <c r="CTR5352"/>
      <c r="CTS5352"/>
      <c r="CTT5352"/>
      <c r="CTU5352"/>
      <c r="CTV5352"/>
      <c r="CTW5352"/>
      <c r="CTX5352"/>
      <c r="CTY5352"/>
      <c r="CTZ5352"/>
      <c r="CUA5352"/>
      <c r="CUB5352"/>
      <c r="CUC5352"/>
      <c r="CUD5352"/>
      <c r="CUE5352"/>
      <c r="CUF5352"/>
      <c r="CUG5352"/>
      <c r="CUH5352"/>
      <c r="CUI5352"/>
      <c r="CUJ5352"/>
      <c r="CUK5352"/>
      <c r="CUL5352"/>
      <c r="CUM5352"/>
      <c r="CUN5352"/>
      <c r="CUO5352"/>
      <c r="CUP5352"/>
      <c r="CUQ5352"/>
      <c r="CUR5352"/>
      <c r="CUS5352"/>
      <c r="CUT5352"/>
      <c r="CUU5352"/>
      <c r="CUV5352"/>
      <c r="CUW5352"/>
      <c r="CUX5352"/>
      <c r="CUY5352"/>
      <c r="CUZ5352"/>
      <c r="CVA5352"/>
      <c r="CVB5352"/>
      <c r="CVC5352"/>
      <c r="CVD5352"/>
      <c r="CVE5352"/>
      <c r="CVF5352"/>
      <c r="CVG5352"/>
      <c r="CVH5352"/>
      <c r="CVI5352"/>
      <c r="CVJ5352"/>
      <c r="CVK5352"/>
      <c r="CVL5352"/>
      <c r="CVM5352"/>
      <c r="CVN5352"/>
      <c r="CVO5352"/>
      <c r="CVP5352"/>
      <c r="CVQ5352"/>
      <c r="CVR5352"/>
      <c r="CVS5352"/>
      <c r="CVT5352"/>
      <c r="CVU5352"/>
      <c r="CVV5352"/>
      <c r="CVW5352"/>
      <c r="CVX5352"/>
      <c r="CVY5352"/>
      <c r="CVZ5352"/>
      <c r="CWA5352"/>
      <c r="CWB5352"/>
      <c r="CWC5352"/>
      <c r="CWD5352"/>
      <c r="CWE5352"/>
      <c r="CWF5352"/>
      <c r="CWG5352"/>
      <c r="CWH5352"/>
      <c r="CWI5352"/>
      <c r="CWJ5352"/>
      <c r="CWK5352"/>
      <c r="CWL5352"/>
      <c r="CWM5352"/>
      <c r="CWN5352"/>
      <c r="CWO5352"/>
      <c r="CWP5352"/>
      <c r="CWQ5352"/>
      <c r="CWR5352"/>
      <c r="CWS5352"/>
      <c r="CWT5352"/>
      <c r="CWU5352"/>
      <c r="CWV5352"/>
      <c r="CWW5352"/>
      <c r="CWX5352"/>
      <c r="CWY5352"/>
      <c r="CWZ5352"/>
      <c r="CXA5352"/>
      <c r="CXB5352"/>
      <c r="CXC5352"/>
      <c r="CXD5352"/>
      <c r="CXE5352"/>
      <c r="CXF5352"/>
      <c r="CXG5352"/>
      <c r="CXH5352"/>
      <c r="CXI5352"/>
      <c r="CXJ5352"/>
      <c r="CXK5352"/>
      <c r="CXL5352"/>
      <c r="CXM5352"/>
      <c r="CXN5352"/>
      <c r="CXO5352"/>
      <c r="CXP5352"/>
      <c r="CXQ5352"/>
      <c r="CXR5352"/>
      <c r="CXS5352"/>
      <c r="CXT5352"/>
      <c r="CXU5352"/>
      <c r="CXV5352"/>
      <c r="CXW5352"/>
      <c r="CXX5352"/>
      <c r="CXY5352"/>
      <c r="CXZ5352"/>
      <c r="CYA5352"/>
      <c r="CYB5352"/>
      <c r="CYC5352"/>
      <c r="CYD5352"/>
      <c r="CYE5352"/>
      <c r="CYF5352"/>
      <c r="CYG5352"/>
      <c r="CYH5352"/>
      <c r="CYI5352"/>
      <c r="CYJ5352"/>
      <c r="CYK5352"/>
      <c r="CYL5352"/>
      <c r="CYM5352"/>
      <c r="CYN5352"/>
      <c r="CYO5352"/>
      <c r="CYP5352"/>
      <c r="CYQ5352"/>
      <c r="CYR5352"/>
      <c r="CYS5352"/>
      <c r="CYT5352"/>
      <c r="CYU5352"/>
      <c r="CYV5352"/>
      <c r="CYW5352"/>
      <c r="CYX5352"/>
      <c r="CYY5352"/>
      <c r="CYZ5352"/>
      <c r="CZA5352"/>
      <c r="CZB5352"/>
      <c r="CZC5352"/>
      <c r="CZD5352"/>
      <c r="CZE5352"/>
      <c r="CZF5352"/>
      <c r="CZG5352"/>
      <c r="CZH5352"/>
      <c r="CZI5352"/>
      <c r="CZJ5352"/>
      <c r="CZK5352"/>
      <c r="CZL5352"/>
      <c r="CZM5352"/>
      <c r="CZN5352"/>
      <c r="CZO5352"/>
      <c r="CZP5352"/>
      <c r="CZQ5352"/>
      <c r="CZR5352"/>
      <c r="CZS5352"/>
      <c r="CZT5352"/>
      <c r="CZU5352"/>
      <c r="CZV5352"/>
      <c r="CZW5352"/>
      <c r="CZX5352"/>
      <c r="CZY5352"/>
      <c r="CZZ5352"/>
      <c r="DAA5352"/>
      <c r="DAB5352"/>
      <c r="DAC5352"/>
      <c r="DAD5352"/>
      <c r="DAE5352"/>
      <c r="DAF5352"/>
      <c r="DAG5352"/>
      <c r="DAH5352"/>
      <c r="DAI5352"/>
      <c r="DAJ5352"/>
      <c r="DAK5352"/>
      <c r="DAL5352"/>
      <c r="DAM5352"/>
      <c r="DAN5352"/>
      <c r="DAO5352"/>
      <c r="DAP5352"/>
      <c r="DAQ5352"/>
      <c r="DAR5352"/>
      <c r="DAS5352"/>
      <c r="DAT5352"/>
      <c r="DAU5352"/>
      <c r="DAV5352"/>
      <c r="DAW5352"/>
      <c r="DAX5352"/>
      <c r="DAY5352"/>
      <c r="DAZ5352"/>
      <c r="DBA5352"/>
      <c r="DBB5352"/>
      <c r="DBC5352"/>
      <c r="DBD5352"/>
      <c r="DBE5352"/>
      <c r="DBF5352"/>
      <c r="DBG5352"/>
      <c r="DBH5352"/>
      <c r="DBI5352"/>
      <c r="DBJ5352"/>
      <c r="DBK5352"/>
      <c r="DBL5352"/>
      <c r="DBM5352"/>
      <c r="DBN5352"/>
      <c r="DBO5352"/>
      <c r="DBP5352"/>
      <c r="DBQ5352"/>
      <c r="DBR5352"/>
      <c r="DBS5352"/>
      <c r="DBT5352"/>
      <c r="DBU5352"/>
      <c r="DBV5352"/>
      <c r="DBW5352"/>
      <c r="DBX5352"/>
      <c r="DBY5352"/>
      <c r="DBZ5352"/>
      <c r="DCA5352"/>
      <c r="DCB5352"/>
      <c r="DCC5352"/>
      <c r="DCD5352"/>
      <c r="DCE5352"/>
      <c r="DCF5352"/>
      <c r="DCG5352"/>
      <c r="DCH5352"/>
      <c r="DCI5352"/>
      <c r="DCJ5352"/>
      <c r="DCK5352"/>
      <c r="DCL5352"/>
      <c r="DCM5352"/>
      <c r="DCN5352"/>
      <c r="DCO5352"/>
      <c r="DCP5352"/>
      <c r="DCQ5352"/>
      <c r="DCR5352"/>
      <c r="DCS5352"/>
      <c r="DCT5352"/>
      <c r="DCU5352"/>
      <c r="DCV5352"/>
      <c r="DCW5352"/>
      <c r="DCX5352"/>
      <c r="DCY5352"/>
      <c r="DCZ5352"/>
      <c r="DDA5352"/>
      <c r="DDB5352"/>
      <c r="DDC5352"/>
      <c r="DDD5352"/>
      <c r="DDE5352"/>
      <c r="DDF5352"/>
      <c r="DDG5352"/>
      <c r="DDH5352"/>
      <c r="DDI5352"/>
      <c r="DDJ5352"/>
      <c r="DDK5352"/>
      <c r="DDL5352"/>
      <c r="DDM5352"/>
      <c r="DDN5352"/>
      <c r="DDO5352"/>
      <c r="DDP5352"/>
      <c r="DDQ5352"/>
      <c r="DDR5352"/>
      <c r="DDS5352"/>
      <c r="DDT5352"/>
      <c r="DDU5352"/>
      <c r="DDV5352"/>
      <c r="DDW5352"/>
      <c r="DDX5352"/>
      <c r="DDY5352"/>
      <c r="DDZ5352"/>
      <c r="DEA5352"/>
      <c r="DEB5352"/>
      <c r="DEC5352"/>
      <c r="DED5352"/>
      <c r="DEE5352"/>
      <c r="DEF5352"/>
      <c r="DEG5352"/>
      <c r="DEH5352"/>
      <c r="DEI5352"/>
      <c r="DEJ5352"/>
      <c r="DEK5352"/>
      <c r="DEL5352"/>
      <c r="DEM5352"/>
      <c r="DEN5352"/>
      <c r="DEO5352"/>
      <c r="DEP5352"/>
      <c r="DEQ5352"/>
      <c r="DER5352"/>
      <c r="DES5352"/>
      <c r="DET5352"/>
      <c r="DEU5352"/>
      <c r="DEV5352"/>
      <c r="DEW5352"/>
      <c r="DEX5352"/>
      <c r="DEY5352"/>
      <c r="DEZ5352"/>
      <c r="DFA5352"/>
      <c r="DFB5352"/>
      <c r="DFC5352"/>
      <c r="DFD5352"/>
      <c r="DFE5352"/>
      <c r="DFF5352"/>
      <c r="DFG5352"/>
      <c r="DFH5352"/>
      <c r="DFI5352"/>
      <c r="DFJ5352"/>
      <c r="DFK5352"/>
      <c r="DFL5352"/>
      <c r="DFM5352"/>
      <c r="DFN5352"/>
      <c r="DFO5352"/>
      <c r="DFP5352"/>
      <c r="DFQ5352"/>
      <c r="DFR5352"/>
      <c r="DFS5352"/>
      <c r="DFT5352"/>
      <c r="DFU5352"/>
      <c r="DFV5352"/>
      <c r="DFW5352"/>
      <c r="DFX5352"/>
      <c r="DFY5352"/>
      <c r="DFZ5352"/>
      <c r="DGA5352"/>
      <c r="DGB5352"/>
      <c r="DGC5352"/>
      <c r="DGD5352"/>
      <c r="DGE5352"/>
      <c r="DGF5352"/>
      <c r="DGG5352"/>
      <c r="DGH5352"/>
      <c r="DGI5352"/>
      <c r="DGJ5352"/>
      <c r="DGK5352"/>
      <c r="DGL5352"/>
      <c r="DGM5352"/>
      <c r="DGN5352"/>
      <c r="DGO5352"/>
      <c r="DGP5352"/>
      <c r="DGQ5352"/>
      <c r="DGR5352"/>
      <c r="DGS5352"/>
      <c r="DGT5352"/>
      <c r="DGU5352"/>
      <c r="DGV5352"/>
      <c r="DGW5352"/>
      <c r="DGX5352"/>
      <c r="DGY5352"/>
      <c r="DGZ5352"/>
      <c r="DHA5352"/>
      <c r="DHB5352"/>
      <c r="DHC5352"/>
      <c r="DHD5352"/>
      <c r="DHE5352"/>
      <c r="DHF5352"/>
      <c r="DHG5352"/>
      <c r="DHH5352"/>
      <c r="DHI5352"/>
      <c r="DHJ5352"/>
      <c r="DHK5352"/>
      <c r="DHL5352"/>
      <c r="DHM5352"/>
      <c r="DHN5352"/>
      <c r="DHO5352"/>
      <c r="DHP5352"/>
      <c r="DHQ5352"/>
      <c r="DHR5352"/>
      <c r="DHS5352"/>
      <c r="DHT5352"/>
      <c r="DHU5352"/>
      <c r="DHV5352"/>
      <c r="DHW5352"/>
      <c r="DHX5352"/>
      <c r="DHY5352"/>
      <c r="DHZ5352"/>
      <c r="DIA5352"/>
      <c r="DIB5352"/>
      <c r="DIC5352"/>
      <c r="DID5352"/>
      <c r="DIE5352"/>
      <c r="DIF5352"/>
      <c r="DIG5352"/>
      <c r="DIH5352"/>
      <c r="DII5352"/>
      <c r="DIJ5352"/>
      <c r="DIK5352"/>
      <c r="DIL5352"/>
      <c r="DIM5352"/>
      <c r="DIN5352"/>
      <c r="DIO5352"/>
      <c r="DIP5352"/>
      <c r="DIQ5352"/>
      <c r="DIR5352"/>
      <c r="DIS5352"/>
      <c r="DIT5352"/>
      <c r="DIU5352"/>
      <c r="DIV5352"/>
      <c r="DIW5352"/>
      <c r="DIX5352"/>
      <c r="DIY5352"/>
      <c r="DIZ5352"/>
      <c r="DJA5352"/>
      <c r="DJB5352"/>
      <c r="DJC5352"/>
      <c r="DJD5352"/>
      <c r="DJE5352"/>
      <c r="DJF5352"/>
      <c r="DJG5352"/>
      <c r="DJH5352"/>
      <c r="DJI5352"/>
      <c r="DJJ5352"/>
      <c r="DJK5352"/>
      <c r="DJL5352"/>
      <c r="DJM5352"/>
      <c r="DJN5352"/>
      <c r="DJO5352"/>
      <c r="DJP5352"/>
      <c r="DJQ5352"/>
      <c r="DJR5352"/>
      <c r="DJS5352"/>
      <c r="DJT5352"/>
      <c r="DJU5352"/>
      <c r="DJV5352"/>
      <c r="DJW5352"/>
      <c r="DJX5352"/>
      <c r="DJY5352"/>
      <c r="DJZ5352"/>
      <c r="DKA5352"/>
      <c r="DKB5352"/>
      <c r="DKC5352"/>
      <c r="DKD5352"/>
      <c r="DKE5352"/>
      <c r="DKF5352"/>
      <c r="DKG5352"/>
      <c r="DKH5352"/>
      <c r="DKI5352"/>
      <c r="DKJ5352"/>
      <c r="DKK5352"/>
      <c r="DKL5352"/>
      <c r="DKM5352"/>
      <c r="DKN5352"/>
      <c r="DKO5352"/>
      <c r="DKP5352"/>
      <c r="DKQ5352"/>
      <c r="DKR5352"/>
      <c r="DKS5352"/>
      <c r="DKT5352"/>
      <c r="DKU5352"/>
      <c r="DKV5352"/>
      <c r="DKW5352"/>
      <c r="DKX5352"/>
      <c r="DKY5352"/>
      <c r="DKZ5352"/>
      <c r="DLA5352"/>
      <c r="DLB5352"/>
      <c r="DLC5352"/>
      <c r="DLD5352"/>
      <c r="DLE5352"/>
      <c r="DLF5352"/>
      <c r="DLG5352"/>
      <c r="DLH5352"/>
      <c r="DLI5352"/>
      <c r="DLJ5352"/>
      <c r="DLK5352"/>
      <c r="DLL5352"/>
      <c r="DLM5352"/>
      <c r="DLN5352"/>
      <c r="DLO5352"/>
      <c r="DLP5352"/>
      <c r="DLQ5352"/>
      <c r="DLR5352"/>
      <c r="DLS5352"/>
      <c r="DLT5352"/>
      <c r="DLU5352"/>
      <c r="DLV5352"/>
      <c r="DLW5352"/>
      <c r="DLX5352"/>
      <c r="DLY5352"/>
      <c r="DLZ5352"/>
      <c r="DMA5352"/>
      <c r="DMB5352"/>
      <c r="DMC5352"/>
      <c r="DMD5352"/>
      <c r="DME5352"/>
      <c r="DMF5352"/>
      <c r="DMG5352"/>
      <c r="DMH5352"/>
      <c r="DMI5352"/>
      <c r="DMJ5352"/>
      <c r="DMK5352"/>
      <c r="DML5352"/>
      <c r="DMM5352"/>
      <c r="DMN5352"/>
      <c r="DMO5352"/>
      <c r="DMP5352"/>
      <c r="DMQ5352"/>
      <c r="DMR5352"/>
      <c r="DMS5352"/>
      <c r="DMT5352"/>
      <c r="DMU5352"/>
      <c r="DMV5352"/>
      <c r="DMW5352"/>
      <c r="DMX5352"/>
      <c r="DMY5352"/>
      <c r="DMZ5352"/>
      <c r="DNA5352"/>
      <c r="DNB5352"/>
      <c r="DNC5352"/>
      <c r="DND5352"/>
      <c r="DNE5352"/>
      <c r="DNF5352"/>
      <c r="DNG5352"/>
      <c r="DNH5352"/>
      <c r="DNI5352"/>
      <c r="DNJ5352"/>
      <c r="DNK5352"/>
      <c r="DNL5352"/>
      <c r="DNM5352"/>
      <c r="DNN5352"/>
      <c r="DNO5352"/>
      <c r="DNP5352"/>
      <c r="DNQ5352"/>
      <c r="DNR5352"/>
      <c r="DNS5352"/>
      <c r="DNT5352"/>
      <c r="DNU5352"/>
      <c r="DNV5352"/>
      <c r="DNW5352"/>
      <c r="DNX5352"/>
      <c r="DNY5352"/>
      <c r="DNZ5352"/>
      <c r="DOA5352"/>
      <c r="DOB5352"/>
      <c r="DOC5352"/>
      <c r="DOD5352"/>
      <c r="DOE5352"/>
      <c r="DOF5352"/>
      <c r="DOG5352"/>
      <c r="DOH5352"/>
      <c r="DOI5352"/>
      <c r="DOJ5352"/>
      <c r="DOK5352"/>
      <c r="DOL5352"/>
      <c r="DOM5352"/>
      <c r="DON5352"/>
      <c r="DOO5352"/>
      <c r="DOP5352"/>
      <c r="DOQ5352"/>
      <c r="DOR5352"/>
      <c r="DOS5352"/>
      <c r="DOT5352"/>
      <c r="DOU5352"/>
      <c r="DOV5352"/>
      <c r="DOW5352"/>
      <c r="DOX5352"/>
      <c r="DOY5352"/>
      <c r="DOZ5352"/>
      <c r="DPA5352"/>
      <c r="DPB5352"/>
      <c r="DPC5352"/>
      <c r="DPD5352"/>
      <c r="DPE5352"/>
      <c r="DPF5352"/>
      <c r="DPG5352"/>
      <c r="DPH5352"/>
      <c r="DPI5352"/>
      <c r="DPJ5352"/>
      <c r="DPK5352"/>
      <c r="DPL5352"/>
      <c r="DPM5352"/>
      <c r="DPN5352"/>
      <c r="DPO5352"/>
      <c r="DPP5352"/>
      <c r="DPQ5352"/>
      <c r="DPR5352"/>
      <c r="DPS5352"/>
      <c r="DPT5352"/>
      <c r="DPU5352"/>
      <c r="DPV5352"/>
      <c r="DPW5352"/>
      <c r="DPX5352"/>
      <c r="DPY5352"/>
      <c r="DPZ5352"/>
      <c r="DQA5352"/>
      <c r="DQB5352"/>
      <c r="DQC5352"/>
      <c r="DQD5352"/>
      <c r="DQE5352"/>
      <c r="DQF5352"/>
      <c r="DQG5352"/>
      <c r="DQH5352"/>
      <c r="DQI5352"/>
      <c r="DQJ5352"/>
      <c r="DQK5352"/>
      <c r="DQL5352"/>
      <c r="DQM5352"/>
      <c r="DQN5352"/>
      <c r="DQO5352"/>
      <c r="DQP5352"/>
      <c r="DQQ5352"/>
      <c r="DQR5352"/>
      <c r="DQS5352"/>
      <c r="DQT5352"/>
      <c r="DQU5352"/>
      <c r="DQV5352"/>
      <c r="DQW5352"/>
      <c r="DQX5352"/>
      <c r="DQY5352"/>
      <c r="DQZ5352"/>
      <c r="DRA5352"/>
      <c r="DRB5352"/>
      <c r="DRC5352"/>
      <c r="DRD5352"/>
      <c r="DRE5352"/>
      <c r="DRF5352"/>
      <c r="DRG5352"/>
      <c r="DRH5352"/>
      <c r="DRI5352"/>
      <c r="DRJ5352"/>
      <c r="DRK5352"/>
      <c r="DRL5352"/>
      <c r="DRM5352"/>
      <c r="DRN5352"/>
      <c r="DRO5352"/>
      <c r="DRP5352"/>
      <c r="DRQ5352"/>
      <c r="DRR5352"/>
      <c r="DRS5352"/>
      <c r="DRT5352"/>
      <c r="DRU5352"/>
      <c r="DRV5352"/>
      <c r="DRW5352"/>
      <c r="DRX5352"/>
      <c r="DRY5352"/>
      <c r="DRZ5352"/>
      <c r="DSA5352"/>
      <c r="DSB5352"/>
      <c r="DSC5352"/>
      <c r="DSD5352"/>
      <c r="DSE5352"/>
      <c r="DSF5352"/>
      <c r="DSG5352"/>
      <c r="DSH5352"/>
      <c r="DSI5352"/>
      <c r="DSJ5352"/>
      <c r="DSK5352"/>
      <c r="DSL5352"/>
      <c r="DSM5352"/>
      <c r="DSN5352"/>
      <c r="DSO5352"/>
      <c r="DSP5352"/>
      <c r="DSQ5352"/>
      <c r="DSR5352"/>
      <c r="DSS5352"/>
      <c r="DST5352"/>
      <c r="DSU5352"/>
      <c r="DSV5352"/>
      <c r="DSW5352"/>
      <c r="DSX5352"/>
      <c r="DSY5352"/>
      <c r="DSZ5352"/>
      <c r="DTA5352"/>
      <c r="DTB5352"/>
      <c r="DTC5352"/>
      <c r="DTD5352"/>
      <c r="DTE5352"/>
      <c r="DTF5352"/>
      <c r="DTG5352"/>
      <c r="DTH5352"/>
      <c r="DTI5352"/>
      <c r="DTJ5352"/>
      <c r="DTK5352"/>
      <c r="DTL5352"/>
      <c r="DTM5352"/>
      <c r="DTN5352"/>
      <c r="DTO5352"/>
      <c r="DTP5352"/>
      <c r="DTQ5352"/>
      <c r="DTR5352"/>
      <c r="DTS5352"/>
      <c r="DTT5352"/>
      <c r="DTU5352"/>
      <c r="DTV5352"/>
      <c r="DTW5352"/>
      <c r="DTX5352"/>
      <c r="DTY5352"/>
      <c r="DTZ5352"/>
      <c r="DUA5352"/>
      <c r="DUB5352"/>
      <c r="DUC5352"/>
      <c r="DUD5352"/>
      <c r="DUE5352"/>
      <c r="DUF5352"/>
      <c r="DUG5352"/>
      <c r="DUH5352"/>
      <c r="DUI5352"/>
      <c r="DUJ5352"/>
      <c r="DUK5352"/>
      <c r="DUL5352"/>
      <c r="DUM5352"/>
      <c r="DUN5352"/>
      <c r="DUO5352"/>
      <c r="DUP5352"/>
      <c r="DUQ5352"/>
      <c r="DUR5352"/>
      <c r="DUS5352"/>
      <c r="DUT5352"/>
      <c r="DUU5352"/>
      <c r="DUV5352"/>
      <c r="DUW5352"/>
      <c r="DUX5352"/>
      <c r="DUY5352"/>
      <c r="DUZ5352"/>
      <c r="DVA5352"/>
      <c r="DVB5352"/>
      <c r="DVC5352"/>
      <c r="DVD5352"/>
      <c r="DVE5352"/>
      <c r="DVF5352"/>
      <c r="DVG5352"/>
      <c r="DVH5352"/>
      <c r="DVI5352"/>
      <c r="DVJ5352"/>
      <c r="DVK5352"/>
      <c r="DVL5352"/>
      <c r="DVM5352"/>
      <c r="DVN5352"/>
      <c r="DVO5352"/>
      <c r="DVP5352"/>
      <c r="DVQ5352"/>
      <c r="DVR5352"/>
      <c r="DVS5352"/>
      <c r="DVT5352"/>
      <c r="DVU5352"/>
      <c r="DVV5352"/>
      <c r="DVW5352"/>
      <c r="DVX5352"/>
      <c r="DVY5352"/>
      <c r="DVZ5352"/>
      <c r="DWA5352"/>
      <c r="DWB5352"/>
      <c r="DWC5352"/>
      <c r="DWD5352"/>
      <c r="DWE5352"/>
      <c r="DWF5352"/>
      <c r="DWG5352"/>
      <c r="DWH5352"/>
      <c r="DWI5352"/>
      <c r="DWJ5352"/>
      <c r="DWK5352"/>
      <c r="DWL5352"/>
      <c r="DWM5352"/>
      <c r="DWN5352"/>
      <c r="DWO5352"/>
      <c r="DWP5352"/>
      <c r="DWQ5352"/>
      <c r="DWR5352"/>
      <c r="DWS5352"/>
      <c r="DWT5352"/>
      <c r="DWU5352"/>
      <c r="DWV5352"/>
      <c r="DWW5352"/>
      <c r="DWX5352"/>
      <c r="DWY5352"/>
      <c r="DWZ5352"/>
      <c r="DXA5352"/>
      <c r="DXB5352"/>
      <c r="DXC5352"/>
      <c r="DXD5352"/>
      <c r="DXE5352"/>
      <c r="DXF5352"/>
      <c r="DXG5352"/>
      <c r="DXH5352"/>
      <c r="DXI5352"/>
      <c r="DXJ5352"/>
      <c r="DXK5352"/>
      <c r="DXL5352"/>
      <c r="DXM5352"/>
      <c r="DXN5352"/>
      <c r="DXO5352"/>
      <c r="DXP5352"/>
      <c r="DXQ5352"/>
      <c r="DXR5352"/>
      <c r="DXS5352"/>
      <c r="DXT5352"/>
      <c r="DXU5352"/>
      <c r="DXV5352"/>
      <c r="DXW5352"/>
      <c r="DXX5352"/>
      <c r="DXY5352"/>
      <c r="DXZ5352"/>
      <c r="DYA5352"/>
      <c r="DYB5352"/>
      <c r="DYC5352"/>
      <c r="DYD5352"/>
      <c r="DYE5352"/>
      <c r="DYF5352"/>
      <c r="DYG5352"/>
      <c r="DYH5352"/>
      <c r="DYI5352"/>
      <c r="DYJ5352"/>
      <c r="DYK5352"/>
      <c r="DYL5352"/>
      <c r="DYM5352"/>
      <c r="DYN5352"/>
      <c r="DYO5352"/>
      <c r="DYP5352"/>
      <c r="DYQ5352"/>
      <c r="DYR5352"/>
      <c r="DYS5352"/>
      <c r="DYT5352"/>
      <c r="DYU5352"/>
      <c r="DYV5352"/>
      <c r="DYW5352"/>
      <c r="DYX5352"/>
      <c r="DYY5352"/>
      <c r="DYZ5352"/>
      <c r="DZA5352"/>
      <c r="DZB5352"/>
      <c r="DZC5352"/>
      <c r="DZD5352"/>
      <c r="DZE5352"/>
      <c r="DZF5352"/>
      <c r="DZG5352"/>
      <c r="DZH5352"/>
      <c r="DZI5352"/>
      <c r="DZJ5352"/>
      <c r="DZK5352"/>
      <c r="DZL5352"/>
      <c r="DZM5352"/>
      <c r="DZN5352"/>
      <c r="DZO5352"/>
      <c r="DZP5352"/>
      <c r="DZQ5352"/>
      <c r="DZR5352"/>
      <c r="DZS5352"/>
      <c r="DZT5352"/>
      <c r="DZU5352"/>
      <c r="DZV5352"/>
      <c r="DZW5352"/>
      <c r="DZX5352"/>
      <c r="DZY5352"/>
      <c r="DZZ5352"/>
      <c r="EAA5352"/>
      <c r="EAB5352"/>
      <c r="EAC5352"/>
      <c r="EAD5352"/>
      <c r="EAE5352"/>
      <c r="EAF5352"/>
      <c r="EAG5352"/>
      <c r="EAH5352"/>
      <c r="EAI5352"/>
      <c r="EAJ5352"/>
      <c r="EAK5352"/>
      <c r="EAL5352"/>
      <c r="EAM5352"/>
      <c r="EAN5352"/>
      <c r="EAO5352"/>
      <c r="EAP5352"/>
      <c r="EAQ5352"/>
      <c r="EAR5352"/>
      <c r="EAS5352"/>
      <c r="EAT5352"/>
      <c r="EAU5352"/>
      <c r="EAV5352"/>
      <c r="EAW5352"/>
      <c r="EAX5352"/>
      <c r="EAY5352"/>
      <c r="EAZ5352"/>
      <c r="EBA5352"/>
      <c r="EBB5352"/>
      <c r="EBC5352"/>
      <c r="EBD5352"/>
      <c r="EBE5352"/>
      <c r="EBF5352"/>
      <c r="EBG5352"/>
      <c r="EBH5352"/>
      <c r="EBI5352"/>
      <c r="EBJ5352"/>
      <c r="EBK5352"/>
      <c r="EBL5352"/>
      <c r="EBM5352"/>
      <c r="EBN5352"/>
      <c r="EBO5352"/>
      <c r="EBP5352"/>
      <c r="EBQ5352"/>
      <c r="EBR5352"/>
      <c r="EBS5352"/>
      <c r="EBT5352"/>
      <c r="EBU5352"/>
      <c r="EBV5352"/>
      <c r="EBW5352"/>
      <c r="EBX5352"/>
      <c r="EBY5352"/>
      <c r="EBZ5352"/>
      <c r="ECA5352"/>
      <c r="ECB5352"/>
      <c r="ECC5352"/>
      <c r="ECD5352"/>
      <c r="ECE5352"/>
      <c r="ECF5352"/>
      <c r="ECG5352"/>
      <c r="ECH5352"/>
      <c r="ECI5352"/>
      <c r="ECJ5352"/>
      <c r="ECK5352"/>
      <c r="ECL5352"/>
      <c r="ECM5352"/>
      <c r="ECN5352"/>
      <c r="ECO5352"/>
      <c r="ECP5352"/>
      <c r="ECQ5352"/>
      <c r="ECR5352"/>
      <c r="ECS5352"/>
      <c r="ECT5352"/>
      <c r="ECU5352"/>
      <c r="ECV5352"/>
      <c r="ECW5352"/>
      <c r="ECX5352"/>
      <c r="ECY5352"/>
      <c r="ECZ5352"/>
      <c r="EDA5352"/>
      <c r="EDB5352"/>
      <c r="EDC5352"/>
      <c r="EDD5352"/>
      <c r="EDE5352"/>
      <c r="EDF5352"/>
      <c r="EDG5352"/>
      <c r="EDH5352"/>
      <c r="EDI5352"/>
      <c r="EDJ5352"/>
      <c r="EDK5352"/>
      <c r="EDL5352"/>
      <c r="EDM5352"/>
      <c r="EDN5352"/>
      <c r="EDO5352"/>
      <c r="EDP5352"/>
      <c r="EDQ5352"/>
      <c r="EDR5352"/>
      <c r="EDS5352"/>
      <c r="EDT5352"/>
      <c r="EDU5352"/>
      <c r="EDV5352"/>
      <c r="EDW5352"/>
      <c r="EDX5352"/>
      <c r="EDY5352"/>
      <c r="EDZ5352"/>
      <c r="EEA5352"/>
      <c r="EEB5352"/>
      <c r="EEC5352"/>
      <c r="EED5352"/>
      <c r="EEE5352"/>
      <c r="EEF5352"/>
      <c r="EEG5352"/>
      <c r="EEH5352"/>
      <c r="EEI5352"/>
      <c r="EEJ5352"/>
      <c r="EEK5352"/>
      <c r="EEL5352"/>
      <c r="EEM5352"/>
      <c r="EEN5352"/>
      <c r="EEO5352"/>
      <c r="EEP5352"/>
      <c r="EEQ5352"/>
      <c r="EER5352"/>
      <c r="EES5352"/>
      <c r="EET5352"/>
      <c r="EEU5352"/>
      <c r="EEV5352"/>
      <c r="EEW5352"/>
      <c r="EEX5352"/>
      <c r="EEY5352"/>
      <c r="EEZ5352"/>
      <c r="EFA5352"/>
      <c r="EFB5352"/>
      <c r="EFC5352"/>
      <c r="EFD5352"/>
      <c r="EFE5352"/>
      <c r="EFF5352"/>
      <c r="EFG5352"/>
      <c r="EFH5352"/>
      <c r="EFI5352"/>
      <c r="EFJ5352"/>
      <c r="EFK5352"/>
      <c r="EFL5352"/>
      <c r="EFM5352"/>
      <c r="EFN5352"/>
      <c r="EFO5352"/>
      <c r="EFP5352"/>
      <c r="EFQ5352"/>
      <c r="EFR5352"/>
      <c r="EFS5352"/>
      <c r="EFT5352"/>
      <c r="EFU5352"/>
      <c r="EFV5352"/>
      <c r="EFW5352"/>
      <c r="EFX5352"/>
      <c r="EFY5352"/>
      <c r="EFZ5352"/>
      <c r="EGA5352"/>
      <c r="EGB5352"/>
      <c r="EGC5352"/>
      <c r="EGD5352"/>
      <c r="EGE5352"/>
      <c r="EGF5352"/>
      <c r="EGG5352"/>
      <c r="EGH5352"/>
      <c r="EGI5352"/>
      <c r="EGJ5352"/>
      <c r="EGK5352"/>
      <c r="EGL5352"/>
      <c r="EGM5352"/>
      <c r="EGN5352"/>
      <c r="EGO5352"/>
      <c r="EGP5352"/>
      <c r="EGQ5352"/>
      <c r="EGR5352"/>
      <c r="EGS5352"/>
      <c r="EGT5352"/>
      <c r="EGU5352"/>
      <c r="EGV5352"/>
      <c r="EGW5352"/>
      <c r="EGX5352"/>
      <c r="EGY5352"/>
      <c r="EGZ5352"/>
      <c r="EHA5352"/>
      <c r="EHB5352"/>
      <c r="EHC5352"/>
      <c r="EHD5352"/>
      <c r="EHE5352"/>
      <c r="EHF5352"/>
      <c r="EHG5352"/>
      <c r="EHH5352"/>
      <c r="EHI5352"/>
      <c r="EHJ5352"/>
      <c r="EHK5352"/>
      <c r="EHL5352"/>
      <c r="EHM5352"/>
      <c r="EHN5352"/>
      <c r="EHO5352"/>
      <c r="EHP5352"/>
      <c r="EHQ5352"/>
      <c r="EHR5352"/>
      <c r="EHS5352"/>
      <c r="EHT5352"/>
      <c r="EHU5352"/>
      <c r="EHV5352"/>
      <c r="EHW5352"/>
      <c r="EHX5352"/>
      <c r="EHY5352"/>
      <c r="EHZ5352"/>
      <c r="EIA5352"/>
      <c r="EIB5352"/>
      <c r="EIC5352"/>
      <c r="EID5352"/>
      <c r="EIE5352"/>
      <c r="EIF5352"/>
      <c r="EIG5352"/>
      <c r="EIH5352"/>
      <c r="EII5352"/>
      <c r="EIJ5352"/>
      <c r="EIK5352"/>
      <c r="EIL5352"/>
      <c r="EIM5352"/>
      <c r="EIN5352"/>
      <c r="EIO5352"/>
      <c r="EIP5352"/>
      <c r="EIQ5352"/>
      <c r="EIR5352"/>
      <c r="EIS5352"/>
      <c r="EIT5352"/>
      <c r="EIU5352"/>
      <c r="EIV5352"/>
      <c r="EIW5352"/>
      <c r="EIX5352"/>
      <c r="EIY5352"/>
      <c r="EIZ5352"/>
      <c r="EJA5352"/>
      <c r="EJB5352"/>
      <c r="EJC5352"/>
      <c r="EJD5352"/>
      <c r="EJE5352"/>
      <c r="EJF5352"/>
      <c r="EJG5352"/>
      <c r="EJH5352"/>
      <c r="EJI5352"/>
      <c r="EJJ5352"/>
      <c r="EJK5352"/>
      <c r="EJL5352"/>
      <c r="EJM5352"/>
      <c r="EJN5352"/>
      <c r="EJO5352"/>
      <c r="EJP5352"/>
      <c r="EJQ5352"/>
      <c r="EJR5352"/>
      <c r="EJS5352"/>
      <c r="EJT5352"/>
      <c r="EJU5352"/>
      <c r="EJV5352"/>
      <c r="EJW5352"/>
      <c r="EJX5352"/>
      <c r="EJY5352"/>
      <c r="EJZ5352"/>
      <c r="EKA5352"/>
      <c r="EKB5352"/>
      <c r="EKC5352"/>
      <c r="EKD5352"/>
      <c r="EKE5352"/>
      <c r="EKF5352"/>
      <c r="EKG5352"/>
      <c r="EKH5352"/>
      <c r="EKI5352"/>
      <c r="EKJ5352"/>
      <c r="EKK5352"/>
      <c r="EKL5352"/>
      <c r="EKM5352"/>
      <c r="EKN5352"/>
      <c r="EKO5352"/>
      <c r="EKP5352"/>
      <c r="EKQ5352"/>
      <c r="EKR5352"/>
      <c r="EKS5352"/>
      <c r="EKT5352"/>
      <c r="EKU5352"/>
      <c r="EKV5352"/>
      <c r="EKW5352"/>
      <c r="EKX5352"/>
      <c r="EKY5352"/>
      <c r="EKZ5352"/>
      <c r="ELA5352"/>
      <c r="ELB5352"/>
      <c r="ELC5352"/>
      <c r="ELD5352"/>
      <c r="ELE5352"/>
      <c r="ELF5352"/>
      <c r="ELG5352"/>
      <c r="ELH5352"/>
      <c r="ELI5352"/>
      <c r="ELJ5352"/>
      <c r="ELK5352"/>
      <c r="ELL5352"/>
      <c r="ELM5352"/>
      <c r="ELN5352"/>
      <c r="ELO5352"/>
      <c r="ELP5352"/>
      <c r="ELQ5352"/>
      <c r="ELR5352"/>
      <c r="ELS5352"/>
      <c r="ELT5352"/>
      <c r="ELU5352"/>
      <c r="ELV5352"/>
      <c r="ELW5352"/>
      <c r="ELX5352"/>
      <c r="ELY5352"/>
      <c r="ELZ5352"/>
      <c r="EMA5352"/>
      <c r="EMB5352"/>
      <c r="EMC5352"/>
      <c r="EMD5352"/>
      <c r="EME5352"/>
      <c r="EMF5352"/>
      <c r="EMG5352"/>
      <c r="EMH5352"/>
      <c r="EMI5352"/>
      <c r="EMJ5352"/>
      <c r="EMK5352"/>
      <c r="EML5352"/>
      <c r="EMM5352"/>
      <c r="EMN5352"/>
      <c r="EMO5352"/>
      <c r="EMP5352"/>
      <c r="EMQ5352"/>
      <c r="EMR5352"/>
      <c r="EMS5352"/>
      <c r="EMT5352"/>
      <c r="EMU5352"/>
      <c r="EMV5352"/>
      <c r="EMW5352"/>
      <c r="EMX5352"/>
      <c r="EMY5352"/>
      <c r="EMZ5352"/>
      <c r="ENA5352"/>
      <c r="ENB5352"/>
      <c r="ENC5352"/>
      <c r="END5352"/>
      <c r="ENE5352"/>
      <c r="ENF5352"/>
      <c r="ENG5352"/>
      <c r="ENH5352"/>
      <c r="ENI5352"/>
      <c r="ENJ5352"/>
      <c r="ENK5352"/>
      <c r="ENL5352"/>
      <c r="ENM5352"/>
      <c r="ENN5352"/>
      <c r="ENO5352"/>
      <c r="ENP5352"/>
      <c r="ENQ5352"/>
      <c r="ENR5352"/>
      <c r="ENS5352"/>
      <c r="ENT5352"/>
      <c r="ENU5352"/>
      <c r="ENV5352"/>
      <c r="ENW5352"/>
      <c r="ENX5352"/>
      <c r="ENY5352"/>
      <c r="ENZ5352"/>
      <c r="EOA5352"/>
      <c r="EOB5352"/>
      <c r="EOC5352"/>
      <c r="EOD5352"/>
      <c r="EOE5352"/>
      <c r="EOF5352"/>
      <c r="EOG5352"/>
      <c r="EOH5352"/>
      <c r="EOI5352"/>
      <c r="EOJ5352"/>
      <c r="EOK5352"/>
      <c r="EOL5352"/>
      <c r="EOM5352"/>
      <c r="EON5352"/>
      <c r="EOO5352"/>
      <c r="EOP5352"/>
      <c r="EOQ5352"/>
      <c r="EOR5352"/>
      <c r="EOS5352"/>
      <c r="EOT5352"/>
      <c r="EOU5352"/>
      <c r="EOV5352"/>
      <c r="EOW5352"/>
      <c r="EOX5352"/>
      <c r="EOY5352"/>
      <c r="EOZ5352"/>
      <c r="EPA5352"/>
      <c r="EPB5352"/>
      <c r="EPC5352"/>
      <c r="EPD5352"/>
      <c r="EPE5352"/>
      <c r="EPF5352"/>
      <c r="EPG5352"/>
      <c r="EPH5352"/>
      <c r="EPI5352"/>
      <c r="EPJ5352"/>
      <c r="EPK5352"/>
      <c r="EPL5352"/>
      <c r="EPM5352"/>
      <c r="EPN5352"/>
      <c r="EPO5352"/>
      <c r="EPP5352"/>
      <c r="EPQ5352"/>
      <c r="EPR5352"/>
      <c r="EPS5352"/>
      <c r="EPT5352"/>
      <c r="EPU5352"/>
      <c r="EPV5352"/>
      <c r="EPW5352"/>
      <c r="EPX5352"/>
      <c r="EPY5352"/>
      <c r="EPZ5352"/>
      <c r="EQA5352"/>
      <c r="EQB5352"/>
      <c r="EQC5352"/>
      <c r="EQD5352"/>
      <c r="EQE5352"/>
      <c r="EQF5352"/>
      <c r="EQG5352"/>
      <c r="EQH5352"/>
      <c r="EQI5352"/>
      <c r="EQJ5352"/>
      <c r="EQK5352"/>
      <c r="EQL5352"/>
      <c r="EQM5352"/>
      <c r="EQN5352"/>
      <c r="EQO5352"/>
      <c r="EQP5352"/>
      <c r="EQQ5352"/>
      <c r="EQR5352"/>
      <c r="EQS5352"/>
      <c r="EQT5352"/>
      <c r="EQU5352"/>
      <c r="EQV5352"/>
      <c r="EQW5352"/>
      <c r="EQX5352"/>
      <c r="EQY5352"/>
      <c r="EQZ5352"/>
      <c r="ERA5352"/>
      <c r="ERB5352"/>
      <c r="ERC5352"/>
      <c r="ERD5352"/>
      <c r="ERE5352"/>
      <c r="ERF5352"/>
      <c r="ERG5352"/>
      <c r="ERH5352"/>
      <c r="ERI5352"/>
      <c r="ERJ5352"/>
      <c r="ERK5352"/>
      <c r="ERL5352"/>
      <c r="ERM5352"/>
      <c r="ERN5352"/>
      <c r="ERO5352"/>
      <c r="ERP5352"/>
      <c r="ERQ5352"/>
      <c r="ERR5352"/>
      <c r="ERS5352"/>
      <c r="ERT5352"/>
      <c r="ERU5352"/>
      <c r="ERV5352"/>
      <c r="ERW5352"/>
      <c r="ERX5352"/>
      <c r="ERY5352"/>
      <c r="ERZ5352"/>
      <c r="ESA5352"/>
      <c r="ESB5352"/>
      <c r="ESC5352"/>
      <c r="ESD5352"/>
      <c r="ESE5352"/>
      <c r="ESF5352"/>
      <c r="ESG5352"/>
      <c r="ESH5352"/>
      <c r="ESI5352"/>
      <c r="ESJ5352"/>
      <c r="ESK5352"/>
      <c r="ESL5352"/>
      <c r="ESM5352"/>
      <c r="ESN5352"/>
      <c r="ESO5352"/>
      <c r="ESP5352"/>
      <c r="ESQ5352"/>
      <c r="ESR5352"/>
      <c r="ESS5352"/>
      <c r="EST5352"/>
      <c r="ESU5352"/>
      <c r="ESV5352"/>
      <c r="ESW5352"/>
      <c r="ESX5352"/>
      <c r="ESY5352"/>
      <c r="ESZ5352"/>
      <c r="ETA5352"/>
      <c r="ETB5352"/>
      <c r="ETC5352"/>
      <c r="ETD5352"/>
      <c r="ETE5352"/>
      <c r="ETF5352"/>
      <c r="ETG5352"/>
      <c r="ETH5352"/>
      <c r="ETI5352"/>
      <c r="ETJ5352"/>
      <c r="ETK5352"/>
      <c r="ETL5352"/>
      <c r="ETM5352"/>
      <c r="ETN5352"/>
      <c r="ETO5352"/>
      <c r="ETP5352"/>
      <c r="ETQ5352"/>
      <c r="ETR5352"/>
      <c r="ETS5352"/>
      <c r="ETT5352"/>
      <c r="ETU5352"/>
      <c r="ETV5352"/>
      <c r="ETW5352"/>
      <c r="ETX5352"/>
      <c r="ETY5352"/>
      <c r="ETZ5352"/>
      <c r="EUA5352"/>
      <c r="EUB5352"/>
      <c r="EUC5352"/>
      <c r="EUD5352"/>
      <c r="EUE5352"/>
      <c r="EUF5352"/>
      <c r="EUG5352"/>
      <c r="EUH5352"/>
      <c r="EUI5352"/>
      <c r="EUJ5352"/>
      <c r="EUK5352"/>
      <c r="EUL5352"/>
      <c r="EUM5352"/>
      <c r="EUN5352"/>
      <c r="EUO5352"/>
      <c r="EUP5352"/>
      <c r="EUQ5352"/>
      <c r="EUR5352"/>
      <c r="EUS5352"/>
      <c r="EUT5352"/>
      <c r="EUU5352"/>
      <c r="EUV5352"/>
      <c r="EUW5352"/>
      <c r="EUX5352"/>
      <c r="EUY5352"/>
      <c r="EUZ5352"/>
      <c r="EVA5352"/>
      <c r="EVB5352"/>
      <c r="EVC5352"/>
      <c r="EVD5352"/>
      <c r="EVE5352"/>
      <c r="EVF5352"/>
      <c r="EVG5352"/>
      <c r="EVH5352"/>
      <c r="EVI5352"/>
      <c r="EVJ5352"/>
      <c r="EVK5352"/>
      <c r="EVL5352"/>
      <c r="EVM5352"/>
      <c r="EVN5352"/>
      <c r="EVO5352"/>
      <c r="EVP5352"/>
      <c r="EVQ5352"/>
      <c r="EVR5352"/>
      <c r="EVS5352"/>
      <c r="EVT5352"/>
      <c r="EVU5352"/>
      <c r="EVV5352"/>
      <c r="EVW5352"/>
      <c r="EVX5352"/>
      <c r="EVY5352"/>
      <c r="EVZ5352"/>
      <c r="EWA5352"/>
      <c r="EWB5352"/>
      <c r="EWC5352"/>
      <c r="EWD5352"/>
      <c r="EWE5352"/>
      <c r="EWF5352"/>
      <c r="EWG5352"/>
      <c r="EWH5352"/>
      <c r="EWI5352"/>
      <c r="EWJ5352"/>
      <c r="EWK5352"/>
      <c r="EWL5352"/>
      <c r="EWM5352"/>
      <c r="EWN5352"/>
      <c r="EWO5352"/>
      <c r="EWP5352"/>
      <c r="EWQ5352"/>
      <c r="EWR5352"/>
      <c r="EWS5352"/>
      <c r="EWT5352"/>
      <c r="EWU5352"/>
      <c r="EWV5352"/>
      <c r="EWW5352"/>
      <c r="EWX5352"/>
      <c r="EWY5352"/>
      <c r="EWZ5352"/>
      <c r="EXA5352"/>
      <c r="EXB5352"/>
      <c r="EXC5352"/>
      <c r="EXD5352"/>
      <c r="EXE5352"/>
      <c r="EXF5352"/>
      <c r="EXG5352"/>
      <c r="EXH5352"/>
      <c r="EXI5352"/>
      <c r="EXJ5352"/>
      <c r="EXK5352"/>
      <c r="EXL5352"/>
      <c r="EXM5352"/>
      <c r="EXN5352"/>
      <c r="EXO5352"/>
      <c r="EXP5352"/>
      <c r="EXQ5352"/>
      <c r="EXR5352"/>
      <c r="EXS5352"/>
      <c r="EXT5352"/>
      <c r="EXU5352"/>
      <c r="EXV5352"/>
      <c r="EXW5352"/>
      <c r="EXX5352"/>
      <c r="EXY5352"/>
      <c r="EXZ5352"/>
      <c r="EYA5352"/>
      <c r="EYB5352"/>
      <c r="EYC5352"/>
      <c r="EYD5352"/>
      <c r="EYE5352"/>
      <c r="EYF5352"/>
      <c r="EYG5352"/>
      <c r="EYH5352"/>
      <c r="EYI5352"/>
      <c r="EYJ5352"/>
      <c r="EYK5352"/>
      <c r="EYL5352"/>
      <c r="EYM5352"/>
      <c r="EYN5352"/>
      <c r="EYO5352"/>
      <c r="EYP5352"/>
      <c r="EYQ5352"/>
      <c r="EYR5352"/>
      <c r="EYS5352"/>
      <c r="EYT5352"/>
      <c r="EYU5352"/>
      <c r="EYV5352"/>
      <c r="EYW5352"/>
      <c r="EYX5352"/>
      <c r="EYY5352"/>
      <c r="EYZ5352"/>
      <c r="EZA5352"/>
      <c r="EZB5352"/>
      <c r="EZC5352"/>
      <c r="EZD5352"/>
      <c r="EZE5352"/>
      <c r="EZF5352"/>
      <c r="EZG5352"/>
      <c r="EZH5352"/>
      <c r="EZI5352"/>
      <c r="EZJ5352"/>
      <c r="EZK5352"/>
      <c r="EZL5352"/>
      <c r="EZM5352"/>
      <c r="EZN5352"/>
      <c r="EZO5352"/>
      <c r="EZP5352"/>
      <c r="EZQ5352"/>
      <c r="EZR5352"/>
      <c r="EZS5352"/>
      <c r="EZT5352"/>
      <c r="EZU5352"/>
      <c r="EZV5352"/>
      <c r="EZW5352"/>
      <c r="EZX5352"/>
      <c r="EZY5352"/>
      <c r="EZZ5352"/>
      <c r="FAA5352"/>
      <c r="FAB5352"/>
      <c r="FAC5352"/>
      <c r="FAD5352"/>
      <c r="FAE5352"/>
      <c r="FAF5352"/>
      <c r="FAG5352"/>
      <c r="FAH5352"/>
      <c r="FAI5352"/>
      <c r="FAJ5352"/>
      <c r="FAK5352"/>
      <c r="FAL5352"/>
      <c r="FAM5352"/>
      <c r="FAN5352"/>
      <c r="FAO5352"/>
      <c r="FAP5352"/>
      <c r="FAQ5352"/>
      <c r="FAR5352"/>
      <c r="FAS5352"/>
      <c r="FAT5352"/>
      <c r="FAU5352"/>
      <c r="FAV5352"/>
      <c r="FAW5352"/>
      <c r="FAX5352"/>
      <c r="FAY5352"/>
      <c r="FAZ5352"/>
      <c r="FBA5352"/>
      <c r="FBB5352"/>
      <c r="FBC5352"/>
      <c r="FBD5352"/>
      <c r="FBE5352"/>
      <c r="FBF5352"/>
      <c r="FBG5352"/>
      <c r="FBH5352"/>
      <c r="FBI5352"/>
      <c r="FBJ5352"/>
      <c r="FBK5352"/>
      <c r="FBL5352"/>
      <c r="FBM5352"/>
      <c r="FBN5352"/>
      <c r="FBO5352"/>
      <c r="FBP5352"/>
      <c r="FBQ5352"/>
      <c r="FBR5352"/>
      <c r="FBS5352"/>
      <c r="FBT5352"/>
      <c r="FBU5352"/>
      <c r="FBV5352"/>
      <c r="FBW5352"/>
      <c r="FBX5352"/>
      <c r="FBY5352"/>
      <c r="FBZ5352"/>
      <c r="FCA5352"/>
      <c r="FCB5352"/>
      <c r="FCC5352"/>
      <c r="FCD5352"/>
      <c r="FCE5352"/>
      <c r="FCF5352"/>
      <c r="FCG5352"/>
      <c r="FCH5352"/>
      <c r="FCI5352"/>
      <c r="FCJ5352"/>
      <c r="FCK5352"/>
      <c r="FCL5352"/>
      <c r="FCM5352"/>
      <c r="FCN5352"/>
      <c r="FCO5352"/>
      <c r="FCP5352"/>
      <c r="FCQ5352"/>
      <c r="FCR5352"/>
      <c r="FCS5352"/>
      <c r="FCT5352"/>
      <c r="FCU5352"/>
      <c r="FCV5352"/>
      <c r="FCW5352"/>
      <c r="FCX5352"/>
      <c r="FCY5352"/>
      <c r="FCZ5352"/>
      <c r="FDA5352"/>
      <c r="FDB5352"/>
      <c r="FDC5352"/>
      <c r="FDD5352"/>
      <c r="FDE5352"/>
      <c r="FDF5352"/>
      <c r="FDG5352"/>
      <c r="FDH5352"/>
      <c r="FDI5352"/>
      <c r="FDJ5352"/>
      <c r="FDK5352"/>
      <c r="FDL5352"/>
      <c r="FDM5352"/>
      <c r="FDN5352"/>
      <c r="FDO5352"/>
      <c r="FDP5352"/>
      <c r="FDQ5352"/>
      <c r="FDR5352"/>
      <c r="FDS5352"/>
      <c r="FDT5352"/>
      <c r="FDU5352"/>
      <c r="FDV5352"/>
      <c r="FDW5352"/>
      <c r="FDX5352"/>
      <c r="FDY5352"/>
      <c r="FDZ5352"/>
      <c r="FEA5352"/>
      <c r="FEB5352"/>
      <c r="FEC5352"/>
      <c r="FED5352"/>
      <c r="FEE5352"/>
      <c r="FEF5352"/>
      <c r="FEG5352"/>
      <c r="FEH5352"/>
      <c r="FEI5352"/>
      <c r="FEJ5352"/>
      <c r="FEK5352"/>
      <c r="FEL5352"/>
      <c r="FEM5352"/>
      <c r="FEN5352"/>
      <c r="FEO5352"/>
      <c r="FEP5352"/>
      <c r="FEQ5352"/>
      <c r="FER5352"/>
      <c r="FES5352"/>
      <c r="FET5352"/>
      <c r="FEU5352"/>
      <c r="FEV5352"/>
      <c r="FEW5352"/>
      <c r="FEX5352"/>
      <c r="FEY5352"/>
      <c r="FEZ5352"/>
      <c r="FFA5352"/>
      <c r="FFB5352"/>
      <c r="FFC5352"/>
      <c r="FFD5352"/>
      <c r="FFE5352"/>
      <c r="FFF5352"/>
      <c r="FFG5352"/>
      <c r="FFH5352"/>
      <c r="FFI5352"/>
      <c r="FFJ5352"/>
      <c r="FFK5352"/>
      <c r="FFL5352"/>
      <c r="FFM5352"/>
      <c r="FFN5352"/>
      <c r="FFO5352"/>
      <c r="FFP5352"/>
      <c r="FFQ5352"/>
      <c r="FFR5352"/>
      <c r="FFS5352"/>
      <c r="FFT5352"/>
      <c r="FFU5352"/>
      <c r="FFV5352"/>
      <c r="FFW5352"/>
      <c r="FFX5352"/>
      <c r="FFY5352"/>
      <c r="FFZ5352"/>
      <c r="FGA5352"/>
      <c r="FGB5352"/>
      <c r="FGC5352"/>
      <c r="FGD5352"/>
      <c r="FGE5352"/>
      <c r="FGF5352"/>
      <c r="FGG5352"/>
      <c r="FGH5352"/>
      <c r="FGI5352"/>
      <c r="FGJ5352"/>
      <c r="FGK5352"/>
      <c r="FGL5352"/>
      <c r="FGM5352"/>
      <c r="FGN5352"/>
      <c r="FGO5352"/>
      <c r="FGP5352"/>
      <c r="FGQ5352"/>
      <c r="FGR5352"/>
      <c r="FGS5352"/>
      <c r="FGT5352"/>
      <c r="FGU5352"/>
      <c r="FGV5352"/>
      <c r="FGW5352"/>
      <c r="FGX5352"/>
      <c r="FGY5352"/>
      <c r="FGZ5352"/>
      <c r="FHA5352"/>
      <c r="FHB5352"/>
      <c r="FHC5352"/>
      <c r="FHD5352"/>
      <c r="FHE5352"/>
      <c r="FHF5352"/>
      <c r="FHG5352"/>
      <c r="FHH5352"/>
      <c r="FHI5352"/>
      <c r="FHJ5352"/>
      <c r="FHK5352"/>
      <c r="FHL5352"/>
      <c r="FHM5352"/>
      <c r="FHN5352"/>
      <c r="FHO5352"/>
      <c r="FHP5352"/>
      <c r="FHQ5352"/>
      <c r="FHR5352"/>
      <c r="FHS5352"/>
      <c r="FHT5352"/>
      <c r="FHU5352"/>
      <c r="FHV5352"/>
      <c r="FHW5352"/>
      <c r="FHX5352"/>
      <c r="FHY5352"/>
      <c r="FHZ5352"/>
      <c r="FIA5352"/>
      <c r="FIB5352"/>
      <c r="FIC5352"/>
      <c r="FID5352"/>
      <c r="FIE5352"/>
      <c r="FIF5352"/>
      <c r="FIG5352"/>
      <c r="FIH5352"/>
      <c r="FII5352"/>
      <c r="FIJ5352"/>
      <c r="FIK5352"/>
      <c r="FIL5352"/>
      <c r="FIM5352"/>
      <c r="FIN5352"/>
      <c r="FIO5352"/>
      <c r="FIP5352"/>
      <c r="FIQ5352"/>
      <c r="FIR5352"/>
      <c r="FIS5352"/>
      <c r="FIT5352"/>
      <c r="FIU5352"/>
      <c r="FIV5352"/>
      <c r="FIW5352"/>
      <c r="FIX5352"/>
      <c r="FIY5352"/>
      <c r="FIZ5352"/>
      <c r="FJA5352"/>
      <c r="FJB5352"/>
      <c r="FJC5352"/>
      <c r="FJD5352"/>
      <c r="FJE5352"/>
      <c r="FJF5352"/>
      <c r="FJG5352"/>
      <c r="FJH5352"/>
      <c r="FJI5352"/>
      <c r="FJJ5352"/>
      <c r="FJK5352"/>
      <c r="FJL5352"/>
      <c r="FJM5352"/>
      <c r="FJN5352"/>
      <c r="FJO5352"/>
      <c r="FJP5352"/>
      <c r="FJQ5352"/>
      <c r="FJR5352"/>
      <c r="FJS5352"/>
      <c r="FJT5352"/>
      <c r="FJU5352"/>
      <c r="FJV5352"/>
      <c r="FJW5352"/>
      <c r="FJX5352"/>
      <c r="FJY5352"/>
      <c r="FJZ5352"/>
      <c r="FKA5352"/>
      <c r="FKB5352"/>
      <c r="FKC5352"/>
      <c r="FKD5352"/>
      <c r="FKE5352"/>
      <c r="FKF5352"/>
      <c r="FKG5352"/>
      <c r="FKH5352"/>
      <c r="FKI5352"/>
      <c r="FKJ5352"/>
      <c r="FKK5352"/>
      <c r="FKL5352"/>
      <c r="FKM5352"/>
      <c r="FKN5352"/>
      <c r="FKO5352"/>
      <c r="FKP5352"/>
      <c r="FKQ5352"/>
      <c r="FKR5352"/>
      <c r="FKS5352"/>
      <c r="FKT5352"/>
      <c r="FKU5352"/>
      <c r="FKV5352"/>
      <c r="FKW5352"/>
      <c r="FKX5352"/>
      <c r="FKY5352"/>
      <c r="FKZ5352"/>
      <c r="FLA5352"/>
      <c r="FLB5352"/>
      <c r="FLC5352"/>
      <c r="FLD5352"/>
      <c r="FLE5352"/>
      <c r="FLF5352"/>
      <c r="FLG5352"/>
      <c r="FLH5352"/>
      <c r="FLI5352"/>
      <c r="FLJ5352"/>
      <c r="FLK5352"/>
      <c r="FLL5352"/>
      <c r="FLM5352"/>
      <c r="FLN5352"/>
      <c r="FLO5352"/>
      <c r="FLP5352"/>
      <c r="FLQ5352"/>
      <c r="FLR5352"/>
      <c r="FLS5352"/>
      <c r="FLT5352"/>
      <c r="FLU5352"/>
      <c r="FLV5352"/>
      <c r="FLW5352"/>
      <c r="FLX5352"/>
      <c r="FLY5352"/>
      <c r="FLZ5352"/>
      <c r="FMA5352"/>
      <c r="FMB5352"/>
      <c r="FMC5352"/>
      <c r="FMD5352"/>
      <c r="FME5352"/>
      <c r="FMF5352"/>
      <c r="FMG5352"/>
      <c r="FMH5352"/>
      <c r="FMI5352"/>
      <c r="FMJ5352"/>
      <c r="FMK5352"/>
      <c r="FML5352"/>
      <c r="FMM5352"/>
      <c r="FMN5352"/>
      <c r="FMO5352"/>
      <c r="FMP5352"/>
      <c r="FMQ5352"/>
      <c r="FMR5352"/>
      <c r="FMS5352"/>
      <c r="FMT5352"/>
      <c r="FMU5352"/>
      <c r="FMV5352"/>
      <c r="FMW5352"/>
      <c r="FMX5352"/>
      <c r="FMY5352"/>
      <c r="FMZ5352"/>
      <c r="FNA5352"/>
      <c r="FNB5352"/>
      <c r="FNC5352"/>
      <c r="FND5352"/>
      <c r="FNE5352"/>
      <c r="FNF5352"/>
      <c r="FNG5352"/>
      <c r="FNH5352"/>
      <c r="FNI5352"/>
      <c r="FNJ5352"/>
      <c r="FNK5352"/>
      <c r="FNL5352"/>
      <c r="FNM5352"/>
      <c r="FNN5352"/>
      <c r="FNO5352"/>
      <c r="FNP5352"/>
      <c r="FNQ5352"/>
      <c r="FNR5352"/>
      <c r="FNS5352"/>
      <c r="FNT5352"/>
      <c r="FNU5352"/>
      <c r="FNV5352"/>
      <c r="FNW5352"/>
      <c r="FNX5352"/>
      <c r="FNY5352"/>
      <c r="FNZ5352"/>
      <c r="FOA5352"/>
      <c r="FOB5352"/>
      <c r="FOC5352"/>
      <c r="FOD5352"/>
      <c r="FOE5352"/>
      <c r="FOF5352"/>
      <c r="FOG5352"/>
      <c r="FOH5352"/>
      <c r="FOI5352"/>
      <c r="FOJ5352"/>
      <c r="FOK5352"/>
      <c r="FOL5352"/>
      <c r="FOM5352"/>
      <c r="FON5352"/>
      <c r="FOO5352"/>
      <c r="FOP5352"/>
      <c r="FOQ5352"/>
      <c r="FOR5352"/>
      <c r="FOS5352"/>
      <c r="FOT5352"/>
      <c r="FOU5352"/>
      <c r="FOV5352"/>
      <c r="FOW5352"/>
      <c r="FOX5352"/>
      <c r="FOY5352"/>
      <c r="FOZ5352"/>
      <c r="FPA5352"/>
      <c r="FPB5352"/>
      <c r="FPC5352"/>
      <c r="FPD5352"/>
      <c r="FPE5352"/>
      <c r="FPF5352"/>
      <c r="FPG5352"/>
      <c r="FPH5352"/>
      <c r="FPI5352"/>
      <c r="FPJ5352"/>
      <c r="FPK5352"/>
      <c r="FPL5352"/>
      <c r="FPM5352"/>
      <c r="FPN5352"/>
      <c r="FPO5352"/>
      <c r="FPP5352"/>
      <c r="FPQ5352"/>
      <c r="FPR5352"/>
      <c r="FPS5352"/>
      <c r="FPT5352"/>
      <c r="FPU5352"/>
      <c r="FPV5352"/>
      <c r="FPW5352"/>
      <c r="FPX5352"/>
      <c r="FPY5352"/>
      <c r="FPZ5352"/>
      <c r="FQA5352"/>
      <c r="FQB5352"/>
      <c r="FQC5352"/>
      <c r="FQD5352"/>
      <c r="FQE5352"/>
      <c r="FQF5352"/>
      <c r="FQG5352"/>
      <c r="FQH5352"/>
      <c r="FQI5352"/>
      <c r="FQJ5352"/>
      <c r="FQK5352"/>
      <c r="FQL5352"/>
      <c r="FQM5352"/>
      <c r="FQN5352"/>
      <c r="FQO5352"/>
      <c r="FQP5352"/>
      <c r="FQQ5352"/>
      <c r="FQR5352"/>
      <c r="FQS5352"/>
      <c r="FQT5352"/>
      <c r="FQU5352"/>
      <c r="FQV5352"/>
      <c r="FQW5352"/>
      <c r="FQX5352"/>
      <c r="FQY5352"/>
      <c r="FQZ5352"/>
      <c r="FRA5352"/>
      <c r="FRB5352"/>
      <c r="FRC5352"/>
      <c r="FRD5352"/>
      <c r="FRE5352"/>
      <c r="FRF5352"/>
      <c r="FRG5352"/>
      <c r="FRH5352"/>
      <c r="FRI5352"/>
      <c r="FRJ5352"/>
      <c r="FRK5352"/>
      <c r="FRL5352"/>
      <c r="FRM5352"/>
      <c r="FRN5352"/>
      <c r="FRO5352"/>
      <c r="FRP5352"/>
      <c r="FRQ5352"/>
      <c r="FRR5352"/>
      <c r="FRS5352"/>
      <c r="FRT5352"/>
      <c r="FRU5352"/>
      <c r="FRV5352"/>
      <c r="FRW5352"/>
      <c r="FRX5352"/>
      <c r="FRY5352"/>
      <c r="FRZ5352"/>
      <c r="FSA5352"/>
      <c r="FSB5352"/>
      <c r="FSC5352"/>
      <c r="FSD5352"/>
      <c r="FSE5352"/>
      <c r="FSF5352"/>
      <c r="FSG5352"/>
      <c r="FSH5352"/>
      <c r="FSI5352"/>
      <c r="FSJ5352"/>
      <c r="FSK5352"/>
      <c r="FSL5352"/>
      <c r="FSM5352"/>
      <c r="FSN5352"/>
      <c r="FSO5352"/>
      <c r="FSP5352"/>
      <c r="FSQ5352"/>
      <c r="FSR5352"/>
      <c r="FSS5352"/>
      <c r="FST5352"/>
      <c r="FSU5352"/>
      <c r="FSV5352"/>
      <c r="FSW5352"/>
      <c r="FSX5352"/>
      <c r="FSY5352"/>
      <c r="FSZ5352"/>
      <c r="FTA5352"/>
      <c r="FTB5352"/>
      <c r="FTC5352"/>
      <c r="FTD5352"/>
      <c r="FTE5352"/>
      <c r="FTF5352"/>
      <c r="FTG5352"/>
      <c r="FTH5352"/>
      <c r="FTI5352"/>
      <c r="FTJ5352"/>
      <c r="FTK5352"/>
      <c r="FTL5352"/>
      <c r="FTM5352"/>
      <c r="FTN5352"/>
      <c r="FTO5352"/>
      <c r="FTP5352"/>
      <c r="FTQ5352"/>
      <c r="FTR5352"/>
      <c r="FTS5352"/>
      <c r="FTT5352"/>
      <c r="FTU5352"/>
      <c r="FTV5352"/>
      <c r="FTW5352"/>
      <c r="FTX5352"/>
      <c r="FTY5352"/>
      <c r="FTZ5352"/>
      <c r="FUA5352"/>
      <c r="FUB5352"/>
      <c r="FUC5352"/>
      <c r="FUD5352"/>
      <c r="FUE5352"/>
      <c r="FUF5352"/>
      <c r="FUG5352"/>
      <c r="FUH5352"/>
      <c r="FUI5352"/>
      <c r="FUJ5352"/>
      <c r="FUK5352"/>
      <c r="FUL5352"/>
      <c r="FUM5352"/>
      <c r="FUN5352"/>
      <c r="FUO5352"/>
      <c r="FUP5352"/>
      <c r="FUQ5352"/>
      <c r="FUR5352"/>
      <c r="FUS5352"/>
      <c r="FUT5352"/>
      <c r="FUU5352"/>
      <c r="FUV5352"/>
      <c r="FUW5352"/>
      <c r="FUX5352"/>
      <c r="FUY5352"/>
      <c r="FUZ5352"/>
      <c r="FVA5352"/>
      <c r="FVB5352"/>
      <c r="FVC5352"/>
      <c r="FVD5352"/>
      <c r="FVE5352"/>
      <c r="FVF5352"/>
      <c r="FVG5352"/>
      <c r="FVH5352"/>
      <c r="FVI5352"/>
      <c r="FVJ5352"/>
      <c r="FVK5352"/>
      <c r="FVL5352"/>
      <c r="FVM5352"/>
      <c r="FVN5352"/>
      <c r="FVO5352"/>
      <c r="FVP5352"/>
      <c r="FVQ5352"/>
      <c r="FVR5352"/>
      <c r="FVS5352"/>
      <c r="FVT5352"/>
      <c r="FVU5352"/>
      <c r="FVV5352"/>
      <c r="FVW5352"/>
      <c r="FVX5352"/>
      <c r="FVY5352"/>
      <c r="FVZ5352"/>
      <c r="FWA5352"/>
      <c r="FWB5352"/>
      <c r="FWC5352"/>
      <c r="FWD5352"/>
      <c r="FWE5352"/>
      <c r="FWF5352"/>
      <c r="FWG5352"/>
      <c r="FWH5352"/>
      <c r="FWI5352"/>
      <c r="FWJ5352"/>
      <c r="FWK5352"/>
      <c r="FWL5352"/>
      <c r="FWM5352"/>
      <c r="FWN5352"/>
      <c r="FWO5352"/>
      <c r="FWP5352"/>
      <c r="FWQ5352"/>
      <c r="FWR5352"/>
      <c r="FWS5352"/>
      <c r="FWT5352"/>
      <c r="FWU5352"/>
      <c r="FWV5352"/>
      <c r="FWW5352"/>
      <c r="FWX5352"/>
      <c r="FWY5352"/>
      <c r="FWZ5352"/>
      <c r="FXA5352"/>
      <c r="FXB5352"/>
      <c r="FXC5352"/>
      <c r="FXD5352"/>
      <c r="FXE5352"/>
      <c r="FXF5352"/>
      <c r="FXG5352"/>
      <c r="FXH5352"/>
      <c r="FXI5352"/>
      <c r="FXJ5352"/>
      <c r="FXK5352"/>
      <c r="FXL5352"/>
      <c r="FXM5352"/>
      <c r="FXN5352"/>
      <c r="FXO5352"/>
      <c r="FXP5352"/>
      <c r="FXQ5352"/>
      <c r="FXR5352"/>
      <c r="FXS5352"/>
      <c r="FXT5352"/>
      <c r="FXU5352"/>
      <c r="FXV5352"/>
      <c r="FXW5352"/>
      <c r="FXX5352"/>
      <c r="FXY5352"/>
      <c r="FXZ5352"/>
      <c r="FYA5352"/>
      <c r="FYB5352"/>
      <c r="FYC5352"/>
      <c r="FYD5352"/>
      <c r="FYE5352"/>
      <c r="FYF5352"/>
      <c r="FYG5352"/>
      <c r="FYH5352"/>
      <c r="FYI5352"/>
      <c r="FYJ5352"/>
      <c r="FYK5352"/>
      <c r="FYL5352"/>
      <c r="FYM5352"/>
      <c r="FYN5352"/>
      <c r="FYO5352"/>
      <c r="FYP5352"/>
      <c r="FYQ5352"/>
      <c r="FYR5352"/>
      <c r="FYS5352"/>
      <c r="FYT5352"/>
      <c r="FYU5352"/>
      <c r="FYV5352"/>
      <c r="FYW5352"/>
      <c r="FYX5352"/>
      <c r="FYY5352"/>
      <c r="FYZ5352"/>
      <c r="FZA5352"/>
      <c r="FZB5352"/>
      <c r="FZC5352"/>
      <c r="FZD5352"/>
      <c r="FZE5352"/>
      <c r="FZF5352"/>
      <c r="FZG5352"/>
      <c r="FZH5352"/>
      <c r="FZI5352"/>
      <c r="FZJ5352"/>
      <c r="FZK5352"/>
      <c r="FZL5352"/>
      <c r="FZM5352"/>
      <c r="FZN5352"/>
      <c r="FZO5352"/>
      <c r="FZP5352"/>
      <c r="FZQ5352"/>
      <c r="FZR5352"/>
      <c r="FZS5352"/>
      <c r="FZT5352"/>
      <c r="FZU5352"/>
      <c r="FZV5352"/>
      <c r="FZW5352"/>
      <c r="FZX5352"/>
      <c r="FZY5352"/>
      <c r="FZZ5352"/>
      <c r="GAA5352"/>
      <c r="GAB5352"/>
      <c r="GAC5352"/>
      <c r="GAD5352"/>
      <c r="GAE5352"/>
      <c r="GAF5352"/>
      <c r="GAG5352"/>
      <c r="GAH5352"/>
      <c r="GAI5352"/>
      <c r="GAJ5352"/>
      <c r="GAK5352"/>
      <c r="GAL5352"/>
      <c r="GAM5352"/>
      <c r="GAN5352"/>
      <c r="GAO5352"/>
      <c r="GAP5352"/>
      <c r="GAQ5352"/>
      <c r="GAR5352"/>
      <c r="GAS5352"/>
      <c r="GAT5352"/>
      <c r="GAU5352"/>
      <c r="GAV5352"/>
      <c r="GAW5352"/>
      <c r="GAX5352"/>
      <c r="GAY5352"/>
      <c r="GAZ5352"/>
      <c r="GBA5352"/>
      <c r="GBB5352"/>
      <c r="GBC5352"/>
      <c r="GBD5352"/>
      <c r="GBE5352"/>
      <c r="GBF5352"/>
      <c r="GBG5352"/>
      <c r="GBH5352"/>
      <c r="GBI5352"/>
      <c r="GBJ5352"/>
      <c r="GBK5352"/>
      <c r="GBL5352"/>
      <c r="GBM5352"/>
      <c r="GBN5352"/>
      <c r="GBO5352"/>
      <c r="GBP5352"/>
      <c r="GBQ5352"/>
      <c r="GBR5352"/>
      <c r="GBS5352"/>
      <c r="GBT5352"/>
      <c r="GBU5352"/>
      <c r="GBV5352"/>
      <c r="GBW5352"/>
      <c r="GBX5352"/>
      <c r="GBY5352"/>
      <c r="GBZ5352"/>
      <c r="GCA5352"/>
      <c r="GCB5352"/>
      <c r="GCC5352"/>
      <c r="GCD5352"/>
      <c r="GCE5352"/>
      <c r="GCF5352"/>
      <c r="GCG5352"/>
      <c r="GCH5352"/>
      <c r="GCI5352"/>
      <c r="GCJ5352"/>
      <c r="GCK5352"/>
      <c r="GCL5352"/>
      <c r="GCM5352"/>
      <c r="GCN5352"/>
      <c r="GCO5352"/>
      <c r="GCP5352"/>
      <c r="GCQ5352"/>
      <c r="GCR5352"/>
      <c r="GCS5352"/>
      <c r="GCT5352"/>
      <c r="GCU5352"/>
      <c r="GCV5352"/>
      <c r="GCW5352"/>
      <c r="GCX5352"/>
      <c r="GCY5352"/>
      <c r="GCZ5352"/>
      <c r="GDA5352"/>
      <c r="GDB5352"/>
      <c r="GDC5352"/>
      <c r="GDD5352"/>
      <c r="GDE5352"/>
      <c r="GDF5352"/>
      <c r="GDG5352"/>
      <c r="GDH5352"/>
      <c r="GDI5352"/>
      <c r="GDJ5352"/>
      <c r="GDK5352"/>
      <c r="GDL5352"/>
      <c r="GDM5352"/>
      <c r="GDN5352"/>
      <c r="GDO5352"/>
      <c r="GDP5352"/>
      <c r="GDQ5352"/>
      <c r="GDR5352"/>
      <c r="GDS5352"/>
      <c r="GDT5352"/>
      <c r="GDU5352"/>
      <c r="GDV5352"/>
      <c r="GDW5352"/>
      <c r="GDX5352"/>
      <c r="GDY5352"/>
      <c r="GDZ5352"/>
      <c r="GEA5352"/>
      <c r="GEB5352"/>
      <c r="GEC5352"/>
      <c r="GED5352"/>
      <c r="GEE5352"/>
      <c r="GEF5352"/>
      <c r="GEG5352"/>
      <c r="GEH5352"/>
      <c r="GEI5352"/>
      <c r="GEJ5352"/>
      <c r="GEK5352"/>
      <c r="GEL5352"/>
      <c r="GEM5352"/>
      <c r="GEN5352"/>
      <c r="GEO5352"/>
      <c r="GEP5352"/>
      <c r="GEQ5352"/>
      <c r="GER5352"/>
      <c r="GES5352"/>
      <c r="GET5352"/>
      <c r="GEU5352"/>
      <c r="GEV5352"/>
      <c r="GEW5352"/>
      <c r="GEX5352"/>
      <c r="GEY5352"/>
      <c r="GEZ5352"/>
      <c r="GFA5352"/>
      <c r="GFB5352"/>
      <c r="GFC5352"/>
      <c r="GFD5352"/>
      <c r="GFE5352"/>
      <c r="GFF5352"/>
      <c r="GFG5352"/>
      <c r="GFH5352"/>
      <c r="GFI5352"/>
      <c r="GFJ5352"/>
      <c r="GFK5352"/>
      <c r="GFL5352"/>
      <c r="GFM5352"/>
      <c r="GFN5352"/>
      <c r="GFO5352"/>
      <c r="GFP5352"/>
      <c r="GFQ5352"/>
      <c r="GFR5352"/>
      <c r="GFS5352"/>
      <c r="GFT5352"/>
      <c r="GFU5352"/>
      <c r="GFV5352"/>
      <c r="GFW5352"/>
      <c r="GFX5352"/>
      <c r="GFY5352"/>
      <c r="GFZ5352"/>
      <c r="GGA5352"/>
      <c r="GGB5352"/>
      <c r="GGC5352"/>
      <c r="GGD5352"/>
      <c r="GGE5352"/>
      <c r="GGF5352"/>
      <c r="GGG5352"/>
      <c r="GGH5352"/>
      <c r="GGI5352"/>
      <c r="GGJ5352"/>
      <c r="GGK5352"/>
      <c r="GGL5352"/>
      <c r="GGM5352"/>
      <c r="GGN5352"/>
      <c r="GGO5352"/>
      <c r="GGP5352"/>
      <c r="GGQ5352"/>
      <c r="GGR5352"/>
      <c r="GGS5352"/>
      <c r="GGT5352"/>
      <c r="GGU5352"/>
      <c r="GGV5352"/>
      <c r="GGW5352"/>
      <c r="GGX5352"/>
      <c r="GGY5352"/>
      <c r="GGZ5352"/>
      <c r="GHA5352"/>
      <c r="GHB5352"/>
      <c r="GHC5352"/>
      <c r="GHD5352"/>
      <c r="GHE5352"/>
      <c r="GHF5352"/>
      <c r="GHG5352"/>
      <c r="GHH5352"/>
      <c r="GHI5352"/>
      <c r="GHJ5352"/>
      <c r="GHK5352"/>
      <c r="GHL5352"/>
      <c r="GHM5352"/>
      <c r="GHN5352"/>
      <c r="GHO5352"/>
      <c r="GHP5352"/>
      <c r="GHQ5352"/>
      <c r="GHR5352"/>
      <c r="GHS5352"/>
      <c r="GHT5352"/>
      <c r="GHU5352"/>
      <c r="GHV5352"/>
      <c r="GHW5352"/>
      <c r="GHX5352"/>
      <c r="GHY5352"/>
      <c r="GHZ5352"/>
      <c r="GIA5352"/>
      <c r="GIB5352"/>
      <c r="GIC5352"/>
      <c r="GID5352"/>
      <c r="GIE5352"/>
      <c r="GIF5352"/>
      <c r="GIG5352"/>
      <c r="GIH5352"/>
      <c r="GII5352"/>
      <c r="GIJ5352"/>
      <c r="GIK5352"/>
      <c r="GIL5352"/>
      <c r="GIM5352"/>
      <c r="GIN5352"/>
      <c r="GIO5352"/>
      <c r="GIP5352"/>
      <c r="GIQ5352"/>
      <c r="GIR5352"/>
      <c r="GIS5352"/>
      <c r="GIT5352"/>
      <c r="GIU5352"/>
      <c r="GIV5352"/>
      <c r="GIW5352"/>
      <c r="GIX5352"/>
      <c r="GIY5352"/>
      <c r="GIZ5352"/>
      <c r="GJA5352"/>
      <c r="GJB5352"/>
      <c r="GJC5352"/>
      <c r="GJD5352"/>
      <c r="GJE5352"/>
      <c r="GJF5352"/>
      <c r="GJG5352"/>
      <c r="GJH5352"/>
      <c r="GJI5352"/>
      <c r="GJJ5352"/>
      <c r="GJK5352"/>
      <c r="GJL5352"/>
      <c r="GJM5352"/>
      <c r="GJN5352"/>
      <c r="GJO5352"/>
      <c r="GJP5352"/>
      <c r="GJQ5352"/>
      <c r="GJR5352"/>
      <c r="GJS5352"/>
      <c r="GJT5352"/>
      <c r="GJU5352"/>
      <c r="GJV5352"/>
      <c r="GJW5352"/>
      <c r="GJX5352"/>
      <c r="GJY5352"/>
      <c r="GJZ5352"/>
      <c r="GKA5352"/>
      <c r="GKB5352"/>
      <c r="GKC5352"/>
      <c r="GKD5352"/>
      <c r="GKE5352"/>
      <c r="GKF5352"/>
      <c r="GKG5352"/>
      <c r="GKH5352"/>
      <c r="GKI5352"/>
      <c r="GKJ5352"/>
      <c r="GKK5352"/>
      <c r="GKL5352"/>
      <c r="GKM5352"/>
      <c r="GKN5352"/>
      <c r="GKO5352"/>
      <c r="GKP5352"/>
      <c r="GKQ5352"/>
      <c r="GKR5352"/>
      <c r="GKS5352"/>
      <c r="GKT5352"/>
      <c r="GKU5352"/>
      <c r="GKV5352"/>
      <c r="GKW5352"/>
      <c r="GKX5352"/>
      <c r="GKY5352"/>
      <c r="GKZ5352"/>
      <c r="GLA5352"/>
      <c r="GLB5352"/>
      <c r="GLC5352"/>
      <c r="GLD5352"/>
      <c r="GLE5352"/>
      <c r="GLF5352"/>
      <c r="GLG5352"/>
      <c r="GLH5352"/>
      <c r="GLI5352"/>
      <c r="GLJ5352"/>
      <c r="GLK5352"/>
      <c r="GLL5352"/>
      <c r="GLM5352"/>
      <c r="GLN5352"/>
      <c r="GLO5352"/>
      <c r="GLP5352"/>
      <c r="GLQ5352"/>
      <c r="GLR5352"/>
      <c r="GLS5352"/>
      <c r="GLT5352"/>
      <c r="GLU5352"/>
      <c r="GLV5352"/>
      <c r="GLW5352"/>
      <c r="GLX5352"/>
      <c r="GLY5352"/>
      <c r="GLZ5352"/>
      <c r="GMA5352"/>
      <c r="GMB5352"/>
      <c r="GMC5352"/>
      <c r="GMD5352"/>
      <c r="GME5352"/>
      <c r="GMF5352"/>
      <c r="GMG5352"/>
      <c r="GMH5352"/>
      <c r="GMI5352"/>
      <c r="GMJ5352"/>
      <c r="GMK5352"/>
      <c r="GML5352"/>
      <c r="GMM5352"/>
      <c r="GMN5352"/>
      <c r="GMO5352"/>
      <c r="GMP5352"/>
      <c r="GMQ5352"/>
      <c r="GMR5352"/>
      <c r="GMS5352"/>
      <c r="GMT5352"/>
      <c r="GMU5352"/>
      <c r="GMV5352"/>
      <c r="GMW5352"/>
      <c r="GMX5352"/>
      <c r="GMY5352"/>
      <c r="GMZ5352"/>
      <c r="GNA5352"/>
      <c r="GNB5352"/>
      <c r="GNC5352"/>
      <c r="GND5352"/>
      <c r="GNE5352"/>
      <c r="GNF5352"/>
      <c r="GNG5352"/>
      <c r="GNH5352"/>
      <c r="GNI5352"/>
      <c r="GNJ5352"/>
      <c r="GNK5352"/>
      <c r="GNL5352"/>
      <c r="GNM5352"/>
      <c r="GNN5352"/>
      <c r="GNO5352"/>
      <c r="GNP5352"/>
      <c r="GNQ5352"/>
      <c r="GNR5352"/>
      <c r="GNS5352"/>
      <c r="GNT5352"/>
      <c r="GNU5352"/>
      <c r="GNV5352"/>
      <c r="GNW5352"/>
      <c r="GNX5352"/>
      <c r="GNY5352"/>
      <c r="GNZ5352"/>
      <c r="GOA5352"/>
      <c r="GOB5352"/>
      <c r="GOC5352"/>
      <c r="GOD5352"/>
      <c r="GOE5352"/>
      <c r="GOF5352"/>
      <c r="GOG5352"/>
      <c r="GOH5352"/>
      <c r="GOI5352"/>
      <c r="GOJ5352"/>
      <c r="GOK5352"/>
      <c r="GOL5352"/>
      <c r="GOM5352"/>
      <c r="GON5352"/>
      <c r="GOO5352"/>
      <c r="GOP5352"/>
      <c r="GOQ5352"/>
      <c r="GOR5352"/>
      <c r="GOS5352"/>
      <c r="GOT5352"/>
      <c r="GOU5352"/>
      <c r="GOV5352"/>
      <c r="GOW5352"/>
      <c r="GOX5352"/>
      <c r="GOY5352"/>
      <c r="GOZ5352"/>
      <c r="GPA5352"/>
      <c r="GPB5352"/>
      <c r="GPC5352"/>
      <c r="GPD5352"/>
      <c r="GPE5352"/>
      <c r="GPF5352"/>
      <c r="GPG5352"/>
      <c r="GPH5352"/>
      <c r="GPI5352"/>
      <c r="GPJ5352"/>
      <c r="GPK5352"/>
      <c r="GPL5352"/>
      <c r="GPM5352"/>
      <c r="GPN5352"/>
      <c r="GPO5352"/>
      <c r="GPP5352"/>
      <c r="GPQ5352"/>
      <c r="GPR5352"/>
      <c r="GPS5352"/>
      <c r="GPT5352"/>
      <c r="GPU5352"/>
      <c r="GPV5352"/>
      <c r="GPW5352"/>
      <c r="GPX5352"/>
      <c r="GPY5352"/>
      <c r="GPZ5352"/>
      <c r="GQA5352"/>
      <c r="GQB5352"/>
      <c r="GQC5352"/>
      <c r="GQD5352"/>
      <c r="GQE5352"/>
      <c r="GQF5352"/>
      <c r="GQG5352"/>
      <c r="GQH5352"/>
      <c r="GQI5352"/>
      <c r="GQJ5352"/>
      <c r="GQK5352"/>
      <c r="GQL5352"/>
      <c r="GQM5352"/>
      <c r="GQN5352"/>
      <c r="GQO5352"/>
      <c r="GQP5352"/>
      <c r="GQQ5352"/>
      <c r="GQR5352"/>
      <c r="GQS5352"/>
      <c r="GQT5352"/>
      <c r="GQU5352"/>
      <c r="GQV5352"/>
      <c r="GQW5352"/>
      <c r="GQX5352"/>
      <c r="GQY5352"/>
      <c r="GQZ5352"/>
      <c r="GRA5352"/>
      <c r="GRB5352"/>
      <c r="GRC5352"/>
      <c r="GRD5352"/>
      <c r="GRE5352"/>
      <c r="GRF5352"/>
      <c r="GRG5352"/>
      <c r="GRH5352"/>
      <c r="GRI5352"/>
      <c r="GRJ5352"/>
      <c r="GRK5352"/>
      <c r="GRL5352"/>
      <c r="GRM5352"/>
      <c r="GRN5352"/>
      <c r="GRO5352"/>
      <c r="GRP5352"/>
      <c r="GRQ5352"/>
      <c r="GRR5352"/>
      <c r="GRS5352"/>
      <c r="GRT5352"/>
      <c r="GRU5352"/>
      <c r="GRV5352"/>
      <c r="GRW5352"/>
      <c r="GRX5352"/>
      <c r="GRY5352"/>
      <c r="GRZ5352"/>
      <c r="GSA5352"/>
      <c r="GSB5352"/>
      <c r="GSC5352"/>
      <c r="GSD5352"/>
      <c r="GSE5352"/>
      <c r="GSF5352"/>
      <c r="GSG5352"/>
      <c r="GSH5352"/>
      <c r="GSI5352"/>
      <c r="GSJ5352"/>
      <c r="GSK5352"/>
      <c r="GSL5352"/>
      <c r="GSM5352"/>
      <c r="GSN5352"/>
      <c r="GSO5352"/>
      <c r="GSP5352"/>
      <c r="GSQ5352"/>
      <c r="GSR5352"/>
      <c r="GSS5352"/>
      <c r="GST5352"/>
      <c r="GSU5352"/>
      <c r="GSV5352"/>
      <c r="GSW5352"/>
      <c r="GSX5352"/>
      <c r="GSY5352"/>
      <c r="GSZ5352"/>
      <c r="GTA5352"/>
      <c r="GTB5352"/>
      <c r="GTC5352"/>
      <c r="GTD5352"/>
      <c r="GTE5352"/>
      <c r="GTF5352"/>
      <c r="GTG5352"/>
      <c r="GTH5352"/>
      <c r="GTI5352"/>
      <c r="GTJ5352"/>
      <c r="GTK5352"/>
      <c r="GTL5352"/>
      <c r="GTM5352"/>
      <c r="GTN5352"/>
      <c r="GTO5352"/>
      <c r="GTP5352"/>
      <c r="GTQ5352"/>
      <c r="GTR5352"/>
      <c r="GTS5352"/>
      <c r="GTT5352"/>
      <c r="GTU5352"/>
      <c r="GTV5352"/>
      <c r="GTW5352"/>
      <c r="GTX5352"/>
      <c r="GTY5352"/>
      <c r="GTZ5352"/>
      <c r="GUA5352"/>
      <c r="GUB5352"/>
      <c r="GUC5352"/>
      <c r="GUD5352"/>
      <c r="GUE5352"/>
      <c r="GUF5352"/>
      <c r="GUG5352"/>
      <c r="GUH5352"/>
      <c r="GUI5352"/>
      <c r="GUJ5352"/>
      <c r="GUK5352"/>
      <c r="GUL5352"/>
      <c r="GUM5352"/>
      <c r="GUN5352"/>
      <c r="GUO5352"/>
      <c r="GUP5352"/>
      <c r="GUQ5352"/>
      <c r="GUR5352"/>
      <c r="GUS5352"/>
      <c r="GUT5352"/>
      <c r="GUU5352"/>
      <c r="GUV5352"/>
      <c r="GUW5352"/>
      <c r="GUX5352"/>
      <c r="GUY5352"/>
      <c r="GUZ5352"/>
      <c r="GVA5352"/>
      <c r="GVB5352"/>
      <c r="GVC5352"/>
      <c r="GVD5352"/>
      <c r="GVE5352"/>
      <c r="GVF5352"/>
      <c r="GVG5352"/>
      <c r="GVH5352"/>
      <c r="GVI5352"/>
      <c r="GVJ5352"/>
      <c r="GVK5352"/>
      <c r="GVL5352"/>
      <c r="GVM5352"/>
      <c r="GVN5352"/>
      <c r="GVO5352"/>
      <c r="GVP5352"/>
      <c r="GVQ5352"/>
      <c r="GVR5352"/>
      <c r="GVS5352"/>
      <c r="GVT5352"/>
      <c r="GVU5352"/>
      <c r="GVV5352"/>
      <c r="GVW5352"/>
      <c r="GVX5352"/>
      <c r="GVY5352"/>
      <c r="GVZ5352"/>
      <c r="GWA5352"/>
      <c r="GWB5352"/>
      <c r="GWC5352"/>
      <c r="GWD5352"/>
      <c r="GWE5352"/>
      <c r="GWF5352"/>
      <c r="GWG5352"/>
      <c r="GWH5352"/>
      <c r="GWI5352"/>
      <c r="GWJ5352"/>
      <c r="GWK5352"/>
      <c r="GWL5352"/>
      <c r="GWM5352"/>
      <c r="GWN5352"/>
      <c r="GWO5352"/>
      <c r="GWP5352"/>
      <c r="GWQ5352"/>
      <c r="GWR5352"/>
      <c r="GWS5352"/>
      <c r="GWT5352"/>
      <c r="GWU5352"/>
      <c r="GWV5352"/>
      <c r="GWW5352"/>
      <c r="GWX5352"/>
      <c r="GWY5352"/>
      <c r="GWZ5352"/>
      <c r="GXA5352"/>
      <c r="GXB5352"/>
      <c r="GXC5352"/>
      <c r="GXD5352"/>
      <c r="GXE5352"/>
      <c r="GXF5352"/>
      <c r="GXG5352"/>
      <c r="GXH5352"/>
      <c r="GXI5352"/>
      <c r="GXJ5352"/>
      <c r="GXK5352"/>
      <c r="GXL5352"/>
      <c r="GXM5352"/>
      <c r="GXN5352"/>
      <c r="GXO5352"/>
      <c r="GXP5352"/>
      <c r="GXQ5352"/>
      <c r="GXR5352"/>
      <c r="GXS5352"/>
      <c r="GXT5352"/>
      <c r="GXU5352"/>
      <c r="GXV5352"/>
      <c r="GXW5352"/>
      <c r="GXX5352"/>
      <c r="GXY5352"/>
      <c r="GXZ5352"/>
      <c r="GYA5352"/>
      <c r="GYB5352"/>
      <c r="GYC5352"/>
      <c r="GYD5352"/>
      <c r="GYE5352"/>
      <c r="GYF5352"/>
      <c r="GYG5352"/>
      <c r="GYH5352"/>
      <c r="GYI5352"/>
      <c r="GYJ5352"/>
      <c r="GYK5352"/>
      <c r="GYL5352"/>
      <c r="GYM5352"/>
      <c r="GYN5352"/>
      <c r="GYO5352"/>
      <c r="GYP5352"/>
      <c r="GYQ5352"/>
      <c r="GYR5352"/>
      <c r="GYS5352"/>
      <c r="GYT5352"/>
      <c r="GYU5352"/>
      <c r="GYV5352"/>
      <c r="GYW5352"/>
      <c r="GYX5352"/>
      <c r="GYY5352"/>
      <c r="GYZ5352"/>
      <c r="GZA5352"/>
      <c r="GZB5352"/>
      <c r="GZC5352"/>
      <c r="GZD5352"/>
      <c r="GZE5352"/>
      <c r="GZF5352"/>
      <c r="GZG5352"/>
      <c r="GZH5352"/>
      <c r="GZI5352"/>
      <c r="GZJ5352"/>
      <c r="GZK5352"/>
      <c r="GZL5352"/>
      <c r="GZM5352"/>
      <c r="GZN5352"/>
      <c r="GZO5352"/>
      <c r="GZP5352"/>
      <c r="GZQ5352"/>
      <c r="GZR5352"/>
      <c r="GZS5352"/>
      <c r="GZT5352"/>
      <c r="GZU5352"/>
      <c r="GZV5352"/>
      <c r="GZW5352"/>
      <c r="GZX5352"/>
      <c r="GZY5352"/>
      <c r="GZZ5352"/>
      <c r="HAA5352"/>
      <c r="HAB5352"/>
      <c r="HAC5352"/>
      <c r="HAD5352"/>
      <c r="HAE5352"/>
      <c r="HAF5352"/>
      <c r="HAG5352"/>
      <c r="HAH5352"/>
      <c r="HAI5352"/>
      <c r="HAJ5352"/>
      <c r="HAK5352"/>
      <c r="HAL5352"/>
      <c r="HAM5352"/>
      <c r="HAN5352"/>
      <c r="HAO5352"/>
      <c r="HAP5352"/>
      <c r="HAQ5352"/>
      <c r="HAR5352"/>
      <c r="HAS5352"/>
      <c r="HAT5352"/>
      <c r="HAU5352"/>
      <c r="HAV5352"/>
      <c r="HAW5352"/>
      <c r="HAX5352"/>
      <c r="HAY5352"/>
      <c r="HAZ5352"/>
      <c r="HBA5352"/>
      <c r="HBB5352"/>
      <c r="HBC5352"/>
      <c r="HBD5352"/>
      <c r="HBE5352"/>
      <c r="HBF5352"/>
      <c r="HBG5352"/>
      <c r="HBH5352"/>
      <c r="HBI5352"/>
      <c r="HBJ5352"/>
      <c r="HBK5352"/>
      <c r="HBL5352"/>
      <c r="HBM5352"/>
      <c r="HBN5352"/>
      <c r="HBO5352"/>
      <c r="HBP5352"/>
      <c r="HBQ5352"/>
      <c r="HBR5352"/>
      <c r="HBS5352"/>
      <c r="HBT5352"/>
      <c r="HBU5352"/>
      <c r="HBV5352"/>
      <c r="HBW5352"/>
      <c r="HBX5352"/>
      <c r="HBY5352"/>
      <c r="HBZ5352"/>
      <c r="HCA5352"/>
      <c r="HCB5352"/>
      <c r="HCC5352"/>
      <c r="HCD5352"/>
      <c r="HCE5352"/>
      <c r="HCF5352"/>
      <c r="HCG5352"/>
      <c r="HCH5352"/>
      <c r="HCI5352"/>
      <c r="HCJ5352"/>
      <c r="HCK5352"/>
      <c r="HCL5352"/>
      <c r="HCM5352"/>
      <c r="HCN5352"/>
      <c r="HCO5352"/>
      <c r="HCP5352"/>
      <c r="HCQ5352"/>
      <c r="HCR5352"/>
      <c r="HCS5352"/>
      <c r="HCT5352"/>
      <c r="HCU5352"/>
      <c r="HCV5352"/>
      <c r="HCW5352"/>
      <c r="HCX5352"/>
      <c r="HCY5352"/>
      <c r="HCZ5352"/>
      <c r="HDA5352"/>
      <c r="HDB5352"/>
      <c r="HDC5352"/>
      <c r="HDD5352"/>
      <c r="HDE5352"/>
      <c r="HDF5352"/>
      <c r="HDG5352"/>
      <c r="HDH5352"/>
      <c r="HDI5352"/>
      <c r="HDJ5352"/>
      <c r="HDK5352"/>
      <c r="HDL5352"/>
      <c r="HDM5352"/>
      <c r="HDN5352"/>
      <c r="HDO5352"/>
      <c r="HDP5352"/>
      <c r="HDQ5352"/>
      <c r="HDR5352"/>
      <c r="HDS5352"/>
      <c r="HDT5352"/>
      <c r="HDU5352"/>
      <c r="HDV5352"/>
      <c r="HDW5352"/>
      <c r="HDX5352"/>
      <c r="HDY5352"/>
      <c r="HDZ5352"/>
      <c r="HEA5352"/>
      <c r="HEB5352"/>
      <c r="HEC5352"/>
      <c r="HED5352"/>
      <c r="HEE5352"/>
      <c r="HEF5352"/>
      <c r="HEG5352"/>
      <c r="HEH5352"/>
      <c r="HEI5352"/>
      <c r="HEJ5352"/>
      <c r="HEK5352"/>
      <c r="HEL5352"/>
      <c r="HEM5352"/>
      <c r="HEN5352"/>
      <c r="HEO5352"/>
      <c r="HEP5352"/>
      <c r="HEQ5352"/>
      <c r="HER5352"/>
      <c r="HES5352"/>
      <c r="HET5352"/>
      <c r="HEU5352"/>
      <c r="HEV5352"/>
      <c r="HEW5352"/>
      <c r="HEX5352"/>
      <c r="HEY5352"/>
      <c r="HEZ5352"/>
      <c r="HFA5352"/>
      <c r="HFB5352"/>
      <c r="HFC5352"/>
      <c r="HFD5352"/>
      <c r="HFE5352"/>
      <c r="HFF5352"/>
      <c r="HFG5352"/>
      <c r="HFH5352"/>
      <c r="HFI5352"/>
      <c r="HFJ5352"/>
      <c r="HFK5352"/>
      <c r="HFL5352"/>
      <c r="HFM5352"/>
      <c r="HFN5352"/>
      <c r="HFO5352"/>
      <c r="HFP5352"/>
      <c r="HFQ5352"/>
      <c r="HFR5352"/>
      <c r="HFS5352"/>
      <c r="HFT5352"/>
      <c r="HFU5352"/>
      <c r="HFV5352"/>
      <c r="HFW5352"/>
      <c r="HFX5352"/>
      <c r="HFY5352"/>
      <c r="HFZ5352"/>
      <c r="HGA5352"/>
      <c r="HGB5352"/>
      <c r="HGC5352"/>
      <c r="HGD5352"/>
      <c r="HGE5352"/>
      <c r="HGF5352"/>
      <c r="HGG5352"/>
      <c r="HGH5352"/>
      <c r="HGI5352"/>
      <c r="HGJ5352"/>
      <c r="HGK5352"/>
      <c r="HGL5352"/>
      <c r="HGM5352"/>
      <c r="HGN5352"/>
      <c r="HGO5352"/>
      <c r="HGP5352"/>
      <c r="HGQ5352"/>
      <c r="HGR5352"/>
      <c r="HGS5352"/>
      <c r="HGT5352"/>
      <c r="HGU5352"/>
      <c r="HGV5352"/>
      <c r="HGW5352"/>
      <c r="HGX5352"/>
      <c r="HGY5352"/>
      <c r="HGZ5352"/>
      <c r="HHA5352"/>
      <c r="HHB5352"/>
      <c r="HHC5352"/>
      <c r="HHD5352"/>
      <c r="HHE5352"/>
      <c r="HHF5352"/>
      <c r="HHG5352"/>
      <c r="HHH5352"/>
      <c r="HHI5352"/>
      <c r="HHJ5352"/>
      <c r="HHK5352"/>
      <c r="HHL5352"/>
      <c r="HHM5352"/>
      <c r="HHN5352"/>
      <c r="HHO5352"/>
      <c r="HHP5352"/>
      <c r="HHQ5352"/>
      <c r="HHR5352"/>
      <c r="HHS5352"/>
      <c r="HHT5352"/>
      <c r="HHU5352"/>
      <c r="HHV5352"/>
      <c r="HHW5352"/>
      <c r="HHX5352"/>
      <c r="HHY5352"/>
      <c r="HHZ5352"/>
      <c r="HIA5352"/>
      <c r="HIB5352"/>
      <c r="HIC5352"/>
      <c r="HID5352"/>
      <c r="HIE5352"/>
      <c r="HIF5352"/>
      <c r="HIG5352"/>
      <c r="HIH5352"/>
      <c r="HII5352"/>
      <c r="HIJ5352"/>
      <c r="HIK5352"/>
      <c r="HIL5352"/>
      <c r="HIM5352"/>
      <c r="HIN5352"/>
      <c r="HIO5352"/>
      <c r="HIP5352"/>
      <c r="HIQ5352"/>
      <c r="HIR5352"/>
      <c r="HIS5352"/>
      <c r="HIT5352"/>
      <c r="HIU5352"/>
      <c r="HIV5352"/>
      <c r="HIW5352"/>
      <c r="HIX5352"/>
      <c r="HIY5352"/>
      <c r="HIZ5352"/>
      <c r="HJA5352"/>
      <c r="HJB5352"/>
      <c r="HJC5352"/>
      <c r="HJD5352"/>
      <c r="HJE5352"/>
      <c r="HJF5352"/>
      <c r="HJG5352"/>
      <c r="HJH5352"/>
      <c r="HJI5352"/>
      <c r="HJJ5352"/>
      <c r="HJK5352"/>
      <c r="HJL5352"/>
      <c r="HJM5352"/>
      <c r="HJN5352"/>
      <c r="HJO5352"/>
      <c r="HJP5352"/>
      <c r="HJQ5352"/>
      <c r="HJR5352"/>
      <c r="HJS5352"/>
      <c r="HJT5352"/>
      <c r="HJU5352"/>
      <c r="HJV5352"/>
      <c r="HJW5352"/>
      <c r="HJX5352"/>
      <c r="HJY5352"/>
      <c r="HJZ5352"/>
      <c r="HKA5352"/>
      <c r="HKB5352"/>
      <c r="HKC5352"/>
      <c r="HKD5352"/>
      <c r="HKE5352"/>
      <c r="HKF5352"/>
      <c r="HKG5352"/>
      <c r="HKH5352"/>
      <c r="HKI5352"/>
      <c r="HKJ5352"/>
      <c r="HKK5352"/>
      <c r="HKL5352"/>
      <c r="HKM5352"/>
      <c r="HKN5352"/>
      <c r="HKO5352"/>
      <c r="HKP5352"/>
      <c r="HKQ5352"/>
      <c r="HKR5352"/>
      <c r="HKS5352"/>
      <c r="HKT5352"/>
      <c r="HKU5352"/>
      <c r="HKV5352"/>
      <c r="HKW5352"/>
      <c r="HKX5352"/>
      <c r="HKY5352"/>
      <c r="HKZ5352"/>
      <c r="HLA5352"/>
      <c r="HLB5352"/>
      <c r="HLC5352"/>
      <c r="HLD5352"/>
      <c r="HLE5352"/>
      <c r="HLF5352"/>
      <c r="HLG5352"/>
      <c r="HLH5352"/>
      <c r="HLI5352"/>
      <c r="HLJ5352"/>
      <c r="HLK5352"/>
      <c r="HLL5352"/>
      <c r="HLM5352"/>
      <c r="HLN5352"/>
      <c r="HLO5352"/>
      <c r="HLP5352"/>
      <c r="HLQ5352"/>
      <c r="HLR5352"/>
      <c r="HLS5352"/>
      <c r="HLT5352"/>
      <c r="HLU5352"/>
      <c r="HLV5352"/>
      <c r="HLW5352"/>
      <c r="HLX5352"/>
      <c r="HLY5352"/>
      <c r="HLZ5352"/>
      <c r="HMA5352"/>
      <c r="HMB5352"/>
      <c r="HMC5352"/>
      <c r="HMD5352"/>
      <c r="HME5352"/>
      <c r="HMF5352"/>
      <c r="HMG5352"/>
      <c r="HMH5352"/>
      <c r="HMI5352"/>
      <c r="HMJ5352"/>
      <c r="HMK5352"/>
      <c r="HML5352"/>
      <c r="HMM5352"/>
      <c r="HMN5352"/>
      <c r="HMO5352"/>
      <c r="HMP5352"/>
      <c r="HMQ5352"/>
      <c r="HMR5352"/>
      <c r="HMS5352"/>
      <c r="HMT5352"/>
      <c r="HMU5352"/>
      <c r="HMV5352"/>
      <c r="HMW5352"/>
      <c r="HMX5352"/>
      <c r="HMY5352"/>
      <c r="HMZ5352"/>
      <c r="HNA5352"/>
      <c r="HNB5352"/>
      <c r="HNC5352"/>
      <c r="HND5352"/>
      <c r="HNE5352"/>
      <c r="HNF5352"/>
      <c r="HNG5352"/>
      <c r="HNH5352"/>
      <c r="HNI5352"/>
      <c r="HNJ5352"/>
      <c r="HNK5352"/>
      <c r="HNL5352"/>
      <c r="HNM5352"/>
      <c r="HNN5352"/>
      <c r="HNO5352"/>
      <c r="HNP5352"/>
      <c r="HNQ5352"/>
      <c r="HNR5352"/>
      <c r="HNS5352"/>
      <c r="HNT5352"/>
      <c r="HNU5352"/>
      <c r="HNV5352"/>
      <c r="HNW5352"/>
      <c r="HNX5352"/>
      <c r="HNY5352"/>
      <c r="HNZ5352"/>
      <c r="HOA5352"/>
      <c r="HOB5352"/>
      <c r="HOC5352"/>
      <c r="HOD5352"/>
      <c r="HOE5352"/>
      <c r="HOF5352"/>
      <c r="HOG5352"/>
      <c r="HOH5352"/>
      <c r="HOI5352"/>
      <c r="HOJ5352"/>
      <c r="HOK5352"/>
      <c r="HOL5352"/>
      <c r="HOM5352"/>
      <c r="HON5352"/>
      <c r="HOO5352"/>
      <c r="HOP5352"/>
      <c r="HOQ5352"/>
      <c r="HOR5352"/>
      <c r="HOS5352"/>
      <c r="HOT5352"/>
      <c r="HOU5352"/>
      <c r="HOV5352"/>
      <c r="HOW5352"/>
      <c r="HOX5352"/>
      <c r="HOY5352"/>
      <c r="HOZ5352"/>
      <c r="HPA5352"/>
      <c r="HPB5352"/>
      <c r="HPC5352"/>
      <c r="HPD5352"/>
      <c r="HPE5352"/>
      <c r="HPF5352"/>
      <c r="HPG5352"/>
      <c r="HPH5352"/>
      <c r="HPI5352"/>
      <c r="HPJ5352"/>
      <c r="HPK5352"/>
      <c r="HPL5352"/>
      <c r="HPM5352"/>
      <c r="HPN5352"/>
      <c r="HPO5352"/>
      <c r="HPP5352"/>
      <c r="HPQ5352"/>
      <c r="HPR5352"/>
      <c r="HPS5352"/>
      <c r="HPT5352"/>
      <c r="HPU5352"/>
      <c r="HPV5352"/>
      <c r="HPW5352"/>
      <c r="HPX5352"/>
      <c r="HPY5352"/>
      <c r="HPZ5352"/>
      <c r="HQA5352"/>
      <c r="HQB5352"/>
      <c r="HQC5352"/>
      <c r="HQD5352"/>
      <c r="HQE5352"/>
      <c r="HQF5352"/>
      <c r="HQG5352"/>
      <c r="HQH5352"/>
      <c r="HQI5352"/>
      <c r="HQJ5352"/>
      <c r="HQK5352"/>
      <c r="HQL5352"/>
      <c r="HQM5352"/>
      <c r="HQN5352"/>
      <c r="HQO5352"/>
      <c r="HQP5352"/>
      <c r="HQQ5352"/>
      <c r="HQR5352"/>
      <c r="HQS5352"/>
      <c r="HQT5352"/>
      <c r="HQU5352"/>
      <c r="HQV5352"/>
      <c r="HQW5352"/>
      <c r="HQX5352"/>
      <c r="HQY5352"/>
      <c r="HQZ5352"/>
      <c r="HRA5352"/>
      <c r="HRB5352"/>
      <c r="HRC5352"/>
      <c r="HRD5352"/>
      <c r="HRE5352"/>
      <c r="HRF5352"/>
      <c r="HRG5352"/>
      <c r="HRH5352"/>
      <c r="HRI5352"/>
      <c r="HRJ5352"/>
      <c r="HRK5352"/>
      <c r="HRL5352"/>
      <c r="HRM5352"/>
      <c r="HRN5352"/>
      <c r="HRO5352"/>
      <c r="HRP5352"/>
      <c r="HRQ5352"/>
      <c r="HRR5352"/>
      <c r="HRS5352"/>
      <c r="HRT5352"/>
      <c r="HRU5352"/>
      <c r="HRV5352"/>
      <c r="HRW5352"/>
      <c r="HRX5352"/>
      <c r="HRY5352"/>
      <c r="HRZ5352"/>
      <c r="HSA5352"/>
      <c r="HSB5352"/>
      <c r="HSC5352"/>
      <c r="HSD5352"/>
      <c r="HSE5352"/>
      <c r="HSF5352"/>
      <c r="HSG5352"/>
      <c r="HSH5352"/>
      <c r="HSI5352"/>
      <c r="HSJ5352"/>
      <c r="HSK5352"/>
      <c r="HSL5352"/>
      <c r="HSM5352"/>
      <c r="HSN5352"/>
      <c r="HSO5352"/>
      <c r="HSP5352"/>
      <c r="HSQ5352"/>
      <c r="HSR5352"/>
      <c r="HSS5352"/>
      <c r="HST5352"/>
      <c r="HSU5352"/>
      <c r="HSV5352"/>
      <c r="HSW5352"/>
      <c r="HSX5352"/>
      <c r="HSY5352"/>
      <c r="HSZ5352"/>
      <c r="HTA5352"/>
      <c r="HTB5352"/>
      <c r="HTC5352"/>
      <c r="HTD5352"/>
      <c r="HTE5352"/>
      <c r="HTF5352"/>
      <c r="HTG5352"/>
      <c r="HTH5352"/>
      <c r="HTI5352"/>
      <c r="HTJ5352"/>
      <c r="HTK5352"/>
      <c r="HTL5352"/>
      <c r="HTM5352"/>
      <c r="HTN5352"/>
      <c r="HTO5352"/>
      <c r="HTP5352"/>
      <c r="HTQ5352"/>
      <c r="HTR5352"/>
      <c r="HTS5352"/>
      <c r="HTT5352"/>
      <c r="HTU5352"/>
      <c r="HTV5352"/>
      <c r="HTW5352"/>
      <c r="HTX5352"/>
      <c r="HTY5352"/>
      <c r="HTZ5352"/>
      <c r="HUA5352"/>
      <c r="HUB5352"/>
      <c r="HUC5352"/>
      <c r="HUD5352"/>
      <c r="HUE5352"/>
      <c r="HUF5352"/>
      <c r="HUG5352"/>
      <c r="HUH5352"/>
      <c r="HUI5352"/>
      <c r="HUJ5352"/>
      <c r="HUK5352"/>
      <c r="HUL5352"/>
      <c r="HUM5352"/>
      <c r="HUN5352"/>
      <c r="HUO5352"/>
      <c r="HUP5352"/>
      <c r="HUQ5352"/>
      <c r="HUR5352"/>
      <c r="HUS5352"/>
      <c r="HUT5352"/>
      <c r="HUU5352"/>
      <c r="HUV5352"/>
      <c r="HUW5352"/>
      <c r="HUX5352"/>
      <c r="HUY5352"/>
      <c r="HUZ5352"/>
      <c r="HVA5352"/>
      <c r="HVB5352"/>
      <c r="HVC5352"/>
      <c r="HVD5352"/>
      <c r="HVE5352"/>
      <c r="HVF5352"/>
      <c r="HVG5352"/>
      <c r="HVH5352"/>
      <c r="HVI5352"/>
      <c r="HVJ5352"/>
      <c r="HVK5352"/>
      <c r="HVL5352"/>
      <c r="HVM5352"/>
      <c r="HVN5352"/>
      <c r="HVO5352"/>
      <c r="HVP5352"/>
      <c r="HVQ5352"/>
      <c r="HVR5352"/>
      <c r="HVS5352"/>
      <c r="HVT5352"/>
      <c r="HVU5352"/>
      <c r="HVV5352"/>
      <c r="HVW5352"/>
      <c r="HVX5352"/>
      <c r="HVY5352"/>
      <c r="HVZ5352"/>
      <c r="HWA5352"/>
      <c r="HWB5352"/>
      <c r="HWC5352"/>
      <c r="HWD5352"/>
      <c r="HWE5352"/>
      <c r="HWF5352"/>
      <c r="HWG5352"/>
      <c r="HWH5352"/>
      <c r="HWI5352"/>
      <c r="HWJ5352"/>
      <c r="HWK5352"/>
      <c r="HWL5352"/>
      <c r="HWM5352"/>
      <c r="HWN5352"/>
      <c r="HWO5352"/>
      <c r="HWP5352"/>
      <c r="HWQ5352"/>
      <c r="HWR5352"/>
      <c r="HWS5352"/>
      <c r="HWT5352"/>
      <c r="HWU5352"/>
      <c r="HWV5352"/>
      <c r="HWW5352"/>
      <c r="HWX5352"/>
      <c r="HWY5352"/>
      <c r="HWZ5352"/>
      <c r="HXA5352"/>
      <c r="HXB5352"/>
      <c r="HXC5352"/>
      <c r="HXD5352"/>
      <c r="HXE5352"/>
      <c r="HXF5352"/>
      <c r="HXG5352"/>
      <c r="HXH5352"/>
      <c r="HXI5352"/>
      <c r="HXJ5352"/>
      <c r="HXK5352"/>
      <c r="HXL5352"/>
      <c r="HXM5352"/>
      <c r="HXN5352"/>
      <c r="HXO5352"/>
      <c r="HXP5352"/>
      <c r="HXQ5352"/>
      <c r="HXR5352"/>
      <c r="HXS5352"/>
      <c r="HXT5352"/>
      <c r="HXU5352"/>
      <c r="HXV5352"/>
      <c r="HXW5352"/>
      <c r="HXX5352"/>
      <c r="HXY5352"/>
      <c r="HXZ5352"/>
      <c r="HYA5352"/>
      <c r="HYB5352"/>
      <c r="HYC5352"/>
      <c r="HYD5352"/>
      <c r="HYE5352"/>
      <c r="HYF5352"/>
      <c r="HYG5352"/>
      <c r="HYH5352"/>
      <c r="HYI5352"/>
      <c r="HYJ5352"/>
      <c r="HYK5352"/>
      <c r="HYL5352"/>
      <c r="HYM5352"/>
      <c r="HYN5352"/>
      <c r="HYO5352"/>
      <c r="HYP5352"/>
      <c r="HYQ5352"/>
      <c r="HYR5352"/>
      <c r="HYS5352"/>
      <c r="HYT5352"/>
      <c r="HYU5352"/>
      <c r="HYV5352"/>
      <c r="HYW5352"/>
      <c r="HYX5352"/>
      <c r="HYY5352"/>
      <c r="HYZ5352"/>
      <c r="HZA5352"/>
      <c r="HZB5352"/>
      <c r="HZC5352"/>
      <c r="HZD5352"/>
      <c r="HZE5352"/>
      <c r="HZF5352"/>
      <c r="HZG5352"/>
      <c r="HZH5352"/>
      <c r="HZI5352"/>
      <c r="HZJ5352"/>
      <c r="HZK5352"/>
      <c r="HZL5352"/>
      <c r="HZM5352"/>
      <c r="HZN5352"/>
      <c r="HZO5352"/>
      <c r="HZP5352"/>
      <c r="HZQ5352"/>
      <c r="HZR5352"/>
      <c r="HZS5352"/>
      <c r="HZT5352"/>
      <c r="HZU5352"/>
      <c r="HZV5352"/>
      <c r="HZW5352"/>
      <c r="HZX5352"/>
      <c r="HZY5352"/>
      <c r="HZZ5352"/>
      <c r="IAA5352"/>
      <c r="IAB5352"/>
      <c r="IAC5352"/>
      <c r="IAD5352"/>
      <c r="IAE5352"/>
      <c r="IAF5352"/>
      <c r="IAG5352"/>
      <c r="IAH5352"/>
      <c r="IAI5352"/>
      <c r="IAJ5352"/>
      <c r="IAK5352"/>
      <c r="IAL5352"/>
      <c r="IAM5352"/>
      <c r="IAN5352"/>
      <c r="IAO5352"/>
      <c r="IAP5352"/>
      <c r="IAQ5352"/>
      <c r="IAR5352"/>
      <c r="IAS5352"/>
      <c r="IAT5352"/>
      <c r="IAU5352"/>
      <c r="IAV5352"/>
      <c r="IAW5352"/>
      <c r="IAX5352"/>
      <c r="IAY5352"/>
      <c r="IAZ5352"/>
      <c r="IBA5352"/>
      <c r="IBB5352"/>
      <c r="IBC5352"/>
      <c r="IBD5352"/>
      <c r="IBE5352"/>
      <c r="IBF5352"/>
      <c r="IBG5352"/>
      <c r="IBH5352"/>
      <c r="IBI5352"/>
      <c r="IBJ5352"/>
      <c r="IBK5352"/>
      <c r="IBL5352"/>
      <c r="IBM5352"/>
      <c r="IBN5352"/>
      <c r="IBO5352"/>
      <c r="IBP5352"/>
      <c r="IBQ5352"/>
      <c r="IBR5352"/>
      <c r="IBS5352"/>
      <c r="IBT5352"/>
      <c r="IBU5352"/>
      <c r="IBV5352"/>
      <c r="IBW5352"/>
      <c r="IBX5352"/>
      <c r="IBY5352"/>
      <c r="IBZ5352"/>
      <c r="ICA5352"/>
      <c r="ICB5352"/>
      <c r="ICC5352"/>
      <c r="ICD5352"/>
      <c r="ICE5352"/>
      <c r="ICF5352"/>
      <c r="ICG5352"/>
      <c r="ICH5352"/>
      <c r="ICI5352"/>
      <c r="ICJ5352"/>
      <c r="ICK5352"/>
      <c r="ICL5352"/>
      <c r="ICM5352"/>
      <c r="ICN5352"/>
      <c r="ICO5352"/>
      <c r="ICP5352"/>
      <c r="ICQ5352"/>
      <c r="ICR5352"/>
      <c r="ICS5352"/>
      <c r="ICT5352"/>
      <c r="ICU5352"/>
      <c r="ICV5352"/>
      <c r="ICW5352"/>
      <c r="ICX5352"/>
      <c r="ICY5352"/>
      <c r="ICZ5352"/>
      <c r="IDA5352"/>
      <c r="IDB5352"/>
      <c r="IDC5352"/>
      <c r="IDD5352"/>
      <c r="IDE5352"/>
      <c r="IDF5352"/>
      <c r="IDG5352"/>
      <c r="IDH5352"/>
      <c r="IDI5352"/>
      <c r="IDJ5352"/>
      <c r="IDK5352"/>
      <c r="IDL5352"/>
      <c r="IDM5352"/>
      <c r="IDN5352"/>
      <c r="IDO5352"/>
      <c r="IDP5352"/>
      <c r="IDQ5352"/>
      <c r="IDR5352"/>
      <c r="IDS5352"/>
      <c r="IDT5352"/>
      <c r="IDU5352"/>
      <c r="IDV5352"/>
      <c r="IDW5352"/>
      <c r="IDX5352"/>
      <c r="IDY5352"/>
      <c r="IDZ5352"/>
      <c r="IEA5352"/>
      <c r="IEB5352"/>
      <c r="IEC5352"/>
      <c r="IED5352"/>
      <c r="IEE5352"/>
      <c r="IEF5352"/>
      <c r="IEG5352"/>
      <c r="IEH5352"/>
      <c r="IEI5352"/>
      <c r="IEJ5352"/>
      <c r="IEK5352"/>
      <c r="IEL5352"/>
      <c r="IEM5352"/>
      <c r="IEN5352"/>
      <c r="IEO5352"/>
      <c r="IEP5352"/>
      <c r="IEQ5352"/>
      <c r="IER5352"/>
      <c r="IES5352"/>
      <c r="IET5352"/>
      <c r="IEU5352"/>
      <c r="IEV5352"/>
      <c r="IEW5352"/>
      <c r="IEX5352"/>
      <c r="IEY5352"/>
      <c r="IEZ5352"/>
      <c r="IFA5352"/>
      <c r="IFB5352"/>
      <c r="IFC5352"/>
      <c r="IFD5352"/>
      <c r="IFE5352"/>
      <c r="IFF5352"/>
      <c r="IFG5352"/>
      <c r="IFH5352"/>
      <c r="IFI5352"/>
      <c r="IFJ5352"/>
      <c r="IFK5352"/>
      <c r="IFL5352"/>
      <c r="IFM5352"/>
      <c r="IFN5352"/>
      <c r="IFO5352"/>
      <c r="IFP5352"/>
      <c r="IFQ5352"/>
      <c r="IFR5352"/>
      <c r="IFS5352"/>
      <c r="IFT5352"/>
      <c r="IFU5352"/>
      <c r="IFV5352"/>
      <c r="IFW5352"/>
      <c r="IFX5352"/>
      <c r="IFY5352"/>
      <c r="IFZ5352"/>
      <c r="IGA5352"/>
      <c r="IGB5352"/>
      <c r="IGC5352"/>
      <c r="IGD5352"/>
      <c r="IGE5352"/>
      <c r="IGF5352"/>
      <c r="IGG5352"/>
      <c r="IGH5352"/>
      <c r="IGI5352"/>
      <c r="IGJ5352"/>
      <c r="IGK5352"/>
      <c r="IGL5352"/>
      <c r="IGM5352"/>
      <c r="IGN5352"/>
      <c r="IGO5352"/>
      <c r="IGP5352"/>
      <c r="IGQ5352"/>
      <c r="IGR5352"/>
      <c r="IGS5352"/>
      <c r="IGT5352"/>
      <c r="IGU5352"/>
      <c r="IGV5352"/>
      <c r="IGW5352"/>
      <c r="IGX5352"/>
      <c r="IGY5352"/>
      <c r="IGZ5352"/>
      <c r="IHA5352"/>
      <c r="IHB5352"/>
      <c r="IHC5352"/>
      <c r="IHD5352"/>
      <c r="IHE5352"/>
      <c r="IHF5352"/>
      <c r="IHG5352"/>
      <c r="IHH5352"/>
      <c r="IHI5352"/>
      <c r="IHJ5352"/>
      <c r="IHK5352"/>
      <c r="IHL5352"/>
      <c r="IHM5352"/>
      <c r="IHN5352"/>
      <c r="IHO5352"/>
      <c r="IHP5352"/>
      <c r="IHQ5352"/>
      <c r="IHR5352"/>
      <c r="IHS5352"/>
      <c r="IHT5352"/>
      <c r="IHU5352"/>
      <c r="IHV5352"/>
      <c r="IHW5352"/>
      <c r="IHX5352"/>
      <c r="IHY5352"/>
      <c r="IHZ5352"/>
      <c r="IIA5352"/>
      <c r="IIB5352"/>
      <c r="IIC5352"/>
      <c r="IID5352"/>
      <c r="IIE5352"/>
      <c r="IIF5352"/>
      <c r="IIG5352"/>
      <c r="IIH5352"/>
      <c r="III5352"/>
      <c r="IIJ5352"/>
      <c r="IIK5352"/>
      <c r="IIL5352"/>
      <c r="IIM5352"/>
      <c r="IIN5352"/>
      <c r="IIO5352"/>
      <c r="IIP5352"/>
      <c r="IIQ5352"/>
      <c r="IIR5352"/>
      <c r="IIS5352"/>
      <c r="IIT5352"/>
      <c r="IIU5352"/>
      <c r="IIV5352"/>
      <c r="IIW5352"/>
      <c r="IIX5352"/>
      <c r="IIY5352"/>
      <c r="IIZ5352"/>
      <c r="IJA5352"/>
      <c r="IJB5352"/>
      <c r="IJC5352"/>
      <c r="IJD5352"/>
      <c r="IJE5352"/>
      <c r="IJF5352"/>
      <c r="IJG5352"/>
      <c r="IJH5352"/>
      <c r="IJI5352"/>
      <c r="IJJ5352"/>
      <c r="IJK5352"/>
      <c r="IJL5352"/>
      <c r="IJM5352"/>
      <c r="IJN5352"/>
      <c r="IJO5352"/>
      <c r="IJP5352"/>
      <c r="IJQ5352"/>
      <c r="IJR5352"/>
      <c r="IJS5352"/>
      <c r="IJT5352"/>
      <c r="IJU5352"/>
      <c r="IJV5352"/>
      <c r="IJW5352"/>
      <c r="IJX5352"/>
      <c r="IJY5352"/>
      <c r="IJZ5352"/>
      <c r="IKA5352"/>
      <c r="IKB5352"/>
      <c r="IKC5352"/>
      <c r="IKD5352"/>
      <c r="IKE5352"/>
      <c r="IKF5352"/>
      <c r="IKG5352"/>
      <c r="IKH5352"/>
      <c r="IKI5352"/>
      <c r="IKJ5352"/>
      <c r="IKK5352"/>
      <c r="IKL5352"/>
      <c r="IKM5352"/>
      <c r="IKN5352"/>
      <c r="IKO5352"/>
      <c r="IKP5352"/>
      <c r="IKQ5352"/>
      <c r="IKR5352"/>
      <c r="IKS5352"/>
      <c r="IKT5352"/>
      <c r="IKU5352"/>
      <c r="IKV5352"/>
      <c r="IKW5352"/>
      <c r="IKX5352"/>
      <c r="IKY5352"/>
      <c r="IKZ5352"/>
      <c r="ILA5352"/>
      <c r="ILB5352"/>
      <c r="ILC5352"/>
      <c r="ILD5352"/>
      <c r="ILE5352"/>
      <c r="ILF5352"/>
      <c r="ILG5352"/>
      <c r="ILH5352"/>
      <c r="ILI5352"/>
      <c r="ILJ5352"/>
      <c r="ILK5352"/>
      <c r="ILL5352"/>
      <c r="ILM5352"/>
      <c r="ILN5352"/>
      <c r="ILO5352"/>
      <c r="ILP5352"/>
      <c r="ILQ5352"/>
      <c r="ILR5352"/>
      <c r="ILS5352"/>
      <c r="ILT5352"/>
      <c r="ILU5352"/>
      <c r="ILV5352"/>
      <c r="ILW5352"/>
      <c r="ILX5352"/>
      <c r="ILY5352"/>
      <c r="ILZ5352"/>
      <c r="IMA5352"/>
      <c r="IMB5352"/>
      <c r="IMC5352"/>
      <c r="IMD5352"/>
      <c r="IME5352"/>
      <c r="IMF5352"/>
      <c r="IMG5352"/>
      <c r="IMH5352"/>
      <c r="IMI5352"/>
      <c r="IMJ5352"/>
      <c r="IMK5352"/>
      <c r="IML5352"/>
      <c r="IMM5352"/>
      <c r="IMN5352"/>
      <c r="IMO5352"/>
      <c r="IMP5352"/>
      <c r="IMQ5352"/>
      <c r="IMR5352"/>
      <c r="IMS5352"/>
      <c r="IMT5352"/>
      <c r="IMU5352"/>
      <c r="IMV5352"/>
      <c r="IMW5352"/>
      <c r="IMX5352"/>
      <c r="IMY5352"/>
      <c r="IMZ5352"/>
      <c r="INA5352"/>
      <c r="INB5352"/>
      <c r="INC5352"/>
      <c r="IND5352"/>
      <c r="INE5352"/>
      <c r="INF5352"/>
      <c r="ING5352"/>
      <c r="INH5352"/>
      <c r="INI5352"/>
      <c r="INJ5352"/>
      <c r="INK5352"/>
      <c r="INL5352"/>
      <c r="INM5352"/>
      <c r="INN5352"/>
      <c r="INO5352"/>
      <c r="INP5352"/>
      <c r="INQ5352"/>
      <c r="INR5352"/>
      <c r="INS5352"/>
      <c r="INT5352"/>
      <c r="INU5352"/>
      <c r="INV5352"/>
      <c r="INW5352"/>
      <c r="INX5352"/>
      <c r="INY5352"/>
      <c r="INZ5352"/>
      <c r="IOA5352"/>
      <c r="IOB5352"/>
      <c r="IOC5352"/>
      <c r="IOD5352"/>
      <c r="IOE5352"/>
      <c r="IOF5352"/>
      <c r="IOG5352"/>
      <c r="IOH5352"/>
      <c r="IOI5352"/>
      <c r="IOJ5352"/>
      <c r="IOK5352"/>
      <c r="IOL5352"/>
      <c r="IOM5352"/>
      <c r="ION5352"/>
      <c r="IOO5352"/>
      <c r="IOP5352"/>
      <c r="IOQ5352"/>
      <c r="IOR5352"/>
      <c r="IOS5352"/>
      <c r="IOT5352"/>
      <c r="IOU5352"/>
      <c r="IOV5352"/>
      <c r="IOW5352"/>
      <c r="IOX5352"/>
      <c r="IOY5352"/>
      <c r="IOZ5352"/>
      <c r="IPA5352"/>
      <c r="IPB5352"/>
      <c r="IPC5352"/>
      <c r="IPD5352"/>
      <c r="IPE5352"/>
      <c r="IPF5352"/>
      <c r="IPG5352"/>
      <c r="IPH5352"/>
      <c r="IPI5352"/>
      <c r="IPJ5352"/>
      <c r="IPK5352"/>
      <c r="IPL5352"/>
      <c r="IPM5352"/>
      <c r="IPN5352"/>
      <c r="IPO5352"/>
      <c r="IPP5352"/>
      <c r="IPQ5352"/>
      <c r="IPR5352"/>
      <c r="IPS5352"/>
      <c r="IPT5352"/>
      <c r="IPU5352"/>
      <c r="IPV5352"/>
      <c r="IPW5352"/>
      <c r="IPX5352"/>
      <c r="IPY5352"/>
      <c r="IPZ5352"/>
      <c r="IQA5352"/>
      <c r="IQB5352"/>
      <c r="IQC5352"/>
      <c r="IQD5352"/>
      <c r="IQE5352"/>
      <c r="IQF5352"/>
      <c r="IQG5352"/>
      <c r="IQH5352"/>
      <c r="IQI5352"/>
      <c r="IQJ5352"/>
      <c r="IQK5352"/>
      <c r="IQL5352"/>
      <c r="IQM5352"/>
      <c r="IQN5352"/>
      <c r="IQO5352"/>
      <c r="IQP5352"/>
      <c r="IQQ5352"/>
      <c r="IQR5352"/>
      <c r="IQS5352"/>
      <c r="IQT5352"/>
      <c r="IQU5352"/>
      <c r="IQV5352"/>
      <c r="IQW5352"/>
      <c r="IQX5352"/>
      <c r="IQY5352"/>
      <c r="IQZ5352"/>
      <c r="IRA5352"/>
      <c r="IRB5352"/>
      <c r="IRC5352"/>
      <c r="IRD5352"/>
      <c r="IRE5352"/>
      <c r="IRF5352"/>
      <c r="IRG5352"/>
      <c r="IRH5352"/>
      <c r="IRI5352"/>
      <c r="IRJ5352"/>
      <c r="IRK5352"/>
      <c r="IRL5352"/>
      <c r="IRM5352"/>
      <c r="IRN5352"/>
      <c r="IRO5352"/>
      <c r="IRP5352"/>
      <c r="IRQ5352"/>
      <c r="IRR5352"/>
      <c r="IRS5352"/>
      <c r="IRT5352"/>
      <c r="IRU5352"/>
      <c r="IRV5352"/>
      <c r="IRW5352"/>
      <c r="IRX5352"/>
      <c r="IRY5352"/>
      <c r="IRZ5352"/>
      <c r="ISA5352"/>
      <c r="ISB5352"/>
      <c r="ISC5352"/>
      <c r="ISD5352"/>
      <c r="ISE5352"/>
      <c r="ISF5352"/>
      <c r="ISG5352"/>
      <c r="ISH5352"/>
      <c r="ISI5352"/>
      <c r="ISJ5352"/>
      <c r="ISK5352"/>
      <c r="ISL5352"/>
      <c r="ISM5352"/>
      <c r="ISN5352"/>
      <c r="ISO5352"/>
      <c r="ISP5352"/>
      <c r="ISQ5352"/>
      <c r="ISR5352"/>
      <c r="ISS5352"/>
      <c r="IST5352"/>
      <c r="ISU5352"/>
      <c r="ISV5352"/>
      <c r="ISW5352"/>
      <c r="ISX5352"/>
      <c r="ISY5352"/>
      <c r="ISZ5352"/>
      <c r="ITA5352"/>
      <c r="ITB5352"/>
      <c r="ITC5352"/>
      <c r="ITD5352"/>
      <c r="ITE5352"/>
      <c r="ITF5352"/>
      <c r="ITG5352"/>
      <c r="ITH5352"/>
      <c r="ITI5352"/>
      <c r="ITJ5352"/>
      <c r="ITK5352"/>
      <c r="ITL5352"/>
      <c r="ITM5352"/>
      <c r="ITN5352"/>
      <c r="ITO5352"/>
      <c r="ITP5352"/>
      <c r="ITQ5352"/>
      <c r="ITR5352"/>
      <c r="ITS5352"/>
      <c r="ITT5352"/>
      <c r="ITU5352"/>
      <c r="ITV5352"/>
      <c r="ITW5352"/>
      <c r="ITX5352"/>
      <c r="ITY5352"/>
      <c r="ITZ5352"/>
      <c r="IUA5352"/>
      <c r="IUB5352"/>
      <c r="IUC5352"/>
      <c r="IUD5352"/>
      <c r="IUE5352"/>
      <c r="IUF5352"/>
      <c r="IUG5352"/>
      <c r="IUH5352"/>
      <c r="IUI5352"/>
      <c r="IUJ5352"/>
      <c r="IUK5352"/>
      <c r="IUL5352"/>
      <c r="IUM5352"/>
      <c r="IUN5352"/>
      <c r="IUO5352"/>
      <c r="IUP5352"/>
      <c r="IUQ5352"/>
      <c r="IUR5352"/>
      <c r="IUS5352"/>
      <c r="IUT5352"/>
      <c r="IUU5352"/>
      <c r="IUV5352"/>
      <c r="IUW5352"/>
      <c r="IUX5352"/>
      <c r="IUY5352"/>
      <c r="IUZ5352"/>
      <c r="IVA5352"/>
      <c r="IVB5352"/>
      <c r="IVC5352"/>
      <c r="IVD5352"/>
      <c r="IVE5352"/>
      <c r="IVF5352"/>
      <c r="IVG5352"/>
      <c r="IVH5352"/>
      <c r="IVI5352"/>
      <c r="IVJ5352"/>
      <c r="IVK5352"/>
      <c r="IVL5352"/>
      <c r="IVM5352"/>
      <c r="IVN5352"/>
      <c r="IVO5352"/>
      <c r="IVP5352"/>
      <c r="IVQ5352"/>
      <c r="IVR5352"/>
      <c r="IVS5352"/>
      <c r="IVT5352"/>
      <c r="IVU5352"/>
      <c r="IVV5352"/>
      <c r="IVW5352"/>
      <c r="IVX5352"/>
      <c r="IVY5352"/>
      <c r="IVZ5352"/>
      <c r="IWA5352"/>
      <c r="IWB5352"/>
      <c r="IWC5352"/>
      <c r="IWD5352"/>
      <c r="IWE5352"/>
      <c r="IWF5352"/>
      <c r="IWG5352"/>
      <c r="IWH5352"/>
      <c r="IWI5352"/>
      <c r="IWJ5352"/>
      <c r="IWK5352"/>
      <c r="IWL5352"/>
      <c r="IWM5352"/>
      <c r="IWN5352"/>
      <c r="IWO5352"/>
      <c r="IWP5352"/>
      <c r="IWQ5352"/>
      <c r="IWR5352"/>
      <c r="IWS5352"/>
      <c r="IWT5352"/>
      <c r="IWU5352"/>
      <c r="IWV5352"/>
      <c r="IWW5352"/>
      <c r="IWX5352"/>
      <c r="IWY5352"/>
      <c r="IWZ5352"/>
      <c r="IXA5352"/>
      <c r="IXB5352"/>
      <c r="IXC5352"/>
      <c r="IXD5352"/>
      <c r="IXE5352"/>
      <c r="IXF5352"/>
      <c r="IXG5352"/>
      <c r="IXH5352"/>
      <c r="IXI5352"/>
      <c r="IXJ5352"/>
      <c r="IXK5352"/>
      <c r="IXL5352"/>
      <c r="IXM5352"/>
      <c r="IXN5352"/>
      <c r="IXO5352"/>
      <c r="IXP5352"/>
      <c r="IXQ5352"/>
      <c r="IXR5352"/>
      <c r="IXS5352"/>
      <c r="IXT5352"/>
      <c r="IXU5352"/>
      <c r="IXV5352"/>
      <c r="IXW5352"/>
      <c r="IXX5352"/>
      <c r="IXY5352"/>
      <c r="IXZ5352"/>
      <c r="IYA5352"/>
      <c r="IYB5352"/>
      <c r="IYC5352"/>
      <c r="IYD5352"/>
      <c r="IYE5352"/>
      <c r="IYF5352"/>
      <c r="IYG5352"/>
      <c r="IYH5352"/>
      <c r="IYI5352"/>
      <c r="IYJ5352"/>
      <c r="IYK5352"/>
      <c r="IYL5352"/>
      <c r="IYM5352"/>
      <c r="IYN5352"/>
      <c r="IYO5352"/>
      <c r="IYP5352"/>
      <c r="IYQ5352"/>
      <c r="IYR5352"/>
      <c r="IYS5352"/>
      <c r="IYT5352"/>
      <c r="IYU5352"/>
      <c r="IYV5352"/>
      <c r="IYW5352"/>
      <c r="IYX5352"/>
      <c r="IYY5352"/>
      <c r="IYZ5352"/>
      <c r="IZA5352"/>
      <c r="IZB5352"/>
      <c r="IZC5352"/>
      <c r="IZD5352"/>
      <c r="IZE5352"/>
      <c r="IZF5352"/>
      <c r="IZG5352"/>
      <c r="IZH5352"/>
      <c r="IZI5352"/>
      <c r="IZJ5352"/>
      <c r="IZK5352"/>
      <c r="IZL5352"/>
      <c r="IZM5352"/>
      <c r="IZN5352"/>
      <c r="IZO5352"/>
      <c r="IZP5352"/>
      <c r="IZQ5352"/>
      <c r="IZR5352"/>
      <c r="IZS5352"/>
      <c r="IZT5352"/>
      <c r="IZU5352"/>
      <c r="IZV5352"/>
      <c r="IZW5352"/>
      <c r="IZX5352"/>
      <c r="IZY5352"/>
      <c r="IZZ5352"/>
      <c r="JAA5352"/>
      <c r="JAB5352"/>
      <c r="JAC5352"/>
      <c r="JAD5352"/>
      <c r="JAE5352"/>
      <c r="JAF5352"/>
      <c r="JAG5352"/>
      <c r="JAH5352"/>
      <c r="JAI5352"/>
      <c r="JAJ5352"/>
      <c r="JAK5352"/>
      <c r="JAL5352"/>
      <c r="JAM5352"/>
      <c r="JAN5352"/>
      <c r="JAO5352"/>
      <c r="JAP5352"/>
      <c r="JAQ5352"/>
      <c r="JAR5352"/>
      <c r="JAS5352"/>
      <c r="JAT5352"/>
      <c r="JAU5352"/>
      <c r="JAV5352"/>
      <c r="JAW5352"/>
      <c r="JAX5352"/>
      <c r="JAY5352"/>
      <c r="JAZ5352"/>
      <c r="JBA5352"/>
      <c r="JBB5352"/>
      <c r="JBC5352"/>
      <c r="JBD5352"/>
      <c r="JBE5352"/>
      <c r="JBF5352"/>
      <c r="JBG5352"/>
      <c r="JBH5352"/>
      <c r="JBI5352"/>
      <c r="JBJ5352"/>
      <c r="JBK5352"/>
      <c r="JBL5352"/>
      <c r="JBM5352"/>
      <c r="JBN5352"/>
      <c r="JBO5352"/>
      <c r="JBP5352"/>
      <c r="JBQ5352"/>
      <c r="JBR5352"/>
      <c r="JBS5352"/>
      <c r="JBT5352"/>
      <c r="JBU5352"/>
      <c r="JBV5352"/>
      <c r="JBW5352"/>
      <c r="JBX5352"/>
      <c r="JBY5352"/>
      <c r="JBZ5352"/>
      <c r="JCA5352"/>
      <c r="JCB5352"/>
      <c r="JCC5352"/>
      <c r="JCD5352"/>
      <c r="JCE5352"/>
      <c r="JCF5352"/>
      <c r="JCG5352"/>
      <c r="JCH5352"/>
      <c r="JCI5352"/>
      <c r="JCJ5352"/>
      <c r="JCK5352"/>
      <c r="JCL5352"/>
      <c r="JCM5352"/>
      <c r="JCN5352"/>
      <c r="JCO5352"/>
      <c r="JCP5352"/>
      <c r="JCQ5352"/>
      <c r="JCR5352"/>
      <c r="JCS5352"/>
      <c r="JCT5352"/>
      <c r="JCU5352"/>
      <c r="JCV5352"/>
      <c r="JCW5352"/>
      <c r="JCX5352"/>
      <c r="JCY5352"/>
      <c r="JCZ5352"/>
      <c r="JDA5352"/>
      <c r="JDB5352"/>
      <c r="JDC5352"/>
      <c r="JDD5352"/>
      <c r="JDE5352"/>
      <c r="JDF5352"/>
      <c r="JDG5352"/>
      <c r="JDH5352"/>
      <c r="JDI5352"/>
      <c r="JDJ5352"/>
      <c r="JDK5352"/>
      <c r="JDL5352"/>
      <c r="JDM5352"/>
      <c r="JDN5352"/>
      <c r="JDO5352"/>
      <c r="JDP5352"/>
      <c r="JDQ5352"/>
      <c r="JDR5352"/>
      <c r="JDS5352"/>
      <c r="JDT5352"/>
      <c r="JDU5352"/>
      <c r="JDV5352"/>
      <c r="JDW5352"/>
      <c r="JDX5352"/>
      <c r="JDY5352"/>
      <c r="JDZ5352"/>
      <c r="JEA5352"/>
      <c r="JEB5352"/>
      <c r="JEC5352"/>
      <c r="JED5352"/>
      <c r="JEE5352"/>
      <c r="JEF5352"/>
      <c r="JEG5352"/>
      <c r="JEH5352"/>
      <c r="JEI5352"/>
      <c r="JEJ5352"/>
      <c r="JEK5352"/>
      <c r="JEL5352"/>
      <c r="JEM5352"/>
      <c r="JEN5352"/>
      <c r="JEO5352"/>
      <c r="JEP5352"/>
      <c r="JEQ5352"/>
      <c r="JER5352"/>
      <c r="JES5352"/>
      <c r="JET5352"/>
      <c r="JEU5352"/>
      <c r="JEV5352"/>
      <c r="JEW5352"/>
      <c r="JEX5352"/>
      <c r="JEY5352"/>
      <c r="JEZ5352"/>
      <c r="JFA5352"/>
      <c r="JFB5352"/>
      <c r="JFC5352"/>
      <c r="JFD5352"/>
      <c r="JFE5352"/>
      <c r="JFF5352"/>
      <c r="JFG5352"/>
      <c r="JFH5352"/>
      <c r="JFI5352"/>
      <c r="JFJ5352"/>
      <c r="JFK5352"/>
      <c r="JFL5352"/>
      <c r="JFM5352"/>
      <c r="JFN5352"/>
      <c r="JFO5352"/>
      <c r="JFP5352"/>
      <c r="JFQ5352"/>
      <c r="JFR5352"/>
      <c r="JFS5352"/>
      <c r="JFT5352"/>
      <c r="JFU5352"/>
      <c r="JFV5352"/>
      <c r="JFW5352"/>
      <c r="JFX5352"/>
      <c r="JFY5352"/>
      <c r="JFZ5352"/>
      <c r="JGA5352"/>
      <c r="JGB5352"/>
      <c r="JGC5352"/>
      <c r="JGD5352"/>
      <c r="JGE5352"/>
      <c r="JGF5352"/>
      <c r="JGG5352"/>
      <c r="JGH5352"/>
      <c r="JGI5352"/>
      <c r="JGJ5352"/>
      <c r="JGK5352"/>
      <c r="JGL5352"/>
      <c r="JGM5352"/>
      <c r="JGN5352"/>
      <c r="JGO5352"/>
      <c r="JGP5352"/>
      <c r="JGQ5352"/>
      <c r="JGR5352"/>
      <c r="JGS5352"/>
      <c r="JGT5352"/>
      <c r="JGU5352"/>
      <c r="JGV5352"/>
      <c r="JGW5352"/>
      <c r="JGX5352"/>
      <c r="JGY5352"/>
      <c r="JGZ5352"/>
      <c r="JHA5352"/>
      <c r="JHB5352"/>
      <c r="JHC5352"/>
      <c r="JHD5352"/>
      <c r="JHE5352"/>
      <c r="JHF5352"/>
      <c r="JHG5352"/>
      <c r="JHH5352"/>
      <c r="JHI5352"/>
      <c r="JHJ5352"/>
      <c r="JHK5352"/>
      <c r="JHL5352"/>
      <c r="JHM5352"/>
      <c r="JHN5352"/>
      <c r="JHO5352"/>
      <c r="JHP5352"/>
      <c r="JHQ5352"/>
      <c r="JHR5352"/>
      <c r="JHS5352"/>
      <c r="JHT5352"/>
      <c r="JHU5352"/>
      <c r="JHV5352"/>
      <c r="JHW5352"/>
      <c r="JHX5352"/>
      <c r="JHY5352"/>
      <c r="JHZ5352"/>
      <c r="JIA5352"/>
      <c r="JIB5352"/>
      <c r="JIC5352"/>
      <c r="JID5352"/>
      <c r="JIE5352"/>
      <c r="JIF5352"/>
      <c r="JIG5352"/>
      <c r="JIH5352"/>
      <c r="JII5352"/>
      <c r="JIJ5352"/>
      <c r="JIK5352"/>
      <c r="JIL5352"/>
      <c r="JIM5352"/>
      <c r="JIN5352"/>
      <c r="JIO5352"/>
      <c r="JIP5352"/>
      <c r="JIQ5352"/>
      <c r="JIR5352"/>
      <c r="JIS5352"/>
      <c r="JIT5352"/>
      <c r="JIU5352"/>
      <c r="JIV5352"/>
      <c r="JIW5352"/>
      <c r="JIX5352"/>
      <c r="JIY5352"/>
      <c r="JIZ5352"/>
      <c r="JJA5352"/>
      <c r="JJB5352"/>
      <c r="JJC5352"/>
      <c r="JJD5352"/>
      <c r="JJE5352"/>
      <c r="JJF5352"/>
      <c r="JJG5352"/>
      <c r="JJH5352"/>
      <c r="JJI5352"/>
      <c r="JJJ5352"/>
      <c r="JJK5352"/>
      <c r="JJL5352"/>
      <c r="JJM5352"/>
      <c r="JJN5352"/>
      <c r="JJO5352"/>
      <c r="JJP5352"/>
      <c r="JJQ5352"/>
      <c r="JJR5352"/>
      <c r="JJS5352"/>
      <c r="JJT5352"/>
      <c r="JJU5352"/>
      <c r="JJV5352"/>
      <c r="JJW5352"/>
      <c r="JJX5352"/>
      <c r="JJY5352"/>
      <c r="JJZ5352"/>
      <c r="JKA5352"/>
      <c r="JKB5352"/>
      <c r="JKC5352"/>
      <c r="JKD5352"/>
      <c r="JKE5352"/>
      <c r="JKF5352"/>
      <c r="JKG5352"/>
      <c r="JKH5352"/>
      <c r="JKI5352"/>
      <c r="JKJ5352"/>
      <c r="JKK5352"/>
      <c r="JKL5352"/>
      <c r="JKM5352"/>
      <c r="JKN5352"/>
      <c r="JKO5352"/>
      <c r="JKP5352"/>
      <c r="JKQ5352"/>
      <c r="JKR5352"/>
      <c r="JKS5352"/>
      <c r="JKT5352"/>
      <c r="JKU5352"/>
      <c r="JKV5352"/>
      <c r="JKW5352"/>
      <c r="JKX5352"/>
      <c r="JKY5352"/>
      <c r="JKZ5352"/>
      <c r="JLA5352"/>
      <c r="JLB5352"/>
      <c r="JLC5352"/>
      <c r="JLD5352"/>
      <c r="JLE5352"/>
      <c r="JLF5352"/>
      <c r="JLG5352"/>
      <c r="JLH5352"/>
      <c r="JLI5352"/>
      <c r="JLJ5352"/>
      <c r="JLK5352"/>
      <c r="JLL5352"/>
      <c r="JLM5352"/>
      <c r="JLN5352"/>
      <c r="JLO5352"/>
      <c r="JLP5352"/>
      <c r="JLQ5352"/>
      <c r="JLR5352"/>
      <c r="JLS5352"/>
      <c r="JLT5352"/>
      <c r="JLU5352"/>
      <c r="JLV5352"/>
      <c r="JLW5352"/>
      <c r="JLX5352"/>
      <c r="JLY5352"/>
      <c r="JLZ5352"/>
      <c r="JMA5352"/>
      <c r="JMB5352"/>
      <c r="JMC5352"/>
      <c r="JMD5352"/>
      <c r="JME5352"/>
      <c r="JMF5352"/>
      <c r="JMG5352"/>
      <c r="JMH5352"/>
      <c r="JMI5352"/>
      <c r="JMJ5352"/>
      <c r="JMK5352"/>
      <c r="JML5352"/>
      <c r="JMM5352"/>
      <c r="JMN5352"/>
      <c r="JMO5352"/>
      <c r="JMP5352"/>
      <c r="JMQ5352"/>
      <c r="JMR5352"/>
      <c r="JMS5352"/>
      <c r="JMT5352"/>
      <c r="JMU5352"/>
      <c r="JMV5352"/>
      <c r="JMW5352"/>
      <c r="JMX5352"/>
      <c r="JMY5352"/>
      <c r="JMZ5352"/>
      <c r="JNA5352"/>
      <c r="JNB5352"/>
      <c r="JNC5352"/>
      <c r="JND5352"/>
      <c r="JNE5352"/>
      <c r="JNF5352"/>
      <c r="JNG5352"/>
      <c r="JNH5352"/>
      <c r="JNI5352"/>
      <c r="JNJ5352"/>
      <c r="JNK5352"/>
      <c r="JNL5352"/>
      <c r="JNM5352"/>
      <c r="JNN5352"/>
      <c r="JNO5352"/>
      <c r="JNP5352"/>
      <c r="JNQ5352"/>
      <c r="JNR5352"/>
      <c r="JNS5352"/>
      <c r="JNT5352"/>
      <c r="JNU5352"/>
      <c r="JNV5352"/>
      <c r="JNW5352"/>
      <c r="JNX5352"/>
      <c r="JNY5352"/>
      <c r="JNZ5352"/>
      <c r="JOA5352"/>
      <c r="JOB5352"/>
      <c r="JOC5352"/>
      <c r="JOD5352"/>
      <c r="JOE5352"/>
      <c r="JOF5352"/>
      <c r="JOG5352"/>
      <c r="JOH5352"/>
      <c r="JOI5352"/>
      <c r="JOJ5352"/>
      <c r="JOK5352"/>
      <c r="JOL5352"/>
      <c r="JOM5352"/>
      <c r="JON5352"/>
      <c r="JOO5352"/>
      <c r="JOP5352"/>
      <c r="JOQ5352"/>
      <c r="JOR5352"/>
      <c r="JOS5352"/>
      <c r="JOT5352"/>
      <c r="JOU5352"/>
      <c r="JOV5352"/>
      <c r="JOW5352"/>
      <c r="JOX5352"/>
      <c r="JOY5352"/>
      <c r="JOZ5352"/>
      <c r="JPA5352"/>
      <c r="JPB5352"/>
      <c r="JPC5352"/>
      <c r="JPD5352"/>
      <c r="JPE5352"/>
      <c r="JPF5352"/>
      <c r="JPG5352"/>
      <c r="JPH5352"/>
      <c r="JPI5352"/>
      <c r="JPJ5352"/>
      <c r="JPK5352"/>
      <c r="JPL5352"/>
      <c r="JPM5352"/>
      <c r="JPN5352"/>
      <c r="JPO5352"/>
      <c r="JPP5352"/>
      <c r="JPQ5352"/>
      <c r="JPR5352"/>
      <c r="JPS5352"/>
      <c r="JPT5352"/>
      <c r="JPU5352"/>
      <c r="JPV5352"/>
      <c r="JPW5352"/>
      <c r="JPX5352"/>
      <c r="JPY5352"/>
      <c r="JPZ5352"/>
      <c r="JQA5352"/>
      <c r="JQB5352"/>
      <c r="JQC5352"/>
      <c r="JQD5352"/>
      <c r="JQE5352"/>
      <c r="JQF5352"/>
      <c r="JQG5352"/>
      <c r="JQH5352"/>
      <c r="JQI5352"/>
      <c r="JQJ5352"/>
      <c r="JQK5352"/>
      <c r="JQL5352"/>
      <c r="JQM5352"/>
      <c r="JQN5352"/>
      <c r="JQO5352"/>
      <c r="JQP5352"/>
      <c r="JQQ5352"/>
      <c r="JQR5352"/>
      <c r="JQS5352"/>
      <c r="JQT5352"/>
      <c r="JQU5352"/>
      <c r="JQV5352"/>
      <c r="JQW5352"/>
      <c r="JQX5352"/>
      <c r="JQY5352"/>
      <c r="JQZ5352"/>
      <c r="JRA5352"/>
      <c r="JRB5352"/>
      <c r="JRC5352"/>
      <c r="JRD5352"/>
      <c r="JRE5352"/>
      <c r="JRF5352"/>
      <c r="JRG5352"/>
      <c r="JRH5352"/>
      <c r="JRI5352"/>
      <c r="JRJ5352"/>
      <c r="JRK5352"/>
      <c r="JRL5352"/>
      <c r="JRM5352"/>
      <c r="JRN5352"/>
      <c r="JRO5352"/>
      <c r="JRP5352"/>
      <c r="JRQ5352"/>
      <c r="JRR5352"/>
      <c r="JRS5352"/>
      <c r="JRT5352"/>
      <c r="JRU5352"/>
      <c r="JRV5352"/>
      <c r="JRW5352"/>
      <c r="JRX5352"/>
      <c r="JRY5352"/>
      <c r="JRZ5352"/>
      <c r="JSA5352"/>
      <c r="JSB5352"/>
      <c r="JSC5352"/>
      <c r="JSD5352"/>
      <c r="JSE5352"/>
      <c r="JSF5352"/>
      <c r="JSG5352"/>
      <c r="JSH5352"/>
      <c r="JSI5352"/>
      <c r="JSJ5352"/>
      <c r="JSK5352"/>
      <c r="JSL5352"/>
      <c r="JSM5352"/>
      <c r="JSN5352"/>
      <c r="JSO5352"/>
      <c r="JSP5352"/>
      <c r="JSQ5352"/>
      <c r="JSR5352"/>
      <c r="JSS5352"/>
      <c r="JST5352"/>
      <c r="JSU5352"/>
      <c r="JSV5352"/>
      <c r="JSW5352"/>
      <c r="JSX5352"/>
      <c r="JSY5352"/>
      <c r="JSZ5352"/>
      <c r="JTA5352"/>
      <c r="JTB5352"/>
      <c r="JTC5352"/>
      <c r="JTD5352"/>
      <c r="JTE5352"/>
      <c r="JTF5352"/>
      <c r="JTG5352"/>
      <c r="JTH5352"/>
      <c r="JTI5352"/>
      <c r="JTJ5352"/>
      <c r="JTK5352"/>
      <c r="JTL5352"/>
      <c r="JTM5352"/>
      <c r="JTN5352"/>
      <c r="JTO5352"/>
      <c r="JTP5352"/>
      <c r="JTQ5352"/>
      <c r="JTR5352"/>
      <c r="JTS5352"/>
      <c r="JTT5352"/>
      <c r="JTU5352"/>
      <c r="JTV5352"/>
      <c r="JTW5352"/>
      <c r="JTX5352"/>
      <c r="JTY5352"/>
      <c r="JTZ5352"/>
      <c r="JUA5352"/>
      <c r="JUB5352"/>
      <c r="JUC5352"/>
      <c r="JUD5352"/>
      <c r="JUE5352"/>
      <c r="JUF5352"/>
      <c r="JUG5352"/>
      <c r="JUH5352"/>
      <c r="JUI5352"/>
      <c r="JUJ5352"/>
      <c r="JUK5352"/>
      <c r="JUL5352"/>
      <c r="JUM5352"/>
      <c r="JUN5352"/>
      <c r="JUO5352"/>
      <c r="JUP5352"/>
      <c r="JUQ5352"/>
      <c r="JUR5352"/>
      <c r="JUS5352"/>
      <c r="JUT5352"/>
      <c r="JUU5352"/>
      <c r="JUV5352"/>
      <c r="JUW5352"/>
      <c r="JUX5352"/>
      <c r="JUY5352"/>
      <c r="JUZ5352"/>
      <c r="JVA5352"/>
      <c r="JVB5352"/>
      <c r="JVC5352"/>
      <c r="JVD5352"/>
      <c r="JVE5352"/>
      <c r="JVF5352"/>
      <c r="JVG5352"/>
      <c r="JVH5352"/>
      <c r="JVI5352"/>
      <c r="JVJ5352"/>
      <c r="JVK5352"/>
      <c r="JVL5352"/>
      <c r="JVM5352"/>
      <c r="JVN5352"/>
      <c r="JVO5352"/>
      <c r="JVP5352"/>
      <c r="JVQ5352"/>
      <c r="JVR5352"/>
      <c r="JVS5352"/>
      <c r="JVT5352"/>
      <c r="JVU5352"/>
      <c r="JVV5352"/>
      <c r="JVW5352"/>
      <c r="JVX5352"/>
      <c r="JVY5352"/>
      <c r="JVZ5352"/>
      <c r="JWA5352"/>
      <c r="JWB5352"/>
      <c r="JWC5352"/>
      <c r="JWD5352"/>
      <c r="JWE5352"/>
      <c r="JWF5352"/>
      <c r="JWG5352"/>
      <c r="JWH5352"/>
      <c r="JWI5352"/>
      <c r="JWJ5352"/>
      <c r="JWK5352"/>
      <c r="JWL5352"/>
      <c r="JWM5352"/>
      <c r="JWN5352"/>
      <c r="JWO5352"/>
      <c r="JWP5352"/>
      <c r="JWQ5352"/>
      <c r="JWR5352"/>
      <c r="JWS5352"/>
      <c r="JWT5352"/>
      <c r="JWU5352"/>
      <c r="JWV5352"/>
      <c r="JWW5352"/>
      <c r="JWX5352"/>
      <c r="JWY5352"/>
      <c r="JWZ5352"/>
      <c r="JXA5352"/>
      <c r="JXB5352"/>
      <c r="JXC5352"/>
      <c r="JXD5352"/>
      <c r="JXE5352"/>
      <c r="JXF5352"/>
      <c r="JXG5352"/>
      <c r="JXH5352"/>
      <c r="JXI5352"/>
      <c r="JXJ5352"/>
      <c r="JXK5352"/>
      <c r="JXL5352"/>
      <c r="JXM5352"/>
      <c r="JXN5352"/>
      <c r="JXO5352"/>
      <c r="JXP5352"/>
      <c r="JXQ5352"/>
      <c r="JXR5352"/>
      <c r="JXS5352"/>
      <c r="JXT5352"/>
      <c r="JXU5352"/>
      <c r="JXV5352"/>
      <c r="JXW5352"/>
      <c r="JXX5352"/>
      <c r="JXY5352"/>
      <c r="JXZ5352"/>
      <c r="JYA5352"/>
      <c r="JYB5352"/>
      <c r="JYC5352"/>
      <c r="JYD5352"/>
      <c r="JYE5352"/>
      <c r="JYF5352"/>
      <c r="JYG5352"/>
      <c r="JYH5352"/>
      <c r="JYI5352"/>
      <c r="JYJ5352"/>
      <c r="JYK5352"/>
      <c r="JYL5352"/>
      <c r="JYM5352"/>
      <c r="JYN5352"/>
      <c r="JYO5352"/>
      <c r="JYP5352"/>
      <c r="JYQ5352"/>
      <c r="JYR5352"/>
      <c r="JYS5352"/>
      <c r="JYT5352"/>
      <c r="JYU5352"/>
      <c r="JYV5352"/>
      <c r="JYW5352"/>
      <c r="JYX5352"/>
      <c r="JYY5352"/>
      <c r="JYZ5352"/>
      <c r="JZA5352"/>
      <c r="JZB5352"/>
      <c r="JZC5352"/>
      <c r="JZD5352"/>
      <c r="JZE5352"/>
      <c r="JZF5352"/>
      <c r="JZG5352"/>
      <c r="JZH5352"/>
      <c r="JZI5352"/>
      <c r="JZJ5352"/>
      <c r="JZK5352"/>
      <c r="JZL5352"/>
      <c r="JZM5352"/>
      <c r="JZN5352"/>
      <c r="JZO5352"/>
      <c r="JZP5352"/>
      <c r="JZQ5352"/>
      <c r="JZR5352"/>
      <c r="JZS5352"/>
      <c r="JZT5352"/>
      <c r="JZU5352"/>
      <c r="JZV5352"/>
      <c r="JZW5352"/>
      <c r="JZX5352"/>
      <c r="JZY5352"/>
      <c r="JZZ5352"/>
      <c r="KAA5352"/>
      <c r="KAB5352"/>
      <c r="KAC5352"/>
      <c r="KAD5352"/>
      <c r="KAE5352"/>
      <c r="KAF5352"/>
      <c r="KAG5352"/>
      <c r="KAH5352"/>
      <c r="KAI5352"/>
      <c r="KAJ5352"/>
      <c r="KAK5352"/>
      <c r="KAL5352"/>
      <c r="KAM5352"/>
      <c r="KAN5352"/>
      <c r="KAO5352"/>
      <c r="KAP5352"/>
      <c r="KAQ5352"/>
      <c r="KAR5352"/>
      <c r="KAS5352"/>
      <c r="KAT5352"/>
      <c r="KAU5352"/>
      <c r="KAV5352"/>
      <c r="KAW5352"/>
      <c r="KAX5352"/>
      <c r="KAY5352"/>
      <c r="KAZ5352"/>
      <c r="KBA5352"/>
      <c r="KBB5352"/>
      <c r="KBC5352"/>
      <c r="KBD5352"/>
      <c r="KBE5352"/>
      <c r="KBF5352"/>
      <c r="KBG5352"/>
      <c r="KBH5352"/>
      <c r="KBI5352"/>
      <c r="KBJ5352"/>
      <c r="KBK5352"/>
      <c r="KBL5352"/>
      <c r="KBM5352"/>
      <c r="KBN5352"/>
      <c r="KBO5352"/>
      <c r="KBP5352"/>
      <c r="KBQ5352"/>
      <c r="KBR5352"/>
      <c r="KBS5352"/>
      <c r="KBT5352"/>
      <c r="KBU5352"/>
      <c r="KBV5352"/>
      <c r="KBW5352"/>
      <c r="KBX5352"/>
      <c r="KBY5352"/>
      <c r="KBZ5352"/>
      <c r="KCA5352"/>
      <c r="KCB5352"/>
      <c r="KCC5352"/>
      <c r="KCD5352"/>
      <c r="KCE5352"/>
      <c r="KCF5352"/>
      <c r="KCG5352"/>
      <c r="KCH5352"/>
      <c r="KCI5352"/>
      <c r="KCJ5352"/>
      <c r="KCK5352"/>
      <c r="KCL5352"/>
      <c r="KCM5352"/>
      <c r="KCN5352"/>
      <c r="KCO5352"/>
      <c r="KCP5352"/>
      <c r="KCQ5352"/>
      <c r="KCR5352"/>
      <c r="KCS5352"/>
      <c r="KCT5352"/>
      <c r="KCU5352"/>
      <c r="KCV5352"/>
      <c r="KCW5352"/>
      <c r="KCX5352"/>
      <c r="KCY5352"/>
      <c r="KCZ5352"/>
      <c r="KDA5352"/>
      <c r="KDB5352"/>
      <c r="KDC5352"/>
      <c r="KDD5352"/>
      <c r="KDE5352"/>
      <c r="KDF5352"/>
      <c r="KDG5352"/>
      <c r="KDH5352"/>
      <c r="KDI5352"/>
      <c r="KDJ5352"/>
      <c r="KDK5352"/>
      <c r="KDL5352"/>
      <c r="KDM5352"/>
      <c r="KDN5352"/>
      <c r="KDO5352"/>
      <c r="KDP5352"/>
      <c r="KDQ5352"/>
      <c r="KDR5352"/>
      <c r="KDS5352"/>
      <c r="KDT5352"/>
      <c r="KDU5352"/>
      <c r="KDV5352"/>
      <c r="KDW5352"/>
      <c r="KDX5352"/>
      <c r="KDY5352"/>
      <c r="KDZ5352"/>
      <c r="KEA5352"/>
      <c r="KEB5352"/>
      <c r="KEC5352"/>
      <c r="KED5352"/>
      <c r="KEE5352"/>
      <c r="KEF5352"/>
      <c r="KEG5352"/>
      <c r="KEH5352"/>
      <c r="KEI5352"/>
      <c r="KEJ5352"/>
      <c r="KEK5352"/>
      <c r="KEL5352"/>
      <c r="KEM5352"/>
      <c r="KEN5352"/>
      <c r="KEO5352"/>
      <c r="KEP5352"/>
      <c r="KEQ5352"/>
      <c r="KER5352"/>
      <c r="KES5352"/>
      <c r="KET5352"/>
      <c r="KEU5352"/>
      <c r="KEV5352"/>
      <c r="KEW5352"/>
      <c r="KEX5352"/>
      <c r="KEY5352"/>
      <c r="KEZ5352"/>
      <c r="KFA5352"/>
      <c r="KFB5352"/>
      <c r="KFC5352"/>
      <c r="KFD5352"/>
      <c r="KFE5352"/>
      <c r="KFF5352"/>
      <c r="KFG5352"/>
      <c r="KFH5352"/>
      <c r="KFI5352"/>
      <c r="KFJ5352"/>
      <c r="KFK5352"/>
      <c r="KFL5352"/>
      <c r="KFM5352"/>
      <c r="KFN5352"/>
      <c r="KFO5352"/>
      <c r="KFP5352"/>
      <c r="KFQ5352"/>
      <c r="KFR5352"/>
      <c r="KFS5352"/>
      <c r="KFT5352"/>
      <c r="KFU5352"/>
      <c r="KFV5352"/>
      <c r="KFW5352"/>
      <c r="KFX5352"/>
      <c r="KFY5352"/>
      <c r="KFZ5352"/>
      <c r="KGA5352"/>
      <c r="KGB5352"/>
      <c r="KGC5352"/>
      <c r="KGD5352"/>
      <c r="KGE5352"/>
      <c r="KGF5352"/>
      <c r="KGG5352"/>
      <c r="KGH5352"/>
      <c r="KGI5352"/>
      <c r="KGJ5352"/>
      <c r="KGK5352"/>
      <c r="KGL5352"/>
      <c r="KGM5352"/>
      <c r="KGN5352"/>
      <c r="KGO5352"/>
      <c r="KGP5352"/>
      <c r="KGQ5352"/>
      <c r="KGR5352"/>
      <c r="KGS5352"/>
      <c r="KGT5352"/>
      <c r="KGU5352"/>
      <c r="KGV5352"/>
      <c r="KGW5352"/>
      <c r="KGX5352"/>
      <c r="KGY5352"/>
      <c r="KGZ5352"/>
      <c r="KHA5352"/>
      <c r="KHB5352"/>
      <c r="KHC5352"/>
      <c r="KHD5352"/>
      <c r="KHE5352"/>
      <c r="KHF5352"/>
      <c r="KHG5352"/>
      <c r="KHH5352"/>
      <c r="KHI5352"/>
      <c r="KHJ5352"/>
      <c r="KHK5352"/>
      <c r="KHL5352"/>
      <c r="KHM5352"/>
      <c r="KHN5352"/>
      <c r="KHO5352"/>
      <c r="KHP5352"/>
      <c r="KHQ5352"/>
      <c r="KHR5352"/>
      <c r="KHS5352"/>
      <c r="KHT5352"/>
      <c r="KHU5352"/>
      <c r="KHV5352"/>
      <c r="KHW5352"/>
      <c r="KHX5352"/>
      <c r="KHY5352"/>
      <c r="KHZ5352"/>
      <c r="KIA5352"/>
      <c r="KIB5352"/>
      <c r="KIC5352"/>
      <c r="KID5352"/>
      <c r="KIE5352"/>
      <c r="KIF5352"/>
      <c r="KIG5352"/>
      <c r="KIH5352"/>
      <c r="KII5352"/>
      <c r="KIJ5352"/>
      <c r="KIK5352"/>
      <c r="KIL5352"/>
      <c r="KIM5352"/>
      <c r="KIN5352"/>
      <c r="KIO5352"/>
      <c r="KIP5352"/>
      <c r="KIQ5352"/>
      <c r="KIR5352"/>
      <c r="KIS5352"/>
      <c r="KIT5352"/>
      <c r="KIU5352"/>
      <c r="KIV5352"/>
      <c r="KIW5352"/>
      <c r="KIX5352"/>
      <c r="KIY5352"/>
      <c r="KIZ5352"/>
      <c r="KJA5352"/>
      <c r="KJB5352"/>
      <c r="KJC5352"/>
      <c r="KJD5352"/>
      <c r="KJE5352"/>
      <c r="KJF5352"/>
      <c r="KJG5352"/>
      <c r="KJH5352"/>
      <c r="KJI5352"/>
      <c r="KJJ5352"/>
      <c r="KJK5352"/>
      <c r="KJL5352"/>
      <c r="KJM5352"/>
      <c r="KJN5352"/>
      <c r="KJO5352"/>
      <c r="KJP5352"/>
      <c r="KJQ5352"/>
      <c r="KJR5352"/>
      <c r="KJS5352"/>
      <c r="KJT5352"/>
      <c r="KJU5352"/>
      <c r="KJV5352"/>
      <c r="KJW5352"/>
      <c r="KJX5352"/>
      <c r="KJY5352"/>
      <c r="KJZ5352"/>
      <c r="KKA5352"/>
      <c r="KKB5352"/>
      <c r="KKC5352"/>
      <c r="KKD5352"/>
      <c r="KKE5352"/>
      <c r="KKF5352"/>
      <c r="KKG5352"/>
      <c r="KKH5352"/>
      <c r="KKI5352"/>
      <c r="KKJ5352"/>
      <c r="KKK5352"/>
      <c r="KKL5352"/>
      <c r="KKM5352"/>
      <c r="KKN5352"/>
      <c r="KKO5352"/>
      <c r="KKP5352"/>
      <c r="KKQ5352"/>
      <c r="KKR5352"/>
      <c r="KKS5352"/>
      <c r="KKT5352"/>
      <c r="KKU5352"/>
      <c r="KKV5352"/>
      <c r="KKW5352"/>
      <c r="KKX5352"/>
      <c r="KKY5352"/>
      <c r="KKZ5352"/>
      <c r="KLA5352"/>
      <c r="KLB5352"/>
      <c r="KLC5352"/>
      <c r="KLD5352"/>
      <c r="KLE5352"/>
      <c r="KLF5352"/>
      <c r="KLG5352"/>
      <c r="KLH5352"/>
      <c r="KLI5352"/>
      <c r="KLJ5352"/>
      <c r="KLK5352"/>
      <c r="KLL5352"/>
      <c r="KLM5352"/>
      <c r="KLN5352"/>
      <c r="KLO5352"/>
      <c r="KLP5352"/>
      <c r="KLQ5352"/>
      <c r="KLR5352"/>
      <c r="KLS5352"/>
      <c r="KLT5352"/>
      <c r="KLU5352"/>
      <c r="KLV5352"/>
      <c r="KLW5352"/>
      <c r="KLX5352"/>
      <c r="KLY5352"/>
      <c r="KLZ5352"/>
      <c r="KMA5352"/>
      <c r="KMB5352"/>
      <c r="KMC5352"/>
      <c r="KMD5352"/>
      <c r="KME5352"/>
      <c r="KMF5352"/>
      <c r="KMG5352"/>
      <c r="KMH5352"/>
      <c r="KMI5352"/>
      <c r="KMJ5352"/>
      <c r="KMK5352"/>
      <c r="KML5352"/>
      <c r="KMM5352"/>
      <c r="KMN5352"/>
      <c r="KMO5352"/>
      <c r="KMP5352"/>
      <c r="KMQ5352"/>
      <c r="KMR5352"/>
      <c r="KMS5352"/>
      <c r="KMT5352"/>
      <c r="KMU5352"/>
      <c r="KMV5352"/>
      <c r="KMW5352"/>
      <c r="KMX5352"/>
      <c r="KMY5352"/>
      <c r="KMZ5352"/>
      <c r="KNA5352"/>
      <c r="KNB5352"/>
      <c r="KNC5352"/>
      <c r="KND5352"/>
      <c r="KNE5352"/>
      <c r="KNF5352"/>
      <c r="KNG5352"/>
      <c r="KNH5352"/>
      <c r="KNI5352"/>
      <c r="KNJ5352"/>
      <c r="KNK5352"/>
      <c r="KNL5352"/>
      <c r="KNM5352"/>
      <c r="KNN5352"/>
      <c r="KNO5352"/>
      <c r="KNP5352"/>
      <c r="KNQ5352"/>
      <c r="KNR5352"/>
      <c r="KNS5352"/>
      <c r="KNT5352"/>
      <c r="KNU5352"/>
      <c r="KNV5352"/>
      <c r="KNW5352"/>
      <c r="KNX5352"/>
      <c r="KNY5352"/>
      <c r="KNZ5352"/>
      <c r="KOA5352"/>
      <c r="KOB5352"/>
      <c r="KOC5352"/>
      <c r="KOD5352"/>
      <c r="KOE5352"/>
      <c r="KOF5352"/>
      <c r="KOG5352"/>
      <c r="KOH5352"/>
      <c r="KOI5352"/>
      <c r="KOJ5352"/>
      <c r="KOK5352"/>
      <c r="KOL5352"/>
      <c r="KOM5352"/>
      <c r="KON5352"/>
      <c r="KOO5352"/>
      <c r="KOP5352"/>
      <c r="KOQ5352"/>
      <c r="KOR5352"/>
      <c r="KOS5352"/>
      <c r="KOT5352"/>
      <c r="KOU5352"/>
      <c r="KOV5352"/>
      <c r="KOW5352"/>
      <c r="KOX5352"/>
      <c r="KOY5352"/>
      <c r="KOZ5352"/>
      <c r="KPA5352"/>
      <c r="KPB5352"/>
      <c r="KPC5352"/>
      <c r="KPD5352"/>
      <c r="KPE5352"/>
      <c r="KPF5352"/>
      <c r="KPG5352"/>
      <c r="KPH5352"/>
      <c r="KPI5352"/>
      <c r="KPJ5352"/>
      <c r="KPK5352"/>
      <c r="KPL5352"/>
      <c r="KPM5352"/>
      <c r="KPN5352"/>
      <c r="KPO5352"/>
      <c r="KPP5352"/>
      <c r="KPQ5352"/>
      <c r="KPR5352"/>
      <c r="KPS5352"/>
      <c r="KPT5352"/>
      <c r="KPU5352"/>
      <c r="KPV5352"/>
      <c r="KPW5352"/>
      <c r="KPX5352"/>
      <c r="KPY5352"/>
      <c r="KPZ5352"/>
      <c r="KQA5352"/>
      <c r="KQB5352"/>
      <c r="KQC5352"/>
      <c r="KQD5352"/>
      <c r="KQE5352"/>
      <c r="KQF5352"/>
      <c r="KQG5352"/>
      <c r="KQH5352"/>
      <c r="KQI5352"/>
      <c r="KQJ5352"/>
      <c r="KQK5352"/>
      <c r="KQL5352"/>
      <c r="KQM5352"/>
      <c r="KQN5352"/>
      <c r="KQO5352"/>
      <c r="KQP5352"/>
      <c r="KQQ5352"/>
      <c r="KQR5352"/>
      <c r="KQS5352"/>
      <c r="KQT5352"/>
      <c r="KQU5352"/>
      <c r="KQV5352"/>
      <c r="KQW5352"/>
      <c r="KQX5352"/>
      <c r="KQY5352"/>
      <c r="KQZ5352"/>
      <c r="KRA5352"/>
      <c r="KRB5352"/>
      <c r="KRC5352"/>
      <c r="KRD5352"/>
      <c r="KRE5352"/>
      <c r="KRF5352"/>
      <c r="KRG5352"/>
      <c r="KRH5352"/>
      <c r="KRI5352"/>
      <c r="KRJ5352"/>
      <c r="KRK5352"/>
      <c r="KRL5352"/>
      <c r="KRM5352"/>
      <c r="KRN5352"/>
      <c r="KRO5352"/>
      <c r="KRP5352"/>
      <c r="KRQ5352"/>
      <c r="KRR5352"/>
      <c r="KRS5352"/>
      <c r="KRT5352"/>
      <c r="KRU5352"/>
      <c r="KRV5352"/>
      <c r="KRW5352"/>
      <c r="KRX5352"/>
      <c r="KRY5352"/>
      <c r="KRZ5352"/>
      <c r="KSA5352"/>
      <c r="KSB5352"/>
      <c r="KSC5352"/>
      <c r="KSD5352"/>
      <c r="KSE5352"/>
      <c r="KSF5352"/>
      <c r="KSG5352"/>
      <c r="KSH5352"/>
      <c r="KSI5352"/>
      <c r="KSJ5352"/>
      <c r="KSK5352"/>
      <c r="KSL5352"/>
      <c r="KSM5352"/>
      <c r="KSN5352"/>
      <c r="KSO5352"/>
      <c r="KSP5352"/>
      <c r="KSQ5352"/>
      <c r="KSR5352"/>
      <c r="KSS5352"/>
      <c r="KST5352"/>
      <c r="KSU5352"/>
      <c r="KSV5352"/>
      <c r="KSW5352"/>
      <c r="KSX5352"/>
      <c r="KSY5352"/>
      <c r="KSZ5352"/>
      <c r="KTA5352"/>
      <c r="KTB5352"/>
      <c r="KTC5352"/>
      <c r="KTD5352"/>
      <c r="KTE5352"/>
      <c r="KTF5352"/>
      <c r="KTG5352"/>
      <c r="KTH5352"/>
      <c r="KTI5352"/>
      <c r="KTJ5352"/>
      <c r="KTK5352"/>
      <c r="KTL5352"/>
      <c r="KTM5352"/>
      <c r="KTN5352"/>
      <c r="KTO5352"/>
      <c r="KTP5352"/>
      <c r="KTQ5352"/>
      <c r="KTR5352"/>
      <c r="KTS5352"/>
      <c r="KTT5352"/>
      <c r="KTU5352"/>
      <c r="KTV5352"/>
      <c r="KTW5352"/>
      <c r="KTX5352"/>
      <c r="KTY5352"/>
      <c r="KTZ5352"/>
      <c r="KUA5352"/>
      <c r="KUB5352"/>
      <c r="KUC5352"/>
      <c r="KUD5352"/>
      <c r="KUE5352"/>
      <c r="KUF5352"/>
      <c r="KUG5352"/>
      <c r="KUH5352"/>
      <c r="KUI5352"/>
      <c r="KUJ5352"/>
      <c r="KUK5352"/>
      <c r="KUL5352"/>
      <c r="KUM5352"/>
      <c r="KUN5352"/>
      <c r="KUO5352"/>
      <c r="KUP5352"/>
      <c r="KUQ5352"/>
      <c r="KUR5352"/>
      <c r="KUS5352"/>
      <c r="KUT5352"/>
      <c r="KUU5352"/>
      <c r="KUV5352"/>
      <c r="KUW5352"/>
      <c r="KUX5352"/>
      <c r="KUY5352"/>
      <c r="KUZ5352"/>
      <c r="KVA5352"/>
      <c r="KVB5352"/>
      <c r="KVC5352"/>
      <c r="KVD5352"/>
      <c r="KVE5352"/>
      <c r="KVF5352"/>
      <c r="KVG5352"/>
      <c r="KVH5352"/>
      <c r="KVI5352"/>
      <c r="KVJ5352"/>
      <c r="KVK5352"/>
      <c r="KVL5352"/>
      <c r="KVM5352"/>
      <c r="KVN5352"/>
      <c r="KVO5352"/>
      <c r="KVP5352"/>
      <c r="KVQ5352"/>
      <c r="KVR5352"/>
      <c r="KVS5352"/>
      <c r="KVT5352"/>
      <c r="KVU5352"/>
      <c r="KVV5352"/>
      <c r="KVW5352"/>
      <c r="KVX5352"/>
      <c r="KVY5352"/>
      <c r="KVZ5352"/>
      <c r="KWA5352"/>
      <c r="KWB5352"/>
      <c r="KWC5352"/>
      <c r="KWD5352"/>
      <c r="KWE5352"/>
      <c r="KWF5352"/>
      <c r="KWG5352"/>
      <c r="KWH5352"/>
      <c r="KWI5352"/>
      <c r="KWJ5352"/>
      <c r="KWK5352"/>
      <c r="KWL5352"/>
      <c r="KWM5352"/>
      <c r="KWN5352"/>
      <c r="KWO5352"/>
      <c r="KWP5352"/>
      <c r="KWQ5352"/>
      <c r="KWR5352"/>
      <c r="KWS5352"/>
      <c r="KWT5352"/>
      <c r="KWU5352"/>
      <c r="KWV5352"/>
      <c r="KWW5352"/>
      <c r="KWX5352"/>
      <c r="KWY5352"/>
      <c r="KWZ5352"/>
      <c r="KXA5352"/>
      <c r="KXB5352"/>
      <c r="KXC5352"/>
      <c r="KXD5352"/>
      <c r="KXE5352"/>
      <c r="KXF5352"/>
      <c r="KXG5352"/>
      <c r="KXH5352"/>
      <c r="KXI5352"/>
      <c r="KXJ5352"/>
      <c r="KXK5352"/>
      <c r="KXL5352"/>
      <c r="KXM5352"/>
      <c r="KXN5352"/>
      <c r="KXO5352"/>
      <c r="KXP5352"/>
      <c r="KXQ5352"/>
      <c r="KXR5352"/>
      <c r="KXS5352"/>
      <c r="KXT5352"/>
      <c r="KXU5352"/>
      <c r="KXV5352"/>
      <c r="KXW5352"/>
      <c r="KXX5352"/>
      <c r="KXY5352"/>
      <c r="KXZ5352"/>
      <c r="KYA5352"/>
      <c r="KYB5352"/>
      <c r="KYC5352"/>
      <c r="KYD5352"/>
      <c r="KYE5352"/>
      <c r="KYF5352"/>
      <c r="KYG5352"/>
      <c r="KYH5352"/>
      <c r="KYI5352"/>
      <c r="KYJ5352"/>
      <c r="KYK5352"/>
      <c r="KYL5352"/>
      <c r="KYM5352"/>
      <c r="KYN5352"/>
      <c r="KYO5352"/>
      <c r="KYP5352"/>
      <c r="KYQ5352"/>
      <c r="KYR5352"/>
      <c r="KYS5352"/>
      <c r="KYT5352"/>
      <c r="KYU5352"/>
      <c r="KYV5352"/>
      <c r="KYW5352"/>
      <c r="KYX5352"/>
      <c r="KYY5352"/>
      <c r="KYZ5352"/>
      <c r="KZA5352"/>
      <c r="KZB5352"/>
      <c r="KZC5352"/>
      <c r="KZD5352"/>
      <c r="KZE5352"/>
      <c r="KZF5352"/>
      <c r="KZG5352"/>
      <c r="KZH5352"/>
      <c r="KZI5352"/>
      <c r="KZJ5352"/>
      <c r="KZK5352"/>
      <c r="KZL5352"/>
      <c r="KZM5352"/>
      <c r="KZN5352"/>
      <c r="KZO5352"/>
      <c r="KZP5352"/>
      <c r="KZQ5352"/>
      <c r="KZR5352"/>
      <c r="KZS5352"/>
      <c r="KZT5352"/>
      <c r="KZU5352"/>
      <c r="KZV5352"/>
      <c r="KZW5352"/>
      <c r="KZX5352"/>
      <c r="KZY5352"/>
      <c r="KZZ5352"/>
      <c r="LAA5352"/>
      <c r="LAB5352"/>
      <c r="LAC5352"/>
      <c r="LAD5352"/>
      <c r="LAE5352"/>
      <c r="LAF5352"/>
      <c r="LAG5352"/>
      <c r="LAH5352"/>
      <c r="LAI5352"/>
      <c r="LAJ5352"/>
      <c r="LAK5352"/>
      <c r="LAL5352"/>
      <c r="LAM5352"/>
      <c r="LAN5352"/>
      <c r="LAO5352"/>
      <c r="LAP5352"/>
      <c r="LAQ5352"/>
      <c r="LAR5352"/>
      <c r="LAS5352"/>
      <c r="LAT5352"/>
      <c r="LAU5352"/>
      <c r="LAV5352"/>
      <c r="LAW5352"/>
      <c r="LAX5352"/>
      <c r="LAY5352"/>
      <c r="LAZ5352"/>
      <c r="LBA5352"/>
      <c r="LBB5352"/>
      <c r="LBC5352"/>
      <c r="LBD5352"/>
      <c r="LBE5352"/>
      <c r="LBF5352"/>
      <c r="LBG5352"/>
      <c r="LBH5352"/>
      <c r="LBI5352"/>
      <c r="LBJ5352"/>
      <c r="LBK5352"/>
      <c r="LBL5352"/>
      <c r="LBM5352"/>
      <c r="LBN5352"/>
      <c r="LBO5352"/>
      <c r="LBP5352"/>
      <c r="LBQ5352"/>
      <c r="LBR5352"/>
      <c r="LBS5352"/>
      <c r="LBT5352"/>
      <c r="LBU5352"/>
      <c r="LBV5352"/>
      <c r="LBW5352"/>
      <c r="LBX5352"/>
      <c r="LBY5352"/>
      <c r="LBZ5352"/>
      <c r="LCA5352"/>
      <c r="LCB5352"/>
      <c r="LCC5352"/>
      <c r="LCD5352"/>
      <c r="LCE5352"/>
      <c r="LCF5352"/>
      <c r="LCG5352"/>
      <c r="LCH5352"/>
      <c r="LCI5352"/>
      <c r="LCJ5352"/>
      <c r="LCK5352"/>
      <c r="LCL5352"/>
      <c r="LCM5352"/>
      <c r="LCN5352"/>
      <c r="LCO5352"/>
      <c r="LCP5352"/>
      <c r="LCQ5352"/>
      <c r="LCR5352"/>
      <c r="LCS5352"/>
      <c r="LCT5352"/>
      <c r="LCU5352"/>
      <c r="LCV5352"/>
      <c r="LCW5352"/>
      <c r="LCX5352"/>
      <c r="LCY5352"/>
      <c r="LCZ5352"/>
      <c r="LDA5352"/>
      <c r="LDB5352"/>
      <c r="LDC5352"/>
      <c r="LDD5352"/>
      <c r="LDE5352"/>
      <c r="LDF5352"/>
      <c r="LDG5352"/>
      <c r="LDH5352"/>
      <c r="LDI5352"/>
      <c r="LDJ5352"/>
      <c r="LDK5352"/>
      <c r="LDL5352"/>
      <c r="LDM5352"/>
      <c r="LDN5352"/>
      <c r="LDO5352"/>
      <c r="LDP5352"/>
      <c r="LDQ5352"/>
      <c r="LDR5352"/>
      <c r="LDS5352"/>
      <c r="LDT5352"/>
      <c r="LDU5352"/>
      <c r="LDV5352"/>
      <c r="LDW5352"/>
      <c r="LDX5352"/>
      <c r="LDY5352"/>
      <c r="LDZ5352"/>
      <c r="LEA5352"/>
      <c r="LEB5352"/>
      <c r="LEC5352"/>
      <c r="LED5352"/>
      <c r="LEE5352"/>
      <c r="LEF5352"/>
      <c r="LEG5352"/>
      <c r="LEH5352"/>
      <c r="LEI5352"/>
      <c r="LEJ5352"/>
      <c r="LEK5352"/>
      <c r="LEL5352"/>
      <c r="LEM5352"/>
      <c r="LEN5352"/>
      <c r="LEO5352"/>
      <c r="LEP5352"/>
      <c r="LEQ5352"/>
      <c r="LER5352"/>
      <c r="LES5352"/>
      <c r="LET5352"/>
      <c r="LEU5352"/>
      <c r="LEV5352"/>
      <c r="LEW5352"/>
      <c r="LEX5352"/>
      <c r="LEY5352"/>
      <c r="LEZ5352"/>
      <c r="LFA5352"/>
      <c r="LFB5352"/>
      <c r="LFC5352"/>
      <c r="LFD5352"/>
      <c r="LFE5352"/>
      <c r="LFF5352"/>
      <c r="LFG5352"/>
      <c r="LFH5352"/>
      <c r="LFI5352"/>
      <c r="LFJ5352"/>
      <c r="LFK5352"/>
      <c r="LFL5352"/>
      <c r="LFM5352"/>
      <c r="LFN5352"/>
      <c r="LFO5352"/>
      <c r="LFP5352"/>
      <c r="LFQ5352"/>
      <c r="LFR5352"/>
      <c r="LFS5352"/>
      <c r="LFT5352"/>
      <c r="LFU5352"/>
      <c r="LFV5352"/>
      <c r="LFW5352"/>
      <c r="LFX5352"/>
      <c r="LFY5352"/>
      <c r="LFZ5352"/>
      <c r="LGA5352"/>
      <c r="LGB5352"/>
      <c r="LGC5352"/>
      <c r="LGD5352"/>
      <c r="LGE5352"/>
      <c r="LGF5352"/>
      <c r="LGG5352"/>
      <c r="LGH5352"/>
      <c r="LGI5352"/>
      <c r="LGJ5352"/>
      <c r="LGK5352"/>
      <c r="LGL5352"/>
      <c r="LGM5352"/>
      <c r="LGN5352"/>
      <c r="LGO5352"/>
      <c r="LGP5352"/>
      <c r="LGQ5352"/>
      <c r="LGR5352"/>
      <c r="LGS5352"/>
      <c r="LGT5352"/>
      <c r="LGU5352"/>
      <c r="LGV5352"/>
      <c r="LGW5352"/>
      <c r="LGX5352"/>
      <c r="LGY5352"/>
      <c r="LGZ5352"/>
      <c r="LHA5352"/>
      <c r="LHB5352"/>
      <c r="LHC5352"/>
      <c r="LHD5352"/>
      <c r="LHE5352"/>
      <c r="LHF5352"/>
      <c r="LHG5352"/>
      <c r="LHH5352"/>
      <c r="LHI5352"/>
      <c r="LHJ5352"/>
      <c r="LHK5352"/>
      <c r="LHL5352"/>
      <c r="LHM5352"/>
      <c r="LHN5352"/>
      <c r="LHO5352"/>
      <c r="LHP5352"/>
      <c r="LHQ5352"/>
      <c r="LHR5352"/>
      <c r="LHS5352"/>
      <c r="LHT5352"/>
      <c r="LHU5352"/>
      <c r="LHV5352"/>
      <c r="LHW5352"/>
      <c r="LHX5352"/>
      <c r="LHY5352"/>
      <c r="LHZ5352"/>
      <c r="LIA5352"/>
      <c r="LIB5352"/>
      <c r="LIC5352"/>
      <c r="LID5352"/>
      <c r="LIE5352"/>
      <c r="LIF5352"/>
      <c r="LIG5352"/>
      <c r="LIH5352"/>
      <c r="LII5352"/>
      <c r="LIJ5352"/>
      <c r="LIK5352"/>
      <c r="LIL5352"/>
      <c r="LIM5352"/>
      <c r="LIN5352"/>
      <c r="LIO5352"/>
      <c r="LIP5352"/>
      <c r="LIQ5352"/>
      <c r="LIR5352"/>
      <c r="LIS5352"/>
      <c r="LIT5352"/>
      <c r="LIU5352"/>
      <c r="LIV5352"/>
      <c r="LIW5352"/>
      <c r="LIX5352"/>
      <c r="LIY5352"/>
      <c r="LIZ5352"/>
      <c r="LJA5352"/>
      <c r="LJB5352"/>
      <c r="LJC5352"/>
      <c r="LJD5352"/>
      <c r="LJE5352"/>
      <c r="LJF5352"/>
      <c r="LJG5352"/>
      <c r="LJH5352"/>
      <c r="LJI5352"/>
      <c r="LJJ5352"/>
      <c r="LJK5352"/>
      <c r="LJL5352"/>
      <c r="LJM5352"/>
      <c r="LJN5352"/>
      <c r="LJO5352"/>
      <c r="LJP5352"/>
      <c r="LJQ5352"/>
      <c r="LJR5352"/>
      <c r="LJS5352"/>
      <c r="LJT5352"/>
      <c r="LJU5352"/>
      <c r="LJV5352"/>
      <c r="LJW5352"/>
      <c r="LJX5352"/>
      <c r="LJY5352"/>
      <c r="LJZ5352"/>
      <c r="LKA5352"/>
      <c r="LKB5352"/>
      <c r="LKC5352"/>
      <c r="LKD5352"/>
      <c r="LKE5352"/>
      <c r="LKF5352"/>
      <c r="LKG5352"/>
      <c r="LKH5352"/>
      <c r="LKI5352"/>
      <c r="LKJ5352"/>
      <c r="LKK5352"/>
      <c r="LKL5352"/>
      <c r="LKM5352"/>
      <c r="LKN5352"/>
      <c r="LKO5352"/>
      <c r="LKP5352"/>
      <c r="LKQ5352"/>
      <c r="LKR5352"/>
      <c r="LKS5352"/>
      <c r="LKT5352"/>
      <c r="LKU5352"/>
      <c r="LKV5352"/>
      <c r="LKW5352"/>
      <c r="LKX5352"/>
      <c r="LKY5352"/>
      <c r="LKZ5352"/>
      <c r="LLA5352"/>
      <c r="LLB5352"/>
      <c r="LLC5352"/>
      <c r="LLD5352"/>
      <c r="LLE5352"/>
      <c r="LLF5352"/>
      <c r="LLG5352"/>
      <c r="LLH5352"/>
      <c r="LLI5352"/>
      <c r="LLJ5352"/>
      <c r="LLK5352"/>
      <c r="LLL5352"/>
      <c r="LLM5352"/>
      <c r="LLN5352"/>
      <c r="LLO5352"/>
      <c r="LLP5352"/>
      <c r="LLQ5352"/>
      <c r="LLR5352"/>
      <c r="LLS5352"/>
      <c r="LLT5352"/>
      <c r="LLU5352"/>
      <c r="LLV5352"/>
      <c r="LLW5352"/>
      <c r="LLX5352"/>
      <c r="LLY5352"/>
      <c r="LLZ5352"/>
      <c r="LMA5352"/>
      <c r="LMB5352"/>
      <c r="LMC5352"/>
      <c r="LMD5352"/>
      <c r="LME5352"/>
      <c r="LMF5352"/>
      <c r="LMG5352"/>
      <c r="LMH5352"/>
      <c r="LMI5352"/>
      <c r="LMJ5352"/>
      <c r="LMK5352"/>
      <c r="LML5352"/>
      <c r="LMM5352"/>
      <c r="LMN5352"/>
      <c r="LMO5352"/>
      <c r="LMP5352"/>
      <c r="LMQ5352"/>
      <c r="LMR5352"/>
      <c r="LMS5352"/>
      <c r="LMT5352"/>
      <c r="LMU5352"/>
      <c r="LMV5352"/>
      <c r="LMW5352"/>
      <c r="LMX5352"/>
      <c r="LMY5352"/>
      <c r="LMZ5352"/>
      <c r="LNA5352"/>
      <c r="LNB5352"/>
      <c r="LNC5352"/>
      <c r="LND5352"/>
      <c r="LNE5352"/>
      <c r="LNF5352"/>
      <c r="LNG5352"/>
      <c r="LNH5352"/>
      <c r="LNI5352"/>
      <c r="LNJ5352"/>
      <c r="LNK5352"/>
      <c r="LNL5352"/>
      <c r="LNM5352"/>
      <c r="LNN5352"/>
      <c r="LNO5352"/>
      <c r="LNP5352"/>
      <c r="LNQ5352"/>
      <c r="LNR5352"/>
      <c r="LNS5352"/>
      <c r="LNT5352"/>
      <c r="LNU5352"/>
      <c r="LNV5352"/>
      <c r="LNW5352"/>
      <c r="LNX5352"/>
      <c r="LNY5352"/>
      <c r="LNZ5352"/>
      <c r="LOA5352"/>
      <c r="LOB5352"/>
      <c r="LOC5352"/>
      <c r="LOD5352"/>
      <c r="LOE5352"/>
      <c r="LOF5352"/>
      <c r="LOG5352"/>
      <c r="LOH5352"/>
      <c r="LOI5352"/>
      <c r="LOJ5352"/>
      <c r="LOK5352"/>
      <c r="LOL5352"/>
      <c r="LOM5352"/>
      <c r="LON5352"/>
      <c r="LOO5352"/>
      <c r="LOP5352"/>
      <c r="LOQ5352"/>
      <c r="LOR5352"/>
      <c r="LOS5352"/>
      <c r="LOT5352"/>
      <c r="LOU5352"/>
      <c r="LOV5352"/>
      <c r="LOW5352"/>
      <c r="LOX5352"/>
      <c r="LOY5352"/>
      <c r="LOZ5352"/>
      <c r="LPA5352"/>
      <c r="LPB5352"/>
      <c r="LPC5352"/>
      <c r="LPD5352"/>
      <c r="LPE5352"/>
      <c r="LPF5352"/>
      <c r="LPG5352"/>
      <c r="LPH5352"/>
      <c r="LPI5352"/>
      <c r="LPJ5352"/>
      <c r="LPK5352"/>
      <c r="LPL5352"/>
      <c r="LPM5352"/>
      <c r="LPN5352"/>
      <c r="LPO5352"/>
      <c r="LPP5352"/>
      <c r="LPQ5352"/>
      <c r="LPR5352"/>
      <c r="LPS5352"/>
      <c r="LPT5352"/>
      <c r="LPU5352"/>
      <c r="LPV5352"/>
      <c r="LPW5352"/>
      <c r="LPX5352"/>
      <c r="LPY5352"/>
      <c r="LPZ5352"/>
      <c r="LQA5352"/>
      <c r="LQB5352"/>
      <c r="LQC5352"/>
      <c r="LQD5352"/>
      <c r="LQE5352"/>
      <c r="LQF5352"/>
      <c r="LQG5352"/>
      <c r="LQH5352"/>
      <c r="LQI5352"/>
      <c r="LQJ5352"/>
      <c r="LQK5352"/>
      <c r="LQL5352"/>
      <c r="LQM5352"/>
      <c r="LQN5352"/>
      <c r="LQO5352"/>
      <c r="LQP5352"/>
      <c r="LQQ5352"/>
      <c r="LQR5352"/>
      <c r="LQS5352"/>
      <c r="LQT5352"/>
      <c r="LQU5352"/>
      <c r="LQV5352"/>
      <c r="LQW5352"/>
      <c r="LQX5352"/>
      <c r="LQY5352"/>
      <c r="LQZ5352"/>
      <c r="LRA5352"/>
      <c r="LRB5352"/>
      <c r="LRC5352"/>
      <c r="LRD5352"/>
      <c r="LRE5352"/>
      <c r="LRF5352"/>
      <c r="LRG5352"/>
      <c r="LRH5352"/>
      <c r="LRI5352"/>
      <c r="LRJ5352"/>
      <c r="LRK5352"/>
      <c r="LRL5352"/>
      <c r="LRM5352"/>
      <c r="LRN5352"/>
      <c r="LRO5352"/>
      <c r="LRP5352"/>
      <c r="LRQ5352"/>
      <c r="LRR5352"/>
      <c r="LRS5352"/>
      <c r="LRT5352"/>
      <c r="LRU5352"/>
      <c r="LRV5352"/>
      <c r="LRW5352"/>
      <c r="LRX5352"/>
      <c r="LRY5352"/>
      <c r="LRZ5352"/>
      <c r="LSA5352"/>
      <c r="LSB5352"/>
      <c r="LSC5352"/>
      <c r="LSD5352"/>
      <c r="LSE5352"/>
      <c r="LSF5352"/>
      <c r="LSG5352"/>
      <c r="LSH5352"/>
      <c r="LSI5352"/>
      <c r="LSJ5352"/>
      <c r="LSK5352"/>
      <c r="LSL5352"/>
      <c r="LSM5352"/>
      <c r="LSN5352"/>
      <c r="LSO5352"/>
      <c r="LSP5352"/>
      <c r="LSQ5352"/>
      <c r="LSR5352"/>
      <c r="LSS5352"/>
      <c r="LST5352"/>
      <c r="LSU5352"/>
      <c r="LSV5352"/>
      <c r="LSW5352"/>
      <c r="LSX5352"/>
      <c r="LSY5352"/>
      <c r="LSZ5352"/>
      <c r="LTA5352"/>
      <c r="LTB5352"/>
      <c r="LTC5352"/>
      <c r="LTD5352"/>
      <c r="LTE5352"/>
      <c r="LTF5352"/>
      <c r="LTG5352"/>
      <c r="LTH5352"/>
      <c r="LTI5352"/>
      <c r="LTJ5352"/>
      <c r="LTK5352"/>
      <c r="LTL5352"/>
      <c r="LTM5352"/>
      <c r="LTN5352"/>
      <c r="LTO5352"/>
      <c r="LTP5352"/>
      <c r="LTQ5352"/>
      <c r="LTR5352"/>
      <c r="LTS5352"/>
      <c r="LTT5352"/>
      <c r="LTU5352"/>
      <c r="LTV5352"/>
      <c r="LTW5352"/>
      <c r="LTX5352"/>
      <c r="LTY5352"/>
      <c r="LTZ5352"/>
      <c r="LUA5352"/>
      <c r="LUB5352"/>
      <c r="LUC5352"/>
      <c r="LUD5352"/>
      <c r="LUE5352"/>
      <c r="LUF5352"/>
      <c r="LUG5352"/>
      <c r="LUH5352"/>
      <c r="LUI5352"/>
      <c r="LUJ5352"/>
      <c r="LUK5352"/>
      <c r="LUL5352"/>
      <c r="LUM5352"/>
      <c r="LUN5352"/>
      <c r="LUO5352"/>
      <c r="LUP5352"/>
      <c r="LUQ5352"/>
      <c r="LUR5352"/>
      <c r="LUS5352"/>
      <c r="LUT5352"/>
      <c r="LUU5352"/>
      <c r="LUV5352"/>
      <c r="LUW5352"/>
      <c r="LUX5352"/>
      <c r="LUY5352"/>
      <c r="LUZ5352"/>
      <c r="LVA5352"/>
      <c r="LVB5352"/>
      <c r="LVC5352"/>
      <c r="LVD5352"/>
      <c r="LVE5352"/>
      <c r="LVF5352"/>
      <c r="LVG5352"/>
      <c r="LVH5352"/>
      <c r="LVI5352"/>
      <c r="LVJ5352"/>
      <c r="LVK5352"/>
      <c r="LVL5352"/>
      <c r="LVM5352"/>
      <c r="LVN5352"/>
      <c r="LVO5352"/>
      <c r="LVP5352"/>
      <c r="LVQ5352"/>
      <c r="LVR5352"/>
      <c r="LVS5352"/>
      <c r="LVT5352"/>
      <c r="LVU5352"/>
      <c r="LVV5352"/>
      <c r="LVW5352"/>
      <c r="LVX5352"/>
      <c r="LVY5352"/>
      <c r="LVZ5352"/>
      <c r="LWA5352"/>
      <c r="LWB5352"/>
      <c r="LWC5352"/>
      <c r="LWD5352"/>
      <c r="LWE5352"/>
      <c r="LWF5352"/>
      <c r="LWG5352"/>
      <c r="LWH5352"/>
      <c r="LWI5352"/>
      <c r="LWJ5352"/>
      <c r="LWK5352"/>
      <c r="LWL5352"/>
      <c r="LWM5352"/>
      <c r="LWN5352"/>
      <c r="LWO5352"/>
      <c r="LWP5352"/>
      <c r="LWQ5352"/>
      <c r="LWR5352"/>
      <c r="LWS5352"/>
      <c r="LWT5352"/>
      <c r="LWU5352"/>
      <c r="LWV5352"/>
      <c r="LWW5352"/>
      <c r="LWX5352"/>
      <c r="LWY5352"/>
      <c r="LWZ5352"/>
      <c r="LXA5352"/>
      <c r="LXB5352"/>
      <c r="LXC5352"/>
      <c r="LXD5352"/>
      <c r="LXE5352"/>
      <c r="LXF5352"/>
      <c r="LXG5352"/>
      <c r="LXH5352"/>
      <c r="LXI5352"/>
      <c r="LXJ5352"/>
      <c r="LXK5352"/>
      <c r="LXL5352"/>
      <c r="LXM5352"/>
      <c r="LXN5352"/>
      <c r="LXO5352"/>
      <c r="LXP5352"/>
      <c r="LXQ5352"/>
      <c r="LXR5352"/>
      <c r="LXS5352"/>
      <c r="LXT5352"/>
      <c r="LXU5352"/>
      <c r="LXV5352"/>
      <c r="LXW5352"/>
      <c r="LXX5352"/>
      <c r="LXY5352"/>
      <c r="LXZ5352"/>
      <c r="LYA5352"/>
      <c r="LYB5352"/>
      <c r="LYC5352"/>
      <c r="LYD5352"/>
      <c r="LYE5352"/>
      <c r="LYF5352"/>
      <c r="LYG5352"/>
      <c r="LYH5352"/>
      <c r="LYI5352"/>
      <c r="LYJ5352"/>
      <c r="LYK5352"/>
      <c r="LYL5352"/>
      <c r="LYM5352"/>
      <c r="LYN5352"/>
      <c r="LYO5352"/>
      <c r="LYP5352"/>
      <c r="LYQ5352"/>
      <c r="LYR5352"/>
      <c r="LYS5352"/>
      <c r="LYT5352"/>
      <c r="LYU5352"/>
      <c r="LYV5352"/>
      <c r="LYW5352"/>
      <c r="LYX5352"/>
      <c r="LYY5352"/>
      <c r="LYZ5352"/>
      <c r="LZA5352"/>
      <c r="LZB5352"/>
      <c r="LZC5352"/>
      <c r="LZD5352"/>
      <c r="LZE5352"/>
      <c r="LZF5352"/>
      <c r="LZG5352"/>
      <c r="LZH5352"/>
      <c r="LZI5352"/>
      <c r="LZJ5352"/>
      <c r="LZK5352"/>
      <c r="LZL5352"/>
      <c r="LZM5352"/>
      <c r="LZN5352"/>
      <c r="LZO5352"/>
      <c r="LZP5352"/>
      <c r="LZQ5352"/>
      <c r="LZR5352"/>
      <c r="LZS5352"/>
      <c r="LZT5352"/>
      <c r="LZU5352"/>
      <c r="LZV5352"/>
      <c r="LZW5352"/>
      <c r="LZX5352"/>
      <c r="LZY5352"/>
      <c r="LZZ5352"/>
      <c r="MAA5352"/>
      <c r="MAB5352"/>
      <c r="MAC5352"/>
      <c r="MAD5352"/>
      <c r="MAE5352"/>
      <c r="MAF5352"/>
      <c r="MAG5352"/>
      <c r="MAH5352"/>
      <c r="MAI5352"/>
      <c r="MAJ5352"/>
      <c r="MAK5352"/>
      <c r="MAL5352"/>
      <c r="MAM5352"/>
      <c r="MAN5352"/>
      <c r="MAO5352"/>
      <c r="MAP5352"/>
      <c r="MAQ5352"/>
      <c r="MAR5352"/>
      <c r="MAS5352"/>
      <c r="MAT5352"/>
      <c r="MAU5352"/>
      <c r="MAV5352"/>
      <c r="MAW5352"/>
      <c r="MAX5352"/>
      <c r="MAY5352"/>
      <c r="MAZ5352"/>
      <c r="MBA5352"/>
      <c r="MBB5352"/>
      <c r="MBC5352"/>
      <c r="MBD5352"/>
      <c r="MBE5352"/>
      <c r="MBF5352"/>
      <c r="MBG5352"/>
      <c r="MBH5352"/>
      <c r="MBI5352"/>
      <c r="MBJ5352"/>
      <c r="MBK5352"/>
      <c r="MBL5352"/>
      <c r="MBM5352"/>
      <c r="MBN5352"/>
      <c r="MBO5352"/>
      <c r="MBP5352"/>
      <c r="MBQ5352"/>
      <c r="MBR5352"/>
      <c r="MBS5352"/>
      <c r="MBT5352"/>
      <c r="MBU5352"/>
      <c r="MBV5352"/>
      <c r="MBW5352"/>
      <c r="MBX5352"/>
      <c r="MBY5352"/>
      <c r="MBZ5352"/>
      <c r="MCA5352"/>
      <c r="MCB5352"/>
      <c r="MCC5352"/>
      <c r="MCD5352"/>
      <c r="MCE5352"/>
      <c r="MCF5352"/>
      <c r="MCG5352"/>
      <c r="MCH5352"/>
      <c r="MCI5352"/>
      <c r="MCJ5352"/>
      <c r="MCK5352"/>
      <c r="MCL5352"/>
      <c r="MCM5352"/>
      <c r="MCN5352"/>
      <c r="MCO5352"/>
      <c r="MCP5352"/>
      <c r="MCQ5352"/>
      <c r="MCR5352"/>
      <c r="MCS5352"/>
      <c r="MCT5352"/>
      <c r="MCU5352"/>
      <c r="MCV5352"/>
      <c r="MCW5352"/>
      <c r="MCX5352"/>
      <c r="MCY5352"/>
      <c r="MCZ5352"/>
      <c r="MDA5352"/>
      <c r="MDB5352"/>
      <c r="MDC5352"/>
      <c r="MDD5352"/>
      <c r="MDE5352"/>
      <c r="MDF5352"/>
      <c r="MDG5352"/>
      <c r="MDH5352"/>
      <c r="MDI5352"/>
      <c r="MDJ5352"/>
      <c r="MDK5352"/>
      <c r="MDL5352"/>
      <c r="MDM5352"/>
      <c r="MDN5352"/>
      <c r="MDO5352"/>
      <c r="MDP5352"/>
      <c r="MDQ5352"/>
      <c r="MDR5352"/>
      <c r="MDS5352"/>
      <c r="MDT5352"/>
      <c r="MDU5352"/>
      <c r="MDV5352"/>
      <c r="MDW5352"/>
      <c r="MDX5352"/>
      <c r="MDY5352"/>
      <c r="MDZ5352"/>
      <c r="MEA5352"/>
      <c r="MEB5352"/>
      <c r="MEC5352"/>
      <c r="MED5352"/>
      <c r="MEE5352"/>
      <c r="MEF5352"/>
      <c r="MEG5352"/>
      <c r="MEH5352"/>
      <c r="MEI5352"/>
      <c r="MEJ5352"/>
      <c r="MEK5352"/>
      <c r="MEL5352"/>
      <c r="MEM5352"/>
      <c r="MEN5352"/>
      <c r="MEO5352"/>
      <c r="MEP5352"/>
      <c r="MEQ5352"/>
      <c r="MER5352"/>
      <c r="MES5352"/>
      <c r="MET5352"/>
      <c r="MEU5352"/>
      <c r="MEV5352"/>
      <c r="MEW5352"/>
      <c r="MEX5352"/>
      <c r="MEY5352"/>
      <c r="MEZ5352"/>
      <c r="MFA5352"/>
      <c r="MFB5352"/>
      <c r="MFC5352"/>
      <c r="MFD5352"/>
      <c r="MFE5352"/>
      <c r="MFF5352"/>
      <c r="MFG5352"/>
      <c r="MFH5352"/>
      <c r="MFI5352"/>
      <c r="MFJ5352"/>
      <c r="MFK5352"/>
      <c r="MFL5352"/>
      <c r="MFM5352"/>
      <c r="MFN5352"/>
      <c r="MFO5352"/>
      <c r="MFP5352"/>
      <c r="MFQ5352"/>
      <c r="MFR5352"/>
      <c r="MFS5352"/>
      <c r="MFT5352"/>
      <c r="MFU5352"/>
      <c r="MFV5352"/>
      <c r="MFW5352"/>
      <c r="MFX5352"/>
      <c r="MFY5352"/>
      <c r="MFZ5352"/>
      <c r="MGA5352"/>
      <c r="MGB5352"/>
      <c r="MGC5352"/>
      <c r="MGD5352"/>
      <c r="MGE5352"/>
      <c r="MGF5352"/>
      <c r="MGG5352"/>
      <c r="MGH5352"/>
      <c r="MGI5352"/>
      <c r="MGJ5352"/>
      <c r="MGK5352"/>
      <c r="MGL5352"/>
      <c r="MGM5352"/>
      <c r="MGN5352"/>
      <c r="MGO5352"/>
      <c r="MGP5352"/>
      <c r="MGQ5352"/>
      <c r="MGR5352"/>
      <c r="MGS5352"/>
      <c r="MGT5352"/>
      <c r="MGU5352"/>
      <c r="MGV5352"/>
      <c r="MGW5352"/>
      <c r="MGX5352"/>
      <c r="MGY5352"/>
      <c r="MGZ5352"/>
      <c r="MHA5352"/>
      <c r="MHB5352"/>
      <c r="MHC5352"/>
      <c r="MHD5352"/>
      <c r="MHE5352"/>
      <c r="MHF5352"/>
      <c r="MHG5352"/>
      <c r="MHH5352"/>
      <c r="MHI5352"/>
      <c r="MHJ5352"/>
      <c r="MHK5352"/>
      <c r="MHL5352"/>
      <c r="MHM5352"/>
      <c r="MHN5352"/>
      <c r="MHO5352"/>
      <c r="MHP5352"/>
      <c r="MHQ5352"/>
      <c r="MHR5352"/>
      <c r="MHS5352"/>
      <c r="MHT5352"/>
      <c r="MHU5352"/>
      <c r="MHV5352"/>
      <c r="MHW5352"/>
      <c r="MHX5352"/>
      <c r="MHY5352"/>
      <c r="MHZ5352"/>
      <c r="MIA5352"/>
      <c r="MIB5352"/>
      <c r="MIC5352"/>
      <c r="MID5352"/>
      <c r="MIE5352"/>
      <c r="MIF5352"/>
      <c r="MIG5352"/>
      <c r="MIH5352"/>
      <c r="MII5352"/>
      <c r="MIJ5352"/>
      <c r="MIK5352"/>
      <c r="MIL5352"/>
      <c r="MIM5352"/>
      <c r="MIN5352"/>
      <c r="MIO5352"/>
      <c r="MIP5352"/>
      <c r="MIQ5352"/>
      <c r="MIR5352"/>
      <c r="MIS5352"/>
      <c r="MIT5352"/>
      <c r="MIU5352"/>
      <c r="MIV5352"/>
      <c r="MIW5352"/>
      <c r="MIX5352"/>
      <c r="MIY5352"/>
      <c r="MIZ5352"/>
      <c r="MJA5352"/>
      <c r="MJB5352"/>
      <c r="MJC5352"/>
      <c r="MJD5352"/>
      <c r="MJE5352"/>
      <c r="MJF5352"/>
      <c r="MJG5352"/>
      <c r="MJH5352"/>
      <c r="MJI5352"/>
      <c r="MJJ5352"/>
      <c r="MJK5352"/>
      <c r="MJL5352"/>
      <c r="MJM5352"/>
      <c r="MJN5352"/>
      <c r="MJO5352"/>
      <c r="MJP5352"/>
      <c r="MJQ5352"/>
      <c r="MJR5352"/>
      <c r="MJS5352"/>
      <c r="MJT5352"/>
      <c r="MJU5352"/>
      <c r="MJV5352"/>
      <c r="MJW5352"/>
      <c r="MJX5352"/>
      <c r="MJY5352"/>
      <c r="MJZ5352"/>
      <c r="MKA5352"/>
      <c r="MKB5352"/>
      <c r="MKC5352"/>
      <c r="MKD5352"/>
      <c r="MKE5352"/>
      <c r="MKF5352"/>
      <c r="MKG5352"/>
      <c r="MKH5352"/>
      <c r="MKI5352"/>
      <c r="MKJ5352"/>
      <c r="MKK5352"/>
      <c r="MKL5352"/>
      <c r="MKM5352"/>
      <c r="MKN5352"/>
      <c r="MKO5352"/>
      <c r="MKP5352"/>
      <c r="MKQ5352"/>
      <c r="MKR5352"/>
      <c r="MKS5352"/>
      <c r="MKT5352"/>
      <c r="MKU5352"/>
      <c r="MKV5352"/>
      <c r="MKW5352"/>
      <c r="MKX5352"/>
      <c r="MKY5352"/>
      <c r="MKZ5352"/>
      <c r="MLA5352"/>
      <c r="MLB5352"/>
      <c r="MLC5352"/>
      <c r="MLD5352"/>
      <c r="MLE5352"/>
      <c r="MLF5352"/>
      <c r="MLG5352"/>
      <c r="MLH5352"/>
      <c r="MLI5352"/>
      <c r="MLJ5352"/>
      <c r="MLK5352"/>
      <c r="MLL5352"/>
      <c r="MLM5352"/>
      <c r="MLN5352"/>
      <c r="MLO5352"/>
      <c r="MLP5352"/>
      <c r="MLQ5352"/>
      <c r="MLR5352"/>
      <c r="MLS5352"/>
      <c r="MLT5352"/>
      <c r="MLU5352"/>
      <c r="MLV5352"/>
      <c r="MLW5352"/>
      <c r="MLX5352"/>
      <c r="MLY5352"/>
      <c r="MLZ5352"/>
      <c r="MMA5352"/>
      <c r="MMB5352"/>
      <c r="MMC5352"/>
      <c r="MMD5352"/>
      <c r="MME5352"/>
      <c r="MMF5352"/>
      <c r="MMG5352"/>
      <c r="MMH5352"/>
      <c r="MMI5352"/>
      <c r="MMJ5352"/>
      <c r="MMK5352"/>
      <c r="MML5352"/>
      <c r="MMM5352"/>
      <c r="MMN5352"/>
      <c r="MMO5352"/>
      <c r="MMP5352"/>
      <c r="MMQ5352"/>
      <c r="MMR5352"/>
      <c r="MMS5352"/>
      <c r="MMT5352"/>
      <c r="MMU5352"/>
      <c r="MMV5352"/>
      <c r="MMW5352"/>
      <c r="MMX5352"/>
      <c r="MMY5352"/>
      <c r="MMZ5352"/>
      <c r="MNA5352"/>
      <c r="MNB5352"/>
      <c r="MNC5352"/>
      <c r="MND5352"/>
      <c r="MNE5352"/>
      <c r="MNF5352"/>
      <c r="MNG5352"/>
      <c r="MNH5352"/>
      <c r="MNI5352"/>
      <c r="MNJ5352"/>
      <c r="MNK5352"/>
      <c r="MNL5352"/>
      <c r="MNM5352"/>
      <c r="MNN5352"/>
      <c r="MNO5352"/>
      <c r="MNP5352"/>
      <c r="MNQ5352"/>
      <c r="MNR5352"/>
      <c r="MNS5352"/>
      <c r="MNT5352"/>
      <c r="MNU5352"/>
      <c r="MNV5352"/>
      <c r="MNW5352"/>
      <c r="MNX5352"/>
      <c r="MNY5352"/>
      <c r="MNZ5352"/>
      <c r="MOA5352"/>
      <c r="MOB5352"/>
      <c r="MOC5352"/>
      <c r="MOD5352"/>
      <c r="MOE5352"/>
      <c r="MOF5352"/>
      <c r="MOG5352"/>
      <c r="MOH5352"/>
      <c r="MOI5352"/>
      <c r="MOJ5352"/>
      <c r="MOK5352"/>
      <c r="MOL5352"/>
      <c r="MOM5352"/>
      <c r="MON5352"/>
      <c r="MOO5352"/>
      <c r="MOP5352"/>
      <c r="MOQ5352"/>
      <c r="MOR5352"/>
      <c r="MOS5352"/>
      <c r="MOT5352"/>
      <c r="MOU5352"/>
      <c r="MOV5352"/>
      <c r="MOW5352"/>
      <c r="MOX5352"/>
      <c r="MOY5352"/>
      <c r="MOZ5352"/>
      <c r="MPA5352"/>
      <c r="MPB5352"/>
      <c r="MPC5352"/>
      <c r="MPD5352"/>
      <c r="MPE5352"/>
      <c r="MPF5352"/>
      <c r="MPG5352"/>
      <c r="MPH5352"/>
      <c r="MPI5352"/>
      <c r="MPJ5352"/>
      <c r="MPK5352"/>
      <c r="MPL5352"/>
      <c r="MPM5352"/>
      <c r="MPN5352"/>
      <c r="MPO5352"/>
      <c r="MPP5352"/>
      <c r="MPQ5352"/>
      <c r="MPR5352"/>
      <c r="MPS5352"/>
      <c r="MPT5352"/>
      <c r="MPU5352"/>
      <c r="MPV5352"/>
      <c r="MPW5352"/>
      <c r="MPX5352"/>
      <c r="MPY5352"/>
      <c r="MPZ5352"/>
      <c r="MQA5352"/>
      <c r="MQB5352"/>
      <c r="MQC5352"/>
      <c r="MQD5352"/>
      <c r="MQE5352"/>
      <c r="MQF5352"/>
      <c r="MQG5352"/>
      <c r="MQH5352"/>
      <c r="MQI5352"/>
      <c r="MQJ5352"/>
      <c r="MQK5352"/>
      <c r="MQL5352"/>
      <c r="MQM5352"/>
      <c r="MQN5352"/>
      <c r="MQO5352"/>
      <c r="MQP5352"/>
      <c r="MQQ5352"/>
      <c r="MQR5352"/>
      <c r="MQS5352"/>
      <c r="MQT5352"/>
      <c r="MQU5352"/>
      <c r="MQV5352"/>
      <c r="MQW5352"/>
      <c r="MQX5352"/>
      <c r="MQY5352"/>
      <c r="MQZ5352"/>
      <c r="MRA5352"/>
      <c r="MRB5352"/>
      <c r="MRC5352"/>
      <c r="MRD5352"/>
      <c r="MRE5352"/>
      <c r="MRF5352"/>
      <c r="MRG5352"/>
      <c r="MRH5352"/>
      <c r="MRI5352"/>
      <c r="MRJ5352"/>
      <c r="MRK5352"/>
      <c r="MRL5352"/>
      <c r="MRM5352"/>
      <c r="MRN5352"/>
      <c r="MRO5352"/>
      <c r="MRP5352"/>
      <c r="MRQ5352"/>
      <c r="MRR5352"/>
      <c r="MRS5352"/>
      <c r="MRT5352"/>
      <c r="MRU5352"/>
      <c r="MRV5352"/>
      <c r="MRW5352"/>
      <c r="MRX5352"/>
      <c r="MRY5352"/>
      <c r="MRZ5352"/>
      <c r="MSA5352"/>
      <c r="MSB5352"/>
      <c r="MSC5352"/>
      <c r="MSD5352"/>
      <c r="MSE5352"/>
      <c r="MSF5352"/>
      <c r="MSG5352"/>
      <c r="MSH5352"/>
      <c r="MSI5352"/>
      <c r="MSJ5352"/>
      <c r="MSK5352"/>
      <c r="MSL5352"/>
      <c r="MSM5352"/>
      <c r="MSN5352"/>
      <c r="MSO5352"/>
      <c r="MSP5352"/>
      <c r="MSQ5352"/>
      <c r="MSR5352"/>
      <c r="MSS5352"/>
      <c r="MST5352"/>
      <c r="MSU5352"/>
      <c r="MSV5352"/>
      <c r="MSW5352"/>
      <c r="MSX5352"/>
      <c r="MSY5352"/>
      <c r="MSZ5352"/>
      <c r="MTA5352"/>
      <c r="MTB5352"/>
      <c r="MTC5352"/>
      <c r="MTD5352"/>
      <c r="MTE5352"/>
      <c r="MTF5352"/>
      <c r="MTG5352"/>
      <c r="MTH5352"/>
      <c r="MTI5352"/>
      <c r="MTJ5352"/>
      <c r="MTK5352"/>
      <c r="MTL5352"/>
      <c r="MTM5352"/>
      <c r="MTN5352"/>
      <c r="MTO5352"/>
      <c r="MTP5352"/>
      <c r="MTQ5352"/>
      <c r="MTR5352"/>
      <c r="MTS5352"/>
      <c r="MTT5352"/>
      <c r="MTU5352"/>
      <c r="MTV5352"/>
      <c r="MTW5352"/>
      <c r="MTX5352"/>
      <c r="MTY5352"/>
      <c r="MTZ5352"/>
      <c r="MUA5352"/>
      <c r="MUB5352"/>
      <c r="MUC5352"/>
      <c r="MUD5352"/>
      <c r="MUE5352"/>
      <c r="MUF5352"/>
      <c r="MUG5352"/>
      <c r="MUH5352"/>
      <c r="MUI5352"/>
      <c r="MUJ5352"/>
      <c r="MUK5352"/>
      <c r="MUL5352"/>
      <c r="MUM5352"/>
      <c r="MUN5352"/>
      <c r="MUO5352"/>
      <c r="MUP5352"/>
      <c r="MUQ5352"/>
      <c r="MUR5352"/>
      <c r="MUS5352"/>
      <c r="MUT5352"/>
      <c r="MUU5352"/>
      <c r="MUV5352"/>
      <c r="MUW5352"/>
      <c r="MUX5352"/>
      <c r="MUY5352"/>
      <c r="MUZ5352"/>
      <c r="MVA5352"/>
      <c r="MVB5352"/>
      <c r="MVC5352"/>
      <c r="MVD5352"/>
      <c r="MVE5352"/>
      <c r="MVF5352"/>
      <c r="MVG5352"/>
      <c r="MVH5352"/>
      <c r="MVI5352"/>
      <c r="MVJ5352"/>
      <c r="MVK5352"/>
      <c r="MVL5352"/>
      <c r="MVM5352"/>
      <c r="MVN5352"/>
      <c r="MVO5352"/>
      <c r="MVP5352"/>
      <c r="MVQ5352"/>
      <c r="MVR5352"/>
      <c r="MVS5352"/>
      <c r="MVT5352"/>
      <c r="MVU5352"/>
      <c r="MVV5352"/>
      <c r="MVW5352"/>
      <c r="MVX5352"/>
      <c r="MVY5352"/>
      <c r="MVZ5352"/>
      <c r="MWA5352"/>
      <c r="MWB5352"/>
      <c r="MWC5352"/>
      <c r="MWD5352"/>
      <c r="MWE5352"/>
      <c r="MWF5352"/>
      <c r="MWG5352"/>
      <c r="MWH5352"/>
      <c r="MWI5352"/>
      <c r="MWJ5352"/>
      <c r="MWK5352"/>
      <c r="MWL5352"/>
      <c r="MWM5352"/>
      <c r="MWN5352"/>
      <c r="MWO5352"/>
      <c r="MWP5352"/>
      <c r="MWQ5352"/>
      <c r="MWR5352"/>
      <c r="MWS5352"/>
      <c r="MWT5352"/>
      <c r="MWU5352"/>
      <c r="MWV5352"/>
      <c r="MWW5352"/>
      <c r="MWX5352"/>
      <c r="MWY5352"/>
      <c r="MWZ5352"/>
      <c r="MXA5352"/>
      <c r="MXB5352"/>
      <c r="MXC5352"/>
      <c r="MXD5352"/>
      <c r="MXE5352"/>
      <c r="MXF5352"/>
      <c r="MXG5352"/>
      <c r="MXH5352"/>
      <c r="MXI5352"/>
      <c r="MXJ5352"/>
      <c r="MXK5352"/>
      <c r="MXL5352"/>
      <c r="MXM5352"/>
      <c r="MXN5352"/>
      <c r="MXO5352"/>
      <c r="MXP5352"/>
      <c r="MXQ5352"/>
      <c r="MXR5352"/>
      <c r="MXS5352"/>
      <c r="MXT5352"/>
      <c r="MXU5352"/>
      <c r="MXV5352"/>
      <c r="MXW5352"/>
      <c r="MXX5352"/>
      <c r="MXY5352"/>
      <c r="MXZ5352"/>
      <c r="MYA5352"/>
      <c r="MYB5352"/>
      <c r="MYC5352"/>
      <c r="MYD5352"/>
      <c r="MYE5352"/>
      <c r="MYF5352"/>
      <c r="MYG5352"/>
      <c r="MYH5352"/>
      <c r="MYI5352"/>
      <c r="MYJ5352"/>
      <c r="MYK5352"/>
      <c r="MYL5352"/>
      <c r="MYM5352"/>
      <c r="MYN5352"/>
      <c r="MYO5352"/>
      <c r="MYP5352"/>
      <c r="MYQ5352"/>
      <c r="MYR5352"/>
      <c r="MYS5352"/>
      <c r="MYT5352"/>
      <c r="MYU5352"/>
      <c r="MYV5352"/>
      <c r="MYW5352"/>
      <c r="MYX5352"/>
      <c r="MYY5352"/>
      <c r="MYZ5352"/>
      <c r="MZA5352"/>
      <c r="MZB5352"/>
      <c r="MZC5352"/>
      <c r="MZD5352"/>
      <c r="MZE5352"/>
      <c r="MZF5352"/>
      <c r="MZG5352"/>
      <c r="MZH5352"/>
      <c r="MZI5352"/>
      <c r="MZJ5352"/>
      <c r="MZK5352"/>
      <c r="MZL5352"/>
      <c r="MZM5352"/>
      <c r="MZN5352"/>
      <c r="MZO5352"/>
      <c r="MZP5352"/>
      <c r="MZQ5352"/>
      <c r="MZR5352"/>
      <c r="MZS5352"/>
      <c r="MZT5352"/>
      <c r="MZU5352"/>
      <c r="MZV5352"/>
      <c r="MZW5352"/>
      <c r="MZX5352"/>
      <c r="MZY5352"/>
      <c r="MZZ5352"/>
      <c r="NAA5352"/>
      <c r="NAB5352"/>
      <c r="NAC5352"/>
      <c r="NAD5352"/>
      <c r="NAE5352"/>
      <c r="NAF5352"/>
      <c r="NAG5352"/>
      <c r="NAH5352"/>
      <c r="NAI5352"/>
      <c r="NAJ5352"/>
      <c r="NAK5352"/>
      <c r="NAL5352"/>
      <c r="NAM5352"/>
      <c r="NAN5352"/>
      <c r="NAO5352"/>
      <c r="NAP5352"/>
      <c r="NAQ5352"/>
      <c r="NAR5352"/>
      <c r="NAS5352"/>
      <c r="NAT5352"/>
      <c r="NAU5352"/>
      <c r="NAV5352"/>
      <c r="NAW5352"/>
      <c r="NAX5352"/>
      <c r="NAY5352"/>
      <c r="NAZ5352"/>
      <c r="NBA5352"/>
      <c r="NBB5352"/>
      <c r="NBC5352"/>
      <c r="NBD5352"/>
      <c r="NBE5352"/>
      <c r="NBF5352"/>
      <c r="NBG5352"/>
      <c r="NBH5352"/>
      <c r="NBI5352"/>
      <c r="NBJ5352"/>
      <c r="NBK5352"/>
      <c r="NBL5352"/>
      <c r="NBM5352"/>
      <c r="NBN5352"/>
      <c r="NBO5352"/>
      <c r="NBP5352"/>
      <c r="NBQ5352"/>
      <c r="NBR5352"/>
      <c r="NBS5352"/>
      <c r="NBT5352"/>
      <c r="NBU5352"/>
      <c r="NBV5352"/>
      <c r="NBW5352"/>
      <c r="NBX5352"/>
      <c r="NBY5352"/>
      <c r="NBZ5352"/>
      <c r="NCA5352"/>
      <c r="NCB5352"/>
      <c r="NCC5352"/>
      <c r="NCD5352"/>
      <c r="NCE5352"/>
      <c r="NCF5352"/>
      <c r="NCG5352"/>
      <c r="NCH5352"/>
      <c r="NCI5352"/>
      <c r="NCJ5352"/>
      <c r="NCK5352"/>
      <c r="NCL5352"/>
      <c r="NCM5352"/>
      <c r="NCN5352"/>
      <c r="NCO5352"/>
      <c r="NCP5352"/>
      <c r="NCQ5352"/>
      <c r="NCR5352"/>
      <c r="NCS5352"/>
      <c r="NCT5352"/>
      <c r="NCU5352"/>
      <c r="NCV5352"/>
      <c r="NCW5352"/>
      <c r="NCX5352"/>
      <c r="NCY5352"/>
      <c r="NCZ5352"/>
      <c r="NDA5352"/>
      <c r="NDB5352"/>
      <c r="NDC5352"/>
      <c r="NDD5352"/>
      <c r="NDE5352"/>
      <c r="NDF5352"/>
      <c r="NDG5352"/>
      <c r="NDH5352"/>
      <c r="NDI5352"/>
      <c r="NDJ5352"/>
      <c r="NDK5352"/>
      <c r="NDL5352"/>
      <c r="NDM5352"/>
      <c r="NDN5352"/>
      <c r="NDO5352"/>
      <c r="NDP5352"/>
      <c r="NDQ5352"/>
      <c r="NDR5352"/>
      <c r="NDS5352"/>
      <c r="NDT5352"/>
      <c r="NDU5352"/>
      <c r="NDV5352"/>
      <c r="NDW5352"/>
      <c r="NDX5352"/>
      <c r="NDY5352"/>
      <c r="NDZ5352"/>
      <c r="NEA5352"/>
      <c r="NEB5352"/>
      <c r="NEC5352"/>
      <c r="NED5352"/>
      <c r="NEE5352"/>
      <c r="NEF5352"/>
      <c r="NEG5352"/>
      <c r="NEH5352"/>
      <c r="NEI5352"/>
      <c r="NEJ5352"/>
      <c r="NEK5352"/>
      <c r="NEL5352"/>
      <c r="NEM5352"/>
      <c r="NEN5352"/>
      <c r="NEO5352"/>
      <c r="NEP5352"/>
      <c r="NEQ5352"/>
      <c r="NER5352"/>
      <c r="NES5352"/>
      <c r="NET5352"/>
      <c r="NEU5352"/>
      <c r="NEV5352"/>
      <c r="NEW5352"/>
      <c r="NEX5352"/>
      <c r="NEY5352"/>
      <c r="NEZ5352"/>
      <c r="NFA5352"/>
      <c r="NFB5352"/>
      <c r="NFC5352"/>
      <c r="NFD5352"/>
      <c r="NFE5352"/>
      <c r="NFF5352"/>
      <c r="NFG5352"/>
      <c r="NFH5352"/>
      <c r="NFI5352"/>
      <c r="NFJ5352"/>
      <c r="NFK5352"/>
      <c r="NFL5352"/>
      <c r="NFM5352"/>
      <c r="NFN5352"/>
      <c r="NFO5352"/>
      <c r="NFP5352"/>
      <c r="NFQ5352"/>
      <c r="NFR5352"/>
      <c r="NFS5352"/>
      <c r="NFT5352"/>
      <c r="NFU5352"/>
      <c r="NFV5352"/>
      <c r="NFW5352"/>
      <c r="NFX5352"/>
      <c r="NFY5352"/>
      <c r="NFZ5352"/>
      <c r="NGA5352"/>
      <c r="NGB5352"/>
      <c r="NGC5352"/>
      <c r="NGD5352"/>
      <c r="NGE5352"/>
      <c r="NGF5352"/>
      <c r="NGG5352"/>
      <c r="NGH5352"/>
      <c r="NGI5352"/>
      <c r="NGJ5352"/>
      <c r="NGK5352"/>
      <c r="NGL5352"/>
      <c r="NGM5352"/>
      <c r="NGN5352"/>
      <c r="NGO5352"/>
      <c r="NGP5352"/>
      <c r="NGQ5352"/>
      <c r="NGR5352"/>
      <c r="NGS5352"/>
      <c r="NGT5352"/>
      <c r="NGU5352"/>
      <c r="NGV5352"/>
      <c r="NGW5352"/>
      <c r="NGX5352"/>
      <c r="NGY5352"/>
      <c r="NGZ5352"/>
      <c r="NHA5352"/>
      <c r="NHB5352"/>
      <c r="NHC5352"/>
      <c r="NHD5352"/>
      <c r="NHE5352"/>
      <c r="NHF5352"/>
      <c r="NHG5352"/>
      <c r="NHH5352"/>
      <c r="NHI5352"/>
      <c r="NHJ5352"/>
      <c r="NHK5352"/>
      <c r="NHL5352"/>
      <c r="NHM5352"/>
      <c r="NHN5352"/>
      <c r="NHO5352"/>
      <c r="NHP5352"/>
      <c r="NHQ5352"/>
      <c r="NHR5352"/>
      <c r="NHS5352"/>
      <c r="NHT5352"/>
      <c r="NHU5352"/>
      <c r="NHV5352"/>
      <c r="NHW5352"/>
      <c r="NHX5352"/>
      <c r="NHY5352"/>
      <c r="NHZ5352"/>
      <c r="NIA5352"/>
      <c r="NIB5352"/>
      <c r="NIC5352"/>
      <c r="NID5352"/>
      <c r="NIE5352"/>
      <c r="NIF5352"/>
      <c r="NIG5352"/>
      <c r="NIH5352"/>
      <c r="NII5352"/>
      <c r="NIJ5352"/>
      <c r="NIK5352"/>
      <c r="NIL5352"/>
      <c r="NIM5352"/>
      <c r="NIN5352"/>
      <c r="NIO5352"/>
      <c r="NIP5352"/>
      <c r="NIQ5352"/>
      <c r="NIR5352"/>
      <c r="NIS5352"/>
      <c r="NIT5352"/>
      <c r="NIU5352"/>
      <c r="NIV5352"/>
      <c r="NIW5352"/>
      <c r="NIX5352"/>
      <c r="NIY5352"/>
      <c r="NIZ5352"/>
      <c r="NJA5352"/>
      <c r="NJB5352"/>
      <c r="NJC5352"/>
      <c r="NJD5352"/>
      <c r="NJE5352"/>
      <c r="NJF5352"/>
      <c r="NJG5352"/>
      <c r="NJH5352"/>
      <c r="NJI5352"/>
      <c r="NJJ5352"/>
      <c r="NJK5352"/>
      <c r="NJL5352"/>
      <c r="NJM5352"/>
      <c r="NJN5352"/>
      <c r="NJO5352"/>
      <c r="NJP5352"/>
      <c r="NJQ5352"/>
      <c r="NJR5352"/>
      <c r="NJS5352"/>
      <c r="NJT5352"/>
      <c r="NJU5352"/>
      <c r="NJV5352"/>
      <c r="NJW5352"/>
      <c r="NJX5352"/>
      <c r="NJY5352"/>
      <c r="NJZ5352"/>
      <c r="NKA5352"/>
      <c r="NKB5352"/>
      <c r="NKC5352"/>
      <c r="NKD5352"/>
      <c r="NKE5352"/>
      <c r="NKF5352"/>
      <c r="NKG5352"/>
      <c r="NKH5352"/>
      <c r="NKI5352"/>
      <c r="NKJ5352"/>
      <c r="NKK5352"/>
      <c r="NKL5352"/>
      <c r="NKM5352"/>
      <c r="NKN5352"/>
      <c r="NKO5352"/>
      <c r="NKP5352"/>
      <c r="NKQ5352"/>
      <c r="NKR5352"/>
      <c r="NKS5352"/>
      <c r="NKT5352"/>
      <c r="NKU5352"/>
      <c r="NKV5352"/>
      <c r="NKW5352"/>
      <c r="NKX5352"/>
      <c r="NKY5352"/>
      <c r="NKZ5352"/>
      <c r="NLA5352"/>
      <c r="NLB5352"/>
      <c r="NLC5352"/>
      <c r="NLD5352"/>
      <c r="NLE5352"/>
      <c r="NLF5352"/>
      <c r="NLG5352"/>
      <c r="NLH5352"/>
      <c r="NLI5352"/>
      <c r="NLJ5352"/>
      <c r="NLK5352"/>
      <c r="NLL5352"/>
      <c r="NLM5352"/>
      <c r="NLN5352"/>
      <c r="NLO5352"/>
      <c r="NLP5352"/>
      <c r="NLQ5352"/>
      <c r="NLR5352"/>
      <c r="NLS5352"/>
      <c r="NLT5352"/>
      <c r="NLU5352"/>
      <c r="NLV5352"/>
      <c r="NLW5352"/>
      <c r="NLX5352"/>
      <c r="NLY5352"/>
      <c r="NLZ5352"/>
      <c r="NMA5352"/>
      <c r="NMB5352"/>
      <c r="NMC5352"/>
      <c r="NMD5352"/>
      <c r="NME5352"/>
      <c r="NMF5352"/>
      <c r="NMG5352"/>
      <c r="NMH5352"/>
      <c r="NMI5352"/>
      <c r="NMJ5352"/>
      <c r="NMK5352"/>
      <c r="NML5352"/>
      <c r="NMM5352"/>
      <c r="NMN5352"/>
      <c r="NMO5352"/>
      <c r="NMP5352"/>
      <c r="NMQ5352"/>
      <c r="NMR5352"/>
      <c r="NMS5352"/>
      <c r="NMT5352"/>
      <c r="NMU5352"/>
      <c r="NMV5352"/>
      <c r="NMW5352"/>
      <c r="NMX5352"/>
      <c r="NMY5352"/>
      <c r="NMZ5352"/>
      <c r="NNA5352"/>
      <c r="NNB5352"/>
      <c r="NNC5352"/>
      <c r="NND5352"/>
      <c r="NNE5352"/>
      <c r="NNF5352"/>
      <c r="NNG5352"/>
      <c r="NNH5352"/>
      <c r="NNI5352"/>
      <c r="NNJ5352"/>
      <c r="NNK5352"/>
      <c r="NNL5352"/>
      <c r="NNM5352"/>
      <c r="NNN5352"/>
      <c r="NNO5352"/>
      <c r="NNP5352"/>
      <c r="NNQ5352"/>
      <c r="NNR5352"/>
      <c r="NNS5352"/>
      <c r="NNT5352"/>
      <c r="NNU5352"/>
      <c r="NNV5352"/>
      <c r="NNW5352"/>
      <c r="NNX5352"/>
      <c r="NNY5352"/>
      <c r="NNZ5352"/>
      <c r="NOA5352"/>
      <c r="NOB5352"/>
      <c r="NOC5352"/>
      <c r="NOD5352"/>
      <c r="NOE5352"/>
      <c r="NOF5352"/>
      <c r="NOG5352"/>
      <c r="NOH5352"/>
      <c r="NOI5352"/>
      <c r="NOJ5352"/>
      <c r="NOK5352"/>
      <c r="NOL5352"/>
      <c r="NOM5352"/>
      <c r="NON5352"/>
      <c r="NOO5352"/>
      <c r="NOP5352"/>
      <c r="NOQ5352"/>
      <c r="NOR5352"/>
      <c r="NOS5352"/>
      <c r="NOT5352"/>
      <c r="NOU5352"/>
      <c r="NOV5352"/>
      <c r="NOW5352"/>
      <c r="NOX5352"/>
      <c r="NOY5352"/>
      <c r="NOZ5352"/>
      <c r="NPA5352"/>
      <c r="NPB5352"/>
      <c r="NPC5352"/>
      <c r="NPD5352"/>
      <c r="NPE5352"/>
      <c r="NPF5352"/>
      <c r="NPG5352"/>
      <c r="NPH5352"/>
      <c r="NPI5352"/>
      <c r="NPJ5352"/>
      <c r="NPK5352"/>
      <c r="NPL5352"/>
      <c r="NPM5352"/>
      <c r="NPN5352"/>
      <c r="NPO5352"/>
      <c r="NPP5352"/>
      <c r="NPQ5352"/>
      <c r="NPR5352"/>
      <c r="NPS5352"/>
      <c r="NPT5352"/>
      <c r="NPU5352"/>
      <c r="NPV5352"/>
      <c r="NPW5352"/>
      <c r="NPX5352"/>
      <c r="NPY5352"/>
      <c r="NPZ5352"/>
      <c r="NQA5352"/>
      <c r="NQB5352"/>
      <c r="NQC5352"/>
      <c r="NQD5352"/>
      <c r="NQE5352"/>
      <c r="NQF5352"/>
      <c r="NQG5352"/>
      <c r="NQH5352"/>
      <c r="NQI5352"/>
      <c r="NQJ5352"/>
      <c r="NQK5352"/>
      <c r="NQL5352"/>
      <c r="NQM5352"/>
      <c r="NQN5352"/>
      <c r="NQO5352"/>
      <c r="NQP5352"/>
      <c r="NQQ5352"/>
      <c r="NQR5352"/>
      <c r="NQS5352"/>
      <c r="NQT5352"/>
      <c r="NQU5352"/>
      <c r="NQV5352"/>
      <c r="NQW5352"/>
      <c r="NQX5352"/>
      <c r="NQY5352"/>
      <c r="NQZ5352"/>
      <c r="NRA5352"/>
      <c r="NRB5352"/>
      <c r="NRC5352"/>
      <c r="NRD5352"/>
      <c r="NRE5352"/>
      <c r="NRF5352"/>
      <c r="NRG5352"/>
      <c r="NRH5352"/>
      <c r="NRI5352"/>
      <c r="NRJ5352"/>
      <c r="NRK5352"/>
      <c r="NRL5352"/>
      <c r="NRM5352"/>
      <c r="NRN5352"/>
      <c r="NRO5352"/>
      <c r="NRP5352"/>
      <c r="NRQ5352"/>
      <c r="NRR5352"/>
      <c r="NRS5352"/>
      <c r="NRT5352"/>
      <c r="NRU5352"/>
      <c r="NRV5352"/>
      <c r="NRW5352"/>
      <c r="NRX5352"/>
      <c r="NRY5352"/>
      <c r="NRZ5352"/>
      <c r="NSA5352"/>
      <c r="NSB5352"/>
      <c r="NSC5352"/>
      <c r="NSD5352"/>
      <c r="NSE5352"/>
      <c r="NSF5352"/>
      <c r="NSG5352"/>
      <c r="NSH5352"/>
      <c r="NSI5352"/>
      <c r="NSJ5352"/>
      <c r="NSK5352"/>
      <c r="NSL5352"/>
      <c r="NSM5352"/>
      <c r="NSN5352"/>
      <c r="NSO5352"/>
      <c r="NSP5352"/>
      <c r="NSQ5352"/>
      <c r="NSR5352"/>
      <c r="NSS5352"/>
      <c r="NST5352"/>
      <c r="NSU5352"/>
      <c r="NSV5352"/>
      <c r="NSW5352"/>
      <c r="NSX5352"/>
      <c r="NSY5352"/>
      <c r="NSZ5352"/>
      <c r="NTA5352"/>
      <c r="NTB5352"/>
      <c r="NTC5352"/>
      <c r="NTD5352"/>
      <c r="NTE5352"/>
      <c r="NTF5352"/>
      <c r="NTG5352"/>
      <c r="NTH5352"/>
      <c r="NTI5352"/>
      <c r="NTJ5352"/>
      <c r="NTK5352"/>
      <c r="NTL5352"/>
      <c r="NTM5352"/>
      <c r="NTN5352"/>
      <c r="NTO5352"/>
      <c r="NTP5352"/>
      <c r="NTQ5352"/>
      <c r="NTR5352"/>
      <c r="NTS5352"/>
      <c r="NTT5352"/>
      <c r="NTU5352"/>
      <c r="NTV5352"/>
      <c r="NTW5352"/>
      <c r="NTX5352"/>
      <c r="NTY5352"/>
      <c r="NTZ5352"/>
      <c r="NUA5352"/>
      <c r="NUB5352"/>
      <c r="NUC5352"/>
      <c r="NUD5352"/>
      <c r="NUE5352"/>
      <c r="NUF5352"/>
      <c r="NUG5352"/>
      <c r="NUH5352"/>
      <c r="NUI5352"/>
      <c r="NUJ5352"/>
      <c r="NUK5352"/>
      <c r="NUL5352"/>
      <c r="NUM5352"/>
      <c r="NUN5352"/>
      <c r="NUO5352"/>
      <c r="NUP5352"/>
      <c r="NUQ5352"/>
      <c r="NUR5352"/>
      <c r="NUS5352"/>
      <c r="NUT5352"/>
      <c r="NUU5352"/>
      <c r="NUV5352"/>
      <c r="NUW5352"/>
      <c r="NUX5352"/>
      <c r="NUY5352"/>
      <c r="NUZ5352"/>
      <c r="NVA5352"/>
      <c r="NVB5352"/>
      <c r="NVC5352"/>
      <c r="NVD5352"/>
      <c r="NVE5352"/>
      <c r="NVF5352"/>
      <c r="NVG5352"/>
      <c r="NVH5352"/>
      <c r="NVI5352"/>
      <c r="NVJ5352"/>
      <c r="NVK5352"/>
      <c r="NVL5352"/>
      <c r="NVM5352"/>
      <c r="NVN5352"/>
      <c r="NVO5352"/>
      <c r="NVP5352"/>
      <c r="NVQ5352"/>
      <c r="NVR5352"/>
      <c r="NVS5352"/>
      <c r="NVT5352"/>
      <c r="NVU5352"/>
      <c r="NVV5352"/>
      <c r="NVW5352"/>
      <c r="NVX5352"/>
      <c r="NVY5352"/>
      <c r="NVZ5352"/>
      <c r="NWA5352"/>
      <c r="NWB5352"/>
      <c r="NWC5352"/>
      <c r="NWD5352"/>
      <c r="NWE5352"/>
      <c r="NWF5352"/>
      <c r="NWG5352"/>
      <c r="NWH5352"/>
      <c r="NWI5352"/>
      <c r="NWJ5352"/>
      <c r="NWK5352"/>
      <c r="NWL5352"/>
      <c r="NWM5352"/>
      <c r="NWN5352"/>
      <c r="NWO5352"/>
      <c r="NWP5352"/>
      <c r="NWQ5352"/>
      <c r="NWR5352"/>
      <c r="NWS5352"/>
      <c r="NWT5352"/>
      <c r="NWU5352"/>
      <c r="NWV5352"/>
      <c r="NWW5352"/>
      <c r="NWX5352"/>
      <c r="NWY5352"/>
      <c r="NWZ5352"/>
      <c r="NXA5352"/>
      <c r="NXB5352"/>
      <c r="NXC5352"/>
      <c r="NXD5352"/>
      <c r="NXE5352"/>
      <c r="NXF5352"/>
      <c r="NXG5352"/>
      <c r="NXH5352"/>
      <c r="NXI5352"/>
      <c r="NXJ5352"/>
      <c r="NXK5352"/>
      <c r="NXL5352"/>
      <c r="NXM5352"/>
      <c r="NXN5352"/>
      <c r="NXO5352"/>
      <c r="NXP5352"/>
      <c r="NXQ5352"/>
      <c r="NXR5352"/>
      <c r="NXS5352"/>
      <c r="NXT5352"/>
      <c r="NXU5352"/>
      <c r="NXV5352"/>
      <c r="NXW5352"/>
      <c r="NXX5352"/>
      <c r="NXY5352"/>
      <c r="NXZ5352"/>
      <c r="NYA5352"/>
      <c r="NYB5352"/>
      <c r="NYC5352"/>
      <c r="NYD5352"/>
      <c r="NYE5352"/>
      <c r="NYF5352"/>
      <c r="NYG5352"/>
      <c r="NYH5352"/>
      <c r="NYI5352"/>
      <c r="NYJ5352"/>
      <c r="NYK5352"/>
      <c r="NYL5352"/>
      <c r="NYM5352"/>
      <c r="NYN5352"/>
      <c r="NYO5352"/>
      <c r="NYP5352"/>
      <c r="NYQ5352"/>
      <c r="NYR5352"/>
      <c r="NYS5352"/>
      <c r="NYT5352"/>
      <c r="NYU5352"/>
      <c r="NYV5352"/>
      <c r="NYW5352"/>
      <c r="NYX5352"/>
      <c r="NYY5352"/>
      <c r="NYZ5352"/>
      <c r="NZA5352"/>
      <c r="NZB5352"/>
      <c r="NZC5352"/>
      <c r="NZD5352"/>
      <c r="NZE5352"/>
      <c r="NZF5352"/>
      <c r="NZG5352"/>
      <c r="NZH5352"/>
      <c r="NZI5352"/>
      <c r="NZJ5352"/>
      <c r="NZK5352"/>
      <c r="NZL5352"/>
      <c r="NZM5352"/>
      <c r="NZN5352"/>
      <c r="NZO5352"/>
      <c r="NZP5352"/>
      <c r="NZQ5352"/>
      <c r="NZR5352"/>
      <c r="NZS5352"/>
      <c r="NZT5352"/>
      <c r="NZU5352"/>
      <c r="NZV5352"/>
      <c r="NZW5352"/>
      <c r="NZX5352"/>
      <c r="NZY5352"/>
      <c r="NZZ5352"/>
      <c r="OAA5352"/>
      <c r="OAB5352"/>
      <c r="OAC5352"/>
      <c r="OAD5352"/>
      <c r="OAE5352"/>
      <c r="OAF5352"/>
      <c r="OAG5352"/>
      <c r="OAH5352"/>
      <c r="OAI5352"/>
      <c r="OAJ5352"/>
      <c r="OAK5352"/>
      <c r="OAL5352"/>
      <c r="OAM5352"/>
      <c r="OAN5352"/>
      <c r="OAO5352"/>
      <c r="OAP5352"/>
      <c r="OAQ5352"/>
      <c r="OAR5352"/>
      <c r="OAS5352"/>
      <c r="OAT5352"/>
      <c r="OAU5352"/>
      <c r="OAV5352"/>
      <c r="OAW5352"/>
      <c r="OAX5352"/>
      <c r="OAY5352"/>
      <c r="OAZ5352"/>
      <c r="OBA5352"/>
      <c r="OBB5352"/>
      <c r="OBC5352"/>
      <c r="OBD5352"/>
      <c r="OBE5352"/>
      <c r="OBF5352"/>
      <c r="OBG5352"/>
      <c r="OBH5352"/>
      <c r="OBI5352"/>
      <c r="OBJ5352"/>
      <c r="OBK5352"/>
      <c r="OBL5352"/>
      <c r="OBM5352"/>
      <c r="OBN5352"/>
      <c r="OBO5352"/>
      <c r="OBP5352"/>
      <c r="OBQ5352"/>
      <c r="OBR5352"/>
      <c r="OBS5352"/>
      <c r="OBT5352"/>
      <c r="OBU5352"/>
      <c r="OBV5352"/>
      <c r="OBW5352"/>
      <c r="OBX5352"/>
      <c r="OBY5352"/>
      <c r="OBZ5352"/>
      <c r="OCA5352"/>
      <c r="OCB5352"/>
      <c r="OCC5352"/>
      <c r="OCD5352"/>
      <c r="OCE5352"/>
      <c r="OCF5352"/>
      <c r="OCG5352"/>
      <c r="OCH5352"/>
      <c r="OCI5352"/>
      <c r="OCJ5352"/>
      <c r="OCK5352"/>
      <c r="OCL5352"/>
      <c r="OCM5352"/>
      <c r="OCN5352"/>
      <c r="OCO5352"/>
      <c r="OCP5352"/>
      <c r="OCQ5352"/>
      <c r="OCR5352"/>
      <c r="OCS5352"/>
      <c r="OCT5352"/>
      <c r="OCU5352"/>
      <c r="OCV5352"/>
      <c r="OCW5352"/>
      <c r="OCX5352"/>
      <c r="OCY5352"/>
      <c r="OCZ5352"/>
      <c r="ODA5352"/>
      <c r="ODB5352"/>
      <c r="ODC5352"/>
      <c r="ODD5352"/>
      <c r="ODE5352"/>
      <c r="ODF5352"/>
      <c r="ODG5352"/>
      <c r="ODH5352"/>
      <c r="ODI5352"/>
      <c r="ODJ5352"/>
      <c r="ODK5352"/>
      <c r="ODL5352"/>
      <c r="ODM5352"/>
      <c r="ODN5352"/>
      <c r="ODO5352"/>
      <c r="ODP5352"/>
      <c r="ODQ5352"/>
      <c r="ODR5352"/>
      <c r="ODS5352"/>
      <c r="ODT5352"/>
      <c r="ODU5352"/>
      <c r="ODV5352"/>
      <c r="ODW5352"/>
      <c r="ODX5352"/>
      <c r="ODY5352"/>
      <c r="ODZ5352"/>
      <c r="OEA5352"/>
      <c r="OEB5352"/>
      <c r="OEC5352"/>
      <c r="OED5352"/>
      <c r="OEE5352"/>
      <c r="OEF5352"/>
      <c r="OEG5352"/>
      <c r="OEH5352"/>
      <c r="OEI5352"/>
      <c r="OEJ5352"/>
      <c r="OEK5352"/>
      <c r="OEL5352"/>
      <c r="OEM5352"/>
      <c r="OEN5352"/>
      <c r="OEO5352"/>
      <c r="OEP5352"/>
      <c r="OEQ5352"/>
      <c r="OER5352"/>
      <c r="OES5352"/>
      <c r="OET5352"/>
      <c r="OEU5352"/>
      <c r="OEV5352"/>
      <c r="OEW5352"/>
      <c r="OEX5352"/>
      <c r="OEY5352"/>
      <c r="OEZ5352"/>
      <c r="OFA5352"/>
      <c r="OFB5352"/>
      <c r="OFC5352"/>
      <c r="OFD5352"/>
      <c r="OFE5352"/>
      <c r="OFF5352"/>
      <c r="OFG5352"/>
      <c r="OFH5352"/>
      <c r="OFI5352"/>
      <c r="OFJ5352"/>
      <c r="OFK5352"/>
      <c r="OFL5352"/>
      <c r="OFM5352"/>
      <c r="OFN5352"/>
      <c r="OFO5352"/>
      <c r="OFP5352"/>
      <c r="OFQ5352"/>
      <c r="OFR5352"/>
      <c r="OFS5352"/>
      <c r="OFT5352"/>
      <c r="OFU5352"/>
      <c r="OFV5352"/>
      <c r="OFW5352"/>
      <c r="OFX5352"/>
      <c r="OFY5352"/>
      <c r="OFZ5352"/>
      <c r="OGA5352"/>
      <c r="OGB5352"/>
      <c r="OGC5352"/>
      <c r="OGD5352"/>
      <c r="OGE5352"/>
      <c r="OGF5352"/>
      <c r="OGG5352"/>
      <c r="OGH5352"/>
      <c r="OGI5352"/>
      <c r="OGJ5352"/>
      <c r="OGK5352"/>
      <c r="OGL5352"/>
      <c r="OGM5352"/>
      <c r="OGN5352"/>
      <c r="OGO5352"/>
      <c r="OGP5352"/>
      <c r="OGQ5352"/>
      <c r="OGR5352"/>
      <c r="OGS5352"/>
      <c r="OGT5352"/>
      <c r="OGU5352"/>
      <c r="OGV5352"/>
      <c r="OGW5352"/>
      <c r="OGX5352"/>
      <c r="OGY5352"/>
      <c r="OGZ5352"/>
      <c r="OHA5352"/>
      <c r="OHB5352"/>
      <c r="OHC5352"/>
      <c r="OHD5352"/>
      <c r="OHE5352"/>
      <c r="OHF5352"/>
      <c r="OHG5352"/>
      <c r="OHH5352"/>
      <c r="OHI5352"/>
      <c r="OHJ5352"/>
      <c r="OHK5352"/>
      <c r="OHL5352"/>
      <c r="OHM5352"/>
      <c r="OHN5352"/>
      <c r="OHO5352"/>
      <c r="OHP5352"/>
      <c r="OHQ5352"/>
      <c r="OHR5352"/>
      <c r="OHS5352"/>
      <c r="OHT5352"/>
      <c r="OHU5352"/>
      <c r="OHV5352"/>
      <c r="OHW5352"/>
      <c r="OHX5352"/>
      <c r="OHY5352"/>
      <c r="OHZ5352"/>
      <c r="OIA5352"/>
      <c r="OIB5352"/>
      <c r="OIC5352"/>
      <c r="OID5352"/>
      <c r="OIE5352"/>
      <c r="OIF5352"/>
      <c r="OIG5352"/>
      <c r="OIH5352"/>
      <c r="OII5352"/>
      <c r="OIJ5352"/>
      <c r="OIK5352"/>
      <c r="OIL5352"/>
      <c r="OIM5352"/>
      <c r="OIN5352"/>
      <c r="OIO5352"/>
      <c r="OIP5352"/>
      <c r="OIQ5352"/>
      <c r="OIR5352"/>
      <c r="OIS5352"/>
      <c r="OIT5352"/>
      <c r="OIU5352"/>
      <c r="OIV5352"/>
      <c r="OIW5352"/>
      <c r="OIX5352"/>
      <c r="OIY5352"/>
      <c r="OIZ5352"/>
      <c r="OJA5352"/>
      <c r="OJB5352"/>
      <c r="OJC5352"/>
      <c r="OJD5352"/>
      <c r="OJE5352"/>
      <c r="OJF5352"/>
      <c r="OJG5352"/>
      <c r="OJH5352"/>
      <c r="OJI5352"/>
      <c r="OJJ5352"/>
      <c r="OJK5352"/>
      <c r="OJL5352"/>
      <c r="OJM5352"/>
      <c r="OJN5352"/>
      <c r="OJO5352"/>
      <c r="OJP5352"/>
      <c r="OJQ5352"/>
      <c r="OJR5352"/>
      <c r="OJS5352"/>
      <c r="OJT5352"/>
      <c r="OJU5352"/>
      <c r="OJV5352"/>
      <c r="OJW5352"/>
      <c r="OJX5352"/>
      <c r="OJY5352"/>
      <c r="OJZ5352"/>
      <c r="OKA5352"/>
      <c r="OKB5352"/>
      <c r="OKC5352"/>
      <c r="OKD5352"/>
      <c r="OKE5352"/>
      <c r="OKF5352"/>
      <c r="OKG5352"/>
      <c r="OKH5352"/>
      <c r="OKI5352"/>
      <c r="OKJ5352"/>
      <c r="OKK5352"/>
      <c r="OKL5352"/>
      <c r="OKM5352"/>
      <c r="OKN5352"/>
      <c r="OKO5352"/>
      <c r="OKP5352"/>
      <c r="OKQ5352"/>
      <c r="OKR5352"/>
      <c r="OKS5352"/>
      <c r="OKT5352"/>
      <c r="OKU5352"/>
      <c r="OKV5352"/>
      <c r="OKW5352"/>
      <c r="OKX5352"/>
      <c r="OKY5352"/>
      <c r="OKZ5352"/>
      <c r="OLA5352"/>
      <c r="OLB5352"/>
      <c r="OLC5352"/>
      <c r="OLD5352"/>
      <c r="OLE5352"/>
      <c r="OLF5352"/>
      <c r="OLG5352"/>
      <c r="OLH5352"/>
      <c r="OLI5352"/>
      <c r="OLJ5352"/>
      <c r="OLK5352"/>
      <c r="OLL5352"/>
      <c r="OLM5352"/>
      <c r="OLN5352"/>
      <c r="OLO5352"/>
      <c r="OLP5352"/>
      <c r="OLQ5352"/>
      <c r="OLR5352"/>
      <c r="OLS5352"/>
      <c r="OLT5352"/>
      <c r="OLU5352"/>
      <c r="OLV5352"/>
      <c r="OLW5352"/>
      <c r="OLX5352"/>
      <c r="OLY5352"/>
      <c r="OLZ5352"/>
      <c r="OMA5352"/>
      <c r="OMB5352"/>
      <c r="OMC5352"/>
      <c r="OMD5352"/>
      <c r="OME5352"/>
      <c r="OMF5352"/>
      <c r="OMG5352"/>
      <c r="OMH5352"/>
      <c r="OMI5352"/>
      <c r="OMJ5352"/>
      <c r="OMK5352"/>
      <c r="OML5352"/>
      <c r="OMM5352"/>
      <c r="OMN5352"/>
      <c r="OMO5352"/>
      <c r="OMP5352"/>
      <c r="OMQ5352"/>
      <c r="OMR5352"/>
      <c r="OMS5352"/>
      <c r="OMT5352"/>
      <c r="OMU5352"/>
      <c r="OMV5352"/>
      <c r="OMW5352"/>
      <c r="OMX5352"/>
      <c r="OMY5352"/>
      <c r="OMZ5352"/>
      <c r="ONA5352"/>
      <c r="ONB5352"/>
      <c r="ONC5352"/>
      <c r="OND5352"/>
      <c r="ONE5352"/>
      <c r="ONF5352"/>
      <c r="ONG5352"/>
      <c r="ONH5352"/>
      <c r="ONI5352"/>
      <c r="ONJ5352"/>
      <c r="ONK5352"/>
      <c r="ONL5352"/>
      <c r="ONM5352"/>
      <c r="ONN5352"/>
      <c r="ONO5352"/>
      <c r="ONP5352"/>
      <c r="ONQ5352"/>
      <c r="ONR5352"/>
      <c r="ONS5352"/>
      <c r="ONT5352"/>
      <c r="ONU5352"/>
      <c r="ONV5352"/>
      <c r="ONW5352"/>
      <c r="ONX5352"/>
      <c r="ONY5352"/>
      <c r="ONZ5352"/>
      <c r="OOA5352"/>
      <c r="OOB5352"/>
      <c r="OOC5352"/>
      <c r="OOD5352"/>
      <c r="OOE5352"/>
      <c r="OOF5352"/>
      <c r="OOG5352"/>
      <c r="OOH5352"/>
      <c r="OOI5352"/>
      <c r="OOJ5352"/>
      <c r="OOK5352"/>
      <c r="OOL5352"/>
      <c r="OOM5352"/>
      <c r="OON5352"/>
      <c r="OOO5352"/>
      <c r="OOP5352"/>
      <c r="OOQ5352"/>
      <c r="OOR5352"/>
      <c r="OOS5352"/>
      <c r="OOT5352"/>
      <c r="OOU5352"/>
      <c r="OOV5352"/>
      <c r="OOW5352"/>
      <c r="OOX5352"/>
      <c r="OOY5352"/>
      <c r="OOZ5352"/>
      <c r="OPA5352"/>
      <c r="OPB5352"/>
      <c r="OPC5352"/>
      <c r="OPD5352"/>
      <c r="OPE5352"/>
      <c r="OPF5352"/>
      <c r="OPG5352"/>
      <c r="OPH5352"/>
      <c r="OPI5352"/>
      <c r="OPJ5352"/>
      <c r="OPK5352"/>
      <c r="OPL5352"/>
      <c r="OPM5352"/>
      <c r="OPN5352"/>
      <c r="OPO5352"/>
      <c r="OPP5352"/>
      <c r="OPQ5352"/>
      <c r="OPR5352"/>
      <c r="OPS5352"/>
      <c r="OPT5352"/>
      <c r="OPU5352"/>
      <c r="OPV5352"/>
      <c r="OPW5352"/>
      <c r="OPX5352"/>
      <c r="OPY5352"/>
      <c r="OPZ5352"/>
      <c r="OQA5352"/>
      <c r="OQB5352"/>
      <c r="OQC5352"/>
      <c r="OQD5352"/>
      <c r="OQE5352"/>
      <c r="OQF5352"/>
      <c r="OQG5352"/>
      <c r="OQH5352"/>
      <c r="OQI5352"/>
      <c r="OQJ5352"/>
      <c r="OQK5352"/>
      <c r="OQL5352"/>
      <c r="OQM5352"/>
      <c r="OQN5352"/>
      <c r="OQO5352"/>
      <c r="OQP5352"/>
      <c r="OQQ5352"/>
      <c r="OQR5352"/>
      <c r="OQS5352"/>
      <c r="OQT5352"/>
      <c r="OQU5352"/>
      <c r="OQV5352"/>
      <c r="OQW5352"/>
      <c r="OQX5352"/>
      <c r="OQY5352"/>
      <c r="OQZ5352"/>
      <c r="ORA5352"/>
      <c r="ORB5352"/>
      <c r="ORC5352"/>
      <c r="ORD5352"/>
      <c r="ORE5352"/>
      <c r="ORF5352"/>
      <c r="ORG5352"/>
      <c r="ORH5352"/>
      <c r="ORI5352"/>
      <c r="ORJ5352"/>
      <c r="ORK5352"/>
      <c r="ORL5352"/>
      <c r="ORM5352"/>
      <c r="ORN5352"/>
      <c r="ORO5352"/>
      <c r="ORP5352"/>
      <c r="ORQ5352"/>
      <c r="ORR5352"/>
      <c r="ORS5352"/>
      <c r="ORT5352"/>
      <c r="ORU5352"/>
      <c r="ORV5352"/>
      <c r="ORW5352"/>
      <c r="ORX5352"/>
      <c r="ORY5352"/>
      <c r="ORZ5352"/>
      <c r="OSA5352"/>
      <c r="OSB5352"/>
      <c r="OSC5352"/>
      <c r="OSD5352"/>
      <c r="OSE5352"/>
      <c r="OSF5352"/>
      <c r="OSG5352"/>
      <c r="OSH5352"/>
      <c r="OSI5352"/>
      <c r="OSJ5352"/>
      <c r="OSK5352"/>
      <c r="OSL5352"/>
      <c r="OSM5352"/>
      <c r="OSN5352"/>
      <c r="OSO5352"/>
      <c r="OSP5352"/>
      <c r="OSQ5352"/>
      <c r="OSR5352"/>
      <c r="OSS5352"/>
      <c r="OST5352"/>
      <c r="OSU5352"/>
      <c r="OSV5352"/>
      <c r="OSW5352"/>
      <c r="OSX5352"/>
      <c r="OSY5352"/>
      <c r="OSZ5352"/>
      <c r="OTA5352"/>
      <c r="OTB5352"/>
      <c r="OTC5352"/>
      <c r="OTD5352"/>
      <c r="OTE5352"/>
      <c r="OTF5352"/>
      <c r="OTG5352"/>
      <c r="OTH5352"/>
      <c r="OTI5352"/>
      <c r="OTJ5352"/>
      <c r="OTK5352"/>
      <c r="OTL5352"/>
      <c r="OTM5352"/>
      <c r="OTN5352"/>
      <c r="OTO5352"/>
      <c r="OTP5352"/>
      <c r="OTQ5352"/>
      <c r="OTR5352"/>
      <c r="OTS5352"/>
      <c r="OTT5352"/>
      <c r="OTU5352"/>
      <c r="OTV5352"/>
      <c r="OTW5352"/>
      <c r="OTX5352"/>
      <c r="OTY5352"/>
      <c r="OTZ5352"/>
      <c r="OUA5352"/>
      <c r="OUB5352"/>
      <c r="OUC5352"/>
      <c r="OUD5352"/>
      <c r="OUE5352"/>
      <c r="OUF5352"/>
      <c r="OUG5352"/>
      <c r="OUH5352"/>
      <c r="OUI5352"/>
      <c r="OUJ5352"/>
      <c r="OUK5352"/>
      <c r="OUL5352"/>
      <c r="OUM5352"/>
      <c r="OUN5352"/>
      <c r="OUO5352"/>
      <c r="OUP5352"/>
      <c r="OUQ5352"/>
      <c r="OUR5352"/>
      <c r="OUS5352"/>
      <c r="OUT5352"/>
      <c r="OUU5352"/>
      <c r="OUV5352"/>
      <c r="OUW5352"/>
      <c r="OUX5352"/>
      <c r="OUY5352"/>
      <c r="OUZ5352"/>
      <c r="OVA5352"/>
      <c r="OVB5352"/>
      <c r="OVC5352"/>
      <c r="OVD5352"/>
      <c r="OVE5352"/>
      <c r="OVF5352"/>
      <c r="OVG5352"/>
      <c r="OVH5352"/>
      <c r="OVI5352"/>
      <c r="OVJ5352"/>
      <c r="OVK5352"/>
      <c r="OVL5352"/>
      <c r="OVM5352"/>
      <c r="OVN5352"/>
      <c r="OVO5352"/>
      <c r="OVP5352"/>
      <c r="OVQ5352"/>
      <c r="OVR5352"/>
      <c r="OVS5352"/>
      <c r="OVT5352"/>
      <c r="OVU5352"/>
      <c r="OVV5352"/>
      <c r="OVW5352"/>
      <c r="OVX5352"/>
      <c r="OVY5352"/>
      <c r="OVZ5352"/>
      <c r="OWA5352"/>
      <c r="OWB5352"/>
      <c r="OWC5352"/>
      <c r="OWD5352"/>
      <c r="OWE5352"/>
      <c r="OWF5352"/>
      <c r="OWG5352"/>
      <c r="OWH5352"/>
      <c r="OWI5352"/>
      <c r="OWJ5352"/>
      <c r="OWK5352"/>
      <c r="OWL5352"/>
      <c r="OWM5352"/>
      <c r="OWN5352"/>
      <c r="OWO5352"/>
      <c r="OWP5352"/>
      <c r="OWQ5352"/>
      <c r="OWR5352"/>
      <c r="OWS5352"/>
      <c r="OWT5352"/>
      <c r="OWU5352"/>
      <c r="OWV5352"/>
      <c r="OWW5352"/>
      <c r="OWX5352"/>
      <c r="OWY5352"/>
      <c r="OWZ5352"/>
      <c r="OXA5352"/>
      <c r="OXB5352"/>
      <c r="OXC5352"/>
      <c r="OXD5352"/>
      <c r="OXE5352"/>
      <c r="OXF5352"/>
      <c r="OXG5352"/>
      <c r="OXH5352"/>
      <c r="OXI5352"/>
      <c r="OXJ5352"/>
      <c r="OXK5352"/>
      <c r="OXL5352"/>
      <c r="OXM5352"/>
      <c r="OXN5352"/>
      <c r="OXO5352"/>
      <c r="OXP5352"/>
      <c r="OXQ5352"/>
      <c r="OXR5352"/>
      <c r="OXS5352"/>
      <c r="OXT5352"/>
      <c r="OXU5352"/>
      <c r="OXV5352"/>
      <c r="OXW5352"/>
      <c r="OXX5352"/>
      <c r="OXY5352"/>
      <c r="OXZ5352"/>
      <c r="OYA5352"/>
      <c r="OYB5352"/>
      <c r="OYC5352"/>
      <c r="OYD5352"/>
      <c r="OYE5352"/>
      <c r="OYF5352"/>
      <c r="OYG5352"/>
      <c r="OYH5352"/>
      <c r="OYI5352"/>
      <c r="OYJ5352"/>
      <c r="OYK5352"/>
      <c r="OYL5352"/>
      <c r="OYM5352"/>
      <c r="OYN5352"/>
      <c r="OYO5352"/>
      <c r="OYP5352"/>
      <c r="OYQ5352"/>
      <c r="OYR5352"/>
      <c r="OYS5352"/>
      <c r="OYT5352"/>
      <c r="OYU5352"/>
      <c r="OYV5352"/>
      <c r="OYW5352"/>
      <c r="OYX5352"/>
      <c r="OYY5352"/>
      <c r="OYZ5352"/>
      <c r="OZA5352"/>
      <c r="OZB5352"/>
      <c r="OZC5352"/>
      <c r="OZD5352"/>
      <c r="OZE5352"/>
      <c r="OZF5352"/>
      <c r="OZG5352"/>
      <c r="OZH5352"/>
      <c r="OZI5352"/>
      <c r="OZJ5352"/>
      <c r="OZK5352"/>
      <c r="OZL5352"/>
      <c r="OZM5352"/>
      <c r="OZN5352"/>
      <c r="OZO5352"/>
      <c r="OZP5352"/>
      <c r="OZQ5352"/>
      <c r="OZR5352"/>
      <c r="OZS5352"/>
      <c r="OZT5352"/>
      <c r="OZU5352"/>
      <c r="OZV5352"/>
      <c r="OZW5352"/>
      <c r="OZX5352"/>
      <c r="OZY5352"/>
      <c r="OZZ5352"/>
      <c r="PAA5352"/>
      <c r="PAB5352"/>
      <c r="PAC5352"/>
      <c r="PAD5352"/>
      <c r="PAE5352"/>
      <c r="PAF5352"/>
      <c r="PAG5352"/>
      <c r="PAH5352"/>
      <c r="PAI5352"/>
      <c r="PAJ5352"/>
      <c r="PAK5352"/>
      <c r="PAL5352"/>
      <c r="PAM5352"/>
      <c r="PAN5352"/>
      <c r="PAO5352"/>
      <c r="PAP5352"/>
      <c r="PAQ5352"/>
      <c r="PAR5352"/>
      <c r="PAS5352"/>
      <c r="PAT5352"/>
      <c r="PAU5352"/>
      <c r="PAV5352"/>
      <c r="PAW5352"/>
      <c r="PAX5352"/>
      <c r="PAY5352"/>
      <c r="PAZ5352"/>
      <c r="PBA5352"/>
      <c r="PBB5352"/>
      <c r="PBC5352"/>
      <c r="PBD5352"/>
      <c r="PBE5352"/>
      <c r="PBF5352"/>
      <c r="PBG5352"/>
      <c r="PBH5352"/>
      <c r="PBI5352"/>
      <c r="PBJ5352"/>
      <c r="PBK5352"/>
      <c r="PBL5352"/>
      <c r="PBM5352"/>
      <c r="PBN5352"/>
      <c r="PBO5352"/>
      <c r="PBP5352"/>
      <c r="PBQ5352"/>
      <c r="PBR5352"/>
      <c r="PBS5352"/>
      <c r="PBT5352"/>
      <c r="PBU5352"/>
      <c r="PBV5352"/>
      <c r="PBW5352"/>
      <c r="PBX5352"/>
      <c r="PBY5352"/>
      <c r="PBZ5352"/>
      <c r="PCA5352"/>
      <c r="PCB5352"/>
      <c r="PCC5352"/>
      <c r="PCD5352"/>
      <c r="PCE5352"/>
      <c r="PCF5352"/>
      <c r="PCG5352"/>
      <c r="PCH5352"/>
      <c r="PCI5352"/>
      <c r="PCJ5352"/>
      <c r="PCK5352"/>
      <c r="PCL5352"/>
      <c r="PCM5352"/>
      <c r="PCN5352"/>
      <c r="PCO5352"/>
      <c r="PCP5352"/>
      <c r="PCQ5352"/>
      <c r="PCR5352"/>
      <c r="PCS5352"/>
      <c r="PCT5352"/>
      <c r="PCU5352"/>
      <c r="PCV5352"/>
      <c r="PCW5352"/>
      <c r="PCX5352"/>
      <c r="PCY5352"/>
      <c r="PCZ5352"/>
      <c r="PDA5352"/>
      <c r="PDB5352"/>
      <c r="PDC5352"/>
      <c r="PDD5352"/>
      <c r="PDE5352"/>
      <c r="PDF5352"/>
      <c r="PDG5352"/>
      <c r="PDH5352"/>
      <c r="PDI5352"/>
      <c r="PDJ5352"/>
      <c r="PDK5352"/>
      <c r="PDL5352"/>
      <c r="PDM5352"/>
      <c r="PDN5352"/>
      <c r="PDO5352"/>
      <c r="PDP5352"/>
      <c r="PDQ5352"/>
      <c r="PDR5352"/>
      <c r="PDS5352"/>
      <c r="PDT5352"/>
      <c r="PDU5352"/>
      <c r="PDV5352"/>
      <c r="PDW5352"/>
      <c r="PDX5352"/>
      <c r="PDY5352"/>
      <c r="PDZ5352"/>
      <c r="PEA5352"/>
      <c r="PEB5352"/>
      <c r="PEC5352"/>
      <c r="PED5352"/>
      <c r="PEE5352"/>
      <c r="PEF5352"/>
      <c r="PEG5352"/>
      <c r="PEH5352"/>
      <c r="PEI5352"/>
      <c r="PEJ5352"/>
      <c r="PEK5352"/>
      <c r="PEL5352"/>
      <c r="PEM5352"/>
      <c r="PEN5352"/>
      <c r="PEO5352"/>
      <c r="PEP5352"/>
      <c r="PEQ5352"/>
      <c r="PER5352"/>
      <c r="PES5352"/>
      <c r="PET5352"/>
      <c r="PEU5352"/>
      <c r="PEV5352"/>
      <c r="PEW5352"/>
      <c r="PEX5352"/>
      <c r="PEY5352"/>
      <c r="PEZ5352"/>
      <c r="PFA5352"/>
      <c r="PFB5352"/>
      <c r="PFC5352"/>
      <c r="PFD5352"/>
      <c r="PFE5352"/>
      <c r="PFF5352"/>
      <c r="PFG5352"/>
      <c r="PFH5352"/>
      <c r="PFI5352"/>
      <c r="PFJ5352"/>
      <c r="PFK5352"/>
      <c r="PFL5352"/>
      <c r="PFM5352"/>
      <c r="PFN5352"/>
      <c r="PFO5352"/>
      <c r="PFP5352"/>
      <c r="PFQ5352"/>
      <c r="PFR5352"/>
      <c r="PFS5352"/>
      <c r="PFT5352"/>
      <c r="PFU5352"/>
      <c r="PFV5352"/>
      <c r="PFW5352"/>
      <c r="PFX5352"/>
      <c r="PFY5352"/>
      <c r="PFZ5352"/>
      <c r="PGA5352"/>
      <c r="PGB5352"/>
      <c r="PGC5352"/>
      <c r="PGD5352"/>
      <c r="PGE5352"/>
      <c r="PGF5352"/>
      <c r="PGG5352"/>
      <c r="PGH5352"/>
      <c r="PGI5352"/>
      <c r="PGJ5352"/>
      <c r="PGK5352"/>
      <c r="PGL5352"/>
      <c r="PGM5352"/>
      <c r="PGN5352"/>
      <c r="PGO5352"/>
      <c r="PGP5352"/>
      <c r="PGQ5352"/>
      <c r="PGR5352"/>
      <c r="PGS5352"/>
      <c r="PGT5352"/>
      <c r="PGU5352"/>
      <c r="PGV5352"/>
      <c r="PGW5352"/>
      <c r="PGX5352"/>
      <c r="PGY5352"/>
      <c r="PGZ5352"/>
      <c r="PHA5352"/>
      <c r="PHB5352"/>
      <c r="PHC5352"/>
      <c r="PHD5352"/>
      <c r="PHE5352"/>
      <c r="PHF5352"/>
      <c r="PHG5352"/>
      <c r="PHH5352"/>
      <c r="PHI5352"/>
      <c r="PHJ5352"/>
      <c r="PHK5352"/>
      <c r="PHL5352"/>
      <c r="PHM5352"/>
      <c r="PHN5352"/>
      <c r="PHO5352"/>
      <c r="PHP5352"/>
      <c r="PHQ5352"/>
      <c r="PHR5352"/>
      <c r="PHS5352"/>
      <c r="PHT5352"/>
      <c r="PHU5352"/>
      <c r="PHV5352"/>
      <c r="PHW5352"/>
      <c r="PHX5352"/>
      <c r="PHY5352"/>
      <c r="PHZ5352"/>
      <c r="PIA5352"/>
      <c r="PIB5352"/>
      <c r="PIC5352"/>
      <c r="PID5352"/>
      <c r="PIE5352"/>
      <c r="PIF5352"/>
      <c r="PIG5352"/>
      <c r="PIH5352"/>
      <c r="PII5352"/>
      <c r="PIJ5352"/>
      <c r="PIK5352"/>
      <c r="PIL5352"/>
      <c r="PIM5352"/>
      <c r="PIN5352"/>
      <c r="PIO5352"/>
      <c r="PIP5352"/>
      <c r="PIQ5352"/>
      <c r="PIR5352"/>
      <c r="PIS5352"/>
      <c r="PIT5352"/>
      <c r="PIU5352"/>
      <c r="PIV5352"/>
      <c r="PIW5352"/>
      <c r="PIX5352"/>
      <c r="PIY5352"/>
      <c r="PIZ5352"/>
      <c r="PJA5352"/>
      <c r="PJB5352"/>
      <c r="PJC5352"/>
      <c r="PJD5352"/>
      <c r="PJE5352"/>
      <c r="PJF5352"/>
      <c r="PJG5352"/>
      <c r="PJH5352"/>
      <c r="PJI5352"/>
      <c r="PJJ5352"/>
      <c r="PJK5352"/>
      <c r="PJL5352"/>
      <c r="PJM5352"/>
      <c r="PJN5352"/>
      <c r="PJO5352"/>
      <c r="PJP5352"/>
      <c r="PJQ5352"/>
      <c r="PJR5352"/>
      <c r="PJS5352"/>
      <c r="PJT5352"/>
      <c r="PJU5352"/>
      <c r="PJV5352"/>
      <c r="PJW5352"/>
      <c r="PJX5352"/>
      <c r="PJY5352"/>
      <c r="PJZ5352"/>
      <c r="PKA5352"/>
      <c r="PKB5352"/>
      <c r="PKC5352"/>
      <c r="PKD5352"/>
      <c r="PKE5352"/>
      <c r="PKF5352"/>
      <c r="PKG5352"/>
      <c r="PKH5352"/>
      <c r="PKI5352"/>
      <c r="PKJ5352"/>
      <c r="PKK5352"/>
      <c r="PKL5352"/>
      <c r="PKM5352"/>
      <c r="PKN5352"/>
      <c r="PKO5352"/>
      <c r="PKP5352"/>
      <c r="PKQ5352"/>
      <c r="PKR5352"/>
      <c r="PKS5352"/>
      <c r="PKT5352"/>
      <c r="PKU5352"/>
      <c r="PKV5352"/>
      <c r="PKW5352"/>
      <c r="PKX5352"/>
      <c r="PKY5352"/>
      <c r="PKZ5352"/>
      <c r="PLA5352"/>
      <c r="PLB5352"/>
      <c r="PLC5352"/>
      <c r="PLD5352"/>
      <c r="PLE5352"/>
      <c r="PLF5352"/>
      <c r="PLG5352"/>
      <c r="PLH5352"/>
      <c r="PLI5352"/>
      <c r="PLJ5352"/>
      <c r="PLK5352"/>
      <c r="PLL5352"/>
      <c r="PLM5352"/>
      <c r="PLN5352"/>
      <c r="PLO5352"/>
      <c r="PLP5352"/>
      <c r="PLQ5352"/>
      <c r="PLR5352"/>
      <c r="PLS5352"/>
      <c r="PLT5352"/>
      <c r="PLU5352"/>
      <c r="PLV5352"/>
      <c r="PLW5352"/>
      <c r="PLX5352"/>
      <c r="PLY5352"/>
      <c r="PLZ5352"/>
      <c r="PMA5352"/>
      <c r="PMB5352"/>
      <c r="PMC5352"/>
      <c r="PMD5352"/>
      <c r="PME5352"/>
      <c r="PMF5352"/>
      <c r="PMG5352"/>
      <c r="PMH5352"/>
      <c r="PMI5352"/>
      <c r="PMJ5352"/>
      <c r="PMK5352"/>
      <c r="PML5352"/>
      <c r="PMM5352"/>
      <c r="PMN5352"/>
      <c r="PMO5352"/>
      <c r="PMP5352"/>
      <c r="PMQ5352"/>
      <c r="PMR5352"/>
      <c r="PMS5352"/>
      <c r="PMT5352"/>
      <c r="PMU5352"/>
      <c r="PMV5352"/>
      <c r="PMW5352"/>
      <c r="PMX5352"/>
      <c r="PMY5352"/>
      <c r="PMZ5352"/>
      <c r="PNA5352"/>
      <c r="PNB5352"/>
      <c r="PNC5352"/>
      <c r="PND5352"/>
      <c r="PNE5352"/>
      <c r="PNF5352"/>
      <c r="PNG5352"/>
      <c r="PNH5352"/>
      <c r="PNI5352"/>
      <c r="PNJ5352"/>
      <c r="PNK5352"/>
      <c r="PNL5352"/>
      <c r="PNM5352"/>
      <c r="PNN5352"/>
      <c r="PNO5352"/>
      <c r="PNP5352"/>
      <c r="PNQ5352"/>
      <c r="PNR5352"/>
      <c r="PNS5352"/>
      <c r="PNT5352"/>
      <c r="PNU5352"/>
      <c r="PNV5352"/>
      <c r="PNW5352"/>
      <c r="PNX5352"/>
      <c r="PNY5352"/>
      <c r="PNZ5352"/>
      <c r="POA5352"/>
      <c r="POB5352"/>
      <c r="POC5352"/>
      <c r="POD5352"/>
      <c r="POE5352"/>
      <c r="POF5352"/>
      <c r="POG5352"/>
      <c r="POH5352"/>
      <c r="POI5352"/>
      <c r="POJ5352"/>
      <c r="POK5352"/>
      <c r="POL5352"/>
      <c r="POM5352"/>
      <c r="PON5352"/>
      <c r="POO5352"/>
      <c r="POP5352"/>
      <c r="POQ5352"/>
      <c r="POR5352"/>
      <c r="POS5352"/>
      <c r="POT5352"/>
      <c r="POU5352"/>
      <c r="POV5352"/>
      <c r="POW5352"/>
      <c r="POX5352"/>
      <c r="POY5352"/>
      <c r="POZ5352"/>
      <c r="PPA5352"/>
      <c r="PPB5352"/>
      <c r="PPC5352"/>
      <c r="PPD5352"/>
      <c r="PPE5352"/>
      <c r="PPF5352"/>
      <c r="PPG5352"/>
      <c r="PPH5352"/>
      <c r="PPI5352"/>
      <c r="PPJ5352"/>
      <c r="PPK5352"/>
      <c r="PPL5352"/>
      <c r="PPM5352"/>
      <c r="PPN5352"/>
      <c r="PPO5352"/>
      <c r="PPP5352"/>
      <c r="PPQ5352"/>
      <c r="PPR5352"/>
      <c r="PPS5352"/>
      <c r="PPT5352"/>
      <c r="PPU5352"/>
      <c r="PPV5352"/>
      <c r="PPW5352"/>
      <c r="PPX5352"/>
      <c r="PPY5352"/>
      <c r="PPZ5352"/>
      <c r="PQA5352"/>
      <c r="PQB5352"/>
      <c r="PQC5352"/>
      <c r="PQD5352"/>
      <c r="PQE5352"/>
      <c r="PQF5352"/>
      <c r="PQG5352"/>
      <c r="PQH5352"/>
      <c r="PQI5352"/>
      <c r="PQJ5352"/>
      <c r="PQK5352"/>
      <c r="PQL5352"/>
      <c r="PQM5352"/>
      <c r="PQN5352"/>
      <c r="PQO5352"/>
      <c r="PQP5352"/>
      <c r="PQQ5352"/>
      <c r="PQR5352"/>
      <c r="PQS5352"/>
      <c r="PQT5352"/>
      <c r="PQU5352"/>
      <c r="PQV5352"/>
      <c r="PQW5352"/>
      <c r="PQX5352"/>
      <c r="PQY5352"/>
      <c r="PQZ5352"/>
      <c r="PRA5352"/>
      <c r="PRB5352"/>
      <c r="PRC5352"/>
      <c r="PRD5352"/>
      <c r="PRE5352"/>
      <c r="PRF5352"/>
      <c r="PRG5352"/>
      <c r="PRH5352"/>
      <c r="PRI5352"/>
      <c r="PRJ5352"/>
      <c r="PRK5352"/>
      <c r="PRL5352"/>
      <c r="PRM5352"/>
      <c r="PRN5352"/>
      <c r="PRO5352"/>
      <c r="PRP5352"/>
      <c r="PRQ5352"/>
      <c r="PRR5352"/>
      <c r="PRS5352"/>
      <c r="PRT5352"/>
      <c r="PRU5352"/>
      <c r="PRV5352"/>
      <c r="PRW5352"/>
      <c r="PRX5352"/>
      <c r="PRY5352"/>
      <c r="PRZ5352"/>
      <c r="PSA5352"/>
      <c r="PSB5352"/>
      <c r="PSC5352"/>
      <c r="PSD5352"/>
      <c r="PSE5352"/>
      <c r="PSF5352"/>
      <c r="PSG5352"/>
      <c r="PSH5352"/>
      <c r="PSI5352"/>
      <c r="PSJ5352"/>
      <c r="PSK5352"/>
      <c r="PSL5352"/>
      <c r="PSM5352"/>
      <c r="PSN5352"/>
      <c r="PSO5352"/>
      <c r="PSP5352"/>
      <c r="PSQ5352"/>
      <c r="PSR5352"/>
      <c r="PSS5352"/>
      <c r="PST5352"/>
      <c r="PSU5352"/>
      <c r="PSV5352"/>
      <c r="PSW5352"/>
      <c r="PSX5352"/>
      <c r="PSY5352"/>
      <c r="PSZ5352"/>
      <c r="PTA5352"/>
      <c r="PTB5352"/>
      <c r="PTC5352"/>
      <c r="PTD5352"/>
      <c r="PTE5352"/>
      <c r="PTF5352"/>
      <c r="PTG5352"/>
      <c r="PTH5352"/>
      <c r="PTI5352"/>
      <c r="PTJ5352"/>
      <c r="PTK5352"/>
      <c r="PTL5352"/>
      <c r="PTM5352"/>
      <c r="PTN5352"/>
      <c r="PTO5352"/>
      <c r="PTP5352"/>
      <c r="PTQ5352"/>
      <c r="PTR5352"/>
      <c r="PTS5352"/>
      <c r="PTT5352"/>
      <c r="PTU5352"/>
      <c r="PTV5352"/>
      <c r="PTW5352"/>
      <c r="PTX5352"/>
      <c r="PTY5352"/>
      <c r="PTZ5352"/>
      <c r="PUA5352"/>
      <c r="PUB5352"/>
      <c r="PUC5352"/>
      <c r="PUD5352"/>
      <c r="PUE5352"/>
      <c r="PUF5352"/>
      <c r="PUG5352"/>
      <c r="PUH5352"/>
      <c r="PUI5352"/>
      <c r="PUJ5352"/>
      <c r="PUK5352"/>
      <c r="PUL5352"/>
      <c r="PUM5352"/>
      <c r="PUN5352"/>
      <c r="PUO5352"/>
      <c r="PUP5352"/>
      <c r="PUQ5352"/>
      <c r="PUR5352"/>
      <c r="PUS5352"/>
      <c r="PUT5352"/>
      <c r="PUU5352"/>
      <c r="PUV5352"/>
      <c r="PUW5352"/>
      <c r="PUX5352"/>
      <c r="PUY5352"/>
      <c r="PUZ5352"/>
      <c r="PVA5352"/>
      <c r="PVB5352"/>
      <c r="PVC5352"/>
      <c r="PVD5352"/>
      <c r="PVE5352"/>
      <c r="PVF5352"/>
      <c r="PVG5352"/>
      <c r="PVH5352"/>
      <c r="PVI5352"/>
      <c r="PVJ5352"/>
      <c r="PVK5352"/>
      <c r="PVL5352"/>
      <c r="PVM5352"/>
      <c r="PVN5352"/>
      <c r="PVO5352"/>
      <c r="PVP5352"/>
      <c r="PVQ5352"/>
      <c r="PVR5352"/>
      <c r="PVS5352"/>
      <c r="PVT5352"/>
      <c r="PVU5352"/>
      <c r="PVV5352"/>
      <c r="PVW5352"/>
      <c r="PVX5352"/>
      <c r="PVY5352"/>
      <c r="PVZ5352"/>
      <c r="PWA5352"/>
      <c r="PWB5352"/>
      <c r="PWC5352"/>
      <c r="PWD5352"/>
      <c r="PWE5352"/>
      <c r="PWF5352"/>
      <c r="PWG5352"/>
      <c r="PWH5352"/>
      <c r="PWI5352"/>
      <c r="PWJ5352"/>
      <c r="PWK5352"/>
      <c r="PWL5352"/>
      <c r="PWM5352"/>
      <c r="PWN5352"/>
      <c r="PWO5352"/>
      <c r="PWP5352"/>
      <c r="PWQ5352"/>
      <c r="PWR5352"/>
      <c r="PWS5352"/>
      <c r="PWT5352"/>
      <c r="PWU5352"/>
      <c r="PWV5352"/>
      <c r="PWW5352"/>
      <c r="PWX5352"/>
      <c r="PWY5352"/>
      <c r="PWZ5352"/>
      <c r="PXA5352"/>
      <c r="PXB5352"/>
      <c r="PXC5352"/>
      <c r="PXD5352"/>
      <c r="PXE5352"/>
      <c r="PXF5352"/>
      <c r="PXG5352"/>
      <c r="PXH5352"/>
      <c r="PXI5352"/>
      <c r="PXJ5352"/>
      <c r="PXK5352"/>
      <c r="PXL5352"/>
      <c r="PXM5352"/>
      <c r="PXN5352"/>
      <c r="PXO5352"/>
      <c r="PXP5352"/>
      <c r="PXQ5352"/>
      <c r="PXR5352"/>
      <c r="PXS5352"/>
      <c r="PXT5352"/>
      <c r="PXU5352"/>
      <c r="PXV5352"/>
      <c r="PXW5352"/>
      <c r="PXX5352"/>
      <c r="PXY5352"/>
      <c r="PXZ5352"/>
      <c r="PYA5352"/>
      <c r="PYB5352"/>
      <c r="PYC5352"/>
      <c r="PYD5352"/>
      <c r="PYE5352"/>
      <c r="PYF5352"/>
      <c r="PYG5352"/>
      <c r="PYH5352"/>
      <c r="PYI5352"/>
      <c r="PYJ5352"/>
      <c r="PYK5352"/>
      <c r="PYL5352"/>
      <c r="PYM5352"/>
      <c r="PYN5352"/>
      <c r="PYO5352"/>
      <c r="PYP5352"/>
      <c r="PYQ5352"/>
      <c r="PYR5352"/>
      <c r="PYS5352"/>
      <c r="PYT5352"/>
      <c r="PYU5352"/>
      <c r="PYV5352"/>
      <c r="PYW5352"/>
      <c r="PYX5352"/>
      <c r="PYY5352"/>
      <c r="PYZ5352"/>
      <c r="PZA5352"/>
      <c r="PZB5352"/>
      <c r="PZC5352"/>
      <c r="PZD5352"/>
      <c r="PZE5352"/>
      <c r="PZF5352"/>
      <c r="PZG5352"/>
      <c r="PZH5352"/>
      <c r="PZI5352"/>
      <c r="PZJ5352"/>
      <c r="PZK5352"/>
      <c r="PZL5352"/>
      <c r="PZM5352"/>
      <c r="PZN5352"/>
      <c r="PZO5352"/>
      <c r="PZP5352"/>
      <c r="PZQ5352"/>
      <c r="PZR5352"/>
      <c r="PZS5352"/>
      <c r="PZT5352"/>
      <c r="PZU5352"/>
      <c r="PZV5352"/>
      <c r="PZW5352"/>
      <c r="PZX5352"/>
      <c r="PZY5352"/>
      <c r="PZZ5352"/>
      <c r="QAA5352"/>
      <c r="QAB5352"/>
      <c r="QAC5352"/>
      <c r="QAD5352"/>
      <c r="QAE5352"/>
      <c r="QAF5352"/>
      <c r="QAG5352"/>
      <c r="QAH5352"/>
      <c r="QAI5352"/>
      <c r="QAJ5352"/>
      <c r="QAK5352"/>
      <c r="QAL5352"/>
      <c r="QAM5352"/>
      <c r="QAN5352"/>
      <c r="QAO5352"/>
      <c r="QAP5352"/>
      <c r="QAQ5352"/>
      <c r="QAR5352"/>
      <c r="QAS5352"/>
      <c r="QAT5352"/>
      <c r="QAU5352"/>
      <c r="QAV5352"/>
      <c r="QAW5352"/>
      <c r="QAX5352"/>
      <c r="QAY5352"/>
      <c r="QAZ5352"/>
      <c r="QBA5352"/>
      <c r="QBB5352"/>
      <c r="QBC5352"/>
      <c r="QBD5352"/>
      <c r="QBE5352"/>
      <c r="QBF5352"/>
      <c r="QBG5352"/>
      <c r="QBH5352"/>
      <c r="QBI5352"/>
      <c r="QBJ5352"/>
      <c r="QBK5352"/>
      <c r="QBL5352"/>
      <c r="QBM5352"/>
      <c r="QBN5352"/>
      <c r="QBO5352"/>
      <c r="QBP5352"/>
      <c r="QBQ5352"/>
      <c r="QBR5352"/>
      <c r="QBS5352"/>
      <c r="QBT5352"/>
      <c r="QBU5352"/>
      <c r="QBV5352"/>
      <c r="QBW5352"/>
      <c r="QBX5352"/>
      <c r="QBY5352"/>
      <c r="QBZ5352"/>
      <c r="QCA5352"/>
      <c r="QCB5352"/>
      <c r="QCC5352"/>
      <c r="QCD5352"/>
      <c r="QCE5352"/>
      <c r="QCF5352"/>
      <c r="QCG5352"/>
      <c r="QCH5352"/>
      <c r="QCI5352"/>
      <c r="QCJ5352"/>
      <c r="QCK5352"/>
      <c r="QCL5352"/>
      <c r="QCM5352"/>
      <c r="QCN5352"/>
      <c r="QCO5352"/>
      <c r="QCP5352"/>
      <c r="QCQ5352"/>
      <c r="QCR5352"/>
      <c r="QCS5352"/>
      <c r="QCT5352"/>
      <c r="QCU5352"/>
      <c r="QCV5352"/>
      <c r="QCW5352"/>
      <c r="QCX5352"/>
      <c r="QCY5352"/>
      <c r="QCZ5352"/>
      <c r="QDA5352"/>
      <c r="QDB5352"/>
      <c r="QDC5352"/>
      <c r="QDD5352"/>
      <c r="QDE5352"/>
      <c r="QDF5352"/>
      <c r="QDG5352"/>
      <c r="QDH5352"/>
      <c r="QDI5352"/>
      <c r="QDJ5352"/>
      <c r="QDK5352"/>
      <c r="QDL5352"/>
      <c r="QDM5352"/>
      <c r="QDN5352"/>
      <c r="QDO5352"/>
      <c r="QDP5352"/>
      <c r="QDQ5352"/>
      <c r="QDR5352"/>
      <c r="QDS5352"/>
      <c r="QDT5352"/>
      <c r="QDU5352"/>
      <c r="QDV5352"/>
      <c r="QDW5352"/>
      <c r="QDX5352"/>
      <c r="QDY5352"/>
      <c r="QDZ5352"/>
      <c r="QEA5352"/>
      <c r="QEB5352"/>
      <c r="QEC5352"/>
      <c r="QED5352"/>
      <c r="QEE5352"/>
      <c r="QEF5352"/>
      <c r="QEG5352"/>
      <c r="QEH5352"/>
      <c r="QEI5352"/>
      <c r="QEJ5352"/>
      <c r="QEK5352"/>
      <c r="QEL5352"/>
      <c r="QEM5352"/>
      <c r="QEN5352"/>
      <c r="QEO5352"/>
      <c r="QEP5352"/>
      <c r="QEQ5352"/>
      <c r="QER5352"/>
      <c r="QES5352"/>
      <c r="QET5352"/>
      <c r="QEU5352"/>
      <c r="QEV5352"/>
      <c r="QEW5352"/>
      <c r="QEX5352"/>
      <c r="QEY5352"/>
      <c r="QEZ5352"/>
      <c r="QFA5352"/>
      <c r="QFB5352"/>
      <c r="QFC5352"/>
      <c r="QFD5352"/>
      <c r="QFE5352"/>
      <c r="QFF5352"/>
      <c r="QFG5352"/>
      <c r="QFH5352"/>
      <c r="QFI5352"/>
      <c r="QFJ5352"/>
      <c r="QFK5352"/>
      <c r="QFL5352"/>
      <c r="QFM5352"/>
      <c r="QFN5352"/>
      <c r="QFO5352"/>
      <c r="QFP5352"/>
      <c r="QFQ5352"/>
      <c r="QFR5352"/>
      <c r="QFS5352"/>
      <c r="QFT5352"/>
      <c r="QFU5352"/>
      <c r="QFV5352"/>
      <c r="QFW5352"/>
      <c r="QFX5352"/>
      <c r="QFY5352"/>
      <c r="QFZ5352"/>
      <c r="QGA5352"/>
      <c r="QGB5352"/>
      <c r="QGC5352"/>
      <c r="QGD5352"/>
      <c r="QGE5352"/>
      <c r="QGF5352"/>
      <c r="QGG5352"/>
      <c r="QGH5352"/>
      <c r="QGI5352"/>
      <c r="QGJ5352"/>
      <c r="QGK5352"/>
      <c r="QGL5352"/>
      <c r="QGM5352"/>
      <c r="QGN5352"/>
      <c r="QGO5352"/>
      <c r="QGP5352"/>
      <c r="QGQ5352"/>
      <c r="QGR5352"/>
      <c r="QGS5352"/>
      <c r="QGT5352"/>
      <c r="QGU5352"/>
      <c r="QGV5352"/>
      <c r="QGW5352"/>
      <c r="QGX5352"/>
      <c r="QGY5352"/>
      <c r="QGZ5352"/>
      <c r="QHA5352"/>
      <c r="QHB5352"/>
      <c r="QHC5352"/>
      <c r="QHD5352"/>
      <c r="QHE5352"/>
      <c r="QHF5352"/>
      <c r="QHG5352"/>
      <c r="QHH5352"/>
      <c r="QHI5352"/>
      <c r="QHJ5352"/>
      <c r="QHK5352"/>
      <c r="QHL5352"/>
      <c r="QHM5352"/>
      <c r="QHN5352"/>
      <c r="QHO5352"/>
      <c r="QHP5352"/>
      <c r="QHQ5352"/>
      <c r="QHR5352"/>
      <c r="QHS5352"/>
      <c r="QHT5352"/>
      <c r="QHU5352"/>
      <c r="QHV5352"/>
      <c r="QHW5352"/>
      <c r="QHX5352"/>
      <c r="QHY5352"/>
      <c r="QHZ5352"/>
      <c r="QIA5352"/>
      <c r="QIB5352"/>
      <c r="QIC5352"/>
      <c r="QID5352"/>
      <c r="QIE5352"/>
      <c r="QIF5352"/>
      <c r="QIG5352"/>
      <c r="QIH5352"/>
      <c r="QII5352"/>
      <c r="QIJ5352"/>
      <c r="QIK5352"/>
      <c r="QIL5352"/>
      <c r="QIM5352"/>
      <c r="QIN5352"/>
      <c r="QIO5352"/>
      <c r="QIP5352"/>
      <c r="QIQ5352"/>
      <c r="QIR5352"/>
      <c r="QIS5352"/>
      <c r="QIT5352"/>
      <c r="QIU5352"/>
      <c r="QIV5352"/>
      <c r="QIW5352"/>
      <c r="QIX5352"/>
      <c r="QIY5352"/>
      <c r="QIZ5352"/>
      <c r="QJA5352"/>
      <c r="QJB5352"/>
      <c r="QJC5352"/>
      <c r="QJD5352"/>
      <c r="QJE5352"/>
      <c r="QJF5352"/>
      <c r="QJG5352"/>
      <c r="QJH5352"/>
      <c r="QJI5352"/>
      <c r="QJJ5352"/>
      <c r="QJK5352"/>
      <c r="QJL5352"/>
      <c r="QJM5352"/>
      <c r="QJN5352"/>
      <c r="QJO5352"/>
      <c r="QJP5352"/>
      <c r="QJQ5352"/>
      <c r="QJR5352"/>
      <c r="QJS5352"/>
      <c r="QJT5352"/>
      <c r="QJU5352"/>
      <c r="QJV5352"/>
      <c r="QJW5352"/>
      <c r="QJX5352"/>
      <c r="QJY5352"/>
      <c r="QJZ5352"/>
      <c r="QKA5352"/>
      <c r="QKB5352"/>
      <c r="QKC5352"/>
      <c r="QKD5352"/>
      <c r="QKE5352"/>
      <c r="QKF5352"/>
      <c r="QKG5352"/>
      <c r="QKH5352"/>
      <c r="QKI5352"/>
      <c r="QKJ5352"/>
      <c r="QKK5352"/>
      <c r="QKL5352"/>
      <c r="QKM5352"/>
      <c r="QKN5352"/>
      <c r="QKO5352"/>
      <c r="QKP5352"/>
      <c r="QKQ5352"/>
      <c r="QKR5352"/>
      <c r="QKS5352"/>
      <c r="QKT5352"/>
      <c r="QKU5352"/>
      <c r="QKV5352"/>
      <c r="QKW5352"/>
      <c r="QKX5352"/>
      <c r="QKY5352"/>
      <c r="QKZ5352"/>
      <c r="QLA5352"/>
      <c r="QLB5352"/>
      <c r="QLC5352"/>
      <c r="QLD5352"/>
      <c r="QLE5352"/>
      <c r="QLF5352"/>
      <c r="QLG5352"/>
      <c r="QLH5352"/>
      <c r="QLI5352"/>
      <c r="QLJ5352"/>
      <c r="QLK5352"/>
      <c r="QLL5352"/>
      <c r="QLM5352"/>
      <c r="QLN5352"/>
      <c r="QLO5352"/>
      <c r="QLP5352"/>
      <c r="QLQ5352"/>
      <c r="QLR5352"/>
      <c r="QLS5352"/>
      <c r="QLT5352"/>
      <c r="QLU5352"/>
      <c r="QLV5352"/>
      <c r="QLW5352"/>
      <c r="QLX5352"/>
      <c r="QLY5352"/>
      <c r="QLZ5352"/>
      <c r="QMA5352"/>
      <c r="QMB5352"/>
      <c r="QMC5352"/>
      <c r="QMD5352"/>
      <c r="QME5352"/>
      <c r="QMF5352"/>
      <c r="QMG5352"/>
      <c r="QMH5352"/>
      <c r="QMI5352"/>
      <c r="QMJ5352"/>
      <c r="QMK5352"/>
      <c r="QML5352"/>
      <c r="QMM5352"/>
      <c r="QMN5352"/>
      <c r="QMO5352"/>
      <c r="QMP5352"/>
      <c r="QMQ5352"/>
      <c r="QMR5352"/>
      <c r="QMS5352"/>
      <c r="QMT5352"/>
      <c r="QMU5352"/>
      <c r="QMV5352"/>
      <c r="QMW5352"/>
      <c r="QMX5352"/>
      <c r="QMY5352"/>
      <c r="QMZ5352"/>
      <c r="QNA5352"/>
      <c r="QNB5352"/>
      <c r="QNC5352"/>
      <c r="QND5352"/>
      <c r="QNE5352"/>
      <c r="QNF5352"/>
      <c r="QNG5352"/>
      <c r="QNH5352"/>
      <c r="QNI5352"/>
      <c r="QNJ5352"/>
      <c r="QNK5352"/>
      <c r="QNL5352"/>
      <c r="QNM5352"/>
      <c r="QNN5352"/>
      <c r="QNO5352"/>
      <c r="QNP5352"/>
      <c r="QNQ5352"/>
      <c r="QNR5352"/>
      <c r="QNS5352"/>
      <c r="QNT5352"/>
      <c r="QNU5352"/>
      <c r="QNV5352"/>
      <c r="QNW5352"/>
      <c r="QNX5352"/>
      <c r="QNY5352"/>
      <c r="QNZ5352"/>
      <c r="QOA5352"/>
      <c r="QOB5352"/>
      <c r="QOC5352"/>
      <c r="QOD5352"/>
      <c r="QOE5352"/>
      <c r="QOF5352"/>
      <c r="QOG5352"/>
      <c r="QOH5352"/>
      <c r="QOI5352"/>
      <c r="QOJ5352"/>
      <c r="QOK5352"/>
      <c r="QOL5352"/>
      <c r="QOM5352"/>
      <c r="QON5352"/>
      <c r="QOO5352"/>
      <c r="QOP5352"/>
      <c r="QOQ5352"/>
      <c r="QOR5352"/>
      <c r="QOS5352"/>
      <c r="QOT5352"/>
      <c r="QOU5352"/>
      <c r="QOV5352"/>
      <c r="QOW5352"/>
      <c r="QOX5352"/>
      <c r="QOY5352"/>
      <c r="QOZ5352"/>
      <c r="QPA5352"/>
      <c r="QPB5352"/>
      <c r="QPC5352"/>
      <c r="QPD5352"/>
      <c r="QPE5352"/>
      <c r="QPF5352"/>
      <c r="QPG5352"/>
      <c r="QPH5352"/>
      <c r="QPI5352"/>
      <c r="QPJ5352"/>
      <c r="QPK5352"/>
      <c r="QPL5352"/>
      <c r="QPM5352"/>
      <c r="QPN5352"/>
      <c r="QPO5352"/>
      <c r="QPP5352"/>
      <c r="QPQ5352"/>
      <c r="QPR5352"/>
      <c r="QPS5352"/>
      <c r="QPT5352"/>
      <c r="QPU5352"/>
      <c r="QPV5352"/>
      <c r="QPW5352"/>
      <c r="QPX5352"/>
      <c r="QPY5352"/>
      <c r="QPZ5352"/>
      <c r="QQA5352"/>
      <c r="QQB5352"/>
      <c r="QQC5352"/>
      <c r="QQD5352"/>
      <c r="QQE5352"/>
      <c r="QQF5352"/>
      <c r="QQG5352"/>
      <c r="QQH5352"/>
      <c r="QQI5352"/>
      <c r="QQJ5352"/>
      <c r="QQK5352"/>
      <c r="QQL5352"/>
      <c r="QQM5352"/>
      <c r="QQN5352"/>
      <c r="QQO5352"/>
      <c r="QQP5352"/>
      <c r="QQQ5352"/>
      <c r="QQR5352"/>
      <c r="QQS5352"/>
      <c r="QQT5352"/>
      <c r="QQU5352"/>
      <c r="QQV5352"/>
      <c r="QQW5352"/>
      <c r="QQX5352"/>
      <c r="QQY5352"/>
      <c r="QQZ5352"/>
      <c r="QRA5352"/>
      <c r="QRB5352"/>
      <c r="QRC5352"/>
      <c r="QRD5352"/>
      <c r="QRE5352"/>
      <c r="QRF5352"/>
      <c r="QRG5352"/>
      <c r="QRH5352"/>
      <c r="QRI5352"/>
      <c r="QRJ5352"/>
      <c r="QRK5352"/>
      <c r="QRL5352"/>
      <c r="QRM5352"/>
      <c r="QRN5352"/>
      <c r="QRO5352"/>
      <c r="QRP5352"/>
      <c r="QRQ5352"/>
      <c r="QRR5352"/>
      <c r="QRS5352"/>
      <c r="QRT5352"/>
      <c r="QRU5352"/>
      <c r="QRV5352"/>
      <c r="QRW5352"/>
      <c r="QRX5352"/>
      <c r="QRY5352"/>
      <c r="QRZ5352"/>
      <c r="QSA5352"/>
      <c r="QSB5352"/>
      <c r="QSC5352"/>
      <c r="QSD5352"/>
      <c r="QSE5352"/>
      <c r="QSF5352"/>
      <c r="QSG5352"/>
      <c r="QSH5352"/>
      <c r="QSI5352"/>
      <c r="QSJ5352"/>
      <c r="QSK5352"/>
      <c r="QSL5352"/>
      <c r="QSM5352"/>
      <c r="QSN5352"/>
      <c r="QSO5352"/>
      <c r="QSP5352"/>
      <c r="QSQ5352"/>
      <c r="QSR5352"/>
      <c r="QSS5352"/>
      <c r="QST5352"/>
      <c r="QSU5352"/>
      <c r="QSV5352"/>
      <c r="QSW5352"/>
      <c r="QSX5352"/>
      <c r="QSY5352"/>
      <c r="QSZ5352"/>
      <c r="QTA5352"/>
      <c r="QTB5352"/>
      <c r="QTC5352"/>
      <c r="QTD5352"/>
      <c r="QTE5352"/>
      <c r="QTF5352"/>
      <c r="QTG5352"/>
      <c r="QTH5352"/>
      <c r="QTI5352"/>
      <c r="QTJ5352"/>
      <c r="QTK5352"/>
      <c r="QTL5352"/>
      <c r="QTM5352"/>
      <c r="QTN5352"/>
      <c r="QTO5352"/>
      <c r="QTP5352"/>
      <c r="QTQ5352"/>
      <c r="QTR5352"/>
      <c r="QTS5352"/>
      <c r="QTT5352"/>
      <c r="QTU5352"/>
      <c r="QTV5352"/>
      <c r="QTW5352"/>
      <c r="QTX5352"/>
      <c r="QTY5352"/>
      <c r="QTZ5352"/>
      <c r="QUA5352"/>
      <c r="QUB5352"/>
      <c r="QUC5352"/>
      <c r="QUD5352"/>
      <c r="QUE5352"/>
      <c r="QUF5352"/>
      <c r="QUG5352"/>
      <c r="QUH5352"/>
      <c r="QUI5352"/>
      <c r="QUJ5352"/>
      <c r="QUK5352"/>
      <c r="QUL5352"/>
      <c r="QUM5352"/>
      <c r="QUN5352"/>
      <c r="QUO5352"/>
      <c r="QUP5352"/>
      <c r="QUQ5352"/>
      <c r="QUR5352"/>
      <c r="QUS5352"/>
      <c r="QUT5352"/>
      <c r="QUU5352"/>
      <c r="QUV5352"/>
      <c r="QUW5352"/>
      <c r="QUX5352"/>
      <c r="QUY5352"/>
      <c r="QUZ5352"/>
      <c r="QVA5352"/>
      <c r="QVB5352"/>
      <c r="QVC5352"/>
      <c r="QVD5352"/>
      <c r="QVE5352"/>
      <c r="QVF5352"/>
      <c r="QVG5352"/>
      <c r="QVH5352"/>
      <c r="QVI5352"/>
      <c r="QVJ5352"/>
      <c r="QVK5352"/>
      <c r="QVL5352"/>
      <c r="QVM5352"/>
      <c r="QVN5352"/>
      <c r="QVO5352"/>
      <c r="QVP5352"/>
      <c r="QVQ5352"/>
      <c r="QVR5352"/>
      <c r="QVS5352"/>
      <c r="QVT5352"/>
      <c r="QVU5352"/>
      <c r="QVV5352"/>
      <c r="QVW5352"/>
      <c r="QVX5352"/>
      <c r="QVY5352"/>
      <c r="QVZ5352"/>
      <c r="QWA5352"/>
      <c r="QWB5352"/>
      <c r="QWC5352"/>
      <c r="QWD5352"/>
      <c r="QWE5352"/>
      <c r="QWF5352"/>
      <c r="QWG5352"/>
      <c r="QWH5352"/>
      <c r="QWI5352"/>
      <c r="QWJ5352"/>
      <c r="QWK5352"/>
      <c r="QWL5352"/>
      <c r="QWM5352"/>
      <c r="QWN5352"/>
      <c r="QWO5352"/>
      <c r="QWP5352"/>
      <c r="QWQ5352"/>
      <c r="QWR5352"/>
      <c r="QWS5352"/>
      <c r="QWT5352"/>
      <c r="QWU5352"/>
      <c r="QWV5352"/>
      <c r="QWW5352"/>
      <c r="QWX5352"/>
      <c r="QWY5352"/>
      <c r="QWZ5352"/>
      <c r="QXA5352"/>
      <c r="QXB5352"/>
      <c r="QXC5352"/>
      <c r="QXD5352"/>
      <c r="QXE5352"/>
      <c r="QXF5352"/>
      <c r="QXG5352"/>
      <c r="QXH5352"/>
      <c r="QXI5352"/>
      <c r="QXJ5352"/>
      <c r="QXK5352"/>
      <c r="QXL5352"/>
      <c r="QXM5352"/>
      <c r="QXN5352"/>
      <c r="QXO5352"/>
      <c r="QXP5352"/>
      <c r="QXQ5352"/>
      <c r="QXR5352"/>
      <c r="QXS5352"/>
      <c r="QXT5352"/>
      <c r="QXU5352"/>
      <c r="QXV5352"/>
      <c r="QXW5352"/>
      <c r="QXX5352"/>
      <c r="QXY5352"/>
      <c r="QXZ5352"/>
      <c r="QYA5352"/>
      <c r="QYB5352"/>
      <c r="QYC5352"/>
      <c r="QYD5352"/>
      <c r="QYE5352"/>
      <c r="QYF5352"/>
      <c r="QYG5352"/>
      <c r="QYH5352"/>
      <c r="QYI5352"/>
      <c r="QYJ5352"/>
      <c r="QYK5352"/>
      <c r="QYL5352"/>
      <c r="QYM5352"/>
      <c r="QYN5352"/>
      <c r="QYO5352"/>
      <c r="QYP5352"/>
      <c r="QYQ5352"/>
      <c r="QYR5352"/>
      <c r="QYS5352"/>
      <c r="QYT5352"/>
      <c r="QYU5352"/>
      <c r="QYV5352"/>
      <c r="QYW5352"/>
      <c r="QYX5352"/>
      <c r="QYY5352"/>
      <c r="QYZ5352"/>
      <c r="QZA5352"/>
      <c r="QZB5352"/>
      <c r="QZC5352"/>
      <c r="QZD5352"/>
      <c r="QZE5352"/>
      <c r="QZF5352"/>
      <c r="QZG5352"/>
      <c r="QZH5352"/>
      <c r="QZI5352"/>
      <c r="QZJ5352"/>
      <c r="QZK5352"/>
      <c r="QZL5352"/>
      <c r="QZM5352"/>
      <c r="QZN5352"/>
      <c r="QZO5352"/>
      <c r="QZP5352"/>
      <c r="QZQ5352"/>
      <c r="QZR5352"/>
      <c r="QZS5352"/>
      <c r="QZT5352"/>
      <c r="QZU5352"/>
      <c r="QZV5352"/>
      <c r="QZW5352"/>
      <c r="QZX5352"/>
      <c r="QZY5352"/>
      <c r="QZZ5352"/>
      <c r="RAA5352"/>
      <c r="RAB5352"/>
      <c r="RAC5352"/>
      <c r="RAD5352"/>
      <c r="RAE5352"/>
      <c r="RAF5352"/>
      <c r="RAG5352"/>
      <c r="RAH5352"/>
      <c r="RAI5352"/>
      <c r="RAJ5352"/>
      <c r="RAK5352"/>
      <c r="RAL5352"/>
      <c r="RAM5352"/>
      <c r="RAN5352"/>
      <c r="RAO5352"/>
      <c r="RAP5352"/>
      <c r="RAQ5352"/>
      <c r="RAR5352"/>
      <c r="RAS5352"/>
      <c r="RAT5352"/>
      <c r="RAU5352"/>
      <c r="RAV5352"/>
      <c r="RAW5352"/>
      <c r="RAX5352"/>
      <c r="RAY5352"/>
      <c r="RAZ5352"/>
      <c r="RBA5352"/>
      <c r="RBB5352"/>
      <c r="RBC5352"/>
      <c r="RBD5352"/>
      <c r="RBE5352"/>
      <c r="RBF5352"/>
      <c r="RBG5352"/>
      <c r="RBH5352"/>
      <c r="RBI5352"/>
      <c r="RBJ5352"/>
      <c r="RBK5352"/>
      <c r="RBL5352"/>
      <c r="RBM5352"/>
      <c r="RBN5352"/>
      <c r="RBO5352"/>
      <c r="RBP5352"/>
      <c r="RBQ5352"/>
      <c r="RBR5352"/>
      <c r="RBS5352"/>
      <c r="RBT5352"/>
      <c r="RBU5352"/>
      <c r="RBV5352"/>
      <c r="RBW5352"/>
      <c r="RBX5352"/>
      <c r="RBY5352"/>
      <c r="RBZ5352"/>
      <c r="RCA5352"/>
      <c r="RCB5352"/>
      <c r="RCC5352"/>
      <c r="RCD5352"/>
      <c r="RCE5352"/>
      <c r="RCF5352"/>
      <c r="RCG5352"/>
      <c r="RCH5352"/>
      <c r="RCI5352"/>
      <c r="RCJ5352"/>
      <c r="RCK5352"/>
      <c r="RCL5352"/>
      <c r="RCM5352"/>
      <c r="RCN5352"/>
      <c r="RCO5352"/>
      <c r="RCP5352"/>
      <c r="RCQ5352"/>
      <c r="RCR5352"/>
      <c r="RCS5352"/>
      <c r="RCT5352"/>
      <c r="RCU5352"/>
      <c r="RCV5352"/>
      <c r="RCW5352"/>
      <c r="RCX5352"/>
      <c r="RCY5352"/>
      <c r="RCZ5352"/>
      <c r="RDA5352"/>
      <c r="RDB5352"/>
      <c r="RDC5352"/>
      <c r="RDD5352"/>
      <c r="RDE5352"/>
      <c r="RDF5352"/>
      <c r="RDG5352"/>
      <c r="RDH5352"/>
      <c r="RDI5352"/>
      <c r="RDJ5352"/>
      <c r="RDK5352"/>
      <c r="RDL5352"/>
      <c r="RDM5352"/>
      <c r="RDN5352"/>
      <c r="RDO5352"/>
      <c r="RDP5352"/>
      <c r="RDQ5352"/>
      <c r="RDR5352"/>
      <c r="RDS5352"/>
      <c r="RDT5352"/>
      <c r="RDU5352"/>
      <c r="RDV5352"/>
      <c r="RDW5352"/>
      <c r="RDX5352"/>
      <c r="RDY5352"/>
      <c r="RDZ5352"/>
      <c r="REA5352"/>
      <c r="REB5352"/>
      <c r="REC5352"/>
      <c r="RED5352"/>
      <c r="REE5352"/>
      <c r="REF5352"/>
      <c r="REG5352"/>
      <c r="REH5352"/>
      <c r="REI5352"/>
      <c r="REJ5352"/>
      <c r="REK5352"/>
      <c r="REL5352"/>
      <c r="REM5352"/>
      <c r="REN5352"/>
      <c r="REO5352"/>
      <c r="REP5352"/>
      <c r="REQ5352"/>
      <c r="RER5352"/>
      <c r="RES5352"/>
      <c r="RET5352"/>
      <c r="REU5352"/>
      <c r="REV5352"/>
      <c r="REW5352"/>
      <c r="REX5352"/>
      <c r="REY5352"/>
      <c r="REZ5352"/>
      <c r="RFA5352"/>
      <c r="RFB5352"/>
      <c r="RFC5352"/>
      <c r="RFD5352"/>
      <c r="RFE5352"/>
      <c r="RFF5352"/>
      <c r="RFG5352"/>
      <c r="RFH5352"/>
      <c r="RFI5352"/>
      <c r="RFJ5352"/>
      <c r="RFK5352"/>
      <c r="RFL5352"/>
      <c r="RFM5352"/>
      <c r="RFN5352"/>
      <c r="RFO5352"/>
      <c r="RFP5352"/>
      <c r="RFQ5352"/>
      <c r="RFR5352"/>
      <c r="RFS5352"/>
      <c r="RFT5352"/>
      <c r="RFU5352"/>
      <c r="RFV5352"/>
      <c r="RFW5352"/>
      <c r="RFX5352"/>
      <c r="RFY5352"/>
      <c r="RFZ5352"/>
      <c r="RGA5352"/>
      <c r="RGB5352"/>
      <c r="RGC5352"/>
      <c r="RGD5352"/>
      <c r="RGE5352"/>
      <c r="RGF5352"/>
      <c r="RGG5352"/>
      <c r="RGH5352"/>
      <c r="RGI5352"/>
      <c r="RGJ5352"/>
      <c r="RGK5352"/>
      <c r="RGL5352"/>
      <c r="RGM5352"/>
      <c r="RGN5352"/>
      <c r="RGO5352"/>
      <c r="RGP5352"/>
      <c r="RGQ5352"/>
      <c r="RGR5352"/>
      <c r="RGS5352"/>
      <c r="RGT5352"/>
      <c r="RGU5352"/>
      <c r="RGV5352"/>
      <c r="RGW5352"/>
      <c r="RGX5352"/>
      <c r="RGY5352"/>
      <c r="RGZ5352"/>
      <c r="RHA5352"/>
      <c r="RHB5352"/>
      <c r="RHC5352"/>
      <c r="RHD5352"/>
      <c r="RHE5352"/>
      <c r="RHF5352"/>
      <c r="RHG5352"/>
      <c r="RHH5352"/>
      <c r="RHI5352"/>
      <c r="RHJ5352"/>
      <c r="RHK5352"/>
      <c r="RHL5352"/>
      <c r="RHM5352"/>
      <c r="RHN5352"/>
      <c r="RHO5352"/>
      <c r="RHP5352"/>
      <c r="RHQ5352"/>
      <c r="RHR5352"/>
      <c r="RHS5352"/>
      <c r="RHT5352"/>
      <c r="RHU5352"/>
      <c r="RHV5352"/>
      <c r="RHW5352"/>
      <c r="RHX5352"/>
      <c r="RHY5352"/>
      <c r="RHZ5352"/>
      <c r="RIA5352"/>
      <c r="RIB5352"/>
      <c r="RIC5352"/>
      <c r="RID5352"/>
      <c r="RIE5352"/>
      <c r="RIF5352"/>
      <c r="RIG5352"/>
      <c r="RIH5352"/>
      <c r="RII5352"/>
      <c r="RIJ5352"/>
      <c r="RIK5352"/>
      <c r="RIL5352"/>
      <c r="RIM5352"/>
      <c r="RIN5352"/>
      <c r="RIO5352"/>
      <c r="RIP5352"/>
      <c r="RIQ5352"/>
      <c r="RIR5352"/>
      <c r="RIS5352"/>
      <c r="RIT5352"/>
      <c r="RIU5352"/>
      <c r="RIV5352"/>
      <c r="RIW5352"/>
      <c r="RIX5352"/>
      <c r="RIY5352"/>
      <c r="RIZ5352"/>
      <c r="RJA5352"/>
      <c r="RJB5352"/>
      <c r="RJC5352"/>
      <c r="RJD5352"/>
      <c r="RJE5352"/>
      <c r="RJF5352"/>
      <c r="RJG5352"/>
      <c r="RJH5352"/>
      <c r="RJI5352"/>
      <c r="RJJ5352"/>
      <c r="RJK5352"/>
      <c r="RJL5352"/>
      <c r="RJM5352"/>
      <c r="RJN5352"/>
      <c r="RJO5352"/>
      <c r="RJP5352"/>
      <c r="RJQ5352"/>
      <c r="RJR5352"/>
      <c r="RJS5352"/>
      <c r="RJT5352"/>
      <c r="RJU5352"/>
      <c r="RJV5352"/>
      <c r="RJW5352"/>
      <c r="RJX5352"/>
      <c r="RJY5352"/>
      <c r="RJZ5352"/>
      <c r="RKA5352"/>
      <c r="RKB5352"/>
      <c r="RKC5352"/>
      <c r="RKD5352"/>
      <c r="RKE5352"/>
      <c r="RKF5352"/>
      <c r="RKG5352"/>
      <c r="RKH5352"/>
      <c r="RKI5352"/>
      <c r="RKJ5352"/>
      <c r="RKK5352"/>
      <c r="RKL5352"/>
      <c r="RKM5352"/>
      <c r="RKN5352"/>
      <c r="RKO5352"/>
      <c r="RKP5352"/>
      <c r="RKQ5352"/>
      <c r="RKR5352"/>
      <c r="RKS5352"/>
      <c r="RKT5352"/>
      <c r="RKU5352"/>
      <c r="RKV5352"/>
      <c r="RKW5352"/>
      <c r="RKX5352"/>
      <c r="RKY5352"/>
      <c r="RKZ5352"/>
      <c r="RLA5352"/>
      <c r="RLB5352"/>
      <c r="RLC5352"/>
      <c r="RLD5352"/>
      <c r="RLE5352"/>
      <c r="RLF5352"/>
      <c r="RLG5352"/>
      <c r="RLH5352"/>
      <c r="RLI5352"/>
      <c r="RLJ5352"/>
      <c r="RLK5352"/>
      <c r="RLL5352"/>
      <c r="RLM5352"/>
      <c r="RLN5352"/>
      <c r="RLO5352"/>
      <c r="RLP5352"/>
      <c r="RLQ5352"/>
      <c r="RLR5352"/>
      <c r="RLS5352"/>
      <c r="RLT5352"/>
      <c r="RLU5352"/>
      <c r="RLV5352"/>
      <c r="RLW5352"/>
      <c r="RLX5352"/>
      <c r="RLY5352"/>
      <c r="RLZ5352"/>
      <c r="RMA5352"/>
      <c r="RMB5352"/>
      <c r="RMC5352"/>
      <c r="RMD5352"/>
      <c r="RME5352"/>
      <c r="RMF5352"/>
      <c r="RMG5352"/>
      <c r="RMH5352"/>
      <c r="RMI5352"/>
      <c r="RMJ5352"/>
      <c r="RMK5352"/>
      <c r="RML5352"/>
      <c r="RMM5352"/>
      <c r="RMN5352"/>
      <c r="RMO5352"/>
      <c r="RMP5352"/>
      <c r="RMQ5352"/>
      <c r="RMR5352"/>
      <c r="RMS5352"/>
      <c r="RMT5352"/>
      <c r="RMU5352"/>
      <c r="RMV5352"/>
      <c r="RMW5352"/>
      <c r="RMX5352"/>
      <c r="RMY5352"/>
      <c r="RMZ5352"/>
      <c r="RNA5352"/>
      <c r="RNB5352"/>
      <c r="RNC5352"/>
      <c r="RND5352"/>
      <c r="RNE5352"/>
      <c r="RNF5352"/>
      <c r="RNG5352"/>
      <c r="RNH5352"/>
      <c r="RNI5352"/>
      <c r="RNJ5352"/>
      <c r="RNK5352"/>
      <c r="RNL5352"/>
      <c r="RNM5352"/>
      <c r="RNN5352"/>
      <c r="RNO5352"/>
      <c r="RNP5352"/>
      <c r="RNQ5352"/>
      <c r="RNR5352"/>
      <c r="RNS5352"/>
      <c r="RNT5352"/>
      <c r="RNU5352"/>
      <c r="RNV5352"/>
      <c r="RNW5352"/>
      <c r="RNX5352"/>
      <c r="RNY5352"/>
      <c r="RNZ5352"/>
      <c r="ROA5352"/>
      <c r="ROB5352"/>
      <c r="ROC5352"/>
      <c r="ROD5352"/>
      <c r="ROE5352"/>
      <c r="ROF5352"/>
      <c r="ROG5352"/>
      <c r="ROH5352"/>
      <c r="ROI5352"/>
      <c r="ROJ5352"/>
      <c r="ROK5352"/>
      <c r="ROL5352"/>
      <c r="ROM5352"/>
      <c r="RON5352"/>
      <c r="ROO5352"/>
      <c r="ROP5352"/>
      <c r="ROQ5352"/>
      <c r="ROR5352"/>
      <c r="ROS5352"/>
      <c r="ROT5352"/>
      <c r="ROU5352"/>
      <c r="ROV5352"/>
      <c r="ROW5352"/>
      <c r="ROX5352"/>
      <c r="ROY5352"/>
      <c r="ROZ5352"/>
      <c r="RPA5352"/>
      <c r="RPB5352"/>
      <c r="RPC5352"/>
      <c r="RPD5352"/>
      <c r="RPE5352"/>
      <c r="RPF5352"/>
      <c r="RPG5352"/>
      <c r="RPH5352"/>
      <c r="RPI5352"/>
      <c r="RPJ5352"/>
      <c r="RPK5352"/>
      <c r="RPL5352"/>
      <c r="RPM5352"/>
      <c r="RPN5352"/>
      <c r="RPO5352"/>
      <c r="RPP5352"/>
      <c r="RPQ5352"/>
      <c r="RPR5352"/>
      <c r="RPS5352"/>
      <c r="RPT5352"/>
      <c r="RPU5352"/>
      <c r="RPV5352"/>
      <c r="RPW5352"/>
      <c r="RPX5352"/>
      <c r="RPY5352"/>
      <c r="RPZ5352"/>
      <c r="RQA5352"/>
      <c r="RQB5352"/>
      <c r="RQC5352"/>
      <c r="RQD5352"/>
      <c r="RQE5352"/>
      <c r="RQF5352"/>
      <c r="RQG5352"/>
      <c r="RQH5352"/>
      <c r="RQI5352"/>
      <c r="RQJ5352"/>
      <c r="RQK5352"/>
      <c r="RQL5352"/>
      <c r="RQM5352"/>
      <c r="RQN5352"/>
      <c r="RQO5352"/>
      <c r="RQP5352"/>
      <c r="RQQ5352"/>
      <c r="RQR5352"/>
      <c r="RQS5352"/>
      <c r="RQT5352"/>
      <c r="RQU5352"/>
      <c r="RQV5352"/>
      <c r="RQW5352"/>
      <c r="RQX5352"/>
      <c r="RQY5352"/>
      <c r="RQZ5352"/>
      <c r="RRA5352"/>
      <c r="RRB5352"/>
      <c r="RRC5352"/>
      <c r="RRD5352"/>
      <c r="RRE5352"/>
      <c r="RRF5352"/>
      <c r="RRG5352"/>
      <c r="RRH5352"/>
      <c r="RRI5352"/>
      <c r="RRJ5352"/>
      <c r="RRK5352"/>
      <c r="RRL5352"/>
      <c r="RRM5352"/>
      <c r="RRN5352"/>
      <c r="RRO5352"/>
      <c r="RRP5352"/>
      <c r="RRQ5352"/>
      <c r="RRR5352"/>
      <c r="RRS5352"/>
      <c r="RRT5352"/>
      <c r="RRU5352"/>
      <c r="RRV5352"/>
      <c r="RRW5352"/>
      <c r="RRX5352"/>
      <c r="RRY5352"/>
      <c r="RRZ5352"/>
      <c r="RSA5352"/>
      <c r="RSB5352"/>
      <c r="RSC5352"/>
      <c r="RSD5352"/>
      <c r="RSE5352"/>
      <c r="RSF5352"/>
      <c r="RSG5352"/>
      <c r="RSH5352"/>
      <c r="RSI5352"/>
      <c r="RSJ5352"/>
      <c r="RSK5352"/>
      <c r="RSL5352"/>
      <c r="RSM5352"/>
      <c r="RSN5352"/>
      <c r="RSO5352"/>
      <c r="RSP5352"/>
      <c r="RSQ5352"/>
      <c r="RSR5352"/>
      <c r="RSS5352"/>
      <c r="RST5352"/>
      <c r="RSU5352"/>
      <c r="RSV5352"/>
      <c r="RSW5352"/>
      <c r="RSX5352"/>
      <c r="RSY5352"/>
      <c r="RSZ5352"/>
      <c r="RTA5352"/>
      <c r="RTB5352"/>
      <c r="RTC5352"/>
      <c r="RTD5352"/>
      <c r="RTE5352"/>
      <c r="RTF5352"/>
      <c r="RTG5352"/>
      <c r="RTH5352"/>
      <c r="RTI5352"/>
      <c r="RTJ5352"/>
      <c r="RTK5352"/>
      <c r="RTL5352"/>
      <c r="RTM5352"/>
      <c r="RTN5352"/>
      <c r="RTO5352"/>
      <c r="RTP5352"/>
      <c r="RTQ5352"/>
      <c r="RTR5352"/>
      <c r="RTS5352"/>
      <c r="RTT5352"/>
      <c r="RTU5352"/>
      <c r="RTV5352"/>
      <c r="RTW5352"/>
      <c r="RTX5352"/>
      <c r="RTY5352"/>
      <c r="RTZ5352"/>
      <c r="RUA5352"/>
      <c r="RUB5352"/>
      <c r="RUC5352"/>
      <c r="RUD5352"/>
      <c r="RUE5352"/>
      <c r="RUF5352"/>
      <c r="RUG5352"/>
      <c r="RUH5352"/>
      <c r="RUI5352"/>
      <c r="RUJ5352"/>
      <c r="RUK5352"/>
      <c r="RUL5352"/>
      <c r="RUM5352"/>
      <c r="RUN5352"/>
      <c r="RUO5352"/>
      <c r="RUP5352"/>
      <c r="RUQ5352"/>
      <c r="RUR5352"/>
      <c r="RUS5352"/>
      <c r="RUT5352"/>
      <c r="RUU5352"/>
      <c r="RUV5352"/>
      <c r="RUW5352"/>
      <c r="RUX5352"/>
      <c r="RUY5352"/>
      <c r="RUZ5352"/>
      <c r="RVA5352"/>
      <c r="RVB5352"/>
      <c r="RVC5352"/>
      <c r="RVD5352"/>
      <c r="RVE5352"/>
      <c r="RVF5352"/>
      <c r="RVG5352"/>
      <c r="RVH5352"/>
      <c r="RVI5352"/>
      <c r="RVJ5352"/>
      <c r="RVK5352"/>
      <c r="RVL5352"/>
      <c r="RVM5352"/>
      <c r="RVN5352"/>
      <c r="RVO5352"/>
      <c r="RVP5352"/>
      <c r="RVQ5352"/>
      <c r="RVR5352"/>
      <c r="RVS5352"/>
      <c r="RVT5352"/>
      <c r="RVU5352"/>
      <c r="RVV5352"/>
      <c r="RVW5352"/>
      <c r="RVX5352"/>
      <c r="RVY5352"/>
      <c r="RVZ5352"/>
      <c r="RWA5352"/>
      <c r="RWB5352"/>
      <c r="RWC5352"/>
      <c r="RWD5352"/>
      <c r="RWE5352"/>
      <c r="RWF5352"/>
      <c r="RWG5352"/>
      <c r="RWH5352"/>
      <c r="RWI5352"/>
      <c r="RWJ5352"/>
      <c r="RWK5352"/>
      <c r="RWL5352"/>
      <c r="RWM5352"/>
      <c r="RWN5352"/>
      <c r="RWO5352"/>
      <c r="RWP5352"/>
      <c r="RWQ5352"/>
      <c r="RWR5352"/>
      <c r="RWS5352"/>
      <c r="RWT5352"/>
      <c r="RWU5352"/>
      <c r="RWV5352"/>
      <c r="RWW5352"/>
      <c r="RWX5352"/>
      <c r="RWY5352"/>
      <c r="RWZ5352"/>
      <c r="RXA5352"/>
      <c r="RXB5352"/>
      <c r="RXC5352"/>
      <c r="RXD5352"/>
      <c r="RXE5352"/>
      <c r="RXF5352"/>
      <c r="RXG5352"/>
      <c r="RXH5352"/>
      <c r="RXI5352"/>
      <c r="RXJ5352"/>
      <c r="RXK5352"/>
      <c r="RXL5352"/>
      <c r="RXM5352"/>
      <c r="RXN5352"/>
      <c r="RXO5352"/>
      <c r="RXP5352"/>
      <c r="RXQ5352"/>
      <c r="RXR5352"/>
      <c r="RXS5352"/>
      <c r="RXT5352"/>
      <c r="RXU5352"/>
      <c r="RXV5352"/>
      <c r="RXW5352"/>
      <c r="RXX5352"/>
      <c r="RXY5352"/>
      <c r="RXZ5352"/>
      <c r="RYA5352"/>
      <c r="RYB5352"/>
      <c r="RYC5352"/>
      <c r="RYD5352"/>
      <c r="RYE5352"/>
      <c r="RYF5352"/>
      <c r="RYG5352"/>
      <c r="RYH5352"/>
      <c r="RYI5352"/>
      <c r="RYJ5352"/>
      <c r="RYK5352"/>
      <c r="RYL5352"/>
      <c r="RYM5352"/>
      <c r="RYN5352"/>
      <c r="RYO5352"/>
      <c r="RYP5352"/>
      <c r="RYQ5352"/>
      <c r="RYR5352"/>
      <c r="RYS5352"/>
      <c r="RYT5352"/>
      <c r="RYU5352"/>
      <c r="RYV5352"/>
      <c r="RYW5352"/>
      <c r="RYX5352"/>
      <c r="RYY5352"/>
      <c r="RYZ5352"/>
      <c r="RZA5352"/>
      <c r="RZB5352"/>
      <c r="RZC5352"/>
      <c r="RZD5352"/>
      <c r="RZE5352"/>
      <c r="RZF5352"/>
      <c r="RZG5352"/>
      <c r="RZH5352"/>
      <c r="RZI5352"/>
      <c r="RZJ5352"/>
      <c r="RZK5352"/>
      <c r="RZL5352"/>
      <c r="RZM5352"/>
      <c r="RZN5352"/>
      <c r="RZO5352"/>
      <c r="RZP5352"/>
      <c r="RZQ5352"/>
      <c r="RZR5352"/>
      <c r="RZS5352"/>
      <c r="RZT5352"/>
      <c r="RZU5352"/>
      <c r="RZV5352"/>
      <c r="RZW5352"/>
      <c r="RZX5352"/>
      <c r="RZY5352"/>
      <c r="RZZ5352"/>
      <c r="SAA5352"/>
      <c r="SAB5352"/>
      <c r="SAC5352"/>
      <c r="SAD5352"/>
      <c r="SAE5352"/>
      <c r="SAF5352"/>
      <c r="SAG5352"/>
      <c r="SAH5352"/>
      <c r="SAI5352"/>
      <c r="SAJ5352"/>
      <c r="SAK5352"/>
      <c r="SAL5352"/>
      <c r="SAM5352"/>
      <c r="SAN5352"/>
      <c r="SAO5352"/>
      <c r="SAP5352"/>
      <c r="SAQ5352"/>
      <c r="SAR5352"/>
      <c r="SAS5352"/>
      <c r="SAT5352"/>
      <c r="SAU5352"/>
      <c r="SAV5352"/>
      <c r="SAW5352"/>
      <c r="SAX5352"/>
      <c r="SAY5352"/>
      <c r="SAZ5352"/>
      <c r="SBA5352"/>
      <c r="SBB5352"/>
      <c r="SBC5352"/>
      <c r="SBD5352"/>
      <c r="SBE5352"/>
      <c r="SBF5352"/>
      <c r="SBG5352"/>
      <c r="SBH5352"/>
      <c r="SBI5352"/>
      <c r="SBJ5352"/>
      <c r="SBK5352"/>
      <c r="SBL5352"/>
      <c r="SBM5352"/>
      <c r="SBN5352"/>
      <c r="SBO5352"/>
      <c r="SBP5352"/>
      <c r="SBQ5352"/>
      <c r="SBR5352"/>
      <c r="SBS5352"/>
      <c r="SBT5352"/>
      <c r="SBU5352"/>
      <c r="SBV5352"/>
      <c r="SBW5352"/>
      <c r="SBX5352"/>
      <c r="SBY5352"/>
      <c r="SBZ5352"/>
      <c r="SCA5352"/>
      <c r="SCB5352"/>
      <c r="SCC5352"/>
      <c r="SCD5352"/>
      <c r="SCE5352"/>
      <c r="SCF5352"/>
      <c r="SCG5352"/>
      <c r="SCH5352"/>
      <c r="SCI5352"/>
      <c r="SCJ5352"/>
      <c r="SCK5352"/>
      <c r="SCL5352"/>
      <c r="SCM5352"/>
      <c r="SCN5352"/>
      <c r="SCO5352"/>
      <c r="SCP5352"/>
      <c r="SCQ5352"/>
      <c r="SCR5352"/>
      <c r="SCS5352"/>
      <c r="SCT5352"/>
      <c r="SCU5352"/>
      <c r="SCV5352"/>
      <c r="SCW5352"/>
      <c r="SCX5352"/>
      <c r="SCY5352"/>
      <c r="SCZ5352"/>
      <c r="SDA5352"/>
      <c r="SDB5352"/>
      <c r="SDC5352"/>
      <c r="SDD5352"/>
      <c r="SDE5352"/>
      <c r="SDF5352"/>
      <c r="SDG5352"/>
      <c r="SDH5352"/>
      <c r="SDI5352"/>
      <c r="SDJ5352"/>
      <c r="SDK5352"/>
      <c r="SDL5352"/>
      <c r="SDM5352"/>
      <c r="SDN5352"/>
      <c r="SDO5352"/>
      <c r="SDP5352"/>
      <c r="SDQ5352"/>
      <c r="SDR5352"/>
      <c r="SDS5352"/>
      <c r="SDT5352"/>
      <c r="SDU5352"/>
      <c r="SDV5352"/>
      <c r="SDW5352"/>
      <c r="SDX5352"/>
      <c r="SDY5352"/>
      <c r="SDZ5352"/>
      <c r="SEA5352"/>
      <c r="SEB5352"/>
      <c r="SEC5352"/>
      <c r="SED5352"/>
      <c r="SEE5352"/>
      <c r="SEF5352"/>
      <c r="SEG5352"/>
      <c r="SEH5352"/>
      <c r="SEI5352"/>
      <c r="SEJ5352"/>
      <c r="SEK5352"/>
      <c r="SEL5352"/>
      <c r="SEM5352"/>
      <c r="SEN5352"/>
      <c r="SEO5352"/>
      <c r="SEP5352"/>
      <c r="SEQ5352"/>
      <c r="SER5352"/>
      <c r="SES5352"/>
      <c r="SET5352"/>
      <c r="SEU5352"/>
      <c r="SEV5352"/>
      <c r="SEW5352"/>
      <c r="SEX5352"/>
      <c r="SEY5352"/>
      <c r="SEZ5352"/>
      <c r="SFA5352"/>
      <c r="SFB5352"/>
      <c r="SFC5352"/>
      <c r="SFD5352"/>
      <c r="SFE5352"/>
      <c r="SFF5352"/>
      <c r="SFG5352"/>
      <c r="SFH5352"/>
      <c r="SFI5352"/>
      <c r="SFJ5352"/>
      <c r="SFK5352"/>
      <c r="SFL5352"/>
      <c r="SFM5352"/>
      <c r="SFN5352"/>
      <c r="SFO5352"/>
      <c r="SFP5352"/>
      <c r="SFQ5352"/>
      <c r="SFR5352"/>
      <c r="SFS5352"/>
      <c r="SFT5352"/>
      <c r="SFU5352"/>
      <c r="SFV5352"/>
      <c r="SFW5352"/>
      <c r="SFX5352"/>
      <c r="SFY5352"/>
      <c r="SFZ5352"/>
      <c r="SGA5352"/>
      <c r="SGB5352"/>
      <c r="SGC5352"/>
      <c r="SGD5352"/>
      <c r="SGE5352"/>
      <c r="SGF5352"/>
      <c r="SGG5352"/>
      <c r="SGH5352"/>
      <c r="SGI5352"/>
      <c r="SGJ5352"/>
      <c r="SGK5352"/>
      <c r="SGL5352"/>
      <c r="SGM5352"/>
      <c r="SGN5352"/>
      <c r="SGO5352"/>
      <c r="SGP5352"/>
      <c r="SGQ5352"/>
      <c r="SGR5352"/>
      <c r="SGS5352"/>
      <c r="SGT5352"/>
      <c r="SGU5352"/>
      <c r="SGV5352"/>
      <c r="SGW5352"/>
      <c r="SGX5352"/>
      <c r="SGY5352"/>
      <c r="SGZ5352"/>
      <c r="SHA5352"/>
      <c r="SHB5352"/>
      <c r="SHC5352"/>
      <c r="SHD5352"/>
      <c r="SHE5352"/>
      <c r="SHF5352"/>
      <c r="SHG5352"/>
      <c r="SHH5352"/>
      <c r="SHI5352"/>
      <c r="SHJ5352"/>
      <c r="SHK5352"/>
      <c r="SHL5352"/>
      <c r="SHM5352"/>
      <c r="SHN5352"/>
      <c r="SHO5352"/>
      <c r="SHP5352"/>
      <c r="SHQ5352"/>
      <c r="SHR5352"/>
      <c r="SHS5352"/>
      <c r="SHT5352"/>
      <c r="SHU5352"/>
      <c r="SHV5352"/>
      <c r="SHW5352"/>
      <c r="SHX5352"/>
      <c r="SHY5352"/>
      <c r="SHZ5352"/>
      <c r="SIA5352"/>
      <c r="SIB5352"/>
      <c r="SIC5352"/>
      <c r="SID5352"/>
      <c r="SIE5352"/>
      <c r="SIF5352"/>
      <c r="SIG5352"/>
      <c r="SIH5352"/>
      <c r="SII5352"/>
      <c r="SIJ5352"/>
      <c r="SIK5352"/>
      <c r="SIL5352"/>
      <c r="SIM5352"/>
      <c r="SIN5352"/>
      <c r="SIO5352"/>
      <c r="SIP5352"/>
      <c r="SIQ5352"/>
      <c r="SIR5352"/>
      <c r="SIS5352"/>
      <c r="SIT5352"/>
      <c r="SIU5352"/>
      <c r="SIV5352"/>
      <c r="SIW5352"/>
      <c r="SIX5352"/>
      <c r="SIY5352"/>
      <c r="SIZ5352"/>
      <c r="SJA5352"/>
      <c r="SJB5352"/>
      <c r="SJC5352"/>
      <c r="SJD5352"/>
      <c r="SJE5352"/>
      <c r="SJF5352"/>
      <c r="SJG5352"/>
      <c r="SJH5352"/>
      <c r="SJI5352"/>
      <c r="SJJ5352"/>
      <c r="SJK5352"/>
      <c r="SJL5352"/>
      <c r="SJM5352"/>
      <c r="SJN5352"/>
      <c r="SJO5352"/>
      <c r="SJP5352"/>
      <c r="SJQ5352"/>
      <c r="SJR5352"/>
      <c r="SJS5352"/>
      <c r="SJT5352"/>
      <c r="SJU5352"/>
      <c r="SJV5352"/>
      <c r="SJW5352"/>
      <c r="SJX5352"/>
      <c r="SJY5352"/>
      <c r="SJZ5352"/>
      <c r="SKA5352"/>
      <c r="SKB5352"/>
      <c r="SKC5352"/>
      <c r="SKD5352"/>
      <c r="SKE5352"/>
      <c r="SKF5352"/>
      <c r="SKG5352"/>
      <c r="SKH5352"/>
      <c r="SKI5352"/>
      <c r="SKJ5352"/>
      <c r="SKK5352"/>
      <c r="SKL5352"/>
      <c r="SKM5352"/>
      <c r="SKN5352"/>
      <c r="SKO5352"/>
      <c r="SKP5352"/>
      <c r="SKQ5352"/>
      <c r="SKR5352"/>
      <c r="SKS5352"/>
      <c r="SKT5352"/>
      <c r="SKU5352"/>
      <c r="SKV5352"/>
      <c r="SKW5352"/>
      <c r="SKX5352"/>
      <c r="SKY5352"/>
      <c r="SKZ5352"/>
      <c r="SLA5352"/>
      <c r="SLB5352"/>
      <c r="SLC5352"/>
      <c r="SLD5352"/>
      <c r="SLE5352"/>
      <c r="SLF5352"/>
      <c r="SLG5352"/>
      <c r="SLH5352"/>
      <c r="SLI5352"/>
      <c r="SLJ5352"/>
      <c r="SLK5352"/>
      <c r="SLL5352"/>
      <c r="SLM5352"/>
      <c r="SLN5352"/>
      <c r="SLO5352"/>
      <c r="SLP5352"/>
      <c r="SLQ5352"/>
      <c r="SLR5352"/>
      <c r="SLS5352"/>
      <c r="SLT5352"/>
      <c r="SLU5352"/>
      <c r="SLV5352"/>
      <c r="SLW5352"/>
      <c r="SLX5352"/>
      <c r="SLY5352"/>
      <c r="SLZ5352"/>
      <c r="SMA5352"/>
      <c r="SMB5352"/>
      <c r="SMC5352"/>
      <c r="SMD5352"/>
      <c r="SME5352"/>
      <c r="SMF5352"/>
      <c r="SMG5352"/>
      <c r="SMH5352"/>
      <c r="SMI5352"/>
      <c r="SMJ5352"/>
      <c r="SMK5352"/>
      <c r="SML5352"/>
      <c r="SMM5352"/>
      <c r="SMN5352"/>
      <c r="SMO5352"/>
      <c r="SMP5352"/>
      <c r="SMQ5352"/>
      <c r="SMR5352"/>
      <c r="SMS5352"/>
      <c r="SMT5352"/>
      <c r="SMU5352"/>
      <c r="SMV5352"/>
      <c r="SMW5352"/>
      <c r="SMX5352"/>
      <c r="SMY5352"/>
      <c r="SMZ5352"/>
      <c r="SNA5352"/>
      <c r="SNB5352"/>
      <c r="SNC5352"/>
      <c r="SND5352"/>
      <c r="SNE5352"/>
      <c r="SNF5352"/>
      <c r="SNG5352"/>
      <c r="SNH5352"/>
      <c r="SNI5352"/>
      <c r="SNJ5352"/>
      <c r="SNK5352"/>
      <c r="SNL5352"/>
      <c r="SNM5352"/>
      <c r="SNN5352"/>
      <c r="SNO5352"/>
      <c r="SNP5352"/>
      <c r="SNQ5352"/>
      <c r="SNR5352"/>
      <c r="SNS5352"/>
      <c r="SNT5352"/>
      <c r="SNU5352"/>
      <c r="SNV5352"/>
      <c r="SNW5352"/>
      <c r="SNX5352"/>
      <c r="SNY5352"/>
      <c r="SNZ5352"/>
      <c r="SOA5352"/>
      <c r="SOB5352"/>
      <c r="SOC5352"/>
      <c r="SOD5352"/>
      <c r="SOE5352"/>
      <c r="SOF5352"/>
      <c r="SOG5352"/>
      <c r="SOH5352"/>
      <c r="SOI5352"/>
      <c r="SOJ5352"/>
      <c r="SOK5352"/>
      <c r="SOL5352"/>
      <c r="SOM5352"/>
      <c r="SON5352"/>
      <c r="SOO5352"/>
      <c r="SOP5352"/>
      <c r="SOQ5352"/>
      <c r="SOR5352"/>
      <c r="SOS5352"/>
      <c r="SOT5352"/>
      <c r="SOU5352"/>
      <c r="SOV5352"/>
      <c r="SOW5352"/>
      <c r="SOX5352"/>
      <c r="SOY5352"/>
      <c r="SOZ5352"/>
      <c r="SPA5352"/>
      <c r="SPB5352"/>
      <c r="SPC5352"/>
      <c r="SPD5352"/>
      <c r="SPE5352"/>
      <c r="SPF5352"/>
      <c r="SPG5352"/>
      <c r="SPH5352"/>
      <c r="SPI5352"/>
      <c r="SPJ5352"/>
      <c r="SPK5352"/>
      <c r="SPL5352"/>
      <c r="SPM5352"/>
      <c r="SPN5352"/>
      <c r="SPO5352"/>
      <c r="SPP5352"/>
      <c r="SPQ5352"/>
      <c r="SPR5352"/>
      <c r="SPS5352"/>
      <c r="SPT5352"/>
      <c r="SPU5352"/>
      <c r="SPV5352"/>
      <c r="SPW5352"/>
      <c r="SPX5352"/>
      <c r="SPY5352"/>
      <c r="SPZ5352"/>
      <c r="SQA5352"/>
      <c r="SQB5352"/>
      <c r="SQC5352"/>
      <c r="SQD5352"/>
      <c r="SQE5352"/>
      <c r="SQF5352"/>
      <c r="SQG5352"/>
      <c r="SQH5352"/>
      <c r="SQI5352"/>
      <c r="SQJ5352"/>
      <c r="SQK5352"/>
      <c r="SQL5352"/>
      <c r="SQM5352"/>
      <c r="SQN5352"/>
      <c r="SQO5352"/>
      <c r="SQP5352"/>
      <c r="SQQ5352"/>
      <c r="SQR5352"/>
      <c r="SQS5352"/>
      <c r="SQT5352"/>
      <c r="SQU5352"/>
      <c r="SQV5352"/>
      <c r="SQW5352"/>
      <c r="SQX5352"/>
      <c r="SQY5352"/>
      <c r="SQZ5352"/>
      <c r="SRA5352"/>
      <c r="SRB5352"/>
      <c r="SRC5352"/>
      <c r="SRD5352"/>
      <c r="SRE5352"/>
      <c r="SRF5352"/>
      <c r="SRG5352"/>
      <c r="SRH5352"/>
      <c r="SRI5352"/>
      <c r="SRJ5352"/>
      <c r="SRK5352"/>
      <c r="SRL5352"/>
      <c r="SRM5352"/>
      <c r="SRN5352"/>
      <c r="SRO5352"/>
      <c r="SRP5352"/>
      <c r="SRQ5352"/>
      <c r="SRR5352"/>
      <c r="SRS5352"/>
      <c r="SRT5352"/>
      <c r="SRU5352"/>
      <c r="SRV5352"/>
      <c r="SRW5352"/>
      <c r="SRX5352"/>
      <c r="SRY5352"/>
      <c r="SRZ5352"/>
      <c r="SSA5352"/>
      <c r="SSB5352"/>
      <c r="SSC5352"/>
      <c r="SSD5352"/>
      <c r="SSE5352"/>
      <c r="SSF5352"/>
      <c r="SSG5352"/>
      <c r="SSH5352"/>
      <c r="SSI5352"/>
      <c r="SSJ5352"/>
      <c r="SSK5352"/>
      <c r="SSL5352"/>
      <c r="SSM5352"/>
      <c r="SSN5352"/>
      <c r="SSO5352"/>
      <c r="SSP5352"/>
      <c r="SSQ5352"/>
      <c r="SSR5352"/>
      <c r="SSS5352"/>
      <c r="SST5352"/>
      <c r="SSU5352"/>
      <c r="SSV5352"/>
      <c r="SSW5352"/>
      <c r="SSX5352"/>
      <c r="SSY5352"/>
      <c r="SSZ5352"/>
      <c r="STA5352"/>
      <c r="STB5352"/>
      <c r="STC5352"/>
      <c r="STD5352"/>
      <c r="STE5352"/>
      <c r="STF5352"/>
      <c r="STG5352"/>
      <c r="STH5352"/>
      <c r="STI5352"/>
      <c r="STJ5352"/>
      <c r="STK5352"/>
      <c r="STL5352"/>
      <c r="STM5352"/>
      <c r="STN5352"/>
      <c r="STO5352"/>
      <c r="STP5352"/>
      <c r="STQ5352"/>
      <c r="STR5352"/>
      <c r="STS5352"/>
      <c r="STT5352"/>
      <c r="STU5352"/>
      <c r="STV5352"/>
      <c r="STW5352"/>
      <c r="STX5352"/>
      <c r="STY5352"/>
      <c r="STZ5352"/>
      <c r="SUA5352"/>
      <c r="SUB5352"/>
      <c r="SUC5352"/>
      <c r="SUD5352"/>
      <c r="SUE5352"/>
      <c r="SUF5352"/>
      <c r="SUG5352"/>
      <c r="SUH5352"/>
      <c r="SUI5352"/>
      <c r="SUJ5352"/>
      <c r="SUK5352"/>
      <c r="SUL5352"/>
      <c r="SUM5352"/>
      <c r="SUN5352"/>
      <c r="SUO5352"/>
      <c r="SUP5352"/>
      <c r="SUQ5352"/>
      <c r="SUR5352"/>
      <c r="SUS5352"/>
      <c r="SUT5352"/>
      <c r="SUU5352"/>
      <c r="SUV5352"/>
      <c r="SUW5352"/>
      <c r="SUX5352"/>
      <c r="SUY5352"/>
      <c r="SUZ5352"/>
      <c r="SVA5352"/>
      <c r="SVB5352"/>
      <c r="SVC5352"/>
      <c r="SVD5352"/>
      <c r="SVE5352"/>
      <c r="SVF5352"/>
      <c r="SVG5352"/>
      <c r="SVH5352"/>
      <c r="SVI5352"/>
      <c r="SVJ5352"/>
      <c r="SVK5352"/>
      <c r="SVL5352"/>
      <c r="SVM5352"/>
      <c r="SVN5352"/>
      <c r="SVO5352"/>
      <c r="SVP5352"/>
      <c r="SVQ5352"/>
      <c r="SVR5352"/>
      <c r="SVS5352"/>
      <c r="SVT5352"/>
      <c r="SVU5352"/>
      <c r="SVV5352"/>
      <c r="SVW5352"/>
      <c r="SVX5352"/>
      <c r="SVY5352"/>
      <c r="SVZ5352"/>
      <c r="SWA5352"/>
      <c r="SWB5352"/>
      <c r="SWC5352"/>
      <c r="SWD5352"/>
      <c r="SWE5352"/>
      <c r="SWF5352"/>
      <c r="SWG5352"/>
      <c r="SWH5352"/>
      <c r="SWI5352"/>
      <c r="SWJ5352"/>
      <c r="SWK5352"/>
      <c r="SWL5352"/>
      <c r="SWM5352"/>
      <c r="SWN5352"/>
      <c r="SWO5352"/>
      <c r="SWP5352"/>
      <c r="SWQ5352"/>
      <c r="SWR5352"/>
      <c r="SWS5352"/>
      <c r="SWT5352"/>
      <c r="SWU5352"/>
      <c r="SWV5352"/>
      <c r="SWW5352"/>
      <c r="SWX5352"/>
      <c r="SWY5352"/>
      <c r="SWZ5352"/>
      <c r="SXA5352"/>
      <c r="SXB5352"/>
      <c r="SXC5352"/>
      <c r="SXD5352"/>
      <c r="SXE5352"/>
      <c r="SXF5352"/>
      <c r="SXG5352"/>
      <c r="SXH5352"/>
      <c r="SXI5352"/>
      <c r="SXJ5352"/>
      <c r="SXK5352"/>
      <c r="SXL5352"/>
      <c r="SXM5352"/>
      <c r="SXN5352"/>
      <c r="SXO5352"/>
      <c r="SXP5352"/>
      <c r="SXQ5352"/>
      <c r="SXR5352"/>
      <c r="SXS5352"/>
      <c r="SXT5352"/>
      <c r="SXU5352"/>
      <c r="SXV5352"/>
      <c r="SXW5352"/>
      <c r="SXX5352"/>
      <c r="SXY5352"/>
      <c r="SXZ5352"/>
      <c r="SYA5352"/>
      <c r="SYB5352"/>
      <c r="SYC5352"/>
      <c r="SYD5352"/>
      <c r="SYE5352"/>
      <c r="SYF5352"/>
      <c r="SYG5352"/>
      <c r="SYH5352"/>
      <c r="SYI5352"/>
      <c r="SYJ5352"/>
      <c r="SYK5352"/>
      <c r="SYL5352"/>
      <c r="SYM5352"/>
      <c r="SYN5352"/>
      <c r="SYO5352"/>
      <c r="SYP5352"/>
      <c r="SYQ5352"/>
      <c r="SYR5352"/>
      <c r="SYS5352"/>
      <c r="SYT5352"/>
      <c r="SYU5352"/>
      <c r="SYV5352"/>
      <c r="SYW5352"/>
      <c r="SYX5352"/>
      <c r="SYY5352"/>
      <c r="SYZ5352"/>
      <c r="SZA5352"/>
      <c r="SZB5352"/>
      <c r="SZC5352"/>
      <c r="SZD5352"/>
      <c r="SZE5352"/>
      <c r="SZF5352"/>
      <c r="SZG5352"/>
      <c r="SZH5352"/>
      <c r="SZI5352"/>
      <c r="SZJ5352"/>
      <c r="SZK5352"/>
      <c r="SZL5352"/>
      <c r="SZM5352"/>
      <c r="SZN5352"/>
      <c r="SZO5352"/>
      <c r="SZP5352"/>
      <c r="SZQ5352"/>
      <c r="SZR5352"/>
      <c r="SZS5352"/>
      <c r="SZT5352"/>
      <c r="SZU5352"/>
      <c r="SZV5352"/>
      <c r="SZW5352"/>
      <c r="SZX5352"/>
      <c r="SZY5352"/>
      <c r="SZZ5352"/>
      <c r="TAA5352"/>
      <c r="TAB5352"/>
      <c r="TAC5352"/>
      <c r="TAD5352"/>
      <c r="TAE5352"/>
      <c r="TAF5352"/>
      <c r="TAG5352"/>
      <c r="TAH5352"/>
      <c r="TAI5352"/>
      <c r="TAJ5352"/>
      <c r="TAK5352"/>
      <c r="TAL5352"/>
      <c r="TAM5352"/>
      <c r="TAN5352"/>
      <c r="TAO5352"/>
      <c r="TAP5352"/>
      <c r="TAQ5352"/>
      <c r="TAR5352"/>
      <c r="TAS5352"/>
      <c r="TAT5352"/>
      <c r="TAU5352"/>
      <c r="TAV5352"/>
      <c r="TAW5352"/>
      <c r="TAX5352"/>
      <c r="TAY5352"/>
      <c r="TAZ5352"/>
      <c r="TBA5352"/>
      <c r="TBB5352"/>
      <c r="TBC5352"/>
      <c r="TBD5352"/>
      <c r="TBE5352"/>
      <c r="TBF5352"/>
      <c r="TBG5352"/>
      <c r="TBH5352"/>
      <c r="TBI5352"/>
      <c r="TBJ5352"/>
      <c r="TBK5352"/>
      <c r="TBL5352"/>
      <c r="TBM5352"/>
      <c r="TBN5352"/>
      <c r="TBO5352"/>
      <c r="TBP5352"/>
      <c r="TBQ5352"/>
      <c r="TBR5352"/>
      <c r="TBS5352"/>
      <c r="TBT5352"/>
      <c r="TBU5352"/>
      <c r="TBV5352"/>
      <c r="TBW5352"/>
      <c r="TBX5352"/>
      <c r="TBY5352"/>
      <c r="TBZ5352"/>
      <c r="TCA5352"/>
      <c r="TCB5352"/>
      <c r="TCC5352"/>
      <c r="TCD5352"/>
      <c r="TCE5352"/>
      <c r="TCF5352"/>
      <c r="TCG5352"/>
      <c r="TCH5352"/>
      <c r="TCI5352"/>
      <c r="TCJ5352"/>
      <c r="TCK5352"/>
      <c r="TCL5352"/>
      <c r="TCM5352"/>
      <c r="TCN5352"/>
      <c r="TCO5352"/>
      <c r="TCP5352"/>
      <c r="TCQ5352"/>
      <c r="TCR5352"/>
      <c r="TCS5352"/>
      <c r="TCT5352"/>
      <c r="TCU5352"/>
      <c r="TCV5352"/>
      <c r="TCW5352"/>
      <c r="TCX5352"/>
      <c r="TCY5352"/>
      <c r="TCZ5352"/>
      <c r="TDA5352"/>
      <c r="TDB5352"/>
      <c r="TDC5352"/>
      <c r="TDD5352"/>
      <c r="TDE5352"/>
      <c r="TDF5352"/>
      <c r="TDG5352"/>
      <c r="TDH5352"/>
      <c r="TDI5352"/>
      <c r="TDJ5352"/>
      <c r="TDK5352"/>
      <c r="TDL5352"/>
      <c r="TDM5352"/>
      <c r="TDN5352"/>
      <c r="TDO5352"/>
      <c r="TDP5352"/>
      <c r="TDQ5352"/>
      <c r="TDR5352"/>
      <c r="TDS5352"/>
      <c r="TDT5352"/>
      <c r="TDU5352"/>
      <c r="TDV5352"/>
      <c r="TDW5352"/>
      <c r="TDX5352"/>
      <c r="TDY5352"/>
      <c r="TDZ5352"/>
      <c r="TEA5352"/>
      <c r="TEB5352"/>
      <c r="TEC5352"/>
      <c r="TED5352"/>
      <c r="TEE5352"/>
      <c r="TEF5352"/>
      <c r="TEG5352"/>
      <c r="TEH5352"/>
      <c r="TEI5352"/>
      <c r="TEJ5352"/>
      <c r="TEK5352"/>
      <c r="TEL5352"/>
      <c r="TEM5352"/>
      <c r="TEN5352"/>
      <c r="TEO5352"/>
      <c r="TEP5352"/>
      <c r="TEQ5352"/>
      <c r="TER5352"/>
      <c r="TES5352"/>
      <c r="TET5352"/>
      <c r="TEU5352"/>
      <c r="TEV5352"/>
      <c r="TEW5352"/>
      <c r="TEX5352"/>
      <c r="TEY5352"/>
      <c r="TEZ5352"/>
      <c r="TFA5352"/>
      <c r="TFB5352"/>
      <c r="TFC5352"/>
      <c r="TFD5352"/>
      <c r="TFE5352"/>
      <c r="TFF5352"/>
      <c r="TFG5352"/>
      <c r="TFH5352"/>
      <c r="TFI5352"/>
      <c r="TFJ5352"/>
      <c r="TFK5352"/>
      <c r="TFL5352"/>
      <c r="TFM5352"/>
      <c r="TFN5352"/>
      <c r="TFO5352"/>
      <c r="TFP5352"/>
      <c r="TFQ5352"/>
      <c r="TFR5352"/>
      <c r="TFS5352"/>
      <c r="TFT5352"/>
      <c r="TFU5352"/>
      <c r="TFV5352"/>
      <c r="TFW5352"/>
      <c r="TFX5352"/>
      <c r="TFY5352"/>
      <c r="TFZ5352"/>
      <c r="TGA5352"/>
      <c r="TGB5352"/>
      <c r="TGC5352"/>
      <c r="TGD5352"/>
      <c r="TGE5352"/>
      <c r="TGF5352"/>
      <c r="TGG5352"/>
      <c r="TGH5352"/>
      <c r="TGI5352"/>
      <c r="TGJ5352"/>
      <c r="TGK5352"/>
      <c r="TGL5352"/>
      <c r="TGM5352"/>
      <c r="TGN5352"/>
      <c r="TGO5352"/>
      <c r="TGP5352"/>
      <c r="TGQ5352"/>
      <c r="TGR5352"/>
      <c r="TGS5352"/>
      <c r="TGT5352"/>
      <c r="TGU5352"/>
      <c r="TGV5352"/>
      <c r="TGW5352"/>
      <c r="TGX5352"/>
      <c r="TGY5352"/>
      <c r="TGZ5352"/>
      <c r="THA5352"/>
      <c r="THB5352"/>
      <c r="THC5352"/>
      <c r="THD5352"/>
      <c r="THE5352"/>
      <c r="THF5352"/>
      <c r="THG5352"/>
      <c r="THH5352"/>
      <c r="THI5352"/>
      <c r="THJ5352"/>
      <c r="THK5352"/>
      <c r="THL5352"/>
      <c r="THM5352"/>
      <c r="THN5352"/>
      <c r="THO5352"/>
      <c r="THP5352"/>
      <c r="THQ5352"/>
      <c r="THR5352"/>
      <c r="THS5352"/>
      <c r="THT5352"/>
      <c r="THU5352"/>
      <c r="THV5352"/>
      <c r="THW5352"/>
      <c r="THX5352"/>
      <c r="THY5352"/>
      <c r="THZ5352"/>
      <c r="TIA5352"/>
      <c r="TIB5352"/>
      <c r="TIC5352"/>
      <c r="TID5352"/>
      <c r="TIE5352"/>
      <c r="TIF5352"/>
      <c r="TIG5352"/>
      <c r="TIH5352"/>
      <c r="TII5352"/>
      <c r="TIJ5352"/>
      <c r="TIK5352"/>
      <c r="TIL5352"/>
      <c r="TIM5352"/>
      <c r="TIN5352"/>
      <c r="TIO5352"/>
      <c r="TIP5352"/>
      <c r="TIQ5352"/>
      <c r="TIR5352"/>
      <c r="TIS5352"/>
      <c r="TIT5352"/>
      <c r="TIU5352"/>
      <c r="TIV5352"/>
      <c r="TIW5352"/>
      <c r="TIX5352"/>
      <c r="TIY5352"/>
      <c r="TIZ5352"/>
      <c r="TJA5352"/>
      <c r="TJB5352"/>
      <c r="TJC5352"/>
      <c r="TJD5352"/>
      <c r="TJE5352"/>
      <c r="TJF5352"/>
      <c r="TJG5352"/>
      <c r="TJH5352"/>
      <c r="TJI5352"/>
      <c r="TJJ5352"/>
      <c r="TJK5352"/>
      <c r="TJL5352"/>
      <c r="TJM5352"/>
      <c r="TJN5352"/>
      <c r="TJO5352"/>
      <c r="TJP5352"/>
      <c r="TJQ5352"/>
      <c r="TJR5352"/>
      <c r="TJS5352"/>
      <c r="TJT5352"/>
      <c r="TJU5352"/>
      <c r="TJV5352"/>
      <c r="TJW5352"/>
      <c r="TJX5352"/>
      <c r="TJY5352"/>
      <c r="TJZ5352"/>
      <c r="TKA5352"/>
      <c r="TKB5352"/>
      <c r="TKC5352"/>
      <c r="TKD5352"/>
      <c r="TKE5352"/>
      <c r="TKF5352"/>
      <c r="TKG5352"/>
      <c r="TKH5352"/>
      <c r="TKI5352"/>
      <c r="TKJ5352"/>
      <c r="TKK5352"/>
      <c r="TKL5352"/>
      <c r="TKM5352"/>
      <c r="TKN5352"/>
      <c r="TKO5352"/>
      <c r="TKP5352"/>
      <c r="TKQ5352"/>
      <c r="TKR5352"/>
      <c r="TKS5352"/>
      <c r="TKT5352"/>
      <c r="TKU5352"/>
      <c r="TKV5352"/>
      <c r="TKW5352"/>
      <c r="TKX5352"/>
      <c r="TKY5352"/>
      <c r="TKZ5352"/>
      <c r="TLA5352"/>
      <c r="TLB5352"/>
      <c r="TLC5352"/>
      <c r="TLD5352"/>
      <c r="TLE5352"/>
      <c r="TLF5352"/>
      <c r="TLG5352"/>
      <c r="TLH5352"/>
      <c r="TLI5352"/>
      <c r="TLJ5352"/>
      <c r="TLK5352"/>
      <c r="TLL5352"/>
      <c r="TLM5352"/>
      <c r="TLN5352"/>
      <c r="TLO5352"/>
      <c r="TLP5352"/>
      <c r="TLQ5352"/>
      <c r="TLR5352"/>
      <c r="TLS5352"/>
      <c r="TLT5352"/>
      <c r="TLU5352"/>
      <c r="TLV5352"/>
      <c r="TLW5352"/>
      <c r="TLX5352"/>
      <c r="TLY5352"/>
      <c r="TLZ5352"/>
      <c r="TMA5352"/>
      <c r="TMB5352"/>
      <c r="TMC5352"/>
      <c r="TMD5352"/>
      <c r="TME5352"/>
      <c r="TMF5352"/>
      <c r="TMG5352"/>
      <c r="TMH5352"/>
      <c r="TMI5352"/>
      <c r="TMJ5352"/>
      <c r="TMK5352"/>
      <c r="TML5352"/>
      <c r="TMM5352"/>
      <c r="TMN5352"/>
      <c r="TMO5352"/>
      <c r="TMP5352"/>
      <c r="TMQ5352"/>
      <c r="TMR5352"/>
      <c r="TMS5352"/>
      <c r="TMT5352"/>
      <c r="TMU5352"/>
      <c r="TMV5352"/>
      <c r="TMW5352"/>
      <c r="TMX5352"/>
      <c r="TMY5352"/>
      <c r="TMZ5352"/>
      <c r="TNA5352"/>
      <c r="TNB5352"/>
      <c r="TNC5352"/>
      <c r="TND5352"/>
      <c r="TNE5352"/>
      <c r="TNF5352"/>
      <c r="TNG5352"/>
      <c r="TNH5352"/>
      <c r="TNI5352"/>
      <c r="TNJ5352"/>
      <c r="TNK5352"/>
      <c r="TNL5352"/>
      <c r="TNM5352"/>
      <c r="TNN5352"/>
      <c r="TNO5352"/>
      <c r="TNP5352"/>
      <c r="TNQ5352"/>
      <c r="TNR5352"/>
      <c r="TNS5352"/>
      <c r="TNT5352"/>
      <c r="TNU5352"/>
      <c r="TNV5352"/>
      <c r="TNW5352"/>
      <c r="TNX5352"/>
      <c r="TNY5352"/>
      <c r="TNZ5352"/>
      <c r="TOA5352"/>
      <c r="TOB5352"/>
      <c r="TOC5352"/>
      <c r="TOD5352"/>
      <c r="TOE5352"/>
      <c r="TOF5352"/>
      <c r="TOG5352"/>
      <c r="TOH5352"/>
      <c r="TOI5352"/>
      <c r="TOJ5352"/>
      <c r="TOK5352"/>
      <c r="TOL5352"/>
      <c r="TOM5352"/>
      <c r="TON5352"/>
      <c r="TOO5352"/>
      <c r="TOP5352"/>
      <c r="TOQ5352"/>
      <c r="TOR5352"/>
      <c r="TOS5352"/>
      <c r="TOT5352"/>
      <c r="TOU5352"/>
      <c r="TOV5352"/>
      <c r="TOW5352"/>
      <c r="TOX5352"/>
      <c r="TOY5352"/>
      <c r="TOZ5352"/>
      <c r="TPA5352"/>
      <c r="TPB5352"/>
      <c r="TPC5352"/>
      <c r="TPD5352"/>
      <c r="TPE5352"/>
      <c r="TPF5352"/>
      <c r="TPG5352"/>
      <c r="TPH5352"/>
      <c r="TPI5352"/>
      <c r="TPJ5352"/>
      <c r="TPK5352"/>
      <c r="TPL5352"/>
      <c r="TPM5352"/>
      <c r="TPN5352"/>
      <c r="TPO5352"/>
      <c r="TPP5352"/>
      <c r="TPQ5352"/>
      <c r="TPR5352"/>
      <c r="TPS5352"/>
      <c r="TPT5352"/>
      <c r="TPU5352"/>
      <c r="TPV5352"/>
      <c r="TPW5352"/>
      <c r="TPX5352"/>
      <c r="TPY5352"/>
      <c r="TPZ5352"/>
      <c r="TQA5352"/>
      <c r="TQB5352"/>
      <c r="TQC5352"/>
      <c r="TQD5352"/>
      <c r="TQE5352"/>
      <c r="TQF5352"/>
      <c r="TQG5352"/>
      <c r="TQH5352"/>
      <c r="TQI5352"/>
      <c r="TQJ5352"/>
      <c r="TQK5352"/>
      <c r="TQL5352"/>
      <c r="TQM5352"/>
      <c r="TQN5352"/>
      <c r="TQO5352"/>
      <c r="TQP5352"/>
      <c r="TQQ5352"/>
      <c r="TQR5352"/>
      <c r="TQS5352"/>
      <c r="TQT5352"/>
      <c r="TQU5352"/>
      <c r="TQV5352"/>
      <c r="TQW5352"/>
      <c r="TQX5352"/>
      <c r="TQY5352"/>
      <c r="TQZ5352"/>
      <c r="TRA5352"/>
      <c r="TRB5352"/>
      <c r="TRC5352"/>
      <c r="TRD5352"/>
      <c r="TRE5352"/>
      <c r="TRF5352"/>
      <c r="TRG5352"/>
      <c r="TRH5352"/>
      <c r="TRI5352"/>
      <c r="TRJ5352"/>
      <c r="TRK5352"/>
      <c r="TRL5352"/>
      <c r="TRM5352"/>
      <c r="TRN5352"/>
      <c r="TRO5352"/>
      <c r="TRP5352"/>
      <c r="TRQ5352"/>
      <c r="TRR5352"/>
      <c r="TRS5352"/>
      <c r="TRT5352"/>
      <c r="TRU5352"/>
      <c r="TRV5352"/>
      <c r="TRW5352"/>
      <c r="TRX5352"/>
      <c r="TRY5352"/>
      <c r="TRZ5352"/>
      <c r="TSA5352"/>
      <c r="TSB5352"/>
      <c r="TSC5352"/>
      <c r="TSD5352"/>
      <c r="TSE5352"/>
      <c r="TSF5352"/>
      <c r="TSG5352"/>
      <c r="TSH5352"/>
      <c r="TSI5352"/>
      <c r="TSJ5352"/>
      <c r="TSK5352"/>
      <c r="TSL5352"/>
      <c r="TSM5352"/>
      <c r="TSN5352"/>
      <c r="TSO5352"/>
      <c r="TSP5352"/>
      <c r="TSQ5352"/>
      <c r="TSR5352"/>
      <c r="TSS5352"/>
      <c r="TST5352"/>
      <c r="TSU5352"/>
      <c r="TSV5352"/>
      <c r="TSW5352"/>
      <c r="TSX5352"/>
      <c r="TSY5352"/>
      <c r="TSZ5352"/>
      <c r="TTA5352"/>
      <c r="TTB5352"/>
      <c r="TTC5352"/>
      <c r="TTD5352"/>
      <c r="TTE5352"/>
      <c r="TTF5352"/>
      <c r="TTG5352"/>
      <c r="TTH5352"/>
      <c r="TTI5352"/>
      <c r="TTJ5352"/>
      <c r="TTK5352"/>
      <c r="TTL5352"/>
      <c r="TTM5352"/>
      <c r="TTN5352"/>
      <c r="TTO5352"/>
      <c r="TTP5352"/>
      <c r="TTQ5352"/>
      <c r="TTR5352"/>
      <c r="TTS5352"/>
      <c r="TTT5352"/>
      <c r="TTU5352"/>
      <c r="TTV5352"/>
      <c r="TTW5352"/>
      <c r="TTX5352"/>
      <c r="TTY5352"/>
      <c r="TTZ5352"/>
      <c r="TUA5352"/>
      <c r="TUB5352"/>
      <c r="TUC5352"/>
      <c r="TUD5352"/>
      <c r="TUE5352"/>
      <c r="TUF5352"/>
      <c r="TUG5352"/>
      <c r="TUH5352"/>
      <c r="TUI5352"/>
      <c r="TUJ5352"/>
      <c r="TUK5352"/>
      <c r="TUL5352"/>
      <c r="TUM5352"/>
      <c r="TUN5352"/>
      <c r="TUO5352"/>
      <c r="TUP5352"/>
      <c r="TUQ5352"/>
      <c r="TUR5352"/>
      <c r="TUS5352"/>
      <c r="TUT5352"/>
      <c r="TUU5352"/>
      <c r="TUV5352"/>
      <c r="TUW5352"/>
      <c r="TUX5352"/>
      <c r="TUY5352"/>
      <c r="TUZ5352"/>
      <c r="TVA5352"/>
      <c r="TVB5352"/>
      <c r="TVC5352"/>
      <c r="TVD5352"/>
      <c r="TVE5352"/>
      <c r="TVF5352"/>
      <c r="TVG5352"/>
      <c r="TVH5352"/>
      <c r="TVI5352"/>
      <c r="TVJ5352"/>
      <c r="TVK5352"/>
      <c r="TVL5352"/>
      <c r="TVM5352"/>
      <c r="TVN5352"/>
      <c r="TVO5352"/>
      <c r="TVP5352"/>
      <c r="TVQ5352"/>
      <c r="TVR5352"/>
      <c r="TVS5352"/>
      <c r="TVT5352"/>
      <c r="TVU5352"/>
      <c r="TVV5352"/>
      <c r="TVW5352"/>
      <c r="TVX5352"/>
      <c r="TVY5352"/>
      <c r="TVZ5352"/>
      <c r="TWA5352"/>
      <c r="TWB5352"/>
      <c r="TWC5352"/>
      <c r="TWD5352"/>
      <c r="TWE5352"/>
      <c r="TWF5352"/>
      <c r="TWG5352"/>
      <c r="TWH5352"/>
      <c r="TWI5352"/>
      <c r="TWJ5352"/>
      <c r="TWK5352"/>
      <c r="TWL5352"/>
      <c r="TWM5352"/>
      <c r="TWN5352"/>
      <c r="TWO5352"/>
      <c r="TWP5352"/>
      <c r="TWQ5352"/>
      <c r="TWR5352"/>
      <c r="TWS5352"/>
      <c r="TWT5352"/>
      <c r="TWU5352"/>
      <c r="TWV5352"/>
      <c r="TWW5352"/>
      <c r="TWX5352"/>
      <c r="TWY5352"/>
      <c r="TWZ5352"/>
      <c r="TXA5352"/>
      <c r="TXB5352"/>
      <c r="TXC5352"/>
      <c r="TXD5352"/>
      <c r="TXE5352"/>
      <c r="TXF5352"/>
      <c r="TXG5352"/>
      <c r="TXH5352"/>
      <c r="TXI5352"/>
      <c r="TXJ5352"/>
      <c r="TXK5352"/>
      <c r="TXL5352"/>
      <c r="TXM5352"/>
      <c r="TXN5352"/>
      <c r="TXO5352"/>
      <c r="TXP5352"/>
      <c r="TXQ5352"/>
      <c r="TXR5352"/>
      <c r="TXS5352"/>
      <c r="TXT5352"/>
      <c r="TXU5352"/>
      <c r="TXV5352"/>
      <c r="TXW5352"/>
      <c r="TXX5352"/>
      <c r="TXY5352"/>
      <c r="TXZ5352"/>
      <c r="TYA5352"/>
      <c r="TYB5352"/>
      <c r="TYC5352"/>
      <c r="TYD5352"/>
      <c r="TYE5352"/>
      <c r="TYF5352"/>
      <c r="TYG5352"/>
      <c r="TYH5352"/>
      <c r="TYI5352"/>
      <c r="TYJ5352"/>
      <c r="TYK5352"/>
      <c r="TYL5352"/>
      <c r="TYM5352"/>
      <c r="TYN5352"/>
      <c r="TYO5352"/>
      <c r="TYP5352"/>
      <c r="TYQ5352"/>
      <c r="TYR5352"/>
      <c r="TYS5352"/>
      <c r="TYT5352"/>
      <c r="TYU5352"/>
      <c r="TYV5352"/>
      <c r="TYW5352"/>
      <c r="TYX5352"/>
      <c r="TYY5352"/>
      <c r="TYZ5352"/>
      <c r="TZA5352"/>
      <c r="TZB5352"/>
      <c r="TZC5352"/>
      <c r="TZD5352"/>
      <c r="TZE5352"/>
      <c r="TZF5352"/>
      <c r="TZG5352"/>
      <c r="TZH5352"/>
      <c r="TZI5352"/>
      <c r="TZJ5352"/>
      <c r="TZK5352"/>
      <c r="TZL5352"/>
      <c r="TZM5352"/>
      <c r="TZN5352"/>
      <c r="TZO5352"/>
      <c r="TZP5352"/>
      <c r="TZQ5352"/>
      <c r="TZR5352"/>
      <c r="TZS5352"/>
      <c r="TZT5352"/>
      <c r="TZU5352"/>
      <c r="TZV5352"/>
      <c r="TZW5352"/>
      <c r="TZX5352"/>
      <c r="TZY5352"/>
      <c r="TZZ5352"/>
      <c r="UAA5352"/>
      <c r="UAB5352"/>
      <c r="UAC5352"/>
      <c r="UAD5352"/>
      <c r="UAE5352"/>
      <c r="UAF5352"/>
      <c r="UAG5352"/>
      <c r="UAH5352"/>
      <c r="UAI5352"/>
      <c r="UAJ5352"/>
      <c r="UAK5352"/>
      <c r="UAL5352"/>
      <c r="UAM5352"/>
      <c r="UAN5352"/>
      <c r="UAO5352"/>
      <c r="UAP5352"/>
      <c r="UAQ5352"/>
      <c r="UAR5352"/>
      <c r="UAS5352"/>
      <c r="UAT5352"/>
      <c r="UAU5352"/>
      <c r="UAV5352"/>
      <c r="UAW5352"/>
      <c r="UAX5352"/>
      <c r="UAY5352"/>
      <c r="UAZ5352"/>
      <c r="UBA5352"/>
      <c r="UBB5352"/>
      <c r="UBC5352"/>
      <c r="UBD5352"/>
      <c r="UBE5352"/>
      <c r="UBF5352"/>
      <c r="UBG5352"/>
      <c r="UBH5352"/>
      <c r="UBI5352"/>
      <c r="UBJ5352"/>
      <c r="UBK5352"/>
      <c r="UBL5352"/>
      <c r="UBM5352"/>
      <c r="UBN5352"/>
      <c r="UBO5352"/>
      <c r="UBP5352"/>
      <c r="UBQ5352"/>
      <c r="UBR5352"/>
      <c r="UBS5352"/>
      <c r="UBT5352"/>
      <c r="UBU5352"/>
      <c r="UBV5352"/>
      <c r="UBW5352"/>
      <c r="UBX5352"/>
      <c r="UBY5352"/>
      <c r="UBZ5352"/>
      <c r="UCA5352"/>
      <c r="UCB5352"/>
      <c r="UCC5352"/>
      <c r="UCD5352"/>
      <c r="UCE5352"/>
      <c r="UCF5352"/>
      <c r="UCG5352"/>
      <c r="UCH5352"/>
      <c r="UCI5352"/>
      <c r="UCJ5352"/>
      <c r="UCK5352"/>
      <c r="UCL5352"/>
      <c r="UCM5352"/>
      <c r="UCN5352"/>
      <c r="UCO5352"/>
      <c r="UCP5352"/>
      <c r="UCQ5352"/>
      <c r="UCR5352"/>
      <c r="UCS5352"/>
      <c r="UCT5352"/>
      <c r="UCU5352"/>
      <c r="UCV5352"/>
      <c r="UCW5352"/>
      <c r="UCX5352"/>
      <c r="UCY5352"/>
      <c r="UCZ5352"/>
      <c r="UDA5352"/>
      <c r="UDB5352"/>
      <c r="UDC5352"/>
      <c r="UDD5352"/>
      <c r="UDE5352"/>
      <c r="UDF5352"/>
      <c r="UDG5352"/>
      <c r="UDH5352"/>
      <c r="UDI5352"/>
      <c r="UDJ5352"/>
      <c r="UDK5352"/>
      <c r="UDL5352"/>
      <c r="UDM5352"/>
      <c r="UDN5352"/>
      <c r="UDO5352"/>
      <c r="UDP5352"/>
      <c r="UDQ5352"/>
      <c r="UDR5352"/>
      <c r="UDS5352"/>
      <c r="UDT5352"/>
      <c r="UDU5352"/>
      <c r="UDV5352"/>
      <c r="UDW5352"/>
      <c r="UDX5352"/>
      <c r="UDY5352"/>
      <c r="UDZ5352"/>
      <c r="UEA5352"/>
      <c r="UEB5352"/>
      <c r="UEC5352"/>
      <c r="UED5352"/>
      <c r="UEE5352"/>
      <c r="UEF5352"/>
      <c r="UEG5352"/>
      <c r="UEH5352"/>
      <c r="UEI5352"/>
      <c r="UEJ5352"/>
      <c r="UEK5352"/>
      <c r="UEL5352"/>
      <c r="UEM5352"/>
      <c r="UEN5352"/>
      <c r="UEO5352"/>
      <c r="UEP5352"/>
      <c r="UEQ5352"/>
      <c r="UER5352"/>
      <c r="UES5352"/>
      <c r="UET5352"/>
      <c r="UEU5352"/>
      <c r="UEV5352"/>
      <c r="UEW5352"/>
      <c r="UEX5352"/>
      <c r="UEY5352"/>
      <c r="UEZ5352"/>
      <c r="UFA5352"/>
      <c r="UFB5352"/>
      <c r="UFC5352"/>
      <c r="UFD5352"/>
      <c r="UFE5352"/>
      <c r="UFF5352"/>
      <c r="UFG5352"/>
      <c r="UFH5352"/>
      <c r="UFI5352"/>
      <c r="UFJ5352"/>
      <c r="UFK5352"/>
      <c r="UFL5352"/>
      <c r="UFM5352"/>
      <c r="UFN5352"/>
      <c r="UFO5352"/>
      <c r="UFP5352"/>
      <c r="UFQ5352"/>
      <c r="UFR5352"/>
      <c r="UFS5352"/>
      <c r="UFT5352"/>
      <c r="UFU5352"/>
      <c r="UFV5352"/>
      <c r="UFW5352"/>
      <c r="UFX5352"/>
      <c r="UFY5352"/>
      <c r="UFZ5352"/>
      <c r="UGA5352"/>
      <c r="UGB5352"/>
      <c r="UGC5352"/>
      <c r="UGD5352"/>
      <c r="UGE5352"/>
      <c r="UGF5352"/>
      <c r="UGG5352"/>
      <c r="UGH5352"/>
      <c r="UGI5352"/>
      <c r="UGJ5352"/>
      <c r="UGK5352"/>
      <c r="UGL5352"/>
      <c r="UGM5352"/>
      <c r="UGN5352"/>
      <c r="UGO5352"/>
      <c r="UGP5352"/>
      <c r="UGQ5352"/>
      <c r="UGR5352"/>
      <c r="UGS5352"/>
      <c r="UGT5352"/>
      <c r="UGU5352"/>
      <c r="UGV5352"/>
      <c r="UGW5352"/>
      <c r="UGX5352"/>
      <c r="UGY5352"/>
      <c r="UGZ5352"/>
      <c r="UHA5352"/>
      <c r="UHB5352"/>
      <c r="UHC5352"/>
      <c r="UHD5352"/>
      <c r="UHE5352"/>
      <c r="UHF5352"/>
      <c r="UHG5352"/>
      <c r="UHH5352"/>
      <c r="UHI5352"/>
      <c r="UHJ5352"/>
      <c r="UHK5352"/>
      <c r="UHL5352"/>
      <c r="UHM5352"/>
      <c r="UHN5352"/>
      <c r="UHO5352"/>
      <c r="UHP5352"/>
      <c r="UHQ5352"/>
      <c r="UHR5352"/>
      <c r="UHS5352"/>
      <c r="UHT5352"/>
      <c r="UHU5352"/>
      <c r="UHV5352"/>
      <c r="UHW5352"/>
      <c r="UHX5352"/>
      <c r="UHY5352"/>
      <c r="UHZ5352"/>
      <c r="UIA5352"/>
      <c r="UIB5352"/>
      <c r="UIC5352"/>
      <c r="UID5352"/>
      <c r="UIE5352"/>
      <c r="UIF5352"/>
      <c r="UIG5352"/>
      <c r="UIH5352"/>
      <c r="UII5352"/>
      <c r="UIJ5352"/>
      <c r="UIK5352"/>
      <c r="UIL5352"/>
      <c r="UIM5352"/>
      <c r="UIN5352"/>
      <c r="UIO5352"/>
      <c r="UIP5352"/>
      <c r="UIQ5352"/>
      <c r="UIR5352"/>
      <c r="UIS5352"/>
      <c r="UIT5352"/>
      <c r="UIU5352"/>
      <c r="UIV5352"/>
      <c r="UIW5352"/>
      <c r="UIX5352"/>
      <c r="UIY5352"/>
      <c r="UIZ5352"/>
      <c r="UJA5352"/>
      <c r="UJB5352"/>
      <c r="UJC5352"/>
      <c r="UJD5352"/>
      <c r="UJE5352"/>
      <c r="UJF5352"/>
      <c r="UJG5352"/>
      <c r="UJH5352"/>
      <c r="UJI5352"/>
      <c r="UJJ5352"/>
      <c r="UJK5352"/>
      <c r="UJL5352"/>
      <c r="UJM5352"/>
      <c r="UJN5352"/>
      <c r="UJO5352"/>
      <c r="UJP5352"/>
      <c r="UJQ5352"/>
      <c r="UJR5352"/>
      <c r="UJS5352"/>
      <c r="UJT5352"/>
      <c r="UJU5352"/>
      <c r="UJV5352"/>
      <c r="UJW5352"/>
      <c r="UJX5352"/>
      <c r="UJY5352"/>
      <c r="UJZ5352"/>
      <c r="UKA5352"/>
      <c r="UKB5352"/>
      <c r="UKC5352"/>
      <c r="UKD5352"/>
      <c r="UKE5352"/>
      <c r="UKF5352"/>
      <c r="UKG5352"/>
      <c r="UKH5352"/>
      <c r="UKI5352"/>
      <c r="UKJ5352"/>
      <c r="UKK5352"/>
      <c r="UKL5352"/>
      <c r="UKM5352"/>
      <c r="UKN5352"/>
      <c r="UKO5352"/>
      <c r="UKP5352"/>
      <c r="UKQ5352"/>
      <c r="UKR5352"/>
      <c r="UKS5352"/>
      <c r="UKT5352"/>
      <c r="UKU5352"/>
      <c r="UKV5352"/>
      <c r="UKW5352"/>
      <c r="UKX5352"/>
      <c r="UKY5352"/>
      <c r="UKZ5352"/>
      <c r="ULA5352"/>
      <c r="ULB5352"/>
      <c r="ULC5352"/>
      <c r="ULD5352"/>
      <c r="ULE5352"/>
      <c r="ULF5352"/>
      <c r="ULG5352"/>
      <c r="ULH5352"/>
      <c r="ULI5352"/>
      <c r="ULJ5352"/>
      <c r="ULK5352"/>
      <c r="ULL5352"/>
      <c r="ULM5352"/>
      <c r="ULN5352"/>
      <c r="ULO5352"/>
      <c r="ULP5352"/>
      <c r="ULQ5352"/>
      <c r="ULR5352"/>
      <c r="ULS5352"/>
      <c r="ULT5352"/>
      <c r="ULU5352"/>
      <c r="ULV5352"/>
      <c r="ULW5352"/>
      <c r="ULX5352"/>
      <c r="ULY5352"/>
      <c r="ULZ5352"/>
      <c r="UMA5352"/>
      <c r="UMB5352"/>
      <c r="UMC5352"/>
      <c r="UMD5352"/>
      <c r="UME5352"/>
      <c r="UMF5352"/>
      <c r="UMG5352"/>
      <c r="UMH5352"/>
      <c r="UMI5352"/>
      <c r="UMJ5352"/>
      <c r="UMK5352"/>
      <c r="UML5352"/>
      <c r="UMM5352"/>
      <c r="UMN5352"/>
      <c r="UMO5352"/>
      <c r="UMP5352"/>
      <c r="UMQ5352"/>
      <c r="UMR5352"/>
      <c r="UMS5352"/>
      <c r="UMT5352"/>
      <c r="UMU5352"/>
      <c r="UMV5352"/>
      <c r="UMW5352"/>
      <c r="UMX5352"/>
      <c r="UMY5352"/>
      <c r="UMZ5352"/>
      <c r="UNA5352"/>
      <c r="UNB5352"/>
      <c r="UNC5352"/>
      <c r="UND5352"/>
      <c r="UNE5352"/>
      <c r="UNF5352"/>
      <c r="UNG5352"/>
      <c r="UNH5352"/>
      <c r="UNI5352"/>
      <c r="UNJ5352"/>
      <c r="UNK5352"/>
      <c r="UNL5352"/>
      <c r="UNM5352"/>
      <c r="UNN5352"/>
      <c r="UNO5352"/>
      <c r="UNP5352"/>
      <c r="UNQ5352"/>
      <c r="UNR5352"/>
      <c r="UNS5352"/>
      <c r="UNT5352"/>
      <c r="UNU5352"/>
      <c r="UNV5352"/>
      <c r="UNW5352"/>
      <c r="UNX5352"/>
      <c r="UNY5352"/>
      <c r="UNZ5352"/>
      <c r="UOA5352"/>
      <c r="UOB5352"/>
      <c r="UOC5352"/>
      <c r="UOD5352"/>
      <c r="UOE5352"/>
      <c r="UOF5352"/>
      <c r="UOG5352"/>
      <c r="UOH5352"/>
      <c r="UOI5352"/>
      <c r="UOJ5352"/>
      <c r="UOK5352"/>
      <c r="UOL5352"/>
      <c r="UOM5352"/>
      <c r="UON5352"/>
      <c r="UOO5352"/>
      <c r="UOP5352"/>
      <c r="UOQ5352"/>
      <c r="UOR5352"/>
      <c r="UOS5352"/>
      <c r="UOT5352"/>
      <c r="UOU5352"/>
      <c r="UOV5352"/>
      <c r="UOW5352"/>
      <c r="UOX5352"/>
      <c r="UOY5352"/>
      <c r="UOZ5352"/>
      <c r="UPA5352"/>
      <c r="UPB5352"/>
      <c r="UPC5352"/>
      <c r="UPD5352"/>
      <c r="UPE5352"/>
      <c r="UPF5352"/>
      <c r="UPG5352"/>
      <c r="UPH5352"/>
      <c r="UPI5352"/>
      <c r="UPJ5352"/>
      <c r="UPK5352"/>
      <c r="UPL5352"/>
      <c r="UPM5352"/>
      <c r="UPN5352"/>
      <c r="UPO5352"/>
      <c r="UPP5352"/>
      <c r="UPQ5352"/>
      <c r="UPR5352"/>
      <c r="UPS5352"/>
      <c r="UPT5352"/>
      <c r="UPU5352"/>
      <c r="UPV5352"/>
      <c r="UPW5352"/>
      <c r="UPX5352"/>
      <c r="UPY5352"/>
      <c r="UPZ5352"/>
      <c r="UQA5352"/>
      <c r="UQB5352"/>
      <c r="UQC5352"/>
      <c r="UQD5352"/>
      <c r="UQE5352"/>
      <c r="UQF5352"/>
      <c r="UQG5352"/>
      <c r="UQH5352"/>
      <c r="UQI5352"/>
      <c r="UQJ5352"/>
      <c r="UQK5352"/>
      <c r="UQL5352"/>
      <c r="UQM5352"/>
      <c r="UQN5352"/>
      <c r="UQO5352"/>
      <c r="UQP5352"/>
      <c r="UQQ5352"/>
      <c r="UQR5352"/>
      <c r="UQS5352"/>
      <c r="UQT5352"/>
      <c r="UQU5352"/>
      <c r="UQV5352"/>
      <c r="UQW5352"/>
      <c r="UQX5352"/>
      <c r="UQY5352"/>
      <c r="UQZ5352"/>
      <c r="URA5352"/>
      <c r="URB5352"/>
      <c r="URC5352"/>
      <c r="URD5352"/>
      <c r="URE5352"/>
      <c r="URF5352"/>
      <c r="URG5352"/>
      <c r="URH5352"/>
      <c r="URI5352"/>
      <c r="URJ5352"/>
      <c r="URK5352"/>
      <c r="URL5352"/>
      <c r="URM5352"/>
      <c r="URN5352"/>
      <c r="URO5352"/>
      <c r="URP5352"/>
      <c r="URQ5352"/>
      <c r="URR5352"/>
      <c r="URS5352"/>
      <c r="URT5352"/>
      <c r="URU5352"/>
      <c r="URV5352"/>
      <c r="URW5352"/>
      <c r="URX5352"/>
      <c r="URY5352"/>
      <c r="URZ5352"/>
      <c r="USA5352"/>
      <c r="USB5352"/>
      <c r="USC5352"/>
      <c r="USD5352"/>
      <c r="USE5352"/>
      <c r="USF5352"/>
      <c r="USG5352"/>
      <c r="USH5352"/>
      <c r="USI5352"/>
      <c r="USJ5352"/>
      <c r="USK5352"/>
      <c r="USL5352"/>
      <c r="USM5352"/>
      <c r="USN5352"/>
      <c r="USO5352"/>
      <c r="USP5352"/>
      <c r="USQ5352"/>
      <c r="USR5352"/>
      <c r="USS5352"/>
      <c r="UST5352"/>
      <c r="USU5352"/>
      <c r="USV5352"/>
      <c r="USW5352"/>
      <c r="USX5352"/>
      <c r="USY5352"/>
      <c r="USZ5352"/>
      <c r="UTA5352"/>
      <c r="UTB5352"/>
      <c r="UTC5352"/>
      <c r="UTD5352"/>
      <c r="UTE5352"/>
      <c r="UTF5352"/>
      <c r="UTG5352"/>
      <c r="UTH5352"/>
      <c r="UTI5352"/>
      <c r="UTJ5352"/>
      <c r="UTK5352"/>
      <c r="UTL5352"/>
      <c r="UTM5352"/>
      <c r="UTN5352"/>
      <c r="UTO5352"/>
      <c r="UTP5352"/>
      <c r="UTQ5352"/>
      <c r="UTR5352"/>
      <c r="UTS5352"/>
      <c r="UTT5352"/>
      <c r="UTU5352"/>
      <c r="UTV5352"/>
      <c r="UTW5352"/>
      <c r="UTX5352"/>
      <c r="UTY5352"/>
      <c r="UTZ5352"/>
      <c r="UUA5352"/>
      <c r="UUB5352"/>
      <c r="UUC5352"/>
      <c r="UUD5352"/>
      <c r="UUE5352"/>
      <c r="UUF5352"/>
      <c r="UUG5352"/>
      <c r="UUH5352"/>
      <c r="UUI5352"/>
      <c r="UUJ5352"/>
      <c r="UUK5352"/>
      <c r="UUL5352"/>
      <c r="UUM5352"/>
      <c r="UUN5352"/>
      <c r="UUO5352"/>
      <c r="UUP5352"/>
      <c r="UUQ5352"/>
      <c r="UUR5352"/>
      <c r="UUS5352"/>
      <c r="UUT5352"/>
      <c r="UUU5352"/>
      <c r="UUV5352"/>
      <c r="UUW5352"/>
      <c r="UUX5352"/>
      <c r="UUY5352"/>
      <c r="UUZ5352"/>
      <c r="UVA5352"/>
      <c r="UVB5352"/>
      <c r="UVC5352"/>
      <c r="UVD5352"/>
      <c r="UVE5352"/>
      <c r="UVF5352"/>
      <c r="UVG5352"/>
      <c r="UVH5352"/>
      <c r="UVI5352"/>
      <c r="UVJ5352"/>
      <c r="UVK5352"/>
      <c r="UVL5352"/>
      <c r="UVM5352"/>
      <c r="UVN5352"/>
      <c r="UVO5352"/>
      <c r="UVP5352"/>
      <c r="UVQ5352"/>
      <c r="UVR5352"/>
      <c r="UVS5352"/>
      <c r="UVT5352"/>
      <c r="UVU5352"/>
      <c r="UVV5352"/>
      <c r="UVW5352"/>
      <c r="UVX5352"/>
      <c r="UVY5352"/>
      <c r="UVZ5352"/>
      <c r="UWA5352"/>
      <c r="UWB5352"/>
      <c r="UWC5352"/>
      <c r="UWD5352"/>
      <c r="UWE5352"/>
      <c r="UWF5352"/>
      <c r="UWG5352"/>
      <c r="UWH5352"/>
      <c r="UWI5352"/>
      <c r="UWJ5352"/>
      <c r="UWK5352"/>
      <c r="UWL5352"/>
      <c r="UWM5352"/>
      <c r="UWN5352"/>
      <c r="UWO5352"/>
      <c r="UWP5352"/>
      <c r="UWQ5352"/>
      <c r="UWR5352"/>
      <c r="UWS5352"/>
      <c r="UWT5352"/>
      <c r="UWU5352"/>
      <c r="UWV5352"/>
      <c r="UWW5352"/>
      <c r="UWX5352"/>
      <c r="UWY5352"/>
      <c r="UWZ5352"/>
      <c r="UXA5352"/>
      <c r="UXB5352"/>
      <c r="UXC5352"/>
      <c r="UXD5352"/>
      <c r="UXE5352"/>
      <c r="UXF5352"/>
      <c r="UXG5352"/>
      <c r="UXH5352"/>
      <c r="UXI5352"/>
      <c r="UXJ5352"/>
      <c r="UXK5352"/>
      <c r="UXL5352"/>
      <c r="UXM5352"/>
      <c r="UXN5352"/>
      <c r="UXO5352"/>
      <c r="UXP5352"/>
      <c r="UXQ5352"/>
      <c r="UXR5352"/>
      <c r="UXS5352"/>
      <c r="UXT5352"/>
      <c r="UXU5352"/>
      <c r="UXV5352"/>
      <c r="UXW5352"/>
      <c r="UXX5352"/>
      <c r="UXY5352"/>
      <c r="UXZ5352"/>
      <c r="UYA5352"/>
      <c r="UYB5352"/>
      <c r="UYC5352"/>
      <c r="UYD5352"/>
      <c r="UYE5352"/>
      <c r="UYF5352"/>
      <c r="UYG5352"/>
      <c r="UYH5352"/>
      <c r="UYI5352"/>
      <c r="UYJ5352"/>
      <c r="UYK5352"/>
      <c r="UYL5352"/>
      <c r="UYM5352"/>
      <c r="UYN5352"/>
      <c r="UYO5352"/>
      <c r="UYP5352"/>
      <c r="UYQ5352"/>
      <c r="UYR5352"/>
      <c r="UYS5352"/>
      <c r="UYT5352"/>
      <c r="UYU5352"/>
      <c r="UYV5352"/>
      <c r="UYW5352"/>
      <c r="UYX5352"/>
      <c r="UYY5352"/>
      <c r="UYZ5352"/>
      <c r="UZA5352"/>
      <c r="UZB5352"/>
      <c r="UZC5352"/>
      <c r="UZD5352"/>
      <c r="UZE5352"/>
      <c r="UZF5352"/>
      <c r="UZG5352"/>
      <c r="UZH5352"/>
      <c r="UZI5352"/>
      <c r="UZJ5352"/>
      <c r="UZK5352"/>
      <c r="UZL5352"/>
      <c r="UZM5352"/>
      <c r="UZN5352"/>
      <c r="UZO5352"/>
      <c r="UZP5352"/>
      <c r="UZQ5352"/>
      <c r="UZR5352"/>
      <c r="UZS5352"/>
      <c r="UZT5352"/>
      <c r="UZU5352"/>
      <c r="UZV5352"/>
      <c r="UZW5352"/>
      <c r="UZX5352"/>
      <c r="UZY5352"/>
      <c r="UZZ5352"/>
      <c r="VAA5352"/>
      <c r="VAB5352"/>
      <c r="VAC5352"/>
      <c r="VAD5352"/>
      <c r="VAE5352"/>
      <c r="VAF5352"/>
      <c r="VAG5352"/>
      <c r="VAH5352"/>
      <c r="VAI5352"/>
      <c r="VAJ5352"/>
      <c r="VAK5352"/>
      <c r="VAL5352"/>
      <c r="VAM5352"/>
      <c r="VAN5352"/>
      <c r="VAO5352"/>
      <c r="VAP5352"/>
      <c r="VAQ5352"/>
      <c r="VAR5352"/>
      <c r="VAS5352"/>
      <c r="VAT5352"/>
      <c r="VAU5352"/>
      <c r="VAV5352"/>
      <c r="VAW5352"/>
      <c r="VAX5352"/>
      <c r="VAY5352"/>
      <c r="VAZ5352"/>
      <c r="VBA5352"/>
      <c r="VBB5352"/>
      <c r="VBC5352"/>
      <c r="VBD5352"/>
      <c r="VBE5352"/>
      <c r="VBF5352"/>
      <c r="VBG5352"/>
      <c r="VBH5352"/>
      <c r="VBI5352"/>
      <c r="VBJ5352"/>
      <c r="VBK5352"/>
      <c r="VBL5352"/>
      <c r="VBM5352"/>
      <c r="VBN5352"/>
      <c r="VBO5352"/>
      <c r="VBP5352"/>
      <c r="VBQ5352"/>
      <c r="VBR5352"/>
      <c r="VBS5352"/>
      <c r="VBT5352"/>
      <c r="VBU5352"/>
      <c r="VBV5352"/>
      <c r="VBW5352"/>
      <c r="VBX5352"/>
      <c r="VBY5352"/>
      <c r="VBZ5352"/>
      <c r="VCA5352"/>
      <c r="VCB5352"/>
      <c r="VCC5352"/>
      <c r="VCD5352"/>
      <c r="VCE5352"/>
      <c r="VCF5352"/>
      <c r="VCG5352"/>
      <c r="VCH5352"/>
      <c r="VCI5352"/>
      <c r="VCJ5352"/>
      <c r="VCK5352"/>
      <c r="VCL5352"/>
      <c r="VCM5352"/>
      <c r="VCN5352"/>
      <c r="VCO5352"/>
      <c r="VCP5352"/>
      <c r="VCQ5352"/>
      <c r="VCR5352"/>
      <c r="VCS5352"/>
      <c r="VCT5352"/>
      <c r="VCU5352"/>
      <c r="VCV5352"/>
      <c r="VCW5352"/>
      <c r="VCX5352"/>
      <c r="VCY5352"/>
      <c r="VCZ5352"/>
      <c r="VDA5352"/>
      <c r="VDB5352"/>
      <c r="VDC5352"/>
      <c r="VDD5352"/>
      <c r="VDE5352"/>
      <c r="VDF5352"/>
      <c r="VDG5352"/>
      <c r="VDH5352"/>
      <c r="VDI5352"/>
      <c r="VDJ5352"/>
      <c r="VDK5352"/>
      <c r="VDL5352"/>
      <c r="VDM5352"/>
      <c r="VDN5352"/>
      <c r="VDO5352"/>
      <c r="VDP5352"/>
      <c r="VDQ5352"/>
      <c r="VDR5352"/>
      <c r="VDS5352"/>
      <c r="VDT5352"/>
      <c r="VDU5352"/>
      <c r="VDV5352"/>
      <c r="VDW5352"/>
      <c r="VDX5352"/>
      <c r="VDY5352"/>
      <c r="VDZ5352"/>
      <c r="VEA5352"/>
      <c r="VEB5352"/>
      <c r="VEC5352"/>
      <c r="VED5352"/>
      <c r="VEE5352"/>
      <c r="VEF5352"/>
      <c r="VEG5352"/>
      <c r="VEH5352"/>
      <c r="VEI5352"/>
      <c r="VEJ5352"/>
      <c r="VEK5352"/>
      <c r="VEL5352"/>
      <c r="VEM5352"/>
      <c r="VEN5352"/>
      <c r="VEO5352"/>
      <c r="VEP5352"/>
      <c r="VEQ5352"/>
      <c r="VER5352"/>
      <c r="VES5352"/>
      <c r="VET5352"/>
      <c r="VEU5352"/>
      <c r="VEV5352"/>
      <c r="VEW5352"/>
      <c r="VEX5352"/>
      <c r="VEY5352"/>
      <c r="VEZ5352"/>
      <c r="VFA5352"/>
      <c r="VFB5352"/>
      <c r="VFC5352"/>
      <c r="VFD5352"/>
      <c r="VFE5352"/>
      <c r="VFF5352"/>
      <c r="VFG5352"/>
      <c r="VFH5352"/>
      <c r="VFI5352"/>
      <c r="VFJ5352"/>
      <c r="VFK5352"/>
      <c r="VFL5352"/>
      <c r="VFM5352"/>
      <c r="VFN5352"/>
      <c r="VFO5352"/>
      <c r="VFP5352"/>
      <c r="VFQ5352"/>
      <c r="VFR5352"/>
      <c r="VFS5352"/>
      <c r="VFT5352"/>
      <c r="VFU5352"/>
      <c r="VFV5352"/>
      <c r="VFW5352"/>
      <c r="VFX5352"/>
      <c r="VFY5352"/>
      <c r="VFZ5352"/>
      <c r="VGA5352"/>
      <c r="VGB5352"/>
      <c r="VGC5352"/>
      <c r="VGD5352"/>
      <c r="VGE5352"/>
      <c r="VGF5352"/>
      <c r="VGG5352"/>
      <c r="VGH5352"/>
      <c r="VGI5352"/>
      <c r="VGJ5352"/>
      <c r="VGK5352"/>
      <c r="VGL5352"/>
      <c r="VGM5352"/>
      <c r="VGN5352"/>
      <c r="VGO5352"/>
      <c r="VGP5352"/>
      <c r="VGQ5352"/>
      <c r="VGR5352"/>
      <c r="VGS5352"/>
      <c r="VGT5352"/>
      <c r="VGU5352"/>
      <c r="VGV5352"/>
      <c r="VGW5352"/>
      <c r="VGX5352"/>
      <c r="VGY5352"/>
      <c r="VGZ5352"/>
      <c r="VHA5352"/>
      <c r="VHB5352"/>
      <c r="VHC5352"/>
      <c r="VHD5352"/>
      <c r="VHE5352"/>
      <c r="VHF5352"/>
      <c r="VHG5352"/>
      <c r="VHH5352"/>
      <c r="VHI5352"/>
      <c r="VHJ5352"/>
      <c r="VHK5352"/>
      <c r="VHL5352"/>
      <c r="VHM5352"/>
      <c r="VHN5352"/>
      <c r="VHO5352"/>
      <c r="VHP5352"/>
      <c r="VHQ5352"/>
      <c r="VHR5352"/>
      <c r="VHS5352"/>
      <c r="VHT5352"/>
      <c r="VHU5352"/>
      <c r="VHV5352"/>
      <c r="VHW5352"/>
      <c r="VHX5352"/>
      <c r="VHY5352"/>
      <c r="VHZ5352"/>
      <c r="VIA5352"/>
      <c r="VIB5352"/>
      <c r="VIC5352"/>
      <c r="VID5352"/>
      <c r="VIE5352"/>
      <c r="VIF5352"/>
      <c r="VIG5352"/>
      <c r="VIH5352"/>
      <c r="VII5352"/>
      <c r="VIJ5352"/>
      <c r="VIK5352"/>
      <c r="VIL5352"/>
      <c r="VIM5352"/>
      <c r="VIN5352"/>
      <c r="VIO5352"/>
      <c r="VIP5352"/>
      <c r="VIQ5352"/>
      <c r="VIR5352"/>
      <c r="VIS5352"/>
      <c r="VIT5352"/>
      <c r="VIU5352"/>
      <c r="VIV5352"/>
      <c r="VIW5352"/>
      <c r="VIX5352"/>
      <c r="VIY5352"/>
      <c r="VIZ5352"/>
      <c r="VJA5352"/>
      <c r="VJB5352"/>
      <c r="VJC5352"/>
      <c r="VJD5352"/>
      <c r="VJE5352"/>
      <c r="VJF5352"/>
      <c r="VJG5352"/>
      <c r="VJH5352"/>
      <c r="VJI5352"/>
      <c r="VJJ5352"/>
      <c r="VJK5352"/>
      <c r="VJL5352"/>
      <c r="VJM5352"/>
      <c r="VJN5352"/>
      <c r="VJO5352"/>
      <c r="VJP5352"/>
      <c r="VJQ5352"/>
      <c r="VJR5352"/>
      <c r="VJS5352"/>
      <c r="VJT5352"/>
      <c r="VJU5352"/>
      <c r="VJV5352"/>
      <c r="VJW5352"/>
      <c r="VJX5352"/>
      <c r="VJY5352"/>
      <c r="VJZ5352"/>
      <c r="VKA5352"/>
      <c r="VKB5352"/>
      <c r="VKC5352"/>
      <c r="VKD5352"/>
      <c r="VKE5352"/>
      <c r="VKF5352"/>
      <c r="VKG5352"/>
      <c r="VKH5352"/>
      <c r="VKI5352"/>
      <c r="VKJ5352"/>
      <c r="VKK5352"/>
      <c r="VKL5352"/>
      <c r="VKM5352"/>
      <c r="VKN5352"/>
      <c r="VKO5352"/>
      <c r="VKP5352"/>
      <c r="VKQ5352"/>
      <c r="VKR5352"/>
      <c r="VKS5352"/>
      <c r="VKT5352"/>
      <c r="VKU5352"/>
      <c r="VKV5352"/>
      <c r="VKW5352"/>
      <c r="VKX5352"/>
      <c r="VKY5352"/>
      <c r="VKZ5352"/>
      <c r="VLA5352"/>
      <c r="VLB5352"/>
      <c r="VLC5352"/>
      <c r="VLD5352"/>
      <c r="VLE5352"/>
      <c r="VLF5352"/>
      <c r="VLG5352"/>
      <c r="VLH5352"/>
      <c r="VLI5352"/>
      <c r="VLJ5352"/>
      <c r="VLK5352"/>
      <c r="VLL5352"/>
      <c r="VLM5352"/>
      <c r="VLN5352"/>
      <c r="VLO5352"/>
      <c r="VLP5352"/>
      <c r="VLQ5352"/>
      <c r="VLR5352"/>
      <c r="VLS5352"/>
      <c r="VLT5352"/>
      <c r="VLU5352"/>
      <c r="VLV5352"/>
      <c r="VLW5352"/>
      <c r="VLX5352"/>
      <c r="VLY5352"/>
      <c r="VLZ5352"/>
      <c r="VMA5352"/>
      <c r="VMB5352"/>
      <c r="VMC5352"/>
      <c r="VMD5352"/>
      <c r="VME5352"/>
      <c r="VMF5352"/>
      <c r="VMG5352"/>
      <c r="VMH5352"/>
      <c r="VMI5352"/>
      <c r="VMJ5352"/>
      <c r="VMK5352"/>
      <c r="VML5352"/>
      <c r="VMM5352"/>
      <c r="VMN5352"/>
      <c r="VMO5352"/>
      <c r="VMP5352"/>
      <c r="VMQ5352"/>
      <c r="VMR5352"/>
      <c r="VMS5352"/>
      <c r="VMT5352"/>
      <c r="VMU5352"/>
      <c r="VMV5352"/>
      <c r="VMW5352"/>
      <c r="VMX5352"/>
      <c r="VMY5352"/>
      <c r="VMZ5352"/>
      <c r="VNA5352"/>
      <c r="VNB5352"/>
      <c r="VNC5352"/>
      <c r="VND5352"/>
      <c r="VNE5352"/>
      <c r="VNF5352"/>
      <c r="VNG5352"/>
      <c r="VNH5352"/>
      <c r="VNI5352"/>
      <c r="VNJ5352"/>
      <c r="VNK5352"/>
      <c r="VNL5352"/>
      <c r="VNM5352"/>
      <c r="VNN5352"/>
      <c r="VNO5352"/>
      <c r="VNP5352"/>
      <c r="VNQ5352"/>
      <c r="VNR5352"/>
      <c r="VNS5352"/>
      <c r="VNT5352"/>
      <c r="VNU5352"/>
      <c r="VNV5352"/>
      <c r="VNW5352"/>
      <c r="VNX5352"/>
      <c r="VNY5352"/>
      <c r="VNZ5352"/>
      <c r="VOA5352"/>
      <c r="VOB5352"/>
      <c r="VOC5352"/>
      <c r="VOD5352"/>
      <c r="VOE5352"/>
      <c r="VOF5352"/>
      <c r="VOG5352"/>
      <c r="VOH5352"/>
      <c r="VOI5352"/>
      <c r="VOJ5352"/>
      <c r="VOK5352"/>
      <c r="VOL5352"/>
      <c r="VOM5352"/>
      <c r="VON5352"/>
      <c r="VOO5352"/>
      <c r="VOP5352"/>
      <c r="VOQ5352"/>
      <c r="VOR5352"/>
      <c r="VOS5352"/>
      <c r="VOT5352"/>
      <c r="VOU5352"/>
      <c r="VOV5352"/>
      <c r="VOW5352"/>
      <c r="VOX5352"/>
      <c r="VOY5352"/>
      <c r="VOZ5352"/>
      <c r="VPA5352"/>
      <c r="VPB5352"/>
      <c r="VPC5352"/>
      <c r="VPD5352"/>
      <c r="VPE5352"/>
      <c r="VPF5352"/>
      <c r="VPG5352"/>
      <c r="VPH5352"/>
      <c r="VPI5352"/>
      <c r="VPJ5352"/>
      <c r="VPK5352"/>
      <c r="VPL5352"/>
      <c r="VPM5352"/>
      <c r="VPN5352"/>
      <c r="VPO5352"/>
      <c r="VPP5352"/>
      <c r="VPQ5352"/>
      <c r="VPR5352"/>
      <c r="VPS5352"/>
      <c r="VPT5352"/>
      <c r="VPU5352"/>
      <c r="VPV5352"/>
      <c r="VPW5352"/>
      <c r="VPX5352"/>
      <c r="VPY5352"/>
      <c r="VPZ5352"/>
      <c r="VQA5352"/>
      <c r="VQB5352"/>
      <c r="VQC5352"/>
      <c r="VQD5352"/>
      <c r="VQE5352"/>
      <c r="VQF5352"/>
      <c r="VQG5352"/>
      <c r="VQH5352"/>
      <c r="VQI5352"/>
      <c r="VQJ5352"/>
      <c r="VQK5352"/>
      <c r="VQL5352"/>
      <c r="VQM5352"/>
      <c r="VQN5352"/>
      <c r="VQO5352"/>
      <c r="VQP5352"/>
      <c r="VQQ5352"/>
      <c r="VQR5352"/>
      <c r="VQS5352"/>
      <c r="VQT5352"/>
      <c r="VQU5352"/>
      <c r="VQV5352"/>
      <c r="VQW5352"/>
      <c r="VQX5352"/>
      <c r="VQY5352"/>
      <c r="VQZ5352"/>
      <c r="VRA5352"/>
      <c r="VRB5352"/>
      <c r="VRC5352"/>
      <c r="VRD5352"/>
      <c r="VRE5352"/>
      <c r="VRF5352"/>
      <c r="VRG5352"/>
      <c r="VRH5352"/>
      <c r="VRI5352"/>
      <c r="VRJ5352"/>
      <c r="VRK5352"/>
      <c r="VRL5352"/>
      <c r="VRM5352"/>
      <c r="VRN5352"/>
      <c r="VRO5352"/>
      <c r="VRP5352"/>
      <c r="VRQ5352"/>
      <c r="VRR5352"/>
      <c r="VRS5352"/>
      <c r="VRT5352"/>
      <c r="VRU5352"/>
      <c r="VRV5352"/>
      <c r="VRW5352"/>
      <c r="VRX5352"/>
      <c r="VRY5352"/>
      <c r="VRZ5352"/>
      <c r="VSA5352"/>
      <c r="VSB5352"/>
      <c r="VSC5352"/>
      <c r="VSD5352"/>
      <c r="VSE5352"/>
      <c r="VSF5352"/>
      <c r="VSG5352"/>
      <c r="VSH5352"/>
      <c r="VSI5352"/>
      <c r="VSJ5352"/>
      <c r="VSK5352"/>
      <c r="VSL5352"/>
      <c r="VSM5352"/>
      <c r="VSN5352"/>
      <c r="VSO5352"/>
      <c r="VSP5352"/>
      <c r="VSQ5352"/>
      <c r="VSR5352"/>
      <c r="VSS5352"/>
      <c r="VST5352"/>
      <c r="VSU5352"/>
      <c r="VSV5352"/>
      <c r="VSW5352"/>
      <c r="VSX5352"/>
      <c r="VSY5352"/>
      <c r="VSZ5352"/>
      <c r="VTA5352"/>
      <c r="VTB5352"/>
      <c r="VTC5352"/>
      <c r="VTD5352"/>
      <c r="VTE5352"/>
      <c r="VTF5352"/>
      <c r="VTG5352"/>
      <c r="VTH5352"/>
      <c r="VTI5352"/>
      <c r="VTJ5352"/>
      <c r="VTK5352"/>
      <c r="VTL5352"/>
      <c r="VTM5352"/>
      <c r="VTN5352"/>
      <c r="VTO5352"/>
      <c r="VTP5352"/>
      <c r="VTQ5352"/>
      <c r="VTR5352"/>
      <c r="VTS5352"/>
      <c r="VTT5352"/>
      <c r="VTU5352"/>
      <c r="VTV5352"/>
      <c r="VTW5352"/>
      <c r="VTX5352"/>
      <c r="VTY5352"/>
      <c r="VTZ5352"/>
      <c r="VUA5352"/>
      <c r="VUB5352"/>
      <c r="VUC5352"/>
      <c r="VUD5352"/>
      <c r="VUE5352"/>
      <c r="VUF5352"/>
      <c r="VUG5352"/>
      <c r="VUH5352"/>
      <c r="VUI5352"/>
      <c r="VUJ5352"/>
      <c r="VUK5352"/>
      <c r="VUL5352"/>
      <c r="VUM5352"/>
      <c r="VUN5352"/>
      <c r="VUO5352"/>
      <c r="VUP5352"/>
      <c r="VUQ5352"/>
      <c r="VUR5352"/>
      <c r="VUS5352"/>
      <c r="VUT5352"/>
      <c r="VUU5352"/>
      <c r="VUV5352"/>
      <c r="VUW5352"/>
      <c r="VUX5352"/>
      <c r="VUY5352"/>
      <c r="VUZ5352"/>
      <c r="VVA5352"/>
      <c r="VVB5352"/>
      <c r="VVC5352"/>
      <c r="VVD5352"/>
      <c r="VVE5352"/>
      <c r="VVF5352"/>
      <c r="VVG5352"/>
      <c r="VVH5352"/>
      <c r="VVI5352"/>
      <c r="VVJ5352"/>
      <c r="VVK5352"/>
      <c r="VVL5352"/>
      <c r="VVM5352"/>
      <c r="VVN5352"/>
      <c r="VVO5352"/>
      <c r="VVP5352"/>
      <c r="VVQ5352"/>
      <c r="VVR5352"/>
      <c r="VVS5352"/>
      <c r="VVT5352"/>
      <c r="VVU5352"/>
      <c r="VVV5352"/>
      <c r="VVW5352"/>
      <c r="VVX5352"/>
      <c r="VVY5352"/>
      <c r="VVZ5352"/>
      <c r="VWA5352"/>
      <c r="VWB5352"/>
      <c r="VWC5352"/>
      <c r="VWD5352"/>
      <c r="VWE5352"/>
      <c r="VWF5352"/>
      <c r="VWG5352"/>
      <c r="VWH5352"/>
      <c r="VWI5352"/>
      <c r="VWJ5352"/>
      <c r="VWK5352"/>
      <c r="VWL5352"/>
      <c r="VWM5352"/>
      <c r="VWN5352"/>
      <c r="VWO5352"/>
      <c r="VWP5352"/>
      <c r="VWQ5352"/>
      <c r="VWR5352"/>
      <c r="VWS5352"/>
      <c r="VWT5352"/>
      <c r="VWU5352"/>
      <c r="VWV5352"/>
      <c r="VWW5352"/>
      <c r="VWX5352"/>
      <c r="VWY5352"/>
      <c r="VWZ5352"/>
      <c r="VXA5352"/>
      <c r="VXB5352"/>
      <c r="VXC5352"/>
      <c r="VXD5352"/>
      <c r="VXE5352"/>
      <c r="VXF5352"/>
      <c r="VXG5352"/>
      <c r="VXH5352"/>
      <c r="VXI5352"/>
      <c r="VXJ5352"/>
      <c r="VXK5352"/>
      <c r="VXL5352"/>
      <c r="VXM5352"/>
      <c r="VXN5352"/>
      <c r="VXO5352"/>
      <c r="VXP5352"/>
      <c r="VXQ5352"/>
      <c r="VXR5352"/>
      <c r="VXS5352"/>
      <c r="VXT5352"/>
      <c r="VXU5352"/>
      <c r="VXV5352"/>
      <c r="VXW5352"/>
      <c r="VXX5352"/>
      <c r="VXY5352"/>
      <c r="VXZ5352"/>
      <c r="VYA5352"/>
      <c r="VYB5352"/>
      <c r="VYC5352"/>
      <c r="VYD5352"/>
      <c r="VYE5352"/>
      <c r="VYF5352"/>
      <c r="VYG5352"/>
      <c r="VYH5352"/>
      <c r="VYI5352"/>
      <c r="VYJ5352"/>
      <c r="VYK5352"/>
      <c r="VYL5352"/>
      <c r="VYM5352"/>
      <c r="VYN5352"/>
      <c r="VYO5352"/>
      <c r="VYP5352"/>
      <c r="VYQ5352"/>
      <c r="VYR5352"/>
      <c r="VYS5352"/>
      <c r="VYT5352"/>
      <c r="VYU5352"/>
      <c r="VYV5352"/>
      <c r="VYW5352"/>
      <c r="VYX5352"/>
      <c r="VYY5352"/>
      <c r="VYZ5352"/>
      <c r="VZA5352"/>
      <c r="VZB5352"/>
      <c r="VZC5352"/>
      <c r="VZD5352"/>
      <c r="VZE5352"/>
      <c r="VZF5352"/>
      <c r="VZG5352"/>
      <c r="VZH5352"/>
      <c r="VZI5352"/>
      <c r="VZJ5352"/>
      <c r="VZK5352"/>
      <c r="VZL5352"/>
      <c r="VZM5352"/>
      <c r="VZN5352"/>
      <c r="VZO5352"/>
      <c r="VZP5352"/>
      <c r="VZQ5352"/>
      <c r="VZR5352"/>
      <c r="VZS5352"/>
      <c r="VZT5352"/>
      <c r="VZU5352"/>
      <c r="VZV5352"/>
      <c r="VZW5352"/>
      <c r="VZX5352"/>
      <c r="VZY5352"/>
      <c r="VZZ5352"/>
      <c r="WAA5352"/>
      <c r="WAB5352"/>
      <c r="WAC5352"/>
      <c r="WAD5352"/>
      <c r="WAE5352"/>
      <c r="WAF5352"/>
      <c r="WAG5352"/>
      <c r="WAH5352"/>
      <c r="WAI5352"/>
      <c r="WAJ5352"/>
      <c r="WAK5352"/>
      <c r="WAL5352"/>
      <c r="WAM5352"/>
      <c r="WAN5352"/>
      <c r="WAO5352"/>
      <c r="WAP5352"/>
      <c r="WAQ5352"/>
      <c r="WAR5352"/>
      <c r="WAS5352"/>
      <c r="WAT5352"/>
      <c r="WAU5352"/>
      <c r="WAV5352"/>
      <c r="WAW5352"/>
      <c r="WAX5352"/>
      <c r="WAY5352"/>
      <c r="WAZ5352"/>
      <c r="WBA5352"/>
      <c r="WBB5352"/>
      <c r="WBC5352"/>
      <c r="WBD5352"/>
      <c r="WBE5352"/>
      <c r="WBF5352"/>
      <c r="WBG5352"/>
      <c r="WBH5352"/>
      <c r="WBI5352"/>
      <c r="WBJ5352"/>
      <c r="WBK5352"/>
      <c r="WBL5352"/>
      <c r="WBM5352"/>
      <c r="WBN5352"/>
      <c r="WBO5352"/>
      <c r="WBP5352"/>
      <c r="WBQ5352"/>
      <c r="WBR5352"/>
      <c r="WBS5352"/>
      <c r="WBT5352"/>
      <c r="WBU5352"/>
      <c r="WBV5352"/>
      <c r="WBW5352"/>
      <c r="WBX5352"/>
      <c r="WBY5352"/>
      <c r="WBZ5352"/>
      <c r="WCA5352"/>
      <c r="WCB5352"/>
      <c r="WCC5352"/>
      <c r="WCD5352"/>
      <c r="WCE5352"/>
      <c r="WCF5352"/>
      <c r="WCG5352"/>
      <c r="WCH5352"/>
      <c r="WCI5352"/>
      <c r="WCJ5352"/>
      <c r="WCK5352"/>
      <c r="WCL5352"/>
      <c r="WCM5352"/>
      <c r="WCN5352"/>
      <c r="WCO5352"/>
      <c r="WCP5352"/>
      <c r="WCQ5352"/>
      <c r="WCR5352"/>
      <c r="WCS5352"/>
      <c r="WCT5352"/>
      <c r="WCU5352"/>
      <c r="WCV5352"/>
      <c r="WCW5352"/>
      <c r="WCX5352"/>
      <c r="WCY5352"/>
      <c r="WCZ5352"/>
      <c r="WDA5352"/>
      <c r="WDB5352"/>
      <c r="WDC5352"/>
      <c r="WDD5352"/>
      <c r="WDE5352"/>
      <c r="WDF5352"/>
      <c r="WDG5352"/>
      <c r="WDH5352"/>
      <c r="WDI5352"/>
      <c r="WDJ5352"/>
      <c r="WDK5352"/>
      <c r="WDL5352"/>
      <c r="WDM5352"/>
      <c r="WDN5352"/>
      <c r="WDO5352"/>
      <c r="WDP5352"/>
      <c r="WDQ5352"/>
      <c r="WDR5352"/>
      <c r="WDS5352"/>
      <c r="WDT5352"/>
      <c r="WDU5352"/>
      <c r="WDV5352"/>
      <c r="WDW5352"/>
      <c r="WDX5352"/>
      <c r="WDY5352"/>
      <c r="WDZ5352"/>
      <c r="WEA5352"/>
      <c r="WEB5352"/>
      <c r="WEC5352"/>
      <c r="WED5352"/>
      <c r="WEE5352"/>
      <c r="WEF5352"/>
      <c r="WEG5352"/>
      <c r="WEH5352"/>
      <c r="WEI5352"/>
      <c r="WEJ5352"/>
      <c r="WEK5352"/>
      <c r="WEL5352"/>
      <c r="WEM5352"/>
      <c r="WEN5352"/>
      <c r="WEO5352"/>
      <c r="WEP5352"/>
      <c r="WEQ5352"/>
      <c r="WER5352"/>
      <c r="WES5352"/>
      <c r="WET5352"/>
      <c r="WEU5352"/>
      <c r="WEV5352"/>
      <c r="WEW5352"/>
      <c r="WEX5352"/>
      <c r="WEY5352"/>
      <c r="WEZ5352"/>
      <c r="WFA5352"/>
      <c r="WFB5352"/>
      <c r="WFC5352"/>
      <c r="WFD5352"/>
      <c r="WFE5352"/>
      <c r="WFF5352"/>
      <c r="WFG5352"/>
      <c r="WFH5352"/>
      <c r="WFI5352"/>
      <c r="WFJ5352"/>
      <c r="WFK5352"/>
      <c r="WFL5352"/>
      <c r="WFM5352"/>
      <c r="WFN5352"/>
      <c r="WFO5352"/>
      <c r="WFP5352"/>
      <c r="WFQ5352"/>
      <c r="WFR5352"/>
      <c r="WFS5352"/>
      <c r="WFT5352"/>
      <c r="WFU5352"/>
      <c r="WFV5352"/>
      <c r="WFW5352"/>
      <c r="WFX5352"/>
      <c r="WFY5352"/>
      <c r="WFZ5352"/>
      <c r="WGA5352"/>
      <c r="WGB5352"/>
      <c r="WGC5352"/>
      <c r="WGD5352"/>
      <c r="WGE5352"/>
      <c r="WGF5352"/>
      <c r="WGG5352"/>
      <c r="WGH5352"/>
      <c r="WGI5352"/>
      <c r="WGJ5352"/>
      <c r="WGK5352"/>
      <c r="WGL5352"/>
      <c r="WGM5352"/>
      <c r="WGN5352"/>
      <c r="WGO5352"/>
      <c r="WGP5352"/>
      <c r="WGQ5352"/>
      <c r="WGR5352"/>
      <c r="WGS5352"/>
      <c r="WGT5352"/>
      <c r="WGU5352"/>
      <c r="WGV5352"/>
      <c r="WGW5352"/>
      <c r="WGX5352"/>
      <c r="WGY5352"/>
      <c r="WGZ5352"/>
      <c r="WHA5352"/>
      <c r="WHB5352"/>
      <c r="WHC5352"/>
      <c r="WHD5352"/>
      <c r="WHE5352"/>
      <c r="WHF5352"/>
      <c r="WHG5352"/>
      <c r="WHH5352"/>
      <c r="WHI5352"/>
      <c r="WHJ5352"/>
      <c r="WHK5352"/>
      <c r="WHL5352"/>
      <c r="WHM5352"/>
      <c r="WHN5352"/>
      <c r="WHO5352"/>
      <c r="WHP5352"/>
      <c r="WHQ5352"/>
      <c r="WHR5352"/>
      <c r="WHS5352"/>
      <c r="WHT5352"/>
      <c r="WHU5352"/>
      <c r="WHV5352"/>
      <c r="WHW5352"/>
      <c r="WHX5352"/>
      <c r="WHY5352"/>
      <c r="WHZ5352"/>
      <c r="WIA5352"/>
      <c r="WIB5352"/>
      <c r="WIC5352"/>
      <c r="WID5352"/>
      <c r="WIE5352"/>
      <c r="WIF5352"/>
      <c r="WIG5352"/>
      <c r="WIH5352"/>
      <c r="WII5352"/>
      <c r="WIJ5352"/>
      <c r="WIK5352"/>
      <c r="WIL5352"/>
      <c r="WIM5352"/>
      <c r="WIN5352"/>
      <c r="WIO5352"/>
      <c r="WIP5352"/>
      <c r="WIQ5352"/>
      <c r="WIR5352"/>
      <c r="WIS5352"/>
      <c r="WIT5352"/>
      <c r="WIU5352"/>
      <c r="WIV5352"/>
      <c r="WIW5352"/>
      <c r="WIX5352"/>
      <c r="WIY5352"/>
      <c r="WIZ5352"/>
      <c r="WJA5352"/>
      <c r="WJB5352"/>
      <c r="WJC5352"/>
      <c r="WJD5352"/>
      <c r="WJE5352"/>
      <c r="WJF5352"/>
      <c r="WJG5352"/>
      <c r="WJH5352"/>
      <c r="WJI5352"/>
      <c r="WJJ5352"/>
      <c r="WJK5352"/>
      <c r="WJL5352"/>
      <c r="WJM5352"/>
      <c r="WJN5352"/>
      <c r="WJO5352"/>
      <c r="WJP5352"/>
      <c r="WJQ5352"/>
      <c r="WJR5352"/>
      <c r="WJS5352"/>
      <c r="WJT5352"/>
      <c r="WJU5352"/>
      <c r="WJV5352"/>
      <c r="WJW5352"/>
      <c r="WJX5352"/>
      <c r="WJY5352"/>
      <c r="WJZ5352"/>
      <c r="WKA5352"/>
      <c r="WKB5352"/>
      <c r="WKC5352"/>
      <c r="WKD5352"/>
      <c r="WKE5352"/>
      <c r="WKF5352"/>
      <c r="WKG5352"/>
      <c r="WKH5352"/>
      <c r="WKI5352"/>
      <c r="WKJ5352"/>
      <c r="WKK5352"/>
      <c r="WKL5352"/>
      <c r="WKM5352"/>
      <c r="WKN5352"/>
      <c r="WKO5352"/>
      <c r="WKP5352"/>
      <c r="WKQ5352"/>
      <c r="WKR5352"/>
      <c r="WKS5352"/>
      <c r="WKT5352"/>
      <c r="WKU5352"/>
      <c r="WKV5352"/>
      <c r="WKW5352"/>
      <c r="WKX5352"/>
      <c r="WKY5352"/>
      <c r="WKZ5352"/>
      <c r="WLA5352"/>
      <c r="WLB5352"/>
      <c r="WLC5352"/>
      <c r="WLD5352"/>
      <c r="WLE5352"/>
      <c r="WLF5352"/>
      <c r="WLG5352"/>
      <c r="WLH5352"/>
      <c r="WLI5352"/>
      <c r="WLJ5352"/>
      <c r="WLK5352"/>
      <c r="WLL5352"/>
      <c r="WLM5352"/>
      <c r="WLN5352"/>
      <c r="WLO5352"/>
      <c r="WLP5352"/>
      <c r="WLQ5352"/>
      <c r="WLR5352"/>
      <c r="WLS5352"/>
      <c r="WLT5352"/>
      <c r="WLU5352"/>
      <c r="WLV5352"/>
      <c r="WLW5352"/>
      <c r="WLX5352"/>
      <c r="WLY5352"/>
      <c r="WLZ5352"/>
      <c r="WMA5352"/>
      <c r="WMB5352"/>
      <c r="WMC5352"/>
      <c r="WMD5352"/>
      <c r="WME5352"/>
      <c r="WMF5352"/>
      <c r="WMG5352"/>
      <c r="WMH5352"/>
      <c r="WMI5352"/>
      <c r="WMJ5352"/>
      <c r="WMK5352"/>
      <c r="WML5352"/>
      <c r="WMM5352"/>
      <c r="WMN5352"/>
      <c r="WMO5352"/>
      <c r="WMP5352"/>
      <c r="WMQ5352"/>
      <c r="WMR5352"/>
      <c r="WMS5352"/>
      <c r="WMT5352"/>
      <c r="WMU5352"/>
      <c r="WMV5352"/>
      <c r="WMW5352"/>
      <c r="WMX5352"/>
      <c r="WMY5352"/>
      <c r="WMZ5352"/>
      <c r="WNA5352"/>
      <c r="WNB5352"/>
      <c r="WNC5352"/>
      <c r="WND5352"/>
      <c r="WNE5352"/>
      <c r="WNF5352"/>
      <c r="WNG5352"/>
      <c r="WNH5352"/>
      <c r="WNI5352"/>
      <c r="WNJ5352"/>
      <c r="WNK5352"/>
      <c r="WNL5352"/>
      <c r="WNM5352"/>
      <c r="WNN5352"/>
      <c r="WNO5352"/>
      <c r="WNP5352"/>
      <c r="WNQ5352"/>
      <c r="WNR5352"/>
      <c r="WNS5352"/>
      <c r="WNT5352"/>
      <c r="WNU5352"/>
      <c r="WNV5352"/>
      <c r="WNW5352"/>
      <c r="WNX5352"/>
      <c r="WNY5352"/>
      <c r="WNZ5352"/>
      <c r="WOA5352"/>
      <c r="WOB5352"/>
      <c r="WOC5352"/>
      <c r="WOD5352"/>
      <c r="WOE5352"/>
      <c r="WOF5352"/>
      <c r="WOG5352"/>
      <c r="WOH5352"/>
      <c r="WOI5352"/>
      <c r="WOJ5352"/>
      <c r="WOK5352"/>
      <c r="WOL5352"/>
      <c r="WOM5352"/>
      <c r="WON5352"/>
      <c r="WOO5352"/>
      <c r="WOP5352"/>
      <c r="WOQ5352"/>
      <c r="WOR5352"/>
      <c r="WOS5352"/>
      <c r="WOT5352"/>
      <c r="WOU5352"/>
      <c r="WOV5352"/>
      <c r="WOW5352"/>
      <c r="WOX5352"/>
      <c r="WOY5352"/>
      <c r="WOZ5352"/>
      <c r="WPA5352"/>
      <c r="WPB5352"/>
      <c r="WPC5352"/>
      <c r="WPD5352"/>
      <c r="WPE5352"/>
      <c r="WPF5352"/>
      <c r="WPG5352"/>
      <c r="WPH5352"/>
      <c r="WPI5352"/>
      <c r="WPJ5352"/>
      <c r="WPK5352"/>
      <c r="WPL5352"/>
      <c r="WPM5352"/>
      <c r="WPN5352"/>
      <c r="WPO5352"/>
      <c r="WPP5352"/>
      <c r="WPQ5352"/>
      <c r="WPR5352"/>
      <c r="WPS5352"/>
      <c r="WPT5352"/>
      <c r="WPU5352"/>
      <c r="WPV5352"/>
      <c r="WPW5352"/>
      <c r="WPX5352"/>
      <c r="WPY5352"/>
      <c r="WPZ5352"/>
      <c r="WQA5352"/>
      <c r="WQB5352"/>
      <c r="WQC5352"/>
      <c r="WQD5352"/>
      <c r="WQE5352"/>
      <c r="WQF5352"/>
      <c r="WQG5352"/>
      <c r="WQH5352"/>
      <c r="WQI5352"/>
      <c r="WQJ5352"/>
      <c r="WQK5352"/>
      <c r="WQL5352"/>
      <c r="WQM5352"/>
      <c r="WQN5352"/>
      <c r="WQO5352"/>
      <c r="WQP5352"/>
      <c r="WQQ5352"/>
      <c r="WQR5352"/>
      <c r="WQS5352"/>
      <c r="WQT5352"/>
      <c r="WQU5352"/>
      <c r="WQV5352"/>
      <c r="WQW5352"/>
      <c r="WQX5352"/>
      <c r="WQY5352"/>
      <c r="WQZ5352"/>
      <c r="WRA5352"/>
      <c r="WRB5352"/>
      <c r="WRC5352"/>
      <c r="WRD5352"/>
      <c r="WRE5352"/>
      <c r="WRF5352"/>
      <c r="WRG5352"/>
      <c r="WRH5352"/>
      <c r="WRI5352"/>
      <c r="WRJ5352"/>
      <c r="WRK5352"/>
      <c r="WRL5352"/>
      <c r="WRM5352"/>
      <c r="WRN5352"/>
      <c r="WRO5352"/>
      <c r="WRP5352"/>
      <c r="WRQ5352"/>
      <c r="WRR5352"/>
      <c r="WRS5352"/>
      <c r="WRT5352"/>
      <c r="WRU5352"/>
      <c r="WRV5352"/>
      <c r="WRW5352"/>
      <c r="WRX5352"/>
      <c r="WRY5352"/>
      <c r="WRZ5352"/>
      <c r="WSA5352"/>
      <c r="WSB5352"/>
      <c r="WSC5352"/>
      <c r="WSD5352"/>
      <c r="WSE5352"/>
      <c r="WSF5352"/>
      <c r="WSG5352"/>
      <c r="WSH5352"/>
      <c r="WSI5352"/>
      <c r="WSJ5352"/>
      <c r="WSK5352"/>
      <c r="WSL5352"/>
      <c r="WSM5352"/>
      <c r="WSN5352"/>
      <c r="WSO5352"/>
      <c r="WSP5352"/>
      <c r="WSQ5352"/>
      <c r="WSR5352"/>
      <c r="WSS5352"/>
      <c r="WST5352"/>
      <c r="WSU5352"/>
      <c r="WSV5352"/>
      <c r="WSW5352"/>
      <c r="WSX5352"/>
      <c r="WSY5352"/>
      <c r="WSZ5352"/>
      <c r="WTA5352"/>
      <c r="WTB5352"/>
      <c r="WTC5352"/>
      <c r="WTD5352"/>
      <c r="WTE5352"/>
      <c r="WTF5352"/>
      <c r="WTG5352"/>
      <c r="WTH5352"/>
      <c r="WTI5352"/>
      <c r="WTJ5352"/>
      <c r="WTK5352"/>
      <c r="WTL5352"/>
      <c r="WTM5352"/>
      <c r="WTN5352"/>
      <c r="WTO5352"/>
      <c r="WTP5352"/>
      <c r="WTQ5352"/>
      <c r="WTR5352"/>
      <c r="WTS5352"/>
      <c r="WTT5352"/>
      <c r="WTU5352"/>
      <c r="WTV5352"/>
      <c r="WTW5352"/>
      <c r="WTX5352"/>
      <c r="WTY5352"/>
      <c r="WTZ5352"/>
      <c r="WUA5352"/>
      <c r="WUB5352"/>
      <c r="WUC5352"/>
      <c r="WUD5352"/>
      <c r="WUE5352"/>
      <c r="WUF5352"/>
      <c r="WUG5352"/>
      <c r="WUH5352"/>
      <c r="WUI5352"/>
      <c r="WUJ5352"/>
      <c r="WUK5352"/>
      <c r="WUL5352"/>
      <c r="WUM5352"/>
      <c r="WUN5352"/>
      <c r="WUO5352"/>
      <c r="WUP5352"/>
      <c r="WUQ5352"/>
      <c r="WUR5352"/>
      <c r="WUS5352"/>
      <c r="WUT5352"/>
      <c r="WUU5352"/>
      <c r="WUV5352"/>
      <c r="WUW5352"/>
      <c r="WUX5352"/>
      <c r="WUY5352"/>
      <c r="WUZ5352"/>
      <c r="WVA5352"/>
      <c r="WVB5352"/>
      <c r="WVC5352"/>
      <c r="WVD5352"/>
      <c r="WVE5352"/>
      <c r="WVF5352"/>
      <c r="WVG5352"/>
      <c r="WVH5352"/>
      <c r="WVI5352"/>
      <c r="WVJ5352"/>
      <c r="WVK5352"/>
      <c r="WVL5352"/>
      <c r="WVM5352"/>
      <c r="WVN5352"/>
      <c r="WVO5352"/>
      <c r="WVP5352"/>
      <c r="WVQ5352"/>
      <c r="WVR5352"/>
      <c r="WVS5352"/>
      <c r="WVT5352"/>
      <c r="WVU5352"/>
      <c r="WVV5352"/>
      <c r="WVW5352"/>
      <c r="WVX5352"/>
      <c r="WVY5352"/>
      <c r="WVZ5352"/>
      <c r="WWA5352"/>
      <c r="WWB5352"/>
      <c r="WWC5352"/>
      <c r="WWD5352"/>
      <c r="WWE5352"/>
      <c r="WWF5352"/>
      <c r="WWG5352"/>
      <c r="WWH5352"/>
      <c r="WWI5352"/>
      <c r="WWJ5352"/>
      <c r="WWK5352"/>
      <c r="WWL5352"/>
      <c r="WWM5352"/>
      <c r="WWN5352"/>
      <c r="WWO5352"/>
      <c r="WWP5352"/>
      <c r="WWQ5352"/>
      <c r="WWR5352"/>
      <c r="WWS5352"/>
      <c r="WWT5352"/>
      <c r="WWU5352"/>
      <c r="WWV5352"/>
      <c r="WWW5352"/>
      <c r="WWX5352"/>
      <c r="WWY5352"/>
      <c r="WWZ5352"/>
      <c r="WXA5352"/>
      <c r="WXB5352"/>
      <c r="WXC5352"/>
      <c r="WXD5352"/>
      <c r="WXE5352"/>
      <c r="WXF5352"/>
      <c r="WXG5352"/>
      <c r="WXH5352"/>
      <c r="WXI5352"/>
      <c r="WXJ5352"/>
      <c r="WXK5352"/>
      <c r="WXL5352"/>
      <c r="WXM5352"/>
      <c r="WXN5352"/>
      <c r="WXO5352"/>
      <c r="WXP5352"/>
      <c r="WXQ5352"/>
      <c r="WXR5352"/>
      <c r="WXS5352"/>
      <c r="WXT5352"/>
      <c r="WXU5352"/>
      <c r="WXV5352"/>
      <c r="WXW5352"/>
      <c r="WXX5352"/>
      <c r="WXY5352"/>
      <c r="WXZ5352"/>
      <c r="WYA5352"/>
      <c r="WYB5352"/>
      <c r="WYC5352"/>
      <c r="WYD5352"/>
      <c r="WYE5352"/>
      <c r="WYF5352"/>
      <c r="WYG5352"/>
      <c r="WYH5352"/>
      <c r="WYI5352"/>
      <c r="WYJ5352"/>
      <c r="WYK5352"/>
      <c r="WYL5352"/>
      <c r="WYM5352"/>
      <c r="WYN5352"/>
      <c r="WYO5352"/>
      <c r="WYP5352"/>
      <c r="WYQ5352"/>
      <c r="WYR5352"/>
      <c r="WYS5352"/>
      <c r="WYT5352"/>
      <c r="WYU5352"/>
      <c r="WYV5352"/>
      <c r="WYW5352"/>
      <c r="WYX5352"/>
      <c r="WYY5352"/>
      <c r="WYZ5352"/>
      <c r="WZA5352"/>
      <c r="WZB5352"/>
      <c r="WZC5352"/>
      <c r="WZD5352"/>
      <c r="WZE5352"/>
      <c r="WZF5352"/>
      <c r="WZG5352"/>
      <c r="WZH5352"/>
      <c r="WZI5352"/>
      <c r="WZJ5352"/>
      <c r="WZK5352"/>
      <c r="WZL5352"/>
      <c r="WZM5352"/>
      <c r="WZN5352"/>
      <c r="WZO5352"/>
      <c r="WZP5352"/>
      <c r="WZQ5352"/>
      <c r="WZR5352"/>
      <c r="WZS5352"/>
      <c r="WZT5352"/>
      <c r="WZU5352"/>
      <c r="WZV5352"/>
      <c r="WZW5352"/>
      <c r="WZX5352"/>
      <c r="WZY5352"/>
      <c r="WZZ5352"/>
      <c r="XAA5352"/>
      <c r="XAB5352"/>
      <c r="XAC5352"/>
      <c r="XAD5352"/>
      <c r="XAE5352"/>
      <c r="XAF5352"/>
      <c r="XAG5352"/>
      <c r="XAH5352"/>
      <c r="XAI5352"/>
      <c r="XAJ5352"/>
      <c r="XAK5352"/>
      <c r="XAL5352"/>
      <c r="XAM5352"/>
      <c r="XAN5352"/>
      <c r="XAO5352"/>
      <c r="XAP5352"/>
      <c r="XAQ5352"/>
      <c r="XAR5352"/>
      <c r="XAS5352"/>
      <c r="XAT5352"/>
      <c r="XAU5352"/>
      <c r="XAV5352"/>
      <c r="XAW5352"/>
      <c r="XAX5352"/>
      <c r="XAY5352"/>
      <c r="XAZ5352"/>
      <c r="XBA5352"/>
      <c r="XBB5352"/>
      <c r="XBC5352"/>
      <c r="XBD5352"/>
      <c r="XBE5352"/>
      <c r="XBF5352"/>
      <c r="XBG5352"/>
      <c r="XBH5352"/>
      <c r="XBI5352"/>
      <c r="XBJ5352"/>
      <c r="XBK5352"/>
      <c r="XBL5352"/>
      <c r="XBM5352"/>
      <c r="XBN5352"/>
      <c r="XBO5352"/>
      <c r="XBP5352"/>
      <c r="XBQ5352"/>
      <c r="XBR5352"/>
      <c r="XBS5352"/>
      <c r="XBT5352"/>
      <c r="XBU5352"/>
      <c r="XBV5352"/>
      <c r="XBW5352"/>
      <c r="XBX5352"/>
      <c r="XBY5352"/>
      <c r="XBZ5352"/>
      <c r="XCA5352"/>
      <c r="XCB5352"/>
      <c r="XCC5352"/>
      <c r="XCD5352"/>
      <c r="XCE5352"/>
      <c r="XCF5352"/>
      <c r="XCG5352"/>
      <c r="XCH5352"/>
      <c r="XCI5352"/>
      <c r="XCJ5352"/>
      <c r="XCK5352"/>
      <c r="XCL5352"/>
      <c r="XCM5352"/>
      <c r="XCN5352"/>
      <c r="XCO5352"/>
      <c r="XCP5352"/>
      <c r="XCQ5352"/>
      <c r="XCR5352"/>
      <c r="XCS5352"/>
      <c r="XCT5352"/>
      <c r="XCU5352"/>
      <c r="XCV5352"/>
      <c r="XCW5352"/>
      <c r="XCX5352"/>
      <c r="XCY5352"/>
      <c r="XCZ5352"/>
      <c r="XDA5352"/>
      <c r="XDB5352"/>
      <c r="XDC5352"/>
      <c r="XDD5352"/>
      <c r="XDE5352"/>
      <c r="XDF5352"/>
      <c r="XDG5352"/>
      <c r="XDH5352"/>
      <c r="XDI5352"/>
      <c r="XDJ5352"/>
      <c r="XDK5352"/>
      <c r="XDL5352"/>
      <c r="XDM5352"/>
      <c r="XDN5352"/>
      <c r="XDO5352"/>
      <c r="XDP5352"/>
      <c r="XDQ5352"/>
      <c r="XDR5352"/>
      <c r="XDS5352"/>
      <c r="XDT5352"/>
      <c r="XDU5352"/>
      <c r="XDV5352"/>
      <c r="XDW5352"/>
      <c r="XDX5352"/>
      <c r="XDY5352"/>
      <c r="XDZ5352"/>
      <c r="XEA5352"/>
      <c r="XEB5352"/>
      <c r="XEC5352"/>
      <c r="XED5352"/>
      <c r="XEE5352"/>
      <c r="XEF5352"/>
      <c r="XEG5352"/>
      <c r="XEH5352"/>
      <c r="XEI5352"/>
      <c r="XEJ5352"/>
      <c r="XEK5352"/>
      <c r="XEL5352"/>
      <c r="XEM5352"/>
      <c r="XEN5352"/>
      <c r="XEO5352"/>
      <c r="XEP5352"/>
      <c r="XEQ5352"/>
      <c r="XER5352"/>
      <c r="XES5352"/>
      <c r="XET5352"/>
      <c r="XEU5352"/>
      <c r="XEV5352"/>
      <c r="XEW5352"/>
      <c r="XEX5352"/>
      <c r="XEY5352"/>
      <c r="XEZ5352"/>
      <c r="XFA5352"/>
      <c r="XFB5352"/>
      <c r="XFC5352"/>
    </row>
    <row r="5353" spans="1:16383" s="7" customFormat="1" x14ac:dyDescent="0.25">
      <c r="A5353" t="s">
        <v>10257</v>
      </c>
      <c r="B5353" s="1">
        <v>45086</v>
      </c>
      <c r="C5353">
        <v>1</v>
      </c>
      <c r="D5353" t="s">
        <v>10258</v>
      </c>
      <c r="E5353" t="s">
        <v>1682</v>
      </c>
      <c r="F5353" t="s">
        <v>10259</v>
      </c>
      <c r="G5353" s="1">
        <v>45044</v>
      </c>
      <c r="H5353" t="s">
        <v>10193</v>
      </c>
      <c r="I5353"/>
      <c r="J5353"/>
      <c r="K5353">
        <v>0</v>
      </c>
      <c r="L5353">
        <v>0</v>
      </c>
      <c r="M5353">
        <v>375</v>
      </c>
      <c r="N5353">
        <v>1</v>
      </c>
      <c r="O5353" t="s">
        <v>83</v>
      </c>
      <c r="P5353">
        <v>0</v>
      </c>
      <c r="Q5353">
        <v>0</v>
      </c>
      <c r="R5353">
        <v>375</v>
      </c>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c r="BW5353"/>
      <c r="BX5353"/>
      <c r="BY5353"/>
      <c r="BZ5353"/>
      <c r="CA5353"/>
      <c r="CB5353"/>
      <c r="CC5353"/>
      <c r="CD5353"/>
      <c r="CE5353"/>
      <c r="CF5353"/>
      <c r="CG5353"/>
      <c r="CH5353"/>
      <c r="CI5353"/>
      <c r="CJ5353"/>
      <c r="CK5353"/>
      <c r="CL5353"/>
      <c r="CM5353"/>
      <c r="CN5353"/>
      <c r="CO5353"/>
      <c r="CP5353"/>
      <c r="CQ5353"/>
      <c r="CR5353"/>
      <c r="CS5353"/>
      <c r="CT5353"/>
      <c r="CU5353"/>
      <c r="CV5353"/>
      <c r="CW5353"/>
      <c r="CX5353"/>
      <c r="CY5353"/>
      <c r="CZ5353"/>
      <c r="DA5353"/>
      <c r="DB5353"/>
      <c r="DC5353"/>
      <c r="DD5353"/>
      <c r="DE5353"/>
      <c r="DF5353"/>
      <c r="DG5353"/>
      <c r="DH5353"/>
      <c r="DI5353"/>
      <c r="DJ5353"/>
      <c r="DK5353"/>
      <c r="DL5353"/>
      <c r="DM5353"/>
      <c r="DN5353"/>
      <c r="DO5353"/>
      <c r="DP5353"/>
      <c r="DQ5353"/>
      <c r="DR5353"/>
      <c r="DS5353"/>
      <c r="DT5353"/>
      <c r="DU5353"/>
      <c r="DV5353"/>
      <c r="DW5353"/>
      <c r="DX5353"/>
      <c r="DY5353"/>
      <c r="DZ5353"/>
      <c r="EA5353"/>
      <c r="EB5353"/>
      <c r="EC5353"/>
      <c r="ED5353"/>
      <c r="EE5353"/>
      <c r="EF5353"/>
      <c r="EG5353"/>
      <c r="EH5353"/>
      <c r="EI5353"/>
      <c r="EJ5353"/>
      <c r="EK5353"/>
      <c r="EL5353"/>
      <c r="EM5353"/>
      <c r="EN5353"/>
      <c r="EO5353"/>
      <c r="EP5353"/>
      <c r="EQ5353"/>
      <c r="ER5353"/>
      <c r="ES5353"/>
      <c r="ET5353"/>
      <c r="EU5353"/>
      <c r="EV5353"/>
      <c r="EW5353"/>
      <c r="EX5353"/>
      <c r="EY5353"/>
      <c r="EZ5353"/>
      <c r="FA5353"/>
      <c r="FB5353"/>
      <c r="FC5353"/>
      <c r="FD5353"/>
      <c r="FE5353"/>
      <c r="FF5353"/>
      <c r="FG5353"/>
      <c r="FH5353"/>
      <c r="FI5353"/>
      <c r="FJ5353"/>
      <c r="FK5353"/>
      <c r="FL5353"/>
      <c r="FM5353"/>
      <c r="FN5353"/>
      <c r="FO5353"/>
      <c r="FP5353"/>
      <c r="FQ5353"/>
      <c r="FR5353"/>
      <c r="FS5353"/>
      <c r="FT5353"/>
      <c r="FU5353"/>
      <c r="FV5353"/>
      <c r="FW5353"/>
      <c r="FX5353"/>
      <c r="FY5353"/>
      <c r="FZ5353"/>
      <c r="GA5353"/>
      <c r="GB5353"/>
      <c r="GC5353"/>
      <c r="GD5353"/>
      <c r="GE5353"/>
      <c r="GF5353"/>
      <c r="GG5353"/>
      <c r="GH5353"/>
      <c r="GI5353"/>
      <c r="GJ5353"/>
      <c r="GK5353"/>
      <c r="GL5353"/>
      <c r="GM5353"/>
      <c r="GN5353"/>
      <c r="GO5353"/>
      <c r="GP5353"/>
      <c r="GQ5353"/>
      <c r="GR5353"/>
      <c r="GS5353"/>
      <c r="GT5353"/>
      <c r="GU5353"/>
      <c r="GV5353"/>
      <c r="GW5353"/>
      <c r="GX5353"/>
      <c r="GY5353"/>
      <c r="GZ5353"/>
      <c r="HA5353"/>
      <c r="HB5353"/>
      <c r="HC5353"/>
      <c r="HD5353"/>
      <c r="HE5353"/>
      <c r="HF5353"/>
      <c r="HG5353"/>
      <c r="HH5353"/>
      <c r="HI5353"/>
      <c r="HJ5353"/>
      <c r="HK5353"/>
      <c r="HL5353"/>
      <c r="HM5353"/>
      <c r="HN5353"/>
      <c r="HO5353"/>
      <c r="HP5353"/>
      <c r="HQ5353"/>
      <c r="HR5353"/>
      <c r="HS5353"/>
      <c r="HT5353"/>
      <c r="HU5353"/>
      <c r="HV5353"/>
      <c r="HW5353"/>
      <c r="HX5353"/>
      <c r="HY5353"/>
      <c r="HZ5353"/>
      <c r="IA5353"/>
      <c r="IB5353"/>
      <c r="IC5353"/>
      <c r="ID5353"/>
      <c r="IE5353"/>
      <c r="IF5353"/>
      <c r="IG5353"/>
      <c r="IH5353"/>
      <c r="II5353"/>
      <c r="IJ5353"/>
      <c r="IK5353"/>
      <c r="IL5353"/>
      <c r="IM5353"/>
      <c r="IN5353"/>
      <c r="IO5353"/>
      <c r="IP5353"/>
      <c r="IQ5353"/>
      <c r="IR5353"/>
      <c r="IS5353"/>
      <c r="IT5353"/>
      <c r="IU5353"/>
      <c r="IV5353"/>
      <c r="IW5353"/>
      <c r="IX5353"/>
      <c r="IY5353"/>
      <c r="IZ5353"/>
      <c r="JA5353"/>
      <c r="JB5353"/>
      <c r="JC5353"/>
      <c r="JD5353"/>
      <c r="JE5353"/>
      <c r="JF5353"/>
      <c r="JG5353"/>
      <c r="JH5353"/>
      <c r="JI5353"/>
      <c r="JJ5353"/>
      <c r="JK5353"/>
      <c r="JL5353"/>
      <c r="JM5353"/>
      <c r="JN5353"/>
      <c r="JO5353"/>
      <c r="JP5353"/>
      <c r="JQ5353"/>
      <c r="JR5353"/>
      <c r="JS5353"/>
      <c r="JT5353"/>
      <c r="JU5353"/>
      <c r="JV5353"/>
      <c r="JW5353"/>
      <c r="JX5353"/>
      <c r="JY5353"/>
      <c r="JZ5353"/>
      <c r="KA5353"/>
      <c r="KB5353"/>
      <c r="KC5353"/>
      <c r="KD5353"/>
      <c r="KE5353"/>
      <c r="KF5353"/>
      <c r="KG5353"/>
      <c r="KH5353"/>
      <c r="KI5353"/>
      <c r="KJ5353"/>
      <c r="KK5353"/>
      <c r="KL5353"/>
      <c r="KM5353"/>
      <c r="KN5353"/>
      <c r="KO5353"/>
      <c r="KP5353"/>
      <c r="KQ5353"/>
      <c r="KR5353"/>
      <c r="KS5353"/>
      <c r="KT5353"/>
      <c r="KU5353"/>
      <c r="KV5353"/>
      <c r="KW5353"/>
      <c r="KX5353"/>
      <c r="KY5353"/>
      <c r="KZ5353"/>
      <c r="LA5353"/>
      <c r="LB5353"/>
      <c r="LC5353"/>
      <c r="LD5353"/>
      <c r="LE5353"/>
      <c r="LF5353"/>
      <c r="LG5353"/>
      <c r="LH5353"/>
      <c r="LI5353"/>
      <c r="LJ5353"/>
      <c r="LK5353"/>
      <c r="LL5353"/>
      <c r="LM5353"/>
      <c r="LN5353"/>
      <c r="LO5353"/>
      <c r="LP5353"/>
      <c r="LQ5353"/>
      <c r="LR5353"/>
      <c r="LS5353"/>
      <c r="LT5353"/>
      <c r="LU5353"/>
      <c r="LV5353"/>
      <c r="LW5353"/>
      <c r="LX5353"/>
      <c r="LY5353"/>
      <c r="LZ5353"/>
      <c r="MA5353"/>
      <c r="MB5353"/>
      <c r="MC5353"/>
      <c r="MD5353"/>
      <c r="ME5353"/>
      <c r="MF5353"/>
      <c r="MG5353"/>
      <c r="MH5353"/>
      <c r="MI5353"/>
      <c r="MJ5353"/>
      <c r="MK5353"/>
      <c r="ML5353"/>
      <c r="MM5353"/>
      <c r="MN5353"/>
      <c r="MO5353"/>
      <c r="MP5353"/>
      <c r="MQ5353"/>
      <c r="MR5353"/>
      <c r="MS5353"/>
      <c r="MT5353"/>
      <c r="MU5353"/>
      <c r="MV5353"/>
      <c r="MW5353"/>
      <c r="MX5353"/>
      <c r="MY5353"/>
      <c r="MZ5353"/>
      <c r="NA5353"/>
      <c r="NB5353"/>
      <c r="NC5353"/>
      <c r="ND5353"/>
      <c r="NE5353"/>
      <c r="NF5353"/>
      <c r="NG5353"/>
      <c r="NH5353"/>
      <c r="NI5353"/>
      <c r="NJ5353"/>
      <c r="NK5353"/>
      <c r="NL5353"/>
      <c r="NM5353"/>
      <c r="NN5353"/>
      <c r="NO5353"/>
      <c r="NP5353"/>
      <c r="NQ5353"/>
      <c r="NR5353"/>
      <c r="NS5353"/>
      <c r="NT5353"/>
      <c r="NU5353"/>
      <c r="NV5353"/>
      <c r="NW5353"/>
      <c r="NX5353"/>
      <c r="NY5353"/>
      <c r="NZ5353"/>
      <c r="OA5353"/>
      <c r="OB5353"/>
      <c r="OC5353"/>
      <c r="OD5353"/>
      <c r="OE5353"/>
      <c r="OF5353"/>
      <c r="OG5353"/>
      <c r="OH5353"/>
      <c r="OI5353"/>
      <c r="OJ5353"/>
      <c r="OK5353"/>
      <c r="OL5353"/>
      <c r="OM5353"/>
      <c r="ON5353"/>
      <c r="OO5353"/>
      <c r="OP5353"/>
      <c r="OQ5353"/>
      <c r="OR5353"/>
      <c r="OS5353"/>
      <c r="OT5353"/>
      <c r="OU5353"/>
      <c r="OV5353"/>
      <c r="OW5353"/>
      <c r="OX5353"/>
      <c r="OY5353"/>
      <c r="OZ5353"/>
      <c r="PA5353"/>
      <c r="PB5353"/>
      <c r="PC5353"/>
      <c r="PD5353"/>
      <c r="PE5353"/>
      <c r="PF5353"/>
      <c r="PG5353"/>
      <c r="PH5353"/>
      <c r="PI5353"/>
      <c r="PJ5353"/>
      <c r="PK5353"/>
      <c r="PL5353"/>
      <c r="PM5353"/>
      <c r="PN5353"/>
      <c r="PO5353"/>
      <c r="PP5353"/>
      <c r="PQ5353"/>
      <c r="PR5353"/>
      <c r="PS5353"/>
      <c r="PT5353"/>
      <c r="PU5353"/>
      <c r="PV5353"/>
      <c r="PW5353"/>
      <c r="PX5353"/>
      <c r="PY5353"/>
      <c r="PZ5353"/>
      <c r="QA5353"/>
      <c r="QB5353"/>
      <c r="QC5353"/>
      <c r="QD5353"/>
      <c r="QE5353"/>
      <c r="QF5353"/>
      <c r="QG5353"/>
      <c r="QH5353"/>
      <c r="QI5353"/>
      <c r="QJ5353"/>
      <c r="QK5353"/>
      <c r="QL5353"/>
      <c r="QM5353"/>
      <c r="QN5353"/>
      <c r="QO5353"/>
      <c r="QP5353"/>
      <c r="QQ5353"/>
      <c r="QR5353"/>
      <c r="QS5353"/>
      <c r="QT5353"/>
      <c r="QU5353"/>
      <c r="QV5353"/>
      <c r="QW5353"/>
      <c r="QX5353"/>
      <c r="QY5353"/>
      <c r="QZ5353"/>
      <c r="RA5353"/>
      <c r="RB5353"/>
      <c r="RC5353"/>
      <c r="RD5353"/>
      <c r="RE5353"/>
      <c r="RF5353"/>
      <c r="RG5353"/>
      <c r="RH5353"/>
      <c r="RI5353"/>
      <c r="RJ5353"/>
      <c r="RK5353"/>
      <c r="RL5353"/>
      <c r="RM5353"/>
      <c r="RN5353"/>
      <c r="RO5353"/>
      <c r="RP5353"/>
      <c r="RQ5353"/>
      <c r="RR5353"/>
      <c r="RS5353"/>
      <c r="RT5353"/>
      <c r="RU5353"/>
      <c r="RV5353"/>
      <c r="RW5353"/>
      <c r="RX5353"/>
      <c r="RY5353"/>
      <c r="RZ5353"/>
      <c r="SA5353"/>
      <c r="SB5353"/>
      <c r="SC5353"/>
      <c r="SD5353"/>
      <c r="SE5353"/>
      <c r="SF5353"/>
      <c r="SG5353"/>
      <c r="SH5353"/>
      <c r="SI5353"/>
      <c r="SJ5353"/>
      <c r="SK5353"/>
      <c r="SL5353"/>
      <c r="SM5353"/>
      <c r="SN5353"/>
      <c r="SO5353"/>
      <c r="SP5353"/>
      <c r="SQ5353"/>
      <c r="SR5353"/>
      <c r="SS5353"/>
      <c r="ST5353"/>
      <c r="SU5353"/>
      <c r="SV5353"/>
      <c r="SW5353"/>
      <c r="SX5353"/>
      <c r="SY5353"/>
      <c r="SZ5353"/>
      <c r="TA5353"/>
      <c r="TB5353"/>
      <c r="TC5353"/>
      <c r="TD5353"/>
      <c r="TE5353"/>
      <c r="TF5353"/>
      <c r="TG5353"/>
      <c r="TH5353"/>
      <c r="TI5353"/>
      <c r="TJ5353"/>
      <c r="TK5353"/>
      <c r="TL5353"/>
      <c r="TM5353"/>
      <c r="TN5353"/>
      <c r="TO5353"/>
      <c r="TP5353"/>
      <c r="TQ5353"/>
      <c r="TR5353"/>
      <c r="TS5353"/>
      <c r="TT5353"/>
      <c r="TU5353"/>
      <c r="TV5353"/>
      <c r="TW5353"/>
      <c r="TX5353"/>
      <c r="TY5353"/>
      <c r="TZ5353"/>
      <c r="UA5353"/>
      <c r="UB5353"/>
      <c r="UC5353"/>
      <c r="UD5353"/>
      <c r="UE5353"/>
      <c r="UF5353"/>
      <c r="UG5353"/>
      <c r="UH5353"/>
      <c r="UI5353"/>
      <c r="UJ5353"/>
      <c r="UK5353"/>
      <c r="UL5353"/>
      <c r="UM5353"/>
      <c r="UN5353"/>
      <c r="UO5353"/>
      <c r="UP5353"/>
      <c r="UQ5353"/>
      <c r="UR5353"/>
      <c r="US5353"/>
      <c r="UT5353"/>
      <c r="UU5353"/>
      <c r="UV5353"/>
      <c r="UW5353"/>
      <c r="UX5353"/>
      <c r="UY5353"/>
      <c r="UZ5353"/>
      <c r="VA5353"/>
      <c r="VB5353"/>
      <c r="VC5353"/>
      <c r="VD5353"/>
      <c r="VE5353"/>
      <c r="VF5353"/>
      <c r="VG5353"/>
      <c r="VH5353"/>
      <c r="VI5353"/>
      <c r="VJ5353"/>
      <c r="VK5353"/>
      <c r="VL5353"/>
      <c r="VM5353"/>
      <c r="VN5353"/>
      <c r="VO5353"/>
      <c r="VP5353"/>
      <c r="VQ5353"/>
      <c r="VR5353"/>
      <c r="VS5353"/>
      <c r="VT5353"/>
      <c r="VU5353"/>
      <c r="VV5353"/>
      <c r="VW5353"/>
      <c r="VX5353"/>
      <c r="VY5353"/>
      <c r="VZ5353"/>
      <c r="WA5353"/>
      <c r="WB5353"/>
      <c r="WC5353"/>
      <c r="WD5353"/>
      <c r="WE5353"/>
      <c r="WF5353"/>
      <c r="WG5353"/>
      <c r="WH5353"/>
      <c r="WI5353"/>
      <c r="WJ5353"/>
      <c r="WK5353"/>
      <c r="WL5353"/>
      <c r="WM5353"/>
      <c r="WN5353"/>
      <c r="WO5353"/>
      <c r="WP5353"/>
      <c r="WQ5353"/>
      <c r="WR5353"/>
      <c r="WS5353"/>
      <c r="WT5353"/>
      <c r="WU5353"/>
      <c r="WV5353"/>
      <c r="WW5353"/>
      <c r="WX5353"/>
      <c r="WY5353"/>
      <c r="WZ5353"/>
      <c r="XA5353"/>
      <c r="XB5353"/>
      <c r="XC5353"/>
      <c r="XD5353"/>
      <c r="XE5353"/>
      <c r="XF5353"/>
      <c r="XG5353"/>
      <c r="XH5353"/>
      <c r="XI5353"/>
      <c r="XJ5353"/>
      <c r="XK5353"/>
      <c r="XL5353"/>
      <c r="XM5353"/>
      <c r="XN5353"/>
      <c r="XO5353"/>
      <c r="XP5353"/>
      <c r="XQ5353"/>
      <c r="XR5353"/>
      <c r="XS5353"/>
      <c r="XT5353"/>
      <c r="XU5353"/>
      <c r="XV5353"/>
      <c r="XW5353"/>
      <c r="XX5353"/>
      <c r="XY5353"/>
      <c r="XZ5353"/>
      <c r="YA5353"/>
      <c r="YB5353"/>
      <c r="YC5353"/>
      <c r="YD5353"/>
      <c r="YE5353"/>
      <c r="YF5353"/>
      <c r="YG5353"/>
      <c r="YH5353"/>
      <c r="YI5353"/>
      <c r="YJ5353"/>
      <c r="YK5353"/>
      <c r="YL5353"/>
      <c r="YM5353"/>
      <c r="YN5353"/>
      <c r="YO5353"/>
      <c r="YP5353"/>
      <c r="YQ5353"/>
      <c r="YR5353"/>
      <c r="YS5353"/>
      <c r="YT5353"/>
      <c r="YU5353"/>
      <c r="YV5353"/>
      <c r="YW5353"/>
      <c r="YX5353"/>
      <c r="YY5353"/>
      <c r="YZ5353"/>
      <c r="ZA5353"/>
      <c r="ZB5353"/>
      <c r="ZC5353"/>
      <c r="ZD5353"/>
      <c r="ZE5353"/>
      <c r="ZF5353"/>
      <c r="ZG5353"/>
      <c r="ZH5353"/>
      <c r="ZI5353"/>
      <c r="ZJ5353"/>
      <c r="ZK5353"/>
      <c r="ZL5353"/>
      <c r="ZM5353"/>
      <c r="ZN5353"/>
      <c r="ZO5353"/>
      <c r="ZP5353"/>
      <c r="ZQ5353"/>
      <c r="ZR5353"/>
      <c r="ZS5353"/>
      <c r="ZT5353"/>
      <c r="ZU5353"/>
      <c r="ZV5353"/>
      <c r="ZW5353"/>
      <c r="ZX5353"/>
      <c r="ZY5353"/>
      <c r="ZZ5353"/>
      <c r="AAA5353"/>
      <c r="AAB5353"/>
      <c r="AAC5353"/>
      <c r="AAD5353"/>
      <c r="AAE5353"/>
      <c r="AAF5353"/>
      <c r="AAG5353"/>
      <c r="AAH5353"/>
      <c r="AAI5353"/>
      <c r="AAJ5353"/>
      <c r="AAK5353"/>
      <c r="AAL5353"/>
      <c r="AAM5353"/>
      <c r="AAN5353"/>
      <c r="AAO5353"/>
      <c r="AAP5353"/>
      <c r="AAQ5353"/>
      <c r="AAR5353"/>
      <c r="AAS5353"/>
      <c r="AAT5353"/>
      <c r="AAU5353"/>
      <c r="AAV5353"/>
      <c r="AAW5353"/>
      <c r="AAX5353"/>
      <c r="AAY5353"/>
      <c r="AAZ5353"/>
      <c r="ABA5353"/>
      <c r="ABB5353"/>
      <c r="ABC5353"/>
      <c r="ABD5353"/>
      <c r="ABE5353"/>
      <c r="ABF5353"/>
      <c r="ABG5353"/>
      <c r="ABH5353"/>
      <c r="ABI5353"/>
      <c r="ABJ5353"/>
      <c r="ABK5353"/>
      <c r="ABL5353"/>
      <c r="ABM5353"/>
      <c r="ABN5353"/>
      <c r="ABO5353"/>
      <c r="ABP5353"/>
      <c r="ABQ5353"/>
      <c r="ABR5353"/>
      <c r="ABS5353"/>
      <c r="ABT5353"/>
      <c r="ABU5353"/>
      <c r="ABV5353"/>
      <c r="ABW5353"/>
      <c r="ABX5353"/>
      <c r="ABY5353"/>
      <c r="ABZ5353"/>
      <c r="ACA5353"/>
      <c r="ACB5353"/>
      <c r="ACC5353"/>
      <c r="ACD5353"/>
      <c r="ACE5353"/>
      <c r="ACF5353"/>
      <c r="ACG5353"/>
      <c r="ACH5353"/>
      <c r="ACI5353"/>
      <c r="ACJ5353"/>
      <c r="ACK5353"/>
      <c r="ACL5353"/>
      <c r="ACM5353"/>
      <c r="ACN5353"/>
      <c r="ACO5353"/>
      <c r="ACP5353"/>
      <c r="ACQ5353"/>
      <c r="ACR5353"/>
      <c r="ACS5353"/>
      <c r="ACT5353"/>
      <c r="ACU5353"/>
      <c r="ACV5353"/>
      <c r="ACW5353"/>
      <c r="ACX5353"/>
      <c r="ACY5353"/>
      <c r="ACZ5353"/>
      <c r="ADA5353"/>
      <c r="ADB5353"/>
      <c r="ADC5353"/>
      <c r="ADD5353"/>
      <c r="ADE5353"/>
      <c r="ADF5353"/>
      <c r="ADG5353"/>
      <c r="ADH5353"/>
      <c r="ADI5353"/>
      <c r="ADJ5353"/>
      <c r="ADK5353"/>
      <c r="ADL5353"/>
      <c r="ADM5353"/>
      <c r="ADN5353"/>
      <c r="ADO5353"/>
      <c r="ADP5353"/>
      <c r="ADQ5353"/>
      <c r="ADR5353"/>
      <c r="ADS5353"/>
      <c r="ADT5353"/>
      <c r="ADU5353"/>
      <c r="ADV5353"/>
      <c r="ADW5353"/>
      <c r="ADX5353"/>
      <c r="ADY5353"/>
      <c r="ADZ5353"/>
      <c r="AEA5353"/>
      <c r="AEB5353"/>
      <c r="AEC5353"/>
      <c r="AED5353"/>
      <c r="AEE5353"/>
      <c r="AEF5353"/>
      <c r="AEG5353"/>
      <c r="AEH5353"/>
      <c r="AEI5353"/>
      <c r="AEJ5353"/>
      <c r="AEK5353"/>
      <c r="AEL5353"/>
      <c r="AEM5353"/>
      <c r="AEN5353"/>
      <c r="AEO5353"/>
      <c r="AEP5353"/>
      <c r="AEQ5353"/>
      <c r="AER5353"/>
      <c r="AES5353"/>
      <c r="AET5353"/>
      <c r="AEU5353"/>
      <c r="AEV5353"/>
      <c r="AEW5353"/>
      <c r="AEX5353"/>
      <c r="AEY5353"/>
      <c r="AEZ5353"/>
      <c r="AFA5353"/>
      <c r="AFB5353"/>
      <c r="AFC5353"/>
      <c r="AFD5353"/>
      <c r="AFE5353"/>
      <c r="AFF5353"/>
      <c r="AFG5353"/>
      <c r="AFH5353"/>
      <c r="AFI5353"/>
      <c r="AFJ5353"/>
      <c r="AFK5353"/>
      <c r="AFL5353"/>
      <c r="AFM5353"/>
      <c r="AFN5353"/>
      <c r="AFO5353"/>
      <c r="AFP5353"/>
      <c r="AFQ5353"/>
      <c r="AFR5353"/>
      <c r="AFS5353"/>
      <c r="AFT5353"/>
      <c r="AFU5353"/>
      <c r="AFV5353"/>
      <c r="AFW5353"/>
      <c r="AFX5353"/>
      <c r="AFY5353"/>
      <c r="AFZ5353"/>
      <c r="AGA5353"/>
      <c r="AGB5353"/>
      <c r="AGC5353"/>
      <c r="AGD5353"/>
      <c r="AGE5353"/>
      <c r="AGF5353"/>
      <c r="AGG5353"/>
      <c r="AGH5353"/>
      <c r="AGI5353"/>
      <c r="AGJ5353"/>
      <c r="AGK5353"/>
      <c r="AGL5353"/>
      <c r="AGM5353"/>
      <c r="AGN5353"/>
      <c r="AGO5353"/>
      <c r="AGP5353"/>
      <c r="AGQ5353"/>
      <c r="AGR5353"/>
      <c r="AGS5353"/>
      <c r="AGT5353"/>
      <c r="AGU5353"/>
      <c r="AGV5353"/>
      <c r="AGW5353"/>
      <c r="AGX5353"/>
      <c r="AGY5353"/>
      <c r="AGZ5353"/>
      <c r="AHA5353"/>
      <c r="AHB5353"/>
      <c r="AHC5353"/>
      <c r="AHD5353"/>
      <c r="AHE5353"/>
      <c r="AHF5353"/>
      <c r="AHG5353"/>
      <c r="AHH5353"/>
      <c r="AHI5353"/>
      <c r="AHJ5353"/>
      <c r="AHK5353"/>
      <c r="AHL5353"/>
      <c r="AHM5353"/>
      <c r="AHN5353"/>
      <c r="AHO5353"/>
      <c r="AHP5353"/>
      <c r="AHQ5353"/>
      <c r="AHR5353"/>
      <c r="AHS5353"/>
      <c r="AHT5353"/>
      <c r="AHU5353"/>
      <c r="AHV5353"/>
      <c r="AHW5353"/>
      <c r="AHX5353"/>
      <c r="AHY5353"/>
      <c r="AHZ5353"/>
      <c r="AIA5353"/>
      <c r="AIB5353"/>
      <c r="AIC5353"/>
      <c r="AID5353"/>
      <c r="AIE5353"/>
      <c r="AIF5353"/>
      <c r="AIG5353"/>
      <c r="AIH5353"/>
      <c r="AII5353"/>
      <c r="AIJ5353"/>
      <c r="AIK5353"/>
      <c r="AIL5353"/>
      <c r="AIM5353"/>
      <c r="AIN5353"/>
      <c r="AIO5353"/>
      <c r="AIP5353"/>
      <c r="AIQ5353"/>
      <c r="AIR5353"/>
      <c r="AIS5353"/>
      <c r="AIT5353"/>
      <c r="AIU5353"/>
      <c r="AIV5353"/>
      <c r="AIW5353"/>
      <c r="AIX5353"/>
      <c r="AIY5353"/>
      <c r="AIZ5353"/>
      <c r="AJA5353"/>
      <c r="AJB5353"/>
      <c r="AJC5353"/>
      <c r="AJD5353"/>
      <c r="AJE5353"/>
      <c r="AJF5353"/>
      <c r="AJG5353"/>
      <c r="AJH5353"/>
      <c r="AJI5353"/>
      <c r="AJJ5353"/>
      <c r="AJK5353"/>
      <c r="AJL5353"/>
      <c r="AJM5353"/>
      <c r="AJN5353"/>
      <c r="AJO5353"/>
      <c r="AJP5353"/>
      <c r="AJQ5353"/>
      <c r="AJR5353"/>
      <c r="AJS5353"/>
      <c r="AJT5353"/>
      <c r="AJU5353"/>
      <c r="AJV5353"/>
      <c r="AJW5353"/>
      <c r="AJX5353"/>
      <c r="AJY5353"/>
      <c r="AJZ5353"/>
      <c r="AKA5353"/>
      <c r="AKB5353"/>
      <c r="AKC5353"/>
      <c r="AKD5353"/>
      <c r="AKE5353"/>
      <c r="AKF5353"/>
      <c r="AKG5353"/>
      <c r="AKH5353"/>
      <c r="AKI5353"/>
      <c r="AKJ5353"/>
      <c r="AKK5353"/>
      <c r="AKL5353"/>
      <c r="AKM5353"/>
      <c r="AKN5353"/>
      <c r="AKO5353"/>
      <c r="AKP5353"/>
      <c r="AKQ5353"/>
      <c r="AKR5353"/>
      <c r="AKS5353"/>
      <c r="AKT5353"/>
      <c r="AKU5353"/>
      <c r="AKV5353"/>
      <c r="AKW5353"/>
      <c r="AKX5353"/>
      <c r="AKY5353"/>
      <c r="AKZ5353"/>
      <c r="ALA5353"/>
      <c r="ALB5353"/>
      <c r="ALC5353"/>
      <c r="ALD5353"/>
      <c r="ALE5353"/>
      <c r="ALF5353"/>
      <c r="ALG5353"/>
      <c r="ALH5353"/>
      <c r="ALI5353"/>
      <c r="ALJ5353"/>
      <c r="ALK5353"/>
      <c r="ALL5353"/>
      <c r="ALM5353"/>
      <c r="ALN5353"/>
      <c r="ALO5353"/>
      <c r="ALP5353"/>
      <c r="ALQ5353"/>
      <c r="ALR5353"/>
      <c r="ALS5353"/>
      <c r="ALT5353"/>
      <c r="ALU5353"/>
      <c r="ALV5353"/>
      <c r="ALW5353"/>
      <c r="ALX5353"/>
      <c r="ALY5353"/>
      <c r="ALZ5353"/>
      <c r="AMA5353"/>
      <c r="AMB5353"/>
      <c r="AMC5353"/>
      <c r="AMD5353"/>
      <c r="AME5353"/>
      <c r="AMF5353"/>
      <c r="AMG5353"/>
      <c r="AMH5353"/>
      <c r="AMI5353"/>
      <c r="AMJ5353"/>
      <c r="AMK5353"/>
      <c r="AML5353"/>
      <c r="AMM5353"/>
      <c r="AMN5353"/>
      <c r="AMO5353"/>
      <c r="AMP5353"/>
      <c r="AMQ5353"/>
      <c r="AMR5353"/>
      <c r="AMS5353"/>
      <c r="AMT5353"/>
      <c r="AMU5353"/>
      <c r="AMV5353"/>
      <c r="AMW5353"/>
      <c r="AMX5353"/>
      <c r="AMY5353"/>
      <c r="AMZ5353"/>
      <c r="ANA5353"/>
      <c r="ANB5353"/>
      <c r="ANC5353"/>
      <c r="AND5353"/>
      <c r="ANE5353"/>
      <c r="ANF5353"/>
      <c r="ANG5353"/>
      <c r="ANH5353"/>
      <c r="ANI5353"/>
      <c r="ANJ5353"/>
      <c r="ANK5353"/>
      <c r="ANL5353"/>
      <c r="ANM5353"/>
      <c r="ANN5353"/>
      <c r="ANO5353"/>
      <c r="ANP5353"/>
      <c r="ANQ5353"/>
      <c r="ANR5353"/>
      <c r="ANS5353"/>
      <c r="ANT5353"/>
      <c r="ANU5353"/>
      <c r="ANV5353"/>
      <c r="ANW5353"/>
      <c r="ANX5353"/>
      <c r="ANY5353"/>
      <c r="ANZ5353"/>
      <c r="AOA5353"/>
      <c r="AOB5353"/>
      <c r="AOC5353"/>
      <c r="AOD5353"/>
      <c r="AOE5353"/>
      <c r="AOF5353"/>
      <c r="AOG5353"/>
      <c r="AOH5353"/>
      <c r="AOI5353"/>
      <c r="AOJ5353"/>
      <c r="AOK5353"/>
      <c r="AOL5353"/>
      <c r="AOM5353"/>
      <c r="AON5353"/>
      <c r="AOO5353"/>
      <c r="AOP5353"/>
      <c r="AOQ5353"/>
      <c r="AOR5353"/>
      <c r="AOS5353"/>
      <c r="AOT5353"/>
      <c r="AOU5353"/>
      <c r="AOV5353"/>
      <c r="AOW5353"/>
      <c r="AOX5353"/>
      <c r="AOY5353"/>
      <c r="AOZ5353"/>
      <c r="APA5353"/>
      <c r="APB5353"/>
      <c r="APC5353"/>
      <c r="APD5353"/>
      <c r="APE5353"/>
      <c r="APF5353"/>
      <c r="APG5353"/>
      <c r="APH5353"/>
      <c r="API5353"/>
      <c r="APJ5353"/>
      <c r="APK5353"/>
      <c r="APL5353"/>
      <c r="APM5353"/>
      <c r="APN5353"/>
      <c r="APO5353"/>
      <c r="APP5353"/>
      <c r="APQ5353"/>
      <c r="APR5353"/>
      <c r="APS5353"/>
      <c r="APT5353"/>
      <c r="APU5353"/>
      <c r="APV5353"/>
      <c r="APW5353"/>
      <c r="APX5353"/>
      <c r="APY5353"/>
      <c r="APZ5353"/>
      <c r="AQA5353"/>
      <c r="AQB5353"/>
      <c r="AQC5353"/>
      <c r="AQD5353"/>
      <c r="AQE5353"/>
      <c r="AQF5353"/>
      <c r="AQG5353"/>
      <c r="AQH5353"/>
      <c r="AQI5353"/>
      <c r="AQJ5353"/>
      <c r="AQK5353"/>
      <c r="AQL5353"/>
      <c r="AQM5353"/>
      <c r="AQN5353"/>
      <c r="AQO5353"/>
      <c r="AQP5353"/>
      <c r="AQQ5353"/>
      <c r="AQR5353"/>
      <c r="AQS5353"/>
      <c r="AQT5353"/>
      <c r="AQU5353"/>
      <c r="AQV5353"/>
      <c r="AQW5353"/>
      <c r="AQX5353"/>
      <c r="AQY5353"/>
      <c r="AQZ5353"/>
      <c r="ARA5353"/>
      <c r="ARB5353"/>
      <c r="ARC5353"/>
      <c r="ARD5353"/>
      <c r="ARE5353"/>
      <c r="ARF5353"/>
      <c r="ARG5353"/>
      <c r="ARH5353"/>
      <c r="ARI5353"/>
      <c r="ARJ5353"/>
      <c r="ARK5353"/>
      <c r="ARL5353"/>
      <c r="ARM5353"/>
      <c r="ARN5353"/>
      <c r="ARO5353"/>
      <c r="ARP5353"/>
      <c r="ARQ5353"/>
      <c r="ARR5353"/>
      <c r="ARS5353"/>
      <c r="ART5353"/>
      <c r="ARU5353"/>
      <c r="ARV5353"/>
      <c r="ARW5353"/>
      <c r="ARX5353"/>
      <c r="ARY5353"/>
      <c r="ARZ5353"/>
      <c r="ASA5353"/>
      <c r="ASB5353"/>
      <c r="ASC5353"/>
      <c r="ASD5353"/>
      <c r="ASE5353"/>
      <c r="ASF5353"/>
      <c r="ASG5353"/>
      <c r="ASH5353"/>
      <c r="ASI5353"/>
      <c r="ASJ5353"/>
      <c r="ASK5353"/>
      <c r="ASL5353"/>
      <c r="ASM5353"/>
      <c r="ASN5353"/>
      <c r="ASO5353"/>
      <c r="ASP5353"/>
      <c r="ASQ5353"/>
      <c r="ASR5353"/>
      <c r="ASS5353"/>
      <c r="AST5353"/>
      <c r="ASU5353"/>
      <c r="ASV5353"/>
      <c r="ASW5353"/>
      <c r="ASX5353"/>
      <c r="ASY5353"/>
      <c r="ASZ5353"/>
      <c r="ATA5353"/>
      <c r="ATB5353"/>
      <c r="ATC5353"/>
      <c r="ATD5353"/>
      <c r="ATE5353"/>
      <c r="ATF5353"/>
      <c r="ATG5353"/>
      <c r="ATH5353"/>
      <c r="ATI5353"/>
      <c r="ATJ5353"/>
      <c r="ATK5353"/>
      <c r="ATL5353"/>
      <c r="ATM5353"/>
      <c r="ATN5353"/>
      <c r="ATO5353"/>
      <c r="ATP5353"/>
      <c r="ATQ5353"/>
      <c r="ATR5353"/>
      <c r="ATS5353"/>
      <c r="ATT5353"/>
      <c r="ATU5353"/>
      <c r="ATV5353"/>
      <c r="ATW5353"/>
      <c r="ATX5353"/>
      <c r="ATY5353"/>
      <c r="ATZ5353"/>
      <c r="AUA5353"/>
      <c r="AUB5353"/>
      <c r="AUC5353"/>
      <c r="AUD5353"/>
      <c r="AUE5353"/>
      <c r="AUF5353"/>
      <c r="AUG5353"/>
      <c r="AUH5353"/>
      <c r="AUI5353"/>
      <c r="AUJ5353"/>
      <c r="AUK5353"/>
      <c r="AUL5353"/>
      <c r="AUM5353"/>
      <c r="AUN5353"/>
      <c r="AUO5353"/>
      <c r="AUP5353"/>
      <c r="AUQ5353"/>
      <c r="AUR5353"/>
      <c r="AUS5353"/>
      <c r="AUT5353"/>
      <c r="AUU5353"/>
      <c r="AUV5353"/>
      <c r="AUW5353"/>
      <c r="AUX5353"/>
      <c r="AUY5353"/>
      <c r="AUZ5353"/>
      <c r="AVA5353"/>
      <c r="AVB5353"/>
      <c r="AVC5353"/>
      <c r="AVD5353"/>
      <c r="AVE5353"/>
      <c r="AVF5353"/>
      <c r="AVG5353"/>
      <c r="AVH5353"/>
      <c r="AVI5353"/>
      <c r="AVJ5353"/>
      <c r="AVK5353"/>
      <c r="AVL5353"/>
      <c r="AVM5353"/>
      <c r="AVN5353"/>
      <c r="AVO5353"/>
      <c r="AVP5353"/>
      <c r="AVQ5353"/>
      <c r="AVR5353"/>
      <c r="AVS5353"/>
      <c r="AVT5353"/>
      <c r="AVU5353"/>
      <c r="AVV5353"/>
      <c r="AVW5353"/>
      <c r="AVX5353"/>
      <c r="AVY5353"/>
      <c r="AVZ5353"/>
      <c r="AWA5353"/>
      <c r="AWB5353"/>
      <c r="AWC5353"/>
      <c r="AWD5353"/>
      <c r="AWE5353"/>
      <c r="AWF5353"/>
      <c r="AWG5353"/>
      <c r="AWH5353"/>
      <c r="AWI5353"/>
      <c r="AWJ5353"/>
      <c r="AWK5353"/>
      <c r="AWL5353"/>
      <c r="AWM5353"/>
      <c r="AWN5353"/>
      <c r="AWO5353"/>
      <c r="AWP5353"/>
      <c r="AWQ5353"/>
      <c r="AWR5353"/>
      <c r="AWS5353"/>
      <c r="AWT5353"/>
      <c r="AWU5353"/>
      <c r="AWV5353"/>
      <c r="AWW5353"/>
      <c r="AWX5353"/>
      <c r="AWY5353"/>
      <c r="AWZ5353"/>
      <c r="AXA5353"/>
      <c r="AXB5353"/>
      <c r="AXC5353"/>
      <c r="AXD5353"/>
      <c r="AXE5353"/>
      <c r="AXF5353"/>
      <c r="AXG5353"/>
      <c r="AXH5353"/>
      <c r="AXI5353"/>
      <c r="AXJ5353"/>
      <c r="AXK5353"/>
      <c r="AXL5353"/>
      <c r="AXM5353"/>
      <c r="AXN5353"/>
      <c r="AXO5353"/>
      <c r="AXP5353"/>
      <c r="AXQ5353"/>
      <c r="AXR5353"/>
      <c r="AXS5353"/>
      <c r="AXT5353"/>
      <c r="AXU5353"/>
      <c r="AXV5353"/>
      <c r="AXW5353"/>
      <c r="AXX5353"/>
      <c r="AXY5353"/>
      <c r="AXZ5353"/>
      <c r="AYA5353"/>
      <c r="AYB5353"/>
      <c r="AYC5353"/>
      <c r="AYD5353"/>
      <c r="AYE5353"/>
      <c r="AYF5353"/>
      <c r="AYG5353"/>
      <c r="AYH5353"/>
      <c r="AYI5353"/>
      <c r="AYJ5353"/>
      <c r="AYK5353"/>
      <c r="AYL5353"/>
      <c r="AYM5353"/>
      <c r="AYN5353"/>
      <c r="AYO5353"/>
      <c r="AYP5353"/>
      <c r="AYQ5353"/>
      <c r="AYR5353"/>
      <c r="AYS5353"/>
      <c r="AYT5353"/>
      <c r="AYU5353"/>
      <c r="AYV5353"/>
      <c r="AYW5353"/>
      <c r="AYX5353"/>
      <c r="AYY5353"/>
      <c r="AYZ5353"/>
      <c r="AZA5353"/>
      <c r="AZB5353"/>
      <c r="AZC5353"/>
      <c r="AZD5353"/>
      <c r="AZE5353"/>
      <c r="AZF5353"/>
      <c r="AZG5353"/>
      <c r="AZH5353"/>
      <c r="AZI5353"/>
      <c r="AZJ5353"/>
      <c r="AZK5353"/>
      <c r="AZL5353"/>
      <c r="AZM5353"/>
      <c r="AZN5353"/>
      <c r="AZO5353"/>
      <c r="AZP5353"/>
      <c r="AZQ5353"/>
      <c r="AZR5353"/>
      <c r="AZS5353"/>
      <c r="AZT5353"/>
      <c r="AZU5353"/>
      <c r="AZV5353"/>
      <c r="AZW5353"/>
      <c r="AZX5353"/>
      <c r="AZY5353"/>
      <c r="AZZ5353"/>
      <c r="BAA5353"/>
      <c r="BAB5353"/>
      <c r="BAC5353"/>
      <c r="BAD5353"/>
      <c r="BAE5353"/>
      <c r="BAF5353"/>
      <c r="BAG5353"/>
      <c r="BAH5353"/>
      <c r="BAI5353"/>
      <c r="BAJ5353"/>
      <c r="BAK5353"/>
      <c r="BAL5353"/>
      <c r="BAM5353"/>
      <c r="BAN5353"/>
      <c r="BAO5353"/>
      <c r="BAP5353"/>
      <c r="BAQ5353"/>
      <c r="BAR5353"/>
      <c r="BAS5353"/>
      <c r="BAT5353"/>
      <c r="BAU5353"/>
      <c r="BAV5353"/>
      <c r="BAW5353"/>
      <c r="BAX5353"/>
      <c r="BAY5353"/>
      <c r="BAZ5353"/>
      <c r="BBA5353"/>
      <c r="BBB5353"/>
      <c r="BBC5353"/>
      <c r="BBD5353"/>
      <c r="BBE5353"/>
      <c r="BBF5353"/>
      <c r="BBG5353"/>
      <c r="BBH5353"/>
      <c r="BBI5353"/>
      <c r="BBJ5353"/>
      <c r="BBK5353"/>
      <c r="BBL5353"/>
      <c r="BBM5353"/>
      <c r="BBN5353"/>
      <c r="BBO5353"/>
      <c r="BBP5353"/>
      <c r="BBQ5353"/>
      <c r="BBR5353"/>
      <c r="BBS5353"/>
      <c r="BBT5353"/>
      <c r="BBU5353"/>
      <c r="BBV5353"/>
      <c r="BBW5353"/>
      <c r="BBX5353"/>
      <c r="BBY5353"/>
      <c r="BBZ5353"/>
      <c r="BCA5353"/>
      <c r="BCB5353"/>
      <c r="BCC5353"/>
      <c r="BCD5353"/>
      <c r="BCE5353"/>
      <c r="BCF5353"/>
      <c r="BCG5353"/>
      <c r="BCH5353"/>
      <c r="BCI5353"/>
      <c r="BCJ5353"/>
      <c r="BCK5353"/>
      <c r="BCL5353"/>
      <c r="BCM5353"/>
      <c r="BCN5353"/>
      <c r="BCO5353"/>
      <c r="BCP5353"/>
      <c r="BCQ5353"/>
      <c r="BCR5353"/>
      <c r="BCS5353"/>
      <c r="BCT5353"/>
      <c r="BCU5353"/>
      <c r="BCV5353"/>
      <c r="BCW5353"/>
      <c r="BCX5353"/>
      <c r="BCY5353"/>
      <c r="BCZ5353"/>
      <c r="BDA5353"/>
      <c r="BDB5353"/>
      <c r="BDC5353"/>
      <c r="BDD5353"/>
      <c r="BDE5353"/>
      <c r="BDF5353"/>
      <c r="BDG5353"/>
      <c r="BDH5353"/>
      <c r="BDI5353"/>
      <c r="BDJ5353"/>
      <c r="BDK5353"/>
      <c r="BDL5353"/>
      <c r="BDM5353"/>
      <c r="BDN5353"/>
      <c r="BDO5353"/>
      <c r="BDP5353"/>
      <c r="BDQ5353"/>
      <c r="BDR5353"/>
      <c r="BDS5353"/>
      <c r="BDT5353"/>
      <c r="BDU5353"/>
      <c r="BDV5353"/>
      <c r="BDW5353"/>
      <c r="BDX5353"/>
      <c r="BDY5353"/>
      <c r="BDZ5353"/>
      <c r="BEA5353"/>
      <c r="BEB5353"/>
      <c r="BEC5353"/>
      <c r="BED5353"/>
      <c r="BEE5353"/>
      <c r="BEF5353"/>
      <c r="BEG5353"/>
      <c r="BEH5353"/>
      <c r="BEI5353"/>
      <c r="BEJ5353"/>
      <c r="BEK5353"/>
      <c r="BEL5353"/>
      <c r="BEM5353"/>
      <c r="BEN5353"/>
      <c r="BEO5353"/>
      <c r="BEP5353"/>
      <c r="BEQ5353"/>
      <c r="BER5353"/>
      <c r="BES5353"/>
      <c r="BET5353"/>
      <c r="BEU5353"/>
      <c r="BEV5353"/>
      <c r="BEW5353"/>
      <c r="BEX5353"/>
      <c r="BEY5353"/>
      <c r="BEZ5353"/>
      <c r="BFA5353"/>
      <c r="BFB5353"/>
      <c r="BFC5353"/>
      <c r="BFD5353"/>
      <c r="BFE5353"/>
      <c r="BFF5353"/>
      <c r="BFG5353"/>
      <c r="BFH5353"/>
      <c r="BFI5353"/>
      <c r="BFJ5353"/>
      <c r="BFK5353"/>
      <c r="BFL5353"/>
      <c r="BFM5353"/>
      <c r="BFN5353"/>
      <c r="BFO5353"/>
      <c r="BFP5353"/>
      <c r="BFQ5353"/>
      <c r="BFR5353"/>
      <c r="BFS5353"/>
      <c r="BFT5353"/>
      <c r="BFU5353"/>
      <c r="BFV5353"/>
      <c r="BFW5353"/>
      <c r="BFX5353"/>
      <c r="BFY5353"/>
      <c r="BFZ5353"/>
      <c r="BGA5353"/>
      <c r="BGB5353"/>
      <c r="BGC5353"/>
      <c r="BGD5353"/>
      <c r="BGE5353"/>
      <c r="BGF5353"/>
      <c r="BGG5353"/>
      <c r="BGH5353"/>
      <c r="BGI5353"/>
      <c r="BGJ5353"/>
      <c r="BGK5353"/>
      <c r="BGL5353"/>
      <c r="BGM5353"/>
      <c r="BGN5353"/>
      <c r="BGO5353"/>
      <c r="BGP5353"/>
      <c r="BGQ5353"/>
      <c r="BGR5353"/>
      <c r="BGS5353"/>
      <c r="BGT5353"/>
      <c r="BGU5353"/>
      <c r="BGV5353"/>
      <c r="BGW5353"/>
      <c r="BGX5353"/>
      <c r="BGY5353"/>
      <c r="BGZ5353"/>
      <c r="BHA5353"/>
      <c r="BHB5353"/>
      <c r="BHC5353"/>
      <c r="BHD5353"/>
      <c r="BHE5353"/>
      <c r="BHF5353"/>
      <c r="BHG5353"/>
      <c r="BHH5353"/>
      <c r="BHI5353"/>
      <c r="BHJ5353"/>
      <c r="BHK5353"/>
      <c r="BHL5353"/>
      <c r="BHM5353"/>
      <c r="BHN5353"/>
      <c r="BHO5353"/>
      <c r="BHP5353"/>
      <c r="BHQ5353"/>
      <c r="BHR5353"/>
      <c r="BHS5353"/>
      <c r="BHT5353"/>
      <c r="BHU5353"/>
      <c r="BHV5353"/>
      <c r="BHW5353"/>
      <c r="BHX5353"/>
      <c r="BHY5353"/>
      <c r="BHZ5353"/>
      <c r="BIA5353"/>
      <c r="BIB5353"/>
      <c r="BIC5353"/>
      <c r="BID5353"/>
      <c r="BIE5353"/>
      <c r="BIF5353"/>
      <c r="BIG5353"/>
      <c r="BIH5353"/>
      <c r="BII5353"/>
      <c r="BIJ5353"/>
      <c r="BIK5353"/>
      <c r="BIL5353"/>
      <c r="BIM5353"/>
      <c r="BIN5353"/>
      <c r="BIO5353"/>
      <c r="BIP5353"/>
      <c r="BIQ5353"/>
      <c r="BIR5353"/>
      <c r="BIS5353"/>
      <c r="BIT5353"/>
      <c r="BIU5353"/>
      <c r="BIV5353"/>
      <c r="BIW5353"/>
      <c r="BIX5353"/>
      <c r="BIY5353"/>
      <c r="BIZ5353"/>
      <c r="BJA5353"/>
      <c r="BJB5353"/>
      <c r="BJC5353"/>
      <c r="BJD5353"/>
      <c r="BJE5353"/>
      <c r="BJF5353"/>
      <c r="BJG5353"/>
      <c r="BJH5353"/>
      <c r="BJI5353"/>
      <c r="BJJ5353"/>
      <c r="BJK5353"/>
      <c r="BJL5353"/>
      <c r="BJM5353"/>
      <c r="BJN5353"/>
      <c r="BJO5353"/>
      <c r="BJP5353"/>
      <c r="BJQ5353"/>
      <c r="BJR5353"/>
      <c r="BJS5353"/>
      <c r="BJT5353"/>
      <c r="BJU5353"/>
      <c r="BJV5353"/>
      <c r="BJW5353"/>
      <c r="BJX5353"/>
      <c r="BJY5353"/>
      <c r="BJZ5353"/>
      <c r="BKA5353"/>
      <c r="BKB5353"/>
      <c r="BKC5353"/>
      <c r="BKD5353"/>
      <c r="BKE5353"/>
      <c r="BKF5353"/>
      <c r="BKG5353"/>
      <c r="BKH5353"/>
      <c r="BKI5353"/>
      <c r="BKJ5353"/>
      <c r="BKK5353"/>
      <c r="BKL5353"/>
      <c r="BKM5353"/>
      <c r="BKN5353"/>
      <c r="BKO5353"/>
      <c r="BKP5353"/>
      <c r="BKQ5353"/>
      <c r="BKR5353"/>
      <c r="BKS5353"/>
      <c r="BKT5353"/>
      <c r="BKU5353"/>
      <c r="BKV5353"/>
      <c r="BKW5353"/>
      <c r="BKX5353"/>
      <c r="BKY5353"/>
      <c r="BKZ5353"/>
      <c r="BLA5353"/>
      <c r="BLB5353"/>
      <c r="BLC5353"/>
      <c r="BLD5353"/>
      <c r="BLE5353"/>
      <c r="BLF5353"/>
      <c r="BLG5353"/>
      <c r="BLH5353"/>
      <c r="BLI5353"/>
      <c r="BLJ5353"/>
      <c r="BLK5353"/>
      <c r="BLL5353"/>
      <c r="BLM5353"/>
      <c r="BLN5353"/>
      <c r="BLO5353"/>
      <c r="BLP5353"/>
      <c r="BLQ5353"/>
      <c r="BLR5353"/>
      <c r="BLS5353"/>
      <c r="BLT5353"/>
      <c r="BLU5353"/>
      <c r="BLV5353"/>
      <c r="BLW5353"/>
      <c r="BLX5353"/>
      <c r="BLY5353"/>
      <c r="BLZ5353"/>
      <c r="BMA5353"/>
      <c r="BMB5353"/>
      <c r="BMC5353"/>
      <c r="BMD5353"/>
      <c r="BME5353"/>
      <c r="BMF5353"/>
      <c r="BMG5353"/>
      <c r="BMH5353"/>
      <c r="BMI5353"/>
      <c r="BMJ5353"/>
      <c r="BMK5353"/>
      <c r="BML5353"/>
      <c r="BMM5353"/>
      <c r="BMN5353"/>
      <c r="BMO5353"/>
      <c r="BMP5353"/>
      <c r="BMQ5353"/>
      <c r="BMR5353"/>
      <c r="BMS5353"/>
      <c r="BMT5353"/>
      <c r="BMU5353"/>
      <c r="BMV5353"/>
      <c r="BMW5353"/>
      <c r="BMX5353"/>
      <c r="BMY5353"/>
      <c r="BMZ5353"/>
      <c r="BNA5353"/>
      <c r="BNB5353"/>
      <c r="BNC5353"/>
      <c r="BND5353"/>
      <c r="BNE5353"/>
      <c r="BNF5353"/>
      <c r="BNG5353"/>
      <c r="BNH5353"/>
      <c r="BNI5353"/>
      <c r="BNJ5353"/>
      <c r="BNK5353"/>
      <c r="BNL5353"/>
      <c r="BNM5353"/>
      <c r="BNN5353"/>
      <c r="BNO5353"/>
      <c r="BNP5353"/>
      <c r="BNQ5353"/>
      <c r="BNR5353"/>
      <c r="BNS5353"/>
      <c r="BNT5353"/>
      <c r="BNU5353"/>
      <c r="BNV5353"/>
      <c r="BNW5353"/>
      <c r="BNX5353"/>
      <c r="BNY5353"/>
      <c r="BNZ5353"/>
      <c r="BOA5353"/>
      <c r="BOB5353"/>
      <c r="BOC5353"/>
      <c r="BOD5353"/>
      <c r="BOE5353"/>
      <c r="BOF5353"/>
      <c r="BOG5353"/>
      <c r="BOH5353"/>
      <c r="BOI5353"/>
      <c r="BOJ5353"/>
      <c r="BOK5353"/>
      <c r="BOL5353"/>
      <c r="BOM5353"/>
      <c r="BON5353"/>
      <c r="BOO5353"/>
      <c r="BOP5353"/>
      <c r="BOQ5353"/>
      <c r="BOR5353"/>
      <c r="BOS5353"/>
      <c r="BOT5353"/>
      <c r="BOU5353"/>
      <c r="BOV5353"/>
      <c r="BOW5353"/>
      <c r="BOX5353"/>
      <c r="BOY5353"/>
      <c r="BOZ5353"/>
      <c r="BPA5353"/>
      <c r="BPB5353"/>
      <c r="BPC5353"/>
      <c r="BPD5353"/>
      <c r="BPE5353"/>
      <c r="BPF5353"/>
      <c r="BPG5353"/>
      <c r="BPH5353"/>
      <c r="BPI5353"/>
      <c r="BPJ5353"/>
      <c r="BPK5353"/>
      <c r="BPL5353"/>
      <c r="BPM5353"/>
      <c r="BPN5353"/>
      <c r="BPO5353"/>
      <c r="BPP5353"/>
      <c r="BPQ5353"/>
      <c r="BPR5353"/>
      <c r="BPS5353"/>
      <c r="BPT5353"/>
      <c r="BPU5353"/>
      <c r="BPV5353"/>
      <c r="BPW5353"/>
      <c r="BPX5353"/>
      <c r="BPY5353"/>
      <c r="BPZ5353"/>
      <c r="BQA5353"/>
      <c r="BQB5353"/>
      <c r="BQC5353"/>
      <c r="BQD5353"/>
      <c r="BQE5353"/>
      <c r="BQF5353"/>
      <c r="BQG5353"/>
      <c r="BQH5353"/>
      <c r="BQI5353"/>
      <c r="BQJ5353"/>
      <c r="BQK5353"/>
      <c r="BQL5353"/>
      <c r="BQM5353"/>
      <c r="BQN5353"/>
      <c r="BQO5353"/>
      <c r="BQP5353"/>
      <c r="BQQ5353"/>
      <c r="BQR5353"/>
      <c r="BQS5353"/>
      <c r="BQT5353"/>
      <c r="BQU5353"/>
      <c r="BQV5353"/>
      <c r="BQW5353"/>
      <c r="BQX5353"/>
      <c r="BQY5353"/>
      <c r="BQZ5353"/>
      <c r="BRA5353"/>
      <c r="BRB5353"/>
      <c r="BRC5353"/>
      <c r="BRD5353"/>
      <c r="BRE5353"/>
      <c r="BRF5353"/>
      <c r="BRG5353"/>
      <c r="BRH5353"/>
      <c r="BRI5353"/>
      <c r="BRJ5353"/>
      <c r="BRK5353"/>
      <c r="BRL5353"/>
      <c r="BRM5353"/>
      <c r="BRN5353"/>
      <c r="BRO5353"/>
      <c r="BRP5353"/>
      <c r="BRQ5353"/>
      <c r="BRR5353"/>
      <c r="BRS5353"/>
      <c r="BRT5353"/>
      <c r="BRU5353"/>
      <c r="BRV5353"/>
      <c r="BRW5353"/>
      <c r="BRX5353"/>
      <c r="BRY5353"/>
      <c r="BRZ5353"/>
      <c r="BSA5353"/>
      <c r="BSB5353"/>
      <c r="BSC5353"/>
      <c r="BSD5353"/>
      <c r="BSE5353"/>
      <c r="BSF5353"/>
      <c r="BSG5353"/>
      <c r="BSH5353"/>
      <c r="BSI5353"/>
      <c r="BSJ5353"/>
      <c r="BSK5353"/>
      <c r="BSL5353"/>
      <c r="BSM5353"/>
      <c r="BSN5353"/>
      <c r="BSO5353"/>
      <c r="BSP5353"/>
      <c r="BSQ5353"/>
      <c r="BSR5353"/>
      <c r="BSS5353"/>
      <c r="BST5353"/>
      <c r="BSU5353"/>
      <c r="BSV5353"/>
      <c r="BSW5353"/>
      <c r="BSX5353"/>
      <c r="BSY5353"/>
      <c r="BSZ5353"/>
      <c r="BTA5353"/>
      <c r="BTB5353"/>
      <c r="BTC5353"/>
      <c r="BTD5353"/>
      <c r="BTE5353"/>
      <c r="BTF5353"/>
      <c r="BTG5353"/>
      <c r="BTH5353"/>
      <c r="BTI5353"/>
      <c r="BTJ5353"/>
      <c r="BTK5353"/>
      <c r="BTL5353"/>
      <c r="BTM5353"/>
      <c r="BTN5353"/>
      <c r="BTO5353"/>
      <c r="BTP5353"/>
      <c r="BTQ5353"/>
      <c r="BTR5353"/>
      <c r="BTS5353"/>
      <c r="BTT5353"/>
      <c r="BTU5353"/>
      <c r="BTV5353"/>
      <c r="BTW5353"/>
      <c r="BTX5353"/>
      <c r="BTY5353"/>
      <c r="BTZ5353"/>
      <c r="BUA5353"/>
      <c r="BUB5353"/>
      <c r="BUC5353"/>
      <c r="BUD5353"/>
      <c r="BUE5353"/>
      <c r="BUF5353"/>
      <c r="BUG5353"/>
      <c r="BUH5353"/>
      <c r="BUI5353"/>
      <c r="BUJ5353"/>
      <c r="BUK5353"/>
      <c r="BUL5353"/>
      <c r="BUM5353"/>
      <c r="BUN5353"/>
      <c r="BUO5353"/>
      <c r="BUP5353"/>
      <c r="BUQ5353"/>
      <c r="BUR5353"/>
      <c r="BUS5353"/>
      <c r="BUT5353"/>
      <c r="BUU5353"/>
      <c r="BUV5353"/>
      <c r="BUW5353"/>
      <c r="BUX5353"/>
      <c r="BUY5353"/>
      <c r="BUZ5353"/>
      <c r="BVA5353"/>
      <c r="BVB5353"/>
      <c r="BVC5353"/>
      <c r="BVD5353"/>
      <c r="BVE5353"/>
      <c r="BVF5353"/>
      <c r="BVG5353"/>
      <c r="BVH5353"/>
      <c r="BVI5353"/>
      <c r="BVJ5353"/>
      <c r="BVK5353"/>
      <c r="BVL5353"/>
      <c r="BVM5353"/>
      <c r="BVN5353"/>
      <c r="BVO5353"/>
      <c r="BVP5353"/>
      <c r="BVQ5353"/>
      <c r="BVR5353"/>
      <c r="BVS5353"/>
      <c r="BVT5353"/>
      <c r="BVU5353"/>
      <c r="BVV5353"/>
      <c r="BVW5353"/>
      <c r="BVX5353"/>
      <c r="BVY5353"/>
      <c r="BVZ5353"/>
      <c r="BWA5353"/>
      <c r="BWB5353"/>
      <c r="BWC5353"/>
      <c r="BWD5353"/>
      <c r="BWE5353"/>
      <c r="BWF5353"/>
      <c r="BWG5353"/>
      <c r="BWH5353"/>
      <c r="BWI5353"/>
      <c r="BWJ5353"/>
      <c r="BWK5353"/>
      <c r="BWL5353"/>
      <c r="BWM5353"/>
      <c r="BWN5353"/>
      <c r="BWO5353"/>
      <c r="BWP5353"/>
      <c r="BWQ5353"/>
      <c r="BWR5353"/>
      <c r="BWS5353"/>
      <c r="BWT5353"/>
      <c r="BWU5353"/>
      <c r="BWV5353"/>
      <c r="BWW5353"/>
      <c r="BWX5353"/>
      <c r="BWY5353"/>
      <c r="BWZ5353"/>
      <c r="BXA5353"/>
      <c r="BXB5353"/>
      <c r="BXC5353"/>
      <c r="BXD5353"/>
      <c r="BXE5353"/>
      <c r="BXF5353"/>
      <c r="BXG5353"/>
      <c r="BXH5353"/>
      <c r="BXI5353"/>
      <c r="BXJ5353"/>
      <c r="BXK5353"/>
      <c r="BXL5353"/>
      <c r="BXM5353"/>
      <c r="BXN5353"/>
      <c r="BXO5353"/>
      <c r="BXP5353"/>
      <c r="BXQ5353"/>
      <c r="BXR5353"/>
      <c r="BXS5353"/>
      <c r="BXT5353"/>
      <c r="BXU5353"/>
      <c r="BXV5353"/>
      <c r="BXW5353"/>
      <c r="BXX5353"/>
      <c r="BXY5353"/>
      <c r="BXZ5353"/>
      <c r="BYA5353"/>
      <c r="BYB5353"/>
      <c r="BYC5353"/>
      <c r="BYD5353"/>
      <c r="BYE5353"/>
      <c r="BYF5353"/>
      <c r="BYG5353"/>
      <c r="BYH5353"/>
      <c r="BYI5353"/>
      <c r="BYJ5353"/>
      <c r="BYK5353"/>
      <c r="BYL5353"/>
      <c r="BYM5353"/>
      <c r="BYN5353"/>
      <c r="BYO5353"/>
      <c r="BYP5353"/>
      <c r="BYQ5353"/>
      <c r="BYR5353"/>
      <c r="BYS5353"/>
      <c r="BYT5353"/>
      <c r="BYU5353"/>
      <c r="BYV5353"/>
      <c r="BYW5353"/>
      <c r="BYX5353"/>
      <c r="BYY5353"/>
      <c r="BYZ5353"/>
      <c r="BZA5353"/>
      <c r="BZB5353"/>
      <c r="BZC5353"/>
      <c r="BZD5353"/>
      <c r="BZE5353"/>
      <c r="BZF5353"/>
      <c r="BZG5353"/>
      <c r="BZH5353"/>
      <c r="BZI5353"/>
      <c r="BZJ5353"/>
      <c r="BZK5353"/>
      <c r="BZL5353"/>
      <c r="BZM5353"/>
      <c r="BZN5353"/>
      <c r="BZO5353"/>
      <c r="BZP5353"/>
      <c r="BZQ5353"/>
      <c r="BZR5353"/>
      <c r="BZS5353"/>
      <c r="BZT5353"/>
      <c r="BZU5353"/>
      <c r="BZV5353"/>
      <c r="BZW5353"/>
      <c r="BZX5353"/>
      <c r="BZY5353"/>
      <c r="BZZ5353"/>
      <c r="CAA5353"/>
      <c r="CAB5353"/>
      <c r="CAC5353"/>
      <c r="CAD5353"/>
      <c r="CAE5353"/>
      <c r="CAF5353"/>
      <c r="CAG5353"/>
      <c r="CAH5353"/>
      <c r="CAI5353"/>
      <c r="CAJ5353"/>
      <c r="CAK5353"/>
      <c r="CAL5353"/>
      <c r="CAM5353"/>
      <c r="CAN5353"/>
      <c r="CAO5353"/>
      <c r="CAP5353"/>
      <c r="CAQ5353"/>
      <c r="CAR5353"/>
      <c r="CAS5353"/>
      <c r="CAT5353"/>
      <c r="CAU5353"/>
      <c r="CAV5353"/>
      <c r="CAW5353"/>
      <c r="CAX5353"/>
      <c r="CAY5353"/>
      <c r="CAZ5353"/>
      <c r="CBA5353"/>
      <c r="CBB5353"/>
      <c r="CBC5353"/>
      <c r="CBD5353"/>
      <c r="CBE5353"/>
      <c r="CBF5353"/>
      <c r="CBG5353"/>
      <c r="CBH5353"/>
      <c r="CBI5353"/>
      <c r="CBJ5353"/>
      <c r="CBK5353"/>
      <c r="CBL5353"/>
      <c r="CBM5353"/>
      <c r="CBN5353"/>
      <c r="CBO5353"/>
      <c r="CBP5353"/>
      <c r="CBQ5353"/>
      <c r="CBR5353"/>
      <c r="CBS5353"/>
      <c r="CBT5353"/>
      <c r="CBU5353"/>
      <c r="CBV5353"/>
      <c r="CBW5353"/>
      <c r="CBX5353"/>
      <c r="CBY5353"/>
      <c r="CBZ5353"/>
      <c r="CCA5353"/>
      <c r="CCB5353"/>
      <c r="CCC5353"/>
      <c r="CCD5353"/>
      <c r="CCE5353"/>
      <c r="CCF5353"/>
      <c r="CCG5353"/>
      <c r="CCH5353"/>
      <c r="CCI5353"/>
      <c r="CCJ5353"/>
      <c r="CCK5353"/>
      <c r="CCL5353"/>
      <c r="CCM5353"/>
      <c r="CCN5353"/>
      <c r="CCO5353"/>
      <c r="CCP5353"/>
      <c r="CCQ5353"/>
      <c r="CCR5353"/>
      <c r="CCS5353"/>
      <c r="CCT5353"/>
      <c r="CCU5353"/>
      <c r="CCV5353"/>
      <c r="CCW5353"/>
      <c r="CCX5353"/>
      <c r="CCY5353"/>
      <c r="CCZ5353"/>
      <c r="CDA5353"/>
      <c r="CDB5353"/>
      <c r="CDC5353"/>
      <c r="CDD5353"/>
      <c r="CDE5353"/>
      <c r="CDF5353"/>
      <c r="CDG5353"/>
      <c r="CDH5353"/>
      <c r="CDI5353"/>
      <c r="CDJ5353"/>
      <c r="CDK5353"/>
      <c r="CDL5353"/>
      <c r="CDM5353"/>
      <c r="CDN5353"/>
      <c r="CDO5353"/>
      <c r="CDP5353"/>
      <c r="CDQ5353"/>
      <c r="CDR5353"/>
      <c r="CDS5353"/>
      <c r="CDT5353"/>
      <c r="CDU5353"/>
      <c r="CDV5353"/>
      <c r="CDW5353"/>
      <c r="CDX5353"/>
      <c r="CDY5353"/>
      <c r="CDZ5353"/>
      <c r="CEA5353"/>
      <c r="CEB5353"/>
      <c r="CEC5353"/>
      <c r="CED5353"/>
      <c r="CEE5353"/>
      <c r="CEF5353"/>
      <c r="CEG5353"/>
      <c r="CEH5353"/>
      <c r="CEI5353"/>
      <c r="CEJ5353"/>
      <c r="CEK5353"/>
      <c r="CEL5353"/>
      <c r="CEM5353"/>
      <c r="CEN5353"/>
      <c r="CEO5353"/>
      <c r="CEP5353"/>
      <c r="CEQ5353"/>
      <c r="CER5353"/>
      <c r="CES5353"/>
      <c r="CET5353"/>
      <c r="CEU5353"/>
      <c r="CEV5353"/>
      <c r="CEW5353"/>
      <c r="CEX5353"/>
      <c r="CEY5353"/>
      <c r="CEZ5353"/>
      <c r="CFA5353"/>
      <c r="CFB5353"/>
      <c r="CFC5353"/>
      <c r="CFD5353"/>
      <c r="CFE5353"/>
      <c r="CFF5353"/>
      <c r="CFG5353"/>
      <c r="CFH5353"/>
      <c r="CFI5353"/>
      <c r="CFJ5353"/>
      <c r="CFK5353"/>
      <c r="CFL5353"/>
      <c r="CFM5353"/>
      <c r="CFN5353"/>
      <c r="CFO5353"/>
      <c r="CFP5353"/>
      <c r="CFQ5353"/>
      <c r="CFR5353"/>
      <c r="CFS5353"/>
      <c r="CFT5353"/>
      <c r="CFU5353"/>
      <c r="CFV5353"/>
      <c r="CFW5353"/>
      <c r="CFX5353"/>
      <c r="CFY5353"/>
      <c r="CFZ5353"/>
      <c r="CGA5353"/>
      <c r="CGB5353"/>
      <c r="CGC5353"/>
      <c r="CGD5353"/>
      <c r="CGE5353"/>
      <c r="CGF5353"/>
      <c r="CGG5353"/>
      <c r="CGH5353"/>
      <c r="CGI5353"/>
      <c r="CGJ5353"/>
      <c r="CGK5353"/>
      <c r="CGL5353"/>
      <c r="CGM5353"/>
      <c r="CGN5353"/>
      <c r="CGO5353"/>
      <c r="CGP5353"/>
      <c r="CGQ5353"/>
      <c r="CGR5353"/>
      <c r="CGS5353"/>
      <c r="CGT5353"/>
      <c r="CGU5353"/>
      <c r="CGV5353"/>
      <c r="CGW5353"/>
      <c r="CGX5353"/>
      <c r="CGY5353"/>
      <c r="CGZ5353"/>
      <c r="CHA5353"/>
      <c r="CHB5353"/>
      <c r="CHC5353"/>
      <c r="CHD5353"/>
      <c r="CHE5353"/>
      <c r="CHF5353"/>
      <c r="CHG5353"/>
      <c r="CHH5353"/>
      <c r="CHI5353"/>
      <c r="CHJ5353"/>
      <c r="CHK5353"/>
      <c r="CHL5353"/>
      <c r="CHM5353"/>
      <c r="CHN5353"/>
      <c r="CHO5353"/>
      <c r="CHP5353"/>
      <c r="CHQ5353"/>
      <c r="CHR5353"/>
      <c r="CHS5353"/>
      <c r="CHT5353"/>
      <c r="CHU5353"/>
      <c r="CHV5353"/>
      <c r="CHW5353"/>
      <c r="CHX5353"/>
      <c r="CHY5353"/>
      <c r="CHZ5353"/>
      <c r="CIA5353"/>
      <c r="CIB5353"/>
      <c r="CIC5353"/>
      <c r="CID5353"/>
      <c r="CIE5353"/>
      <c r="CIF5353"/>
      <c r="CIG5353"/>
      <c r="CIH5353"/>
      <c r="CII5353"/>
      <c r="CIJ5353"/>
      <c r="CIK5353"/>
      <c r="CIL5353"/>
      <c r="CIM5353"/>
      <c r="CIN5353"/>
      <c r="CIO5353"/>
      <c r="CIP5353"/>
      <c r="CIQ5353"/>
      <c r="CIR5353"/>
      <c r="CIS5353"/>
      <c r="CIT5353"/>
      <c r="CIU5353"/>
      <c r="CIV5353"/>
      <c r="CIW5353"/>
      <c r="CIX5353"/>
      <c r="CIY5353"/>
      <c r="CIZ5353"/>
      <c r="CJA5353"/>
      <c r="CJB5353"/>
      <c r="CJC5353"/>
      <c r="CJD5353"/>
      <c r="CJE5353"/>
      <c r="CJF5353"/>
      <c r="CJG5353"/>
      <c r="CJH5353"/>
      <c r="CJI5353"/>
      <c r="CJJ5353"/>
      <c r="CJK5353"/>
      <c r="CJL5353"/>
      <c r="CJM5353"/>
      <c r="CJN5353"/>
      <c r="CJO5353"/>
      <c r="CJP5353"/>
      <c r="CJQ5353"/>
      <c r="CJR5353"/>
      <c r="CJS5353"/>
      <c r="CJT5353"/>
      <c r="CJU5353"/>
      <c r="CJV5353"/>
      <c r="CJW5353"/>
      <c r="CJX5353"/>
      <c r="CJY5353"/>
      <c r="CJZ5353"/>
      <c r="CKA5353"/>
      <c r="CKB5353"/>
      <c r="CKC5353"/>
      <c r="CKD5353"/>
      <c r="CKE5353"/>
      <c r="CKF5353"/>
      <c r="CKG5353"/>
      <c r="CKH5353"/>
      <c r="CKI5353"/>
      <c r="CKJ5353"/>
      <c r="CKK5353"/>
      <c r="CKL5353"/>
      <c r="CKM5353"/>
      <c r="CKN5353"/>
      <c r="CKO5353"/>
      <c r="CKP5353"/>
      <c r="CKQ5353"/>
      <c r="CKR5353"/>
      <c r="CKS5353"/>
      <c r="CKT5353"/>
      <c r="CKU5353"/>
      <c r="CKV5353"/>
      <c r="CKW5353"/>
      <c r="CKX5353"/>
      <c r="CKY5353"/>
      <c r="CKZ5353"/>
      <c r="CLA5353"/>
      <c r="CLB5353"/>
      <c r="CLC5353"/>
      <c r="CLD5353"/>
      <c r="CLE5353"/>
      <c r="CLF5353"/>
      <c r="CLG5353"/>
      <c r="CLH5353"/>
      <c r="CLI5353"/>
      <c r="CLJ5353"/>
      <c r="CLK5353"/>
      <c r="CLL5353"/>
      <c r="CLM5353"/>
      <c r="CLN5353"/>
      <c r="CLO5353"/>
      <c r="CLP5353"/>
      <c r="CLQ5353"/>
      <c r="CLR5353"/>
      <c r="CLS5353"/>
      <c r="CLT5353"/>
      <c r="CLU5353"/>
      <c r="CLV5353"/>
      <c r="CLW5353"/>
      <c r="CLX5353"/>
      <c r="CLY5353"/>
      <c r="CLZ5353"/>
      <c r="CMA5353"/>
      <c r="CMB5353"/>
      <c r="CMC5353"/>
      <c r="CMD5353"/>
      <c r="CME5353"/>
      <c r="CMF5353"/>
      <c r="CMG5353"/>
      <c r="CMH5353"/>
      <c r="CMI5353"/>
      <c r="CMJ5353"/>
      <c r="CMK5353"/>
      <c r="CML5353"/>
      <c r="CMM5353"/>
      <c r="CMN5353"/>
      <c r="CMO5353"/>
      <c r="CMP5353"/>
      <c r="CMQ5353"/>
      <c r="CMR5353"/>
      <c r="CMS5353"/>
      <c r="CMT5353"/>
      <c r="CMU5353"/>
      <c r="CMV5353"/>
      <c r="CMW5353"/>
      <c r="CMX5353"/>
      <c r="CMY5353"/>
      <c r="CMZ5353"/>
      <c r="CNA5353"/>
      <c r="CNB5353"/>
      <c r="CNC5353"/>
      <c r="CND5353"/>
      <c r="CNE5353"/>
      <c r="CNF5353"/>
      <c r="CNG5353"/>
      <c r="CNH5353"/>
      <c r="CNI5353"/>
      <c r="CNJ5353"/>
      <c r="CNK5353"/>
      <c r="CNL5353"/>
      <c r="CNM5353"/>
      <c r="CNN5353"/>
      <c r="CNO5353"/>
      <c r="CNP5353"/>
      <c r="CNQ5353"/>
      <c r="CNR5353"/>
      <c r="CNS5353"/>
      <c r="CNT5353"/>
      <c r="CNU5353"/>
      <c r="CNV5353"/>
      <c r="CNW5353"/>
      <c r="CNX5353"/>
      <c r="CNY5353"/>
      <c r="CNZ5353"/>
      <c r="COA5353"/>
      <c r="COB5353"/>
      <c r="COC5353"/>
      <c r="COD5353"/>
      <c r="COE5353"/>
      <c r="COF5353"/>
      <c r="COG5353"/>
      <c r="COH5353"/>
      <c r="COI5353"/>
      <c r="COJ5353"/>
      <c r="COK5353"/>
      <c r="COL5353"/>
      <c r="COM5353"/>
      <c r="CON5353"/>
      <c r="COO5353"/>
      <c r="COP5353"/>
      <c r="COQ5353"/>
      <c r="COR5353"/>
      <c r="COS5353"/>
      <c r="COT5353"/>
      <c r="COU5353"/>
      <c r="COV5353"/>
      <c r="COW5353"/>
      <c r="COX5353"/>
      <c r="COY5353"/>
      <c r="COZ5353"/>
      <c r="CPA5353"/>
      <c r="CPB5353"/>
      <c r="CPC5353"/>
      <c r="CPD5353"/>
      <c r="CPE5353"/>
      <c r="CPF5353"/>
      <c r="CPG5353"/>
      <c r="CPH5353"/>
      <c r="CPI5353"/>
      <c r="CPJ5353"/>
      <c r="CPK5353"/>
      <c r="CPL5353"/>
      <c r="CPM5353"/>
      <c r="CPN5353"/>
      <c r="CPO5353"/>
      <c r="CPP5353"/>
      <c r="CPQ5353"/>
      <c r="CPR5353"/>
      <c r="CPS5353"/>
      <c r="CPT5353"/>
      <c r="CPU5353"/>
      <c r="CPV5353"/>
      <c r="CPW5353"/>
      <c r="CPX5353"/>
      <c r="CPY5353"/>
      <c r="CPZ5353"/>
      <c r="CQA5353"/>
      <c r="CQB5353"/>
      <c r="CQC5353"/>
      <c r="CQD5353"/>
      <c r="CQE5353"/>
      <c r="CQF5353"/>
      <c r="CQG5353"/>
      <c r="CQH5353"/>
      <c r="CQI5353"/>
      <c r="CQJ5353"/>
      <c r="CQK5353"/>
      <c r="CQL5353"/>
      <c r="CQM5353"/>
      <c r="CQN5353"/>
      <c r="CQO5353"/>
      <c r="CQP5353"/>
      <c r="CQQ5353"/>
      <c r="CQR5353"/>
      <c r="CQS5353"/>
      <c r="CQT5353"/>
      <c r="CQU5353"/>
      <c r="CQV5353"/>
      <c r="CQW5353"/>
      <c r="CQX5353"/>
      <c r="CQY5353"/>
      <c r="CQZ5353"/>
      <c r="CRA5353"/>
      <c r="CRB5353"/>
      <c r="CRC5353"/>
      <c r="CRD5353"/>
      <c r="CRE5353"/>
      <c r="CRF5353"/>
      <c r="CRG5353"/>
      <c r="CRH5353"/>
      <c r="CRI5353"/>
      <c r="CRJ5353"/>
      <c r="CRK5353"/>
      <c r="CRL5353"/>
      <c r="CRM5353"/>
      <c r="CRN5353"/>
      <c r="CRO5353"/>
      <c r="CRP5353"/>
      <c r="CRQ5353"/>
      <c r="CRR5353"/>
      <c r="CRS5353"/>
      <c r="CRT5353"/>
      <c r="CRU5353"/>
      <c r="CRV5353"/>
      <c r="CRW5353"/>
      <c r="CRX5353"/>
      <c r="CRY5353"/>
      <c r="CRZ5353"/>
      <c r="CSA5353"/>
      <c r="CSB5353"/>
      <c r="CSC5353"/>
      <c r="CSD5353"/>
      <c r="CSE5353"/>
      <c r="CSF5353"/>
      <c r="CSG5353"/>
      <c r="CSH5353"/>
      <c r="CSI5353"/>
      <c r="CSJ5353"/>
      <c r="CSK5353"/>
      <c r="CSL5353"/>
      <c r="CSM5353"/>
      <c r="CSN5353"/>
      <c r="CSO5353"/>
      <c r="CSP5353"/>
      <c r="CSQ5353"/>
      <c r="CSR5353"/>
      <c r="CSS5353"/>
      <c r="CST5353"/>
      <c r="CSU5353"/>
      <c r="CSV5353"/>
      <c r="CSW5353"/>
      <c r="CSX5353"/>
      <c r="CSY5353"/>
      <c r="CSZ5353"/>
      <c r="CTA5353"/>
      <c r="CTB5353"/>
      <c r="CTC5353"/>
      <c r="CTD5353"/>
      <c r="CTE5353"/>
      <c r="CTF5353"/>
      <c r="CTG5353"/>
      <c r="CTH5353"/>
      <c r="CTI5353"/>
      <c r="CTJ5353"/>
      <c r="CTK5353"/>
      <c r="CTL5353"/>
      <c r="CTM5353"/>
      <c r="CTN5353"/>
      <c r="CTO5353"/>
      <c r="CTP5353"/>
      <c r="CTQ5353"/>
      <c r="CTR5353"/>
      <c r="CTS5353"/>
      <c r="CTT5353"/>
      <c r="CTU5353"/>
      <c r="CTV5353"/>
      <c r="CTW5353"/>
      <c r="CTX5353"/>
      <c r="CTY5353"/>
      <c r="CTZ5353"/>
      <c r="CUA5353"/>
      <c r="CUB5353"/>
      <c r="CUC5353"/>
      <c r="CUD5353"/>
      <c r="CUE5353"/>
      <c r="CUF5353"/>
      <c r="CUG5353"/>
      <c r="CUH5353"/>
      <c r="CUI5353"/>
      <c r="CUJ5353"/>
      <c r="CUK5353"/>
      <c r="CUL5353"/>
      <c r="CUM5353"/>
      <c r="CUN5353"/>
      <c r="CUO5353"/>
      <c r="CUP5353"/>
      <c r="CUQ5353"/>
      <c r="CUR5353"/>
      <c r="CUS5353"/>
      <c r="CUT5353"/>
      <c r="CUU5353"/>
      <c r="CUV5353"/>
      <c r="CUW5353"/>
      <c r="CUX5353"/>
      <c r="CUY5353"/>
      <c r="CUZ5353"/>
      <c r="CVA5353"/>
      <c r="CVB5353"/>
      <c r="CVC5353"/>
      <c r="CVD5353"/>
      <c r="CVE5353"/>
      <c r="CVF5353"/>
      <c r="CVG5353"/>
      <c r="CVH5353"/>
      <c r="CVI5353"/>
      <c r="CVJ5353"/>
      <c r="CVK5353"/>
      <c r="CVL5353"/>
      <c r="CVM5353"/>
      <c r="CVN5353"/>
      <c r="CVO5353"/>
      <c r="CVP5353"/>
      <c r="CVQ5353"/>
      <c r="CVR5353"/>
      <c r="CVS5353"/>
      <c r="CVT5353"/>
      <c r="CVU5353"/>
      <c r="CVV5353"/>
      <c r="CVW5353"/>
      <c r="CVX5353"/>
      <c r="CVY5353"/>
      <c r="CVZ5353"/>
      <c r="CWA5353"/>
      <c r="CWB5353"/>
      <c r="CWC5353"/>
      <c r="CWD5353"/>
      <c r="CWE5353"/>
      <c r="CWF5353"/>
      <c r="CWG5353"/>
      <c r="CWH5353"/>
      <c r="CWI5353"/>
      <c r="CWJ5353"/>
      <c r="CWK5353"/>
      <c r="CWL5353"/>
      <c r="CWM5353"/>
      <c r="CWN5353"/>
      <c r="CWO5353"/>
      <c r="CWP5353"/>
      <c r="CWQ5353"/>
      <c r="CWR5353"/>
      <c r="CWS5353"/>
      <c r="CWT5353"/>
      <c r="CWU5353"/>
      <c r="CWV5353"/>
      <c r="CWW5353"/>
      <c r="CWX5353"/>
      <c r="CWY5353"/>
      <c r="CWZ5353"/>
      <c r="CXA5353"/>
      <c r="CXB5353"/>
      <c r="CXC5353"/>
      <c r="CXD5353"/>
      <c r="CXE5353"/>
      <c r="CXF5353"/>
      <c r="CXG5353"/>
      <c r="CXH5353"/>
      <c r="CXI5353"/>
      <c r="CXJ5353"/>
      <c r="CXK5353"/>
      <c r="CXL5353"/>
      <c r="CXM5353"/>
      <c r="CXN5353"/>
      <c r="CXO5353"/>
      <c r="CXP5353"/>
      <c r="CXQ5353"/>
      <c r="CXR5353"/>
      <c r="CXS5353"/>
      <c r="CXT5353"/>
      <c r="CXU5353"/>
      <c r="CXV5353"/>
      <c r="CXW5353"/>
      <c r="CXX5353"/>
      <c r="CXY5353"/>
      <c r="CXZ5353"/>
      <c r="CYA5353"/>
      <c r="CYB5353"/>
      <c r="CYC5353"/>
      <c r="CYD5353"/>
      <c r="CYE5353"/>
      <c r="CYF5353"/>
      <c r="CYG5353"/>
      <c r="CYH5353"/>
      <c r="CYI5353"/>
      <c r="CYJ5353"/>
      <c r="CYK5353"/>
      <c r="CYL5353"/>
      <c r="CYM5353"/>
      <c r="CYN5353"/>
      <c r="CYO5353"/>
      <c r="CYP5353"/>
      <c r="CYQ5353"/>
      <c r="CYR5353"/>
      <c r="CYS5353"/>
      <c r="CYT5353"/>
      <c r="CYU5353"/>
      <c r="CYV5353"/>
      <c r="CYW5353"/>
      <c r="CYX5353"/>
      <c r="CYY5353"/>
      <c r="CYZ5353"/>
      <c r="CZA5353"/>
      <c r="CZB5353"/>
      <c r="CZC5353"/>
      <c r="CZD5353"/>
      <c r="CZE5353"/>
      <c r="CZF5353"/>
      <c r="CZG5353"/>
      <c r="CZH5353"/>
      <c r="CZI5353"/>
      <c r="CZJ5353"/>
      <c r="CZK5353"/>
      <c r="CZL5353"/>
      <c r="CZM5353"/>
      <c r="CZN5353"/>
      <c r="CZO5353"/>
      <c r="CZP5353"/>
      <c r="CZQ5353"/>
      <c r="CZR5353"/>
      <c r="CZS5353"/>
      <c r="CZT5353"/>
      <c r="CZU5353"/>
      <c r="CZV5353"/>
      <c r="CZW5353"/>
      <c r="CZX5353"/>
      <c r="CZY5353"/>
      <c r="CZZ5353"/>
      <c r="DAA5353"/>
      <c r="DAB5353"/>
      <c r="DAC5353"/>
      <c r="DAD5353"/>
      <c r="DAE5353"/>
      <c r="DAF5353"/>
      <c r="DAG5353"/>
      <c r="DAH5353"/>
      <c r="DAI5353"/>
      <c r="DAJ5353"/>
      <c r="DAK5353"/>
      <c r="DAL5353"/>
      <c r="DAM5353"/>
      <c r="DAN5353"/>
      <c r="DAO5353"/>
      <c r="DAP5353"/>
      <c r="DAQ5353"/>
      <c r="DAR5353"/>
      <c r="DAS5353"/>
      <c r="DAT5353"/>
      <c r="DAU5353"/>
      <c r="DAV5353"/>
      <c r="DAW5353"/>
      <c r="DAX5353"/>
      <c r="DAY5353"/>
      <c r="DAZ5353"/>
      <c r="DBA5353"/>
      <c r="DBB5353"/>
      <c r="DBC5353"/>
      <c r="DBD5353"/>
      <c r="DBE5353"/>
      <c r="DBF5353"/>
      <c r="DBG5353"/>
      <c r="DBH5353"/>
      <c r="DBI5353"/>
      <c r="DBJ5353"/>
      <c r="DBK5353"/>
      <c r="DBL5353"/>
      <c r="DBM5353"/>
      <c r="DBN5353"/>
      <c r="DBO5353"/>
      <c r="DBP5353"/>
      <c r="DBQ5353"/>
      <c r="DBR5353"/>
      <c r="DBS5353"/>
      <c r="DBT5353"/>
      <c r="DBU5353"/>
      <c r="DBV5353"/>
      <c r="DBW5353"/>
      <c r="DBX5353"/>
      <c r="DBY5353"/>
      <c r="DBZ5353"/>
      <c r="DCA5353"/>
      <c r="DCB5353"/>
      <c r="DCC5353"/>
      <c r="DCD5353"/>
      <c r="DCE5353"/>
      <c r="DCF5353"/>
      <c r="DCG5353"/>
      <c r="DCH5353"/>
      <c r="DCI5353"/>
      <c r="DCJ5353"/>
      <c r="DCK5353"/>
      <c r="DCL5353"/>
      <c r="DCM5353"/>
      <c r="DCN5353"/>
      <c r="DCO5353"/>
      <c r="DCP5353"/>
      <c r="DCQ5353"/>
      <c r="DCR5353"/>
      <c r="DCS5353"/>
      <c r="DCT5353"/>
      <c r="DCU5353"/>
      <c r="DCV5353"/>
      <c r="DCW5353"/>
      <c r="DCX5353"/>
      <c r="DCY5353"/>
      <c r="DCZ5353"/>
      <c r="DDA5353"/>
      <c r="DDB5353"/>
      <c r="DDC5353"/>
      <c r="DDD5353"/>
      <c r="DDE5353"/>
      <c r="DDF5353"/>
      <c r="DDG5353"/>
      <c r="DDH5353"/>
      <c r="DDI5353"/>
      <c r="DDJ5353"/>
      <c r="DDK5353"/>
      <c r="DDL5353"/>
      <c r="DDM5353"/>
      <c r="DDN5353"/>
      <c r="DDO5353"/>
      <c r="DDP5353"/>
      <c r="DDQ5353"/>
      <c r="DDR5353"/>
      <c r="DDS5353"/>
      <c r="DDT5353"/>
      <c r="DDU5353"/>
      <c r="DDV5353"/>
      <c r="DDW5353"/>
      <c r="DDX5353"/>
      <c r="DDY5353"/>
      <c r="DDZ5353"/>
      <c r="DEA5353"/>
      <c r="DEB5353"/>
      <c r="DEC5353"/>
      <c r="DED5353"/>
      <c r="DEE5353"/>
      <c r="DEF5353"/>
      <c r="DEG5353"/>
      <c r="DEH5353"/>
      <c r="DEI5353"/>
      <c r="DEJ5353"/>
      <c r="DEK5353"/>
      <c r="DEL5353"/>
      <c r="DEM5353"/>
      <c r="DEN5353"/>
      <c r="DEO5353"/>
      <c r="DEP5353"/>
      <c r="DEQ5353"/>
      <c r="DER5353"/>
      <c r="DES5353"/>
      <c r="DET5353"/>
      <c r="DEU5353"/>
      <c r="DEV5353"/>
      <c r="DEW5353"/>
      <c r="DEX5353"/>
      <c r="DEY5353"/>
      <c r="DEZ5353"/>
      <c r="DFA5353"/>
      <c r="DFB5353"/>
      <c r="DFC5353"/>
      <c r="DFD5353"/>
      <c r="DFE5353"/>
      <c r="DFF5353"/>
      <c r="DFG5353"/>
      <c r="DFH5353"/>
      <c r="DFI5353"/>
      <c r="DFJ5353"/>
      <c r="DFK5353"/>
      <c r="DFL5353"/>
      <c r="DFM5353"/>
      <c r="DFN5353"/>
      <c r="DFO5353"/>
      <c r="DFP5353"/>
      <c r="DFQ5353"/>
      <c r="DFR5353"/>
      <c r="DFS5353"/>
      <c r="DFT5353"/>
      <c r="DFU5353"/>
      <c r="DFV5353"/>
      <c r="DFW5353"/>
      <c r="DFX5353"/>
      <c r="DFY5353"/>
      <c r="DFZ5353"/>
      <c r="DGA5353"/>
      <c r="DGB5353"/>
      <c r="DGC5353"/>
      <c r="DGD5353"/>
      <c r="DGE5353"/>
      <c r="DGF5353"/>
      <c r="DGG5353"/>
      <c r="DGH5353"/>
      <c r="DGI5353"/>
      <c r="DGJ5353"/>
      <c r="DGK5353"/>
      <c r="DGL5353"/>
      <c r="DGM5353"/>
      <c r="DGN5353"/>
      <c r="DGO5353"/>
      <c r="DGP5353"/>
      <c r="DGQ5353"/>
      <c r="DGR5353"/>
      <c r="DGS5353"/>
      <c r="DGT5353"/>
      <c r="DGU5353"/>
      <c r="DGV5353"/>
      <c r="DGW5353"/>
      <c r="DGX5353"/>
      <c r="DGY5353"/>
      <c r="DGZ5353"/>
      <c r="DHA5353"/>
      <c r="DHB5353"/>
      <c r="DHC5353"/>
      <c r="DHD5353"/>
      <c r="DHE5353"/>
      <c r="DHF5353"/>
      <c r="DHG5353"/>
      <c r="DHH5353"/>
      <c r="DHI5353"/>
      <c r="DHJ5353"/>
      <c r="DHK5353"/>
      <c r="DHL5353"/>
      <c r="DHM5353"/>
      <c r="DHN5353"/>
      <c r="DHO5353"/>
      <c r="DHP5353"/>
      <c r="DHQ5353"/>
      <c r="DHR5353"/>
      <c r="DHS5353"/>
      <c r="DHT5353"/>
      <c r="DHU5353"/>
      <c r="DHV5353"/>
      <c r="DHW5353"/>
      <c r="DHX5353"/>
      <c r="DHY5353"/>
      <c r="DHZ5353"/>
      <c r="DIA5353"/>
      <c r="DIB5353"/>
      <c r="DIC5353"/>
      <c r="DID5353"/>
      <c r="DIE5353"/>
      <c r="DIF5353"/>
      <c r="DIG5353"/>
      <c r="DIH5353"/>
      <c r="DII5353"/>
      <c r="DIJ5353"/>
      <c r="DIK5353"/>
      <c r="DIL5353"/>
      <c r="DIM5353"/>
      <c r="DIN5353"/>
      <c r="DIO5353"/>
      <c r="DIP5353"/>
      <c r="DIQ5353"/>
      <c r="DIR5353"/>
      <c r="DIS5353"/>
      <c r="DIT5353"/>
      <c r="DIU5353"/>
      <c r="DIV5353"/>
      <c r="DIW5353"/>
      <c r="DIX5353"/>
      <c r="DIY5353"/>
      <c r="DIZ5353"/>
      <c r="DJA5353"/>
      <c r="DJB5353"/>
      <c r="DJC5353"/>
      <c r="DJD5353"/>
      <c r="DJE5353"/>
      <c r="DJF5353"/>
      <c r="DJG5353"/>
      <c r="DJH5353"/>
      <c r="DJI5353"/>
      <c r="DJJ5353"/>
      <c r="DJK5353"/>
      <c r="DJL5353"/>
      <c r="DJM5353"/>
      <c r="DJN5353"/>
      <c r="DJO5353"/>
      <c r="DJP5353"/>
      <c r="DJQ5353"/>
      <c r="DJR5353"/>
      <c r="DJS5353"/>
      <c r="DJT5353"/>
      <c r="DJU5353"/>
      <c r="DJV5353"/>
      <c r="DJW5353"/>
      <c r="DJX5353"/>
      <c r="DJY5353"/>
      <c r="DJZ5353"/>
      <c r="DKA5353"/>
      <c r="DKB5353"/>
      <c r="DKC5353"/>
      <c r="DKD5353"/>
      <c r="DKE5353"/>
      <c r="DKF5353"/>
      <c r="DKG5353"/>
      <c r="DKH5353"/>
      <c r="DKI5353"/>
      <c r="DKJ5353"/>
      <c r="DKK5353"/>
      <c r="DKL5353"/>
      <c r="DKM5353"/>
      <c r="DKN5353"/>
      <c r="DKO5353"/>
      <c r="DKP5353"/>
      <c r="DKQ5353"/>
      <c r="DKR5353"/>
      <c r="DKS5353"/>
      <c r="DKT5353"/>
      <c r="DKU5353"/>
      <c r="DKV5353"/>
      <c r="DKW5353"/>
      <c r="DKX5353"/>
      <c r="DKY5353"/>
      <c r="DKZ5353"/>
      <c r="DLA5353"/>
      <c r="DLB5353"/>
      <c r="DLC5353"/>
      <c r="DLD5353"/>
      <c r="DLE5353"/>
      <c r="DLF5353"/>
      <c r="DLG5353"/>
      <c r="DLH5353"/>
      <c r="DLI5353"/>
      <c r="DLJ5353"/>
      <c r="DLK5353"/>
      <c r="DLL5353"/>
      <c r="DLM5353"/>
      <c r="DLN5353"/>
      <c r="DLO5353"/>
      <c r="DLP5353"/>
      <c r="DLQ5353"/>
      <c r="DLR5353"/>
      <c r="DLS5353"/>
      <c r="DLT5353"/>
      <c r="DLU5353"/>
      <c r="DLV5353"/>
      <c r="DLW5353"/>
      <c r="DLX5353"/>
      <c r="DLY5353"/>
      <c r="DLZ5353"/>
      <c r="DMA5353"/>
      <c r="DMB5353"/>
      <c r="DMC5353"/>
      <c r="DMD5353"/>
      <c r="DME5353"/>
      <c r="DMF5353"/>
      <c r="DMG5353"/>
      <c r="DMH5353"/>
      <c r="DMI5353"/>
      <c r="DMJ5353"/>
      <c r="DMK5353"/>
      <c r="DML5353"/>
      <c r="DMM5353"/>
      <c r="DMN5353"/>
      <c r="DMO5353"/>
      <c r="DMP5353"/>
      <c r="DMQ5353"/>
      <c r="DMR5353"/>
      <c r="DMS5353"/>
      <c r="DMT5353"/>
      <c r="DMU5353"/>
      <c r="DMV5353"/>
      <c r="DMW5353"/>
      <c r="DMX5353"/>
      <c r="DMY5353"/>
      <c r="DMZ5353"/>
      <c r="DNA5353"/>
      <c r="DNB5353"/>
      <c r="DNC5353"/>
      <c r="DND5353"/>
      <c r="DNE5353"/>
      <c r="DNF5353"/>
      <c r="DNG5353"/>
      <c r="DNH5353"/>
      <c r="DNI5353"/>
      <c r="DNJ5353"/>
      <c r="DNK5353"/>
      <c r="DNL5353"/>
      <c r="DNM5353"/>
      <c r="DNN5353"/>
      <c r="DNO5353"/>
      <c r="DNP5353"/>
      <c r="DNQ5353"/>
      <c r="DNR5353"/>
      <c r="DNS5353"/>
      <c r="DNT5353"/>
      <c r="DNU5353"/>
      <c r="DNV5353"/>
      <c r="DNW5353"/>
      <c r="DNX5353"/>
      <c r="DNY5353"/>
      <c r="DNZ5353"/>
      <c r="DOA5353"/>
      <c r="DOB5353"/>
      <c r="DOC5353"/>
      <c r="DOD5353"/>
      <c r="DOE5353"/>
      <c r="DOF5353"/>
      <c r="DOG5353"/>
      <c r="DOH5353"/>
      <c r="DOI5353"/>
      <c r="DOJ5353"/>
      <c r="DOK5353"/>
      <c r="DOL5353"/>
      <c r="DOM5353"/>
      <c r="DON5353"/>
      <c r="DOO5353"/>
      <c r="DOP5353"/>
      <c r="DOQ5353"/>
      <c r="DOR5353"/>
      <c r="DOS5353"/>
      <c r="DOT5353"/>
      <c r="DOU5353"/>
      <c r="DOV5353"/>
      <c r="DOW5353"/>
      <c r="DOX5353"/>
      <c r="DOY5353"/>
      <c r="DOZ5353"/>
      <c r="DPA5353"/>
      <c r="DPB5353"/>
      <c r="DPC5353"/>
      <c r="DPD5353"/>
      <c r="DPE5353"/>
      <c r="DPF5353"/>
      <c r="DPG5353"/>
      <c r="DPH5353"/>
      <c r="DPI5353"/>
      <c r="DPJ5353"/>
      <c r="DPK5353"/>
      <c r="DPL5353"/>
      <c r="DPM5353"/>
      <c r="DPN5353"/>
      <c r="DPO5353"/>
      <c r="DPP5353"/>
      <c r="DPQ5353"/>
      <c r="DPR5353"/>
      <c r="DPS5353"/>
      <c r="DPT5353"/>
      <c r="DPU5353"/>
      <c r="DPV5353"/>
      <c r="DPW5353"/>
      <c r="DPX5353"/>
      <c r="DPY5353"/>
      <c r="DPZ5353"/>
      <c r="DQA5353"/>
      <c r="DQB5353"/>
      <c r="DQC5353"/>
      <c r="DQD5353"/>
      <c r="DQE5353"/>
      <c r="DQF5353"/>
      <c r="DQG5353"/>
      <c r="DQH5353"/>
      <c r="DQI5353"/>
      <c r="DQJ5353"/>
      <c r="DQK5353"/>
      <c r="DQL5353"/>
      <c r="DQM5353"/>
      <c r="DQN5353"/>
      <c r="DQO5353"/>
      <c r="DQP5353"/>
      <c r="DQQ5353"/>
      <c r="DQR5353"/>
      <c r="DQS5353"/>
      <c r="DQT5353"/>
      <c r="DQU5353"/>
      <c r="DQV5353"/>
      <c r="DQW5353"/>
      <c r="DQX5353"/>
      <c r="DQY5353"/>
      <c r="DQZ5353"/>
      <c r="DRA5353"/>
      <c r="DRB5353"/>
      <c r="DRC5353"/>
      <c r="DRD5353"/>
      <c r="DRE5353"/>
      <c r="DRF5353"/>
      <c r="DRG5353"/>
      <c r="DRH5353"/>
      <c r="DRI5353"/>
      <c r="DRJ5353"/>
      <c r="DRK5353"/>
      <c r="DRL5353"/>
      <c r="DRM5353"/>
      <c r="DRN5353"/>
      <c r="DRO5353"/>
      <c r="DRP5353"/>
      <c r="DRQ5353"/>
      <c r="DRR5353"/>
      <c r="DRS5353"/>
      <c r="DRT5353"/>
      <c r="DRU5353"/>
      <c r="DRV5353"/>
      <c r="DRW5353"/>
      <c r="DRX5353"/>
      <c r="DRY5353"/>
      <c r="DRZ5353"/>
      <c r="DSA5353"/>
      <c r="DSB5353"/>
      <c r="DSC5353"/>
      <c r="DSD5353"/>
      <c r="DSE5353"/>
      <c r="DSF5353"/>
      <c r="DSG5353"/>
      <c r="DSH5353"/>
      <c r="DSI5353"/>
      <c r="DSJ5353"/>
      <c r="DSK5353"/>
      <c r="DSL5353"/>
      <c r="DSM5353"/>
      <c r="DSN5353"/>
      <c r="DSO5353"/>
      <c r="DSP5353"/>
      <c r="DSQ5353"/>
      <c r="DSR5353"/>
      <c r="DSS5353"/>
      <c r="DST5353"/>
      <c r="DSU5353"/>
      <c r="DSV5353"/>
      <c r="DSW5353"/>
      <c r="DSX5353"/>
      <c r="DSY5353"/>
      <c r="DSZ5353"/>
      <c r="DTA5353"/>
      <c r="DTB5353"/>
      <c r="DTC5353"/>
      <c r="DTD5353"/>
      <c r="DTE5353"/>
      <c r="DTF5353"/>
      <c r="DTG5353"/>
      <c r="DTH5353"/>
      <c r="DTI5353"/>
      <c r="DTJ5353"/>
      <c r="DTK5353"/>
      <c r="DTL5353"/>
      <c r="DTM5353"/>
      <c r="DTN5353"/>
      <c r="DTO5353"/>
      <c r="DTP5353"/>
      <c r="DTQ5353"/>
      <c r="DTR5353"/>
      <c r="DTS5353"/>
      <c r="DTT5353"/>
      <c r="DTU5353"/>
      <c r="DTV5353"/>
      <c r="DTW5353"/>
      <c r="DTX5353"/>
      <c r="DTY5353"/>
      <c r="DTZ5353"/>
      <c r="DUA5353"/>
      <c r="DUB5353"/>
      <c r="DUC5353"/>
      <c r="DUD5353"/>
      <c r="DUE5353"/>
      <c r="DUF5353"/>
      <c r="DUG5353"/>
      <c r="DUH5353"/>
      <c r="DUI5353"/>
      <c r="DUJ5353"/>
      <c r="DUK5353"/>
      <c r="DUL5353"/>
      <c r="DUM5353"/>
      <c r="DUN5353"/>
      <c r="DUO5353"/>
      <c r="DUP5353"/>
      <c r="DUQ5353"/>
      <c r="DUR5353"/>
      <c r="DUS5353"/>
      <c r="DUT5353"/>
      <c r="DUU5353"/>
      <c r="DUV5353"/>
      <c r="DUW5353"/>
      <c r="DUX5353"/>
      <c r="DUY5353"/>
      <c r="DUZ5353"/>
      <c r="DVA5353"/>
      <c r="DVB5353"/>
      <c r="DVC5353"/>
      <c r="DVD5353"/>
      <c r="DVE5353"/>
      <c r="DVF5353"/>
      <c r="DVG5353"/>
      <c r="DVH5353"/>
      <c r="DVI5353"/>
      <c r="DVJ5353"/>
      <c r="DVK5353"/>
      <c r="DVL5353"/>
      <c r="DVM5353"/>
      <c r="DVN5353"/>
      <c r="DVO5353"/>
      <c r="DVP5353"/>
      <c r="DVQ5353"/>
      <c r="DVR5353"/>
      <c r="DVS5353"/>
      <c r="DVT5353"/>
      <c r="DVU5353"/>
      <c r="DVV5353"/>
      <c r="DVW5353"/>
      <c r="DVX5353"/>
      <c r="DVY5353"/>
      <c r="DVZ5353"/>
      <c r="DWA5353"/>
      <c r="DWB5353"/>
      <c r="DWC5353"/>
      <c r="DWD5353"/>
      <c r="DWE5353"/>
      <c r="DWF5353"/>
      <c r="DWG5353"/>
      <c r="DWH5353"/>
      <c r="DWI5353"/>
      <c r="DWJ5353"/>
      <c r="DWK5353"/>
      <c r="DWL5353"/>
      <c r="DWM5353"/>
      <c r="DWN5353"/>
      <c r="DWO5353"/>
      <c r="DWP5353"/>
      <c r="DWQ5353"/>
      <c r="DWR5353"/>
      <c r="DWS5353"/>
      <c r="DWT5353"/>
      <c r="DWU5353"/>
      <c r="DWV5353"/>
      <c r="DWW5353"/>
      <c r="DWX5353"/>
      <c r="DWY5353"/>
      <c r="DWZ5353"/>
      <c r="DXA5353"/>
      <c r="DXB5353"/>
      <c r="DXC5353"/>
      <c r="DXD5353"/>
      <c r="DXE5353"/>
      <c r="DXF5353"/>
      <c r="DXG5353"/>
      <c r="DXH5353"/>
      <c r="DXI5353"/>
      <c r="DXJ5353"/>
      <c r="DXK5353"/>
      <c r="DXL5353"/>
      <c r="DXM5353"/>
      <c r="DXN5353"/>
      <c r="DXO5353"/>
      <c r="DXP5353"/>
      <c r="DXQ5353"/>
      <c r="DXR5353"/>
      <c r="DXS5353"/>
      <c r="DXT5353"/>
      <c r="DXU5353"/>
      <c r="DXV5353"/>
      <c r="DXW5353"/>
      <c r="DXX5353"/>
      <c r="DXY5353"/>
      <c r="DXZ5353"/>
      <c r="DYA5353"/>
      <c r="DYB5353"/>
      <c r="DYC5353"/>
      <c r="DYD5353"/>
      <c r="DYE5353"/>
      <c r="DYF5353"/>
      <c r="DYG5353"/>
      <c r="DYH5353"/>
      <c r="DYI5353"/>
      <c r="DYJ5353"/>
      <c r="DYK5353"/>
      <c r="DYL5353"/>
      <c r="DYM5353"/>
      <c r="DYN5353"/>
      <c r="DYO5353"/>
      <c r="DYP5353"/>
      <c r="DYQ5353"/>
      <c r="DYR5353"/>
      <c r="DYS5353"/>
      <c r="DYT5353"/>
      <c r="DYU5353"/>
      <c r="DYV5353"/>
      <c r="DYW5353"/>
      <c r="DYX5353"/>
      <c r="DYY5353"/>
      <c r="DYZ5353"/>
      <c r="DZA5353"/>
      <c r="DZB5353"/>
      <c r="DZC5353"/>
      <c r="DZD5353"/>
      <c r="DZE5353"/>
      <c r="DZF5353"/>
      <c r="DZG5353"/>
      <c r="DZH5353"/>
      <c r="DZI5353"/>
      <c r="DZJ5353"/>
      <c r="DZK5353"/>
      <c r="DZL5353"/>
      <c r="DZM5353"/>
      <c r="DZN5353"/>
      <c r="DZO5353"/>
      <c r="DZP5353"/>
      <c r="DZQ5353"/>
      <c r="DZR5353"/>
      <c r="DZS5353"/>
      <c r="DZT5353"/>
      <c r="DZU5353"/>
      <c r="DZV5353"/>
      <c r="DZW5353"/>
      <c r="DZX5353"/>
      <c r="DZY5353"/>
      <c r="DZZ5353"/>
      <c r="EAA5353"/>
      <c r="EAB5353"/>
      <c r="EAC5353"/>
      <c r="EAD5353"/>
      <c r="EAE5353"/>
      <c r="EAF5353"/>
      <c r="EAG5353"/>
      <c r="EAH5353"/>
      <c r="EAI5353"/>
      <c r="EAJ5353"/>
      <c r="EAK5353"/>
      <c r="EAL5353"/>
      <c r="EAM5353"/>
      <c r="EAN5353"/>
      <c r="EAO5353"/>
      <c r="EAP5353"/>
      <c r="EAQ5353"/>
      <c r="EAR5353"/>
      <c r="EAS5353"/>
      <c r="EAT5353"/>
      <c r="EAU5353"/>
      <c r="EAV5353"/>
      <c r="EAW5353"/>
      <c r="EAX5353"/>
      <c r="EAY5353"/>
      <c r="EAZ5353"/>
      <c r="EBA5353"/>
      <c r="EBB5353"/>
      <c r="EBC5353"/>
      <c r="EBD5353"/>
      <c r="EBE5353"/>
      <c r="EBF5353"/>
      <c r="EBG5353"/>
      <c r="EBH5353"/>
      <c r="EBI5353"/>
      <c r="EBJ5353"/>
      <c r="EBK5353"/>
      <c r="EBL5353"/>
      <c r="EBM5353"/>
      <c r="EBN5353"/>
      <c r="EBO5353"/>
      <c r="EBP5353"/>
      <c r="EBQ5353"/>
      <c r="EBR5353"/>
      <c r="EBS5353"/>
      <c r="EBT5353"/>
      <c r="EBU5353"/>
      <c r="EBV5353"/>
      <c r="EBW5353"/>
      <c r="EBX5353"/>
      <c r="EBY5353"/>
      <c r="EBZ5353"/>
      <c r="ECA5353"/>
      <c r="ECB5353"/>
      <c r="ECC5353"/>
      <c r="ECD5353"/>
      <c r="ECE5353"/>
      <c r="ECF5353"/>
      <c r="ECG5353"/>
      <c r="ECH5353"/>
      <c r="ECI5353"/>
      <c r="ECJ5353"/>
      <c r="ECK5353"/>
      <c r="ECL5353"/>
      <c r="ECM5353"/>
      <c r="ECN5353"/>
      <c r="ECO5353"/>
      <c r="ECP5353"/>
      <c r="ECQ5353"/>
      <c r="ECR5353"/>
      <c r="ECS5353"/>
      <c r="ECT5353"/>
      <c r="ECU5353"/>
      <c r="ECV5353"/>
      <c r="ECW5353"/>
      <c r="ECX5353"/>
      <c r="ECY5353"/>
      <c r="ECZ5353"/>
      <c r="EDA5353"/>
      <c r="EDB5353"/>
      <c r="EDC5353"/>
      <c r="EDD5353"/>
      <c r="EDE5353"/>
      <c r="EDF5353"/>
      <c r="EDG5353"/>
      <c r="EDH5353"/>
      <c r="EDI5353"/>
      <c r="EDJ5353"/>
      <c r="EDK5353"/>
      <c r="EDL5353"/>
      <c r="EDM5353"/>
      <c r="EDN5353"/>
      <c r="EDO5353"/>
      <c r="EDP5353"/>
      <c r="EDQ5353"/>
      <c r="EDR5353"/>
      <c r="EDS5353"/>
      <c r="EDT5353"/>
      <c r="EDU5353"/>
      <c r="EDV5353"/>
      <c r="EDW5353"/>
      <c r="EDX5353"/>
      <c r="EDY5353"/>
      <c r="EDZ5353"/>
      <c r="EEA5353"/>
      <c r="EEB5353"/>
      <c r="EEC5353"/>
      <c r="EED5353"/>
      <c r="EEE5353"/>
      <c r="EEF5353"/>
      <c r="EEG5353"/>
      <c r="EEH5353"/>
      <c r="EEI5353"/>
      <c r="EEJ5353"/>
      <c r="EEK5353"/>
      <c r="EEL5353"/>
      <c r="EEM5353"/>
      <c r="EEN5353"/>
      <c r="EEO5353"/>
      <c r="EEP5353"/>
      <c r="EEQ5353"/>
      <c r="EER5353"/>
      <c r="EES5353"/>
      <c r="EET5353"/>
      <c r="EEU5353"/>
      <c r="EEV5353"/>
      <c r="EEW5353"/>
      <c r="EEX5353"/>
      <c r="EEY5353"/>
      <c r="EEZ5353"/>
      <c r="EFA5353"/>
      <c r="EFB5353"/>
      <c r="EFC5353"/>
      <c r="EFD5353"/>
      <c r="EFE5353"/>
      <c r="EFF5353"/>
      <c r="EFG5353"/>
      <c r="EFH5353"/>
      <c r="EFI5353"/>
      <c r="EFJ5353"/>
      <c r="EFK5353"/>
      <c r="EFL5353"/>
      <c r="EFM5353"/>
      <c r="EFN5353"/>
      <c r="EFO5353"/>
      <c r="EFP5353"/>
      <c r="EFQ5353"/>
      <c r="EFR5353"/>
      <c r="EFS5353"/>
      <c r="EFT5353"/>
      <c r="EFU5353"/>
      <c r="EFV5353"/>
      <c r="EFW5353"/>
      <c r="EFX5353"/>
      <c r="EFY5353"/>
      <c r="EFZ5353"/>
      <c r="EGA5353"/>
      <c r="EGB5353"/>
      <c r="EGC5353"/>
      <c r="EGD5353"/>
      <c r="EGE5353"/>
      <c r="EGF5353"/>
      <c r="EGG5353"/>
      <c r="EGH5353"/>
      <c r="EGI5353"/>
      <c r="EGJ5353"/>
      <c r="EGK5353"/>
      <c r="EGL5353"/>
      <c r="EGM5353"/>
      <c r="EGN5353"/>
      <c r="EGO5353"/>
      <c r="EGP5353"/>
      <c r="EGQ5353"/>
      <c r="EGR5353"/>
      <c r="EGS5353"/>
      <c r="EGT5353"/>
      <c r="EGU5353"/>
      <c r="EGV5353"/>
      <c r="EGW5353"/>
      <c r="EGX5353"/>
      <c r="EGY5353"/>
      <c r="EGZ5353"/>
      <c r="EHA5353"/>
      <c r="EHB5353"/>
      <c r="EHC5353"/>
      <c r="EHD5353"/>
      <c r="EHE5353"/>
      <c r="EHF5353"/>
      <c r="EHG5353"/>
      <c r="EHH5353"/>
      <c r="EHI5353"/>
      <c r="EHJ5353"/>
      <c r="EHK5353"/>
      <c r="EHL5353"/>
      <c r="EHM5353"/>
      <c r="EHN5353"/>
      <c r="EHO5353"/>
      <c r="EHP5353"/>
      <c r="EHQ5353"/>
      <c r="EHR5353"/>
      <c r="EHS5353"/>
      <c r="EHT5353"/>
      <c r="EHU5353"/>
      <c r="EHV5353"/>
      <c r="EHW5353"/>
      <c r="EHX5353"/>
      <c r="EHY5353"/>
      <c r="EHZ5353"/>
      <c r="EIA5353"/>
      <c r="EIB5353"/>
      <c r="EIC5353"/>
      <c r="EID5353"/>
      <c r="EIE5353"/>
      <c r="EIF5353"/>
      <c r="EIG5353"/>
      <c r="EIH5353"/>
      <c r="EII5353"/>
      <c r="EIJ5353"/>
      <c r="EIK5353"/>
      <c r="EIL5353"/>
      <c r="EIM5353"/>
      <c r="EIN5353"/>
      <c r="EIO5353"/>
      <c r="EIP5353"/>
      <c r="EIQ5353"/>
      <c r="EIR5353"/>
      <c r="EIS5353"/>
      <c r="EIT5353"/>
      <c r="EIU5353"/>
      <c r="EIV5353"/>
      <c r="EIW5353"/>
      <c r="EIX5353"/>
      <c r="EIY5353"/>
      <c r="EIZ5353"/>
      <c r="EJA5353"/>
      <c r="EJB5353"/>
      <c r="EJC5353"/>
      <c r="EJD5353"/>
      <c r="EJE5353"/>
      <c r="EJF5353"/>
      <c r="EJG5353"/>
      <c r="EJH5353"/>
      <c r="EJI5353"/>
      <c r="EJJ5353"/>
      <c r="EJK5353"/>
      <c r="EJL5353"/>
      <c r="EJM5353"/>
      <c r="EJN5353"/>
      <c r="EJO5353"/>
      <c r="EJP5353"/>
      <c r="EJQ5353"/>
      <c r="EJR5353"/>
      <c r="EJS5353"/>
      <c r="EJT5353"/>
      <c r="EJU5353"/>
      <c r="EJV5353"/>
      <c r="EJW5353"/>
      <c r="EJX5353"/>
      <c r="EJY5353"/>
      <c r="EJZ5353"/>
      <c r="EKA5353"/>
      <c r="EKB5353"/>
      <c r="EKC5353"/>
      <c r="EKD5353"/>
      <c r="EKE5353"/>
      <c r="EKF5353"/>
      <c r="EKG5353"/>
      <c r="EKH5353"/>
      <c r="EKI5353"/>
      <c r="EKJ5353"/>
      <c r="EKK5353"/>
      <c r="EKL5353"/>
      <c r="EKM5353"/>
      <c r="EKN5353"/>
      <c r="EKO5353"/>
      <c r="EKP5353"/>
      <c r="EKQ5353"/>
      <c r="EKR5353"/>
      <c r="EKS5353"/>
      <c r="EKT5353"/>
      <c r="EKU5353"/>
      <c r="EKV5353"/>
      <c r="EKW5353"/>
      <c r="EKX5353"/>
      <c r="EKY5353"/>
      <c r="EKZ5353"/>
      <c r="ELA5353"/>
      <c r="ELB5353"/>
      <c r="ELC5353"/>
      <c r="ELD5353"/>
      <c r="ELE5353"/>
      <c r="ELF5353"/>
      <c r="ELG5353"/>
      <c r="ELH5353"/>
      <c r="ELI5353"/>
      <c r="ELJ5353"/>
      <c r="ELK5353"/>
      <c r="ELL5353"/>
      <c r="ELM5353"/>
      <c r="ELN5353"/>
      <c r="ELO5353"/>
      <c r="ELP5353"/>
      <c r="ELQ5353"/>
      <c r="ELR5353"/>
      <c r="ELS5353"/>
      <c r="ELT5353"/>
      <c r="ELU5353"/>
      <c r="ELV5353"/>
      <c r="ELW5353"/>
      <c r="ELX5353"/>
      <c r="ELY5353"/>
      <c r="ELZ5353"/>
      <c r="EMA5353"/>
      <c r="EMB5353"/>
      <c r="EMC5353"/>
      <c r="EMD5353"/>
      <c r="EME5353"/>
      <c r="EMF5353"/>
      <c r="EMG5353"/>
      <c r="EMH5353"/>
      <c r="EMI5353"/>
      <c r="EMJ5353"/>
      <c r="EMK5353"/>
      <c r="EML5353"/>
      <c r="EMM5353"/>
      <c r="EMN5353"/>
      <c r="EMO5353"/>
      <c r="EMP5353"/>
      <c r="EMQ5353"/>
      <c r="EMR5353"/>
      <c r="EMS5353"/>
      <c r="EMT5353"/>
      <c r="EMU5353"/>
      <c r="EMV5353"/>
      <c r="EMW5353"/>
      <c r="EMX5353"/>
      <c r="EMY5353"/>
      <c r="EMZ5353"/>
      <c r="ENA5353"/>
      <c r="ENB5353"/>
      <c r="ENC5353"/>
      <c r="END5353"/>
      <c r="ENE5353"/>
      <c r="ENF5353"/>
      <c r="ENG5353"/>
      <c r="ENH5353"/>
      <c r="ENI5353"/>
      <c r="ENJ5353"/>
      <c r="ENK5353"/>
      <c r="ENL5353"/>
      <c r="ENM5353"/>
      <c r="ENN5353"/>
      <c r="ENO5353"/>
      <c r="ENP5353"/>
      <c r="ENQ5353"/>
      <c r="ENR5353"/>
      <c r="ENS5353"/>
      <c r="ENT5353"/>
      <c r="ENU5353"/>
      <c r="ENV5353"/>
      <c r="ENW5353"/>
      <c r="ENX5353"/>
      <c r="ENY5353"/>
      <c r="ENZ5353"/>
      <c r="EOA5353"/>
      <c r="EOB5353"/>
      <c r="EOC5353"/>
      <c r="EOD5353"/>
      <c r="EOE5353"/>
      <c r="EOF5353"/>
      <c r="EOG5353"/>
      <c r="EOH5353"/>
      <c r="EOI5353"/>
      <c r="EOJ5353"/>
      <c r="EOK5353"/>
      <c r="EOL5353"/>
      <c r="EOM5353"/>
      <c r="EON5353"/>
      <c r="EOO5353"/>
      <c r="EOP5353"/>
      <c r="EOQ5353"/>
      <c r="EOR5353"/>
      <c r="EOS5353"/>
      <c r="EOT5353"/>
      <c r="EOU5353"/>
      <c r="EOV5353"/>
      <c r="EOW5353"/>
      <c r="EOX5353"/>
      <c r="EOY5353"/>
      <c r="EOZ5353"/>
      <c r="EPA5353"/>
      <c r="EPB5353"/>
      <c r="EPC5353"/>
      <c r="EPD5353"/>
      <c r="EPE5353"/>
      <c r="EPF5353"/>
      <c r="EPG5353"/>
      <c r="EPH5353"/>
      <c r="EPI5353"/>
      <c r="EPJ5353"/>
      <c r="EPK5353"/>
      <c r="EPL5353"/>
      <c r="EPM5353"/>
      <c r="EPN5353"/>
      <c r="EPO5353"/>
      <c r="EPP5353"/>
      <c r="EPQ5353"/>
      <c r="EPR5353"/>
      <c r="EPS5353"/>
      <c r="EPT5353"/>
      <c r="EPU5353"/>
      <c r="EPV5353"/>
      <c r="EPW5353"/>
      <c r="EPX5353"/>
      <c r="EPY5353"/>
      <c r="EPZ5353"/>
      <c r="EQA5353"/>
      <c r="EQB5353"/>
      <c r="EQC5353"/>
      <c r="EQD5353"/>
      <c r="EQE5353"/>
      <c r="EQF5353"/>
      <c r="EQG5353"/>
      <c r="EQH5353"/>
      <c r="EQI5353"/>
      <c r="EQJ5353"/>
      <c r="EQK5353"/>
      <c r="EQL5353"/>
      <c r="EQM5353"/>
      <c r="EQN5353"/>
      <c r="EQO5353"/>
      <c r="EQP5353"/>
      <c r="EQQ5353"/>
      <c r="EQR5353"/>
      <c r="EQS5353"/>
      <c r="EQT5353"/>
      <c r="EQU5353"/>
      <c r="EQV5353"/>
      <c r="EQW5353"/>
      <c r="EQX5353"/>
      <c r="EQY5353"/>
      <c r="EQZ5353"/>
      <c r="ERA5353"/>
      <c r="ERB5353"/>
      <c r="ERC5353"/>
      <c r="ERD5353"/>
      <c r="ERE5353"/>
      <c r="ERF5353"/>
      <c r="ERG5353"/>
      <c r="ERH5353"/>
      <c r="ERI5353"/>
      <c r="ERJ5353"/>
      <c r="ERK5353"/>
      <c r="ERL5353"/>
      <c r="ERM5353"/>
      <c r="ERN5353"/>
      <c r="ERO5353"/>
      <c r="ERP5353"/>
      <c r="ERQ5353"/>
      <c r="ERR5353"/>
      <c r="ERS5353"/>
      <c r="ERT5353"/>
      <c r="ERU5353"/>
      <c r="ERV5353"/>
      <c r="ERW5353"/>
      <c r="ERX5353"/>
      <c r="ERY5353"/>
      <c r="ERZ5353"/>
      <c r="ESA5353"/>
      <c r="ESB5353"/>
      <c r="ESC5353"/>
      <c r="ESD5353"/>
      <c r="ESE5353"/>
      <c r="ESF5353"/>
      <c r="ESG5353"/>
      <c r="ESH5353"/>
      <c r="ESI5353"/>
      <c r="ESJ5353"/>
      <c r="ESK5353"/>
      <c r="ESL5353"/>
      <c r="ESM5353"/>
      <c r="ESN5353"/>
      <c r="ESO5353"/>
      <c r="ESP5353"/>
      <c r="ESQ5353"/>
      <c r="ESR5353"/>
      <c r="ESS5353"/>
      <c r="EST5353"/>
      <c r="ESU5353"/>
      <c r="ESV5353"/>
      <c r="ESW5353"/>
      <c r="ESX5353"/>
      <c r="ESY5353"/>
      <c r="ESZ5353"/>
      <c r="ETA5353"/>
      <c r="ETB5353"/>
      <c r="ETC5353"/>
      <c r="ETD5353"/>
      <c r="ETE5353"/>
      <c r="ETF5353"/>
      <c r="ETG5353"/>
      <c r="ETH5353"/>
      <c r="ETI5353"/>
      <c r="ETJ5353"/>
      <c r="ETK5353"/>
      <c r="ETL5353"/>
      <c r="ETM5353"/>
      <c r="ETN5353"/>
      <c r="ETO5353"/>
      <c r="ETP5353"/>
      <c r="ETQ5353"/>
      <c r="ETR5353"/>
      <c r="ETS5353"/>
      <c r="ETT5353"/>
      <c r="ETU5353"/>
      <c r="ETV5353"/>
      <c r="ETW5353"/>
      <c r="ETX5353"/>
      <c r="ETY5353"/>
      <c r="ETZ5353"/>
      <c r="EUA5353"/>
      <c r="EUB5353"/>
      <c r="EUC5353"/>
      <c r="EUD5353"/>
      <c r="EUE5353"/>
      <c r="EUF5353"/>
      <c r="EUG5353"/>
      <c r="EUH5353"/>
      <c r="EUI5353"/>
      <c r="EUJ5353"/>
      <c r="EUK5353"/>
      <c r="EUL5353"/>
      <c r="EUM5353"/>
      <c r="EUN5353"/>
      <c r="EUO5353"/>
      <c r="EUP5353"/>
      <c r="EUQ5353"/>
      <c r="EUR5353"/>
      <c r="EUS5353"/>
      <c r="EUT5353"/>
      <c r="EUU5353"/>
      <c r="EUV5353"/>
      <c r="EUW5353"/>
      <c r="EUX5353"/>
      <c r="EUY5353"/>
      <c r="EUZ5353"/>
      <c r="EVA5353"/>
      <c r="EVB5353"/>
      <c r="EVC5353"/>
      <c r="EVD5353"/>
      <c r="EVE5353"/>
      <c r="EVF5353"/>
      <c r="EVG5353"/>
      <c r="EVH5353"/>
      <c r="EVI5353"/>
      <c r="EVJ5353"/>
      <c r="EVK5353"/>
      <c r="EVL5353"/>
      <c r="EVM5353"/>
      <c r="EVN5353"/>
      <c r="EVO5353"/>
      <c r="EVP5353"/>
      <c r="EVQ5353"/>
      <c r="EVR5353"/>
      <c r="EVS5353"/>
      <c r="EVT5353"/>
      <c r="EVU5353"/>
      <c r="EVV5353"/>
      <c r="EVW5353"/>
      <c r="EVX5353"/>
      <c r="EVY5353"/>
      <c r="EVZ5353"/>
      <c r="EWA5353"/>
      <c r="EWB5353"/>
      <c r="EWC5353"/>
      <c r="EWD5353"/>
      <c r="EWE5353"/>
      <c r="EWF5353"/>
      <c r="EWG5353"/>
      <c r="EWH5353"/>
      <c r="EWI5353"/>
      <c r="EWJ5353"/>
      <c r="EWK5353"/>
      <c r="EWL5353"/>
      <c r="EWM5353"/>
      <c r="EWN5353"/>
      <c r="EWO5353"/>
      <c r="EWP5353"/>
      <c r="EWQ5353"/>
      <c r="EWR5353"/>
      <c r="EWS5353"/>
      <c r="EWT5353"/>
      <c r="EWU5353"/>
      <c r="EWV5353"/>
      <c r="EWW5353"/>
      <c r="EWX5353"/>
      <c r="EWY5353"/>
      <c r="EWZ5353"/>
      <c r="EXA5353"/>
      <c r="EXB5353"/>
      <c r="EXC5353"/>
      <c r="EXD5353"/>
      <c r="EXE5353"/>
      <c r="EXF5353"/>
      <c r="EXG5353"/>
      <c r="EXH5353"/>
      <c r="EXI5353"/>
      <c r="EXJ5353"/>
      <c r="EXK5353"/>
      <c r="EXL5353"/>
      <c r="EXM5353"/>
      <c r="EXN5353"/>
      <c r="EXO5353"/>
      <c r="EXP5353"/>
      <c r="EXQ5353"/>
      <c r="EXR5353"/>
      <c r="EXS5353"/>
      <c r="EXT5353"/>
      <c r="EXU5353"/>
      <c r="EXV5353"/>
      <c r="EXW5353"/>
      <c r="EXX5353"/>
      <c r="EXY5353"/>
      <c r="EXZ5353"/>
      <c r="EYA5353"/>
      <c r="EYB5353"/>
      <c r="EYC5353"/>
      <c r="EYD5353"/>
      <c r="EYE5353"/>
      <c r="EYF5353"/>
      <c r="EYG5353"/>
      <c r="EYH5353"/>
      <c r="EYI5353"/>
      <c r="EYJ5353"/>
      <c r="EYK5353"/>
      <c r="EYL5353"/>
      <c r="EYM5353"/>
      <c r="EYN5353"/>
      <c r="EYO5353"/>
      <c r="EYP5353"/>
      <c r="EYQ5353"/>
      <c r="EYR5353"/>
      <c r="EYS5353"/>
      <c r="EYT5353"/>
      <c r="EYU5353"/>
      <c r="EYV5353"/>
      <c r="EYW5353"/>
      <c r="EYX5353"/>
      <c r="EYY5353"/>
      <c r="EYZ5353"/>
      <c r="EZA5353"/>
      <c r="EZB5353"/>
      <c r="EZC5353"/>
      <c r="EZD5353"/>
      <c r="EZE5353"/>
      <c r="EZF5353"/>
      <c r="EZG5353"/>
      <c r="EZH5353"/>
      <c r="EZI5353"/>
      <c r="EZJ5353"/>
      <c r="EZK5353"/>
      <c r="EZL5353"/>
      <c r="EZM5353"/>
      <c r="EZN5353"/>
      <c r="EZO5353"/>
      <c r="EZP5353"/>
      <c r="EZQ5353"/>
      <c r="EZR5353"/>
      <c r="EZS5353"/>
      <c r="EZT5353"/>
      <c r="EZU5353"/>
      <c r="EZV5353"/>
      <c r="EZW5353"/>
      <c r="EZX5353"/>
      <c r="EZY5353"/>
      <c r="EZZ5353"/>
      <c r="FAA5353"/>
      <c r="FAB5353"/>
      <c r="FAC5353"/>
      <c r="FAD5353"/>
      <c r="FAE5353"/>
      <c r="FAF5353"/>
      <c r="FAG5353"/>
      <c r="FAH5353"/>
      <c r="FAI5353"/>
      <c r="FAJ5353"/>
      <c r="FAK5353"/>
      <c r="FAL5353"/>
      <c r="FAM5353"/>
      <c r="FAN5353"/>
      <c r="FAO5353"/>
      <c r="FAP5353"/>
      <c r="FAQ5353"/>
      <c r="FAR5353"/>
      <c r="FAS5353"/>
      <c r="FAT5353"/>
      <c r="FAU5353"/>
      <c r="FAV5353"/>
      <c r="FAW5353"/>
      <c r="FAX5353"/>
      <c r="FAY5353"/>
      <c r="FAZ5353"/>
      <c r="FBA5353"/>
      <c r="FBB5353"/>
      <c r="FBC5353"/>
      <c r="FBD5353"/>
      <c r="FBE5353"/>
      <c r="FBF5353"/>
      <c r="FBG5353"/>
      <c r="FBH5353"/>
      <c r="FBI5353"/>
      <c r="FBJ5353"/>
      <c r="FBK5353"/>
      <c r="FBL5353"/>
      <c r="FBM5353"/>
      <c r="FBN5353"/>
      <c r="FBO5353"/>
      <c r="FBP5353"/>
      <c r="FBQ5353"/>
      <c r="FBR5353"/>
      <c r="FBS5353"/>
      <c r="FBT5353"/>
      <c r="FBU5353"/>
      <c r="FBV5353"/>
      <c r="FBW5353"/>
      <c r="FBX5353"/>
      <c r="FBY5353"/>
      <c r="FBZ5353"/>
      <c r="FCA5353"/>
      <c r="FCB5353"/>
      <c r="FCC5353"/>
      <c r="FCD5353"/>
      <c r="FCE5353"/>
      <c r="FCF5353"/>
      <c r="FCG5353"/>
      <c r="FCH5353"/>
      <c r="FCI5353"/>
      <c r="FCJ5353"/>
      <c r="FCK5353"/>
      <c r="FCL5353"/>
      <c r="FCM5353"/>
      <c r="FCN5353"/>
      <c r="FCO5353"/>
      <c r="FCP5353"/>
      <c r="FCQ5353"/>
      <c r="FCR5353"/>
      <c r="FCS5353"/>
      <c r="FCT5353"/>
      <c r="FCU5353"/>
      <c r="FCV5353"/>
      <c r="FCW5353"/>
      <c r="FCX5353"/>
      <c r="FCY5353"/>
      <c r="FCZ5353"/>
      <c r="FDA5353"/>
      <c r="FDB5353"/>
      <c r="FDC5353"/>
      <c r="FDD5353"/>
      <c r="FDE5353"/>
      <c r="FDF5353"/>
      <c r="FDG5353"/>
      <c r="FDH5353"/>
      <c r="FDI5353"/>
      <c r="FDJ5353"/>
      <c r="FDK5353"/>
      <c r="FDL5353"/>
      <c r="FDM5353"/>
      <c r="FDN5353"/>
      <c r="FDO5353"/>
      <c r="FDP5353"/>
      <c r="FDQ5353"/>
      <c r="FDR5353"/>
      <c r="FDS5353"/>
      <c r="FDT5353"/>
      <c r="FDU5353"/>
      <c r="FDV5353"/>
      <c r="FDW5353"/>
      <c r="FDX5353"/>
      <c r="FDY5353"/>
      <c r="FDZ5353"/>
      <c r="FEA5353"/>
      <c r="FEB5353"/>
      <c r="FEC5353"/>
      <c r="FED5353"/>
      <c r="FEE5353"/>
      <c r="FEF5353"/>
      <c r="FEG5353"/>
      <c r="FEH5353"/>
      <c r="FEI5353"/>
      <c r="FEJ5353"/>
      <c r="FEK5353"/>
      <c r="FEL5353"/>
      <c r="FEM5353"/>
      <c r="FEN5353"/>
      <c r="FEO5353"/>
      <c r="FEP5353"/>
      <c r="FEQ5353"/>
      <c r="FER5353"/>
      <c r="FES5353"/>
      <c r="FET5353"/>
      <c r="FEU5353"/>
      <c r="FEV5353"/>
      <c r="FEW5353"/>
      <c r="FEX5353"/>
      <c r="FEY5353"/>
      <c r="FEZ5353"/>
      <c r="FFA5353"/>
      <c r="FFB5353"/>
      <c r="FFC5353"/>
      <c r="FFD5353"/>
      <c r="FFE5353"/>
      <c r="FFF5353"/>
      <c r="FFG5353"/>
      <c r="FFH5353"/>
      <c r="FFI5353"/>
      <c r="FFJ5353"/>
      <c r="FFK5353"/>
      <c r="FFL5353"/>
      <c r="FFM5353"/>
      <c r="FFN5353"/>
      <c r="FFO5353"/>
      <c r="FFP5353"/>
      <c r="FFQ5353"/>
      <c r="FFR5353"/>
      <c r="FFS5353"/>
      <c r="FFT5353"/>
      <c r="FFU5353"/>
      <c r="FFV5353"/>
      <c r="FFW5353"/>
      <c r="FFX5353"/>
      <c r="FFY5353"/>
      <c r="FFZ5353"/>
      <c r="FGA5353"/>
      <c r="FGB5353"/>
      <c r="FGC5353"/>
      <c r="FGD5353"/>
      <c r="FGE5353"/>
      <c r="FGF5353"/>
      <c r="FGG5353"/>
      <c r="FGH5353"/>
      <c r="FGI5353"/>
      <c r="FGJ5353"/>
      <c r="FGK5353"/>
      <c r="FGL5353"/>
      <c r="FGM5353"/>
      <c r="FGN5353"/>
      <c r="FGO5353"/>
      <c r="FGP5353"/>
      <c r="FGQ5353"/>
      <c r="FGR5353"/>
      <c r="FGS5353"/>
      <c r="FGT5353"/>
      <c r="FGU5353"/>
      <c r="FGV5353"/>
      <c r="FGW5353"/>
      <c r="FGX5353"/>
      <c r="FGY5353"/>
      <c r="FGZ5353"/>
      <c r="FHA5353"/>
      <c r="FHB5353"/>
      <c r="FHC5353"/>
      <c r="FHD5353"/>
      <c r="FHE5353"/>
      <c r="FHF5353"/>
      <c r="FHG5353"/>
      <c r="FHH5353"/>
      <c r="FHI5353"/>
      <c r="FHJ5353"/>
      <c r="FHK5353"/>
      <c r="FHL5353"/>
      <c r="FHM5353"/>
      <c r="FHN5353"/>
      <c r="FHO5353"/>
      <c r="FHP5353"/>
      <c r="FHQ5353"/>
      <c r="FHR5353"/>
      <c r="FHS5353"/>
      <c r="FHT5353"/>
      <c r="FHU5353"/>
      <c r="FHV5353"/>
      <c r="FHW5353"/>
      <c r="FHX5353"/>
      <c r="FHY5353"/>
      <c r="FHZ5353"/>
      <c r="FIA5353"/>
      <c r="FIB5353"/>
      <c r="FIC5353"/>
      <c r="FID5353"/>
      <c r="FIE5353"/>
      <c r="FIF5353"/>
      <c r="FIG5353"/>
      <c r="FIH5353"/>
      <c r="FII5353"/>
      <c r="FIJ5353"/>
      <c r="FIK5353"/>
      <c r="FIL5353"/>
      <c r="FIM5353"/>
      <c r="FIN5353"/>
      <c r="FIO5353"/>
      <c r="FIP5353"/>
      <c r="FIQ5353"/>
      <c r="FIR5353"/>
      <c r="FIS5353"/>
      <c r="FIT5353"/>
      <c r="FIU5353"/>
      <c r="FIV5353"/>
      <c r="FIW5353"/>
      <c r="FIX5353"/>
      <c r="FIY5353"/>
      <c r="FIZ5353"/>
      <c r="FJA5353"/>
      <c r="FJB5353"/>
      <c r="FJC5353"/>
      <c r="FJD5353"/>
      <c r="FJE5353"/>
      <c r="FJF5353"/>
      <c r="FJG5353"/>
      <c r="FJH5353"/>
      <c r="FJI5353"/>
      <c r="FJJ5353"/>
      <c r="FJK5353"/>
      <c r="FJL5353"/>
      <c r="FJM5353"/>
      <c r="FJN5353"/>
      <c r="FJO5353"/>
      <c r="FJP5353"/>
      <c r="FJQ5353"/>
      <c r="FJR5353"/>
      <c r="FJS5353"/>
      <c r="FJT5353"/>
      <c r="FJU5353"/>
      <c r="FJV5353"/>
      <c r="FJW5353"/>
      <c r="FJX5353"/>
      <c r="FJY5353"/>
      <c r="FJZ5353"/>
      <c r="FKA5353"/>
      <c r="FKB5353"/>
      <c r="FKC5353"/>
      <c r="FKD5353"/>
      <c r="FKE5353"/>
      <c r="FKF5353"/>
      <c r="FKG5353"/>
      <c r="FKH5353"/>
      <c r="FKI5353"/>
      <c r="FKJ5353"/>
      <c r="FKK5353"/>
      <c r="FKL5353"/>
      <c r="FKM5353"/>
      <c r="FKN5353"/>
      <c r="FKO5353"/>
      <c r="FKP5353"/>
      <c r="FKQ5353"/>
      <c r="FKR5353"/>
      <c r="FKS5353"/>
      <c r="FKT5353"/>
      <c r="FKU5353"/>
      <c r="FKV5353"/>
      <c r="FKW5353"/>
      <c r="FKX5353"/>
      <c r="FKY5353"/>
      <c r="FKZ5353"/>
      <c r="FLA5353"/>
      <c r="FLB5353"/>
      <c r="FLC5353"/>
      <c r="FLD5353"/>
      <c r="FLE5353"/>
      <c r="FLF5353"/>
      <c r="FLG5353"/>
      <c r="FLH5353"/>
      <c r="FLI5353"/>
      <c r="FLJ5353"/>
      <c r="FLK5353"/>
      <c r="FLL5353"/>
      <c r="FLM5353"/>
      <c r="FLN5353"/>
      <c r="FLO5353"/>
      <c r="FLP5353"/>
      <c r="FLQ5353"/>
      <c r="FLR5353"/>
      <c r="FLS5353"/>
      <c r="FLT5353"/>
      <c r="FLU5353"/>
      <c r="FLV5353"/>
      <c r="FLW5353"/>
      <c r="FLX5353"/>
      <c r="FLY5353"/>
      <c r="FLZ5353"/>
      <c r="FMA5353"/>
      <c r="FMB5353"/>
      <c r="FMC5353"/>
      <c r="FMD5353"/>
      <c r="FME5353"/>
      <c r="FMF5353"/>
      <c r="FMG5353"/>
      <c r="FMH5353"/>
      <c r="FMI5353"/>
      <c r="FMJ5353"/>
      <c r="FMK5353"/>
      <c r="FML5353"/>
      <c r="FMM5353"/>
      <c r="FMN5353"/>
      <c r="FMO5353"/>
      <c r="FMP5353"/>
      <c r="FMQ5353"/>
      <c r="FMR5353"/>
      <c r="FMS5353"/>
      <c r="FMT5353"/>
      <c r="FMU5353"/>
      <c r="FMV5353"/>
      <c r="FMW5353"/>
      <c r="FMX5353"/>
      <c r="FMY5353"/>
      <c r="FMZ5353"/>
      <c r="FNA5353"/>
      <c r="FNB5353"/>
      <c r="FNC5353"/>
      <c r="FND5353"/>
      <c r="FNE5353"/>
      <c r="FNF5353"/>
      <c r="FNG5353"/>
      <c r="FNH5353"/>
      <c r="FNI5353"/>
      <c r="FNJ5353"/>
      <c r="FNK5353"/>
      <c r="FNL5353"/>
      <c r="FNM5353"/>
      <c r="FNN5353"/>
      <c r="FNO5353"/>
      <c r="FNP5353"/>
      <c r="FNQ5353"/>
      <c r="FNR5353"/>
      <c r="FNS5353"/>
      <c r="FNT5353"/>
      <c r="FNU5353"/>
      <c r="FNV5353"/>
      <c r="FNW5353"/>
      <c r="FNX5353"/>
      <c r="FNY5353"/>
      <c r="FNZ5353"/>
      <c r="FOA5353"/>
      <c r="FOB5353"/>
      <c r="FOC5353"/>
      <c r="FOD5353"/>
      <c r="FOE5353"/>
      <c r="FOF5353"/>
      <c r="FOG5353"/>
      <c r="FOH5353"/>
      <c r="FOI5353"/>
      <c r="FOJ5353"/>
      <c r="FOK5353"/>
      <c r="FOL5353"/>
      <c r="FOM5353"/>
      <c r="FON5353"/>
      <c r="FOO5353"/>
      <c r="FOP5353"/>
      <c r="FOQ5353"/>
      <c r="FOR5353"/>
      <c r="FOS5353"/>
      <c r="FOT5353"/>
      <c r="FOU5353"/>
      <c r="FOV5353"/>
      <c r="FOW5353"/>
      <c r="FOX5353"/>
      <c r="FOY5353"/>
      <c r="FOZ5353"/>
      <c r="FPA5353"/>
      <c r="FPB5353"/>
      <c r="FPC5353"/>
      <c r="FPD5353"/>
      <c r="FPE5353"/>
      <c r="FPF5353"/>
      <c r="FPG5353"/>
      <c r="FPH5353"/>
      <c r="FPI5353"/>
      <c r="FPJ5353"/>
      <c r="FPK5353"/>
      <c r="FPL5353"/>
      <c r="FPM5353"/>
      <c r="FPN5353"/>
      <c r="FPO5353"/>
      <c r="FPP5353"/>
      <c r="FPQ5353"/>
      <c r="FPR5353"/>
      <c r="FPS5353"/>
      <c r="FPT5353"/>
      <c r="FPU5353"/>
      <c r="FPV5353"/>
      <c r="FPW5353"/>
      <c r="FPX5353"/>
      <c r="FPY5353"/>
      <c r="FPZ5353"/>
      <c r="FQA5353"/>
      <c r="FQB5353"/>
      <c r="FQC5353"/>
      <c r="FQD5353"/>
      <c r="FQE5353"/>
      <c r="FQF5353"/>
      <c r="FQG5353"/>
      <c r="FQH5353"/>
      <c r="FQI5353"/>
      <c r="FQJ5353"/>
      <c r="FQK5353"/>
      <c r="FQL5353"/>
      <c r="FQM5353"/>
      <c r="FQN5353"/>
      <c r="FQO5353"/>
      <c r="FQP5353"/>
      <c r="FQQ5353"/>
      <c r="FQR5353"/>
      <c r="FQS5353"/>
      <c r="FQT5353"/>
      <c r="FQU5353"/>
      <c r="FQV5353"/>
      <c r="FQW5353"/>
      <c r="FQX5353"/>
      <c r="FQY5353"/>
      <c r="FQZ5353"/>
      <c r="FRA5353"/>
      <c r="FRB5353"/>
      <c r="FRC5353"/>
      <c r="FRD5353"/>
      <c r="FRE5353"/>
      <c r="FRF5353"/>
      <c r="FRG5353"/>
      <c r="FRH5353"/>
      <c r="FRI5353"/>
      <c r="FRJ5353"/>
      <c r="FRK5353"/>
      <c r="FRL5353"/>
      <c r="FRM5353"/>
      <c r="FRN5353"/>
      <c r="FRO5353"/>
      <c r="FRP5353"/>
      <c r="FRQ5353"/>
      <c r="FRR5353"/>
      <c r="FRS5353"/>
      <c r="FRT5353"/>
      <c r="FRU5353"/>
      <c r="FRV5353"/>
      <c r="FRW5353"/>
      <c r="FRX5353"/>
      <c r="FRY5353"/>
      <c r="FRZ5353"/>
      <c r="FSA5353"/>
      <c r="FSB5353"/>
      <c r="FSC5353"/>
      <c r="FSD5353"/>
      <c r="FSE5353"/>
      <c r="FSF5353"/>
      <c r="FSG5353"/>
      <c r="FSH5353"/>
      <c r="FSI5353"/>
      <c r="FSJ5353"/>
      <c r="FSK5353"/>
      <c r="FSL5353"/>
      <c r="FSM5353"/>
      <c r="FSN5353"/>
      <c r="FSO5353"/>
      <c r="FSP5353"/>
      <c r="FSQ5353"/>
      <c r="FSR5353"/>
      <c r="FSS5353"/>
      <c r="FST5353"/>
      <c r="FSU5353"/>
      <c r="FSV5353"/>
      <c r="FSW5353"/>
      <c r="FSX5353"/>
      <c r="FSY5353"/>
      <c r="FSZ5353"/>
      <c r="FTA5353"/>
      <c r="FTB5353"/>
      <c r="FTC5353"/>
      <c r="FTD5353"/>
      <c r="FTE5353"/>
      <c r="FTF5353"/>
      <c r="FTG5353"/>
      <c r="FTH5353"/>
      <c r="FTI5353"/>
      <c r="FTJ5353"/>
      <c r="FTK5353"/>
      <c r="FTL5353"/>
      <c r="FTM5353"/>
      <c r="FTN5353"/>
      <c r="FTO5353"/>
      <c r="FTP5353"/>
      <c r="FTQ5353"/>
      <c r="FTR5353"/>
      <c r="FTS5353"/>
      <c r="FTT5353"/>
      <c r="FTU5353"/>
      <c r="FTV5353"/>
      <c r="FTW5353"/>
      <c r="FTX5353"/>
      <c r="FTY5353"/>
      <c r="FTZ5353"/>
      <c r="FUA5353"/>
      <c r="FUB5353"/>
      <c r="FUC5353"/>
      <c r="FUD5353"/>
      <c r="FUE5353"/>
      <c r="FUF5353"/>
      <c r="FUG5353"/>
      <c r="FUH5353"/>
      <c r="FUI5353"/>
      <c r="FUJ5353"/>
      <c r="FUK5353"/>
      <c r="FUL5353"/>
      <c r="FUM5353"/>
      <c r="FUN5353"/>
      <c r="FUO5353"/>
      <c r="FUP5353"/>
      <c r="FUQ5353"/>
      <c r="FUR5353"/>
      <c r="FUS5353"/>
      <c r="FUT5353"/>
      <c r="FUU5353"/>
      <c r="FUV5353"/>
      <c r="FUW5353"/>
      <c r="FUX5353"/>
      <c r="FUY5353"/>
      <c r="FUZ5353"/>
      <c r="FVA5353"/>
      <c r="FVB5353"/>
      <c r="FVC5353"/>
      <c r="FVD5353"/>
      <c r="FVE5353"/>
      <c r="FVF5353"/>
      <c r="FVG5353"/>
      <c r="FVH5353"/>
      <c r="FVI5353"/>
      <c r="FVJ5353"/>
      <c r="FVK5353"/>
      <c r="FVL5353"/>
      <c r="FVM5353"/>
      <c r="FVN5353"/>
      <c r="FVO5353"/>
      <c r="FVP5353"/>
      <c r="FVQ5353"/>
      <c r="FVR5353"/>
      <c r="FVS5353"/>
      <c r="FVT5353"/>
      <c r="FVU5353"/>
      <c r="FVV5353"/>
      <c r="FVW5353"/>
      <c r="FVX5353"/>
      <c r="FVY5353"/>
      <c r="FVZ5353"/>
      <c r="FWA5353"/>
      <c r="FWB5353"/>
      <c r="FWC5353"/>
      <c r="FWD5353"/>
      <c r="FWE5353"/>
      <c r="FWF5353"/>
      <c r="FWG5353"/>
      <c r="FWH5353"/>
      <c r="FWI5353"/>
      <c r="FWJ5353"/>
      <c r="FWK5353"/>
      <c r="FWL5353"/>
      <c r="FWM5353"/>
      <c r="FWN5353"/>
      <c r="FWO5353"/>
      <c r="FWP5353"/>
      <c r="FWQ5353"/>
      <c r="FWR5353"/>
      <c r="FWS5353"/>
      <c r="FWT5353"/>
      <c r="FWU5353"/>
      <c r="FWV5353"/>
      <c r="FWW5353"/>
      <c r="FWX5353"/>
      <c r="FWY5353"/>
      <c r="FWZ5353"/>
      <c r="FXA5353"/>
      <c r="FXB5353"/>
      <c r="FXC5353"/>
      <c r="FXD5353"/>
      <c r="FXE5353"/>
      <c r="FXF5353"/>
      <c r="FXG5353"/>
      <c r="FXH5353"/>
      <c r="FXI5353"/>
      <c r="FXJ5353"/>
      <c r="FXK5353"/>
      <c r="FXL5353"/>
      <c r="FXM5353"/>
      <c r="FXN5353"/>
      <c r="FXO5353"/>
      <c r="FXP5353"/>
      <c r="FXQ5353"/>
      <c r="FXR5353"/>
      <c r="FXS5353"/>
      <c r="FXT5353"/>
      <c r="FXU5353"/>
      <c r="FXV5353"/>
      <c r="FXW5353"/>
      <c r="FXX5353"/>
      <c r="FXY5353"/>
      <c r="FXZ5353"/>
      <c r="FYA5353"/>
      <c r="FYB5353"/>
      <c r="FYC5353"/>
      <c r="FYD5353"/>
      <c r="FYE5353"/>
      <c r="FYF5353"/>
      <c r="FYG5353"/>
      <c r="FYH5353"/>
      <c r="FYI5353"/>
      <c r="FYJ5353"/>
      <c r="FYK5353"/>
      <c r="FYL5353"/>
      <c r="FYM5353"/>
      <c r="FYN5353"/>
      <c r="FYO5353"/>
      <c r="FYP5353"/>
      <c r="FYQ5353"/>
      <c r="FYR5353"/>
      <c r="FYS5353"/>
      <c r="FYT5353"/>
      <c r="FYU5353"/>
      <c r="FYV5353"/>
      <c r="FYW5353"/>
      <c r="FYX5353"/>
      <c r="FYY5353"/>
      <c r="FYZ5353"/>
      <c r="FZA5353"/>
      <c r="FZB5353"/>
      <c r="FZC5353"/>
      <c r="FZD5353"/>
      <c r="FZE5353"/>
      <c r="FZF5353"/>
      <c r="FZG5353"/>
      <c r="FZH5353"/>
      <c r="FZI5353"/>
      <c r="FZJ5353"/>
      <c r="FZK5353"/>
      <c r="FZL5353"/>
      <c r="FZM5353"/>
      <c r="FZN5353"/>
      <c r="FZO5353"/>
      <c r="FZP5353"/>
      <c r="FZQ5353"/>
      <c r="FZR5353"/>
      <c r="FZS5353"/>
      <c r="FZT5353"/>
      <c r="FZU5353"/>
      <c r="FZV5353"/>
      <c r="FZW5353"/>
      <c r="FZX5353"/>
      <c r="FZY5353"/>
      <c r="FZZ5353"/>
      <c r="GAA5353"/>
      <c r="GAB5353"/>
      <c r="GAC5353"/>
      <c r="GAD5353"/>
      <c r="GAE5353"/>
      <c r="GAF5353"/>
      <c r="GAG5353"/>
      <c r="GAH5353"/>
      <c r="GAI5353"/>
      <c r="GAJ5353"/>
      <c r="GAK5353"/>
      <c r="GAL5353"/>
      <c r="GAM5353"/>
      <c r="GAN5353"/>
      <c r="GAO5353"/>
      <c r="GAP5353"/>
      <c r="GAQ5353"/>
      <c r="GAR5353"/>
      <c r="GAS5353"/>
      <c r="GAT5353"/>
      <c r="GAU5353"/>
      <c r="GAV5353"/>
      <c r="GAW5353"/>
      <c r="GAX5353"/>
      <c r="GAY5353"/>
      <c r="GAZ5353"/>
      <c r="GBA5353"/>
      <c r="GBB5353"/>
      <c r="GBC5353"/>
      <c r="GBD5353"/>
      <c r="GBE5353"/>
      <c r="GBF5353"/>
      <c r="GBG5353"/>
      <c r="GBH5353"/>
      <c r="GBI5353"/>
      <c r="GBJ5353"/>
      <c r="GBK5353"/>
      <c r="GBL5353"/>
      <c r="GBM5353"/>
      <c r="GBN5353"/>
      <c r="GBO5353"/>
      <c r="GBP5353"/>
      <c r="GBQ5353"/>
      <c r="GBR5353"/>
      <c r="GBS5353"/>
      <c r="GBT5353"/>
      <c r="GBU5353"/>
      <c r="GBV5353"/>
      <c r="GBW5353"/>
      <c r="GBX5353"/>
      <c r="GBY5353"/>
      <c r="GBZ5353"/>
      <c r="GCA5353"/>
      <c r="GCB5353"/>
      <c r="GCC5353"/>
      <c r="GCD5353"/>
      <c r="GCE5353"/>
      <c r="GCF5353"/>
      <c r="GCG5353"/>
      <c r="GCH5353"/>
      <c r="GCI5353"/>
      <c r="GCJ5353"/>
      <c r="GCK5353"/>
      <c r="GCL5353"/>
      <c r="GCM5353"/>
      <c r="GCN5353"/>
      <c r="GCO5353"/>
      <c r="GCP5353"/>
      <c r="GCQ5353"/>
      <c r="GCR5353"/>
      <c r="GCS5353"/>
      <c r="GCT5353"/>
      <c r="GCU5353"/>
      <c r="GCV5353"/>
      <c r="GCW5353"/>
      <c r="GCX5353"/>
      <c r="GCY5353"/>
      <c r="GCZ5353"/>
      <c r="GDA5353"/>
      <c r="GDB5353"/>
      <c r="GDC5353"/>
      <c r="GDD5353"/>
      <c r="GDE5353"/>
      <c r="GDF5353"/>
      <c r="GDG5353"/>
      <c r="GDH5353"/>
      <c r="GDI5353"/>
      <c r="GDJ5353"/>
      <c r="GDK5353"/>
      <c r="GDL5353"/>
      <c r="GDM5353"/>
      <c r="GDN5353"/>
      <c r="GDO5353"/>
      <c r="GDP5353"/>
      <c r="GDQ5353"/>
      <c r="GDR5353"/>
      <c r="GDS5353"/>
      <c r="GDT5353"/>
      <c r="GDU5353"/>
      <c r="GDV5353"/>
      <c r="GDW5353"/>
      <c r="GDX5353"/>
      <c r="GDY5353"/>
      <c r="GDZ5353"/>
      <c r="GEA5353"/>
      <c r="GEB5353"/>
      <c r="GEC5353"/>
      <c r="GED5353"/>
      <c r="GEE5353"/>
      <c r="GEF5353"/>
      <c r="GEG5353"/>
      <c r="GEH5353"/>
      <c r="GEI5353"/>
      <c r="GEJ5353"/>
      <c r="GEK5353"/>
      <c r="GEL5353"/>
      <c r="GEM5353"/>
      <c r="GEN5353"/>
      <c r="GEO5353"/>
      <c r="GEP5353"/>
      <c r="GEQ5353"/>
      <c r="GER5353"/>
      <c r="GES5353"/>
      <c r="GET5353"/>
      <c r="GEU5353"/>
      <c r="GEV5353"/>
      <c r="GEW5353"/>
      <c r="GEX5353"/>
      <c r="GEY5353"/>
      <c r="GEZ5353"/>
      <c r="GFA5353"/>
      <c r="GFB5353"/>
      <c r="GFC5353"/>
      <c r="GFD5353"/>
      <c r="GFE5353"/>
      <c r="GFF5353"/>
      <c r="GFG5353"/>
      <c r="GFH5353"/>
      <c r="GFI5353"/>
      <c r="GFJ5353"/>
      <c r="GFK5353"/>
      <c r="GFL5353"/>
      <c r="GFM5353"/>
      <c r="GFN5353"/>
      <c r="GFO5353"/>
      <c r="GFP5353"/>
      <c r="GFQ5353"/>
      <c r="GFR5353"/>
      <c r="GFS5353"/>
      <c r="GFT5353"/>
      <c r="GFU5353"/>
      <c r="GFV5353"/>
      <c r="GFW5353"/>
      <c r="GFX5353"/>
      <c r="GFY5353"/>
      <c r="GFZ5353"/>
      <c r="GGA5353"/>
      <c r="GGB5353"/>
      <c r="GGC5353"/>
      <c r="GGD5353"/>
      <c r="GGE5353"/>
      <c r="GGF5353"/>
      <c r="GGG5353"/>
      <c r="GGH5353"/>
      <c r="GGI5353"/>
      <c r="GGJ5353"/>
      <c r="GGK5353"/>
      <c r="GGL5353"/>
      <c r="GGM5353"/>
      <c r="GGN5353"/>
      <c r="GGO5353"/>
      <c r="GGP5353"/>
      <c r="GGQ5353"/>
      <c r="GGR5353"/>
      <c r="GGS5353"/>
      <c r="GGT5353"/>
      <c r="GGU5353"/>
      <c r="GGV5353"/>
      <c r="GGW5353"/>
      <c r="GGX5353"/>
      <c r="GGY5353"/>
      <c r="GGZ5353"/>
      <c r="GHA5353"/>
      <c r="GHB5353"/>
      <c r="GHC5353"/>
      <c r="GHD5353"/>
      <c r="GHE5353"/>
      <c r="GHF5353"/>
      <c r="GHG5353"/>
      <c r="GHH5353"/>
      <c r="GHI5353"/>
      <c r="GHJ5353"/>
      <c r="GHK5353"/>
      <c r="GHL5353"/>
      <c r="GHM5353"/>
      <c r="GHN5353"/>
      <c r="GHO5353"/>
      <c r="GHP5353"/>
      <c r="GHQ5353"/>
      <c r="GHR5353"/>
      <c r="GHS5353"/>
      <c r="GHT5353"/>
      <c r="GHU5353"/>
      <c r="GHV5353"/>
      <c r="GHW5353"/>
      <c r="GHX5353"/>
      <c r="GHY5353"/>
      <c r="GHZ5353"/>
      <c r="GIA5353"/>
      <c r="GIB5353"/>
      <c r="GIC5353"/>
      <c r="GID5353"/>
      <c r="GIE5353"/>
      <c r="GIF5353"/>
      <c r="GIG5353"/>
      <c r="GIH5353"/>
      <c r="GII5353"/>
      <c r="GIJ5353"/>
      <c r="GIK5353"/>
      <c r="GIL5353"/>
      <c r="GIM5353"/>
      <c r="GIN5353"/>
      <c r="GIO5353"/>
      <c r="GIP5353"/>
      <c r="GIQ5353"/>
      <c r="GIR5353"/>
      <c r="GIS5353"/>
      <c r="GIT5353"/>
      <c r="GIU5353"/>
      <c r="GIV5353"/>
      <c r="GIW5353"/>
      <c r="GIX5353"/>
      <c r="GIY5353"/>
      <c r="GIZ5353"/>
      <c r="GJA5353"/>
      <c r="GJB5353"/>
      <c r="GJC5353"/>
      <c r="GJD5353"/>
      <c r="GJE5353"/>
      <c r="GJF5353"/>
      <c r="GJG5353"/>
      <c r="GJH5353"/>
      <c r="GJI5353"/>
      <c r="GJJ5353"/>
      <c r="GJK5353"/>
      <c r="GJL5353"/>
      <c r="GJM5353"/>
      <c r="GJN5353"/>
      <c r="GJO5353"/>
      <c r="GJP5353"/>
      <c r="GJQ5353"/>
      <c r="GJR5353"/>
      <c r="GJS5353"/>
      <c r="GJT5353"/>
      <c r="GJU5353"/>
      <c r="GJV5353"/>
      <c r="GJW5353"/>
      <c r="GJX5353"/>
      <c r="GJY5353"/>
      <c r="GJZ5353"/>
      <c r="GKA5353"/>
      <c r="GKB5353"/>
      <c r="GKC5353"/>
      <c r="GKD5353"/>
      <c r="GKE5353"/>
      <c r="GKF5353"/>
      <c r="GKG5353"/>
      <c r="GKH5353"/>
      <c r="GKI5353"/>
      <c r="GKJ5353"/>
      <c r="GKK5353"/>
      <c r="GKL5353"/>
      <c r="GKM5353"/>
      <c r="GKN5353"/>
      <c r="GKO5353"/>
      <c r="GKP5353"/>
      <c r="GKQ5353"/>
      <c r="GKR5353"/>
      <c r="GKS5353"/>
      <c r="GKT5353"/>
      <c r="GKU5353"/>
      <c r="GKV5353"/>
      <c r="GKW5353"/>
      <c r="GKX5353"/>
      <c r="GKY5353"/>
      <c r="GKZ5353"/>
      <c r="GLA5353"/>
      <c r="GLB5353"/>
      <c r="GLC5353"/>
      <c r="GLD5353"/>
      <c r="GLE5353"/>
      <c r="GLF5353"/>
      <c r="GLG5353"/>
      <c r="GLH5353"/>
      <c r="GLI5353"/>
      <c r="GLJ5353"/>
      <c r="GLK5353"/>
      <c r="GLL5353"/>
      <c r="GLM5353"/>
      <c r="GLN5353"/>
      <c r="GLO5353"/>
      <c r="GLP5353"/>
      <c r="GLQ5353"/>
      <c r="GLR5353"/>
      <c r="GLS5353"/>
      <c r="GLT5353"/>
      <c r="GLU5353"/>
      <c r="GLV5353"/>
      <c r="GLW5353"/>
      <c r="GLX5353"/>
      <c r="GLY5353"/>
      <c r="GLZ5353"/>
      <c r="GMA5353"/>
      <c r="GMB5353"/>
      <c r="GMC5353"/>
      <c r="GMD5353"/>
      <c r="GME5353"/>
      <c r="GMF5353"/>
      <c r="GMG5353"/>
      <c r="GMH5353"/>
      <c r="GMI5353"/>
      <c r="GMJ5353"/>
      <c r="GMK5353"/>
      <c r="GML5353"/>
      <c r="GMM5353"/>
      <c r="GMN5353"/>
      <c r="GMO5353"/>
      <c r="GMP5353"/>
      <c r="GMQ5353"/>
      <c r="GMR5353"/>
      <c r="GMS5353"/>
      <c r="GMT5353"/>
      <c r="GMU5353"/>
      <c r="GMV5353"/>
      <c r="GMW5353"/>
      <c r="GMX5353"/>
      <c r="GMY5353"/>
      <c r="GMZ5353"/>
      <c r="GNA5353"/>
      <c r="GNB5353"/>
      <c r="GNC5353"/>
      <c r="GND5353"/>
      <c r="GNE5353"/>
      <c r="GNF5353"/>
      <c r="GNG5353"/>
      <c r="GNH5353"/>
      <c r="GNI5353"/>
      <c r="GNJ5353"/>
      <c r="GNK5353"/>
      <c r="GNL5353"/>
      <c r="GNM5353"/>
      <c r="GNN5353"/>
      <c r="GNO5353"/>
      <c r="GNP5353"/>
      <c r="GNQ5353"/>
      <c r="GNR5353"/>
      <c r="GNS5353"/>
      <c r="GNT5353"/>
      <c r="GNU5353"/>
      <c r="GNV5353"/>
      <c r="GNW5353"/>
      <c r="GNX5353"/>
      <c r="GNY5353"/>
      <c r="GNZ5353"/>
      <c r="GOA5353"/>
      <c r="GOB5353"/>
      <c r="GOC5353"/>
      <c r="GOD5353"/>
      <c r="GOE5353"/>
      <c r="GOF5353"/>
      <c r="GOG5353"/>
      <c r="GOH5353"/>
      <c r="GOI5353"/>
      <c r="GOJ5353"/>
      <c r="GOK5353"/>
      <c r="GOL5353"/>
      <c r="GOM5353"/>
      <c r="GON5353"/>
      <c r="GOO5353"/>
      <c r="GOP5353"/>
      <c r="GOQ5353"/>
      <c r="GOR5353"/>
      <c r="GOS5353"/>
      <c r="GOT5353"/>
      <c r="GOU5353"/>
      <c r="GOV5353"/>
      <c r="GOW5353"/>
      <c r="GOX5353"/>
      <c r="GOY5353"/>
      <c r="GOZ5353"/>
      <c r="GPA5353"/>
      <c r="GPB5353"/>
      <c r="GPC5353"/>
      <c r="GPD5353"/>
      <c r="GPE5353"/>
      <c r="GPF5353"/>
      <c r="GPG5353"/>
      <c r="GPH5353"/>
      <c r="GPI5353"/>
      <c r="GPJ5353"/>
      <c r="GPK5353"/>
      <c r="GPL5353"/>
      <c r="GPM5353"/>
      <c r="GPN5353"/>
      <c r="GPO5353"/>
      <c r="GPP5353"/>
      <c r="GPQ5353"/>
      <c r="GPR5353"/>
      <c r="GPS5353"/>
      <c r="GPT5353"/>
      <c r="GPU5353"/>
      <c r="GPV5353"/>
      <c r="GPW5353"/>
      <c r="GPX5353"/>
      <c r="GPY5353"/>
      <c r="GPZ5353"/>
      <c r="GQA5353"/>
      <c r="GQB5353"/>
      <c r="GQC5353"/>
      <c r="GQD5353"/>
      <c r="GQE5353"/>
      <c r="GQF5353"/>
      <c r="GQG5353"/>
      <c r="GQH5353"/>
      <c r="GQI5353"/>
      <c r="GQJ5353"/>
      <c r="GQK5353"/>
      <c r="GQL5353"/>
      <c r="GQM5353"/>
      <c r="GQN5353"/>
      <c r="GQO5353"/>
      <c r="GQP5353"/>
      <c r="GQQ5353"/>
      <c r="GQR5353"/>
      <c r="GQS5353"/>
      <c r="GQT5353"/>
      <c r="GQU5353"/>
      <c r="GQV5353"/>
      <c r="GQW5353"/>
      <c r="GQX5353"/>
      <c r="GQY5353"/>
      <c r="GQZ5353"/>
      <c r="GRA5353"/>
      <c r="GRB5353"/>
      <c r="GRC5353"/>
      <c r="GRD5353"/>
      <c r="GRE5353"/>
      <c r="GRF5353"/>
      <c r="GRG5353"/>
      <c r="GRH5353"/>
      <c r="GRI5353"/>
      <c r="GRJ5353"/>
      <c r="GRK5353"/>
      <c r="GRL5353"/>
      <c r="GRM5353"/>
      <c r="GRN5353"/>
      <c r="GRO5353"/>
      <c r="GRP5353"/>
      <c r="GRQ5353"/>
      <c r="GRR5353"/>
      <c r="GRS5353"/>
      <c r="GRT5353"/>
      <c r="GRU5353"/>
      <c r="GRV5353"/>
      <c r="GRW5353"/>
      <c r="GRX5353"/>
      <c r="GRY5353"/>
      <c r="GRZ5353"/>
      <c r="GSA5353"/>
      <c r="GSB5353"/>
      <c r="GSC5353"/>
      <c r="GSD5353"/>
      <c r="GSE5353"/>
      <c r="GSF5353"/>
      <c r="GSG5353"/>
      <c r="GSH5353"/>
      <c r="GSI5353"/>
      <c r="GSJ5353"/>
      <c r="GSK5353"/>
      <c r="GSL5353"/>
      <c r="GSM5353"/>
      <c r="GSN5353"/>
      <c r="GSO5353"/>
      <c r="GSP5353"/>
      <c r="GSQ5353"/>
      <c r="GSR5353"/>
      <c r="GSS5353"/>
      <c r="GST5353"/>
      <c r="GSU5353"/>
      <c r="GSV5353"/>
      <c r="GSW5353"/>
      <c r="GSX5353"/>
      <c r="GSY5353"/>
      <c r="GSZ5353"/>
      <c r="GTA5353"/>
      <c r="GTB5353"/>
      <c r="GTC5353"/>
      <c r="GTD5353"/>
      <c r="GTE5353"/>
      <c r="GTF5353"/>
      <c r="GTG5353"/>
      <c r="GTH5353"/>
      <c r="GTI5353"/>
      <c r="GTJ5353"/>
      <c r="GTK5353"/>
      <c r="GTL5353"/>
      <c r="GTM5353"/>
      <c r="GTN5353"/>
      <c r="GTO5353"/>
      <c r="GTP5353"/>
      <c r="GTQ5353"/>
      <c r="GTR5353"/>
      <c r="GTS5353"/>
      <c r="GTT5353"/>
      <c r="GTU5353"/>
      <c r="GTV5353"/>
      <c r="GTW5353"/>
      <c r="GTX5353"/>
      <c r="GTY5353"/>
      <c r="GTZ5353"/>
      <c r="GUA5353"/>
      <c r="GUB5353"/>
      <c r="GUC5353"/>
      <c r="GUD5353"/>
      <c r="GUE5353"/>
      <c r="GUF5353"/>
      <c r="GUG5353"/>
      <c r="GUH5353"/>
      <c r="GUI5353"/>
      <c r="GUJ5353"/>
      <c r="GUK5353"/>
      <c r="GUL5353"/>
      <c r="GUM5353"/>
      <c r="GUN5353"/>
      <c r="GUO5353"/>
      <c r="GUP5353"/>
      <c r="GUQ5353"/>
      <c r="GUR5353"/>
      <c r="GUS5353"/>
      <c r="GUT5353"/>
      <c r="GUU5353"/>
      <c r="GUV5353"/>
      <c r="GUW5353"/>
      <c r="GUX5353"/>
      <c r="GUY5353"/>
      <c r="GUZ5353"/>
      <c r="GVA5353"/>
      <c r="GVB5353"/>
      <c r="GVC5353"/>
      <c r="GVD5353"/>
      <c r="GVE5353"/>
      <c r="GVF5353"/>
      <c r="GVG5353"/>
      <c r="GVH5353"/>
      <c r="GVI5353"/>
      <c r="GVJ5353"/>
      <c r="GVK5353"/>
      <c r="GVL5353"/>
      <c r="GVM5353"/>
      <c r="GVN5353"/>
      <c r="GVO5353"/>
      <c r="GVP5353"/>
      <c r="GVQ5353"/>
      <c r="GVR5353"/>
      <c r="GVS5353"/>
      <c r="GVT5353"/>
      <c r="GVU5353"/>
      <c r="GVV5353"/>
      <c r="GVW5353"/>
      <c r="GVX5353"/>
      <c r="GVY5353"/>
      <c r="GVZ5353"/>
      <c r="GWA5353"/>
      <c r="GWB5353"/>
      <c r="GWC5353"/>
      <c r="GWD5353"/>
      <c r="GWE5353"/>
      <c r="GWF5353"/>
      <c r="GWG5353"/>
      <c r="GWH5353"/>
      <c r="GWI5353"/>
      <c r="GWJ5353"/>
      <c r="GWK5353"/>
      <c r="GWL5353"/>
      <c r="GWM5353"/>
      <c r="GWN5353"/>
      <c r="GWO5353"/>
      <c r="GWP5353"/>
      <c r="GWQ5353"/>
      <c r="GWR5353"/>
      <c r="GWS5353"/>
      <c r="GWT5353"/>
      <c r="GWU5353"/>
      <c r="GWV5353"/>
      <c r="GWW5353"/>
      <c r="GWX5353"/>
      <c r="GWY5353"/>
      <c r="GWZ5353"/>
      <c r="GXA5353"/>
      <c r="GXB5353"/>
      <c r="GXC5353"/>
      <c r="GXD5353"/>
      <c r="GXE5353"/>
      <c r="GXF5353"/>
      <c r="GXG5353"/>
      <c r="GXH5353"/>
      <c r="GXI5353"/>
      <c r="GXJ5353"/>
      <c r="GXK5353"/>
      <c r="GXL5353"/>
      <c r="GXM5353"/>
      <c r="GXN5353"/>
      <c r="GXO5353"/>
      <c r="GXP5353"/>
      <c r="GXQ5353"/>
      <c r="GXR5353"/>
      <c r="GXS5353"/>
      <c r="GXT5353"/>
      <c r="GXU5353"/>
      <c r="GXV5353"/>
      <c r="GXW5353"/>
      <c r="GXX5353"/>
      <c r="GXY5353"/>
      <c r="GXZ5353"/>
      <c r="GYA5353"/>
      <c r="GYB5353"/>
      <c r="GYC5353"/>
      <c r="GYD5353"/>
      <c r="GYE5353"/>
      <c r="GYF5353"/>
      <c r="GYG5353"/>
      <c r="GYH5353"/>
      <c r="GYI5353"/>
      <c r="GYJ5353"/>
      <c r="GYK5353"/>
      <c r="GYL5353"/>
      <c r="GYM5353"/>
      <c r="GYN5353"/>
      <c r="GYO5353"/>
      <c r="GYP5353"/>
      <c r="GYQ5353"/>
      <c r="GYR5353"/>
      <c r="GYS5353"/>
      <c r="GYT5353"/>
      <c r="GYU5353"/>
      <c r="GYV5353"/>
      <c r="GYW5353"/>
      <c r="GYX5353"/>
      <c r="GYY5353"/>
      <c r="GYZ5353"/>
      <c r="GZA5353"/>
      <c r="GZB5353"/>
      <c r="GZC5353"/>
      <c r="GZD5353"/>
      <c r="GZE5353"/>
      <c r="GZF5353"/>
      <c r="GZG5353"/>
      <c r="GZH5353"/>
      <c r="GZI5353"/>
      <c r="GZJ5353"/>
      <c r="GZK5353"/>
      <c r="GZL5353"/>
      <c r="GZM5353"/>
      <c r="GZN5353"/>
      <c r="GZO5353"/>
      <c r="GZP5353"/>
      <c r="GZQ5353"/>
      <c r="GZR5353"/>
      <c r="GZS5353"/>
      <c r="GZT5353"/>
      <c r="GZU5353"/>
      <c r="GZV5353"/>
      <c r="GZW5353"/>
      <c r="GZX5353"/>
      <c r="GZY5353"/>
      <c r="GZZ5353"/>
      <c r="HAA5353"/>
      <c r="HAB5353"/>
      <c r="HAC5353"/>
      <c r="HAD5353"/>
      <c r="HAE5353"/>
      <c r="HAF5353"/>
      <c r="HAG5353"/>
      <c r="HAH5353"/>
      <c r="HAI5353"/>
      <c r="HAJ5353"/>
      <c r="HAK5353"/>
      <c r="HAL5353"/>
      <c r="HAM5353"/>
      <c r="HAN5353"/>
      <c r="HAO5353"/>
      <c r="HAP5353"/>
      <c r="HAQ5353"/>
      <c r="HAR5353"/>
      <c r="HAS5353"/>
      <c r="HAT5353"/>
      <c r="HAU5353"/>
      <c r="HAV5353"/>
      <c r="HAW5353"/>
      <c r="HAX5353"/>
      <c r="HAY5353"/>
      <c r="HAZ5353"/>
      <c r="HBA5353"/>
      <c r="HBB5353"/>
      <c r="HBC5353"/>
      <c r="HBD5353"/>
      <c r="HBE5353"/>
      <c r="HBF5353"/>
      <c r="HBG5353"/>
      <c r="HBH5353"/>
      <c r="HBI5353"/>
      <c r="HBJ5353"/>
      <c r="HBK5353"/>
      <c r="HBL5353"/>
      <c r="HBM5353"/>
      <c r="HBN5353"/>
      <c r="HBO5353"/>
      <c r="HBP5353"/>
      <c r="HBQ5353"/>
      <c r="HBR5353"/>
      <c r="HBS5353"/>
      <c r="HBT5353"/>
      <c r="HBU5353"/>
      <c r="HBV5353"/>
      <c r="HBW5353"/>
      <c r="HBX5353"/>
      <c r="HBY5353"/>
      <c r="HBZ5353"/>
      <c r="HCA5353"/>
      <c r="HCB5353"/>
      <c r="HCC5353"/>
      <c r="HCD5353"/>
      <c r="HCE5353"/>
      <c r="HCF5353"/>
      <c r="HCG5353"/>
      <c r="HCH5353"/>
      <c r="HCI5353"/>
      <c r="HCJ5353"/>
      <c r="HCK5353"/>
      <c r="HCL5353"/>
      <c r="HCM5353"/>
      <c r="HCN5353"/>
      <c r="HCO5353"/>
      <c r="HCP5353"/>
      <c r="HCQ5353"/>
      <c r="HCR5353"/>
      <c r="HCS5353"/>
      <c r="HCT5353"/>
      <c r="HCU5353"/>
      <c r="HCV5353"/>
      <c r="HCW5353"/>
      <c r="HCX5353"/>
      <c r="HCY5353"/>
      <c r="HCZ5353"/>
      <c r="HDA5353"/>
      <c r="HDB5353"/>
      <c r="HDC5353"/>
      <c r="HDD5353"/>
      <c r="HDE5353"/>
      <c r="HDF5353"/>
      <c r="HDG5353"/>
      <c r="HDH5353"/>
      <c r="HDI5353"/>
      <c r="HDJ5353"/>
      <c r="HDK5353"/>
      <c r="HDL5353"/>
      <c r="HDM5353"/>
      <c r="HDN5353"/>
      <c r="HDO5353"/>
      <c r="HDP5353"/>
      <c r="HDQ5353"/>
      <c r="HDR5353"/>
      <c r="HDS5353"/>
      <c r="HDT5353"/>
      <c r="HDU5353"/>
      <c r="HDV5353"/>
      <c r="HDW5353"/>
      <c r="HDX5353"/>
      <c r="HDY5353"/>
      <c r="HDZ5353"/>
      <c r="HEA5353"/>
      <c r="HEB5353"/>
      <c r="HEC5353"/>
      <c r="HED5353"/>
      <c r="HEE5353"/>
      <c r="HEF5353"/>
      <c r="HEG5353"/>
      <c r="HEH5353"/>
      <c r="HEI5353"/>
      <c r="HEJ5353"/>
      <c r="HEK5353"/>
      <c r="HEL5353"/>
      <c r="HEM5353"/>
      <c r="HEN5353"/>
      <c r="HEO5353"/>
      <c r="HEP5353"/>
      <c r="HEQ5353"/>
      <c r="HER5353"/>
      <c r="HES5353"/>
      <c r="HET5353"/>
      <c r="HEU5353"/>
      <c r="HEV5353"/>
      <c r="HEW5353"/>
      <c r="HEX5353"/>
      <c r="HEY5353"/>
      <c r="HEZ5353"/>
      <c r="HFA5353"/>
      <c r="HFB5353"/>
      <c r="HFC5353"/>
      <c r="HFD5353"/>
      <c r="HFE5353"/>
      <c r="HFF5353"/>
      <c r="HFG5353"/>
      <c r="HFH5353"/>
      <c r="HFI5353"/>
      <c r="HFJ5353"/>
      <c r="HFK5353"/>
      <c r="HFL5353"/>
      <c r="HFM5353"/>
      <c r="HFN5353"/>
      <c r="HFO5353"/>
      <c r="HFP5353"/>
      <c r="HFQ5353"/>
      <c r="HFR5353"/>
      <c r="HFS5353"/>
      <c r="HFT5353"/>
      <c r="HFU5353"/>
      <c r="HFV5353"/>
      <c r="HFW5353"/>
      <c r="HFX5353"/>
      <c r="HFY5353"/>
      <c r="HFZ5353"/>
      <c r="HGA5353"/>
      <c r="HGB5353"/>
      <c r="HGC5353"/>
      <c r="HGD5353"/>
      <c r="HGE5353"/>
      <c r="HGF5353"/>
      <c r="HGG5353"/>
      <c r="HGH5353"/>
      <c r="HGI5353"/>
      <c r="HGJ5353"/>
      <c r="HGK5353"/>
      <c r="HGL5353"/>
      <c r="HGM5353"/>
      <c r="HGN5353"/>
      <c r="HGO5353"/>
      <c r="HGP5353"/>
      <c r="HGQ5353"/>
      <c r="HGR5353"/>
      <c r="HGS5353"/>
      <c r="HGT5353"/>
      <c r="HGU5353"/>
      <c r="HGV5353"/>
      <c r="HGW5353"/>
      <c r="HGX5353"/>
      <c r="HGY5353"/>
      <c r="HGZ5353"/>
      <c r="HHA5353"/>
      <c r="HHB5353"/>
      <c r="HHC5353"/>
      <c r="HHD5353"/>
      <c r="HHE5353"/>
      <c r="HHF5353"/>
      <c r="HHG5353"/>
      <c r="HHH5353"/>
      <c r="HHI5353"/>
      <c r="HHJ5353"/>
      <c r="HHK5353"/>
      <c r="HHL5353"/>
      <c r="HHM5353"/>
      <c r="HHN5353"/>
      <c r="HHO5353"/>
      <c r="HHP5353"/>
      <c r="HHQ5353"/>
      <c r="HHR5353"/>
      <c r="HHS5353"/>
      <c r="HHT5353"/>
      <c r="HHU5353"/>
      <c r="HHV5353"/>
      <c r="HHW5353"/>
      <c r="HHX5353"/>
      <c r="HHY5353"/>
      <c r="HHZ5353"/>
      <c r="HIA5353"/>
      <c r="HIB5353"/>
      <c r="HIC5353"/>
      <c r="HID5353"/>
      <c r="HIE5353"/>
      <c r="HIF5353"/>
      <c r="HIG5353"/>
      <c r="HIH5353"/>
      <c r="HII5353"/>
      <c r="HIJ5353"/>
      <c r="HIK5353"/>
      <c r="HIL5353"/>
      <c r="HIM5353"/>
      <c r="HIN5353"/>
      <c r="HIO5353"/>
      <c r="HIP5353"/>
      <c r="HIQ5353"/>
      <c r="HIR5353"/>
      <c r="HIS5353"/>
      <c r="HIT5353"/>
      <c r="HIU5353"/>
      <c r="HIV5353"/>
      <c r="HIW5353"/>
      <c r="HIX5353"/>
      <c r="HIY5353"/>
      <c r="HIZ5353"/>
      <c r="HJA5353"/>
      <c r="HJB5353"/>
      <c r="HJC5353"/>
      <c r="HJD5353"/>
      <c r="HJE5353"/>
      <c r="HJF5353"/>
      <c r="HJG5353"/>
      <c r="HJH5353"/>
      <c r="HJI5353"/>
      <c r="HJJ5353"/>
      <c r="HJK5353"/>
      <c r="HJL5353"/>
      <c r="HJM5353"/>
      <c r="HJN5353"/>
      <c r="HJO5353"/>
      <c r="HJP5353"/>
      <c r="HJQ5353"/>
      <c r="HJR5353"/>
      <c r="HJS5353"/>
      <c r="HJT5353"/>
      <c r="HJU5353"/>
      <c r="HJV5353"/>
      <c r="HJW5353"/>
      <c r="HJX5353"/>
      <c r="HJY5353"/>
      <c r="HJZ5353"/>
      <c r="HKA5353"/>
      <c r="HKB5353"/>
      <c r="HKC5353"/>
      <c r="HKD5353"/>
      <c r="HKE5353"/>
      <c r="HKF5353"/>
      <c r="HKG5353"/>
      <c r="HKH5353"/>
      <c r="HKI5353"/>
      <c r="HKJ5353"/>
      <c r="HKK5353"/>
      <c r="HKL5353"/>
      <c r="HKM5353"/>
      <c r="HKN5353"/>
      <c r="HKO5353"/>
      <c r="HKP5353"/>
      <c r="HKQ5353"/>
      <c r="HKR5353"/>
      <c r="HKS5353"/>
      <c r="HKT5353"/>
      <c r="HKU5353"/>
      <c r="HKV5353"/>
      <c r="HKW5353"/>
      <c r="HKX5353"/>
      <c r="HKY5353"/>
      <c r="HKZ5353"/>
      <c r="HLA5353"/>
      <c r="HLB5353"/>
      <c r="HLC5353"/>
      <c r="HLD5353"/>
      <c r="HLE5353"/>
      <c r="HLF5353"/>
      <c r="HLG5353"/>
      <c r="HLH5353"/>
      <c r="HLI5353"/>
      <c r="HLJ5353"/>
      <c r="HLK5353"/>
      <c r="HLL5353"/>
      <c r="HLM5353"/>
      <c r="HLN5353"/>
      <c r="HLO5353"/>
      <c r="HLP5353"/>
      <c r="HLQ5353"/>
      <c r="HLR5353"/>
      <c r="HLS5353"/>
      <c r="HLT5353"/>
      <c r="HLU5353"/>
      <c r="HLV5353"/>
      <c r="HLW5353"/>
      <c r="HLX5353"/>
      <c r="HLY5353"/>
      <c r="HLZ5353"/>
      <c r="HMA5353"/>
      <c r="HMB5353"/>
      <c r="HMC5353"/>
      <c r="HMD5353"/>
      <c r="HME5353"/>
      <c r="HMF5353"/>
      <c r="HMG5353"/>
      <c r="HMH5353"/>
      <c r="HMI5353"/>
      <c r="HMJ5353"/>
      <c r="HMK5353"/>
      <c r="HML5353"/>
      <c r="HMM5353"/>
      <c r="HMN5353"/>
      <c r="HMO5353"/>
      <c r="HMP5353"/>
      <c r="HMQ5353"/>
      <c r="HMR5353"/>
      <c r="HMS5353"/>
      <c r="HMT5353"/>
      <c r="HMU5353"/>
      <c r="HMV5353"/>
      <c r="HMW5353"/>
      <c r="HMX5353"/>
      <c r="HMY5353"/>
      <c r="HMZ5353"/>
      <c r="HNA5353"/>
      <c r="HNB5353"/>
      <c r="HNC5353"/>
      <c r="HND5353"/>
      <c r="HNE5353"/>
      <c r="HNF5353"/>
      <c r="HNG5353"/>
      <c r="HNH5353"/>
      <c r="HNI5353"/>
      <c r="HNJ5353"/>
      <c r="HNK5353"/>
      <c r="HNL5353"/>
      <c r="HNM5353"/>
      <c r="HNN5353"/>
      <c r="HNO5353"/>
      <c r="HNP5353"/>
      <c r="HNQ5353"/>
      <c r="HNR5353"/>
      <c r="HNS5353"/>
      <c r="HNT5353"/>
      <c r="HNU5353"/>
      <c r="HNV5353"/>
      <c r="HNW5353"/>
      <c r="HNX5353"/>
      <c r="HNY5353"/>
      <c r="HNZ5353"/>
      <c r="HOA5353"/>
      <c r="HOB5353"/>
      <c r="HOC5353"/>
      <c r="HOD5353"/>
      <c r="HOE5353"/>
      <c r="HOF5353"/>
      <c r="HOG5353"/>
      <c r="HOH5353"/>
      <c r="HOI5353"/>
      <c r="HOJ5353"/>
      <c r="HOK5353"/>
      <c r="HOL5353"/>
      <c r="HOM5353"/>
      <c r="HON5353"/>
      <c r="HOO5353"/>
      <c r="HOP5353"/>
      <c r="HOQ5353"/>
      <c r="HOR5353"/>
      <c r="HOS5353"/>
      <c r="HOT5353"/>
      <c r="HOU5353"/>
      <c r="HOV5353"/>
      <c r="HOW5353"/>
      <c r="HOX5353"/>
      <c r="HOY5353"/>
      <c r="HOZ5353"/>
      <c r="HPA5353"/>
      <c r="HPB5353"/>
      <c r="HPC5353"/>
      <c r="HPD5353"/>
      <c r="HPE5353"/>
      <c r="HPF5353"/>
      <c r="HPG5353"/>
      <c r="HPH5353"/>
      <c r="HPI5353"/>
      <c r="HPJ5353"/>
      <c r="HPK5353"/>
      <c r="HPL5353"/>
      <c r="HPM5353"/>
      <c r="HPN5353"/>
      <c r="HPO5353"/>
      <c r="HPP5353"/>
      <c r="HPQ5353"/>
      <c r="HPR5353"/>
      <c r="HPS5353"/>
      <c r="HPT5353"/>
      <c r="HPU5353"/>
      <c r="HPV5353"/>
      <c r="HPW5353"/>
      <c r="HPX5353"/>
      <c r="HPY5353"/>
      <c r="HPZ5353"/>
      <c r="HQA5353"/>
      <c r="HQB5353"/>
      <c r="HQC5353"/>
      <c r="HQD5353"/>
      <c r="HQE5353"/>
      <c r="HQF5353"/>
      <c r="HQG5353"/>
      <c r="HQH5353"/>
      <c r="HQI5353"/>
      <c r="HQJ5353"/>
      <c r="HQK5353"/>
      <c r="HQL5353"/>
      <c r="HQM5353"/>
      <c r="HQN5353"/>
      <c r="HQO5353"/>
      <c r="HQP5353"/>
      <c r="HQQ5353"/>
      <c r="HQR5353"/>
      <c r="HQS5353"/>
      <c r="HQT5353"/>
      <c r="HQU5353"/>
      <c r="HQV5353"/>
      <c r="HQW5353"/>
      <c r="HQX5353"/>
      <c r="HQY5353"/>
      <c r="HQZ5353"/>
      <c r="HRA5353"/>
      <c r="HRB5353"/>
      <c r="HRC5353"/>
      <c r="HRD5353"/>
      <c r="HRE5353"/>
      <c r="HRF5353"/>
      <c r="HRG5353"/>
      <c r="HRH5353"/>
      <c r="HRI5353"/>
      <c r="HRJ5353"/>
      <c r="HRK5353"/>
      <c r="HRL5353"/>
      <c r="HRM5353"/>
      <c r="HRN5353"/>
      <c r="HRO5353"/>
      <c r="HRP5353"/>
      <c r="HRQ5353"/>
      <c r="HRR5353"/>
      <c r="HRS5353"/>
      <c r="HRT5353"/>
      <c r="HRU5353"/>
      <c r="HRV5353"/>
      <c r="HRW5353"/>
      <c r="HRX5353"/>
      <c r="HRY5353"/>
      <c r="HRZ5353"/>
      <c r="HSA5353"/>
      <c r="HSB5353"/>
      <c r="HSC5353"/>
      <c r="HSD5353"/>
      <c r="HSE5353"/>
      <c r="HSF5353"/>
      <c r="HSG5353"/>
      <c r="HSH5353"/>
      <c r="HSI5353"/>
      <c r="HSJ5353"/>
      <c r="HSK5353"/>
      <c r="HSL5353"/>
      <c r="HSM5353"/>
      <c r="HSN5353"/>
      <c r="HSO5353"/>
      <c r="HSP5353"/>
      <c r="HSQ5353"/>
      <c r="HSR5353"/>
      <c r="HSS5353"/>
      <c r="HST5353"/>
      <c r="HSU5353"/>
      <c r="HSV5353"/>
      <c r="HSW5353"/>
      <c r="HSX5353"/>
      <c r="HSY5353"/>
      <c r="HSZ5353"/>
      <c r="HTA5353"/>
      <c r="HTB5353"/>
      <c r="HTC5353"/>
      <c r="HTD5353"/>
      <c r="HTE5353"/>
      <c r="HTF5353"/>
      <c r="HTG5353"/>
      <c r="HTH5353"/>
      <c r="HTI5353"/>
      <c r="HTJ5353"/>
      <c r="HTK5353"/>
      <c r="HTL5353"/>
      <c r="HTM5353"/>
      <c r="HTN5353"/>
      <c r="HTO5353"/>
      <c r="HTP5353"/>
      <c r="HTQ5353"/>
      <c r="HTR5353"/>
      <c r="HTS5353"/>
      <c r="HTT5353"/>
      <c r="HTU5353"/>
      <c r="HTV5353"/>
      <c r="HTW5353"/>
      <c r="HTX5353"/>
      <c r="HTY5353"/>
      <c r="HTZ5353"/>
      <c r="HUA5353"/>
      <c r="HUB5353"/>
      <c r="HUC5353"/>
      <c r="HUD5353"/>
      <c r="HUE5353"/>
      <c r="HUF5353"/>
      <c r="HUG5353"/>
      <c r="HUH5353"/>
      <c r="HUI5353"/>
      <c r="HUJ5353"/>
      <c r="HUK5353"/>
      <c r="HUL5353"/>
      <c r="HUM5353"/>
      <c r="HUN5353"/>
      <c r="HUO5353"/>
      <c r="HUP5353"/>
      <c r="HUQ5353"/>
      <c r="HUR5353"/>
      <c r="HUS5353"/>
      <c r="HUT5353"/>
      <c r="HUU5353"/>
      <c r="HUV5353"/>
      <c r="HUW5353"/>
      <c r="HUX5353"/>
      <c r="HUY5353"/>
      <c r="HUZ5353"/>
      <c r="HVA5353"/>
      <c r="HVB5353"/>
      <c r="HVC5353"/>
      <c r="HVD5353"/>
      <c r="HVE5353"/>
      <c r="HVF5353"/>
      <c r="HVG5353"/>
      <c r="HVH5353"/>
      <c r="HVI5353"/>
      <c r="HVJ5353"/>
      <c r="HVK5353"/>
      <c r="HVL5353"/>
      <c r="HVM5353"/>
      <c r="HVN5353"/>
      <c r="HVO5353"/>
      <c r="HVP5353"/>
      <c r="HVQ5353"/>
      <c r="HVR5353"/>
      <c r="HVS5353"/>
      <c r="HVT5353"/>
      <c r="HVU5353"/>
      <c r="HVV5353"/>
      <c r="HVW5353"/>
      <c r="HVX5353"/>
      <c r="HVY5353"/>
      <c r="HVZ5353"/>
      <c r="HWA5353"/>
      <c r="HWB5353"/>
      <c r="HWC5353"/>
      <c r="HWD5353"/>
      <c r="HWE5353"/>
      <c r="HWF5353"/>
      <c r="HWG5353"/>
      <c r="HWH5353"/>
      <c r="HWI5353"/>
      <c r="HWJ5353"/>
      <c r="HWK5353"/>
      <c r="HWL5353"/>
      <c r="HWM5353"/>
      <c r="HWN5353"/>
      <c r="HWO5353"/>
      <c r="HWP5353"/>
      <c r="HWQ5353"/>
      <c r="HWR5353"/>
      <c r="HWS5353"/>
      <c r="HWT5353"/>
      <c r="HWU5353"/>
      <c r="HWV5353"/>
      <c r="HWW5353"/>
      <c r="HWX5353"/>
      <c r="HWY5353"/>
      <c r="HWZ5353"/>
      <c r="HXA5353"/>
      <c r="HXB5353"/>
      <c r="HXC5353"/>
      <c r="HXD5353"/>
      <c r="HXE5353"/>
      <c r="HXF5353"/>
      <c r="HXG5353"/>
      <c r="HXH5353"/>
      <c r="HXI5353"/>
      <c r="HXJ5353"/>
      <c r="HXK5353"/>
      <c r="HXL5353"/>
      <c r="HXM5353"/>
      <c r="HXN5353"/>
      <c r="HXO5353"/>
      <c r="HXP5353"/>
      <c r="HXQ5353"/>
      <c r="HXR5353"/>
      <c r="HXS5353"/>
      <c r="HXT5353"/>
      <c r="HXU5353"/>
      <c r="HXV5353"/>
      <c r="HXW5353"/>
      <c r="HXX5353"/>
      <c r="HXY5353"/>
      <c r="HXZ5353"/>
      <c r="HYA5353"/>
      <c r="HYB5353"/>
      <c r="HYC5353"/>
      <c r="HYD5353"/>
      <c r="HYE5353"/>
      <c r="HYF5353"/>
      <c r="HYG5353"/>
      <c r="HYH5353"/>
      <c r="HYI5353"/>
      <c r="HYJ5353"/>
      <c r="HYK5353"/>
      <c r="HYL5353"/>
      <c r="HYM5353"/>
      <c r="HYN5353"/>
      <c r="HYO5353"/>
      <c r="HYP5353"/>
      <c r="HYQ5353"/>
      <c r="HYR5353"/>
      <c r="HYS5353"/>
      <c r="HYT5353"/>
      <c r="HYU5353"/>
      <c r="HYV5353"/>
      <c r="HYW5353"/>
      <c r="HYX5353"/>
      <c r="HYY5353"/>
      <c r="HYZ5353"/>
      <c r="HZA5353"/>
      <c r="HZB5353"/>
      <c r="HZC5353"/>
      <c r="HZD5353"/>
      <c r="HZE5353"/>
      <c r="HZF5353"/>
      <c r="HZG5353"/>
      <c r="HZH5353"/>
      <c r="HZI5353"/>
      <c r="HZJ5353"/>
      <c r="HZK5353"/>
      <c r="HZL5353"/>
      <c r="HZM5353"/>
      <c r="HZN5353"/>
      <c r="HZO5353"/>
      <c r="HZP5353"/>
      <c r="HZQ5353"/>
      <c r="HZR5353"/>
      <c r="HZS5353"/>
      <c r="HZT5353"/>
      <c r="HZU5353"/>
      <c r="HZV5353"/>
      <c r="HZW5353"/>
      <c r="HZX5353"/>
      <c r="HZY5353"/>
      <c r="HZZ5353"/>
      <c r="IAA5353"/>
      <c r="IAB5353"/>
      <c r="IAC5353"/>
      <c r="IAD5353"/>
      <c r="IAE5353"/>
      <c r="IAF5353"/>
      <c r="IAG5353"/>
      <c r="IAH5353"/>
      <c r="IAI5353"/>
      <c r="IAJ5353"/>
      <c r="IAK5353"/>
      <c r="IAL5353"/>
      <c r="IAM5353"/>
      <c r="IAN5353"/>
      <c r="IAO5353"/>
      <c r="IAP5353"/>
      <c r="IAQ5353"/>
      <c r="IAR5353"/>
      <c r="IAS5353"/>
      <c r="IAT5353"/>
      <c r="IAU5353"/>
      <c r="IAV5353"/>
      <c r="IAW5353"/>
      <c r="IAX5353"/>
      <c r="IAY5353"/>
      <c r="IAZ5353"/>
      <c r="IBA5353"/>
      <c r="IBB5353"/>
      <c r="IBC5353"/>
      <c r="IBD5353"/>
      <c r="IBE5353"/>
      <c r="IBF5353"/>
      <c r="IBG5353"/>
      <c r="IBH5353"/>
      <c r="IBI5353"/>
      <c r="IBJ5353"/>
      <c r="IBK5353"/>
      <c r="IBL5353"/>
      <c r="IBM5353"/>
      <c r="IBN5353"/>
      <c r="IBO5353"/>
      <c r="IBP5353"/>
      <c r="IBQ5353"/>
      <c r="IBR5353"/>
      <c r="IBS5353"/>
      <c r="IBT5353"/>
      <c r="IBU5353"/>
      <c r="IBV5353"/>
      <c r="IBW5353"/>
      <c r="IBX5353"/>
      <c r="IBY5353"/>
      <c r="IBZ5353"/>
      <c r="ICA5353"/>
      <c r="ICB5353"/>
      <c r="ICC5353"/>
      <c r="ICD5353"/>
      <c r="ICE5353"/>
      <c r="ICF5353"/>
      <c r="ICG5353"/>
      <c r="ICH5353"/>
      <c r="ICI5353"/>
      <c r="ICJ5353"/>
      <c r="ICK5353"/>
      <c r="ICL5353"/>
      <c r="ICM5353"/>
      <c r="ICN5353"/>
      <c r="ICO5353"/>
      <c r="ICP5353"/>
      <c r="ICQ5353"/>
      <c r="ICR5353"/>
      <c r="ICS5353"/>
      <c r="ICT5353"/>
      <c r="ICU5353"/>
      <c r="ICV5353"/>
      <c r="ICW5353"/>
      <c r="ICX5353"/>
      <c r="ICY5353"/>
      <c r="ICZ5353"/>
      <c r="IDA5353"/>
      <c r="IDB5353"/>
      <c r="IDC5353"/>
      <c r="IDD5353"/>
      <c r="IDE5353"/>
      <c r="IDF5353"/>
      <c r="IDG5353"/>
      <c r="IDH5353"/>
      <c r="IDI5353"/>
      <c r="IDJ5353"/>
      <c r="IDK5353"/>
      <c r="IDL5353"/>
      <c r="IDM5353"/>
      <c r="IDN5353"/>
      <c r="IDO5353"/>
      <c r="IDP5353"/>
      <c r="IDQ5353"/>
      <c r="IDR5353"/>
      <c r="IDS5353"/>
      <c r="IDT5353"/>
      <c r="IDU5353"/>
      <c r="IDV5353"/>
      <c r="IDW5353"/>
      <c r="IDX5353"/>
      <c r="IDY5353"/>
      <c r="IDZ5353"/>
      <c r="IEA5353"/>
      <c r="IEB5353"/>
      <c r="IEC5353"/>
      <c r="IED5353"/>
      <c r="IEE5353"/>
      <c r="IEF5353"/>
      <c r="IEG5353"/>
      <c r="IEH5353"/>
      <c r="IEI5353"/>
      <c r="IEJ5353"/>
      <c r="IEK5353"/>
      <c r="IEL5353"/>
      <c r="IEM5353"/>
      <c r="IEN5353"/>
      <c r="IEO5353"/>
      <c r="IEP5353"/>
      <c r="IEQ5353"/>
      <c r="IER5353"/>
      <c r="IES5353"/>
      <c r="IET5353"/>
      <c r="IEU5353"/>
      <c r="IEV5353"/>
      <c r="IEW5353"/>
      <c r="IEX5353"/>
      <c r="IEY5353"/>
      <c r="IEZ5353"/>
      <c r="IFA5353"/>
      <c r="IFB5353"/>
      <c r="IFC5353"/>
      <c r="IFD5353"/>
      <c r="IFE5353"/>
      <c r="IFF5353"/>
      <c r="IFG5353"/>
      <c r="IFH5353"/>
      <c r="IFI5353"/>
      <c r="IFJ5353"/>
      <c r="IFK5353"/>
      <c r="IFL5353"/>
      <c r="IFM5353"/>
      <c r="IFN5353"/>
      <c r="IFO5353"/>
      <c r="IFP5353"/>
      <c r="IFQ5353"/>
      <c r="IFR5353"/>
      <c r="IFS5353"/>
      <c r="IFT5353"/>
      <c r="IFU5353"/>
      <c r="IFV5353"/>
      <c r="IFW5353"/>
      <c r="IFX5353"/>
      <c r="IFY5353"/>
      <c r="IFZ5353"/>
      <c r="IGA5353"/>
      <c r="IGB5353"/>
      <c r="IGC5353"/>
      <c r="IGD5353"/>
      <c r="IGE5353"/>
      <c r="IGF5353"/>
      <c r="IGG5353"/>
      <c r="IGH5353"/>
      <c r="IGI5353"/>
      <c r="IGJ5353"/>
      <c r="IGK5353"/>
      <c r="IGL5353"/>
      <c r="IGM5353"/>
      <c r="IGN5353"/>
      <c r="IGO5353"/>
      <c r="IGP5353"/>
      <c r="IGQ5353"/>
      <c r="IGR5353"/>
      <c r="IGS5353"/>
      <c r="IGT5353"/>
      <c r="IGU5353"/>
      <c r="IGV5353"/>
      <c r="IGW5353"/>
      <c r="IGX5353"/>
      <c r="IGY5353"/>
      <c r="IGZ5353"/>
      <c r="IHA5353"/>
      <c r="IHB5353"/>
      <c r="IHC5353"/>
      <c r="IHD5353"/>
      <c r="IHE5353"/>
      <c r="IHF5353"/>
      <c r="IHG5353"/>
      <c r="IHH5353"/>
      <c r="IHI5353"/>
      <c r="IHJ5353"/>
      <c r="IHK5353"/>
      <c r="IHL5353"/>
      <c r="IHM5353"/>
      <c r="IHN5353"/>
      <c r="IHO5353"/>
      <c r="IHP5353"/>
      <c r="IHQ5353"/>
      <c r="IHR5353"/>
      <c r="IHS5353"/>
      <c r="IHT5353"/>
      <c r="IHU5353"/>
      <c r="IHV5353"/>
      <c r="IHW5353"/>
      <c r="IHX5353"/>
      <c r="IHY5353"/>
      <c r="IHZ5353"/>
      <c r="IIA5353"/>
      <c r="IIB5353"/>
      <c r="IIC5353"/>
      <c r="IID5353"/>
      <c r="IIE5353"/>
      <c r="IIF5353"/>
      <c r="IIG5353"/>
      <c r="IIH5353"/>
      <c r="III5353"/>
      <c r="IIJ5353"/>
      <c r="IIK5353"/>
      <c r="IIL5353"/>
      <c r="IIM5353"/>
      <c r="IIN5353"/>
      <c r="IIO5353"/>
      <c r="IIP5353"/>
      <c r="IIQ5353"/>
      <c r="IIR5353"/>
      <c r="IIS5353"/>
      <c r="IIT5353"/>
      <c r="IIU5353"/>
      <c r="IIV5353"/>
      <c r="IIW5353"/>
      <c r="IIX5353"/>
      <c r="IIY5353"/>
      <c r="IIZ5353"/>
      <c r="IJA5353"/>
      <c r="IJB5353"/>
      <c r="IJC5353"/>
      <c r="IJD5353"/>
      <c r="IJE5353"/>
      <c r="IJF5353"/>
      <c r="IJG5353"/>
      <c r="IJH5353"/>
      <c r="IJI5353"/>
      <c r="IJJ5353"/>
      <c r="IJK5353"/>
      <c r="IJL5353"/>
      <c r="IJM5353"/>
      <c r="IJN5353"/>
      <c r="IJO5353"/>
      <c r="IJP5353"/>
      <c r="IJQ5353"/>
      <c r="IJR5353"/>
      <c r="IJS5353"/>
      <c r="IJT5353"/>
      <c r="IJU5353"/>
      <c r="IJV5353"/>
      <c r="IJW5353"/>
      <c r="IJX5353"/>
      <c r="IJY5353"/>
      <c r="IJZ5353"/>
      <c r="IKA5353"/>
      <c r="IKB5353"/>
      <c r="IKC5353"/>
      <c r="IKD5353"/>
      <c r="IKE5353"/>
      <c r="IKF5353"/>
      <c r="IKG5353"/>
      <c r="IKH5353"/>
      <c r="IKI5353"/>
      <c r="IKJ5353"/>
      <c r="IKK5353"/>
      <c r="IKL5353"/>
      <c r="IKM5353"/>
      <c r="IKN5353"/>
      <c r="IKO5353"/>
      <c r="IKP5353"/>
      <c r="IKQ5353"/>
      <c r="IKR5353"/>
      <c r="IKS5353"/>
      <c r="IKT5353"/>
      <c r="IKU5353"/>
      <c r="IKV5353"/>
      <c r="IKW5353"/>
      <c r="IKX5353"/>
      <c r="IKY5353"/>
      <c r="IKZ5353"/>
      <c r="ILA5353"/>
      <c r="ILB5353"/>
      <c r="ILC5353"/>
      <c r="ILD5353"/>
      <c r="ILE5353"/>
      <c r="ILF5353"/>
      <c r="ILG5353"/>
      <c r="ILH5353"/>
      <c r="ILI5353"/>
      <c r="ILJ5353"/>
      <c r="ILK5353"/>
      <c r="ILL5353"/>
      <c r="ILM5353"/>
      <c r="ILN5353"/>
      <c r="ILO5353"/>
      <c r="ILP5353"/>
      <c r="ILQ5353"/>
      <c r="ILR5353"/>
      <c r="ILS5353"/>
      <c r="ILT5353"/>
      <c r="ILU5353"/>
      <c r="ILV5353"/>
      <c r="ILW5353"/>
      <c r="ILX5353"/>
      <c r="ILY5353"/>
      <c r="ILZ5353"/>
      <c r="IMA5353"/>
      <c r="IMB5353"/>
      <c r="IMC5353"/>
      <c r="IMD5353"/>
      <c r="IME5353"/>
      <c r="IMF5353"/>
      <c r="IMG5353"/>
      <c r="IMH5353"/>
      <c r="IMI5353"/>
      <c r="IMJ5353"/>
      <c r="IMK5353"/>
      <c r="IML5353"/>
      <c r="IMM5353"/>
      <c r="IMN5353"/>
      <c r="IMO5353"/>
      <c r="IMP5353"/>
      <c r="IMQ5353"/>
      <c r="IMR5353"/>
      <c r="IMS5353"/>
      <c r="IMT5353"/>
      <c r="IMU5353"/>
      <c r="IMV5353"/>
      <c r="IMW5353"/>
      <c r="IMX5353"/>
      <c r="IMY5353"/>
      <c r="IMZ5353"/>
      <c r="INA5353"/>
      <c r="INB5353"/>
      <c r="INC5353"/>
      <c r="IND5353"/>
      <c r="INE5353"/>
      <c r="INF5353"/>
      <c r="ING5353"/>
      <c r="INH5353"/>
      <c r="INI5353"/>
      <c r="INJ5353"/>
      <c r="INK5353"/>
      <c r="INL5353"/>
      <c r="INM5353"/>
      <c r="INN5353"/>
      <c r="INO5353"/>
      <c r="INP5353"/>
      <c r="INQ5353"/>
      <c r="INR5353"/>
      <c r="INS5353"/>
      <c r="INT5353"/>
      <c r="INU5353"/>
      <c r="INV5353"/>
      <c r="INW5353"/>
      <c r="INX5353"/>
      <c r="INY5353"/>
      <c r="INZ5353"/>
      <c r="IOA5353"/>
      <c r="IOB5353"/>
      <c r="IOC5353"/>
      <c r="IOD5353"/>
      <c r="IOE5353"/>
      <c r="IOF5353"/>
      <c r="IOG5353"/>
      <c r="IOH5353"/>
      <c r="IOI5353"/>
      <c r="IOJ5353"/>
      <c r="IOK5353"/>
      <c r="IOL5353"/>
      <c r="IOM5353"/>
      <c r="ION5353"/>
      <c r="IOO5353"/>
      <c r="IOP5353"/>
      <c r="IOQ5353"/>
      <c r="IOR5353"/>
      <c r="IOS5353"/>
      <c r="IOT5353"/>
      <c r="IOU5353"/>
      <c r="IOV5353"/>
      <c r="IOW5353"/>
      <c r="IOX5353"/>
      <c r="IOY5353"/>
      <c r="IOZ5353"/>
      <c r="IPA5353"/>
      <c r="IPB5353"/>
      <c r="IPC5353"/>
      <c r="IPD5353"/>
      <c r="IPE5353"/>
      <c r="IPF5353"/>
      <c r="IPG5353"/>
      <c r="IPH5353"/>
      <c r="IPI5353"/>
      <c r="IPJ5353"/>
      <c r="IPK5353"/>
      <c r="IPL5353"/>
      <c r="IPM5353"/>
      <c r="IPN5353"/>
      <c r="IPO5353"/>
      <c r="IPP5353"/>
      <c r="IPQ5353"/>
      <c r="IPR5353"/>
      <c r="IPS5353"/>
      <c r="IPT5353"/>
      <c r="IPU5353"/>
      <c r="IPV5353"/>
      <c r="IPW5353"/>
      <c r="IPX5353"/>
      <c r="IPY5353"/>
      <c r="IPZ5353"/>
      <c r="IQA5353"/>
      <c r="IQB5353"/>
      <c r="IQC5353"/>
      <c r="IQD5353"/>
      <c r="IQE5353"/>
      <c r="IQF5353"/>
      <c r="IQG5353"/>
      <c r="IQH5353"/>
      <c r="IQI5353"/>
      <c r="IQJ5353"/>
      <c r="IQK5353"/>
      <c r="IQL5353"/>
      <c r="IQM5353"/>
      <c r="IQN5353"/>
      <c r="IQO5353"/>
      <c r="IQP5353"/>
      <c r="IQQ5353"/>
      <c r="IQR5353"/>
      <c r="IQS5353"/>
      <c r="IQT5353"/>
      <c r="IQU5353"/>
      <c r="IQV5353"/>
      <c r="IQW5353"/>
      <c r="IQX5353"/>
      <c r="IQY5353"/>
      <c r="IQZ5353"/>
      <c r="IRA5353"/>
      <c r="IRB5353"/>
      <c r="IRC5353"/>
      <c r="IRD5353"/>
      <c r="IRE5353"/>
      <c r="IRF5353"/>
      <c r="IRG5353"/>
      <c r="IRH5353"/>
      <c r="IRI5353"/>
      <c r="IRJ5353"/>
      <c r="IRK5353"/>
      <c r="IRL5353"/>
      <c r="IRM5353"/>
      <c r="IRN5353"/>
      <c r="IRO5353"/>
      <c r="IRP5353"/>
      <c r="IRQ5353"/>
      <c r="IRR5353"/>
      <c r="IRS5353"/>
      <c r="IRT5353"/>
      <c r="IRU5353"/>
      <c r="IRV5353"/>
      <c r="IRW5353"/>
      <c r="IRX5353"/>
      <c r="IRY5353"/>
      <c r="IRZ5353"/>
      <c r="ISA5353"/>
      <c r="ISB5353"/>
      <c r="ISC5353"/>
      <c r="ISD5353"/>
      <c r="ISE5353"/>
      <c r="ISF5353"/>
      <c r="ISG5353"/>
      <c r="ISH5353"/>
      <c r="ISI5353"/>
      <c r="ISJ5353"/>
      <c r="ISK5353"/>
      <c r="ISL5353"/>
      <c r="ISM5353"/>
      <c r="ISN5353"/>
      <c r="ISO5353"/>
      <c r="ISP5353"/>
      <c r="ISQ5353"/>
      <c r="ISR5353"/>
      <c r="ISS5353"/>
      <c r="IST5353"/>
      <c r="ISU5353"/>
      <c r="ISV5353"/>
      <c r="ISW5353"/>
      <c r="ISX5353"/>
      <c r="ISY5353"/>
      <c r="ISZ5353"/>
      <c r="ITA5353"/>
      <c r="ITB5353"/>
      <c r="ITC5353"/>
      <c r="ITD5353"/>
      <c r="ITE5353"/>
      <c r="ITF5353"/>
      <c r="ITG5353"/>
      <c r="ITH5353"/>
      <c r="ITI5353"/>
      <c r="ITJ5353"/>
      <c r="ITK5353"/>
      <c r="ITL5353"/>
      <c r="ITM5353"/>
      <c r="ITN5353"/>
      <c r="ITO5353"/>
      <c r="ITP5353"/>
      <c r="ITQ5353"/>
      <c r="ITR5353"/>
      <c r="ITS5353"/>
      <c r="ITT5353"/>
      <c r="ITU5353"/>
      <c r="ITV5353"/>
      <c r="ITW5353"/>
      <c r="ITX5353"/>
      <c r="ITY5353"/>
      <c r="ITZ5353"/>
      <c r="IUA5353"/>
      <c r="IUB5353"/>
      <c r="IUC5353"/>
      <c r="IUD5353"/>
      <c r="IUE5353"/>
      <c r="IUF5353"/>
      <c r="IUG5353"/>
      <c r="IUH5353"/>
      <c r="IUI5353"/>
      <c r="IUJ5353"/>
      <c r="IUK5353"/>
      <c r="IUL5353"/>
      <c r="IUM5353"/>
      <c r="IUN5353"/>
      <c r="IUO5353"/>
      <c r="IUP5353"/>
      <c r="IUQ5353"/>
      <c r="IUR5353"/>
      <c r="IUS5353"/>
      <c r="IUT5353"/>
      <c r="IUU5353"/>
      <c r="IUV5353"/>
      <c r="IUW5353"/>
      <c r="IUX5353"/>
      <c r="IUY5353"/>
      <c r="IUZ5353"/>
      <c r="IVA5353"/>
      <c r="IVB5353"/>
      <c r="IVC5353"/>
      <c r="IVD5353"/>
      <c r="IVE5353"/>
      <c r="IVF5353"/>
      <c r="IVG5353"/>
      <c r="IVH5353"/>
      <c r="IVI5353"/>
      <c r="IVJ5353"/>
      <c r="IVK5353"/>
      <c r="IVL5353"/>
      <c r="IVM5353"/>
      <c r="IVN5353"/>
      <c r="IVO5353"/>
      <c r="IVP5353"/>
      <c r="IVQ5353"/>
      <c r="IVR5353"/>
      <c r="IVS5353"/>
      <c r="IVT5353"/>
      <c r="IVU5353"/>
      <c r="IVV5353"/>
      <c r="IVW5353"/>
      <c r="IVX5353"/>
      <c r="IVY5353"/>
      <c r="IVZ5353"/>
      <c r="IWA5353"/>
      <c r="IWB5353"/>
      <c r="IWC5353"/>
      <c r="IWD5353"/>
      <c r="IWE5353"/>
      <c r="IWF5353"/>
      <c r="IWG5353"/>
      <c r="IWH5353"/>
      <c r="IWI5353"/>
      <c r="IWJ5353"/>
      <c r="IWK5353"/>
      <c r="IWL5353"/>
      <c r="IWM5353"/>
      <c r="IWN5353"/>
      <c r="IWO5353"/>
      <c r="IWP5353"/>
      <c r="IWQ5353"/>
      <c r="IWR5353"/>
      <c r="IWS5353"/>
      <c r="IWT5353"/>
      <c r="IWU5353"/>
      <c r="IWV5353"/>
      <c r="IWW5353"/>
      <c r="IWX5353"/>
      <c r="IWY5353"/>
      <c r="IWZ5353"/>
      <c r="IXA5353"/>
      <c r="IXB5353"/>
      <c r="IXC5353"/>
      <c r="IXD5353"/>
      <c r="IXE5353"/>
      <c r="IXF5353"/>
      <c r="IXG5353"/>
      <c r="IXH5353"/>
      <c r="IXI5353"/>
      <c r="IXJ5353"/>
      <c r="IXK5353"/>
      <c r="IXL5353"/>
      <c r="IXM5353"/>
      <c r="IXN5353"/>
      <c r="IXO5353"/>
      <c r="IXP5353"/>
      <c r="IXQ5353"/>
      <c r="IXR5353"/>
      <c r="IXS5353"/>
      <c r="IXT5353"/>
      <c r="IXU5353"/>
      <c r="IXV5353"/>
      <c r="IXW5353"/>
      <c r="IXX5353"/>
      <c r="IXY5353"/>
      <c r="IXZ5353"/>
      <c r="IYA5353"/>
      <c r="IYB5353"/>
      <c r="IYC5353"/>
      <c r="IYD5353"/>
      <c r="IYE5353"/>
      <c r="IYF5353"/>
      <c r="IYG5353"/>
      <c r="IYH5353"/>
      <c r="IYI5353"/>
      <c r="IYJ5353"/>
      <c r="IYK5353"/>
      <c r="IYL5353"/>
      <c r="IYM5353"/>
      <c r="IYN5353"/>
      <c r="IYO5353"/>
      <c r="IYP5353"/>
      <c r="IYQ5353"/>
      <c r="IYR5353"/>
      <c r="IYS5353"/>
      <c r="IYT5353"/>
      <c r="IYU5353"/>
      <c r="IYV5353"/>
      <c r="IYW5353"/>
      <c r="IYX5353"/>
      <c r="IYY5353"/>
      <c r="IYZ5353"/>
      <c r="IZA5353"/>
      <c r="IZB5353"/>
      <c r="IZC5353"/>
      <c r="IZD5353"/>
      <c r="IZE5353"/>
      <c r="IZF5353"/>
      <c r="IZG5353"/>
      <c r="IZH5353"/>
      <c r="IZI5353"/>
      <c r="IZJ5353"/>
      <c r="IZK5353"/>
      <c r="IZL5353"/>
      <c r="IZM5353"/>
      <c r="IZN5353"/>
      <c r="IZO5353"/>
      <c r="IZP5353"/>
      <c r="IZQ5353"/>
      <c r="IZR5353"/>
      <c r="IZS5353"/>
      <c r="IZT5353"/>
      <c r="IZU5353"/>
      <c r="IZV5353"/>
      <c r="IZW5353"/>
      <c r="IZX5353"/>
      <c r="IZY5353"/>
      <c r="IZZ5353"/>
      <c r="JAA5353"/>
      <c r="JAB5353"/>
      <c r="JAC5353"/>
      <c r="JAD5353"/>
      <c r="JAE5353"/>
      <c r="JAF5353"/>
      <c r="JAG5353"/>
      <c r="JAH5353"/>
      <c r="JAI5353"/>
      <c r="JAJ5353"/>
      <c r="JAK5353"/>
      <c r="JAL5353"/>
      <c r="JAM5353"/>
      <c r="JAN5353"/>
      <c r="JAO5353"/>
      <c r="JAP5353"/>
      <c r="JAQ5353"/>
      <c r="JAR5353"/>
      <c r="JAS5353"/>
      <c r="JAT5353"/>
      <c r="JAU5353"/>
      <c r="JAV5353"/>
      <c r="JAW5353"/>
      <c r="JAX5353"/>
      <c r="JAY5353"/>
      <c r="JAZ5353"/>
      <c r="JBA5353"/>
      <c r="JBB5353"/>
      <c r="JBC5353"/>
      <c r="JBD5353"/>
      <c r="JBE5353"/>
      <c r="JBF5353"/>
      <c r="JBG5353"/>
      <c r="JBH5353"/>
      <c r="JBI5353"/>
      <c r="JBJ5353"/>
      <c r="JBK5353"/>
      <c r="JBL5353"/>
      <c r="JBM5353"/>
      <c r="JBN5353"/>
      <c r="JBO5353"/>
      <c r="JBP5353"/>
      <c r="JBQ5353"/>
      <c r="JBR5353"/>
      <c r="JBS5353"/>
      <c r="JBT5353"/>
      <c r="JBU5353"/>
      <c r="JBV5353"/>
      <c r="JBW5353"/>
      <c r="JBX5353"/>
      <c r="JBY5353"/>
      <c r="JBZ5353"/>
      <c r="JCA5353"/>
      <c r="JCB5353"/>
      <c r="JCC5353"/>
      <c r="JCD5353"/>
      <c r="JCE5353"/>
      <c r="JCF5353"/>
      <c r="JCG5353"/>
      <c r="JCH5353"/>
      <c r="JCI5353"/>
      <c r="JCJ5353"/>
      <c r="JCK5353"/>
      <c r="JCL5353"/>
      <c r="JCM5353"/>
      <c r="JCN5353"/>
      <c r="JCO5353"/>
      <c r="JCP5353"/>
      <c r="JCQ5353"/>
      <c r="JCR5353"/>
      <c r="JCS5353"/>
      <c r="JCT5353"/>
      <c r="JCU5353"/>
      <c r="JCV5353"/>
      <c r="JCW5353"/>
      <c r="JCX5353"/>
      <c r="JCY5353"/>
      <c r="JCZ5353"/>
      <c r="JDA5353"/>
      <c r="JDB5353"/>
      <c r="JDC5353"/>
      <c r="JDD5353"/>
      <c r="JDE5353"/>
      <c r="JDF5353"/>
      <c r="JDG5353"/>
      <c r="JDH5353"/>
      <c r="JDI5353"/>
      <c r="JDJ5353"/>
      <c r="JDK5353"/>
      <c r="JDL5353"/>
      <c r="JDM5353"/>
      <c r="JDN5353"/>
      <c r="JDO5353"/>
      <c r="JDP5353"/>
      <c r="JDQ5353"/>
      <c r="JDR5353"/>
      <c r="JDS5353"/>
      <c r="JDT5353"/>
      <c r="JDU5353"/>
      <c r="JDV5353"/>
      <c r="JDW5353"/>
      <c r="JDX5353"/>
      <c r="JDY5353"/>
      <c r="JDZ5353"/>
      <c r="JEA5353"/>
      <c r="JEB5353"/>
      <c r="JEC5353"/>
      <c r="JED5353"/>
      <c r="JEE5353"/>
      <c r="JEF5353"/>
      <c r="JEG5353"/>
      <c r="JEH5353"/>
      <c r="JEI5353"/>
      <c r="JEJ5353"/>
      <c r="JEK5353"/>
      <c r="JEL5353"/>
      <c r="JEM5353"/>
      <c r="JEN5353"/>
      <c r="JEO5353"/>
      <c r="JEP5353"/>
      <c r="JEQ5353"/>
      <c r="JER5353"/>
      <c r="JES5353"/>
      <c r="JET5353"/>
      <c r="JEU5353"/>
      <c r="JEV5353"/>
      <c r="JEW5353"/>
      <c r="JEX5353"/>
      <c r="JEY5353"/>
      <c r="JEZ5353"/>
      <c r="JFA5353"/>
      <c r="JFB5353"/>
      <c r="JFC5353"/>
      <c r="JFD5353"/>
      <c r="JFE5353"/>
      <c r="JFF5353"/>
      <c r="JFG5353"/>
      <c r="JFH5353"/>
      <c r="JFI5353"/>
      <c r="JFJ5353"/>
      <c r="JFK5353"/>
      <c r="JFL5353"/>
      <c r="JFM5353"/>
      <c r="JFN5353"/>
      <c r="JFO5353"/>
      <c r="JFP5353"/>
      <c r="JFQ5353"/>
      <c r="JFR5353"/>
      <c r="JFS5353"/>
      <c r="JFT5353"/>
      <c r="JFU5353"/>
      <c r="JFV5353"/>
      <c r="JFW5353"/>
      <c r="JFX5353"/>
      <c r="JFY5353"/>
      <c r="JFZ5353"/>
      <c r="JGA5353"/>
      <c r="JGB5353"/>
      <c r="JGC5353"/>
      <c r="JGD5353"/>
      <c r="JGE5353"/>
      <c r="JGF5353"/>
      <c r="JGG5353"/>
      <c r="JGH5353"/>
      <c r="JGI5353"/>
      <c r="JGJ5353"/>
      <c r="JGK5353"/>
      <c r="JGL5353"/>
      <c r="JGM5353"/>
      <c r="JGN5353"/>
      <c r="JGO5353"/>
      <c r="JGP5353"/>
      <c r="JGQ5353"/>
      <c r="JGR5353"/>
      <c r="JGS5353"/>
      <c r="JGT5353"/>
      <c r="JGU5353"/>
      <c r="JGV5353"/>
      <c r="JGW5353"/>
      <c r="JGX5353"/>
      <c r="JGY5353"/>
      <c r="JGZ5353"/>
      <c r="JHA5353"/>
      <c r="JHB5353"/>
      <c r="JHC5353"/>
      <c r="JHD5353"/>
      <c r="JHE5353"/>
      <c r="JHF5353"/>
      <c r="JHG5353"/>
      <c r="JHH5353"/>
      <c r="JHI5353"/>
      <c r="JHJ5353"/>
      <c r="JHK5353"/>
      <c r="JHL5353"/>
      <c r="JHM5353"/>
      <c r="JHN5353"/>
      <c r="JHO5353"/>
      <c r="JHP5353"/>
      <c r="JHQ5353"/>
      <c r="JHR5353"/>
      <c r="JHS5353"/>
      <c r="JHT5353"/>
      <c r="JHU5353"/>
      <c r="JHV5353"/>
      <c r="JHW5353"/>
      <c r="JHX5353"/>
      <c r="JHY5353"/>
      <c r="JHZ5353"/>
      <c r="JIA5353"/>
      <c r="JIB5353"/>
      <c r="JIC5353"/>
      <c r="JID5353"/>
      <c r="JIE5353"/>
      <c r="JIF5353"/>
      <c r="JIG5353"/>
      <c r="JIH5353"/>
      <c r="JII5353"/>
      <c r="JIJ5353"/>
      <c r="JIK5353"/>
      <c r="JIL5353"/>
      <c r="JIM5353"/>
      <c r="JIN5353"/>
      <c r="JIO5353"/>
      <c r="JIP5353"/>
      <c r="JIQ5353"/>
      <c r="JIR5353"/>
      <c r="JIS5353"/>
      <c r="JIT5353"/>
      <c r="JIU5353"/>
      <c r="JIV5353"/>
      <c r="JIW5353"/>
      <c r="JIX5353"/>
      <c r="JIY5353"/>
      <c r="JIZ5353"/>
      <c r="JJA5353"/>
      <c r="JJB5353"/>
      <c r="JJC5353"/>
      <c r="JJD5353"/>
      <c r="JJE5353"/>
      <c r="JJF5353"/>
      <c r="JJG5353"/>
      <c r="JJH5353"/>
      <c r="JJI5353"/>
      <c r="JJJ5353"/>
      <c r="JJK5353"/>
      <c r="JJL5353"/>
      <c r="JJM5353"/>
      <c r="JJN5353"/>
      <c r="JJO5353"/>
      <c r="JJP5353"/>
      <c r="JJQ5353"/>
      <c r="JJR5353"/>
      <c r="JJS5353"/>
      <c r="JJT5353"/>
      <c r="JJU5353"/>
      <c r="JJV5353"/>
      <c r="JJW5353"/>
      <c r="JJX5353"/>
      <c r="JJY5353"/>
      <c r="JJZ5353"/>
      <c r="JKA5353"/>
      <c r="JKB5353"/>
      <c r="JKC5353"/>
      <c r="JKD5353"/>
      <c r="JKE5353"/>
      <c r="JKF5353"/>
      <c r="JKG5353"/>
      <c r="JKH5353"/>
      <c r="JKI5353"/>
      <c r="JKJ5353"/>
      <c r="JKK5353"/>
      <c r="JKL5353"/>
      <c r="JKM5353"/>
      <c r="JKN5353"/>
      <c r="JKO5353"/>
      <c r="JKP5353"/>
      <c r="JKQ5353"/>
      <c r="JKR5353"/>
      <c r="JKS5353"/>
      <c r="JKT5353"/>
      <c r="JKU5353"/>
      <c r="JKV5353"/>
      <c r="JKW5353"/>
      <c r="JKX5353"/>
      <c r="JKY5353"/>
      <c r="JKZ5353"/>
      <c r="JLA5353"/>
      <c r="JLB5353"/>
      <c r="JLC5353"/>
      <c r="JLD5353"/>
      <c r="JLE5353"/>
      <c r="JLF5353"/>
      <c r="JLG5353"/>
      <c r="JLH5353"/>
      <c r="JLI5353"/>
      <c r="JLJ5353"/>
      <c r="JLK5353"/>
      <c r="JLL5353"/>
      <c r="JLM5353"/>
      <c r="JLN5353"/>
      <c r="JLO5353"/>
      <c r="JLP5353"/>
      <c r="JLQ5353"/>
      <c r="JLR5353"/>
      <c r="JLS5353"/>
      <c r="JLT5353"/>
      <c r="JLU5353"/>
      <c r="JLV5353"/>
      <c r="JLW5353"/>
      <c r="JLX5353"/>
      <c r="JLY5353"/>
      <c r="JLZ5353"/>
      <c r="JMA5353"/>
      <c r="JMB5353"/>
      <c r="JMC5353"/>
      <c r="JMD5353"/>
      <c r="JME5353"/>
      <c r="JMF5353"/>
      <c r="JMG5353"/>
      <c r="JMH5353"/>
      <c r="JMI5353"/>
      <c r="JMJ5353"/>
      <c r="JMK5353"/>
      <c r="JML5353"/>
      <c r="JMM5353"/>
      <c r="JMN5353"/>
      <c r="JMO5353"/>
      <c r="JMP5353"/>
      <c r="JMQ5353"/>
      <c r="JMR5353"/>
      <c r="JMS5353"/>
      <c r="JMT5353"/>
      <c r="JMU5353"/>
      <c r="JMV5353"/>
      <c r="JMW5353"/>
      <c r="JMX5353"/>
      <c r="JMY5353"/>
      <c r="JMZ5353"/>
      <c r="JNA5353"/>
      <c r="JNB5353"/>
      <c r="JNC5353"/>
      <c r="JND5353"/>
      <c r="JNE5353"/>
      <c r="JNF5353"/>
      <c r="JNG5353"/>
      <c r="JNH5353"/>
      <c r="JNI5353"/>
      <c r="JNJ5353"/>
      <c r="JNK5353"/>
      <c r="JNL5353"/>
      <c r="JNM5353"/>
      <c r="JNN5353"/>
      <c r="JNO5353"/>
      <c r="JNP5353"/>
      <c r="JNQ5353"/>
      <c r="JNR5353"/>
      <c r="JNS5353"/>
      <c r="JNT5353"/>
      <c r="JNU5353"/>
      <c r="JNV5353"/>
      <c r="JNW5353"/>
      <c r="JNX5353"/>
      <c r="JNY5353"/>
      <c r="JNZ5353"/>
      <c r="JOA5353"/>
      <c r="JOB5353"/>
      <c r="JOC5353"/>
      <c r="JOD5353"/>
      <c r="JOE5353"/>
      <c r="JOF5353"/>
      <c r="JOG5353"/>
      <c r="JOH5353"/>
      <c r="JOI5353"/>
      <c r="JOJ5353"/>
      <c r="JOK5353"/>
      <c r="JOL5353"/>
      <c r="JOM5353"/>
      <c r="JON5353"/>
      <c r="JOO5353"/>
      <c r="JOP5353"/>
      <c r="JOQ5353"/>
      <c r="JOR5353"/>
      <c r="JOS5353"/>
      <c r="JOT5353"/>
      <c r="JOU5353"/>
      <c r="JOV5353"/>
      <c r="JOW5353"/>
      <c r="JOX5353"/>
      <c r="JOY5353"/>
      <c r="JOZ5353"/>
      <c r="JPA5353"/>
      <c r="JPB5353"/>
      <c r="JPC5353"/>
      <c r="JPD5353"/>
      <c r="JPE5353"/>
      <c r="JPF5353"/>
      <c r="JPG5353"/>
      <c r="JPH5353"/>
      <c r="JPI5353"/>
      <c r="JPJ5353"/>
      <c r="JPK5353"/>
      <c r="JPL5353"/>
      <c r="JPM5353"/>
      <c r="JPN5353"/>
      <c r="JPO5353"/>
      <c r="JPP5353"/>
      <c r="JPQ5353"/>
      <c r="JPR5353"/>
      <c r="JPS5353"/>
      <c r="JPT5353"/>
      <c r="JPU5353"/>
      <c r="JPV5353"/>
      <c r="JPW5353"/>
      <c r="JPX5353"/>
      <c r="JPY5353"/>
      <c r="JPZ5353"/>
      <c r="JQA5353"/>
      <c r="JQB5353"/>
      <c r="JQC5353"/>
      <c r="JQD5353"/>
      <c r="JQE5353"/>
      <c r="JQF5353"/>
      <c r="JQG5353"/>
      <c r="JQH5353"/>
      <c r="JQI5353"/>
      <c r="JQJ5353"/>
      <c r="JQK5353"/>
      <c r="JQL5353"/>
      <c r="JQM5353"/>
      <c r="JQN5353"/>
      <c r="JQO5353"/>
      <c r="JQP5353"/>
      <c r="JQQ5353"/>
      <c r="JQR5353"/>
      <c r="JQS5353"/>
      <c r="JQT5353"/>
      <c r="JQU5353"/>
      <c r="JQV5353"/>
      <c r="JQW5353"/>
      <c r="JQX5353"/>
      <c r="JQY5353"/>
      <c r="JQZ5353"/>
      <c r="JRA5353"/>
      <c r="JRB5353"/>
      <c r="JRC5353"/>
      <c r="JRD5353"/>
      <c r="JRE5353"/>
      <c r="JRF5353"/>
      <c r="JRG5353"/>
      <c r="JRH5353"/>
      <c r="JRI5353"/>
      <c r="JRJ5353"/>
      <c r="JRK5353"/>
      <c r="JRL5353"/>
      <c r="JRM5353"/>
      <c r="JRN5353"/>
      <c r="JRO5353"/>
      <c r="JRP5353"/>
      <c r="JRQ5353"/>
      <c r="JRR5353"/>
      <c r="JRS5353"/>
      <c r="JRT5353"/>
      <c r="JRU5353"/>
      <c r="JRV5353"/>
      <c r="JRW5353"/>
      <c r="JRX5353"/>
      <c r="JRY5353"/>
      <c r="JRZ5353"/>
      <c r="JSA5353"/>
      <c r="JSB5353"/>
      <c r="JSC5353"/>
      <c r="JSD5353"/>
      <c r="JSE5353"/>
      <c r="JSF5353"/>
      <c r="JSG5353"/>
      <c r="JSH5353"/>
      <c r="JSI5353"/>
      <c r="JSJ5353"/>
      <c r="JSK5353"/>
      <c r="JSL5353"/>
      <c r="JSM5353"/>
      <c r="JSN5353"/>
      <c r="JSO5353"/>
      <c r="JSP5353"/>
      <c r="JSQ5353"/>
      <c r="JSR5353"/>
      <c r="JSS5353"/>
      <c r="JST5353"/>
      <c r="JSU5353"/>
      <c r="JSV5353"/>
      <c r="JSW5353"/>
      <c r="JSX5353"/>
      <c r="JSY5353"/>
      <c r="JSZ5353"/>
      <c r="JTA5353"/>
      <c r="JTB5353"/>
      <c r="JTC5353"/>
      <c r="JTD5353"/>
      <c r="JTE5353"/>
      <c r="JTF5353"/>
      <c r="JTG5353"/>
      <c r="JTH5353"/>
      <c r="JTI5353"/>
      <c r="JTJ5353"/>
      <c r="JTK5353"/>
      <c r="JTL5353"/>
      <c r="JTM5353"/>
      <c r="JTN5353"/>
      <c r="JTO5353"/>
      <c r="JTP5353"/>
      <c r="JTQ5353"/>
      <c r="JTR5353"/>
      <c r="JTS5353"/>
      <c r="JTT5353"/>
      <c r="JTU5353"/>
      <c r="JTV5353"/>
      <c r="JTW5353"/>
      <c r="JTX5353"/>
      <c r="JTY5353"/>
      <c r="JTZ5353"/>
      <c r="JUA5353"/>
      <c r="JUB5353"/>
      <c r="JUC5353"/>
      <c r="JUD5353"/>
      <c r="JUE5353"/>
      <c r="JUF5353"/>
      <c r="JUG5353"/>
      <c r="JUH5353"/>
      <c r="JUI5353"/>
      <c r="JUJ5353"/>
      <c r="JUK5353"/>
      <c r="JUL5353"/>
      <c r="JUM5353"/>
      <c r="JUN5353"/>
      <c r="JUO5353"/>
      <c r="JUP5353"/>
      <c r="JUQ5353"/>
      <c r="JUR5353"/>
      <c r="JUS5353"/>
      <c r="JUT5353"/>
      <c r="JUU5353"/>
      <c r="JUV5353"/>
      <c r="JUW5353"/>
      <c r="JUX5353"/>
      <c r="JUY5353"/>
      <c r="JUZ5353"/>
      <c r="JVA5353"/>
      <c r="JVB5353"/>
      <c r="JVC5353"/>
      <c r="JVD5353"/>
      <c r="JVE5353"/>
      <c r="JVF5353"/>
      <c r="JVG5353"/>
      <c r="JVH5353"/>
      <c r="JVI5353"/>
      <c r="JVJ5353"/>
      <c r="JVK5353"/>
      <c r="JVL5353"/>
      <c r="JVM5353"/>
      <c r="JVN5353"/>
      <c r="JVO5353"/>
      <c r="JVP5353"/>
      <c r="JVQ5353"/>
      <c r="JVR5353"/>
      <c r="JVS5353"/>
      <c r="JVT5353"/>
      <c r="JVU5353"/>
      <c r="JVV5353"/>
      <c r="JVW5353"/>
      <c r="JVX5353"/>
      <c r="JVY5353"/>
      <c r="JVZ5353"/>
      <c r="JWA5353"/>
      <c r="JWB5353"/>
      <c r="JWC5353"/>
      <c r="JWD5353"/>
      <c r="JWE5353"/>
      <c r="JWF5353"/>
      <c r="JWG5353"/>
      <c r="JWH5353"/>
      <c r="JWI5353"/>
      <c r="JWJ5353"/>
      <c r="JWK5353"/>
      <c r="JWL5353"/>
      <c r="JWM5353"/>
      <c r="JWN5353"/>
      <c r="JWO5353"/>
      <c r="JWP5353"/>
      <c r="JWQ5353"/>
      <c r="JWR5353"/>
      <c r="JWS5353"/>
      <c r="JWT5353"/>
      <c r="JWU5353"/>
      <c r="JWV5353"/>
      <c r="JWW5353"/>
      <c r="JWX5353"/>
      <c r="JWY5353"/>
      <c r="JWZ5353"/>
      <c r="JXA5353"/>
      <c r="JXB5353"/>
      <c r="JXC5353"/>
      <c r="JXD5353"/>
      <c r="JXE5353"/>
      <c r="JXF5353"/>
      <c r="JXG5353"/>
      <c r="JXH5353"/>
      <c r="JXI5353"/>
      <c r="JXJ5353"/>
      <c r="JXK5353"/>
      <c r="JXL5353"/>
      <c r="JXM5353"/>
      <c r="JXN5353"/>
      <c r="JXO5353"/>
      <c r="JXP5353"/>
      <c r="JXQ5353"/>
      <c r="JXR5353"/>
      <c r="JXS5353"/>
      <c r="JXT5353"/>
      <c r="JXU5353"/>
      <c r="JXV5353"/>
      <c r="JXW5353"/>
      <c r="JXX5353"/>
      <c r="JXY5353"/>
      <c r="JXZ5353"/>
      <c r="JYA5353"/>
      <c r="JYB5353"/>
      <c r="JYC5353"/>
      <c r="JYD5353"/>
      <c r="JYE5353"/>
      <c r="JYF5353"/>
      <c r="JYG5353"/>
      <c r="JYH5353"/>
      <c r="JYI5353"/>
      <c r="JYJ5353"/>
      <c r="JYK5353"/>
      <c r="JYL5353"/>
      <c r="JYM5353"/>
      <c r="JYN5353"/>
      <c r="JYO5353"/>
      <c r="JYP5353"/>
      <c r="JYQ5353"/>
      <c r="JYR5353"/>
      <c r="JYS5353"/>
      <c r="JYT5353"/>
      <c r="JYU5353"/>
      <c r="JYV5353"/>
      <c r="JYW5353"/>
      <c r="JYX5353"/>
      <c r="JYY5353"/>
      <c r="JYZ5353"/>
      <c r="JZA5353"/>
      <c r="JZB5353"/>
      <c r="JZC5353"/>
      <c r="JZD5353"/>
      <c r="JZE5353"/>
      <c r="JZF5353"/>
      <c r="JZG5353"/>
      <c r="JZH5353"/>
      <c r="JZI5353"/>
      <c r="JZJ5353"/>
      <c r="JZK5353"/>
      <c r="JZL5353"/>
      <c r="JZM5353"/>
      <c r="JZN5353"/>
      <c r="JZO5353"/>
      <c r="JZP5353"/>
      <c r="JZQ5353"/>
      <c r="JZR5353"/>
      <c r="JZS5353"/>
      <c r="JZT5353"/>
      <c r="JZU5353"/>
      <c r="JZV5353"/>
      <c r="JZW5353"/>
      <c r="JZX5353"/>
      <c r="JZY5353"/>
      <c r="JZZ5353"/>
      <c r="KAA5353"/>
      <c r="KAB5353"/>
      <c r="KAC5353"/>
      <c r="KAD5353"/>
      <c r="KAE5353"/>
      <c r="KAF5353"/>
      <c r="KAG5353"/>
      <c r="KAH5353"/>
      <c r="KAI5353"/>
      <c r="KAJ5353"/>
      <c r="KAK5353"/>
      <c r="KAL5353"/>
      <c r="KAM5353"/>
      <c r="KAN5353"/>
      <c r="KAO5353"/>
      <c r="KAP5353"/>
      <c r="KAQ5353"/>
      <c r="KAR5353"/>
      <c r="KAS5353"/>
      <c r="KAT5353"/>
      <c r="KAU5353"/>
      <c r="KAV5353"/>
      <c r="KAW5353"/>
      <c r="KAX5353"/>
      <c r="KAY5353"/>
      <c r="KAZ5353"/>
      <c r="KBA5353"/>
      <c r="KBB5353"/>
      <c r="KBC5353"/>
      <c r="KBD5353"/>
      <c r="KBE5353"/>
      <c r="KBF5353"/>
      <c r="KBG5353"/>
      <c r="KBH5353"/>
      <c r="KBI5353"/>
      <c r="KBJ5353"/>
      <c r="KBK5353"/>
      <c r="KBL5353"/>
      <c r="KBM5353"/>
      <c r="KBN5353"/>
      <c r="KBO5353"/>
      <c r="KBP5353"/>
      <c r="KBQ5353"/>
      <c r="KBR5353"/>
      <c r="KBS5353"/>
      <c r="KBT5353"/>
      <c r="KBU5353"/>
      <c r="KBV5353"/>
      <c r="KBW5353"/>
      <c r="KBX5353"/>
      <c r="KBY5353"/>
      <c r="KBZ5353"/>
      <c r="KCA5353"/>
      <c r="KCB5353"/>
      <c r="KCC5353"/>
      <c r="KCD5353"/>
      <c r="KCE5353"/>
      <c r="KCF5353"/>
      <c r="KCG5353"/>
      <c r="KCH5353"/>
      <c r="KCI5353"/>
      <c r="KCJ5353"/>
      <c r="KCK5353"/>
      <c r="KCL5353"/>
      <c r="KCM5353"/>
      <c r="KCN5353"/>
      <c r="KCO5353"/>
      <c r="KCP5353"/>
      <c r="KCQ5353"/>
      <c r="KCR5353"/>
      <c r="KCS5353"/>
      <c r="KCT5353"/>
      <c r="KCU5353"/>
      <c r="KCV5353"/>
      <c r="KCW5353"/>
      <c r="KCX5353"/>
      <c r="KCY5353"/>
      <c r="KCZ5353"/>
      <c r="KDA5353"/>
      <c r="KDB5353"/>
      <c r="KDC5353"/>
      <c r="KDD5353"/>
      <c r="KDE5353"/>
      <c r="KDF5353"/>
      <c r="KDG5353"/>
      <c r="KDH5353"/>
      <c r="KDI5353"/>
      <c r="KDJ5353"/>
      <c r="KDK5353"/>
      <c r="KDL5353"/>
      <c r="KDM5353"/>
      <c r="KDN5353"/>
      <c r="KDO5353"/>
      <c r="KDP5353"/>
      <c r="KDQ5353"/>
      <c r="KDR5353"/>
      <c r="KDS5353"/>
      <c r="KDT5353"/>
      <c r="KDU5353"/>
      <c r="KDV5353"/>
      <c r="KDW5353"/>
      <c r="KDX5353"/>
      <c r="KDY5353"/>
      <c r="KDZ5353"/>
      <c r="KEA5353"/>
      <c r="KEB5353"/>
      <c r="KEC5353"/>
      <c r="KED5353"/>
      <c r="KEE5353"/>
      <c r="KEF5353"/>
      <c r="KEG5353"/>
      <c r="KEH5353"/>
      <c r="KEI5353"/>
      <c r="KEJ5353"/>
      <c r="KEK5353"/>
      <c r="KEL5353"/>
      <c r="KEM5353"/>
      <c r="KEN5353"/>
      <c r="KEO5353"/>
      <c r="KEP5353"/>
      <c r="KEQ5353"/>
      <c r="KER5353"/>
      <c r="KES5353"/>
      <c r="KET5353"/>
      <c r="KEU5353"/>
      <c r="KEV5353"/>
      <c r="KEW5353"/>
      <c r="KEX5353"/>
      <c r="KEY5353"/>
      <c r="KEZ5353"/>
      <c r="KFA5353"/>
      <c r="KFB5353"/>
      <c r="KFC5353"/>
      <c r="KFD5353"/>
      <c r="KFE5353"/>
      <c r="KFF5353"/>
      <c r="KFG5353"/>
      <c r="KFH5353"/>
      <c r="KFI5353"/>
      <c r="KFJ5353"/>
      <c r="KFK5353"/>
      <c r="KFL5353"/>
      <c r="KFM5353"/>
      <c r="KFN5353"/>
      <c r="KFO5353"/>
      <c r="KFP5353"/>
      <c r="KFQ5353"/>
      <c r="KFR5353"/>
      <c r="KFS5353"/>
      <c r="KFT5353"/>
      <c r="KFU5353"/>
      <c r="KFV5353"/>
      <c r="KFW5353"/>
      <c r="KFX5353"/>
      <c r="KFY5353"/>
      <c r="KFZ5353"/>
      <c r="KGA5353"/>
      <c r="KGB5353"/>
      <c r="KGC5353"/>
      <c r="KGD5353"/>
      <c r="KGE5353"/>
      <c r="KGF5353"/>
      <c r="KGG5353"/>
      <c r="KGH5353"/>
      <c r="KGI5353"/>
      <c r="KGJ5353"/>
      <c r="KGK5353"/>
      <c r="KGL5353"/>
      <c r="KGM5353"/>
      <c r="KGN5353"/>
      <c r="KGO5353"/>
      <c r="KGP5353"/>
      <c r="KGQ5353"/>
      <c r="KGR5353"/>
      <c r="KGS5353"/>
      <c r="KGT5353"/>
      <c r="KGU5353"/>
      <c r="KGV5353"/>
      <c r="KGW5353"/>
      <c r="KGX5353"/>
      <c r="KGY5353"/>
      <c r="KGZ5353"/>
      <c r="KHA5353"/>
      <c r="KHB5353"/>
      <c r="KHC5353"/>
      <c r="KHD5353"/>
      <c r="KHE5353"/>
      <c r="KHF5353"/>
      <c r="KHG5353"/>
      <c r="KHH5353"/>
      <c r="KHI5353"/>
      <c r="KHJ5353"/>
      <c r="KHK5353"/>
      <c r="KHL5353"/>
      <c r="KHM5353"/>
      <c r="KHN5353"/>
      <c r="KHO5353"/>
      <c r="KHP5353"/>
      <c r="KHQ5353"/>
      <c r="KHR5353"/>
      <c r="KHS5353"/>
      <c r="KHT5353"/>
      <c r="KHU5353"/>
      <c r="KHV5353"/>
      <c r="KHW5353"/>
      <c r="KHX5353"/>
      <c r="KHY5353"/>
      <c r="KHZ5353"/>
      <c r="KIA5353"/>
      <c r="KIB5353"/>
      <c r="KIC5353"/>
      <c r="KID5353"/>
      <c r="KIE5353"/>
      <c r="KIF5353"/>
      <c r="KIG5353"/>
      <c r="KIH5353"/>
      <c r="KII5353"/>
      <c r="KIJ5353"/>
      <c r="KIK5353"/>
      <c r="KIL5353"/>
      <c r="KIM5353"/>
      <c r="KIN5353"/>
      <c r="KIO5353"/>
      <c r="KIP5353"/>
      <c r="KIQ5353"/>
      <c r="KIR5353"/>
      <c r="KIS5353"/>
      <c r="KIT5353"/>
      <c r="KIU5353"/>
      <c r="KIV5353"/>
      <c r="KIW5353"/>
      <c r="KIX5353"/>
      <c r="KIY5353"/>
      <c r="KIZ5353"/>
      <c r="KJA5353"/>
      <c r="KJB5353"/>
      <c r="KJC5353"/>
      <c r="KJD5353"/>
      <c r="KJE5353"/>
      <c r="KJF5353"/>
      <c r="KJG5353"/>
      <c r="KJH5353"/>
      <c r="KJI5353"/>
      <c r="KJJ5353"/>
      <c r="KJK5353"/>
      <c r="KJL5353"/>
      <c r="KJM5353"/>
      <c r="KJN5353"/>
      <c r="KJO5353"/>
      <c r="KJP5353"/>
      <c r="KJQ5353"/>
      <c r="KJR5353"/>
      <c r="KJS5353"/>
      <c r="KJT5353"/>
      <c r="KJU5353"/>
      <c r="KJV5353"/>
      <c r="KJW5353"/>
      <c r="KJX5353"/>
      <c r="KJY5353"/>
      <c r="KJZ5353"/>
      <c r="KKA5353"/>
      <c r="KKB5353"/>
      <c r="KKC5353"/>
      <c r="KKD5353"/>
      <c r="KKE5353"/>
      <c r="KKF5353"/>
      <c r="KKG5353"/>
      <c r="KKH5353"/>
      <c r="KKI5353"/>
      <c r="KKJ5353"/>
      <c r="KKK5353"/>
      <c r="KKL5353"/>
      <c r="KKM5353"/>
      <c r="KKN5353"/>
      <c r="KKO5353"/>
      <c r="KKP5353"/>
      <c r="KKQ5353"/>
      <c r="KKR5353"/>
      <c r="KKS5353"/>
      <c r="KKT5353"/>
      <c r="KKU5353"/>
      <c r="KKV5353"/>
      <c r="KKW5353"/>
      <c r="KKX5353"/>
      <c r="KKY5353"/>
      <c r="KKZ5353"/>
      <c r="KLA5353"/>
      <c r="KLB5353"/>
      <c r="KLC5353"/>
      <c r="KLD5353"/>
      <c r="KLE5353"/>
      <c r="KLF5353"/>
      <c r="KLG5353"/>
      <c r="KLH5353"/>
      <c r="KLI5353"/>
      <c r="KLJ5353"/>
      <c r="KLK5353"/>
      <c r="KLL5353"/>
      <c r="KLM5353"/>
      <c r="KLN5353"/>
      <c r="KLO5353"/>
      <c r="KLP5353"/>
      <c r="KLQ5353"/>
      <c r="KLR5353"/>
      <c r="KLS5353"/>
      <c r="KLT5353"/>
      <c r="KLU5353"/>
      <c r="KLV5353"/>
      <c r="KLW5353"/>
      <c r="KLX5353"/>
      <c r="KLY5353"/>
      <c r="KLZ5353"/>
      <c r="KMA5353"/>
      <c r="KMB5353"/>
      <c r="KMC5353"/>
      <c r="KMD5353"/>
      <c r="KME5353"/>
      <c r="KMF5353"/>
      <c r="KMG5353"/>
      <c r="KMH5353"/>
      <c r="KMI5353"/>
      <c r="KMJ5353"/>
      <c r="KMK5353"/>
      <c r="KML5353"/>
      <c r="KMM5353"/>
      <c r="KMN5353"/>
      <c r="KMO5353"/>
      <c r="KMP5353"/>
      <c r="KMQ5353"/>
      <c r="KMR5353"/>
      <c r="KMS5353"/>
      <c r="KMT5353"/>
      <c r="KMU5353"/>
      <c r="KMV5353"/>
      <c r="KMW5353"/>
      <c r="KMX5353"/>
      <c r="KMY5353"/>
      <c r="KMZ5353"/>
      <c r="KNA5353"/>
      <c r="KNB5353"/>
      <c r="KNC5353"/>
      <c r="KND5353"/>
      <c r="KNE5353"/>
      <c r="KNF5353"/>
      <c r="KNG5353"/>
      <c r="KNH5353"/>
      <c r="KNI5353"/>
      <c r="KNJ5353"/>
      <c r="KNK5353"/>
      <c r="KNL5353"/>
      <c r="KNM5353"/>
      <c r="KNN5353"/>
      <c r="KNO5353"/>
      <c r="KNP5353"/>
      <c r="KNQ5353"/>
      <c r="KNR5353"/>
      <c r="KNS5353"/>
      <c r="KNT5353"/>
      <c r="KNU5353"/>
      <c r="KNV5353"/>
      <c r="KNW5353"/>
      <c r="KNX5353"/>
      <c r="KNY5353"/>
      <c r="KNZ5353"/>
      <c r="KOA5353"/>
      <c r="KOB5353"/>
      <c r="KOC5353"/>
      <c r="KOD5353"/>
      <c r="KOE5353"/>
      <c r="KOF5353"/>
      <c r="KOG5353"/>
      <c r="KOH5353"/>
      <c r="KOI5353"/>
      <c r="KOJ5353"/>
      <c r="KOK5353"/>
      <c r="KOL5353"/>
      <c r="KOM5353"/>
      <c r="KON5353"/>
      <c r="KOO5353"/>
      <c r="KOP5353"/>
      <c r="KOQ5353"/>
      <c r="KOR5353"/>
      <c r="KOS5353"/>
      <c r="KOT5353"/>
      <c r="KOU5353"/>
      <c r="KOV5353"/>
      <c r="KOW5353"/>
      <c r="KOX5353"/>
      <c r="KOY5353"/>
      <c r="KOZ5353"/>
      <c r="KPA5353"/>
      <c r="KPB5353"/>
      <c r="KPC5353"/>
      <c r="KPD5353"/>
      <c r="KPE5353"/>
      <c r="KPF5353"/>
      <c r="KPG5353"/>
      <c r="KPH5353"/>
      <c r="KPI5353"/>
      <c r="KPJ5353"/>
      <c r="KPK5353"/>
      <c r="KPL5353"/>
      <c r="KPM5353"/>
      <c r="KPN5353"/>
      <c r="KPO5353"/>
      <c r="KPP5353"/>
      <c r="KPQ5353"/>
      <c r="KPR5353"/>
      <c r="KPS5353"/>
      <c r="KPT5353"/>
      <c r="KPU5353"/>
      <c r="KPV5353"/>
      <c r="KPW5353"/>
      <c r="KPX5353"/>
      <c r="KPY5353"/>
      <c r="KPZ5353"/>
      <c r="KQA5353"/>
      <c r="KQB5353"/>
      <c r="KQC5353"/>
      <c r="KQD5353"/>
      <c r="KQE5353"/>
      <c r="KQF5353"/>
      <c r="KQG5353"/>
      <c r="KQH5353"/>
      <c r="KQI5353"/>
      <c r="KQJ5353"/>
      <c r="KQK5353"/>
      <c r="KQL5353"/>
      <c r="KQM5353"/>
      <c r="KQN5353"/>
      <c r="KQO5353"/>
      <c r="KQP5353"/>
      <c r="KQQ5353"/>
      <c r="KQR5353"/>
      <c r="KQS5353"/>
      <c r="KQT5353"/>
      <c r="KQU5353"/>
      <c r="KQV5353"/>
      <c r="KQW5353"/>
      <c r="KQX5353"/>
      <c r="KQY5353"/>
      <c r="KQZ5353"/>
      <c r="KRA5353"/>
      <c r="KRB5353"/>
      <c r="KRC5353"/>
      <c r="KRD5353"/>
      <c r="KRE5353"/>
      <c r="KRF5353"/>
      <c r="KRG5353"/>
      <c r="KRH5353"/>
      <c r="KRI5353"/>
      <c r="KRJ5353"/>
      <c r="KRK5353"/>
      <c r="KRL5353"/>
      <c r="KRM5353"/>
      <c r="KRN5353"/>
      <c r="KRO5353"/>
      <c r="KRP5353"/>
      <c r="KRQ5353"/>
      <c r="KRR5353"/>
      <c r="KRS5353"/>
      <c r="KRT5353"/>
      <c r="KRU5353"/>
      <c r="KRV5353"/>
      <c r="KRW5353"/>
      <c r="KRX5353"/>
      <c r="KRY5353"/>
      <c r="KRZ5353"/>
      <c r="KSA5353"/>
      <c r="KSB5353"/>
      <c r="KSC5353"/>
      <c r="KSD5353"/>
      <c r="KSE5353"/>
      <c r="KSF5353"/>
      <c r="KSG5353"/>
      <c r="KSH5353"/>
      <c r="KSI5353"/>
      <c r="KSJ5353"/>
      <c r="KSK5353"/>
      <c r="KSL5353"/>
      <c r="KSM5353"/>
      <c r="KSN5353"/>
      <c r="KSO5353"/>
      <c r="KSP5353"/>
      <c r="KSQ5353"/>
      <c r="KSR5353"/>
      <c r="KSS5353"/>
      <c r="KST5353"/>
      <c r="KSU5353"/>
      <c r="KSV5353"/>
      <c r="KSW5353"/>
      <c r="KSX5353"/>
      <c r="KSY5353"/>
      <c r="KSZ5353"/>
      <c r="KTA5353"/>
      <c r="KTB5353"/>
      <c r="KTC5353"/>
      <c r="KTD5353"/>
      <c r="KTE5353"/>
      <c r="KTF5353"/>
      <c r="KTG5353"/>
      <c r="KTH5353"/>
      <c r="KTI5353"/>
      <c r="KTJ5353"/>
      <c r="KTK5353"/>
      <c r="KTL5353"/>
      <c r="KTM5353"/>
      <c r="KTN5353"/>
      <c r="KTO5353"/>
      <c r="KTP5353"/>
      <c r="KTQ5353"/>
      <c r="KTR5353"/>
      <c r="KTS5353"/>
      <c r="KTT5353"/>
      <c r="KTU5353"/>
      <c r="KTV5353"/>
      <c r="KTW5353"/>
      <c r="KTX5353"/>
      <c r="KTY5353"/>
      <c r="KTZ5353"/>
      <c r="KUA5353"/>
      <c r="KUB5353"/>
      <c r="KUC5353"/>
      <c r="KUD5353"/>
      <c r="KUE5353"/>
      <c r="KUF5353"/>
      <c r="KUG5353"/>
      <c r="KUH5353"/>
      <c r="KUI5353"/>
      <c r="KUJ5353"/>
      <c r="KUK5353"/>
      <c r="KUL5353"/>
      <c r="KUM5353"/>
      <c r="KUN5353"/>
      <c r="KUO5353"/>
      <c r="KUP5353"/>
      <c r="KUQ5353"/>
      <c r="KUR5353"/>
      <c r="KUS5353"/>
      <c r="KUT5353"/>
      <c r="KUU5353"/>
      <c r="KUV5353"/>
      <c r="KUW5353"/>
      <c r="KUX5353"/>
      <c r="KUY5353"/>
      <c r="KUZ5353"/>
      <c r="KVA5353"/>
      <c r="KVB5353"/>
      <c r="KVC5353"/>
      <c r="KVD5353"/>
      <c r="KVE5353"/>
      <c r="KVF5353"/>
      <c r="KVG5353"/>
      <c r="KVH5353"/>
      <c r="KVI5353"/>
      <c r="KVJ5353"/>
      <c r="KVK5353"/>
      <c r="KVL5353"/>
      <c r="KVM5353"/>
      <c r="KVN5353"/>
      <c r="KVO5353"/>
      <c r="KVP5353"/>
      <c r="KVQ5353"/>
      <c r="KVR5353"/>
      <c r="KVS5353"/>
      <c r="KVT5353"/>
      <c r="KVU5353"/>
      <c r="KVV5353"/>
      <c r="KVW5353"/>
      <c r="KVX5353"/>
      <c r="KVY5353"/>
      <c r="KVZ5353"/>
      <c r="KWA5353"/>
      <c r="KWB5353"/>
      <c r="KWC5353"/>
      <c r="KWD5353"/>
      <c r="KWE5353"/>
      <c r="KWF5353"/>
      <c r="KWG5353"/>
      <c r="KWH5353"/>
      <c r="KWI5353"/>
      <c r="KWJ5353"/>
      <c r="KWK5353"/>
      <c r="KWL5353"/>
      <c r="KWM5353"/>
      <c r="KWN5353"/>
      <c r="KWO5353"/>
      <c r="KWP5353"/>
      <c r="KWQ5353"/>
      <c r="KWR5353"/>
      <c r="KWS5353"/>
      <c r="KWT5353"/>
      <c r="KWU5353"/>
      <c r="KWV5353"/>
      <c r="KWW5353"/>
      <c r="KWX5353"/>
      <c r="KWY5353"/>
      <c r="KWZ5353"/>
      <c r="KXA5353"/>
      <c r="KXB5353"/>
      <c r="KXC5353"/>
      <c r="KXD5353"/>
      <c r="KXE5353"/>
      <c r="KXF5353"/>
      <c r="KXG5353"/>
      <c r="KXH5353"/>
      <c r="KXI5353"/>
      <c r="KXJ5353"/>
      <c r="KXK5353"/>
      <c r="KXL5353"/>
      <c r="KXM5353"/>
      <c r="KXN5353"/>
      <c r="KXO5353"/>
      <c r="KXP5353"/>
      <c r="KXQ5353"/>
      <c r="KXR5353"/>
      <c r="KXS5353"/>
      <c r="KXT5353"/>
      <c r="KXU5353"/>
      <c r="KXV5353"/>
      <c r="KXW5353"/>
      <c r="KXX5353"/>
      <c r="KXY5353"/>
      <c r="KXZ5353"/>
      <c r="KYA5353"/>
      <c r="KYB5353"/>
      <c r="KYC5353"/>
      <c r="KYD5353"/>
      <c r="KYE5353"/>
      <c r="KYF5353"/>
      <c r="KYG5353"/>
      <c r="KYH5353"/>
      <c r="KYI5353"/>
      <c r="KYJ5353"/>
      <c r="KYK5353"/>
      <c r="KYL5353"/>
      <c r="KYM5353"/>
      <c r="KYN5353"/>
      <c r="KYO5353"/>
      <c r="KYP5353"/>
      <c r="KYQ5353"/>
      <c r="KYR5353"/>
      <c r="KYS5353"/>
      <c r="KYT5353"/>
      <c r="KYU5353"/>
      <c r="KYV5353"/>
      <c r="KYW5353"/>
      <c r="KYX5353"/>
      <c r="KYY5353"/>
      <c r="KYZ5353"/>
      <c r="KZA5353"/>
      <c r="KZB5353"/>
      <c r="KZC5353"/>
      <c r="KZD5353"/>
      <c r="KZE5353"/>
      <c r="KZF5353"/>
      <c r="KZG5353"/>
      <c r="KZH5353"/>
      <c r="KZI5353"/>
      <c r="KZJ5353"/>
      <c r="KZK5353"/>
      <c r="KZL5353"/>
      <c r="KZM5353"/>
      <c r="KZN5353"/>
      <c r="KZO5353"/>
      <c r="KZP5353"/>
      <c r="KZQ5353"/>
      <c r="KZR5353"/>
      <c r="KZS5353"/>
      <c r="KZT5353"/>
      <c r="KZU5353"/>
      <c r="KZV5353"/>
      <c r="KZW5353"/>
      <c r="KZX5353"/>
      <c r="KZY5353"/>
      <c r="KZZ5353"/>
      <c r="LAA5353"/>
      <c r="LAB5353"/>
      <c r="LAC5353"/>
      <c r="LAD5353"/>
      <c r="LAE5353"/>
      <c r="LAF5353"/>
      <c r="LAG5353"/>
      <c r="LAH5353"/>
      <c r="LAI5353"/>
      <c r="LAJ5353"/>
      <c r="LAK5353"/>
      <c r="LAL5353"/>
      <c r="LAM5353"/>
      <c r="LAN5353"/>
      <c r="LAO5353"/>
      <c r="LAP5353"/>
      <c r="LAQ5353"/>
      <c r="LAR5353"/>
      <c r="LAS5353"/>
      <c r="LAT5353"/>
      <c r="LAU5353"/>
      <c r="LAV5353"/>
      <c r="LAW5353"/>
      <c r="LAX5353"/>
      <c r="LAY5353"/>
      <c r="LAZ5353"/>
      <c r="LBA5353"/>
      <c r="LBB5353"/>
      <c r="LBC5353"/>
      <c r="LBD5353"/>
      <c r="LBE5353"/>
      <c r="LBF5353"/>
      <c r="LBG5353"/>
      <c r="LBH5353"/>
      <c r="LBI5353"/>
      <c r="LBJ5353"/>
      <c r="LBK5353"/>
      <c r="LBL5353"/>
      <c r="LBM5353"/>
      <c r="LBN5353"/>
      <c r="LBO5353"/>
      <c r="LBP5353"/>
      <c r="LBQ5353"/>
      <c r="LBR5353"/>
      <c r="LBS5353"/>
      <c r="LBT5353"/>
      <c r="LBU5353"/>
      <c r="LBV5353"/>
      <c r="LBW5353"/>
      <c r="LBX5353"/>
      <c r="LBY5353"/>
      <c r="LBZ5353"/>
      <c r="LCA5353"/>
      <c r="LCB5353"/>
      <c r="LCC5353"/>
      <c r="LCD5353"/>
      <c r="LCE5353"/>
      <c r="LCF5353"/>
      <c r="LCG5353"/>
      <c r="LCH5353"/>
      <c r="LCI5353"/>
      <c r="LCJ5353"/>
      <c r="LCK5353"/>
      <c r="LCL5353"/>
      <c r="LCM5353"/>
      <c r="LCN5353"/>
      <c r="LCO5353"/>
      <c r="LCP5353"/>
      <c r="LCQ5353"/>
      <c r="LCR5353"/>
      <c r="LCS5353"/>
      <c r="LCT5353"/>
      <c r="LCU5353"/>
      <c r="LCV5353"/>
      <c r="LCW5353"/>
      <c r="LCX5353"/>
      <c r="LCY5353"/>
      <c r="LCZ5353"/>
      <c r="LDA5353"/>
      <c r="LDB5353"/>
      <c r="LDC5353"/>
      <c r="LDD5353"/>
      <c r="LDE5353"/>
      <c r="LDF5353"/>
      <c r="LDG5353"/>
      <c r="LDH5353"/>
      <c r="LDI5353"/>
      <c r="LDJ5353"/>
      <c r="LDK5353"/>
      <c r="LDL5353"/>
      <c r="LDM5353"/>
      <c r="LDN5353"/>
      <c r="LDO5353"/>
      <c r="LDP5353"/>
      <c r="LDQ5353"/>
      <c r="LDR5353"/>
      <c r="LDS5353"/>
      <c r="LDT5353"/>
      <c r="LDU5353"/>
      <c r="LDV5353"/>
      <c r="LDW5353"/>
      <c r="LDX5353"/>
      <c r="LDY5353"/>
      <c r="LDZ5353"/>
      <c r="LEA5353"/>
      <c r="LEB5353"/>
      <c r="LEC5353"/>
      <c r="LED5353"/>
      <c r="LEE5353"/>
      <c r="LEF5353"/>
      <c r="LEG5353"/>
      <c r="LEH5353"/>
      <c r="LEI5353"/>
      <c r="LEJ5353"/>
      <c r="LEK5353"/>
      <c r="LEL5353"/>
      <c r="LEM5353"/>
      <c r="LEN5353"/>
      <c r="LEO5353"/>
      <c r="LEP5353"/>
      <c r="LEQ5353"/>
      <c r="LER5353"/>
      <c r="LES5353"/>
      <c r="LET5353"/>
      <c r="LEU5353"/>
      <c r="LEV5353"/>
      <c r="LEW5353"/>
      <c r="LEX5353"/>
      <c r="LEY5353"/>
      <c r="LEZ5353"/>
      <c r="LFA5353"/>
      <c r="LFB5353"/>
      <c r="LFC5353"/>
      <c r="LFD5353"/>
      <c r="LFE5353"/>
      <c r="LFF5353"/>
      <c r="LFG5353"/>
      <c r="LFH5353"/>
      <c r="LFI5353"/>
      <c r="LFJ5353"/>
      <c r="LFK5353"/>
      <c r="LFL5353"/>
      <c r="LFM5353"/>
      <c r="LFN5353"/>
      <c r="LFO5353"/>
      <c r="LFP5353"/>
      <c r="LFQ5353"/>
      <c r="LFR5353"/>
      <c r="LFS5353"/>
      <c r="LFT5353"/>
      <c r="LFU5353"/>
      <c r="LFV5353"/>
      <c r="LFW5353"/>
      <c r="LFX5353"/>
      <c r="LFY5353"/>
      <c r="LFZ5353"/>
      <c r="LGA5353"/>
      <c r="LGB5353"/>
      <c r="LGC5353"/>
      <c r="LGD5353"/>
      <c r="LGE5353"/>
      <c r="LGF5353"/>
      <c r="LGG5353"/>
      <c r="LGH5353"/>
      <c r="LGI5353"/>
      <c r="LGJ5353"/>
      <c r="LGK5353"/>
      <c r="LGL5353"/>
      <c r="LGM5353"/>
      <c r="LGN5353"/>
      <c r="LGO5353"/>
      <c r="LGP5353"/>
      <c r="LGQ5353"/>
      <c r="LGR5353"/>
      <c r="LGS5353"/>
      <c r="LGT5353"/>
      <c r="LGU5353"/>
      <c r="LGV5353"/>
      <c r="LGW5353"/>
      <c r="LGX5353"/>
      <c r="LGY5353"/>
      <c r="LGZ5353"/>
      <c r="LHA5353"/>
      <c r="LHB5353"/>
      <c r="LHC5353"/>
      <c r="LHD5353"/>
      <c r="LHE5353"/>
      <c r="LHF5353"/>
      <c r="LHG5353"/>
      <c r="LHH5353"/>
      <c r="LHI5353"/>
      <c r="LHJ5353"/>
      <c r="LHK5353"/>
      <c r="LHL5353"/>
      <c r="LHM5353"/>
      <c r="LHN5353"/>
      <c r="LHO5353"/>
      <c r="LHP5353"/>
      <c r="LHQ5353"/>
      <c r="LHR5353"/>
      <c r="LHS5353"/>
      <c r="LHT5353"/>
      <c r="LHU5353"/>
      <c r="LHV5353"/>
      <c r="LHW5353"/>
      <c r="LHX5353"/>
      <c r="LHY5353"/>
      <c r="LHZ5353"/>
      <c r="LIA5353"/>
      <c r="LIB5353"/>
      <c r="LIC5353"/>
      <c r="LID5353"/>
      <c r="LIE5353"/>
      <c r="LIF5353"/>
      <c r="LIG5353"/>
      <c r="LIH5353"/>
      <c r="LII5353"/>
      <c r="LIJ5353"/>
      <c r="LIK5353"/>
      <c r="LIL5353"/>
      <c r="LIM5353"/>
      <c r="LIN5353"/>
      <c r="LIO5353"/>
      <c r="LIP5353"/>
      <c r="LIQ5353"/>
      <c r="LIR5353"/>
      <c r="LIS5353"/>
      <c r="LIT5353"/>
      <c r="LIU5353"/>
      <c r="LIV5353"/>
      <c r="LIW5353"/>
      <c r="LIX5353"/>
      <c r="LIY5353"/>
      <c r="LIZ5353"/>
      <c r="LJA5353"/>
      <c r="LJB5353"/>
      <c r="LJC5353"/>
      <c r="LJD5353"/>
      <c r="LJE5353"/>
      <c r="LJF5353"/>
      <c r="LJG5353"/>
      <c r="LJH5353"/>
      <c r="LJI5353"/>
      <c r="LJJ5353"/>
      <c r="LJK5353"/>
      <c r="LJL5353"/>
      <c r="LJM5353"/>
      <c r="LJN5353"/>
      <c r="LJO5353"/>
      <c r="LJP5353"/>
      <c r="LJQ5353"/>
      <c r="LJR5353"/>
      <c r="LJS5353"/>
      <c r="LJT5353"/>
      <c r="LJU5353"/>
      <c r="LJV5353"/>
      <c r="LJW5353"/>
      <c r="LJX5353"/>
      <c r="LJY5353"/>
      <c r="LJZ5353"/>
      <c r="LKA5353"/>
      <c r="LKB5353"/>
      <c r="LKC5353"/>
      <c r="LKD5353"/>
      <c r="LKE5353"/>
      <c r="LKF5353"/>
      <c r="LKG5353"/>
      <c r="LKH5353"/>
      <c r="LKI5353"/>
      <c r="LKJ5353"/>
      <c r="LKK5353"/>
      <c r="LKL5353"/>
      <c r="LKM5353"/>
      <c r="LKN5353"/>
      <c r="LKO5353"/>
      <c r="LKP5353"/>
      <c r="LKQ5353"/>
      <c r="LKR5353"/>
      <c r="LKS5353"/>
      <c r="LKT5353"/>
      <c r="LKU5353"/>
      <c r="LKV5353"/>
      <c r="LKW5353"/>
      <c r="LKX5353"/>
      <c r="LKY5353"/>
      <c r="LKZ5353"/>
      <c r="LLA5353"/>
      <c r="LLB5353"/>
      <c r="LLC5353"/>
      <c r="LLD5353"/>
      <c r="LLE5353"/>
      <c r="LLF5353"/>
      <c r="LLG5353"/>
      <c r="LLH5353"/>
      <c r="LLI5353"/>
      <c r="LLJ5353"/>
      <c r="LLK5353"/>
      <c r="LLL5353"/>
      <c r="LLM5353"/>
      <c r="LLN5353"/>
      <c r="LLO5353"/>
      <c r="LLP5353"/>
      <c r="LLQ5353"/>
      <c r="LLR5353"/>
      <c r="LLS5353"/>
      <c r="LLT5353"/>
      <c r="LLU5353"/>
      <c r="LLV5353"/>
      <c r="LLW5353"/>
      <c r="LLX5353"/>
      <c r="LLY5353"/>
      <c r="LLZ5353"/>
      <c r="LMA5353"/>
      <c r="LMB5353"/>
      <c r="LMC5353"/>
      <c r="LMD5353"/>
      <c r="LME5353"/>
      <c r="LMF5353"/>
      <c r="LMG5353"/>
      <c r="LMH5353"/>
      <c r="LMI5353"/>
      <c r="LMJ5353"/>
      <c r="LMK5353"/>
      <c r="LML5353"/>
      <c r="LMM5353"/>
      <c r="LMN5353"/>
      <c r="LMO5353"/>
      <c r="LMP5353"/>
      <c r="LMQ5353"/>
      <c r="LMR5353"/>
      <c r="LMS5353"/>
      <c r="LMT5353"/>
      <c r="LMU5353"/>
      <c r="LMV5353"/>
      <c r="LMW5353"/>
      <c r="LMX5353"/>
      <c r="LMY5353"/>
      <c r="LMZ5353"/>
      <c r="LNA5353"/>
      <c r="LNB5353"/>
      <c r="LNC5353"/>
      <c r="LND5353"/>
      <c r="LNE5353"/>
      <c r="LNF5353"/>
      <c r="LNG5353"/>
      <c r="LNH5353"/>
      <c r="LNI5353"/>
      <c r="LNJ5353"/>
      <c r="LNK5353"/>
      <c r="LNL5353"/>
      <c r="LNM5353"/>
      <c r="LNN5353"/>
      <c r="LNO5353"/>
      <c r="LNP5353"/>
      <c r="LNQ5353"/>
      <c r="LNR5353"/>
      <c r="LNS5353"/>
      <c r="LNT5353"/>
      <c r="LNU5353"/>
      <c r="LNV5353"/>
      <c r="LNW5353"/>
      <c r="LNX5353"/>
      <c r="LNY5353"/>
      <c r="LNZ5353"/>
      <c r="LOA5353"/>
      <c r="LOB5353"/>
      <c r="LOC5353"/>
      <c r="LOD5353"/>
      <c r="LOE5353"/>
      <c r="LOF5353"/>
      <c r="LOG5353"/>
      <c r="LOH5353"/>
      <c r="LOI5353"/>
      <c r="LOJ5353"/>
      <c r="LOK5353"/>
      <c r="LOL5353"/>
      <c r="LOM5353"/>
      <c r="LON5353"/>
      <c r="LOO5353"/>
      <c r="LOP5353"/>
      <c r="LOQ5353"/>
      <c r="LOR5353"/>
      <c r="LOS5353"/>
      <c r="LOT5353"/>
      <c r="LOU5353"/>
      <c r="LOV5353"/>
      <c r="LOW5353"/>
      <c r="LOX5353"/>
      <c r="LOY5353"/>
      <c r="LOZ5353"/>
      <c r="LPA5353"/>
      <c r="LPB5353"/>
      <c r="LPC5353"/>
      <c r="LPD5353"/>
      <c r="LPE5353"/>
      <c r="LPF5353"/>
      <c r="LPG5353"/>
      <c r="LPH5353"/>
      <c r="LPI5353"/>
      <c r="LPJ5353"/>
      <c r="LPK5353"/>
      <c r="LPL5353"/>
      <c r="LPM5353"/>
      <c r="LPN5353"/>
      <c r="LPO5353"/>
      <c r="LPP5353"/>
      <c r="LPQ5353"/>
      <c r="LPR5353"/>
      <c r="LPS5353"/>
      <c r="LPT5353"/>
      <c r="LPU5353"/>
      <c r="LPV5353"/>
      <c r="LPW5353"/>
      <c r="LPX5353"/>
      <c r="LPY5353"/>
      <c r="LPZ5353"/>
      <c r="LQA5353"/>
      <c r="LQB5353"/>
      <c r="LQC5353"/>
      <c r="LQD5353"/>
      <c r="LQE5353"/>
      <c r="LQF5353"/>
      <c r="LQG5353"/>
      <c r="LQH5353"/>
      <c r="LQI5353"/>
      <c r="LQJ5353"/>
      <c r="LQK5353"/>
      <c r="LQL5353"/>
      <c r="LQM5353"/>
      <c r="LQN5353"/>
      <c r="LQO5353"/>
      <c r="LQP5353"/>
      <c r="LQQ5353"/>
      <c r="LQR5353"/>
      <c r="LQS5353"/>
      <c r="LQT5353"/>
      <c r="LQU5353"/>
      <c r="LQV5353"/>
      <c r="LQW5353"/>
      <c r="LQX5353"/>
      <c r="LQY5353"/>
      <c r="LQZ5353"/>
      <c r="LRA5353"/>
      <c r="LRB5353"/>
      <c r="LRC5353"/>
      <c r="LRD5353"/>
      <c r="LRE5353"/>
      <c r="LRF5353"/>
      <c r="LRG5353"/>
      <c r="LRH5353"/>
      <c r="LRI5353"/>
      <c r="LRJ5353"/>
      <c r="LRK5353"/>
      <c r="LRL5353"/>
      <c r="LRM5353"/>
      <c r="LRN5353"/>
      <c r="LRO5353"/>
      <c r="LRP5353"/>
      <c r="LRQ5353"/>
      <c r="LRR5353"/>
      <c r="LRS5353"/>
      <c r="LRT5353"/>
      <c r="LRU5353"/>
      <c r="LRV5353"/>
      <c r="LRW5353"/>
      <c r="LRX5353"/>
      <c r="LRY5353"/>
      <c r="LRZ5353"/>
      <c r="LSA5353"/>
      <c r="LSB5353"/>
      <c r="LSC5353"/>
      <c r="LSD5353"/>
      <c r="LSE5353"/>
      <c r="LSF5353"/>
      <c r="LSG5353"/>
      <c r="LSH5353"/>
      <c r="LSI5353"/>
      <c r="LSJ5353"/>
      <c r="LSK5353"/>
      <c r="LSL5353"/>
      <c r="LSM5353"/>
      <c r="LSN5353"/>
      <c r="LSO5353"/>
      <c r="LSP5353"/>
      <c r="LSQ5353"/>
      <c r="LSR5353"/>
      <c r="LSS5353"/>
      <c r="LST5353"/>
      <c r="LSU5353"/>
      <c r="LSV5353"/>
      <c r="LSW5353"/>
      <c r="LSX5353"/>
      <c r="LSY5353"/>
      <c r="LSZ5353"/>
      <c r="LTA5353"/>
      <c r="LTB5353"/>
      <c r="LTC5353"/>
      <c r="LTD5353"/>
      <c r="LTE5353"/>
      <c r="LTF5353"/>
      <c r="LTG5353"/>
      <c r="LTH5353"/>
      <c r="LTI5353"/>
      <c r="LTJ5353"/>
      <c r="LTK5353"/>
      <c r="LTL5353"/>
      <c r="LTM5353"/>
      <c r="LTN5353"/>
      <c r="LTO5353"/>
      <c r="LTP5353"/>
      <c r="LTQ5353"/>
      <c r="LTR5353"/>
      <c r="LTS5353"/>
      <c r="LTT5353"/>
      <c r="LTU5353"/>
      <c r="LTV5353"/>
      <c r="LTW5353"/>
      <c r="LTX5353"/>
      <c r="LTY5353"/>
      <c r="LTZ5353"/>
      <c r="LUA5353"/>
      <c r="LUB5353"/>
      <c r="LUC5353"/>
      <c r="LUD5353"/>
      <c r="LUE5353"/>
      <c r="LUF5353"/>
      <c r="LUG5353"/>
      <c r="LUH5353"/>
      <c r="LUI5353"/>
      <c r="LUJ5353"/>
      <c r="LUK5353"/>
      <c r="LUL5353"/>
      <c r="LUM5353"/>
      <c r="LUN5353"/>
      <c r="LUO5353"/>
      <c r="LUP5353"/>
      <c r="LUQ5353"/>
      <c r="LUR5353"/>
      <c r="LUS5353"/>
      <c r="LUT5353"/>
      <c r="LUU5353"/>
      <c r="LUV5353"/>
      <c r="LUW5353"/>
      <c r="LUX5353"/>
      <c r="LUY5353"/>
      <c r="LUZ5353"/>
      <c r="LVA5353"/>
      <c r="LVB5353"/>
      <c r="LVC5353"/>
      <c r="LVD5353"/>
      <c r="LVE5353"/>
      <c r="LVF5353"/>
      <c r="LVG5353"/>
      <c r="LVH5353"/>
      <c r="LVI5353"/>
      <c r="LVJ5353"/>
      <c r="LVK5353"/>
      <c r="LVL5353"/>
      <c r="LVM5353"/>
      <c r="LVN5353"/>
      <c r="LVO5353"/>
      <c r="LVP5353"/>
      <c r="LVQ5353"/>
      <c r="LVR5353"/>
      <c r="LVS5353"/>
      <c r="LVT5353"/>
      <c r="LVU5353"/>
      <c r="LVV5353"/>
      <c r="LVW5353"/>
      <c r="LVX5353"/>
      <c r="LVY5353"/>
      <c r="LVZ5353"/>
      <c r="LWA5353"/>
      <c r="LWB5353"/>
      <c r="LWC5353"/>
      <c r="LWD5353"/>
      <c r="LWE5353"/>
      <c r="LWF5353"/>
      <c r="LWG5353"/>
      <c r="LWH5353"/>
      <c r="LWI5353"/>
      <c r="LWJ5353"/>
      <c r="LWK5353"/>
      <c r="LWL5353"/>
      <c r="LWM5353"/>
      <c r="LWN5353"/>
      <c r="LWO5353"/>
      <c r="LWP5353"/>
      <c r="LWQ5353"/>
      <c r="LWR5353"/>
      <c r="LWS5353"/>
      <c r="LWT5353"/>
      <c r="LWU5353"/>
      <c r="LWV5353"/>
      <c r="LWW5353"/>
      <c r="LWX5353"/>
      <c r="LWY5353"/>
      <c r="LWZ5353"/>
      <c r="LXA5353"/>
      <c r="LXB5353"/>
      <c r="LXC5353"/>
      <c r="LXD5353"/>
      <c r="LXE5353"/>
      <c r="LXF5353"/>
      <c r="LXG5353"/>
      <c r="LXH5353"/>
      <c r="LXI5353"/>
      <c r="LXJ5353"/>
      <c r="LXK5353"/>
      <c r="LXL5353"/>
      <c r="LXM5353"/>
      <c r="LXN5353"/>
      <c r="LXO5353"/>
      <c r="LXP5353"/>
      <c r="LXQ5353"/>
      <c r="LXR5353"/>
      <c r="LXS5353"/>
      <c r="LXT5353"/>
      <c r="LXU5353"/>
      <c r="LXV5353"/>
      <c r="LXW5353"/>
      <c r="LXX5353"/>
      <c r="LXY5353"/>
      <c r="LXZ5353"/>
      <c r="LYA5353"/>
      <c r="LYB5353"/>
      <c r="LYC5353"/>
      <c r="LYD5353"/>
      <c r="LYE5353"/>
      <c r="LYF5353"/>
      <c r="LYG5353"/>
      <c r="LYH5353"/>
      <c r="LYI5353"/>
      <c r="LYJ5353"/>
      <c r="LYK5353"/>
      <c r="LYL5353"/>
      <c r="LYM5353"/>
      <c r="LYN5353"/>
      <c r="LYO5353"/>
      <c r="LYP5353"/>
      <c r="LYQ5353"/>
      <c r="LYR5353"/>
      <c r="LYS5353"/>
      <c r="LYT5353"/>
      <c r="LYU5353"/>
      <c r="LYV5353"/>
      <c r="LYW5353"/>
      <c r="LYX5353"/>
      <c r="LYY5353"/>
      <c r="LYZ5353"/>
      <c r="LZA5353"/>
      <c r="LZB5353"/>
      <c r="LZC5353"/>
      <c r="LZD5353"/>
      <c r="LZE5353"/>
      <c r="LZF5353"/>
      <c r="LZG5353"/>
      <c r="LZH5353"/>
      <c r="LZI5353"/>
      <c r="LZJ5353"/>
      <c r="LZK5353"/>
      <c r="LZL5353"/>
      <c r="LZM5353"/>
      <c r="LZN5353"/>
      <c r="LZO5353"/>
      <c r="LZP5353"/>
      <c r="LZQ5353"/>
      <c r="LZR5353"/>
      <c r="LZS5353"/>
      <c r="LZT5353"/>
      <c r="LZU5353"/>
      <c r="LZV5353"/>
      <c r="LZW5353"/>
      <c r="LZX5353"/>
      <c r="LZY5353"/>
      <c r="LZZ5353"/>
      <c r="MAA5353"/>
      <c r="MAB5353"/>
      <c r="MAC5353"/>
      <c r="MAD5353"/>
      <c r="MAE5353"/>
      <c r="MAF5353"/>
      <c r="MAG5353"/>
      <c r="MAH5353"/>
      <c r="MAI5353"/>
      <c r="MAJ5353"/>
      <c r="MAK5353"/>
      <c r="MAL5353"/>
      <c r="MAM5353"/>
      <c r="MAN5353"/>
      <c r="MAO5353"/>
      <c r="MAP5353"/>
      <c r="MAQ5353"/>
      <c r="MAR5353"/>
      <c r="MAS5353"/>
      <c r="MAT5353"/>
      <c r="MAU5353"/>
      <c r="MAV5353"/>
      <c r="MAW5353"/>
      <c r="MAX5353"/>
      <c r="MAY5353"/>
      <c r="MAZ5353"/>
      <c r="MBA5353"/>
      <c r="MBB5353"/>
      <c r="MBC5353"/>
      <c r="MBD5353"/>
      <c r="MBE5353"/>
      <c r="MBF5353"/>
      <c r="MBG5353"/>
      <c r="MBH5353"/>
      <c r="MBI5353"/>
      <c r="MBJ5353"/>
      <c r="MBK5353"/>
      <c r="MBL5353"/>
      <c r="MBM5353"/>
      <c r="MBN5353"/>
      <c r="MBO5353"/>
      <c r="MBP5353"/>
      <c r="MBQ5353"/>
      <c r="MBR5353"/>
      <c r="MBS5353"/>
      <c r="MBT5353"/>
      <c r="MBU5353"/>
      <c r="MBV5353"/>
      <c r="MBW5353"/>
      <c r="MBX5353"/>
      <c r="MBY5353"/>
      <c r="MBZ5353"/>
      <c r="MCA5353"/>
      <c r="MCB5353"/>
      <c r="MCC5353"/>
      <c r="MCD5353"/>
      <c r="MCE5353"/>
      <c r="MCF5353"/>
      <c r="MCG5353"/>
      <c r="MCH5353"/>
      <c r="MCI5353"/>
      <c r="MCJ5353"/>
      <c r="MCK5353"/>
      <c r="MCL5353"/>
      <c r="MCM5353"/>
      <c r="MCN5353"/>
      <c r="MCO5353"/>
      <c r="MCP5353"/>
      <c r="MCQ5353"/>
      <c r="MCR5353"/>
      <c r="MCS5353"/>
      <c r="MCT5353"/>
      <c r="MCU5353"/>
      <c r="MCV5353"/>
      <c r="MCW5353"/>
      <c r="MCX5353"/>
      <c r="MCY5353"/>
      <c r="MCZ5353"/>
      <c r="MDA5353"/>
      <c r="MDB5353"/>
      <c r="MDC5353"/>
      <c r="MDD5353"/>
      <c r="MDE5353"/>
      <c r="MDF5353"/>
      <c r="MDG5353"/>
      <c r="MDH5353"/>
      <c r="MDI5353"/>
      <c r="MDJ5353"/>
      <c r="MDK5353"/>
      <c r="MDL5353"/>
      <c r="MDM5353"/>
      <c r="MDN5353"/>
      <c r="MDO5353"/>
      <c r="MDP5353"/>
      <c r="MDQ5353"/>
      <c r="MDR5353"/>
      <c r="MDS5353"/>
      <c r="MDT5353"/>
      <c r="MDU5353"/>
      <c r="MDV5353"/>
      <c r="MDW5353"/>
      <c r="MDX5353"/>
      <c r="MDY5353"/>
      <c r="MDZ5353"/>
      <c r="MEA5353"/>
      <c r="MEB5353"/>
      <c r="MEC5353"/>
      <c r="MED5353"/>
      <c r="MEE5353"/>
      <c r="MEF5353"/>
      <c r="MEG5353"/>
      <c r="MEH5353"/>
      <c r="MEI5353"/>
      <c r="MEJ5353"/>
      <c r="MEK5353"/>
      <c r="MEL5353"/>
      <c r="MEM5353"/>
      <c r="MEN5353"/>
      <c r="MEO5353"/>
      <c r="MEP5353"/>
      <c r="MEQ5353"/>
      <c r="MER5353"/>
      <c r="MES5353"/>
      <c r="MET5353"/>
      <c r="MEU5353"/>
      <c r="MEV5353"/>
      <c r="MEW5353"/>
      <c r="MEX5353"/>
      <c r="MEY5353"/>
      <c r="MEZ5353"/>
      <c r="MFA5353"/>
      <c r="MFB5353"/>
      <c r="MFC5353"/>
      <c r="MFD5353"/>
      <c r="MFE5353"/>
      <c r="MFF5353"/>
      <c r="MFG5353"/>
      <c r="MFH5353"/>
      <c r="MFI5353"/>
      <c r="MFJ5353"/>
      <c r="MFK5353"/>
      <c r="MFL5353"/>
      <c r="MFM5353"/>
      <c r="MFN5353"/>
      <c r="MFO5353"/>
      <c r="MFP5353"/>
      <c r="MFQ5353"/>
      <c r="MFR5353"/>
      <c r="MFS5353"/>
      <c r="MFT5353"/>
      <c r="MFU5353"/>
      <c r="MFV5353"/>
      <c r="MFW5353"/>
      <c r="MFX5353"/>
      <c r="MFY5353"/>
      <c r="MFZ5353"/>
      <c r="MGA5353"/>
      <c r="MGB5353"/>
      <c r="MGC5353"/>
      <c r="MGD5353"/>
      <c r="MGE5353"/>
      <c r="MGF5353"/>
      <c r="MGG5353"/>
      <c r="MGH5353"/>
      <c r="MGI5353"/>
      <c r="MGJ5353"/>
      <c r="MGK5353"/>
      <c r="MGL5353"/>
      <c r="MGM5353"/>
      <c r="MGN5353"/>
      <c r="MGO5353"/>
      <c r="MGP5353"/>
      <c r="MGQ5353"/>
      <c r="MGR5353"/>
      <c r="MGS5353"/>
      <c r="MGT5353"/>
      <c r="MGU5353"/>
      <c r="MGV5353"/>
      <c r="MGW5353"/>
      <c r="MGX5353"/>
      <c r="MGY5353"/>
      <c r="MGZ5353"/>
      <c r="MHA5353"/>
      <c r="MHB5353"/>
      <c r="MHC5353"/>
      <c r="MHD5353"/>
      <c r="MHE5353"/>
      <c r="MHF5353"/>
      <c r="MHG5353"/>
      <c r="MHH5353"/>
      <c r="MHI5353"/>
      <c r="MHJ5353"/>
      <c r="MHK5353"/>
      <c r="MHL5353"/>
      <c r="MHM5353"/>
      <c r="MHN5353"/>
      <c r="MHO5353"/>
      <c r="MHP5353"/>
      <c r="MHQ5353"/>
      <c r="MHR5353"/>
      <c r="MHS5353"/>
      <c r="MHT5353"/>
      <c r="MHU5353"/>
      <c r="MHV5353"/>
      <c r="MHW5353"/>
      <c r="MHX5353"/>
      <c r="MHY5353"/>
      <c r="MHZ5353"/>
      <c r="MIA5353"/>
      <c r="MIB5353"/>
      <c r="MIC5353"/>
      <c r="MID5353"/>
      <c r="MIE5353"/>
      <c r="MIF5353"/>
      <c r="MIG5353"/>
      <c r="MIH5353"/>
      <c r="MII5353"/>
      <c r="MIJ5353"/>
      <c r="MIK5353"/>
      <c r="MIL5353"/>
      <c r="MIM5353"/>
      <c r="MIN5353"/>
      <c r="MIO5353"/>
      <c r="MIP5353"/>
      <c r="MIQ5353"/>
      <c r="MIR5353"/>
      <c r="MIS5353"/>
      <c r="MIT5353"/>
      <c r="MIU5353"/>
      <c r="MIV5353"/>
      <c r="MIW5353"/>
      <c r="MIX5353"/>
      <c r="MIY5353"/>
      <c r="MIZ5353"/>
      <c r="MJA5353"/>
      <c r="MJB5353"/>
      <c r="MJC5353"/>
      <c r="MJD5353"/>
      <c r="MJE5353"/>
      <c r="MJF5353"/>
      <c r="MJG5353"/>
      <c r="MJH5353"/>
      <c r="MJI5353"/>
      <c r="MJJ5353"/>
      <c r="MJK5353"/>
      <c r="MJL5353"/>
      <c r="MJM5353"/>
      <c r="MJN5353"/>
      <c r="MJO5353"/>
      <c r="MJP5353"/>
      <c r="MJQ5353"/>
      <c r="MJR5353"/>
      <c r="MJS5353"/>
      <c r="MJT5353"/>
      <c r="MJU5353"/>
      <c r="MJV5353"/>
      <c r="MJW5353"/>
      <c r="MJX5353"/>
      <c r="MJY5353"/>
      <c r="MJZ5353"/>
      <c r="MKA5353"/>
      <c r="MKB5353"/>
      <c r="MKC5353"/>
      <c r="MKD5353"/>
      <c r="MKE5353"/>
      <c r="MKF5353"/>
      <c r="MKG5353"/>
      <c r="MKH5353"/>
      <c r="MKI5353"/>
      <c r="MKJ5353"/>
      <c r="MKK5353"/>
      <c r="MKL5353"/>
      <c r="MKM5353"/>
      <c r="MKN5353"/>
      <c r="MKO5353"/>
      <c r="MKP5353"/>
      <c r="MKQ5353"/>
      <c r="MKR5353"/>
      <c r="MKS5353"/>
      <c r="MKT5353"/>
      <c r="MKU5353"/>
      <c r="MKV5353"/>
      <c r="MKW5353"/>
      <c r="MKX5353"/>
      <c r="MKY5353"/>
      <c r="MKZ5353"/>
      <c r="MLA5353"/>
      <c r="MLB5353"/>
      <c r="MLC5353"/>
      <c r="MLD5353"/>
      <c r="MLE5353"/>
      <c r="MLF5353"/>
      <c r="MLG5353"/>
      <c r="MLH5353"/>
      <c r="MLI5353"/>
      <c r="MLJ5353"/>
      <c r="MLK5353"/>
      <c r="MLL5353"/>
      <c r="MLM5353"/>
      <c r="MLN5353"/>
      <c r="MLO5353"/>
      <c r="MLP5353"/>
      <c r="MLQ5353"/>
      <c r="MLR5353"/>
      <c r="MLS5353"/>
      <c r="MLT5353"/>
      <c r="MLU5353"/>
      <c r="MLV5353"/>
      <c r="MLW5353"/>
      <c r="MLX5353"/>
      <c r="MLY5353"/>
      <c r="MLZ5353"/>
      <c r="MMA5353"/>
      <c r="MMB5353"/>
      <c r="MMC5353"/>
      <c r="MMD5353"/>
      <c r="MME5353"/>
      <c r="MMF5353"/>
      <c r="MMG5353"/>
      <c r="MMH5353"/>
      <c r="MMI5353"/>
      <c r="MMJ5353"/>
      <c r="MMK5353"/>
      <c r="MML5353"/>
      <c r="MMM5353"/>
      <c r="MMN5353"/>
      <c r="MMO5353"/>
      <c r="MMP5353"/>
      <c r="MMQ5353"/>
      <c r="MMR5353"/>
      <c r="MMS5353"/>
      <c r="MMT5353"/>
      <c r="MMU5353"/>
      <c r="MMV5353"/>
      <c r="MMW5353"/>
      <c r="MMX5353"/>
      <c r="MMY5353"/>
      <c r="MMZ5353"/>
      <c r="MNA5353"/>
      <c r="MNB5353"/>
      <c r="MNC5353"/>
      <c r="MND5353"/>
      <c r="MNE5353"/>
      <c r="MNF5353"/>
      <c r="MNG5353"/>
      <c r="MNH5353"/>
      <c r="MNI5353"/>
      <c r="MNJ5353"/>
      <c r="MNK5353"/>
      <c r="MNL5353"/>
      <c r="MNM5353"/>
      <c r="MNN5353"/>
      <c r="MNO5353"/>
      <c r="MNP5353"/>
      <c r="MNQ5353"/>
      <c r="MNR5353"/>
      <c r="MNS5353"/>
      <c r="MNT5353"/>
      <c r="MNU5353"/>
      <c r="MNV5353"/>
      <c r="MNW5353"/>
      <c r="MNX5353"/>
      <c r="MNY5353"/>
      <c r="MNZ5353"/>
      <c r="MOA5353"/>
      <c r="MOB5353"/>
      <c r="MOC5353"/>
      <c r="MOD5353"/>
      <c r="MOE5353"/>
      <c r="MOF5353"/>
      <c r="MOG5353"/>
      <c r="MOH5353"/>
      <c r="MOI5353"/>
      <c r="MOJ5353"/>
      <c r="MOK5353"/>
      <c r="MOL5353"/>
      <c r="MOM5353"/>
      <c r="MON5353"/>
      <c r="MOO5353"/>
      <c r="MOP5353"/>
      <c r="MOQ5353"/>
      <c r="MOR5353"/>
      <c r="MOS5353"/>
      <c r="MOT5353"/>
      <c r="MOU5353"/>
      <c r="MOV5353"/>
      <c r="MOW5353"/>
      <c r="MOX5353"/>
      <c r="MOY5353"/>
      <c r="MOZ5353"/>
      <c r="MPA5353"/>
      <c r="MPB5353"/>
      <c r="MPC5353"/>
      <c r="MPD5353"/>
      <c r="MPE5353"/>
      <c r="MPF5353"/>
      <c r="MPG5353"/>
      <c r="MPH5353"/>
      <c r="MPI5353"/>
      <c r="MPJ5353"/>
      <c r="MPK5353"/>
      <c r="MPL5353"/>
      <c r="MPM5353"/>
      <c r="MPN5353"/>
      <c r="MPO5353"/>
      <c r="MPP5353"/>
      <c r="MPQ5353"/>
      <c r="MPR5353"/>
      <c r="MPS5353"/>
      <c r="MPT5353"/>
      <c r="MPU5353"/>
      <c r="MPV5353"/>
      <c r="MPW5353"/>
      <c r="MPX5353"/>
      <c r="MPY5353"/>
      <c r="MPZ5353"/>
      <c r="MQA5353"/>
      <c r="MQB5353"/>
      <c r="MQC5353"/>
      <c r="MQD5353"/>
      <c r="MQE5353"/>
      <c r="MQF5353"/>
      <c r="MQG5353"/>
      <c r="MQH5353"/>
      <c r="MQI5353"/>
      <c r="MQJ5353"/>
      <c r="MQK5353"/>
      <c r="MQL5353"/>
      <c r="MQM5353"/>
      <c r="MQN5353"/>
      <c r="MQO5353"/>
      <c r="MQP5353"/>
      <c r="MQQ5353"/>
      <c r="MQR5353"/>
      <c r="MQS5353"/>
      <c r="MQT5353"/>
      <c r="MQU5353"/>
      <c r="MQV5353"/>
      <c r="MQW5353"/>
      <c r="MQX5353"/>
      <c r="MQY5353"/>
      <c r="MQZ5353"/>
      <c r="MRA5353"/>
      <c r="MRB5353"/>
      <c r="MRC5353"/>
      <c r="MRD5353"/>
      <c r="MRE5353"/>
      <c r="MRF5353"/>
      <c r="MRG5353"/>
      <c r="MRH5353"/>
      <c r="MRI5353"/>
      <c r="MRJ5353"/>
      <c r="MRK5353"/>
      <c r="MRL5353"/>
      <c r="MRM5353"/>
      <c r="MRN5353"/>
      <c r="MRO5353"/>
      <c r="MRP5353"/>
      <c r="MRQ5353"/>
      <c r="MRR5353"/>
      <c r="MRS5353"/>
      <c r="MRT5353"/>
      <c r="MRU5353"/>
      <c r="MRV5353"/>
      <c r="MRW5353"/>
      <c r="MRX5353"/>
      <c r="MRY5353"/>
      <c r="MRZ5353"/>
      <c r="MSA5353"/>
      <c r="MSB5353"/>
      <c r="MSC5353"/>
      <c r="MSD5353"/>
      <c r="MSE5353"/>
      <c r="MSF5353"/>
      <c r="MSG5353"/>
      <c r="MSH5353"/>
      <c r="MSI5353"/>
      <c r="MSJ5353"/>
      <c r="MSK5353"/>
      <c r="MSL5353"/>
      <c r="MSM5353"/>
      <c r="MSN5353"/>
      <c r="MSO5353"/>
      <c r="MSP5353"/>
      <c r="MSQ5353"/>
      <c r="MSR5353"/>
      <c r="MSS5353"/>
      <c r="MST5353"/>
      <c r="MSU5353"/>
      <c r="MSV5353"/>
      <c r="MSW5353"/>
      <c r="MSX5353"/>
      <c r="MSY5353"/>
      <c r="MSZ5353"/>
      <c r="MTA5353"/>
      <c r="MTB5353"/>
      <c r="MTC5353"/>
      <c r="MTD5353"/>
      <c r="MTE5353"/>
      <c r="MTF5353"/>
      <c r="MTG5353"/>
      <c r="MTH5353"/>
      <c r="MTI5353"/>
      <c r="MTJ5353"/>
      <c r="MTK5353"/>
      <c r="MTL5353"/>
      <c r="MTM5353"/>
      <c r="MTN5353"/>
      <c r="MTO5353"/>
      <c r="MTP5353"/>
      <c r="MTQ5353"/>
      <c r="MTR5353"/>
      <c r="MTS5353"/>
      <c r="MTT5353"/>
      <c r="MTU5353"/>
      <c r="MTV5353"/>
      <c r="MTW5353"/>
      <c r="MTX5353"/>
      <c r="MTY5353"/>
      <c r="MTZ5353"/>
      <c r="MUA5353"/>
      <c r="MUB5353"/>
      <c r="MUC5353"/>
      <c r="MUD5353"/>
      <c r="MUE5353"/>
      <c r="MUF5353"/>
      <c r="MUG5353"/>
      <c r="MUH5353"/>
      <c r="MUI5353"/>
      <c r="MUJ5353"/>
      <c r="MUK5353"/>
      <c r="MUL5353"/>
      <c r="MUM5353"/>
      <c r="MUN5353"/>
      <c r="MUO5353"/>
      <c r="MUP5353"/>
      <c r="MUQ5353"/>
      <c r="MUR5353"/>
      <c r="MUS5353"/>
      <c r="MUT5353"/>
      <c r="MUU5353"/>
      <c r="MUV5353"/>
      <c r="MUW5353"/>
      <c r="MUX5353"/>
      <c r="MUY5353"/>
      <c r="MUZ5353"/>
      <c r="MVA5353"/>
      <c r="MVB5353"/>
      <c r="MVC5353"/>
      <c r="MVD5353"/>
      <c r="MVE5353"/>
      <c r="MVF5353"/>
      <c r="MVG5353"/>
      <c r="MVH5353"/>
      <c r="MVI5353"/>
      <c r="MVJ5353"/>
      <c r="MVK5353"/>
      <c r="MVL5353"/>
      <c r="MVM5353"/>
      <c r="MVN5353"/>
      <c r="MVO5353"/>
      <c r="MVP5353"/>
      <c r="MVQ5353"/>
      <c r="MVR5353"/>
      <c r="MVS5353"/>
      <c r="MVT5353"/>
      <c r="MVU5353"/>
      <c r="MVV5353"/>
      <c r="MVW5353"/>
      <c r="MVX5353"/>
      <c r="MVY5353"/>
      <c r="MVZ5353"/>
      <c r="MWA5353"/>
      <c r="MWB5353"/>
      <c r="MWC5353"/>
      <c r="MWD5353"/>
      <c r="MWE5353"/>
      <c r="MWF5353"/>
      <c r="MWG5353"/>
      <c r="MWH5353"/>
      <c r="MWI5353"/>
      <c r="MWJ5353"/>
      <c r="MWK5353"/>
      <c r="MWL5353"/>
      <c r="MWM5353"/>
      <c r="MWN5353"/>
      <c r="MWO5353"/>
      <c r="MWP5353"/>
      <c r="MWQ5353"/>
      <c r="MWR5353"/>
      <c r="MWS5353"/>
      <c r="MWT5353"/>
      <c r="MWU5353"/>
      <c r="MWV5353"/>
      <c r="MWW5353"/>
      <c r="MWX5353"/>
      <c r="MWY5353"/>
      <c r="MWZ5353"/>
      <c r="MXA5353"/>
      <c r="MXB5353"/>
      <c r="MXC5353"/>
      <c r="MXD5353"/>
      <c r="MXE5353"/>
      <c r="MXF5353"/>
      <c r="MXG5353"/>
      <c r="MXH5353"/>
      <c r="MXI5353"/>
      <c r="MXJ5353"/>
      <c r="MXK5353"/>
      <c r="MXL5353"/>
      <c r="MXM5353"/>
      <c r="MXN5353"/>
      <c r="MXO5353"/>
      <c r="MXP5353"/>
      <c r="MXQ5353"/>
      <c r="MXR5353"/>
      <c r="MXS5353"/>
      <c r="MXT5353"/>
      <c r="MXU5353"/>
      <c r="MXV5353"/>
      <c r="MXW5353"/>
      <c r="MXX5353"/>
      <c r="MXY5353"/>
      <c r="MXZ5353"/>
      <c r="MYA5353"/>
      <c r="MYB5353"/>
      <c r="MYC5353"/>
      <c r="MYD5353"/>
      <c r="MYE5353"/>
      <c r="MYF5353"/>
      <c r="MYG5353"/>
      <c r="MYH5353"/>
      <c r="MYI5353"/>
      <c r="MYJ5353"/>
      <c r="MYK5353"/>
      <c r="MYL5353"/>
      <c r="MYM5353"/>
      <c r="MYN5353"/>
      <c r="MYO5353"/>
      <c r="MYP5353"/>
      <c r="MYQ5353"/>
      <c r="MYR5353"/>
      <c r="MYS5353"/>
      <c r="MYT5353"/>
      <c r="MYU5353"/>
      <c r="MYV5353"/>
      <c r="MYW5353"/>
      <c r="MYX5353"/>
      <c r="MYY5353"/>
      <c r="MYZ5353"/>
      <c r="MZA5353"/>
      <c r="MZB5353"/>
      <c r="MZC5353"/>
      <c r="MZD5353"/>
      <c r="MZE5353"/>
      <c r="MZF5353"/>
      <c r="MZG5353"/>
      <c r="MZH5353"/>
      <c r="MZI5353"/>
      <c r="MZJ5353"/>
      <c r="MZK5353"/>
      <c r="MZL5353"/>
      <c r="MZM5353"/>
      <c r="MZN5353"/>
      <c r="MZO5353"/>
      <c r="MZP5353"/>
      <c r="MZQ5353"/>
      <c r="MZR5353"/>
      <c r="MZS5353"/>
      <c r="MZT5353"/>
      <c r="MZU5353"/>
      <c r="MZV5353"/>
      <c r="MZW5353"/>
      <c r="MZX5353"/>
      <c r="MZY5353"/>
      <c r="MZZ5353"/>
      <c r="NAA5353"/>
      <c r="NAB5353"/>
      <c r="NAC5353"/>
      <c r="NAD5353"/>
      <c r="NAE5353"/>
      <c r="NAF5353"/>
      <c r="NAG5353"/>
      <c r="NAH5353"/>
      <c r="NAI5353"/>
      <c r="NAJ5353"/>
      <c r="NAK5353"/>
      <c r="NAL5353"/>
      <c r="NAM5353"/>
      <c r="NAN5353"/>
      <c r="NAO5353"/>
      <c r="NAP5353"/>
      <c r="NAQ5353"/>
      <c r="NAR5353"/>
      <c r="NAS5353"/>
      <c r="NAT5353"/>
      <c r="NAU5353"/>
      <c r="NAV5353"/>
      <c r="NAW5353"/>
      <c r="NAX5353"/>
      <c r="NAY5353"/>
      <c r="NAZ5353"/>
      <c r="NBA5353"/>
      <c r="NBB5353"/>
      <c r="NBC5353"/>
      <c r="NBD5353"/>
      <c r="NBE5353"/>
      <c r="NBF5353"/>
      <c r="NBG5353"/>
      <c r="NBH5353"/>
      <c r="NBI5353"/>
      <c r="NBJ5353"/>
      <c r="NBK5353"/>
      <c r="NBL5353"/>
      <c r="NBM5353"/>
      <c r="NBN5353"/>
      <c r="NBO5353"/>
      <c r="NBP5353"/>
      <c r="NBQ5353"/>
      <c r="NBR5353"/>
      <c r="NBS5353"/>
      <c r="NBT5353"/>
      <c r="NBU5353"/>
      <c r="NBV5353"/>
      <c r="NBW5353"/>
      <c r="NBX5353"/>
      <c r="NBY5353"/>
      <c r="NBZ5353"/>
      <c r="NCA5353"/>
      <c r="NCB5353"/>
      <c r="NCC5353"/>
      <c r="NCD5353"/>
      <c r="NCE5353"/>
      <c r="NCF5353"/>
      <c r="NCG5353"/>
      <c r="NCH5353"/>
      <c r="NCI5353"/>
      <c r="NCJ5353"/>
      <c r="NCK5353"/>
      <c r="NCL5353"/>
      <c r="NCM5353"/>
      <c r="NCN5353"/>
      <c r="NCO5353"/>
      <c r="NCP5353"/>
      <c r="NCQ5353"/>
      <c r="NCR5353"/>
      <c r="NCS5353"/>
      <c r="NCT5353"/>
      <c r="NCU5353"/>
      <c r="NCV5353"/>
      <c r="NCW5353"/>
      <c r="NCX5353"/>
      <c r="NCY5353"/>
      <c r="NCZ5353"/>
      <c r="NDA5353"/>
      <c r="NDB5353"/>
      <c r="NDC5353"/>
      <c r="NDD5353"/>
      <c r="NDE5353"/>
      <c r="NDF5353"/>
      <c r="NDG5353"/>
      <c r="NDH5353"/>
      <c r="NDI5353"/>
      <c r="NDJ5353"/>
      <c r="NDK5353"/>
      <c r="NDL5353"/>
      <c r="NDM5353"/>
      <c r="NDN5353"/>
      <c r="NDO5353"/>
      <c r="NDP5353"/>
      <c r="NDQ5353"/>
      <c r="NDR5353"/>
      <c r="NDS5353"/>
      <c r="NDT5353"/>
      <c r="NDU5353"/>
      <c r="NDV5353"/>
      <c r="NDW5353"/>
      <c r="NDX5353"/>
      <c r="NDY5353"/>
      <c r="NDZ5353"/>
      <c r="NEA5353"/>
      <c r="NEB5353"/>
      <c r="NEC5353"/>
      <c r="NED5353"/>
      <c r="NEE5353"/>
      <c r="NEF5353"/>
      <c r="NEG5353"/>
      <c r="NEH5353"/>
      <c r="NEI5353"/>
      <c r="NEJ5353"/>
      <c r="NEK5353"/>
      <c r="NEL5353"/>
      <c r="NEM5353"/>
      <c r="NEN5353"/>
      <c r="NEO5353"/>
      <c r="NEP5353"/>
      <c r="NEQ5353"/>
      <c r="NER5353"/>
      <c r="NES5353"/>
      <c r="NET5353"/>
      <c r="NEU5353"/>
      <c r="NEV5353"/>
      <c r="NEW5353"/>
      <c r="NEX5353"/>
      <c r="NEY5353"/>
      <c r="NEZ5353"/>
      <c r="NFA5353"/>
      <c r="NFB5353"/>
      <c r="NFC5353"/>
      <c r="NFD5353"/>
      <c r="NFE5353"/>
      <c r="NFF5353"/>
      <c r="NFG5353"/>
      <c r="NFH5353"/>
      <c r="NFI5353"/>
      <c r="NFJ5353"/>
      <c r="NFK5353"/>
      <c r="NFL5353"/>
      <c r="NFM5353"/>
      <c r="NFN5353"/>
      <c r="NFO5353"/>
      <c r="NFP5353"/>
      <c r="NFQ5353"/>
      <c r="NFR5353"/>
      <c r="NFS5353"/>
      <c r="NFT5353"/>
      <c r="NFU5353"/>
      <c r="NFV5353"/>
      <c r="NFW5353"/>
      <c r="NFX5353"/>
      <c r="NFY5353"/>
      <c r="NFZ5353"/>
      <c r="NGA5353"/>
      <c r="NGB5353"/>
      <c r="NGC5353"/>
      <c r="NGD5353"/>
      <c r="NGE5353"/>
      <c r="NGF5353"/>
      <c r="NGG5353"/>
      <c r="NGH5353"/>
      <c r="NGI5353"/>
      <c r="NGJ5353"/>
      <c r="NGK5353"/>
      <c r="NGL5353"/>
      <c r="NGM5353"/>
      <c r="NGN5353"/>
      <c r="NGO5353"/>
      <c r="NGP5353"/>
      <c r="NGQ5353"/>
      <c r="NGR5353"/>
      <c r="NGS5353"/>
      <c r="NGT5353"/>
      <c r="NGU5353"/>
      <c r="NGV5353"/>
      <c r="NGW5353"/>
      <c r="NGX5353"/>
      <c r="NGY5353"/>
      <c r="NGZ5353"/>
      <c r="NHA5353"/>
      <c r="NHB5353"/>
      <c r="NHC5353"/>
      <c r="NHD5353"/>
      <c r="NHE5353"/>
      <c r="NHF5353"/>
      <c r="NHG5353"/>
      <c r="NHH5353"/>
      <c r="NHI5353"/>
      <c r="NHJ5353"/>
      <c r="NHK5353"/>
      <c r="NHL5353"/>
      <c r="NHM5353"/>
      <c r="NHN5353"/>
      <c r="NHO5353"/>
      <c r="NHP5353"/>
      <c r="NHQ5353"/>
      <c r="NHR5353"/>
      <c r="NHS5353"/>
      <c r="NHT5353"/>
      <c r="NHU5353"/>
      <c r="NHV5353"/>
      <c r="NHW5353"/>
      <c r="NHX5353"/>
      <c r="NHY5353"/>
      <c r="NHZ5353"/>
      <c r="NIA5353"/>
      <c r="NIB5353"/>
      <c r="NIC5353"/>
      <c r="NID5353"/>
      <c r="NIE5353"/>
      <c r="NIF5353"/>
      <c r="NIG5353"/>
      <c r="NIH5353"/>
      <c r="NII5353"/>
      <c r="NIJ5353"/>
      <c r="NIK5353"/>
      <c r="NIL5353"/>
      <c r="NIM5353"/>
      <c r="NIN5353"/>
      <c r="NIO5353"/>
      <c r="NIP5353"/>
      <c r="NIQ5353"/>
      <c r="NIR5353"/>
      <c r="NIS5353"/>
      <c r="NIT5353"/>
      <c r="NIU5353"/>
      <c r="NIV5353"/>
      <c r="NIW5353"/>
      <c r="NIX5353"/>
      <c r="NIY5353"/>
      <c r="NIZ5353"/>
      <c r="NJA5353"/>
      <c r="NJB5353"/>
      <c r="NJC5353"/>
      <c r="NJD5353"/>
      <c r="NJE5353"/>
      <c r="NJF5353"/>
      <c r="NJG5353"/>
      <c r="NJH5353"/>
      <c r="NJI5353"/>
      <c r="NJJ5353"/>
      <c r="NJK5353"/>
      <c r="NJL5353"/>
      <c r="NJM5353"/>
      <c r="NJN5353"/>
      <c r="NJO5353"/>
      <c r="NJP5353"/>
      <c r="NJQ5353"/>
      <c r="NJR5353"/>
      <c r="NJS5353"/>
      <c r="NJT5353"/>
      <c r="NJU5353"/>
      <c r="NJV5353"/>
      <c r="NJW5353"/>
      <c r="NJX5353"/>
      <c r="NJY5353"/>
      <c r="NJZ5353"/>
      <c r="NKA5353"/>
      <c r="NKB5353"/>
      <c r="NKC5353"/>
      <c r="NKD5353"/>
      <c r="NKE5353"/>
      <c r="NKF5353"/>
      <c r="NKG5353"/>
      <c r="NKH5353"/>
      <c r="NKI5353"/>
      <c r="NKJ5353"/>
      <c r="NKK5353"/>
      <c r="NKL5353"/>
      <c r="NKM5353"/>
      <c r="NKN5353"/>
      <c r="NKO5353"/>
      <c r="NKP5353"/>
      <c r="NKQ5353"/>
      <c r="NKR5353"/>
      <c r="NKS5353"/>
      <c r="NKT5353"/>
      <c r="NKU5353"/>
      <c r="NKV5353"/>
      <c r="NKW5353"/>
      <c r="NKX5353"/>
      <c r="NKY5353"/>
      <c r="NKZ5353"/>
      <c r="NLA5353"/>
      <c r="NLB5353"/>
      <c r="NLC5353"/>
      <c r="NLD5353"/>
      <c r="NLE5353"/>
      <c r="NLF5353"/>
      <c r="NLG5353"/>
      <c r="NLH5353"/>
      <c r="NLI5353"/>
      <c r="NLJ5353"/>
      <c r="NLK5353"/>
      <c r="NLL5353"/>
      <c r="NLM5353"/>
      <c r="NLN5353"/>
      <c r="NLO5353"/>
      <c r="NLP5353"/>
      <c r="NLQ5353"/>
      <c r="NLR5353"/>
      <c r="NLS5353"/>
      <c r="NLT5353"/>
      <c r="NLU5353"/>
      <c r="NLV5353"/>
      <c r="NLW5353"/>
      <c r="NLX5353"/>
      <c r="NLY5353"/>
      <c r="NLZ5353"/>
      <c r="NMA5353"/>
      <c r="NMB5353"/>
      <c r="NMC5353"/>
      <c r="NMD5353"/>
      <c r="NME5353"/>
      <c r="NMF5353"/>
      <c r="NMG5353"/>
      <c r="NMH5353"/>
      <c r="NMI5353"/>
      <c r="NMJ5353"/>
      <c r="NMK5353"/>
      <c r="NML5353"/>
      <c r="NMM5353"/>
      <c r="NMN5353"/>
      <c r="NMO5353"/>
      <c r="NMP5353"/>
      <c r="NMQ5353"/>
      <c r="NMR5353"/>
      <c r="NMS5353"/>
      <c r="NMT5353"/>
      <c r="NMU5353"/>
      <c r="NMV5353"/>
      <c r="NMW5353"/>
      <c r="NMX5353"/>
      <c r="NMY5353"/>
      <c r="NMZ5353"/>
      <c r="NNA5353"/>
      <c r="NNB5353"/>
      <c r="NNC5353"/>
      <c r="NND5353"/>
      <c r="NNE5353"/>
      <c r="NNF5353"/>
      <c r="NNG5353"/>
      <c r="NNH5353"/>
      <c r="NNI5353"/>
      <c r="NNJ5353"/>
      <c r="NNK5353"/>
      <c r="NNL5353"/>
      <c r="NNM5353"/>
      <c r="NNN5353"/>
      <c r="NNO5353"/>
      <c r="NNP5353"/>
      <c r="NNQ5353"/>
      <c r="NNR5353"/>
      <c r="NNS5353"/>
      <c r="NNT5353"/>
      <c r="NNU5353"/>
      <c r="NNV5353"/>
      <c r="NNW5353"/>
      <c r="NNX5353"/>
      <c r="NNY5353"/>
      <c r="NNZ5353"/>
      <c r="NOA5353"/>
      <c r="NOB5353"/>
      <c r="NOC5353"/>
      <c r="NOD5353"/>
      <c r="NOE5353"/>
      <c r="NOF5353"/>
      <c r="NOG5353"/>
      <c r="NOH5353"/>
      <c r="NOI5353"/>
      <c r="NOJ5353"/>
      <c r="NOK5353"/>
      <c r="NOL5353"/>
      <c r="NOM5353"/>
      <c r="NON5353"/>
      <c r="NOO5353"/>
      <c r="NOP5353"/>
      <c r="NOQ5353"/>
      <c r="NOR5353"/>
      <c r="NOS5353"/>
      <c r="NOT5353"/>
      <c r="NOU5353"/>
      <c r="NOV5353"/>
      <c r="NOW5353"/>
      <c r="NOX5353"/>
      <c r="NOY5353"/>
      <c r="NOZ5353"/>
      <c r="NPA5353"/>
      <c r="NPB5353"/>
      <c r="NPC5353"/>
      <c r="NPD5353"/>
      <c r="NPE5353"/>
      <c r="NPF5353"/>
      <c r="NPG5353"/>
      <c r="NPH5353"/>
      <c r="NPI5353"/>
      <c r="NPJ5353"/>
      <c r="NPK5353"/>
      <c r="NPL5353"/>
      <c r="NPM5353"/>
      <c r="NPN5353"/>
      <c r="NPO5353"/>
      <c r="NPP5353"/>
      <c r="NPQ5353"/>
      <c r="NPR5353"/>
      <c r="NPS5353"/>
      <c r="NPT5353"/>
      <c r="NPU5353"/>
      <c r="NPV5353"/>
      <c r="NPW5353"/>
      <c r="NPX5353"/>
      <c r="NPY5353"/>
      <c r="NPZ5353"/>
      <c r="NQA5353"/>
      <c r="NQB5353"/>
      <c r="NQC5353"/>
      <c r="NQD5353"/>
      <c r="NQE5353"/>
      <c r="NQF5353"/>
      <c r="NQG5353"/>
      <c r="NQH5353"/>
      <c r="NQI5353"/>
      <c r="NQJ5353"/>
      <c r="NQK5353"/>
      <c r="NQL5353"/>
      <c r="NQM5353"/>
      <c r="NQN5353"/>
      <c r="NQO5353"/>
      <c r="NQP5353"/>
      <c r="NQQ5353"/>
      <c r="NQR5353"/>
      <c r="NQS5353"/>
      <c r="NQT5353"/>
      <c r="NQU5353"/>
      <c r="NQV5353"/>
      <c r="NQW5353"/>
      <c r="NQX5353"/>
      <c r="NQY5353"/>
      <c r="NQZ5353"/>
      <c r="NRA5353"/>
      <c r="NRB5353"/>
      <c r="NRC5353"/>
      <c r="NRD5353"/>
      <c r="NRE5353"/>
      <c r="NRF5353"/>
      <c r="NRG5353"/>
      <c r="NRH5353"/>
      <c r="NRI5353"/>
      <c r="NRJ5353"/>
      <c r="NRK5353"/>
      <c r="NRL5353"/>
      <c r="NRM5353"/>
      <c r="NRN5353"/>
      <c r="NRO5353"/>
      <c r="NRP5353"/>
      <c r="NRQ5353"/>
      <c r="NRR5353"/>
      <c r="NRS5353"/>
      <c r="NRT5353"/>
      <c r="NRU5353"/>
      <c r="NRV5353"/>
      <c r="NRW5353"/>
      <c r="NRX5353"/>
      <c r="NRY5353"/>
      <c r="NRZ5353"/>
      <c r="NSA5353"/>
      <c r="NSB5353"/>
      <c r="NSC5353"/>
      <c r="NSD5353"/>
      <c r="NSE5353"/>
      <c r="NSF5353"/>
      <c r="NSG5353"/>
      <c r="NSH5353"/>
      <c r="NSI5353"/>
      <c r="NSJ5353"/>
      <c r="NSK5353"/>
      <c r="NSL5353"/>
      <c r="NSM5353"/>
      <c r="NSN5353"/>
      <c r="NSO5353"/>
      <c r="NSP5353"/>
      <c r="NSQ5353"/>
      <c r="NSR5353"/>
      <c r="NSS5353"/>
      <c r="NST5353"/>
      <c r="NSU5353"/>
      <c r="NSV5353"/>
      <c r="NSW5353"/>
      <c r="NSX5353"/>
      <c r="NSY5353"/>
      <c r="NSZ5353"/>
      <c r="NTA5353"/>
      <c r="NTB5353"/>
      <c r="NTC5353"/>
      <c r="NTD5353"/>
      <c r="NTE5353"/>
      <c r="NTF5353"/>
      <c r="NTG5353"/>
      <c r="NTH5353"/>
      <c r="NTI5353"/>
      <c r="NTJ5353"/>
      <c r="NTK5353"/>
      <c r="NTL5353"/>
      <c r="NTM5353"/>
      <c r="NTN5353"/>
      <c r="NTO5353"/>
      <c r="NTP5353"/>
      <c r="NTQ5353"/>
      <c r="NTR5353"/>
      <c r="NTS5353"/>
      <c r="NTT5353"/>
      <c r="NTU5353"/>
      <c r="NTV5353"/>
      <c r="NTW5353"/>
      <c r="NTX5353"/>
      <c r="NTY5353"/>
      <c r="NTZ5353"/>
      <c r="NUA5353"/>
      <c r="NUB5353"/>
      <c r="NUC5353"/>
      <c r="NUD5353"/>
      <c r="NUE5353"/>
      <c r="NUF5353"/>
      <c r="NUG5353"/>
      <c r="NUH5353"/>
      <c r="NUI5353"/>
      <c r="NUJ5353"/>
      <c r="NUK5353"/>
      <c r="NUL5353"/>
      <c r="NUM5353"/>
      <c r="NUN5353"/>
      <c r="NUO5353"/>
      <c r="NUP5353"/>
      <c r="NUQ5353"/>
      <c r="NUR5353"/>
      <c r="NUS5353"/>
      <c r="NUT5353"/>
      <c r="NUU5353"/>
      <c r="NUV5353"/>
      <c r="NUW5353"/>
      <c r="NUX5353"/>
      <c r="NUY5353"/>
      <c r="NUZ5353"/>
      <c r="NVA5353"/>
      <c r="NVB5353"/>
      <c r="NVC5353"/>
      <c r="NVD5353"/>
      <c r="NVE5353"/>
      <c r="NVF5353"/>
      <c r="NVG5353"/>
      <c r="NVH5353"/>
      <c r="NVI5353"/>
      <c r="NVJ5353"/>
      <c r="NVK5353"/>
      <c r="NVL5353"/>
      <c r="NVM5353"/>
      <c r="NVN5353"/>
      <c r="NVO5353"/>
      <c r="NVP5353"/>
      <c r="NVQ5353"/>
      <c r="NVR5353"/>
      <c r="NVS5353"/>
      <c r="NVT5353"/>
      <c r="NVU5353"/>
      <c r="NVV5353"/>
      <c r="NVW5353"/>
      <c r="NVX5353"/>
      <c r="NVY5353"/>
      <c r="NVZ5353"/>
      <c r="NWA5353"/>
      <c r="NWB5353"/>
      <c r="NWC5353"/>
      <c r="NWD5353"/>
      <c r="NWE5353"/>
      <c r="NWF5353"/>
      <c r="NWG5353"/>
      <c r="NWH5353"/>
      <c r="NWI5353"/>
      <c r="NWJ5353"/>
      <c r="NWK5353"/>
      <c r="NWL5353"/>
      <c r="NWM5353"/>
      <c r="NWN5353"/>
      <c r="NWO5353"/>
      <c r="NWP5353"/>
      <c r="NWQ5353"/>
      <c r="NWR5353"/>
      <c r="NWS5353"/>
      <c r="NWT5353"/>
      <c r="NWU5353"/>
      <c r="NWV5353"/>
      <c r="NWW5353"/>
      <c r="NWX5353"/>
      <c r="NWY5353"/>
      <c r="NWZ5353"/>
      <c r="NXA5353"/>
      <c r="NXB5353"/>
      <c r="NXC5353"/>
      <c r="NXD5353"/>
      <c r="NXE5353"/>
      <c r="NXF5353"/>
      <c r="NXG5353"/>
      <c r="NXH5353"/>
      <c r="NXI5353"/>
      <c r="NXJ5353"/>
      <c r="NXK5353"/>
      <c r="NXL5353"/>
      <c r="NXM5353"/>
      <c r="NXN5353"/>
      <c r="NXO5353"/>
      <c r="NXP5353"/>
      <c r="NXQ5353"/>
      <c r="NXR5353"/>
      <c r="NXS5353"/>
      <c r="NXT5353"/>
      <c r="NXU5353"/>
      <c r="NXV5353"/>
      <c r="NXW5353"/>
      <c r="NXX5353"/>
      <c r="NXY5353"/>
      <c r="NXZ5353"/>
      <c r="NYA5353"/>
      <c r="NYB5353"/>
      <c r="NYC5353"/>
      <c r="NYD5353"/>
      <c r="NYE5353"/>
      <c r="NYF5353"/>
      <c r="NYG5353"/>
      <c r="NYH5353"/>
      <c r="NYI5353"/>
      <c r="NYJ5353"/>
      <c r="NYK5353"/>
      <c r="NYL5353"/>
      <c r="NYM5353"/>
      <c r="NYN5353"/>
      <c r="NYO5353"/>
      <c r="NYP5353"/>
      <c r="NYQ5353"/>
      <c r="NYR5353"/>
      <c r="NYS5353"/>
      <c r="NYT5353"/>
      <c r="NYU5353"/>
      <c r="NYV5353"/>
      <c r="NYW5353"/>
      <c r="NYX5353"/>
      <c r="NYY5353"/>
      <c r="NYZ5353"/>
      <c r="NZA5353"/>
      <c r="NZB5353"/>
      <c r="NZC5353"/>
      <c r="NZD5353"/>
      <c r="NZE5353"/>
      <c r="NZF5353"/>
      <c r="NZG5353"/>
      <c r="NZH5353"/>
      <c r="NZI5353"/>
      <c r="NZJ5353"/>
      <c r="NZK5353"/>
      <c r="NZL5353"/>
      <c r="NZM5353"/>
      <c r="NZN5353"/>
      <c r="NZO5353"/>
      <c r="NZP5353"/>
      <c r="NZQ5353"/>
      <c r="NZR5353"/>
      <c r="NZS5353"/>
      <c r="NZT5353"/>
      <c r="NZU5353"/>
      <c r="NZV5353"/>
      <c r="NZW5353"/>
      <c r="NZX5353"/>
      <c r="NZY5353"/>
      <c r="NZZ5353"/>
      <c r="OAA5353"/>
      <c r="OAB5353"/>
      <c r="OAC5353"/>
      <c r="OAD5353"/>
      <c r="OAE5353"/>
      <c r="OAF5353"/>
      <c r="OAG5353"/>
      <c r="OAH5353"/>
      <c r="OAI5353"/>
      <c r="OAJ5353"/>
      <c r="OAK5353"/>
      <c r="OAL5353"/>
      <c r="OAM5353"/>
      <c r="OAN5353"/>
      <c r="OAO5353"/>
      <c r="OAP5353"/>
      <c r="OAQ5353"/>
      <c r="OAR5353"/>
      <c r="OAS5353"/>
      <c r="OAT5353"/>
      <c r="OAU5353"/>
      <c r="OAV5353"/>
      <c r="OAW5353"/>
      <c r="OAX5353"/>
      <c r="OAY5353"/>
      <c r="OAZ5353"/>
      <c r="OBA5353"/>
      <c r="OBB5353"/>
      <c r="OBC5353"/>
      <c r="OBD5353"/>
      <c r="OBE5353"/>
      <c r="OBF5353"/>
      <c r="OBG5353"/>
      <c r="OBH5353"/>
      <c r="OBI5353"/>
      <c r="OBJ5353"/>
      <c r="OBK5353"/>
      <c r="OBL5353"/>
      <c r="OBM5353"/>
      <c r="OBN5353"/>
      <c r="OBO5353"/>
      <c r="OBP5353"/>
      <c r="OBQ5353"/>
      <c r="OBR5353"/>
      <c r="OBS5353"/>
      <c r="OBT5353"/>
      <c r="OBU5353"/>
      <c r="OBV5353"/>
      <c r="OBW5353"/>
      <c r="OBX5353"/>
      <c r="OBY5353"/>
      <c r="OBZ5353"/>
      <c r="OCA5353"/>
      <c r="OCB5353"/>
      <c r="OCC5353"/>
      <c r="OCD5353"/>
      <c r="OCE5353"/>
      <c r="OCF5353"/>
      <c r="OCG5353"/>
      <c r="OCH5353"/>
      <c r="OCI5353"/>
      <c r="OCJ5353"/>
      <c r="OCK5353"/>
      <c r="OCL5353"/>
      <c r="OCM5353"/>
      <c r="OCN5353"/>
      <c r="OCO5353"/>
      <c r="OCP5353"/>
      <c r="OCQ5353"/>
      <c r="OCR5353"/>
      <c r="OCS5353"/>
      <c r="OCT5353"/>
      <c r="OCU5353"/>
      <c r="OCV5353"/>
      <c r="OCW5353"/>
      <c r="OCX5353"/>
      <c r="OCY5353"/>
      <c r="OCZ5353"/>
      <c r="ODA5353"/>
      <c r="ODB5353"/>
      <c r="ODC5353"/>
      <c r="ODD5353"/>
      <c r="ODE5353"/>
      <c r="ODF5353"/>
      <c r="ODG5353"/>
      <c r="ODH5353"/>
      <c r="ODI5353"/>
      <c r="ODJ5353"/>
      <c r="ODK5353"/>
      <c r="ODL5353"/>
      <c r="ODM5353"/>
      <c r="ODN5353"/>
      <c r="ODO5353"/>
      <c r="ODP5353"/>
      <c r="ODQ5353"/>
      <c r="ODR5353"/>
      <c r="ODS5353"/>
      <c r="ODT5353"/>
      <c r="ODU5353"/>
      <c r="ODV5353"/>
      <c r="ODW5353"/>
      <c r="ODX5353"/>
      <c r="ODY5353"/>
      <c r="ODZ5353"/>
      <c r="OEA5353"/>
      <c r="OEB5353"/>
      <c r="OEC5353"/>
      <c r="OED5353"/>
      <c r="OEE5353"/>
      <c r="OEF5353"/>
      <c r="OEG5353"/>
      <c r="OEH5353"/>
      <c r="OEI5353"/>
      <c r="OEJ5353"/>
      <c r="OEK5353"/>
      <c r="OEL5353"/>
      <c r="OEM5353"/>
      <c r="OEN5353"/>
      <c r="OEO5353"/>
      <c r="OEP5353"/>
      <c r="OEQ5353"/>
      <c r="OER5353"/>
      <c r="OES5353"/>
      <c r="OET5353"/>
      <c r="OEU5353"/>
      <c r="OEV5353"/>
      <c r="OEW5353"/>
      <c r="OEX5353"/>
      <c r="OEY5353"/>
      <c r="OEZ5353"/>
      <c r="OFA5353"/>
      <c r="OFB5353"/>
      <c r="OFC5353"/>
      <c r="OFD5353"/>
      <c r="OFE5353"/>
      <c r="OFF5353"/>
      <c r="OFG5353"/>
      <c r="OFH5353"/>
      <c r="OFI5353"/>
      <c r="OFJ5353"/>
      <c r="OFK5353"/>
      <c r="OFL5353"/>
      <c r="OFM5353"/>
      <c r="OFN5353"/>
      <c r="OFO5353"/>
      <c r="OFP5353"/>
      <c r="OFQ5353"/>
      <c r="OFR5353"/>
      <c r="OFS5353"/>
      <c r="OFT5353"/>
      <c r="OFU5353"/>
      <c r="OFV5353"/>
      <c r="OFW5353"/>
      <c r="OFX5353"/>
      <c r="OFY5353"/>
      <c r="OFZ5353"/>
      <c r="OGA5353"/>
      <c r="OGB5353"/>
      <c r="OGC5353"/>
      <c r="OGD5353"/>
      <c r="OGE5353"/>
      <c r="OGF5353"/>
      <c r="OGG5353"/>
      <c r="OGH5353"/>
      <c r="OGI5353"/>
      <c r="OGJ5353"/>
      <c r="OGK5353"/>
      <c r="OGL5353"/>
      <c r="OGM5353"/>
      <c r="OGN5353"/>
      <c r="OGO5353"/>
      <c r="OGP5353"/>
      <c r="OGQ5353"/>
      <c r="OGR5353"/>
      <c r="OGS5353"/>
      <c r="OGT5353"/>
      <c r="OGU5353"/>
      <c r="OGV5353"/>
      <c r="OGW5353"/>
      <c r="OGX5353"/>
      <c r="OGY5353"/>
      <c r="OGZ5353"/>
      <c r="OHA5353"/>
      <c r="OHB5353"/>
      <c r="OHC5353"/>
      <c r="OHD5353"/>
      <c r="OHE5353"/>
      <c r="OHF5353"/>
      <c r="OHG5353"/>
      <c r="OHH5353"/>
      <c r="OHI5353"/>
      <c r="OHJ5353"/>
      <c r="OHK5353"/>
      <c r="OHL5353"/>
      <c r="OHM5353"/>
      <c r="OHN5353"/>
      <c r="OHO5353"/>
      <c r="OHP5353"/>
      <c r="OHQ5353"/>
      <c r="OHR5353"/>
      <c r="OHS5353"/>
      <c r="OHT5353"/>
      <c r="OHU5353"/>
      <c r="OHV5353"/>
      <c r="OHW5353"/>
      <c r="OHX5353"/>
      <c r="OHY5353"/>
      <c r="OHZ5353"/>
      <c r="OIA5353"/>
      <c r="OIB5353"/>
      <c r="OIC5353"/>
      <c r="OID5353"/>
      <c r="OIE5353"/>
      <c r="OIF5353"/>
      <c r="OIG5353"/>
      <c r="OIH5353"/>
      <c r="OII5353"/>
      <c r="OIJ5353"/>
      <c r="OIK5353"/>
      <c r="OIL5353"/>
      <c r="OIM5353"/>
      <c r="OIN5353"/>
      <c r="OIO5353"/>
      <c r="OIP5353"/>
      <c r="OIQ5353"/>
      <c r="OIR5353"/>
      <c r="OIS5353"/>
      <c r="OIT5353"/>
      <c r="OIU5353"/>
      <c r="OIV5353"/>
      <c r="OIW5353"/>
      <c r="OIX5353"/>
      <c r="OIY5353"/>
      <c r="OIZ5353"/>
      <c r="OJA5353"/>
      <c r="OJB5353"/>
      <c r="OJC5353"/>
      <c r="OJD5353"/>
      <c r="OJE5353"/>
      <c r="OJF5353"/>
      <c r="OJG5353"/>
      <c r="OJH5353"/>
      <c r="OJI5353"/>
      <c r="OJJ5353"/>
      <c r="OJK5353"/>
      <c r="OJL5353"/>
      <c r="OJM5353"/>
      <c r="OJN5353"/>
      <c r="OJO5353"/>
      <c r="OJP5353"/>
      <c r="OJQ5353"/>
      <c r="OJR5353"/>
      <c r="OJS5353"/>
      <c r="OJT5353"/>
      <c r="OJU5353"/>
      <c r="OJV5353"/>
      <c r="OJW5353"/>
      <c r="OJX5353"/>
      <c r="OJY5353"/>
      <c r="OJZ5353"/>
      <c r="OKA5353"/>
      <c r="OKB5353"/>
      <c r="OKC5353"/>
      <c r="OKD5353"/>
      <c r="OKE5353"/>
      <c r="OKF5353"/>
      <c r="OKG5353"/>
      <c r="OKH5353"/>
      <c r="OKI5353"/>
      <c r="OKJ5353"/>
      <c r="OKK5353"/>
      <c r="OKL5353"/>
      <c r="OKM5353"/>
      <c r="OKN5353"/>
      <c r="OKO5353"/>
      <c r="OKP5353"/>
      <c r="OKQ5353"/>
      <c r="OKR5353"/>
      <c r="OKS5353"/>
      <c r="OKT5353"/>
      <c r="OKU5353"/>
      <c r="OKV5353"/>
      <c r="OKW5353"/>
      <c r="OKX5353"/>
      <c r="OKY5353"/>
      <c r="OKZ5353"/>
      <c r="OLA5353"/>
      <c r="OLB5353"/>
      <c r="OLC5353"/>
      <c r="OLD5353"/>
      <c r="OLE5353"/>
      <c r="OLF5353"/>
      <c r="OLG5353"/>
      <c r="OLH5353"/>
      <c r="OLI5353"/>
      <c r="OLJ5353"/>
      <c r="OLK5353"/>
      <c r="OLL5353"/>
      <c r="OLM5353"/>
      <c r="OLN5353"/>
      <c r="OLO5353"/>
      <c r="OLP5353"/>
      <c r="OLQ5353"/>
      <c r="OLR5353"/>
      <c r="OLS5353"/>
      <c r="OLT5353"/>
      <c r="OLU5353"/>
      <c r="OLV5353"/>
      <c r="OLW5353"/>
      <c r="OLX5353"/>
      <c r="OLY5353"/>
      <c r="OLZ5353"/>
      <c r="OMA5353"/>
      <c r="OMB5353"/>
      <c r="OMC5353"/>
      <c r="OMD5353"/>
      <c r="OME5353"/>
      <c r="OMF5353"/>
      <c r="OMG5353"/>
      <c r="OMH5353"/>
      <c r="OMI5353"/>
      <c r="OMJ5353"/>
      <c r="OMK5353"/>
      <c r="OML5353"/>
      <c r="OMM5353"/>
      <c r="OMN5353"/>
      <c r="OMO5353"/>
      <c r="OMP5353"/>
      <c r="OMQ5353"/>
      <c r="OMR5353"/>
      <c r="OMS5353"/>
      <c r="OMT5353"/>
      <c r="OMU5353"/>
      <c r="OMV5353"/>
      <c r="OMW5353"/>
      <c r="OMX5353"/>
      <c r="OMY5353"/>
      <c r="OMZ5353"/>
      <c r="ONA5353"/>
      <c r="ONB5353"/>
      <c r="ONC5353"/>
      <c r="OND5353"/>
      <c r="ONE5353"/>
      <c r="ONF5353"/>
      <c r="ONG5353"/>
      <c r="ONH5353"/>
      <c r="ONI5353"/>
      <c r="ONJ5353"/>
      <c r="ONK5353"/>
      <c r="ONL5353"/>
      <c r="ONM5353"/>
      <c r="ONN5353"/>
      <c r="ONO5353"/>
      <c r="ONP5353"/>
      <c r="ONQ5353"/>
      <c r="ONR5353"/>
      <c r="ONS5353"/>
      <c r="ONT5353"/>
      <c r="ONU5353"/>
      <c r="ONV5353"/>
      <c r="ONW5353"/>
      <c r="ONX5353"/>
      <c r="ONY5353"/>
      <c r="ONZ5353"/>
      <c r="OOA5353"/>
      <c r="OOB5353"/>
      <c r="OOC5353"/>
      <c r="OOD5353"/>
      <c r="OOE5353"/>
      <c r="OOF5353"/>
      <c r="OOG5353"/>
      <c r="OOH5353"/>
      <c r="OOI5353"/>
      <c r="OOJ5353"/>
      <c r="OOK5353"/>
      <c r="OOL5353"/>
      <c r="OOM5353"/>
      <c r="OON5353"/>
      <c r="OOO5353"/>
      <c r="OOP5353"/>
      <c r="OOQ5353"/>
      <c r="OOR5353"/>
      <c r="OOS5353"/>
      <c r="OOT5353"/>
      <c r="OOU5353"/>
      <c r="OOV5353"/>
      <c r="OOW5353"/>
      <c r="OOX5353"/>
      <c r="OOY5353"/>
      <c r="OOZ5353"/>
      <c r="OPA5353"/>
      <c r="OPB5353"/>
      <c r="OPC5353"/>
      <c r="OPD5353"/>
      <c r="OPE5353"/>
      <c r="OPF5353"/>
      <c r="OPG5353"/>
      <c r="OPH5353"/>
      <c r="OPI5353"/>
      <c r="OPJ5353"/>
      <c r="OPK5353"/>
      <c r="OPL5353"/>
      <c r="OPM5353"/>
      <c r="OPN5353"/>
      <c r="OPO5353"/>
      <c r="OPP5353"/>
      <c r="OPQ5353"/>
      <c r="OPR5353"/>
      <c r="OPS5353"/>
      <c r="OPT5353"/>
      <c r="OPU5353"/>
      <c r="OPV5353"/>
      <c r="OPW5353"/>
      <c r="OPX5353"/>
      <c r="OPY5353"/>
      <c r="OPZ5353"/>
      <c r="OQA5353"/>
      <c r="OQB5353"/>
      <c r="OQC5353"/>
      <c r="OQD5353"/>
      <c r="OQE5353"/>
      <c r="OQF5353"/>
      <c r="OQG5353"/>
      <c r="OQH5353"/>
      <c r="OQI5353"/>
      <c r="OQJ5353"/>
      <c r="OQK5353"/>
      <c r="OQL5353"/>
      <c r="OQM5353"/>
      <c r="OQN5353"/>
      <c r="OQO5353"/>
      <c r="OQP5353"/>
      <c r="OQQ5353"/>
      <c r="OQR5353"/>
      <c r="OQS5353"/>
      <c r="OQT5353"/>
      <c r="OQU5353"/>
      <c r="OQV5353"/>
      <c r="OQW5353"/>
      <c r="OQX5353"/>
      <c r="OQY5353"/>
      <c r="OQZ5353"/>
      <c r="ORA5353"/>
      <c r="ORB5353"/>
      <c r="ORC5353"/>
      <c r="ORD5353"/>
      <c r="ORE5353"/>
      <c r="ORF5353"/>
      <c r="ORG5353"/>
      <c r="ORH5353"/>
      <c r="ORI5353"/>
      <c r="ORJ5353"/>
      <c r="ORK5353"/>
      <c r="ORL5353"/>
      <c r="ORM5353"/>
      <c r="ORN5353"/>
      <c r="ORO5353"/>
      <c r="ORP5353"/>
      <c r="ORQ5353"/>
      <c r="ORR5353"/>
      <c r="ORS5353"/>
      <c r="ORT5353"/>
      <c r="ORU5353"/>
      <c r="ORV5353"/>
      <c r="ORW5353"/>
      <c r="ORX5353"/>
      <c r="ORY5353"/>
      <c r="ORZ5353"/>
      <c r="OSA5353"/>
      <c r="OSB5353"/>
      <c r="OSC5353"/>
      <c r="OSD5353"/>
      <c r="OSE5353"/>
      <c r="OSF5353"/>
      <c r="OSG5353"/>
      <c r="OSH5353"/>
      <c r="OSI5353"/>
      <c r="OSJ5353"/>
      <c r="OSK5353"/>
      <c r="OSL5353"/>
      <c r="OSM5353"/>
      <c r="OSN5353"/>
      <c r="OSO5353"/>
      <c r="OSP5353"/>
      <c r="OSQ5353"/>
      <c r="OSR5353"/>
      <c r="OSS5353"/>
      <c r="OST5353"/>
      <c r="OSU5353"/>
      <c r="OSV5353"/>
      <c r="OSW5353"/>
      <c r="OSX5353"/>
      <c r="OSY5353"/>
      <c r="OSZ5353"/>
      <c r="OTA5353"/>
      <c r="OTB5353"/>
      <c r="OTC5353"/>
      <c r="OTD5353"/>
      <c r="OTE5353"/>
      <c r="OTF5353"/>
      <c r="OTG5353"/>
      <c r="OTH5353"/>
      <c r="OTI5353"/>
      <c r="OTJ5353"/>
      <c r="OTK5353"/>
      <c r="OTL5353"/>
      <c r="OTM5353"/>
      <c r="OTN5353"/>
      <c r="OTO5353"/>
      <c r="OTP5353"/>
      <c r="OTQ5353"/>
      <c r="OTR5353"/>
      <c r="OTS5353"/>
      <c r="OTT5353"/>
      <c r="OTU5353"/>
      <c r="OTV5353"/>
      <c r="OTW5353"/>
      <c r="OTX5353"/>
      <c r="OTY5353"/>
      <c r="OTZ5353"/>
      <c r="OUA5353"/>
      <c r="OUB5353"/>
      <c r="OUC5353"/>
      <c r="OUD5353"/>
      <c r="OUE5353"/>
      <c r="OUF5353"/>
      <c r="OUG5353"/>
      <c r="OUH5353"/>
      <c r="OUI5353"/>
      <c r="OUJ5353"/>
      <c r="OUK5353"/>
      <c r="OUL5353"/>
      <c r="OUM5353"/>
      <c r="OUN5353"/>
      <c r="OUO5353"/>
      <c r="OUP5353"/>
      <c r="OUQ5353"/>
      <c r="OUR5353"/>
      <c r="OUS5353"/>
      <c r="OUT5353"/>
      <c r="OUU5353"/>
      <c r="OUV5353"/>
      <c r="OUW5353"/>
      <c r="OUX5353"/>
      <c r="OUY5353"/>
      <c r="OUZ5353"/>
      <c r="OVA5353"/>
      <c r="OVB5353"/>
      <c r="OVC5353"/>
      <c r="OVD5353"/>
      <c r="OVE5353"/>
      <c r="OVF5353"/>
      <c r="OVG5353"/>
      <c r="OVH5353"/>
      <c r="OVI5353"/>
      <c r="OVJ5353"/>
      <c r="OVK5353"/>
      <c r="OVL5353"/>
      <c r="OVM5353"/>
      <c r="OVN5353"/>
      <c r="OVO5353"/>
      <c r="OVP5353"/>
      <c r="OVQ5353"/>
      <c r="OVR5353"/>
      <c r="OVS5353"/>
      <c r="OVT5353"/>
      <c r="OVU5353"/>
      <c r="OVV5353"/>
      <c r="OVW5353"/>
      <c r="OVX5353"/>
      <c r="OVY5353"/>
      <c r="OVZ5353"/>
      <c r="OWA5353"/>
      <c r="OWB5353"/>
      <c r="OWC5353"/>
      <c r="OWD5353"/>
      <c r="OWE5353"/>
      <c r="OWF5353"/>
      <c r="OWG5353"/>
      <c r="OWH5353"/>
      <c r="OWI5353"/>
      <c r="OWJ5353"/>
      <c r="OWK5353"/>
      <c r="OWL5353"/>
      <c r="OWM5353"/>
      <c r="OWN5353"/>
      <c r="OWO5353"/>
      <c r="OWP5353"/>
      <c r="OWQ5353"/>
      <c r="OWR5353"/>
      <c r="OWS5353"/>
      <c r="OWT5353"/>
      <c r="OWU5353"/>
      <c r="OWV5353"/>
      <c r="OWW5353"/>
      <c r="OWX5353"/>
      <c r="OWY5353"/>
      <c r="OWZ5353"/>
      <c r="OXA5353"/>
      <c r="OXB5353"/>
      <c r="OXC5353"/>
      <c r="OXD5353"/>
      <c r="OXE5353"/>
      <c r="OXF5353"/>
      <c r="OXG5353"/>
      <c r="OXH5353"/>
      <c r="OXI5353"/>
      <c r="OXJ5353"/>
      <c r="OXK5353"/>
      <c r="OXL5353"/>
      <c r="OXM5353"/>
      <c r="OXN5353"/>
      <c r="OXO5353"/>
      <c r="OXP5353"/>
      <c r="OXQ5353"/>
      <c r="OXR5353"/>
      <c r="OXS5353"/>
      <c r="OXT5353"/>
      <c r="OXU5353"/>
      <c r="OXV5353"/>
      <c r="OXW5353"/>
      <c r="OXX5353"/>
      <c r="OXY5353"/>
      <c r="OXZ5353"/>
      <c r="OYA5353"/>
      <c r="OYB5353"/>
      <c r="OYC5353"/>
      <c r="OYD5353"/>
      <c r="OYE5353"/>
      <c r="OYF5353"/>
      <c r="OYG5353"/>
      <c r="OYH5353"/>
      <c r="OYI5353"/>
      <c r="OYJ5353"/>
      <c r="OYK5353"/>
      <c r="OYL5353"/>
      <c r="OYM5353"/>
      <c r="OYN5353"/>
      <c r="OYO5353"/>
      <c r="OYP5353"/>
      <c r="OYQ5353"/>
      <c r="OYR5353"/>
      <c r="OYS5353"/>
      <c r="OYT5353"/>
      <c r="OYU5353"/>
      <c r="OYV5353"/>
      <c r="OYW5353"/>
      <c r="OYX5353"/>
      <c r="OYY5353"/>
      <c r="OYZ5353"/>
      <c r="OZA5353"/>
      <c r="OZB5353"/>
      <c r="OZC5353"/>
      <c r="OZD5353"/>
      <c r="OZE5353"/>
      <c r="OZF5353"/>
      <c r="OZG5353"/>
      <c r="OZH5353"/>
      <c r="OZI5353"/>
      <c r="OZJ5353"/>
      <c r="OZK5353"/>
      <c r="OZL5353"/>
      <c r="OZM5353"/>
      <c r="OZN5353"/>
      <c r="OZO5353"/>
      <c r="OZP5353"/>
      <c r="OZQ5353"/>
      <c r="OZR5353"/>
      <c r="OZS5353"/>
      <c r="OZT5353"/>
      <c r="OZU5353"/>
      <c r="OZV5353"/>
      <c r="OZW5353"/>
      <c r="OZX5353"/>
      <c r="OZY5353"/>
      <c r="OZZ5353"/>
      <c r="PAA5353"/>
      <c r="PAB5353"/>
      <c r="PAC5353"/>
      <c r="PAD5353"/>
      <c r="PAE5353"/>
      <c r="PAF5353"/>
      <c r="PAG5353"/>
      <c r="PAH5353"/>
      <c r="PAI5353"/>
      <c r="PAJ5353"/>
      <c r="PAK5353"/>
      <c r="PAL5353"/>
      <c r="PAM5353"/>
      <c r="PAN5353"/>
      <c r="PAO5353"/>
      <c r="PAP5353"/>
      <c r="PAQ5353"/>
      <c r="PAR5353"/>
      <c r="PAS5353"/>
      <c r="PAT5353"/>
      <c r="PAU5353"/>
      <c r="PAV5353"/>
      <c r="PAW5353"/>
      <c r="PAX5353"/>
      <c r="PAY5353"/>
      <c r="PAZ5353"/>
      <c r="PBA5353"/>
      <c r="PBB5353"/>
      <c r="PBC5353"/>
      <c r="PBD5353"/>
      <c r="PBE5353"/>
      <c r="PBF5353"/>
      <c r="PBG5353"/>
      <c r="PBH5353"/>
      <c r="PBI5353"/>
      <c r="PBJ5353"/>
      <c r="PBK5353"/>
      <c r="PBL5353"/>
      <c r="PBM5353"/>
      <c r="PBN5353"/>
      <c r="PBO5353"/>
      <c r="PBP5353"/>
      <c r="PBQ5353"/>
      <c r="PBR5353"/>
      <c r="PBS5353"/>
      <c r="PBT5353"/>
      <c r="PBU5353"/>
      <c r="PBV5353"/>
      <c r="PBW5353"/>
      <c r="PBX5353"/>
      <c r="PBY5353"/>
      <c r="PBZ5353"/>
      <c r="PCA5353"/>
      <c r="PCB5353"/>
      <c r="PCC5353"/>
      <c r="PCD5353"/>
      <c r="PCE5353"/>
      <c r="PCF5353"/>
      <c r="PCG5353"/>
      <c r="PCH5353"/>
      <c r="PCI5353"/>
      <c r="PCJ5353"/>
      <c r="PCK5353"/>
      <c r="PCL5353"/>
      <c r="PCM5353"/>
      <c r="PCN5353"/>
      <c r="PCO5353"/>
      <c r="PCP5353"/>
      <c r="PCQ5353"/>
      <c r="PCR5353"/>
      <c r="PCS5353"/>
      <c r="PCT5353"/>
      <c r="PCU5353"/>
      <c r="PCV5353"/>
      <c r="PCW5353"/>
      <c r="PCX5353"/>
      <c r="PCY5353"/>
      <c r="PCZ5353"/>
      <c r="PDA5353"/>
      <c r="PDB5353"/>
      <c r="PDC5353"/>
      <c r="PDD5353"/>
      <c r="PDE5353"/>
      <c r="PDF5353"/>
      <c r="PDG5353"/>
      <c r="PDH5353"/>
      <c r="PDI5353"/>
      <c r="PDJ5353"/>
      <c r="PDK5353"/>
      <c r="PDL5353"/>
      <c r="PDM5353"/>
      <c r="PDN5353"/>
      <c r="PDO5353"/>
      <c r="PDP5353"/>
      <c r="PDQ5353"/>
      <c r="PDR5353"/>
      <c r="PDS5353"/>
      <c r="PDT5353"/>
      <c r="PDU5353"/>
      <c r="PDV5353"/>
      <c r="PDW5353"/>
      <c r="PDX5353"/>
      <c r="PDY5353"/>
      <c r="PDZ5353"/>
      <c r="PEA5353"/>
      <c r="PEB5353"/>
      <c r="PEC5353"/>
      <c r="PED5353"/>
      <c r="PEE5353"/>
      <c r="PEF5353"/>
      <c r="PEG5353"/>
      <c r="PEH5353"/>
      <c r="PEI5353"/>
      <c r="PEJ5353"/>
      <c r="PEK5353"/>
      <c r="PEL5353"/>
      <c r="PEM5353"/>
      <c r="PEN5353"/>
      <c r="PEO5353"/>
      <c r="PEP5353"/>
      <c r="PEQ5353"/>
      <c r="PER5353"/>
      <c r="PES5353"/>
      <c r="PET5353"/>
      <c r="PEU5353"/>
      <c r="PEV5353"/>
      <c r="PEW5353"/>
      <c r="PEX5353"/>
      <c r="PEY5353"/>
      <c r="PEZ5353"/>
      <c r="PFA5353"/>
      <c r="PFB5353"/>
      <c r="PFC5353"/>
      <c r="PFD5353"/>
      <c r="PFE5353"/>
      <c r="PFF5353"/>
      <c r="PFG5353"/>
      <c r="PFH5353"/>
      <c r="PFI5353"/>
      <c r="PFJ5353"/>
      <c r="PFK5353"/>
      <c r="PFL5353"/>
      <c r="PFM5353"/>
      <c r="PFN5353"/>
      <c r="PFO5353"/>
      <c r="PFP5353"/>
      <c r="PFQ5353"/>
      <c r="PFR5353"/>
      <c r="PFS5353"/>
      <c r="PFT5353"/>
      <c r="PFU5353"/>
      <c r="PFV5353"/>
      <c r="PFW5353"/>
      <c r="PFX5353"/>
      <c r="PFY5353"/>
      <c r="PFZ5353"/>
      <c r="PGA5353"/>
      <c r="PGB5353"/>
      <c r="PGC5353"/>
      <c r="PGD5353"/>
      <c r="PGE5353"/>
      <c r="PGF5353"/>
      <c r="PGG5353"/>
      <c r="PGH5353"/>
      <c r="PGI5353"/>
      <c r="PGJ5353"/>
      <c r="PGK5353"/>
      <c r="PGL5353"/>
      <c r="PGM5353"/>
      <c r="PGN5353"/>
      <c r="PGO5353"/>
      <c r="PGP5353"/>
      <c r="PGQ5353"/>
      <c r="PGR5353"/>
      <c r="PGS5353"/>
      <c r="PGT5353"/>
      <c r="PGU5353"/>
      <c r="PGV5353"/>
      <c r="PGW5353"/>
      <c r="PGX5353"/>
      <c r="PGY5353"/>
      <c r="PGZ5353"/>
      <c r="PHA5353"/>
      <c r="PHB5353"/>
      <c r="PHC5353"/>
      <c r="PHD5353"/>
      <c r="PHE5353"/>
      <c r="PHF5353"/>
      <c r="PHG5353"/>
      <c r="PHH5353"/>
      <c r="PHI5353"/>
      <c r="PHJ5353"/>
      <c r="PHK5353"/>
      <c r="PHL5353"/>
      <c r="PHM5353"/>
      <c r="PHN5353"/>
      <c r="PHO5353"/>
      <c r="PHP5353"/>
      <c r="PHQ5353"/>
      <c r="PHR5353"/>
      <c r="PHS5353"/>
      <c r="PHT5353"/>
      <c r="PHU5353"/>
      <c r="PHV5353"/>
      <c r="PHW5353"/>
      <c r="PHX5353"/>
      <c r="PHY5353"/>
      <c r="PHZ5353"/>
      <c r="PIA5353"/>
      <c r="PIB5353"/>
      <c r="PIC5353"/>
      <c r="PID5353"/>
      <c r="PIE5353"/>
      <c r="PIF5353"/>
      <c r="PIG5353"/>
      <c r="PIH5353"/>
      <c r="PII5353"/>
      <c r="PIJ5353"/>
      <c r="PIK5353"/>
      <c r="PIL5353"/>
      <c r="PIM5353"/>
      <c r="PIN5353"/>
      <c r="PIO5353"/>
      <c r="PIP5353"/>
      <c r="PIQ5353"/>
      <c r="PIR5353"/>
      <c r="PIS5353"/>
      <c r="PIT5353"/>
      <c r="PIU5353"/>
      <c r="PIV5353"/>
      <c r="PIW5353"/>
      <c r="PIX5353"/>
      <c r="PIY5353"/>
      <c r="PIZ5353"/>
      <c r="PJA5353"/>
      <c r="PJB5353"/>
      <c r="PJC5353"/>
      <c r="PJD5353"/>
      <c r="PJE5353"/>
      <c r="PJF5353"/>
      <c r="PJG5353"/>
      <c r="PJH5353"/>
      <c r="PJI5353"/>
      <c r="PJJ5353"/>
      <c r="PJK5353"/>
      <c r="PJL5353"/>
      <c r="PJM5353"/>
      <c r="PJN5353"/>
      <c r="PJO5353"/>
      <c r="PJP5353"/>
      <c r="PJQ5353"/>
      <c r="PJR5353"/>
      <c r="PJS5353"/>
      <c r="PJT5353"/>
      <c r="PJU5353"/>
      <c r="PJV5353"/>
      <c r="PJW5353"/>
      <c r="PJX5353"/>
      <c r="PJY5353"/>
      <c r="PJZ5353"/>
      <c r="PKA5353"/>
      <c r="PKB5353"/>
      <c r="PKC5353"/>
      <c r="PKD5353"/>
      <c r="PKE5353"/>
      <c r="PKF5353"/>
      <c r="PKG5353"/>
      <c r="PKH5353"/>
      <c r="PKI5353"/>
      <c r="PKJ5353"/>
      <c r="PKK5353"/>
      <c r="PKL5353"/>
      <c r="PKM5353"/>
      <c r="PKN5353"/>
      <c r="PKO5353"/>
      <c r="PKP5353"/>
      <c r="PKQ5353"/>
      <c r="PKR5353"/>
      <c r="PKS5353"/>
      <c r="PKT5353"/>
      <c r="PKU5353"/>
      <c r="PKV5353"/>
      <c r="PKW5353"/>
      <c r="PKX5353"/>
      <c r="PKY5353"/>
      <c r="PKZ5353"/>
      <c r="PLA5353"/>
      <c r="PLB5353"/>
      <c r="PLC5353"/>
      <c r="PLD5353"/>
      <c r="PLE5353"/>
      <c r="PLF5353"/>
      <c r="PLG5353"/>
      <c r="PLH5353"/>
      <c r="PLI5353"/>
      <c r="PLJ5353"/>
      <c r="PLK5353"/>
      <c r="PLL5353"/>
      <c r="PLM5353"/>
      <c r="PLN5353"/>
      <c r="PLO5353"/>
      <c r="PLP5353"/>
      <c r="PLQ5353"/>
      <c r="PLR5353"/>
      <c r="PLS5353"/>
      <c r="PLT5353"/>
      <c r="PLU5353"/>
      <c r="PLV5353"/>
      <c r="PLW5353"/>
      <c r="PLX5353"/>
      <c r="PLY5353"/>
      <c r="PLZ5353"/>
      <c r="PMA5353"/>
      <c r="PMB5353"/>
      <c r="PMC5353"/>
      <c r="PMD5353"/>
      <c r="PME5353"/>
      <c r="PMF5353"/>
      <c r="PMG5353"/>
      <c r="PMH5353"/>
      <c r="PMI5353"/>
      <c r="PMJ5353"/>
      <c r="PMK5353"/>
      <c r="PML5353"/>
      <c r="PMM5353"/>
      <c r="PMN5353"/>
      <c r="PMO5353"/>
      <c r="PMP5353"/>
      <c r="PMQ5353"/>
      <c r="PMR5353"/>
      <c r="PMS5353"/>
      <c r="PMT5353"/>
      <c r="PMU5353"/>
      <c r="PMV5353"/>
      <c r="PMW5353"/>
      <c r="PMX5353"/>
      <c r="PMY5353"/>
      <c r="PMZ5353"/>
      <c r="PNA5353"/>
      <c r="PNB5353"/>
      <c r="PNC5353"/>
      <c r="PND5353"/>
      <c r="PNE5353"/>
      <c r="PNF5353"/>
      <c r="PNG5353"/>
      <c r="PNH5353"/>
      <c r="PNI5353"/>
      <c r="PNJ5353"/>
      <c r="PNK5353"/>
      <c r="PNL5353"/>
      <c r="PNM5353"/>
      <c r="PNN5353"/>
      <c r="PNO5353"/>
      <c r="PNP5353"/>
      <c r="PNQ5353"/>
      <c r="PNR5353"/>
      <c r="PNS5353"/>
      <c r="PNT5353"/>
      <c r="PNU5353"/>
      <c r="PNV5353"/>
      <c r="PNW5353"/>
      <c r="PNX5353"/>
      <c r="PNY5353"/>
      <c r="PNZ5353"/>
      <c r="POA5353"/>
      <c r="POB5353"/>
      <c r="POC5353"/>
      <c r="POD5353"/>
      <c r="POE5353"/>
      <c r="POF5353"/>
      <c r="POG5353"/>
      <c r="POH5353"/>
      <c r="POI5353"/>
      <c r="POJ5353"/>
      <c r="POK5353"/>
      <c r="POL5353"/>
      <c r="POM5353"/>
      <c r="PON5353"/>
      <c r="POO5353"/>
      <c r="POP5353"/>
      <c r="POQ5353"/>
      <c r="POR5353"/>
      <c r="POS5353"/>
      <c r="POT5353"/>
      <c r="POU5353"/>
      <c r="POV5353"/>
      <c r="POW5353"/>
      <c r="POX5353"/>
      <c r="POY5353"/>
      <c r="POZ5353"/>
      <c r="PPA5353"/>
      <c r="PPB5353"/>
      <c r="PPC5353"/>
      <c r="PPD5353"/>
      <c r="PPE5353"/>
      <c r="PPF5353"/>
      <c r="PPG5353"/>
      <c r="PPH5353"/>
      <c r="PPI5353"/>
      <c r="PPJ5353"/>
      <c r="PPK5353"/>
      <c r="PPL5353"/>
      <c r="PPM5353"/>
      <c r="PPN5353"/>
      <c r="PPO5353"/>
      <c r="PPP5353"/>
      <c r="PPQ5353"/>
      <c r="PPR5353"/>
      <c r="PPS5353"/>
      <c r="PPT5353"/>
      <c r="PPU5353"/>
      <c r="PPV5353"/>
      <c r="PPW5353"/>
      <c r="PPX5353"/>
      <c r="PPY5353"/>
      <c r="PPZ5353"/>
      <c r="PQA5353"/>
      <c r="PQB5353"/>
      <c r="PQC5353"/>
      <c r="PQD5353"/>
      <c r="PQE5353"/>
      <c r="PQF5353"/>
      <c r="PQG5353"/>
      <c r="PQH5353"/>
      <c r="PQI5353"/>
      <c r="PQJ5353"/>
      <c r="PQK5353"/>
      <c r="PQL5353"/>
      <c r="PQM5353"/>
      <c r="PQN5353"/>
      <c r="PQO5353"/>
      <c r="PQP5353"/>
      <c r="PQQ5353"/>
      <c r="PQR5353"/>
      <c r="PQS5353"/>
      <c r="PQT5353"/>
      <c r="PQU5353"/>
      <c r="PQV5353"/>
      <c r="PQW5353"/>
      <c r="PQX5353"/>
      <c r="PQY5353"/>
      <c r="PQZ5353"/>
      <c r="PRA5353"/>
      <c r="PRB5353"/>
      <c r="PRC5353"/>
      <c r="PRD5353"/>
      <c r="PRE5353"/>
      <c r="PRF5353"/>
      <c r="PRG5353"/>
      <c r="PRH5353"/>
      <c r="PRI5353"/>
      <c r="PRJ5353"/>
      <c r="PRK5353"/>
      <c r="PRL5353"/>
      <c r="PRM5353"/>
      <c r="PRN5353"/>
      <c r="PRO5353"/>
      <c r="PRP5353"/>
      <c r="PRQ5353"/>
      <c r="PRR5353"/>
      <c r="PRS5353"/>
      <c r="PRT5353"/>
      <c r="PRU5353"/>
      <c r="PRV5353"/>
      <c r="PRW5353"/>
      <c r="PRX5353"/>
      <c r="PRY5353"/>
      <c r="PRZ5353"/>
      <c r="PSA5353"/>
      <c r="PSB5353"/>
      <c r="PSC5353"/>
      <c r="PSD5353"/>
      <c r="PSE5353"/>
      <c r="PSF5353"/>
      <c r="PSG5353"/>
      <c r="PSH5353"/>
      <c r="PSI5353"/>
      <c r="PSJ5353"/>
      <c r="PSK5353"/>
      <c r="PSL5353"/>
      <c r="PSM5353"/>
      <c r="PSN5353"/>
      <c r="PSO5353"/>
      <c r="PSP5353"/>
      <c r="PSQ5353"/>
      <c r="PSR5353"/>
      <c r="PSS5353"/>
      <c r="PST5353"/>
      <c r="PSU5353"/>
      <c r="PSV5353"/>
      <c r="PSW5353"/>
      <c r="PSX5353"/>
      <c r="PSY5353"/>
      <c r="PSZ5353"/>
      <c r="PTA5353"/>
      <c r="PTB5353"/>
      <c r="PTC5353"/>
      <c r="PTD5353"/>
      <c r="PTE5353"/>
      <c r="PTF5353"/>
      <c r="PTG5353"/>
      <c r="PTH5353"/>
      <c r="PTI5353"/>
      <c r="PTJ5353"/>
      <c r="PTK5353"/>
      <c r="PTL5353"/>
      <c r="PTM5353"/>
      <c r="PTN5353"/>
      <c r="PTO5353"/>
      <c r="PTP5353"/>
      <c r="PTQ5353"/>
      <c r="PTR5353"/>
      <c r="PTS5353"/>
      <c r="PTT5353"/>
      <c r="PTU5353"/>
      <c r="PTV5353"/>
      <c r="PTW5353"/>
      <c r="PTX5353"/>
      <c r="PTY5353"/>
      <c r="PTZ5353"/>
      <c r="PUA5353"/>
      <c r="PUB5353"/>
      <c r="PUC5353"/>
      <c r="PUD5353"/>
      <c r="PUE5353"/>
      <c r="PUF5353"/>
      <c r="PUG5353"/>
      <c r="PUH5353"/>
      <c r="PUI5353"/>
      <c r="PUJ5353"/>
      <c r="PUK5353"/>
      <c r="PUL5353"/>
      <c r="PUM5353"/>
      <c r="PUN5353"/>
      <c r="PUO5353"/>
      <c r="PUP5353"/>
      <c r="PUQ5353"/>
      <c r="PUR5353"/>
      <c r="PUS5353"/>
      <c r="PUT5353"/>
      <c r="PUU5353"/>
      <c r="PUV5353"/>
      <c r="PUW5353"/>
      <c r="PUX5353"/>
      <c r="PUY5353"/>
      <c r="PUZ5353"/>
      <c r="PVA5353"/>
      <c r="PVB5353"/>
      <c r="PVC5353"/>
      <c r="PVD5353"/>
      <c r="PVE5353"/>
      <c r="PVF5353"/>
      <c r="PVG5353"/>
      <c r="PVH5353"/>
      <c r="PVI5353"/>
      <c r="PVJ5353"/>
      <c r="PVK5353"/>
      <c r="PVL5353"/>
      <c r="PVM5353"/>
      <c r="PVN5353"/>
      <c r="PVO5353"/>
      <c r="PVP5353"/>
      <c r="PVQ5353"/>
      <c r="PVR5353"/>
      <c r="PVS5353"/>
      <c r="PVT5353"/>
      <c r="PVU5353"/>
      <c r="PVV5353"/>
      <c r="PVW5353"/>
      <c r="PVX5353"/>
      <c r="PVY5353"/>
      <c r="PVZ5353"/>
      <c r="PWA5353"/>
      <c r="PWB5353"/>
      <c r="PWC5353"/>
      <c r="PWD5353"/>
      <c r="PWE5353"/>
      <c r="PWF5353"/>
      <c r="PWG5353"/>
      <c r="PWH5353"/>
      <c r="PWI5353"/>
      <c r="PWJ5353"/>
      <c r="PWK5353"/>
      <c r="PWL5353"/>
      <c r="PWM5353"/>
      <c r="PWN5353"/>
      <c r="PWO5353"/>
      <c r="PWP5353"/>
      <c r="PWQ5353"/>
      <c r="PWR5353"/>
      <c r="PWS5353"/>
      <c r="PWT5353"/>
      <c r="PWU5353"/>
      <c r="PWV5353"/>
      <c r="PWW5353"/>
      <c r="PWX5353"/>
      <c r="PWY5353"/>
      <c r="PWZ5353"/>
      <c r="PXA5353"/>
      <c r="PXB5353"/>
      <c r="PXC5353"/>
      <c r="PXD5353"/>
      <c r="PXE5353"/>
      <c r="PXF5353"/>
      <c r="PXG5353"/>
      <c r="PXH5353"/>
      <c r="PXI5353"/>
      <c r="PXJ5353"/>
      <c r="PXK5353"/>
      <c r="PXL5353"/>
      <c r="PXM5353"/>
      <c r="PXN5353"/>
      <c r="PXO5353"/>
      <c r="PXP5353"/>
      <c r="PXQ5353"/>
      <c r="PXR5353"/>
      <c r="PXS5353"/>
      <c r="PXT5353"/>
      <c r="PXU5353"/>
      <c r="PXV5353"/>
      <c r="PXW5353"/>
      <c r="PXX5353"/>
      <c r="PXY5353"/>
      <c r="PXZ5353"/>
      <c r="PYA5353"/>
      <c r="PYB5353"/>
      <c r="PYC5353"/>
      <c r="PYD5353"/>
      <c r="PYE5353"/>
      <c r="PYF5353"/>
      <c r="PYG5353"/>
      <c r="PYH5353"/>
      <c r="PYI5353"/>
      <c r="PYJ5353"/>
      <c r="PYK5353"/>
      <c r="PYL5353"/>
      <c r="PYM5353"/>
      <c r="PYN5353"/>
      <c r="PYO5353"/>
      <c r="PYP5353"/>
      <c r="PYQ5353"/>
      <c r="PYR5353"/>
      <c r="PYS5353"/>
      <c r="PYT5353"/>
      <c r="PYU5353"/>
      <c r="PYV5353"/>
      <c r="PYW5353"/>
      <c r="PYX5353"/>
      <c r="PYY5353"/>
      <c r="PYZ5353"/>
      <c r="PZA5353"/>
      <c r="PZB5353"/>
      <c r="PZC5353"/>
      <c r="PZD5353"/>
      <c r="PZE5353"/>
      <c r="PZF5353"/>
      <c r="PZG5353"/>
      <c r="PZH5353"/>
      <c r="PZI5353"/>
      <c r="PZJ5353"/>
      <c r="PZK5353"/>
      <c r="PZL5353"/>
      <c r="PZM5353"/>
      <c r="PZN5353"/>
      <c r="PZO5353"/>
      <c r="PZP5353"/>
      <c r="PZQ5353"/>
      <c r="PZR5353"/>
      <c r="PZS5353"/>
      <c r="PZT5353"/>
      <c r="PZU5353"/>
      <c r="PZV5353"/>
      <c r="PZW5353"/>
      <c r="PZX5353"/>
      <c r="PZY5353"/>
      <c r="PZZ5353"/>
      <c r="QAA5353"/>
      <c r="QAB5353"/>
      <c r="QAC5353"/>
      <c r="QAD5353"/>
      <c r="QAE5353"/>
      <c r="QAF5353"/>
      <c r="QAG5353"/>
      <c r="QAH5353"/>
      <c r="QAI5353"/>
      <c r="QAJ5353"/>
      <c r="QAK5353"/>
      <c r="QAL5353"/>
      <c r="QAM5353"/>
      <c r="QAN5353"/>
      <c r="QAO5353"/>
      <c r="QAP5353"/>
      <c r="QAQ5353"/>
      <c r="QAR5353"/>
      <c r="QAS5353"/>
      <c r="QAT5353"/>
      <c r="QAU5353"/>
      <c r="QAV5353"/>
      <c r="QAW5353"/>
      <c r="QAX5353"/>
      <c r="QAY5353"/>
      <c r="QAZ5353"/>
      <c r="QBA5353"/>
      <c r="QBB5353"/>
      <c r="QBC5353"/>
      <c r="QBD5353"/>
      <c r="QBE5353"/>
      <c r="QBF5353"/>
      <c r="QBG5353"/>
      <c r="QBH5353"/>
      <c r="QBI5353"/>
      <c r="QBJ5353"/>
      <c r="QBK5353"/>
      <c r="QBL5353"/>
      <c r="QBM5353"/>
      <c r="QBN5353"/>
      <c r="QBO5353"/>
      <c r="QBP5353"/>
      <c r="QBQ5353"/>
      <c r="QBR5353"/>
      <c r="QBS5353"/>
      <c r="QBT5353"/>
      <c r="QBU5353"/>
      <c r="QBV5353"/>
      <c r="QBW5353"/>
      <c r="QBX5353"/>
      <c r="QBY5353"/>
      <c r="QBZ5353"/>
      <c r="QCA5353"/>
      <c r="QCB5353"/>
      <c r="QCC5353"/>
      <c r="QCD5353"/>
      <c r="QCE5353"/>
      <c r="QCF5353"/>
      <c r="QCG5353"/>
      <c r="QCH5353"/>
      <c r="QCI5353"/>
      <c r="QCJ5353"/>
      <c r="QCK5353"/>
      <c r="QCL5353"/>
      <c r="QCM5353"/>
      <c r="QCN5353"/>
      <c r="QCO5353"/>
      <c r="QCP5353"/>
      <c r="QCQ5353"/>
      <c r="QCR5353"/>
      <c r="QCS5353"/>
      <c r="QCT5353"/>
      <c r="QCU5353"/>
      <c r="QCV5353"/>
      <c r="QCW5353"/>
      <c r="QCX5353"/>
      <c r="QCY5353"/>
      <c r="QCZ5353"/>
      <c r="QDA5353"/>
      <c r="QDB5353"/>
      <c r="QDC5353"/>
      <c r="QDD5353"/>
      <c r="QDE5353"/>
      <c r="QDF5353"/>
      <c r="QDG5353"/>
      <c r="QDH5353"/>
      <c r="QDI5353"/>
      <c r="QDJ5353"/>
      <c r="QDK5353"/>
      <c r="QDL5353"/>
      <c r="QDM5353"/>
      <c r="QDN5353"/>
      <c r="QDO5353"/>
      <c r="QDP5353"/>
      <c r="QDQ5353"/>
      <c r="QDR5353"/>
      <c r="QDS5353"/>
      <c r="QDT5353"/>
      <c r="QDU5353"/>
      <c r="QDV5353"/>
      <c r="QDW5353"/>
      <c r="QDX5353"/>
      <c r="QDY5353"/>
      <c r="QDZ5353"/>
      <c r="QEA5353"/>
      <c r="QEB5353"/>
      <c r="QEC5353"/>
      <c r="QED5353"/>
      <c r="QEE5353"/>
      <c r="QEF5353"/>
      <c r="QEG5353"/>
      <c r="QEH5353"/>
      <c r="QEI5353"/>
      <c r="QEJ5353"/>
      <c r="QEK5353"/>
      <c r="QEL5353"/>
      <c r="QEM5353"/>
      <c r="QEN5353"/>
      <c r="QEO5353"/>
      <c r="QEP5353"/>
      <c r="QEQ5353"/>
      <c r="QER5353"/>
      <c r="QES5353"/>
      <c r="QET5353"/>
      <c r="QEU5353"/>
      <c r="QEV5353"/>
      <c r="QEW5353"/>
      <c r="QEX5353"/>
      <c r="QEY5353"/>
      <c r="QEZ5353"/>
      <c r="QFA5353"/>
      <c r="QFB5353"/>
      <c r="QFC5353"/>
      <c r="QFD5353"/>
      <c r="QFE5353"/>
      <c r="QFF5353"/>
      <c r="QFG5353"/>
      <c r="QFH5353"/>
      <c r="QFI5353"/>
      <c r="QFJ5353"/>
      <c r="QFK5353"/>
      <c r="QFL5353"/>
      <c r="QFM5353"/>
      <c r="QFN5353"/>
      <c r="QFO5353"/>
      <c r="QFP5353"/>
      <c r="QFQ5353"/>
      <c r="QFR5353"/>
      <c r="QFS5353"/>
      <c r="QFT5353"/>
      <c r="QFU5353"/>
      <c r="QFV5353"/>
      <c r="QFW5353"/>
      <c r="QFX5353"/>
      <c r="QFY5353"/>
      <c r="QFZ5353"/>
      <c r="QGA5353"/>
      <c r="QGB5353"/>
      <c r="QGC5353"/>
      <c r="QGD5353"/>
      <c r="QGE5353"/>
      <c r="QGF5353"/>
      <c r="QGG5353"/>
      <c r="QGH5353"/>
      <c r="QGI5353"/>
      <c r="QGJ5353"/>
      <c r="QGK5353"/>
      <c r="QGL5353"/>
      <c r="QGM5353"/>
      <c r="QGN5353"/>
      <c r="QGO5353"/>
      <c r="QGP5353"/>
      <c r="QGQ5353"/>
      <c r="QGR5353"/>
      <c r="QGS5353"/>
      <c r="QGT5353"/>
      <c r="QGU5353"/>
      <c r="QGV5353"/>
      <c r="QGW5353"/>
      <c r="QGX5353"/>
      <c r="QGY5353"/>
      <c r="QGZ5353"/>
      <c r="QHA5353"/>
      <c r="QHB5353"/>
      <c r="QHC5353"/>
      <c r="QHD5353"/>
      <c r="QHE5353"/>
      <c r="QHF5353"/>
      <c r="QHG5353"/>
      <c r="QHH5353"/>
      <c r="QHI5353"/>
      <c r="QHJ5353"/>
      <c r="QHK5353"/>
      <c r="QHL5353"/>
      <c r="QHM5353"/>
      <c r="QHN5353"/>
      <c r="QHO5353"/>
      <c r="QHP5353"/>
      <c r="QHQ5353"/>
      <c r="QHR5353"/>
      <c r="QHS5353"/>
      <c r="QHT5353"/>
      <c r="QHU5353"/>
      <c r="QHV5353"/>
      <c r="QHW5353"/>
      <c r="QHX5353"/>
      <c r="QHY5353"/>
      <c r="QHZ5353"/>
      <c r="QIA5353"/>
      <c r="QIB5353"/>
      <c r="QIC5353"/>
      <c r="QID5353"/>
      <c r="QIE5353"/>
      <c r="QIF5353"/>
      <c r="QIG5353"/>
      <c r="QIH5353"/>
      <c r="QII5353"/>
      <c r="QIJ5353"/>
      <c r="QIK5353"/>
      <c r="QIL5353"/>
      <c r="QIM5353"/>
      <c r="QIN5353"/>
      <c r="QIO5353"/>
      <c r="QIP5353"/>
      <c r="QIQ5353"/>
      <c r="QIR5353"/>
      <c r="QIS5353"/>
      <c r="QIT5353"/>
      <c r="QIU5353"/>
      <c r="QIV5353"/>
      <c r="QIW5353"/>
      <c r="QIX5353"/>
      <c r="QIY5353"/>
      <c r="QIZ5353"/>
      <c r="QJA5353"/>
      <c r="QJB5353"/>
      <c r="QJC5353"/>
      <c r="QJD5353"/>
      <c r="QJE5353"/>
      <c r="QJF5353"/>
      <c r="QJG5353"/>
      <c r="QJH5353"/>
      <c r="QJI5353"/>
      <c r="QJJ5353"/>
      <c r="QJK5353"/>
      <c r="QJL5353"/>
      <c r="QJM5353"/>
      <c r="QJN5353"/>
      <c r="QJO5353"/>
      <c r="QJP5353"/>
      <c r="QJQ5353"/>
      <c r="QJR5353"/>
      <c r="QJS5353"/>
      <c r="QJT5353"/>
      <c r="QJU5353"/>
      <c r="QJV5353"/>
      <c r="QJW5353"/>
      <c r="QJX5353"/>
      <c r="QJY5353"/>
      <c r="QJZ5353"/>
      <c r="QKA5353"/>
      <c r="QKB5353"/>
      <c r="QKC5353"/>
      <c r="QKD5353"/>
      <c r="QKE5353"/>
      <c r="QKF5353"/>
      <c r="QKG5353"/>
      <c r="QKH5353"/>
      <c r="QKI5353"/>
      <c r="QKJ5353"/>
      <c r="QKK5353"/>
      <c r="QKL5353"/>
      <c r="QKM5353"/>
      <c r="QKN5353"/>
      <c r="QKO5353"/>
      <c r="QKP5353"/>
      <c r="QKQ5353"/>
      <c r="QKR5353"/>
      <c r="QKS5353"/>
      <c r="QKT5353"/>
      <c r="QKU5353"/>
      <c r="QKV5353"/>
      <c r="QKW5353"/>
      <c r="QKX5353"/>
      <c r="QKY5353"/>
      <c r="QKZ5353"/>
      <c r="QLA5353"/>
      <c r="QLB5353"/>
      <c r="QLC5353"/>
      <c r="QLD5353"/>
      <c r="QLE5353"/>
      <c r="QLF5353"/>
      <c r="QLG5353"/>
      <c r="QLH5353"/>
      <c r="QLI5353"/>
      <c r="QLJ5353"/>
      <c r="QLK5353"/>
      <c r="QLL5353"/>
      <c r="QLM5353"/>
      <c r="QLN5353"/>
      <c r="QLO5353"/>
      <c r="QLP5353"/>
      <c r="QLQ5353"/>
      <c r="QLR5353"/>
      <c r="QLS5353"/>
      <c r="QLT5353"/>
      <c r="QLU5353"/>
      <c r="QLV5353"/>
      <c r="QLW5353"/>
      <c r="QLX5353"/>
      <c r="QLY5353"/>
      <c r="QLZ5353"/>
      <c r="QMA5353"/>
      <c r="QMB5353"/>
      <c r="QMC5353"/>
      <c r="QMD5353"/>
      <c r="QME5353"/>
      <c r="QMF5353"/>
      <c r="QMG5353"/>
      <c r="QMH5353"/>
      <c r="QMI5353"/>
      <c r="QMJ5353"/>
      <c r="QMK5353"/>
      <c r="QML5353"/>
      <c r="QMM5353"/>
      <c r="QMN5353"/>
      <c r="QMO5353"/>
      <c r="QMP5353"/>
      <c r="QMQ5353"/>
      <c r="QMR5353"/>
      <c r="QMS5353"/>
      <c r="QMT5353"/>
      <c r="QMU5353"/>
      <c r="QMV5353"/>
      <c r="QMW5353"/>
      <c r="QMX5353"/>
      <c r="QMY5353"/>
      <c r="QMZ5353"/>
      <c r="QNA5353"/>
      <c r="QNB5353"/>
      <c r="QNC5353"/>
      <c r="QND5353"/>
      <c r="QNE5353"/>
      <c r="QNF5353"/>
      <c r="QNG5353"/>
      <c r="QNH5353"/>
      <c r="QNI5353"/>
      <c r="QNJ5353"/>
      <c r="QNK5353"/>
      <c r="QNL5353"/>
      <c r="QNM5353"/>
      <c r="QNN5353"/>
      <c r="QNO5353"/>
      <c r="QNP5353"/>
      <c r="QNQ5353"/>
      <c r="QNR5353"/>
      <c r="QNS5353"/>
      <c r="QNT5353"/>
      <c r="QNU5353"/>
      <c r="QNV5353"/>
      <c r="QNW5353"/>
      <c r="QNX5353"/>
      <c r="QNY5353"/>
      <c r="QNZ5353"/>
      <c r="QOA5353"/>
      <c r="QOB5353"/>
      <c r="QOC5353"/>
      <c r="QOD5353"/>
      <c r="QOE5353"/>
      <c r="QOF5353"/>
      <c r="QOG5353"/>
      <c r="QOH5353"/>
      <c r="QOI5353"/>
      <c r="QOJ5353"/>
      <c r="QOK5353"/>
      <c r="QOL5353"/>
      <c r="QOM5353"/>
      <c r="QON5353"/>
      <c r="QOO5353"/>
      <c r="QOP5353"/>
      <c r="QOQ5353"/>
      <c r="QOR5353"/>
      <c r="QOS5353"/>
      <c r="QOT5353"/>
      <c r="QOU5353"/>
      <c r="QOV5353"/>
      <c r="QOW5353"/>
      <c r="QOX5353"/>
      <c r="QOY5353"/>
      <c r="QOZ5353"/>
      <c r="QPA5353"/>
      <c r="QPB5353"/>
      <c r="QPC5353"/>
      <c r="QPD5353"/>
      <c r="QPE5353"/>
      <c r="QPF5353"/>
      <c r="QPG5353"/>
      <c r="QPH5353"/>
      <c r="QPI5353"/>
      <c r="QPJ5353"/>
      <c r="QPK5353"/>
      <c r="QPL5353"/>
      <c r="QPM5353"/>
      <c r="QPN5353"/>
      <c r="QPO5353"/>
      <c r="QPP5353"/>
      <c r="QPQ5353"/>
      <c r="QPR5353"/>
      <c r="QPS5353"/>
      <c r="QPT5353"/>
      <c r="QPU5353"/>
      <c r="QPV5353"/>
      <c r="QPW5353"/>
      <c r="QPX5353"/>
      <c r="QPY5353"/>
      <c r="QPZ5353"/>
      <c r="QQA5353"/>
      <c r="QQB5353"/>
      <c r="QQC5353"/>
      <c r="QQD5353"/>
      <c r="QQE5353"/>
      <c r="QQF5353"/>
      <c r="QQG5353"/>
      <c r="QQH5353"/>
      <c r="QQI5353"/>
      <c r="QQJ5353"/>
      <c r="QQK5353"/>
      <c r="QQL5353"/>
      <c r="QQM5353"/>
      <c r="QQN5353"/>
      <c r="QQO5353"/>
      <c r="QQP5353"/>
      <c r="QQQ5353"/>
      <c r="QQR5353"/>
      <c r="QQS5353"/>
      <c r="QQT5353"/>
      <c r="QQU5353"/>
      <c r="QQV5353"/>
      <c r="QQW5353"/>
      <c r="QQX5353"/>
      <c r="QQY5353"/>
      <c r="QQZ5353"/>
      <c r="QRA5353"/>
      <c r="QRB5353"/>
      <c r="QRC5353"/>
      <c r="QRD5353"/>
      <c r="QRE5353"/>
      <c r="QRF5353"/>
      <c r="QRG5353"/>
      <c r="QRH5353"/>
      <c r="QRI5353"/>
      <c r="QRJ5353"/>
      <c r="QRK5353"/>
      <c r="QRL5353"/>
      <c r="QRM5353"/>
      <c r="QRN5353"/>
      <c r="QRO5353"/>
      <c r="QRP5353"/>
      <c r="QRQ5353"/>
      <c r="QRR5353"/>
      <c r="QRS5353"/>
      <c r="QRT5353"/>
      <c r="QRU5353"/>
      <c r="QRV5353"/>
      <c r="QRW5353"/>
      <c r="QRX5353"/>
      <c r="QRY5353"/>
      <c r="QRZ5353"/>
      <c r="QSA5353"/>
      <c r="QSB5353"/>
      <c r="QSC5353"/>
      <c r="QSD5353"/>
      <c r="QSE5353"/>
      <c r="QSF5353"/>
      <c r="QSG5353"/>
      <c r="QSH5353"/>
      <c r="QSI5353"/>
      <c r="QSJ5353"/>
      <c r="QSK5353"/>
      <c r="QSL5353"/>
      <c r="QSM5353"/>
      <c r="QSN5353"/>
      <c r="QSO5353"/>
      <c r="QSP5353"/>
      <c r="QSQ5353"/>
      <c r="QSR5353"/>
      <c r="QSS5353"/>
      <c r="QST5353"/>
      <c r="QSU5353"/>
      <c r="QSV5353"/>
      <c r="QSW5353"/>
      <c r="QSX5353"/>
      <c r="QSY5353"/>
      <c r="QSZ5353"/>
      <c r="QTA5353"/>
      <c r="QTB5353"/>
      <c r="QTC5353"/>
      <c r="QTD5353"/>
      <c r="QTE5353"/>
      <c r="QTF5353"/>
      <c r="QTG5353"/>
      <c r="QTH5353"/>
      <c r="QTI5353"/>
      <c r="QTJ5353"/>
      <c r="QTK5353"/>
      <c r="QTL5353"/>
      <c r="QTM5353"/>
      <c r="QTN5353"/>
      <c r="QTO5353"/>
      <c r="QTP5353"/>
      <c r="QTQ5353"/>
      <c r="QTR5353"/>
      <c r="QTS5353"/>
      <c r="QTT5353"/>
      <c r="QTU5353"/>
      <c r="QTV5353"/>
      <c r="QTW5353"/>
      <c r="QTX5353"/>
      <c r="QTY5353"/>
      <c r="QTZ5353"/>
      <c r="QUA5353"/>
      <c r="QUB5353"/>
      <c r="QUC5353"/>
      <c r="QUD5353"/>
      <c r="QUE5353"/>
      <c r="QUF5353"/>
      <c r="QUG5353"/>
      <c r="QUH5353"/>
      <c r="QUI5353"/>
      <c r="QUJ5353"/>
      <c r="QUK5353"/>
      <c r="QUL5353"/>
      <c r="QUM5353"/>
      <c r="QUN5353"/>
      <c r="QUO5353"/>
      <c r="QUP5353"/>
      <c r="QUQ5353"/>
      <c r="QUR5353"/>
      <c r="QUS5353"/>
      <c r="QUT5353"/>
      <c r="QUU5353"/>
      <c r="QUV5353"/>
      <c r="QUW5353"/>
      <c r="QUX5353"/>
      <c r="QUY5353"/>
      <c r="QUZ5353"/>
      <c r="QVA5353"/>
      <c r="QVB5353"/>
      <c r="QVC5353"/>
      <c r="QVD5353"/>
      <c r="QVE5353"/>
      <c r="QVF5353"/>
      <c r="QVG5353"/>
      <c r="QVH5353"/>
      <c r="QVI5353"/>
      <c r="QVJ5353"/>
      <c r="QVK5353"/>
      <c r="QVL5353"/>
      <c r="QVM5353"/>
      <c r="QVN5353"/>
      <c r="QVO5353"/>
      <c r="QVP5353"/>
      <c r="QVQ5353"/>
      <c r="QVR5353"/>
      <c r="QVS5353"/>
      <c r="QVT5353"/>
      <c r="QVU5353"/>
      <c r="QVV5353"/>
      <c r="QVW5353"/>
      <c r="QVX5353"/>
      <c r="QVY5353"/>
      <c r="QVZ5353"/>
      <c r="QWA5353"/>
      <c r="QWB5353"/>
      <c r="QWC5353"/>
      <c r="QWD5353"/>
      <c r="QWE5353"/>
      <c r="QWF5353"/>
      <c r="QWG5353"/>
      <c r="QWH5353"/>
      <c r="QWI5353"/>
      <c r="QWJ5353"/>
      <c r="QWK5353"/>
      <c r="QWL5353"/>
      <c r="QWM5353"/>
      <c r="QWN5353"/>
      <c r="QWO5353"/>
      <c r="QWP5353"/>
      <c r="QWQ5353"/>
      <c r="QWR5353"/>
      <c r="QWS5353"/>
      <c r="QWT5353"/>
      <c r="QWU5353"/>
      <c r="QWV5353"/>
      <c r="QWW5353"/>
      <c r="QWX5353"/>
      <c r="QWY5353"/>
      <c r="QWZ5353"/>
      <c r="QXA5353"/>
      <c r="QXB5353"/>
      <c r="QXC5353"/>
      <c r="QXD5353"/>
      <c r="QXE5353"/>
      <c r="QXF5353"/>
      <c r="QXG5353"/>
      <c r="QXH5353"/>
      <c r="QXI5353"/>
      <c r="QXJ5353"/>
      <c r="QXK5353"/>
      <c r="QXL5353"/>
      <c r="QXM5353"/>
      <c r="QXN5353"/>
      <c r="QXO5353"/>
      <c r="QXP5353"/>
      <c r="QXQ5353"/>
      <c r="QXR5353"/>
      <c r="QXS5353"/>
      <c r="QXT5353"/>
      <c r="QXU5353"/>
      <c r="QXV5353"/>
      <c r="QXW5353"/>
      <c r="QXX5353"/>
      <c r="QXY5353"/>
      <c r="QXZ5353"/>
      <c r="QYA5353"/>
      <c r="QYB5353"/>
      <c r="QYC5353"/>
      <c r="QYD5353"/>
      <c r="QYE5353"/>
      <c r="QYF5353"/>
      <c r="QYG5353"/>
      <c r="QYH5353"/>
      <c r="QYI5353"/>
      <c r="QYJ5353"/>
      <c r="QYK5353"/>
      <c r="QYL5353"/>
      <c r="QYM5353"/>
      <c r="QYN5353"/>
      <c r="QYO5353"/>
      <c r="QYP5353"/>
      <c r="QYQ5353"/>
      <c r="QYR5353"/>
      <c r="QYS5353"/>
      <c r="QYT5353"/>
      <c r="QYU5353"/>
      <c r="QYV5353"/>
      <c r="QYW5353"/>
      <c r="QYX5353"/>
      <c r="QYY5353"/>
      <c r="QYZ5353"/>
      <c r="QZA5353"/>
      <c r="QZB5353"/>
      <c r="QZC5353"/>
      <c r="QZD5353"/>
      <c r="QZE5353"/>
      <c r="QZF5353"/>
      <c r="QZG5353"/>
      <c r="QZH5353"/>
      <c r="QZI5353"/>
      <c r="QZJ5353"/>
      <c r="QZK5353"/>
      <c r="QZL5353"/>
      <c r="QZM5353"/>
      <c r="QZN5353"/>
      <c r="QZO5353"/>
      <c r="QZP5353"/>
      <c r="QZQ5353"/>
      <c r="QZR5353"/>
      <c r="QZS5353"/>
      <c r="QZT5353"/>
      <c r="QZU5353"/>
      <c r="QZV5353"/>
      <c r="QZW5353"/>
      <c r="QZX5353"/>
      <c r="QZY5353"/>
      <c r="QZZ5353"/>
      <c r="RAA5353"/>
      <c r="RAB5353"/>
      <c r="RAC5353"/>
      <c r="RAD5353"/>
      <c r="RAE5353"/>
      <c r="RAF5353"/>
      <c r="RAG5353"/>
      <c r="RAH5353"/>
      <c r="RAI5353"/>
      <c r="RAJ5353"/>
      <c r="RAK5353"/>
      <c r="RAL5353"/>
      <c r="RAM5353"/>
      <c r="RAN5353"/>
      <c r="RAO5353"/>
      <c r="RAP5353"/>
      <c r="RAQ5353"/>
      <c r="RAR5353"/>
      <c r="RAS5353"/>
      <c r="RAT5353"/>
      <c r="RAU5353"/>
      <c r="RAV5353"/>
      <c r="RAW5353"/>
      <c r="RAX5353"/>
      <c r="RAY5353"/>
      <c r="RAZ5353"/>
      <c r="RBA5353"/>
      <c r="RBB5353"/>
      <c r="RBC5353"/>
      <c r="RBD5353"/>
      <c r="RBE5353"/>
      <c r="RBF5353"/>
      <c r="RBG5353"/>
      <c r="RBH5353"/>
      <c r="RBI5353"/>
      <c r="RBJ5353"/>
      <c r="RBK5353"/>
      <c r="RBL5353"/>
      <c r="RBM5353"/>
      <c r="RBN5353"/>
      <c r="RBO5353"/>
      <c r="RBP5353"/>
      <c r="RBQ5353"/>
      <c r="RBR5353"/>
      <c r="RBS5353"/>
      <c r="RBT5353"/>
      <c r="RBU5353"/>
      <c r="RBV5353"/>
      <c r="RBW5353"/>
      <c r="RBX5353"/>
      <c r="RBY5353"/>
      <c r="RBZ5353"/>
      <c r="RCA5353"/>
      <c r="RCB5353"/>
      <c r="RCC5353"/>
      <c r="RCD5353"/>
      <c r="RCE5353"/>
      <c r="RCF5353"/>
      <c r="RCG5353"/>
      <c r="RCH5353"/>
      <c r="RCI5353"/>
      <c r="RCJ5353"/>
      <c r="RCK5353"/>
      <c r="RCL5353"/>
      <c r="RCM5353"/>
      <c r="RCN5353"/>
      <c r="RCO5353"/>
      <c r="RCP5353"/>
      <c r="RCQ5353"/>
      <c r="RCR5353"/>
      <c r="RCS5353"/>
      <c r="RCT5353"/>
      <c r="RCU5353"/>
      <c r="RCV5353"/>
      <c r="RCW5353"/>
      <c r="RCX5353"/>
      <c r="RCY5353"/>
      <c r="RCZ5353"/>
      <c r="RDA5353"/>
      <c r="RDB5353"/>
      <c r="RDC5353"/>
      <c r="RDD5353"/>
      <c r="RDE5353"/>
      <c r="RDF5353"/>
      <c r="RDG5353"/>
      <c r="RDH5353"/>
      <c r="RDI5353"/>
      <c r="RDJ5353"/>
      <c r="RDK5353"/>
      <c r="RDL5353"/>
      <c r="RDM5353"/>
      <c r="RDN5353"/>
      <c r="RDO5353"/>
      <c r="RDP5353"/>
      <c r="RDQ5353"/>
      <c r="RDR5353"/>
      <c r="RDS5353"/>
      <c r="RDT5353"/>
      <c r="RDU5353"/>
      <c r="RDV5353"/>
      <c r="RDW5353"/>
      <c r="RDX5353"/>
      <c r="RDY5353"/>
      <c r="RDZ5353"/>
      <c r="REA5353"/>
      <c r="REB5353"/>
      <c r="REC5353"/>
      <c r="RED5353"/>
      <c r="REE5353"/>
      <c r="REF5353"/>
      <c r="REG5353"/>
      <c r="REH5353"/>
      <c r="REI5353"/>
      <c r="REJ5353"/>
      <c r="REK5353"/>
      <c r="REL5353"/>
      <c r="REM5353"/>
      <c r="REN5353"/>
      <c r="REO5353"/>
      <c r="REP5353"/>
      <c r="REQ5353"/>
      <c r="RER5353"/>
      <c r="RES5353"/>
      <c r="RET5353"/>
      <c r="REU5353"/>
      <c r="REV5353"/>
      <c r="REW5353"/>
      <c r="REX5353"/>
      <c r="REY5353"/>
      <c r="REZ5353"/>
      <c r="RFA5353"/>
      <c r="RFB5353"/>
      <c r="RFC5353"/>
      <c r="RFD5353"/>
      <c r="RFE5353"/>
      <c r="RFF5353"/>
      <c r="RFG5353"/>
      <c r="RFH5353"/>
      <c r="RFI5353"/>
      <c r="RFJ5353"/>
      <c r="RFK5353"/>
      <c r="RFL5353"/>
      <c r="RFM5353"/>
      <c r="RFN5353"/>
      <c r="RFO5353"/>
      <c r="RFP5353"/>
      <c r="RFQ5353"/>
      <c r="RFR5353"/>
      <c r="RFS5353"/>
      <c r="RFT5353"/>
      <c r="RFU5353"/>
      <c r="RFV5353"/>
      <c r="RFW5353"/>
      <c r="RFX5353"/>
      <c r="RFY5353"/>
      <c r="RFZ5353"/>
      <c r="RGA5353"/>
      <c r="RGB5353"/>
      <c r="RGC5353"/>
      <c r="RGD5353"/>
      <c r="RGE5353"/>
      <c r="RGF5353"/>
      <c r="RGG5353"/>
      <c r="RGH5353"/>
      <c r="RGI5353"/>
      <c r="RGJ5353"/>
      <c r="RGK5353"/>
      <c r="RGL5353"/>
      <c r="RGM5353"/>
      <c r="RGN5353"/>
      <c r="RGO5353"/>
      <c r="RGP5353"/>
      <c r="RGQ5353"/>
      <c r="RGR5353"/>
      <c r="RGS5353"/>
      <c r="RGT5353"/>
      <c r="RGU5353"/>
      <c r="RGV5353"/>
      <c r="RGW5353"/>
      <c r="RGX5353"/>
      <c r="RGY5353"/>
      <c r="RGZ5353"/>
      <c r="RHA5353"/>
      <c r="RHB5353"/>
      <c r="RHC5353"/>
      <c r="RHD5353"/>
      <c r="RHE5353"/>
      <c r="RHF5353"/>
      <c r="RHG5353"/>
      <c r="RHH5353"/>
      <c r="RHI5353"/>
      <c r="RHJ5353"/>
      <c r="RHK5353"/>
      <c r="RHL5353"/>
      <c r="RHM5353"/>
      <c r="RHN5353"/>
      <c r="RHO5353"/>
      <c r="RHP5353"/>
      <c r="RHQ5353"/>
      <c r="RHR5353"/>
      <c r="RHS5353"/>
      <c r="RHT5353"/>
      <c r="RHU5353"/>
      <c r="RHV5353"/>
      <c r="RHW5353"/>
      <c r="RHX5353"/>
      <c r="RHY5353"/>
      <c r="RHZ5353"/>
      <c r="RIA5353"/>
      <c r="RIB5353"/>
      <c r="RIC5353"/>
      <c r="RID5353"/>
      <c r="RIE5353"/>
      <c r="RIF5353"/>
      <c r="RIG5353"/>
      <c r="RIH5353"/>
      <c r="RII5353"/>
      <c r="RIJ5353"/>
      <c r="RIK5353"/>
      <c r="RIL5353"/>
      <c r="RIM5353"/>
      <c r="RIN5353"/>
      <c r="RIO5353"/>
      <c r="RIP5353"/>
      <c r="RIQ5353"/>
      <c r="RIR5353"/>
      <c r="RIS5353"/>
      <c r="RIT5353"/>
      <c r="RIU5353"/>
      <c r="RIV5353"/>
      <c r="RIW5353"/>
      <c r="RIX5353"/>
      <c r="RIY5353"/>
      <c r="RIZ5353"/>
      <c r="RJA5353"/>
      <c r="RJB5353"/>
      <c r="RJC5353"/>
      <c r="RJD5353"/>
      <c r="RJE5353"/>
      <c r="RJF5353"/>
      <c r="RJG5353"/>
      <c r="RJH5353"/>
      <c r="RJI5353"/>
      <c r="RJJ5353"/>
      <c r="RJK5353"/>
      <c r="RJL5353"/>
      <c r="RJM5353"/>
      <c r="RJN5353"/>
      <c r="RJO5353"/>
      <c r="RJP5353"/>
      <c r="RJQ5353"/>
      <c r="RJR5353"/>
      <c r="RJS5353"/>
      <c r="RJT5353"/>
      <c r="RJU5353"/>
      <c r="RJV5353"/>
      <c r="RJW5353"/>
      <c r="RJX5353"/>
      <c r="RJY5353"/>
      <c r="RJZ5353"/>
      <c r="RKA5353"/>
      <c r="RKB5353"/>
      <c r="RKC5353"/>
      <c r="RKD5353"/>
      <c r="RKE5353"/>
      <c r="RKF5353"/>
      <c r="RKG5353"/>
      <c r="RKH5353"/>
      <c r="RKI5353"/>
      <c r="RKJ5353"/>
      <c r="RKK5353"/>
      <c r="RKL5353"/>
      <c r="RKM5353"/>
      <c r="RKN5353"/>
      <c r="RKO5353"/>
      <c r="RKP5353"/>
      <c r="RKQ5353"/>
      <c r="RKR5353"/>
      <c r="RKS5353"/>
      <c r="RKT5353"/>
      <c r="RKU5353"/>
      <c r="RKV5353"/>
      <c r="RKW5353"/>
      <c r="RKX5353"/>
      <c r="RKY5353"/>
      <c r="RKZ5353"/>
      <c r="RLA5353"/>
      <c r="RLB5353"/>
      <c r="RLC5353"/>
      <c r="RLD5353"/>
      <c r="RLE5353"/>
      <c r="RLF5353"/>
      <c r="RLG5353"/>
      <c r="RLH5353"/>
      <c r="RLI5353"/>
      <c r="RLJ5353"/>
      <c r="RLK5353"/>
      <c r="RLL5353"/>
      <c r="RLM5353"/>
      <c r="RLN5353"/>
      <c r="RLO5353"/>
      <c r="RLP5353"/>
      <c r="RLQ5353"/>
      <c r="RLR5353"/>
      <c r="RLS5353"/>
      <c r="RLT5353"/>
      <c r="RLU5353"/>
      <c r="RLV5353"/>
      <c r="RLW5353"/>
      <c r="RLX5353"/>
      <c r="RLY5353"/>
      <c r="RLZ5353"/>
      <c r="RMA5353"/>
      <c r="RMB5353"/>
      <c r="RMC5353"/>
      <c r="RMD5353"/>
      <c r="RME5353"/>
      <c r="RMF5353"/>
      <c r="RMG5353"/>
      <c r="RMH5353"/>
      <c r="RMI5353"/>
      <c r="RMJ5353"/>
      <c r="RMK5353"/>
      <c r="RML5353"/>
      <c r="RMM5353"/>
      <c r="RMN5353"/>
      <c r="RMO5353"/>
      <c r="RMP5353"/>
      <c r="RMQ5353"/>
      <c r="RMR5353"/>
      <c r="RMS5353"/>
      <c r="RMT5353"/>
      <c r="RMU5353"/>
      <c r="RMV5353"/>
      <c r="RMW5353"/>
      <c r="RMX5353"/>
      <c r="RMY5353"/>
      <c r="RMZ5353"/>
      <c r="RNA5353"/>
      <c r="RNB5353"/>
      <c r="RNC5353"/>
      <c r="RND5353"/>
      <c r="RNE5353"/>
      <c r="RNF5353"/>
      <c r="RNG5353"/>
      <c r="RNH5353"/>
      <c r="RNI5353"/>
      <c r="RNJ5353"/>
      <c r="RNK5353"/>
      <c r="RNL5353"/>
      <c r="RNM5353"/>
      <c r="RNN5353"/>
      <c r="RNO5353"/>
      <c r="RNP5353"/>
      <c r="RNQ5353"/>
      <c r="RNR5353"/>
      <c r="RNS5353"/>
      <c r="RNT5353"/>
      <c r="RNU5353"/>
      <c r="RNV5353"/>
      <c r="RNW5353"/>
      <c r="RNX5353"/>
      <c r="RNY5353"/>
      <c r="RNZ5353"/>
      <c r="ROA5353"/>
      <c r="ROB5353"/>
      <c r="ROC5353"/>
      <c r="ROD5353"/>
      <c r="ROE5353"/>
      <c r="ROF5353"/>
      <c r="ROG5353"/>
      <c r="ROH5353"/>
      <c r="ROI5353"/>
      <c r="ROJ5353"/>
      <c r="ROK5353"/>
      <c r="ROL5353"/>
      <c r="ROM5353"/>
      <c r="RON5353"/>
      <c r="ROO5353"/>
      <c r="ROP5353"/>
      <c r="ROQ5353"/>
      <c r="ROR5353"/>
      <c r="ROS5353"/>
      <c r="ROT5353"/>
      <c r="ROU5353"/>
      <c r="ROV5353"/>
      <c r="ROW5353"/>
      <c r="ROX5353"/>
      <c r="ROY5353"/>
      <c r="ROZ5353"/>
      <c r="RPA5353"/>
      <c r="RPB5353"/>
      <c r="RPC5353"/>
      <c r="RPD5353"/>
      <c r="RPE5353"/>
      <c r="RPF5353"/>
      <c r="RPG5353"/>
      <c r="RPH5353"/>
      <c r="RPI5353"/>
      <c r="RPJ5353"/>
      <c r="RPK5353"/>
      <c r="RPL5353"/>
      <c r="RPM5353"/>
      <c r="RPN5353"/>
      <c r="RPO5353"/>
      <c r="RPP5353"/>
      <c r="RPQ5353"/>
      <c r="RPR5353"/>
      <c r="RPS5353"/>
      <c r="RPT5353"/>
      <c r="RPU5353"/>
      <c r="RPV5353"/>
      <c r="RPW5353"/>
      <c r="RPX5353"/>
      <c r="RPY5353"/>
      <c r="RPZ5353"/>
      <c r="RQA5353"/>
      <c r="RQB5353"/>
      <c r="RQC5353"/>
      <c r="RQD5353"/>
      <c r="RQE5353"/>
      <c r="RQF5353"/>
      <c r="RQG5353"/>
      <c r="RQH5353"/>
      <c r="RQI5353"/>
      <c r="RQJ5353"/>
      <c r="RQK5353"/>
      <c r="RQL5353"/>
      <c r="RQM5353"/>
      <c r="RQN5353"/>
      <c r="RQO5353"/>
      <c r="RQP5353"/>
      <c r="RQQ5353"/>
      <c r="RQR5353"/>
      <c r="RQS5353"/>
      <c r="RQT5353"/>
      <c r="RQU5353"/>
      <c r="RQV5353"/>
      <c r="RQW5353"/>
      <c r="RQX5353"/>
      <c r="RQY5353"/>
      <c r="RQZ5353"/>
      <c r="RRA5353"/>
      <c r="RRB5353"/>
      <c r="RRC5353"/>
      <c r="RRD5353"/>
      <c r="RRE5353"/>
      <c r="RRF5353"/>
      <c r="RRG5353"/>
      <c r="RRH5353"/>
      <c r="RRI5353"/>
      <c r="RRJ5353"/>
      <c r="RRK5353"/>
      <c r="RRL5353"/>
      <c r="RRM5353"/>
      <c r="RRN5353"/>
      <c r="RRO5353"/>
      <c r="RRP5353"/>
      <c r="RRQ5353"/>
      <c r="RRR5353"/>
      <c r="RRS5353"/>
      <c r="RRT5353"/>
      <c r="RRU5353"/>
      <c r="RRV5353"/>
      <c r="RRW5353"/>
      <c r="RRX5353"/>
      <c r="RRY5353"/>
      <c r="RRZ5353"/>
      <c r="RSA5353"/>
      <c r="RSB5353"/>
      <c r="RSC5353"/>
      <c r="RSD5353"/>
      <c r="RSE5353"/>
      <c r="RSF5353"/>
      <c r="RSG5353"/>
      <c r="RSH5353"/>
      <c r="RSI5353"/>
      <c r="RSJ5353"/>
      <c r="RSK5353"/>
      <c r="RSL5353"/>
      <c r="RSM5353"/>
      <c r="RSN5353"/>
      <c r="RSO5353"/>
      <c r="RSP5353"/>
      <c r="RSQ5353"/>
      <c r="RSR5353"/>
      <c r="RSS5353"/>
      <c r="RST5353"/>
      <c r="RSU5353"/>
      <c r="RSV5353"/>
      <c r="RSW5353"/>
      <c r="RSX5353"/>
      <c r="RSY5353"/>
      <c r="RSZ5353"/>
      <c r="RTA5353"/>
      <c r="RTB5353"/>
      <c r="RTC5353"/>
      <c r="RTD5353"/>
      <c r="RTE5353"/>
      <c r="RTF5353"/>
      <c r="RTG5353"/>
      <c r="RTH5353"/>
      <c r="RTI5353"/>
      <c r="RTJ5353"/>
      <c r="RTK5353"/>
      <c r="RTL5353"/>
      <c r="RTM5353"/>
      <c r="RTN5353"/>
      <c r="RTO5353"/>
      <c r="RTP5353"/>
      <c r="RTQ5353"/>
      <c r="RTR5353"/>
      <c r="RTS5353"/>
      <c r="RTT5353"/>
      <c r="RTU5353"/>
      <c r="RTV5353"/>
      <c r="RTW5353"/>
      <c r="RTX5353"/>
      <c r="RTY5353"/>
      <c r="RTZ5353"/>
      <c r="RUA5353"/>
      <c r="RUB5353"/>
      <c r="RUC5353"/>
      <c r="RUD5353"/>
      <c r="RUE5353"/>
      <c r="RUF5353"/>
      <c r="RUG5353"/>
      <c r="RUH5353"/>
      <c r="RUI5353"/>
      <c r="RUJ5353"/>
      <c r="RUK5353"/>
      <c r="RUL5353"/>
      <c r="RUM5353"/>
      <c r="RUN5353"/>
      <c r="RUO5353"/>
      <c r="RUP5353"/>
      <c r="RUQ5353"/>
      <c r="RUR5353"/>
      <c r="RUS5353"/>
      <c r="RUT5353"/>
      <c r="RUU5353"/>
      <c r="RUV5353"/>
      <c r="RUW5353"/>
      <c r="RUX5353"/>
      <c r="RUY5353"/>
      <c r="RUZ5353"/>
      <c r="RVA5353"/>
      <c r="RVB5353"/>
      <c r="RVC5353"/>
      <c r="RVD5353"/>
      <c r="RVE5353"/>
      <c r="RVF5353"/>
      <c r="RVG5353"/>
      <c r="RVH5353"/>
      <c r="RVI5353"/>
      <c r="RVJ5353"/>
      <c r="RVK5353"/>
      <c r="RVL5353"/>
      <c r="RVM5353"/>
      <c r="RVN5353"/>
      <c r="RVO5353"/>
      <c r="RVP5353"/>
      <c r="RVQ5353"/>
      <c r="RVR5353"/>
      <c r="RVS5353"/>
      <c r="RVT5353"/>
      <c r="RVU5353"/>
      <c r="RVV5353"/>
      <c r="RVW5353"/>
      <c r="RVX5353"/>
      <c r="RVY5353"/>
      <c r="RVZ5353"/>
      <c r="RWA5353"/>
      <c r="RWB5353"/>
      <c r="RWC5353"/>
      <c r="RWD5353"/>
      <c r="RWE5353"/>
      <c r="RWF5353"/>
      <c r="RWG5353"/>
      <c r="RWH5353"/>
      <c r="RWI5353"/>
      <c r="RWJ5353"/>
      <c r="RWK5353"/>
      <c r="RWL5353"/>
      <c r="RWM5353"/>
      <c r="RWN5353"/>
      <c r="RWO5353"/>
      <c r="RWP5353"/>
      <c r="RWQ5353"/>
      <c r="RWR5353"/>
      <c r="RWS5353"/>
      <c r="RWT5353"/>
      <c r="RWU5353"/>
      <c r="RWV5353"/>
      <c r="RWW5353"/>
      <c r="RWX5353"/>
      <c r="RWY5353"/>
      <c r="RWZ5353"/>
      <c r="RXA5353"/>
      <c r="RXB5353"/>
      <c r="RXC5353"/>
      <c r="RXD5353"/>
      <c r="RXE5353"/>
      <c r="RXF5353"/>
      <c r="RXG5353"/>
      <c r="RXH5353"/>
      <c r="RXI5353"/>
      <c r="RXJ5353"/>
      <c r="RXK5353"/>
      <c r="RXL5353"/>
      <c r="RXM5353"/>
      <c r="RXN5353"/>
      <c r="RXO5353"/>
      <c r="RXP5353"/>
      <c r="RXQ5353"/>
      <c r="RXR5353"/>
      <c r="RXS5353"/>
      <c r="RXT5353"/>
      <c r="RXU5353"/>
      <c r="RXV5353"/>
      <c r="RXW5353"/>
      <c r="RXX5353"/>
      <c r="RXY5353"/>
      <c r="RXZ5353"/>
      <c r="RYA5353"/>
      <c r="RYB5353"/>
      <c r="RYC5353"/>
      <c r="RYD5353"/>
      <c r="RYE5353"/>
      <c r="RYF5353"/>
      <c r="RYG5353"/>
      <c r="RYH5353"/>
      <c r="RYI5353"/>
      <c r="RYJ5353"/>
      <c r="RYK5353"/>
      <c r="RYL5353"/>
      <c r="RYM5353"/>
      <c r="RYN5353"/>
      <c r="RYO5353"/>
      <c r="RYP5353"/>
      <c r="RYQ5353"/>
      <c r="RYR5353"/>
      <c r="RYS5353"/>
      <c r="RYT5353"/>
      <c r="RYU5353"/>
      <c r="RYV5353"/>
      <c r="RYW5353"/>
      <c r="RYX5353"/>
      <c r="RYY5353"/>
      <c r="RYZ5353"/>
      <c r="RZA5353"/>
      <c r="RZB5353"/>
      <c r="RZC5353"/>
      <c r="RZD5353"/>
      <c r="RZE5353"/>
      <c r="RZF5353"/>
      <c r="RZG5353"/>
      <c r="RZH5353"/>
      <c r="RZI5353"/>
      <c r="RZJ5353"/>
      <c r="RZK5353"/>
      <c r="RZL5353"/>
      <c r="RZM5353"/>
      <c r="RZN5353"/>
      <c r="RZO5353"/>
      <c r="RZP5353"/>
      <c r="RZQ5353"/>
      <c r="RZR5353"/>
      <c r="RZS5353"/>
      <c r="RZT5353"/>
      <c r="RZU5353"/>
      <c r="RZV5353"/>
      <c r="RZW5353"/>
      <c r="RZX5353"/>
      <c r="RZY5353"/>
      <c r="RZZ5353"/>
      <c r="SAA5353"/>
      <c r="SAB5353"/>
      <c r="SAC5353"/>
      <c r="SAD5353"/>
      <c r="SAE5353"/>
      <c r="SAF5353"/>
      <c r="SAG5353"/>
      <c r="SAH5353"/>
      <c r="SAI5353"/>
      <c r="SAJ5353"/>
      <c r="SAK5353"/>
      <c r="SAL5353"/>
      <c r="SAM5353"/>
      <c r="SAN5353"/>
      <c r="SAO5353"/>
      <c r="SAP5353"/>
      <c r="SAQ5353"/>
      <c r="SAR5353"/>
      <c r="SAS5353"/>
      <c r="SAT5353"/>
      <c r="SAU5353"/>
      <c r="SAV5353"/>
      <c r="SAW5353"/>
      <c r="SAX5353"/>
      <c r="SAY5353"/>
      <c r="SAZ5353"/>
      <c r="SBA5353"/>
      <c r="SBB5353"/>
      <c r="SBC5353"/>
      <c r="SBD5353"/>
      <c r="SBE5353"/>
      <c r="SBF5353"/>
      <c r="SBG5353"/>
      <c r="SBH5353"/>
      <c r="SBI5353"/>
      <c r="SBJ5353"/>
      <c r="SBK5353"/>
      <c r="SBL5353"/>
      <c r="SBM5353"/>
      <c r="SBN5353"/>
      <c r="SBO5353"/>
      <c r="SBP5353"/>
      <c r="SBQ5353"/>
      <c r="SBR5353"/>
      <c r="SBS5353"/>
      <c r="SBT5353"/>
      <c r="SBU5353"/>
      <c r="SBV5353"/>
      <c r="SBW5353"/>
      <c r="SBX5353"/>
      <c r="SBY5353"/>
      <c r="SBZ5353"/>
      <c r="SCA5353"/>
      <c r="SCB5353"/>
      <c r="SCC5353"/>
      <c r="SCD5353"/>
      <c r="SCE5353"/>
      <c r="SCF5353"/>
      <c r="SCG5353"/>
      <c r="SCH5353"/>
      <c r="SCI5353"/>
      <c r="SCJ5353"/>
      <c r="SCK5353"/>
      <c r="SCL5353"/>
      <c r="SCM5353"/>
      <c r="SCN5353"/>
      <c r="SCO5353"/>
      <c r="SCP5353"/>
      <c r="SCQ5353"/>
      <c r="SCR5353"/>
      <c r="SCS5353"/>
      <c r="SCT5353"/>
      <c r="SCU5353"/>
      <c r="SCV5353"/>
      <c r="SCW5353"/>
      <c r="SCX5353"/>
      <c r="SCY5353"/>
      <c r="SCZ5353"/>
      <c r="SDA5353"/>
      <c r="SDB5353"/>
      <c r="SDC5353"/>
      <c r="SDD5353"/>
      <c r="SDE5353"/>
      <c r="SDF5353"/>
      <c r="SDG5353"/>
      <c r="SDH5353"/>
      <c r="SDI5353"/>
      <c r="SDJ5353"/>
      <c r="SDK5353"/>
      <c r="SDL5353"/>
      <c r="SDM5353"/>
      <c r="SDN5353"/>
      <c r="SDO5353"/>
      <c r="SDP5353"/>
      <c r="SDQ5353"/>
      <c r="SDR5353"/>
      <c r="SDS5353"/>
      <c r="SDT5353"/>
      <c r="SDU5353"/>
      <c r="SDV5353"/>
      <c r="SDW5353"/>
      <c r="SDX5353"/>
      <c r="SDY5353"/>
      <c r="SDZ5353"/>
      <c r="SEA5353"/>
      <c r="SEB5353"/>
      <c r="SEC5353"/>
      <c r="SED5353"/>
      <c r="SEE5353"/>
      <c r="SEF5353"/>
      <c r="SEG5353"/>
      <c r="SEH5353"/>
      <c r="SEI5353"/>
      <c r="SEJ5353"/>
      <c r="SEK5353"/>
      <c r="SEL5353"/>
      <c r="SEM5353"/>
      <c r="SEN5353"/>
      <c r="SEO5353"/>
      <c r="SEP5353"/>
      <c r="SEQ5353"/>
      <c r="SER5353"/>
      <c r="SES5353"/>
      <c r="SET5353"/>
      <c r="SEU5353"/>
      <c r="SEV5353"/>
      <c r="SEW5353"/>
      <c r="SEX5353"/>
      <c r="SEY5353"/>
      <c r="SEZ5353"/>
      <c r="SFA5353"/>
      <c r="SFB5353"/>
      <c r="SFC5353"/>
      <c r="SFD5353"/>
      <c r="SFE5353"/>
      <c r="SFF5353"/>
      <c r="SFG5353"/>
      <c r="SFH5353"/>
      <c r="SFI5353"/>
      <c r="SFJ5353"/>
      <c r="SFK5353"/>
      <c r="SFL5353"/>
      <c r="SFM5353"/>
      <c r="SFN5353"/>
      <c r="SFO5353"/>
      <c r="SFP5353"/>
      <c r="SFQ5353"/>
      <c r="SFR5353"/>
      <c r="SFS5353"/>
      <c r="SFT5353"/>
      <c r="SFU5353"/>
      <c r="SFV5353"/>
      <c r="SFW5353"/>
      <c r="SFX5353"/>
      <c r="SFY5353"/>
      <c r="SFZ5353"/>
      <c r="SGA5353"/>
      <c r="SGB5353"/>
      <c r="SGC5353"/>
      <c r="SGD5353"/>
      <c r="SGE5353"/>
      <c r="SGF5353"/>
      <c r="SGG5353"/>
      <c r="SGH5353"/>
      <c r="SGI5353"/>
      <c r="SGJ5353"/>
      <c r="SGK5353"/>
      <c r="SGL5353"/>
      <c r="SGM5353"/>
      <c r="SGN5353"/>
      <c r="SGO5353"/>
      <c r="SGP5353"/>
      <c r="SGQ5353"/>
      <c r="SGR5353"/>
      <c r="SGS5353"/>
      <c r="SGT5353"/>
      <c r="SGU5353"/>
      <c r="SGV5353"/>
      <c r="SGW5353"/>
      <c r="SGX5353"/>
      <c r="SGY5353"/>
      <c r="SGZ5353"/>
      <c r="SHA5353"/>
      <c r="SHB5353"/>
      <c r="SHC5353"/>
      <c r="SHD5353"/>
      <c r="SHE5353"/>
      <c r="SHF5353"/>
      <c r="SHG5353"/>
      <c r="SHH5353"/>
      <c r="SHI5353"/>
      <c r="SHJ5353"/>
      <c r="SHK5353"/>
      <c r="SHL5353"/>
      <c r="SHM5353"/>
      <c r="SHN5353"/>
      <c r="SHO5353"/>
      <c r="SHP5353"/>
      <c r="SHQ5353"/>
      <c r="SHR5353"/>
      <c r="SHS5353"/>
      <c r="SHT5353"/>
      <c r="SHU5353"/>
      <c r="SHV5353"/>
      <c r="SHW5353"/>
      <c r="SHX5353"/>
      <c r="SHY5353"/>
      <c r="SHZ5353"/>
      <c r="SIA5353"/>
      <c r="SIB5353"/>
      <c r="SIC5353"/>
      <c r="SID5353"/>
      <c r="SIE5353"/>
      <c r="SIF5353"/>
      <c r="SIG5353"/>
      <c r="SIH5353"/>
      <c r="SII5353"/>
      <c r="SIJ5353"/>
      <c r="SIK5353"/>
      <c r="SIL5353"/>
      <c r="SIM5353"/>
      <c r="SIN5353"/>
      <c r="SIO5353"/>
      <c r="SIP5353"/>
      <c r="SIQ5353"/>
      <c r="SIR5353"/>
      <c r="SIS5353"/>
      <c r="SIT5353"/>
      <c r="SIU5353"/>
      <c r="SIV5353"/>
      <c r="SIW5353"/>
      <c r="SIX5353"/>
      <c r="SIY5353"/>
      <c r="SIZ5353"/>
      <c r="SJA5353"/>
      <c r="SJB5353"/>
      <c r="SJC5353"/>
      <c r="SJD5353"/>
      <c r="SJE5353"/>
      <c r="SJF5353"/>
      <c r="SJG5353"/>
      <c r="SJH5353"/>
      <c r="SJI5353"/>
      <c r="SJJ5353"/>
      <c r="SJK5353"/>
      <c r="SJL5353"/>
      <c r="SJM5353"/>
      <c r="SJN5353"/>
      <c r="SJO5353"/>
      <c r="SJP5353"/>
      <c r="SJQ5353"/>
      <c r="SJR5353"/>
      <c r="SJS5353"/>
      <c r="SJT5353"/>
      <c r="SJU5353"/>
      <c r="SJV5353"/>
      <c r="SJW5353"/>
      <c r="SJX5353"/>
      <c r="SJY5353"/>
      <c r="SJZ5353"/>
      <c r="SKA5353"/>
      <c r="SKB5353"/>
      <c r="SKC5353"/>
      <c r="SKD5353"/>
      <c r="SKE5353"/>
      <c r="SKF5353"/>
      <c r="SKG5353"/>
      <c r="SKH5353"/>
      <c r="SKI5353"/>
      <c r="SKJ5353"/>
      <c r="SKK5353"/>
      <c r="SKL5353"/>
      <c r="SKM5353"/>
      <c r="SKN5353"/>
      <c r="SKO5353"/>
      <c r="SKP5353"/>
      <c r="SKQ5353"/>
      <c r="SKR5353"/>
      <c r="SKS5353"/>
      <c r="SKT5353"/>
      <c r="SKU5353"/>
      <c r="SKV5353"/>
      <c r="SKW5353"/>
      <c r="SKX5353"/>
      <c r="SKY5353"/>
      <c r="SKZ5353"/>
      <c r="SLA5353"/>
      <c r="SLB5353"/>
      <c r="SLC5353"/>
      <c r="SLD5353"/>
      <c r="SLE5353"/>
      <c r="SLF5353"/>
      <c r="SLG5353"/>
      <c r="SLH5353"/>
      <c r="SLI5353"/>
      <c r="SLJ5353"/>
      <c r="SLK5353"/>
      <c r="SLL5353"/>
      <c r="SLM5353"/>
      <c r="SLN5353"/>
      <c r="SLO5353"/>
      <c r="SLP5353"/>
      <c r="SLQ5353"/>
      <c r="SLR5353"/>
      <c r="SLS5353"/>
      <c r="SLT5353"/>
      <c r="SLU5353"/>
      <c r="SLV5353"/>
      <c r="SLW5353"/>
      <c r="SLX5353"/>
      <c r="SLY5353"/>
      <c r="SLZ5353"/>
      <c r="SMA5353"/>
      <c r="SMB5353"/>
      <c r="SMC5353"/>
      <c r="SMD5353"/>
      <c r="SME5353"/>
      <c r="SMF5353"/>
      <c r="SMG5353"/>
      <c r="SMH5353"/>
      <c r="SMI5353"/>
      <c r="SMJ5353"/>
      <c r="SMK5353"/>
      <c r="SML5353"/>
      <c r="SMM5353"/>
      <c r="SMN5353"/>
      <c r="SMO5353"/>
      <c r="SMP5353"/>
      <c r="SMQ5353"/>
      <c r="SMR5353"/>
      <c r="SMS5353"/>
      <c r="SMT5353"/>
      <c r="SMU5353"/>
      <c r="SMV5353"/>
      <c r="SMW5353"/>
      <c r="SMX5353"/>
      <c r="SMY5353"/>
      <c r="SMZ5353"/>
      <c r="SNA5353"/>
      <c r="SNB5353"/>
      <c r="SNC5353"/>
      <c r="SND5353"/>
      <c r="SNE5353"/>
      <c r="SNF5353"/>
      <c r="SNG5353"/>
      <c r="SNH5353"/>
      <c r="SNI5353"/>
      <c r="SNJ5353"/>
      <c r="SNK5353"/>
      <c r="SNL5353"/>
      <c r="SNM5353"/>
      <c r="SNN5353"/>
      <c r="SNO5353"/>
      <c r="SNP5353"/>
      <c r="SNQ5353"/>
      <c r="SNR5353"/>
      <c r="SNS5353"/>
      <c r="SNT5353"/>
      <c r="SNU5353"/>
      <c r="SNV5353"/>
      <c r="SNW5353"/>
      <c r="SNX5353"/>
      <c r="SNY5353"/>
      <c r="SNZ5353"/>
      <c r="SOA5353"/>
      <c r="SOB5353"/>
      <c r="SOC5353"/>
      <c r="SOD5353"/>
      <c r="SOE5353"/>
      <c r="SOF5353"/>
      <c r="SOG5353"/>
      <c r="SOH5353"/>
      <c r="SOI5353"/>
      <c r="SOJ5353"/>
      <c r="SOK5353"/>
      <c r="SOL5353"/>
      <c r="SOM5353"/>
      <c r="SON5353"/>
      <c r="SOO5353"/>
      <c r="SOP5353"/>
      <c r="SOQ5353"/>
      <c r="SOR5353"/>
      <c r="SOS5353"/>
      <c r="SOT5353"/>
      <c r="SOU5353"/>
      <c r="SOV5353"/>
      <c r="SOW5353"/>
      <c r="SOX5353"/>
      <c r="SOY5353"/>
      <c r="SOZ5353"/>
      <c r="SPA5353"/>
      <c r="SPB5353"/>
      <c r="SPC5353"/>
      <c r="SPD5353"/>
      <c r="SPE5353"/>
      <c r="SPF5353"/>
      <c r="SPG5353"/>
      <c r="SPH5353"/>
      <c r="SPI5353"/>
      <c r="SPJ5353"/>
      <c r="SPK5353"/>
      <c r="SPL5353"/>
      <c r="SPM5353"/>
      <c r="SPN5353"/>
      <c r="SPO5353"/>
      <c r="SPP5353"/>
      <c r="SPQ5353"/>
      <c r="SPR5353"/>
      <c r="SPS5353"/>
      <c r="SPT5353"/>
      <c r="SPU5353"/>
      <c r="SPV5353"/>
      <c r="SPW5353"/>
      <c r="SPX5353"/>
      <c r="SPY5353"/>
      <c r="SPZ5353"/>
      <c r="SQA5353"/>
      <c r="SQB5353"/>
      <c r="SQC5353"/>
      <c r="SQD5353"/>
      <c r="SQE5353"/>
      <c r="SQF5353"/>
      <c r="SQG5353"/>
      <c r="SQH5353"/>
      <c r="SQI5353"/>
      <c r="SQJ5353"/>
      <c r="SQK5353"/>
      <c r="SQL5353"/>
      <c r="SQM5353"/>
      <c r="SQN5353"/>
      <c r="SQO5353"/>
      <c r="SQP5353"/>
      <c r="SQQ5353"/>
      <c r="SQR5353"/>
      <c r="SQS5353"/>
      <c r="SQT5353"/>
      <c r="SQU5353"/>
      <c r="SQV5353"/>
      <c r="SQW5353"/>
      <c r="SQX5353"/>
      <c r="SQY5353"/>
      <c r="SQZ5353"/>
      <c r="SRA5353"/>
      <c r="SRB5353"/>
      <c r="SRC5353"/>
      <c r="SRD5353"/>
      <c r="SRE5353"/>
      <c r="SRF5353"/>
      <c r="SRG5353"/>
      <c r="SRH5353"/>
      <c r="SRI5353"/>
      <c r="SRJ5353"/>
      <c r="SRK5353"/>
      <c r="SRL5353"/>
      <c r="SRM5353"/>
      <c r="SRN5353"/>
      <c r="SRO5353"/>
      <c r="SRP5353"/>
      <c r="SRQ5353"/>
      <c r="SRR5353"/>
      <c r="SRS5353"/>
      <c r="SRT5353"/>
      <c r="SRU5353"/>
      <c r="SRV5353"/>
      <c r="SRW5353"/>
      <c r="SRX5353"/>
      <c r="SRY5353"/>
      <c r="SRZ5353"/>
      <c r="SSA5353"/>
      <c r="SSB5353"/>
      <c r="SSC5353"/>
      <c r="SSD5353"/>
      <c r="SSE5353"/>
      <c r="SSF5353"/>
      <c r="SSG5353"/>
      <c r="SSH5353"/>
      <c r="SSI5353"/>
      <c r="SSJ5353"/>
      <c r="SSK5353"/>
      <c r="SSL5353"/>
      <c r="SSM5353"/>
      <c r="SSN5353"/>
      <c r="SSO5353"/>
      <c r="SSP5353"/>
      <c r="SSQ5353"/>
      <c r="SSR5353"/>
      <c r="SSS5353"/>
      <c r="SST5353"/>
      <c r="SSU5353"/>
      <c r="SSV5353"/>
      <c r="SSW5353"/>
      <c r="SSX5353"/>
      <c r="SSY5353"/>
      <c r="SSZ5353"/>
      <c r="STA5353"/>
      <c r="STB5353"/>
      <c r="STC5353"/>
      <c r="STD5353"/>
      <c r="STE5353"/>
      <c r="STF5353"/>
      <c r="STG5353"/>
      <c r="STH5353"/>
      <c r="STI5353"/>
      <c r="STJ5353"/>
      <c r="STK5353"/>
      <c r="STL5353"/>
      <c r="STM5353"/>
      <c r="STN5353"/>
      <c r="STO5353"/>
      <c r="STP5353"/>
      <c r="STQ5353"/>
      <c r="STR5353"/>
      <c r="STS5353"/>
      <c r="STT5353"/>
      <c r="STU5353"/>
      <c r="STV5353"/>
      <c r="STW5353"/>
      <c r="STX5353"/>
      <c r="STY5353"/>
      <c r="STZ5353"/>
      <c r="SUA5353"/>
      <c r="SUB5353"/>
      <c r="SUC5353"/>
      <c r="SUD5353"/>
      <c r="SUE5353"/>
      <c r="SUF5353"/>
      <c r="SUG5353"/>
      <c r="SUH5353"/>
      <c r="SUI5353"/>
      <c r="SUJ5353"/>
      <c r="SUK5353"/>
      <c r="SUL5353"/>
      <c r="SUM5353"/>
      <c r="SUN5353"/>
      <c r="SUO5353"/>
      <c r="SUP5353"/>
      <c r="SUQ5353"/>
      <c r="SUR5353"/>
      <c r="SUS5353"/>
      <c r="SUT5353"/>
      <c r="SUU5353"/>
      <c r="SUV5353"/>
      <c r="SUW5353"/>
      <c r="SUX5353"/>
      <c r="SUY5353"/>
      <c r="SUZ5353"/>
      <c r="SVA5353"/>
      <c r="SVB5353"/>
      <c r="SVC5353"/>
      <c r="SVD5353"/>
      <c r="SVE5353"/>
      <c r="SVF5353"/>
      <c r="SVG5353"/>
      <c r="SVH5353"/>
      <c r="SVI5353"/>
      <c r="SVJ5353"/>
      <c r="SVK5353"/>
      <c r="SVL5353"/>
      <c r="SVM5353"/>
      <c r="SVN5353"/>
      <c r="SVO5353"/>
      <c r="SVP5353"/>
      <c r="SVQ5353"/>
      <c r="SVR5353"/>
      <c r="SVS5353"/>
      <c r="SVT5353"/>
      <c r="SVU5353"/>
      <c r="SVV5353"/>
      <c r="SVW5353"/>
      <c r="SVX5353"/>
      <c r="SVY5353"/>
      <c r="SVZ5353"/>
      <c r="SWA5353"/>
      <c r="SWB5353"/>
      <c r="SWC5353"/>
      <c r="SWD5353"/>
      <c r="SWE5353"/>
      <c r="SWF5353"/>
      <c r="SWG5353"/>
      <c r="SWH5353"/>
      <c r="SWI5353"/>
      <c r="SWJ5353"/>
      <c r="SWK5353"/>
      <c r="SWL5353"/>
      <c r="SWM5353"/>
      <c r="SWN5353"/>
      <c r="SWO5353"/>
      <c r="SWP5353"/>
      <c r="SWQ5353"/>
      <c r="SWR5353"/>
      <c r="SWS5353"/>
      <c r="SWT5353"/>
      <c r="SWU5353"/>
      <c r="SWV5353"/>
      <c r="SWW5353"/>
      <c r="SWX5353"/>
      <c r="SWY5353"/>
      <c r="SWZ5353"/>
      <c r="SXA5353"/>
      <c r="SXB5353"/>
      <c r="SXC5353"/>
      <c r="SXD5353"/>
      <c r="SXE5353"/>
      <c r="SXF5353"/>
      <c r="SXG5353"/>
      <c r="SXH5353"/>
      <c r="SXI5353"/>
      <c r="SXJ5353"/>
      <c r="SXK5353"/>
      <c r="SXL5353"/>
      <c r="SXM5353"/>
      <c r="SXN5353"/>
      <c r="SXO5353"/>
      <c r="SXP5353"/>
      <c r="SXQ5353"/>
      <c r="SXR5353"/>
      <c r="SXS5353"/>
      <c r="SXT5353"/>
      <c r="SXU5353"/>
      <c r="SXV5353"/>
      <c r="SXW5353"/>
      <c r="SXX5353"/>
      <c r="SXY5353"/>
      <c r="SXZ5353"/>
      <c r="SYA5353"/>
      <c r="SYB5353"/>
      <c r="SYC5353"/>
      <c r="SYD5353"/>
      <c r="SYE5353"/>
      <c r="SYF5353"/>
      <c r="SYG5353"/>
      <c r="SYH5353"/>
      <c r="SYI5353"/>
      <c r="SYJ5353"/>
      <c r="SYK5353"/>
      <c r="SYL5353"/>
      <c r="SYM5353"/>
      <c r="SYN5353"/>
      <c r="SYO5353"/>
      <c r="SYP5353"/>
      <c r="SYQ5353"/>
      <c r="SYR5353"/>
      <c r="SYS5353"/>
      <c r="SYT5353"/>
      <c r="SYU5353"/>
      <c r="SYV5353"/>
      <c r="SYW5353"/>
      <c r="SYX5353"/>
      <c r="SYY5353"/>
      <c r="SYZ5353"/>
      <c r="SZA5353"/>
      <c r="SZB5353"/>
      <c r="SZC5353"/>
      <c r="SZD5353"/>
      <c r="SZE5353"/>
      <c r="SZF5353"/>
      <c r="SZG5353"/>
      <c r="SZH5353"/>
      <c r="SZI5353"/>
      <c r="SZJ5353"/>
      <c r="SZK5353"/>
      <c r="SZL5353"/>
      <c r="SZM5353"/>
      <c r="SZN5353"/>
      <c r="SZO5353"/>
      <c r="SZP5353"/>
      <c r="SZQ5353"/>
      <c r="SZR5353"/>
      <c r="SZS5353"/>
      <c r="SZT5353"/>
      <c r="SZU5353"/>
      <c r="SZV5353"/>
      <c r="SZW5353"/>
      <c r="SZX5353"/>
      <c r="SZY5353"/>
      <c r="SZZ5353"/>
      <c r="TAA5353"/>
      <c r="TAB5353"/>
      <c r="TAC5353"/>
      <c r="TAD5353"/>
      <c r="TAE5353"/>
      <c r="TAF5353"/>
      <c r="TAG5353"/>
      <c r="TAH5353"/>
      <c r="TAI5353"/>
      <c r="TAJ5353"/>
      <c r="TAK5353"/>
      <c r="TAL5353"/>
      <c r="TAM5353"/>
      <c r="TAN5353"/>
      <c r="TAO5353"/>
      <c r="TAP5353"/>
      <c r="TAQ5353"/>
      <c r="TAR5353"/>
      <c r="TAS5353"/>
      <c r="TAT5353"/>
      <c r="TAU5353"/>
      <c r="TAV5353"/>
      <c r="TAW5353"/>
      <c r="TAX5353"/>
      <c r="TAY5353"/>
      <c r="TAZ5353"/>
      <c r="TBA5353"/>
      <c r="TBB5353"/>
      <c r="TBC5353"/>
      <c r="TBD5353"/>
      <c r="TBE5353"/>
      <c r="TBF5353"/>
      <c r="TBG5353"/>
      <c r="TBH5353"/>
      <c r="TBI5353"/>
      <c r="TBJ5353"/>
      <c r="TBK5353"/>
      <c r="TBL5353"/>
      <c r="TBM5353"/>
      <c r="TBN5353"/>
      <c r="TBO5353"/>
      <c r="TBP5353"/>
      <c r="TBQ5353"/>
      <c r="TBR5353"/>
      <c r="TBS5353"/>
      <c r="TBT5353"/>
      <c r="TBU5353"/>
      <c r="TBV5353"/>
      <c r="TBW5353"/>
      <c r="TBX5353"/>
      <c r="TBY5353"/>
      <c r="TBZ5353"/>
      <c r="TCA5353"/>
      <c r="TCB5353"/>
      <c r="TCC5353"/>
      <c r="TCD5353"/>
      <c r="TCE5353"/>
      <c r="TCF5353"/>
      <c r="TCG5353"/>
      <c r="TCH5353"/>
      <c r="TCI5353"/>
      <c r="TCJ5353"/>
      <c r="TCK5353"/>
      <c r="TCL5353"/>
      <c r="TCM5353"/>
      <c r="TCN5353"/>
      <c r="TCO5353"/>
      <c r="TCP5353"/>
      <c r="TCQ5353"/>
      <c r="TCR5353"/>
      <c r="TCS5353"/>
      <c r="TCT5353"/>
      <c r="TCU5353"/>
      <c r="TCV5353"/>
      <c r="TCW5353"/>
      <c r="TCX5353"/>
      <c r="TCY5353"/>
      <c r="TCZ5353"/>
      <c r="TDA5353"/>
      <c r="TDB5353"/>
      <c r="TDC5353"/>
      <c r="TDD5353"/>
      <c r="TDE5353"/>
      <c r="TDF5353"/>
      <c r="TDG5353"/>
      <c r="TDH5353"/>
      <c r="TDI5353"/>
      <c r="TDJ5353"/>
      <c r="TDK5353"/>
      <c r="TDL5353"/>
      <c r="TDM5353"/>
      <c r="TDN5353"/>
      <c r="TDO5353"/>
      <c r="TDP5353"/>
      <c r="TDQ5353"/>
      <c r="TDR5353"/>
      <c r="TDS5353"/>
      <c r="TDT5353"/>
      <c r="TDU5353"/>
      <c r="TDV5353"/>
      <c r="TDW5353"/>
      <c r="TDX5353"/>
      <c r="TDY5353"/>
      <c r="TDZ5353"/>
      <c r="TEA5353"/>
      <c r="TEB5353"/>
      <c r="TEC5353"/>
      <c r="TED5353"/>
      <c r="TEE5353"/>
      <c r="TEF5353"/>
      <c r="TEG5353"/>
      <c r="TEH5353"/>
      <c r="TEI5353"/>
      <c r="TEJ5353"/>
      <c r="TEK5353"/>
      <c r="TEL5353"/>
      <c r="TEM5353"/>
      <c r="TEN5353"/>
      <c r="TEO5353"/>
      <c r="TEP5353"/>
      <c r="TEQ5353"/>
      <c r="TER5353"/>
      <c r="TES5353"/>
      <c r="TET5353"/>
      <c r="TEU5353"/>
      <c r="TEV5353"/>
      <c r="TEW5353"/>
      <c r="TEX5353"/>
      <c r="TEY5353"/>
      <c r="TEZ5353"/>
      <c r="TFA5353"/>
      <c r="TFB5353"/>
      <c r="TFC5353"/>
      <c r="TFD5353"/>
      <c r="TFE5353"/>
      <c r="TFF5353"/>
      <c r="TFG5353"/>
      <c r="TFH5353"/>
      <c r="TFI5353"/>
      <c r="TFJ5353"/>
      <c r="TFK5353"/>
      <c r="TFL5353"/>
      <c r="TFM5353"/>
      <c r="TFN5353"/>
      <c r="TFO5353"/>
      <c r="TFP5353"/>
      <c r="TFQ5353"/>
      <c r="TFR5353"/>
      <c r="TFS5353"/>
      <c r="TFT5353"/>
      <c r="TFU5353"/>
      <c r="TFV5353"/>
      <c r="TFW5353"/>
      <c r="TFX5353"/>
      <c r="TFY5353"/>
      <c r="TFZ5353"/>
      <c r="TGA5353"/>
      <c r="TGB5353"/>
      <c r="TGC5353"/>
      <c r="TGD5353"/>
      <c r="TGE5353"/>
      <c r="TGF5353"/>
      <c r="TGG5353"/>
      <c r="TGH5353"/>
      <c r="TGI5353"/>
      <c r="TGJ5353"/>
      <c r="TGK5353"/>
      <c r="TGL5353"/>
      <c r="TGM5353"/>
      <c r="TGN5353"/>
      <c r="TGO5353"/>
      <c r="TGP5353"/>
      <c r="TGQ5353"/>
      <c r="TGR5353"/>
      <c r="TGS5353"/>
      <c r="TGT5353"/>
      <c r="TGU5353"/>
      <c r="TGV5353"/>
      <c r="TGW5353"/>
      <c r="TGX5353"/>
      <c r="TGY5353"/>
      <c r="TGZ5353"/>
      <c r="THA5353"/>
      <c r="THB5353"/>
      <c r="THC5353"/>
      <c r="THD5353"/>
      <c r="THE5353"/>
      <c r="THF5353"/>
      <c r="THG5353"/>
      <c r="THH5353"/>
      <c r="THI5353"/>
      <c r="THJ5353"/>
      <c r="THK5353"/>
      <c r="THL5353"/>
      <c r="THM5353"/>
      <c r="THN5353"/>
      <c r="THO5353"/>
      <c r="THP5353"/>
      <c r="THQ5353"/>
      <c r="THR5353"/>
      <c r="THS5353"/>
      <c r="THT5353"/>
      <c r="THU5353"/>
      <c r="THV5353"/>
      <c r="THW5353"/>
      <c r="THX5353"/>
      <c r="THY5353"/>
      <c r="THZ5353"/>
      <c r="TIA5353"/>
      <c r="TIB5353"/>
      <c r="TIC5353"/>
      <c r="TID5353"/>
      <c r="TIE5353"/>
      <c r="TIF5353"/>
      <c r="TIG5353"/>
      <c r="TIH5353"/>
      <c r="TII5353"/>
      <c r="TIJ5353"/>
      <c r="TIK5353"/>
      <c r="TIL5353"/>
      <c r="TIM5353"/>
      <c r="TIN5353"/>
      <c r="TIO5353"/>
      <c r="TIP5353"/>
      <c r="TIQ5353"/>
      <c r="TIR5353"/>
      <c r="TIS5353"/>
      <c r="TIT5353"/>
      <c r="TIU5353"/>
      <c r="TIV5353"/>
      <c r="TIW5353"/>
      <c r="TIX5353"/>
      <c r="TIY5353"/>
      <c r="TIZ5353"/>
      <c r="TJA5353"/>
      <c r="TJB5353"/>
      <c r="TJC5353"/>
      <c r="TJD5353"/>
      <c r="TJE5353"/>
      <c r="TJF5353"/>
      <c r="TJG5353"/>
      <c r="TJH5353"/>
      <c r="TJI5353"/>
      <c r="TJJ5353"/>
      <c r="TJK5353"/>
      <c r="TJL5353"/>
      <c r="TJM5353"/>
      <c r="TJN5353"/>
      <c r="TJO5353"/>
      <c r="TJP5353"/>
      <c r="TJQ5353"/>
      <c r="TJR5353"/>
      <c r="TJS5353"/>
      <c r="TJT5353"/>
      <c r="TJU5353"/>
      <c r="TJV5353"/>
      <c r="TJW5353"/>
      <c r="TJX5353"/>
      <c r="TJY5353"/>
      <c r="TJZ5353"/>
      <c r="TKA5353"/>
      <c r="TKB5353"/>
      <c r="TKC5353"/>
      <c r="TKD5353"/>
      <c r="TKE5353"/>
      <c r="TKF5353"/>
      <c r="TKG5353"/>
      <c r="TKH5353"/>
      <c r="TKI5353"/>
      <c r="TKJ5353"/>
      <c r="TKK5353"/>
      <c r="TKL5353"/>
      <c r="TKM5353"/>
      <c r="TKN5353"/>
      <c r="TKO5353"/>
      <c r="TKP5353"/>
      <c r="TKQ5353"/>
      <c r="TKR5353"/>
      <c r="TKS5353"/>
      <c r="TKT5353"/>
      <c r="TKU5353"/>
      <c r="TKV5353"/>
      <c r="TKW5353"/>
      <c r="TKX5353"/>
      <c r="TKY5353"/>
      <c r="TKZ5353"/>
      <c r="TLA5353"/>
      <c r="TLB5353"/>
      <c r="TLC5353"/>
      <c r="TLD5353"/>
      <c r="TLE5353"/>
      <c r="TLF5353"/>
      <c r="TLG5353"/>
      <c r="TLH5353"/>
      <c r="TLI5353"/>
      <c r="TLJ5353"/>
      <c r="TLK5353"/>
      <c r="TLL5353"/>
      <c r="TLM5353"/>
      <c r="TLN5353"/>
      <c r="TLO5353"/>
      <c r="TLP5353"/>
      <c r="TLQ5353"/>
      <c r="TLR5353"/>
      <c r="TLS5353"/>
      <c r="TLT5353"/>
      <c r="TLU5353"/>
      <c r="TLV5353"/>
      <c r="TLW5353"/>
      <c r="TLX5353"/>
      <c r="TLY5353"/>
      <c r="TLZ5353"/>
      <c r="TMA5353"/>
      <c r="TMB5353"/>
      <c r="TMC5353"/>
      <c r="TMD5353"/>
      <c r="TME5353"/>
      <c r="TMF5353"/>
      <c r="TMG5353"/>
      <c r="TMH5353"/>
      <c r="TMI5353"/>
      <c r="TMJ5353"/>
      <c r="TMK5353"/>
      <c r="TML5353"/>
      <c r="TMM5353"/>
      <c r="TMN5353"/>
      <c r="TMO5353"/>
      <c r="TMP5353"/>
      <c r="TMQ5353"/>
      <c r="TMR5353"/>
      <c r="TMS5353"/>
      <c r="TMT5353"/>
      <c r="TMU5353"/>
      <c r="TMV5353"/>
      <c r="TMW5353"/>
      <c r="TMX5353"/>
      <c r="TMY5353"/>
      <c r="TMZ5353"/>
      <c r="TNA5353"/>
      <c r="TNB5353"/>
      <c r="TNC5353"/>
      <c r="TND5353"/>
      <c r="TNE5353"/>
      <c r="TNF5353"/>
      <c r="TNG5353"/>
      <c r="TNH5353"/>
      <c r="TNI5353"/>
      <c r="TNJ5353"/>
      <c r="TNK5353"/>
      <c r="TNL5353"/>
      <c r="TNM5353"/>
      <c r="TNN5353"/>
      <c r="TNO5353"/>
      <c r="TNP5353"/>
      <c r="TNQ5353"/>
      <c r="TNR5353"/>
      <c r="TNS5353"/>
      <c r="TNT5353"/>
      <c r="TNU5353"/>
      <c r="TNV5353"/>
      <c r="TNW5353"/>
      <c r="TNX5353"/>
      <c r="TNY5353"/>
      <c r="TNZ5353"/>
      <c r="TOA5353"/>
      <c r="TOB5353"/>
      <c r="TOC5353"/>
      <c r="TOD5353"/>
      <c r="TOE5353"/>
      <c r="TOF5353"/>
      <c r="TOG5353"/>
      <c r="TOH5353"/>
      <c r="TOI5353"/>
      <c r="TOJ5353"/>
      <c r="TOK5353"/>
      <c r="TOL5353"/>
      <c r="TOM5353"/>
      <c r="TON5353"/>
      <c r="TOO5353"/>
      <c r="TOP5353"/>
      <c r="TOQ5353"/>
      <c r="TOR5353"/>
      <c r="TOS5353"/>
      <c r="TOT5353"/>
      <c r="TOU5353"/>
      <c r="TOV5353"/>
      <c r="TOW5353"/>
      <c r="TOX5353"/>
      <c r="TOY5353"/>
      <c r="TOZ5353"/>
      <c r="TPA5353"/>
      <c r="TPB5353"/>
      <c r="TPC5353"/>
      <c r="TPD5353"/>
      <c r="TPE5353"/>
      <c r="TPF5353"/>
      <c r="TPG5353"/>
      <c r="TPH5353"/>
      <c r="TPI5353"/>
      <c r="TPJ5353"/>
      <c r="TPK5353"/>
      <c r="TPL5353"/>
      <c r="TPM5353"/>
      <c r="TPN5353"/>
      <c r="TPO5353"/>
      <c r="TPP5353"/>
      <c r="TPQ5353"/>
      <c r="TPR5353"/>
      <c r="TPS5353"/>
      <c r="TPT5353"/>
      <c r="TPU5353"/>
      <c r="TPV5353"/>
      <c r="TPW5353"/>
      <c r="TPX5353"/>
      <c r="TPY5353"/>
      <c r="TPZ5353"/>
      <c r="TQA5353"/>
      <c r="TQB5353"/>
      <c r="TQC5353"/>
      <c r="TQD5353"/>
      <c r="TQE5353"/>
      <c r="TQF5353"/>
      <c r="TQG5353"/>
      <c r="TQH5353"/>
      <c r="TQI5353"/>
      <c r="TQJ5353"/>
      <c r="TQK5353"/>
      <c r="TQL5353"/>
      <c r="TQM5353"/>
      <c r="TQN5353"/>
      <c r="TQO5353"/>
      <c r="TQP5353"/>
      <c r="TQQ5353"/>
      <c r="TQR5353"/>
      <c r="TQS5353"/>
      <c r="TQT5353"/>
      <c r="TQU5353"/>
      <c r="TQV5353"/>
      <c r="TQW5353"/>
      <c r="TQX5353"/>
      <c r="TQY5353"/>
      <c r="TQZ5353"/>
      <c r="TRA5353"/>
      <c r="TRB5353"/>
      <c r="TRC5353"/>
      <c r="TRD5353"/>
      <c r="TRE5353"/>
      <c r="TRF5353"/>
      <c r="TRG5353"/>
      <c r="TRH5353"/>
      <c r="TRI5353"/>
      <c r="TRJ5353"/>
      <c r="TRK5353"/>
      <c r="TRL5353"/>
      <c r="TRM5353"/>
      <c r="TRN5353"/>
      <c r="TRO5353"/>
      <c r="TRP5353"/>
      <c r="TRQ5353"/>
      <c r="TRR5353"/>
      <c r="TRS5353"/>
      <c r="TRT5353"/>
      <c r="TRU5353"/>
      <c r="TRV5353"/>
      <c r="TRW5353"/>
      <c r="TRX5353"/>
      <c r="TRY5353"/>
      <c r="TRZ5353"/>
      <c r="TSA5353"/>
      <c r="TSB5353"/>
      <c r="TSC5353"/>
      <c r="TSD5353"/>
      <c r="TSE5353"/>
      <c r="TSF5353"/>
      <c r="TSG5353"/>
      <c r="TSH5353"/>
      <c r="TSI5353"/>
      <c r="TSJ5353"/>
      <c r="TSK5353"/>
      <c r="TSL5353"/>
      <c r="TSM5353"/>
      <c r="TSN5353"/>
      <c r="TSO5353"/>
      <c r="TSP5353"/>
      <c r="TSQ5353"/>
      <c r="TSR5353"/>
      <c r="TSS5353"/>
      <c r="TST5353"/>
      <c r="TSU5353"/>
      <c r="TSV5353"/>
      <c r="TSW5353"/>
      <c r="TSX5353"/>
      <c r="TSY5353"/>
      <c r="TSZ5353"/>
      <c r="TTA5353"/>
      <c r="TTB5353"/>
      <c r="TTC5353"/>
      <c r="TTD5353"/>
      <c r="TTE5353"/>
      <c r="TTF5353"/>
      <c r="TTG5353"/>
      <c r="TTH5353"/>
      <c r="TTI5353"/>
      <c r="TTJ5353"/>
      <c r="TTK5353"/>
      <c r="TTL5353"/>
      <c r="TTM5353"/>
      <c r="TTN5353"/>
      <c r="TTO5353"/>
      <c r="TTP5353"/>
      <c r="TTQ5353"/>
      <c r="TTR5353"/>
      <c r="TTS5353"/>
      <c r="TTT5353"/>
      <c r="TTU5353"/>
      <c r="TTV5353"/>
      <c r="TTW5353"/>
      <c r="TTX5353"/>
      <c r="TTY5353"/>
      <c r="TTZ5353"/>
      <c r="TUA5353"/>
      <c r="TUB5353"/>
      <c r="TUC5353"/>
      <c r="TUD5353"/>
      <c r="TUE5353"/>
      <c r="TUF5353"/>
      <c r="TUG5353"/>
      <c r="TUH5353"/>
      <c r="TUI5353"/>
      <c r="TUJ5353"/>
      <c r="TUK5353"/>
      <c r="TUL5353"/>
      <c r="TUM5353"/>
      <c r="TUN5353"/>
      <c r="TUO5353"/>
      <c r="TUP5353"/>
      <c r="TUQ5353"/>
      <c r="TUR5353"/>
      <c r="TUS5353"/>
      <c r="TUT5353"/>
      <c r="TUU5353"/>
      <c r="TUV5353"/>
      <c r="TUW5353"/>
      <c r="TUX5353"/>
      <c r="TUY5353"/>
      <c r="TUZ5353"/>
      <c r="TVA5353"/>
      <c r="TVB5353"/>
      <c r="TVC5353"/>
      <c r="TVD5353"/>
      <c r="TVE5353"/>
      <c r="TVF5353"/>
      <c r="TVG5353"/>
      <c r="TVH5353"/>
      <c r="TVI5353"/>
      <c r="TVJ5353"/>
      <c r="TVK5353"/>
      <c r="TVL5353"/>
      <c r="TVM5353"/>
      <c r="TVN5353"/>
      <c r="TVO5353"/>
      <c r="TVP5353"/>
      <c r="TVQ5353"/>
      <c r="TVR5353"/>
      <c r="TVS5353"/>
      <c r="TVT5353"/>
      <c r="TVU5353"/>
      <c r="TVV5353"/>
      <c r="TVW5353"/>
      <c r="TVX5353"/>
      <c r="TVY5353"/>
      <c r="TVZ5353"/>
      <c r="TWA5353"/>
      <c r="TWB5353"/>
      <c r="TWC5353"/>
      <c r="TWD5353"/>
      <c r="TWE5353"/>
      <c r="TWF5353"/>
      <c r="TWG5353"/>
      <c r="TWH5353"/>
      <c r="TWI5353"/>
      <c r="TWJ5353"/>
      <c r="TWK5353"/>
      <c r="TWL5353"/>
      <c r="TWM5353"/>
      <c r="TWN5353"/>
      <c r="TWO5353"/>
      <c r="TWP5353"/>
      <c r="TWQ5353"/>
      <c r="TWR5353"/>
      <c r="TWS5353"/>
      <c r="TWT5353"/>
      <c r="TWU5353"/>
      <c r="TWV5353"/>
      <c r="TWW5353"/>
      <c r="TWX5353"/>
      <c r="TWY5353"/>
      <c r="TWZ5353"/>
      <c r="TXA5353"/>
      <c r="TXB5353"/>
      <c r="TXC5353"/>
      <c r="TXD5353"/>
      <c r="TXE5353"/>
      <c r="TXF5353"/>
      <c r="TXG5353"/>
      <c r="TXH5353"/>
      <c r="TXI5353"/>
      <c r="TXJ5353"/>
      <c r="TXK5353"/>
      <c r="TXL5353"/>
      <c r="TXM5353"/>
      <c r="TXN5353"/>
      <c r="TXO5353"/>
      <c r="TXP5353"/>
      <c r="TXQ5353"/>
      <c r="TXR5353"/>
      <c r="TXS5353"/>
      <c r="TXT5353"/>
      <c r="TXU5353"/>
      <c r="TXV5353"/>
      <c r="TXW5353"/>
      <c r="TXX5353"/>
      <c r="TXY5353"/>
      <c r="TXZ5353"/>
      <c r="TYA5353"/>
      <c r="TYB5353"/>
      <c r="TYC5353"/>
      <c r="TYD5353"/>
      <c r="TYE5353"/>
      <c r="TYF5353"/>
      <c r="TYG5353"/>
      <c r="TYH5353"/>
      <c r="TYI5353"/>
      <c r="TYJ5353"/>
      <c r="TYK5353"/>
      <c r="TYL5353"/>
      <c r="TYM5353"/>
      <c r="TYN5353"/>
      <c r="TYO5353"/>
      <c r="TYP5353"/>
      <c r="TYQ5353"/>
      <c r="TYR5353"/>
      <c r="TYS5353"/>
      <c r="TYT5353"/>
      <c r="TYU5353"/>
      <c r="TYV5353"/>
      <c r="TYW5353"/>
      <c r="TYX5353"/>
      <c r="TYY5353"/>
      <c r="TYZ5353"/>
      <c r="TZA5353"/>
      <c r="TZB5353"/>
      <c r="TZC5353"/>
      <c r="TZD5353"/>
      <c r="TZE5353"/>
      <c r="TZF5353"/>
      <c r="TZG5353"/>
      <c r="TZH5353"/>
      <c r="TZI5353"/>
      <c r="TZJ5353"/>
      <c r="TZK5353"/>
      <c r="TZL5353"/>
      <c r="TZM5353"/>
      <c r="TZN5353"/>
      <c r="TZO5353"/>
      <c r="TZP5353"/>
      <c r="TZQ5353"/>
      <c r="TZR5353"/>
      <c r="TZS5353"/>
      <c r="TZT5353"/>
      <c r="TZU5353"/>
      <c r="TZV5353"/>
      <c r="TZW5353"/>
      <c r="TZX5353"/>
      <c r="TZY5353"/>
      <c r="TZZ5353"/>
      <c r="UAA5353"/>
      <c r="UAB5353"/>
      <c r="UAC5353"/>
      <c r="UAD5353"/>
      <c r="UAE5353"/>
      <c r="UAF5353"/>
      <c r="UAG5353"/>
      <c r="UAH5353"/>
      <c r="UAI5353"/>
      <c r="UAJ5353"/>
      <c r="UAK5353"/>
      <c r="UAL5353"/>
      <c r="UAM5353"/>
      <c r="UAN5353"/>
      <c r="UAO5353"/>
      <c r="UAP5353"/>
      <c r="UAQ5353"/>
      <c r="UAR5353"/>
      <c r="UAS5353"/>
      <c r="UAT5353"/>
      <c r="UAU5353"/>
      <c r="UAV5353"/>
      <c r="UAW5353"/>
      <c r="UAX5353"/>
      <c r="UAY5353"/>
      <c r="UAZ5353"/>
      <c r="UBA5353"/>
      <c r="UBB5353"/>
      <c r="UBC5353"/>
      <c r="UBD5353"/>
      <c r="UBE5353"/>
      <c r="UBF5353"/>
      <c r="UBG5353"/>
      <c r="UBH5353"/>
      <c r="UBI5353"/>
      <c r="UBJ5353"/>
      <c r="UBK5353"/>
      <c r="UBL5353"/>
      <c r="UBM5353"/>
      <c r="UBN5353"/>
      <c r="UBO5353"/>
      <c r="UBP5353"/>
      <c r="UBQ5353"/>
      <c r="UBR5353"/>
      <c r="UBS5353"/>
      <c r="UBT5353"/>
      <c r="UBU5353"/>
      <c r="UBV5353"/>
      <c r="UBW5353"/>
      <c r="UBX5353"/>
      <c r="UBY5353"/>
      <c r="UBZ5353"/>
      <c r="UCA5353"/>
      <c r="UCB5353"/>
      <c r="UCC5353"/>
      <c r="UCD5353"/>
      <c r="UCE5353"/>
      <c r="UCF5353"/>
      <c r="UCG5353"/>
      <c r="UCH5353"/>
      <c r="UCI5353"/>
      <c r="UCJ5353"/>
      <c r="UCK5353"/>
      <c r="UCL5353"/>
      <c r="UCM5353"/>
      <c r="UCN5353"/>
      <c r="UCO5353"/>
      <c r="UCP5353"/>
      <c r="UCQ5353"/>
      <c r="UCR5353"/>
      <c r="UCS5353"/>
      <c r="UCT5353"/>
      <c r="UCU5353"/>
      <c r="UCV5353"/>
      <c r="UCW5353"/>
      <c r="UCX5353"/>
      <c r="UCY5353"/>
      <c r="UCZ5353"/>
      <c r="UDA5353"/>
      <c r="UDB5353"/>
      <c r="UDC5353"/>
      <c r="UDD5353"/>
      <c r="UDE5353"/>
      <c r="UDF5353"/>
      <c r="UDG5353"/>
      <c r="UDH5353"/>
      <c r="UDI5353"/>
      <c r="UDJ5353"/>
      <c r="UDK5353"/>
      <c r="UDL5353"/>
      <c r="UDM5353"/>
      <c r="UDN5353"/>
      <c r="UDO5353"/>
      <c r="UDP5353"/>
      <c r="UDQ5353"/>
      <c r="UDR5353"/>
      <c r="UDS5353"/>
      <c r="UDT5353"/>
      <c r="UDU5353"/>
      <c r="UDV5353"/>
      <c r="UDW5353"/>
      <c r="UDX5353"/>
      <c r="UDY5353"/>
      <c r="UDZ5353"/>
      <c r="UEA5353"/>
      <c r="UEB5353"/>
      <c r="UEC5353"/>
      <c r="UED5353"/>
      <c r="UEE5353"/>
      <c r="UEF5353"/>
      <c r="UEG5353"/>
      <c r="UEH5353"/>
      <c r="UEI5353"/>
      <c r="UEJ5353"/>
      <c r="UEK5353"/>
      <c r="UEL5353"/>
      <c r="UEM5353"/>
      <c r="UEN5353"/>
      <c r="UEO5353"/>
      <c r="UEP5353"/>
      <c r="UEQ5353"/>
      <c r="UER5353"/>
      <c r="UES5353"/>
      <c r="UET5353"/>
      <c r="UEU5353"/>
      <c r="UEV5353"/>
      <c r="UEW5353"/>
      <c r="UEX5353"/>
      <c r="UEY5353"/>
      <c r="UEZ5353"/>
      <c r="UFA5353"/>
      <c r="UFB5353"/>
      <c r="UFC5353"/>
      <c r="UFD5353"/>
      <c r="UFE5353"/>
      <c r="UFF5353"/>
      <c r="UFG5353"/>
      <c r="UFH5353"/>
      <c r="UFI5353"/>
      <c r="UFJ5353"/>
      <c r="UFK5353"/>
      <c r="UFL5353"/>
      <c r="UFM5353"/>
      <c r="UFN5353"/>
      <c r="UFO5353"/>
      <c r="UFP5353"/>
      <c r="UFQ5353"/>
      <c r="UFR5353"/>
      <c r="UFS5353"/>
      <c r="UFT5353"/>
      <c r="UFU5353"/>
      <c r="UFV5353"/>
      <c r="UFW5353"/>
      <c r="UFX5353"/>
      <c r="UFY5353"/>
      <c r="UFZ5353"/>
      <c r="UGA5353"/>
      <c r="UGB5353"/>
      <c r="UGC5353"/>
      <c r="UGD5353"/>
      <c r="UGE5353"/>
      <c r="UGF5353"/>
      <c r="UGG5353"/>
      <c r="UGH5353"/>
      <c r="UGI5353"/>
      <c r="UGJ5353"/>
      <c r="UGK5353"/>
      <c r="UGL5353"/>
      <c r="UGM5353"/>
      <c r="UGN5353"/>
      <c r="UGO5353"/>
      <c r="UGP5353"/>
      <c r="UGQ5353"/>
      <c r="UGR5353"/>
      <c r="UGS5353"/>
      <c r="UGT5353"/>
      <c r="UGU5353"/>
      <c r="UGV5353"/>
      <c r="UGW5353"/>
      <c r="UGX5353"/>
      <c r="UGY5353"/>
      <c r="UGZ5353"/>
      <c r="UHA5353"/>
      <c r="UHB5353"/>
      <c r="UHC5353"/>
      <c r="UHD5353"/>
      <c r="UHE5353"/>
      <c r="UHF5353"/>
      <c r="UHG5353"/>
      <c r="UHH5353"/>
      <c r="UHI5353"/>
      <c r="UHJ5353"/>
      <c r="UHK5353"/>
      <c r="UHL5353"/>
      <c r="UHM5353"/>
      <c r="UHN5353"/>
      <c r="UHO5353"/>
      <c r="UHP5353"/>
      <c r="UHQ5353"/>
      <c r="UHR5353"/>
      <c r="UHS5353"/>
      <c r="UHT5353"/>
      <c r="UHU5353"/>
      <c r="UHV5353"/>
      <c r="UHW5353"/>
      <c r="UHX5353"/>
      <c r="UHY5353"/>
      <c r="UHZ5353"/>
      <c r="UIA5353"/>
      <c r="UIB5353"/>
      <c r="UIC5353"/>
      <c r="UID5353"/>
      <c r="UIE5353"/>
      <c r="UIF5353"/>
      <c r="UIG5353"/>
      <c r="UIH5353"/>
      <c r="UII5353"/>
      <c r="UIJ5353"/>
      <c r="UIK5353"/>
      <c r="UIL5353"/>
      <c r="UIM5353"/>
      <c r="UIN5353"/>
      <c r="UIO5353"/>
      <c r="UIP5353"/>
      <c r="UIQ5353"/>
      <c r="UIR5353"/>
      <c r="UIS5353"/>
      <c r="UIT5353"/>
      <c r="UIU5353"/>
      <c r="UIV5353"/>
      <c r="UIW5353"/>
      <c r="UIX5353"/>
      <c r="UIY5353"/>
      <c r="UIZ5353"/>
      <c r="UJA5353"/>
      <c r="UJB5353"/>
      <c r="UJC5353"/>
      <c r="UJD5353"/>
      <c r="UJE5353"/>
      <c r="UJF5353"/>
      <c r="UJG5353"/>
      <c r="UJH5353"/>
      <c r="UJI5353"/>
      <c r="UJJ5353"/>
      <c r="UJK5353"/>
      <c r="UJL5353"/>
      <c r="UJM5353"/>
      <c r="UJN5353"/>
      <c r="UJO5353"/>
      <c r="UJP5353"/>
      <c r="UJQ5353"/>
      <c r="UJR5353"/>
      <c r="UJS5353"/>
      <c r="UJT5353"/>
      <c r="UJU5353"/>
      <c r="UJV5353"/>
      <c r="UJW5353"/>
      <c r="UJX5353"/>
      <c r="UJY5353"/>
      <c r="UJZ5353"/>
      <c r="UKA5353"/>
      <c r="UKB5353"/>
      <c r="UKC5353"/>
      <c r="UKD5353"/>
      <c r="UKE5353"/>
      <c r="UKF5353"/>
      <c r="UKG5353"/>
      <c r="UKH5353"/>
      <c r="UKI5353"/>
      <c r="UKJ5353"/>
      <c r="UKK5353"/>
      <c r="UKL5353"/>
      <c r="UKM5353"/>
      <c r="UKN5353"/>
      <c r="UKO5353"/>
      <c r="UKP5353"/>
      <c r="UKQ5353"/>
      <c r="UKR5353"/>
      <c r="UKS5353"/>
      <c r="UKT5353"/>
      <c r="UKU5353"/>
      <c r="UKV5353"/>
      <c r="UKW5353"/>
      <c r="UKX5353"/>
      <c r="UKY5353"/>
      <c r="UKZ5353"/>
      <c r="ULA5353"/>
      <c r="ULB5353"/>
      <c r="ULC5353"/>
      <c r="ULD5353"/>
      <c r="ULE5353"/>
      <c r="ULF5353"/>
      <c r="ULG5353"/>
      <c r="ULH5353"/>
      <c r="ULI5353"/>
      <c r="ULJ5353"/>
      <c r="ULK5353"/>
      <c r="ULL5353"/>
      <c r="ULM5353"/>
      <c r="ULN5353"/>
      <c r="ULO5353"/>
      <c r="ULP5353"/>
      <c r="ULQ5353"/>
      <c r="ULR5353"/>
      <c r="ULS5353"/>
      <c r="ULT5353"/>
      <c r="ULU5353"/>
      <c r="ULV5353"/>
      <c r="ULW5353"/>
      <c r="ULX5353"/>
      <c r="ULY5353"/>
      <c r="ULZ5353"/>
      <c r="UMA5353"/>
      <c r="UMB5353"/>
      <c r="UMC5353"/>
      <c r="UMD5353"/>
      <c r="UME5353"/>
      <c r="UMF5353"/>
      <c r="UMG5353"/>
      <c r="UMH5353"/>
      <c r="UMI5353"/>
      <c r="UMJ5353"/>
      <c r="UMK5353"/>
      <c r="UML5353"/>
      <c r="UMM5353"/>
      <c r="UMN5353"/>
      <c r="UMO5353"/>
      <c r="UMP5353"/>
      <c r="UMQ5353"/>
      <c r="UMR5353"/>
      <c r="UMS5353"/>
      <c r="UMT5353"/>
      <c r="UMU5353"/>
      <c r="UMV5353"/>
      <c r="UMW5353"/>
      <c r="UMX5353"/>
      <c r="UMY5353"/>
      <c r="UMZ5353"/>
      <c r="UNA5353"/>
      <c r="UNB5353"/>
      <c r="UNC5353"/>
      <c r="UND5353"/>
      <c r="UNE5353"/>
      <c r="UNF5353"/>
      <c r="UNG5353"/>
      <c r="UNH5353"/>
      <c r="UNI5353"/>
      <c r="UNJ5353"/>
      <c r="UNK5353"/>
      <c r="UNL5353"/>
      <c r="UNM5353"/>
      <c r="UNN5353"/>
      <c r="UNO5353"/>
      <c r="UNP5353"/>
      <c r="UNQ5353"/>
      <c r="UNR5353"/>
      <c r="UNS5353"/>
      <c r="UNT5353"/>
      <c r="UNU5353"/>
      <c r="UNV5353"/>
      <c r="UNW5353"/>
      <c r="UNX5353"/>
      <c r="UNY5353"/>
      <c r="UNZ5353"/>
      <c r="UOA5353"/>
      <c r="UOB5353"/>
      <c r="UOC5353"/>
      <c r="UOD5353"/>
      <c r="UOE5353"/>
      <c r="UOF5353"/>
      <c r="UOG5353"/>
      <c r="UOH5353"/>
      <c r="UOI5353"/>
      <c r="UOJ5353"/>
      <c r="UOK5353"/>
      <c r="UOL5353"/>
      <c r="UOM5353"/>
      <c r="UON5353"/>
      <c r="UOO5353"/>
      <c r="UOP5353"/>
      <c r="UOQ5353"/>
      <c r="UOR5353"/>
      <c r="UOS5353"/>
      <c r="UOT5353"/>
      <c r="UOU5353"/>
      <c r="UOV5353"/>
      <c r="UOW5353"/>
      <c r="UOX5353"/>
      <c r="UOY5353"/>
      <c r="UOZ5353"/>
      <c r="UPA5353"/>
      <c r="UPB5353"/>
      <c r="UPC5353"/>
      <c r="UPD5353"/>
      <c r="UPE5353"/>
      <c r="UPF5353"/>
      <c r="UPG5353"/>
      <c r="UPH5353"/>
      <c r="UPI5353"/>
      <c r="UPJ5353"/>
      <c r="UPK5353"/>
      <c r="UPL5353"/>
      <c r="UPM5353"/>
      <c r="UPN5353"/>
      <c r="UPO5353"/>
      <c r="UPP5353"/>
      <c r="UPQ5353"/>
      <c r="UPR5353"/>
      <c r="UPS5353"/>
      <c r="UPT5353"/>
      <c r="UPU5353"/>
      <c r="UPV5353"/>
      <c r="UPW5353"/>
      <c r="UPX5353"/>
      <c r="UPY5353"/>
      <c r="UPZ5353"/>
      <c r="UQA5353"/>
      <c r="UQB5353"/>
      <c r="UQC5353"/>
      <c r="UQD5353"/>
      <c r="UQE5353"/>
      <c r="UQF5353"/>
      <c r="UQG5353"/>
      <c r="UQH5353"/>
      <c r="UQI5353"/>
      <c r="UQJ5353"/>
      <c r="UQK5353"/>
      <c r="UQL5353"/>
      <c r="UQM5353"/>
      <c r="UQN5353"/>
      <c r="UQO5353"/>
      <c r="UQP5353"/>
      <c r="UQQ5353"/>
      <c r="UQR5353"/>
      <c r="UQS5353"/>
      <c r="UQT5353"/>
      <c r="UQU5353"/>
      <c r="UQV5353"/>
      <c r="UQW5353"/>
      <c r="UQX5353"/>
      <c r="UQY5353"/>
      <c r="UQZ5353"/>
      <c r="URA5353"/>
      <c r="URB5353"/>
      <c r="URC5353"/>
      <c r="URD5353"/>
      <c r="URE5353"/>
      <c r="URF5353"/>
      <c r="URG5353"/>
      <c r="URH5353"/>
      <c r="URI5353"/>
      <c r="URJ5353"/>
      <c r="URK5353"/>
      <c r="URL5353"/>
      <c r="URM5353"/>
      <c r="URN5353"/>
      <c r="URO5353"/>
      <c r="URP5353"/>
      <c r="URQ5353"/>
      <c r="URR5353"/>
      <c r="URS5353"/>
      <c r="URT5353"/>
      <c r="URU5353"/>
      <c r="URV5353"/>
      <c r="URW5353"/>
      <c r="URX5353"/>
      <c r="URY5353"/>
      <c r="URZ5353"/>
      <c r="USA5353"/>
      <c r="USB5353"/>
      <c r="USC5353"/>
      <c r="USD5353"/>
      <c r="USE5353"/>
      <c r="USF5353"/>
      <c r="USG5353"/>
      <c r="USH5353"/>
      <c r="USI5353"/>
      <c r="USJ5353"/>
      <c r="USK5353"/>
      <c r="USL5353"/>
      <c r="USM5353"/>
      <c r="USN5353"/>
      <c r="USO5353"/>
      <c r="USP5353"/>
      <c r="USQ5353"/>
      <c r="USR5353"/>
      <c r="USS5353"/>
      <c r="UST5353"/>
      <c r="USU5353"/>
      <c r="USV5353"/>
      <c r="USW5353"/>
      <c r="USX5353"/>
      <c r="USY5353"/>
      <c r="USZ5353"/>
      <c r="UTA5353"/>
      <c r="UTB5353"/>
      <c r="UTC5353"/>
      <c r="UTD5353"/>
      <c r="UTE5353"/>
      <c r="UTF5353"/>
      <c r="UTG5353"/>
      <c r="UTH5353"/>
      <c r="UTI5353"/>
      <c r="UTJ5353"/>
      <c r="UTK5353"/>
      <c r="UTL5353"/>
      <c r="UTM5353"/>
      <c r="UTN5353"/>
      <c r="UTO5353"/>
      <c r="UTP5353"/>
      <c r="UTQ5353"/>
      <c r="UTR5353"/>
      <c r="UTS5353"/>
      <c r="UTT5353"/>
      <c r="UTU5353"/>
      <c r="UTV5353"/>
      <c r="UTW5353"/>
      <c r="UTX5353"/>
      <c r="UTY5353"/>
      <c r="UTZ5353"/>
      <c r="UUA5353"/>
      <c r="UUB5353"/>
      <c r="UUC5353"/>
      <c r="UUD5353"/>
      <c r="UUE5353"/>
      <c r="UUF5353"/>
      <c r="UUG5353"/>
      <c r="UUH5353"/>
      <c r="UUI5353"/>
      <c r="UUJ5353"/>
      <c r="UUK5353"/>
      <c r="UUL5353"/>
      <c r="UUM5353"/>
      <c r="UUN5353"/>
      <c r="UUO5353"/>
      <c r="UUP5353"/>
      <c r="UUQ5353"/>
      <c r="UUR5353"/>
      <c r="UUS5353"/>
      <c r="UUT5353"/>
      <c r="UUU5353"/>
      <c r="UUV5353"/>
      <c r="UUW5353"/>
      <c r="UUX5353"/>
      <c r="UUY5353"/>
      <c r="UUZ5353"/>
      <c r="UVA5353"/>
      <c r="UVB5353"/>
      <c r="UVC5353"/>
      <c r="UVD5353"/>
      <c r="UVE5353"/>
      <c r="UVF5353"/>
      <c r="UVG5353"/>
      <c r="UVH5353"/>
      <c r="UVI5353"/>
      <c r="UVJ5353"/>
      <c r="UVK5353"/>
      <c r="UVL5353"/>
      <c r="UVM5353"/>
      <c r="UVN5353"/>
      <c r="UVO5353"/>
      <c r="UVP5353"/>
      <c r="UVQ5353"/>
      <c r="UVR5353"/>
      <c r="UVS5353"/>
      <c r="UVT5353"/>
      <c r="UVU5353"/>
      <c r="UVV5353"/>
      <c r="UVW5353"/>
      <c r="UVX5353"/>
      <c r="UVY5353"/>
      <c r="UVZ5353"/>
      <c r="UWA5353"/>
      <c r="UWB5353"/>
      <c r="UWC5353"/>
      <c r="UWD5353"/>
      <c r="UWE5353"/>
      <c r="UWF5353"/>
      <c r="UWG5353"/>
      <c r="UWH5353"/>
      <c r="UWI5353"/>
      <c r="UWJ5353"/>
      <c r="UWK5353"/>
      <c r="UWL5353"/>
      <c r="UWM5353"/>
      <c r="UWN5353"/>
      <c r="UWO5353"/>
      <c r="UWP5353"/>
      <c r="UWQ5353"/>
      <c r="UWR5353"/>
      <c r="UWS5353"/>
      <c r="UWT5353"/>
      <c r="UWU5353"/>
      <c r="UWV5353"/>
      <c r="UWW5353"/>
      <c r="UWX5353"/>
      <c r="UWY5353"/>
      <c r="UWZ5353"/>
      <c r="UXA5353"/>
      <c r="UXB5353"/>
      <c r="UXC5353"/>
      <c r="UXD5353"/>
      <c r="UXE5353"/>
      <c r="UXF5353"/>
      <c r="UXG5353"/>
      <c r="UXH5353"/>
      <c r="UXI5353"/>
      <c r="UXJ5353"/>
      <c r="UXK5353"/>
      <c r="UXL5353"/>
      <c r="UXM5353"/>
      <c r="UXN5353"/>
      <c r="UXO5353"/>
      <c r="UXP5353"/>
      <c r="UXQ5353"/>
      <c r="UXR5353"/>
      <c r="UXS5353"/>
      <c r="UXT5353"/>
      <c r="UXU5353"/>
      <c r="UXV5353"/>
      <c r="UXW5353"/>
      <c r="UXX5353"/>
      <c r="UXY5353"/>
      <c r="UXZ5353"/>
      <c r="UYA5353"/>
      <c r="UYB5353"/>
      <c r="UYC5353"/>
      <c r="UYD5353"/>
      <c r="UYE5353"/>
      <c r="UYF5353"/>
      <c r="UYG5353"/>
      <c r="UYH5353"/>
      <c r="UYI5353"/>
      <c r="UYJ5353"/>
      <c r="UYK5353"/>
      <c r="UYL5353"/>
      <c r="UYM5353"/>
      <c r="UYN5353"/>
      <c r="UYO5353"/>
      <c r="UYP5353"/>
      <c r="UYQ5353"/>
      <c r="UYR5353"/>
      <c r="UYS5353"/>
      <c r="UYT5353"/>
      <c r="UYU5353"/>
      <c r="UYV5353"/>
      <c r="UYW5353"/>
      <c r="UYX5353"/>
      <c r="UYY5353"/>
      <c r="UYZ5353"/>
      <c r="UZA5353"/>
      <c r="UZB5353"/>
      <c r="UZC5353"/>
      <c r="UZD5353"/>
      <c r="UZE5353"/>
      <c r="UZF5353"/>
      <c r="UZG5353"/>
      <c r="UZH5353"/>
      <c r="UZI5353"/>
      <c r="UZJ5353"/>
      <c r="UZK5353"/>
      <c r="UZL5353"/>
      <c r="UZM5353"/>
      <c r="UZN5353"/>
      <c r="UZO5353"/>
      <c r="UZP5353"/>
      <c r="UZQ5353"/>
      <c r="UZR5353"/>
      <c r="UZS5353"/>
      <c r="UZT5353"/>
      <c r="UZU5353"/>
      <c r="UZV5353"/>
      <c r="UZW5353"/>
      <c r="UZX5353"/>
      <c r="UZY5353"/>
      <c r="UZZ5353"/>
      <c r="VAA5353"/>
      <c r="VAB5353"/>
      <c r="VAC5353"/>
      <c r="VAD5353"/>
      <c r="VAE5353"/>
      <c r="VAF5353"/>
      <c r="VAG5353"/>
      <c r="VAH5353"/>
      <c r="VAI5353"/>
      <c r="VAJ5353"/>
      <c r="VAK5353"/>
      <c r="VAL5353"/>
      <c r="VAM5353"/>
      <c r="VAN5353"/>
      <c r="VAO5353"/>
      <c r="VAP5353"/>
      <c r="VAQ5353"/>
      <c r="VAR5353"/>
      <c r="VAS5353"/>
      <c r="VAT5353"/>
      <c r="VAU5353"/>
      <c r="VAV5353"/>
      <c r="VAW5353"/>
      <c r="VAX5353"/>
      <c r="VAY5353"/>
      <c r="VAZ5353"/>
      <c r="VBA5353"/>
      <c r="VBB5353"/>
      <c r="VBC5353"/>
      <c r="VBD5353"/>
      <c r="VBE5353"/>
      <c r="VBF5353"/>
      <c r="VBG5353"/>
      <c r="VBH5353"/>
      <c r="VBI5353"/>
      <c r="VBJ5353"/>
      <c r="VBK5353"/>
      <c r="VBL5353"/>
      <c r="VBM5353"/>
      <c r="VBN5353"/>
      <c r="VBO5353"/>
      <c r="VBP5353"/>
      <c r="VBQ5353"/>
      <c r="VBR5353"/>
      <c r="VBS5353"/>
      <c r="VBT5353"/>
      <c r="VBU5353"/>
      <c r="VBV5353"/>
      <c r="VBW5353"/>
      <c r="VBX5353"/>
      <c r="VBY5353"/>
      <c r="VBZ5353"/>
      <c r="VCA5353"/>
      <c r="VCB5353"/>
      <c r="VCC5353"/>
      <c r="VCD5353"/>
      <c r="VCE5353"/>
      <c r="VCF5353"/>
      <c r="VCG5353"/>
      <c r="VCH5353"/>
      <c r="VCI5353"/>
      <c r="VCJ5353"/>
      <c r="VCK5353"/>
      <c r="VCL5353"/>
      <c r="VCM5353"/>
      <c r="VCN5353"/>
      <c r="VCO5353"/>
      <c r="VCP5353"/>
      <c r="VCQ5353"/>
      <c r="VCR5353"/>
      <c r="VCS5353"/>
      <c r="VCT5353"/>
      <c r="VCU5353"/>
      <c r="VCV5353"/>
      <c r="VCW5353"/>
      <c r="VCX5353"/>
      <c r="VCY5353"/>
      <c r="VCZ5353"/>
      <c r="VDA5353"/>
      <c r="VDB5353"/>
      <c r="VDC5353"/>
      <c r="VDD5353"/>
      <c r="VDE5353"/>
      <c r="VDF5353"/>
      <c r="VDG5353"/>
      <c r="VDH5353"/>
      <c r="VDI5353"/>
      <c r="VDJ5353"/>
      <c r="VDK5353"/>
      <c r="VDL5353"/>
      <c r="VDM5353"/>
      <c r="VDN5353"/>
      <c r="VDO5353"/>
      <c r="VDP5353"/>
      <c r="VDQ5353"/>
      <c r="VDR5353"/>
      <c r="VDS5353"/>
      <c r="VDT5353"/>
      <c r="VDU5353"/>
      <c r="VDV5353"/>
      <c r="VDW5353"/>
      <c r="VDX5353"/>
      <c r="VDY5353"/>
      <c r="VDZ5353"/>
      <c r="VEA5353"/>
      <c r="VEB5353"/>
      <c r="VEC5353"/>
      <c r="VED5353"/>
      <c r="VEE5353"/>
      <c r="VEF5353"/>
      <c r="VEG5353"/>
      <c r="VEH5353"/>
      <c r="VEI5353"/>
      <c r="VEJ5353"/>
      <c r="VEK5353"/>
      <c r="VEL5353"/>
      <c r="VEM5353"/>
      <c r="VEN5353"/>
      <c r="VEO5353"/>
      <c r="VEP5353"/>
      <c r="VEQ5353"/>
      <c r="VER5353"/>
      <c r="VES5353"/>
      <c r="VET5353"/>
      <c r="VEU5353"/>
      <c r="VEV5353"/>
      <c r="VEW5353"/>
      <c r="VEX5353"/>
      <c r="VEY5353"/>
      <c r="VEZ5353"/>
      <c r="VFA5353"/>
      <c r="VFB5353"/>
      <c r="VFC5353"/>
      <c r="VFD5353"/>
      <c r="VFE5353"/>
      <c r="VFF5353"/>
      <c r="VFG5353"/>
      <c r="VFH5353"/>
      <c r="VFI5353"/>
      <c r="VFJ5353"/>
      <c r="VFK5353"/>
      <c r="VFL5353"/>
      <c r="VFM5353"/>
      <c r="VFN5353"/>
      <c r="VFO5353"/>
      <c r="VFP5353"/>
      <c r="VFQ5353"/>
      <c r="VFR5353"/>
      <c r="VFS5353"/>
      <c r="VFT5353"/>
      <c r="VFU5353"/>
      <c r="VFV5353"/>
      <c r="VFW5353"/>
      <c r="VFX5353"/>
      <c r="VFY5353"/>
      <c r="VFZ5353"/>
      <c r="VGA5353"/>
      <c r="VGB5353"/>
      <c r="VGC5353"/>
      <c r="VGD5353"/>
      <c r="VGE5353"/>
      <c r="VGF5353"/>
      <c r="VGG5353"/>
      <c r="VGH5353"/>
      <c r="VGI5353"/>
      <c r="VGJ5353"/>
      <c r="VGK5353"/>
      <c r="VGL5353"/>
      <c r="VGM5353"/>
      <c r="VGN5353"/>
      <c r="VGO5353"/>
      <c r="VGP5353"/>
      <c r="VGQ5353"/>
      <c r="VGR5353"/>
      <c r="VGS5353"/>
      <c r="VGT5353"/>
      <c r="VGU5353"/>
      <c r="VGV5353"/>
      <c r="VGW5353"/>
      <c r="VGX5353"/>
      <c r="VGY5353"/>
      <c r="VGZ5353"/>
      <c r="VHA5353"/>
      <c r="VHB5353"/>
      <c r="VHC5353"/>
      <c r="VHD5353"/>
      <c r="VHE5353"/>
      <c r="VHF5353"/>
      <c r="VHG5353"/>
      <c r="VHH5353"/>
      <c r="VHI5353"/>
      <c r="VHJ5353"/>
      <c r="VHK5353"/>
      <c r="VHL5353"/>
      <c r="VHM5353"/>
      <c r="VHN5353"/>
      <c r="VHO5353"/>
      <c r="VHP5353"/>
      <c r="VHQ5353"/>
      <c r="VHR5353"/>
      <c r="VHS5353"/>
      <c r="VHT5353"/>
      <c r="VHU5353"/>
      <c r="VHV5353"/>
      <c r="VHW5353"/>
      <c r="VHX5353"/>
      <c r="VHY5353"/>
      <c r="VHZ5353"/>
      <c r="VIA5353"/>
      <c r="VIB5353"/>
      <c r="VIC5353"/>
      <c r="VID5353"/>
      <c r="VIE5353"/>
      <c r="VIF5353"/>
      <c r="VIG5353"/>
      <c r="VIH5353"/>
      <c r="VII5353"/>
      <c r="VIJ5353"/>
      <c r="VIK5353"/>
      <c r="VIL5353"/>
      <c r="VIM5353"/>
      <c r="VIN5353"/>
      <c r="VIO5353"/>
      <c r="VIP5353"/>
      <c r="VIQ5353"/>
      <c r="VIR5353"/>
      <c r="VIS5353"/>
      <c r="VIT5353"/>
      <c r="VIU5353"/>
      <c r="VIV5353"/>
      <c r="VIW5353"/>
      <c r="VIX5353"/>
      <c r="VIY5353"/>
      <c r="VIZ5353"/>
      <c r="VJA5353"/>
      <c r="VJB5353"/>
      <c r="VJC5353"/>
      <c r="VJD5353"/>
      <c r="VJE5353"/>
      <c r="VJF5353"/>
      <c r="VJG5353"/>
      <c r="VJH5353"/>
      <c r="VJI5353"/>
      <c r="VJJ5353"/>
      <c r="VJK5353"/>
      <c r="VJL5353"/>
      <c r="VJM5353"/>
      <c r="VJN5353"/>
      <c r="VJO5353"/>
      <c r="VJP5353"/>
      <c r="VJQ5353"/>
      <c r="VJR5353"/>
      <c r="VJS5353"/>
      <c r="VJT5353"/>
      <c r="VJU5353"/>
      <c r="VJV5353"/>
      <c r="VJW5353"/>
      <c r="VJX5353"/>
      <c r="VJY5353"/>
      <c r="VJZ5353"/>
      <c r="VKA5353"/>
      <c r="VKB5353"/>
      <c r="VKC5353"/>
      <c r="VKD5353"/>
      <c r="VKE5353"/>
      <c r="VKF5353"/>
      <c r="VKG5353"/>
      <c r="VKH5353"/>
      <c r="VKI5353"/>
      <c r="VKJ5353"/>
      <c r="VKK5353"/>
      <c r="VKL5353"/>
      <c r="VKM5353"/>
      <c r="VKN5353"/>
      <c r="VKO5353"/>
      <c r="VKP5353"/>
      <c r="VKQ5353"/>
      <c r="VKR5353"/>
      <c r="VKS5353"/>
      <c r="VKT5353"/>
      <c r="VKU5353"/>
      <c r="VKV5353"/>
      <c r="VKW5353"/>
      <c r="VKX5353"/>
      <c r="VKY5353"/>
      <c r="VKZ5353"/>
      <c r="VLA5353"/>
      <c r="VLB5353"/>
      <c r="VLC5353"/>
      <c r="VLD5353"/>
      <c r="VLE5353"/>
      <c r="VLF5353"/>
      <c r="VLG5353"/>
      <c r="VLH5353"/>
      <c r="VLI5353"/>
      <c r="VLJ5353"/>
      <c r="VLK5353"/>
      <c r="VLL5353"/>
      <c r="VLM5353"/>
      <c r="VLN5353"/>
      <c r="VLO5353"/>
      <c r="VLP5353"/>
      <c r="VLQ5353"/>
      <c r="VLR5353"/>
      <c r="VLS5353"/>
      <c r="VLT5353"/>
      <c r="VLU5353"/>
      <c r="VLV5353"/>
      <c r="VLW5353"/>
      <c r="VLX5353"/>
      <c r="VLY5353"/>
      <c r="VLZ5353"/>
      <c r="VMA5353"/>
      <c r="VMB5353"/>
      <c r="VMC5353"/>
      <c r="VMD5353"/>
      <c r="VME5353"/>
      <c r="VMF5353"/>
      <c r="VMG5353"/>
      <c r="VMH5353"/>
      <c r="VMI5353"/>
      <c r="VMJ5353"/>
      <c r="VMK5353"/>
      <c r="VML5353"/>
      <c r="VMM5353"/>
      <c r="VMN5353"/>
      <c r="VMO5353"/>
      <c r="VMP5353"/>
      <c r="VMQ5353"/>
      <c r="VMR5353"/>
      <c r="VMS5353"/>
      <c r="VMT5353"/>
      <c r="VMU5353"/>
      <c r="VMV5353"/>
      <c r="VMW5353"/>
      <c r="VMX5353"/>
      <c r="VMY5353"/>
      <c r="VMZ5353"/>
      <c r="VNA5353"/>
      <c r="VNB5353"/>
      <c r="VNC5353"/>
      <c r="VND5353"/>
      <c r="VNE5353"/>
      <c r="VNF5353"/>
      <c r="VNG5353"/>
      <c r="VNH5353"/>
      <c r="VNI5353"/>
      <c r="VNJ5353"/>
      <c r="VNK5353"/>
      <c r="VNL5353"/>
      <c r="VNM5353"/>
      <c r="VNN5353"/>
      <c r="VNO5353"/>
      <c r="VNP5353"/>
      <c r="VNQ5353"/>
      <c r="VNR5353"/>
      <c r="VNS5353"/>
      <c r="VNT5353"/>
      <c r="VNU5353"/>
      <c r="VNV5353"/>
      <c r="VNW5353"/>
      <c r="VNX5353"/>
      <c r="VNY5353"/>
      <c r="VNZ5353"/>
      <c r="VOA5353"/>
      <c r="VOB5353"/>
      <c r="VOC5353"/>
      <c r="VOD5353"/>
      <c r="VOE5353"/>
      <c r="VOF5353"/>
      <c r="VOG5353"/>
      <c r="VOH5353"/>
      <c r="VOI5353"/>
      <c r="VOJ5353"/>
      <c r="VOK5353"/>
      <c r="VOL5353"/>
      <c r="VOM5353"/>
      <c r="VON5353"/>
      <c r="VOO5353"/>
      <c r="VOP5353"/>
      <c r="VOQ5353"/>
      <c r="VOR5353"/>
      <c r="VOS5353"/>
      <c r="VOT5353"/>
      <c r="VOU5353"/>
      <c r="VOV5353"/>
      <c r="VOW5353"/>
      <c r="VOX5353"/>
      <c r="VOY5353"/>
      <c r="VOZ5353"/>
      <c r="VPA5353"/>
      <c r="VPB5353"/>
      <c r="VPC5353"/>
      <c r="VPD5353"/>
      <c r="VPE5353"/>
      <c r="VPF5353"/>
      <c r="VPG5353"/>
      <c r="VPH5353"/>
      <c r="VPI5353"/>
      <c r="VPJ5353"/>
      <c r="VPK5353"/>
      <c r="VPL5353"/>
      <c r="VPM5353"/>
      <c r="VPN5353"/>
      <c r="VPO5353"/>
      <c r="VPP5353"/>
      <c r="VPQ5353"/>
      <c r="VPR5353"/>
      <c r="VPS5353"/>
      <c r="VPT5353"/>
      <c r="VPU5353"/>
      <c r="VPV5353"/>
      <c r="VPW5353"/>
      <c r="VPX5353"/>
      <c r="VPY5353"/>
      <c r="VPZ5353"/>
      <c r="VQA5353"/>
      <c r="VQB5353"/>
      <c r="VQC5353"/>
      <c r="VQD5353"/>
      <c r="VQE5353"/>
      <c r="VQF5353"/>
      <c r="VQG5353"/>
      <c r="VQH5353"/>
      <c r="VQI5353"/>
      <c r="VQJ5353"/>
      <c r="VQK5353"/>
      <c r="VQL5353"/>
      <c r="VQM5353"/>
      <c r="VQN5353"/>
      <c r="VQO5353"/>
      <c r="VQP5353"/>
      <c r="VQQ5353"/>
      <c r="VQR5353"/>
      <c r="VQS5353"/>
      <c r="VQT5353"/>
      <c r="VQU5353"/>
      <c r="VQV5353"/>
      <c r="VQW5353"/>
      <c r="VQX5353"/>
      <c r="VQY5353"/>
      <c r="VQZ5353"/>
      <c r="VRA5353"/>
      <c r="VRB5353"/>
      <c r="VRC5353"/>
      <c r="VRD5353"/>
      <c r="VRE5353"/>
      <c r="VRF5353"/>
      <c r="VRG5353"/>
      <c r="VRH5353"/>
      <c r="VRI5353"/>
      <c r="VRJ5353"/>
      <c r="VRK5353"/>
      <c r="VRL5353"/>
      <c r="VRM5353"/>
      <c r="VRN5353"/>
      <c r="VRO5353"/>
      <c r="VRP5353"/>
      <c r="VRQ5353"/>
      <c r="VRR5353"/>
      <c r="VRS5353"/>
      <c r="VRT5353"/>
      <c r="VRU5353"/>
      <c r="VRV5353"/>
      <c r="VRW5353"/>
      <c r="VRX5353"/>
      <c r="VRY5353"/>
      <c r="VRZ5353"/>
      <c r="VSA5353"/>
      <c r="VSB5353"/>
      <c r="VSC5353"/>
      <c r="VSD5353"/>
      <c r="VSE5353"/>
      <c r="VSF5353"/>
      <c r="VSG5353"/>
      <c r="VSH5353"/>
      <c r="VSI5353"/>
      <c r="VSJ5353"/>
      <c r="VSK5353"/>
      <c r="VSL5353"/>
      <c r="VSM5353"/>
      <c r="VSN5353"/>
      <c r="VSO5353"/>
      <c r="VSP5353"/>
      <c r="VSQ5353"/>
      <c r="VSR5353"/>
      <c r="VSS5353"/>
      <c r="VST5353"/>
      <c r="VSU5353"/>
      <c r="VSV5353"/>
      <c r="VSW5353"/>
      <c r="VSX5353"/>
      <c r="VSY5353"/>
      <c r="VSZ5353"/>
      <c r="VTA5353"/>
      <c r="VTB5353"/>
      <c r="VTC5353"/>
      <c r="VTD5353"/>
      <c r="VTE5353"/>
      <c r="VTF5353"/>
      <c r="VTG5353"/>
      <c r="VTH5353"/>
      <c r="VTI5353"/>
      <c r="VTJ5353"/>
      <c r="VTK5353"/>
      <c r="VTL5353"/>
      <c r="VTM5353"/>
      <c r="VTN5353"/>
      <c r="VTO5353"/>
      <c r="VTP5353"/>
      <c r="VTQ5353"/>
      <c r="VTR5353"/>
      <c r="VTS5353"/>
      <c r="VTT5353"/>
      <c r="VTU5353"/>
      <c r="VTV5353"/>
      <c r="VTW5353"/>
      <c r="VTX5353"/>
      <c r="VTY5353"/>
      <c r="VTZ5353"/>
      <c r="VUA5353"/>
      <c r="VUB5353"/>
      <c r="VUC5353"/>
      <c r="VUD5353"/>
      <c r="VUE5353"/>
      <c r="VUF5353"/>
      <c r="VUG5353"/>
      <c r="VUH5353"/>
      <c r="VUI5353"/>
      <c r="VUJ5353"/>
      <c r="VUK5353"/>
      <c r="VUL5353"/>
      <c r="VUM5353"/>
      <c r="VUN5353"/>
      <c r="VUO5353"/>
      <c r="VUP5353"/>
      <c r="VUQ5353"/>
      <c r="VUR5353"/>
      <c r="VUS5353"/>
      <c r="VUT5353"/>
      <c r="VUU5353"/>
      <c r="VUV5353"/>
      <c r="VUW5353"/>
      <c r="VUX5353"/>
      <c r="VUY5353"/>
      <c r="VUZ5353"/>
      <c r="VVA5353"/>
      <c r="VVB5353"/>
      <c r="VVC5353"/>
      <c r="VVD5353"/>
      <c r="VVE5353"/>
      <c r="VVF5353"/>
      <c r="VVG5353"/>
      <c r="VVH5353"/>
      <c r="VVI5353"/>
      <c r="VVJ5353"/>
      <c r="VVK5353"/>
      <c r="VVL5353"/>
      <c r="VVM5353"/>
      <c r="VVN5353"/>
      <c r="VVO5353"/>
      <c r="VVP5353"/>
      <c r="VVQ5353"/>
      <c r="VVR5353"/>
      <c r="VVS5353"/>
      <c r="VVT5353"/>
      <c r="VVU5353"/>
      <c r="VVV5353"/>
      <c r="VVW5353"/>
      <c r="VVX5353"/>
      <c r="VVY5353"/>
      <c r="VVZ5353"/>
      <c r="VWA5353"/>
      <c r="VWB5353"/>
      <c r="VWC5353"/>
      <c r="VWD5353"/>
      <c r="VWE5353"/>
      <c r="VWF5353"/>
      <c r="VWG5353"/>
      <c r="VWH5353"/>
      <c r="VWI5353"/>
      <c r="VWJ5353"/>
      <c r="VWK5353"/>
      <c r="VWL5353"/>
      <c r="VWM5353"/>
      <c r="VWN5353"/>
      <c r="VWO5353"/>
      <c r="VWP5353"/>
      <c r="VWQ5353"/>
      <c r="VWR5353"/>
      <c r="VWS5353"/>
      <c r="VWT5353"/>
      <c r="VWU5353"/>
      <c r="VWV5353"/>
      <c r="VWW5353"/>
      <c r="VWX5353"/>
      <c r="VWY5353"/>
      <c r="VWZ5353"/>
      <c r="VXA5353"/>
      <c r="VXB5353"/>
      <c r="VXC5353"/>
      <c r="VXD5353"/>
      <c r="VXE5353"/>
      <c r="VXF5353"/>
      <c r="VXG5353"/>
      <c r="VXH5353"/>
      <c r="VXI5353"/>
      <c r="VXJ5353"/>
      <c r="VXK5353"/>
      <c r="VXL5353"/>
      <c r="VXM5353"/>
      <c r="VXN5353"/>
      <c r="VXO5353"/>
      <c r="VXP5353"/>
      <c r="VXQ5353"/>
      <c r="VXR5353"/>
      <c r="VXS5353"/>
      <c r="VXT5353"/>
      <c r="VXU5353"/>
      <c r="VXV5353"/>
      <c r="VXW5353"/>
      <c r="VXX5353"/>
      <c r="VXY5353"/>
      <c r="VXZ5353"/>
      <c r="VYA5353"/>
      <c r="VYB5353"/>
      <c r="VYC5353"/>
      <c r="VYD5353"/>
      <c r="VYE5353"/>
      <c r="VYF5353"/>
      <c r="VYG5353"/>
      <c r="VYH5353"/>
      <c r="VYI5353"/>
      <c r="VYJ5353"/>
      <c r="VYK5353"/>
      <c r="VYL5353"/>
      <c r="VYM5353"/>
      <c r="VYN5353"/>
      <c r="VYO5353"/>
      <c r="VYP5353"/>
      <c r="VYQ5353"/>
      <c r="VYR5353"/>
      <c r="VYS5353"/>
      <c r="VYT5353"/>
      <c r="VYU5353"/>
      <c r="VYV5353"/>
      <c r="VYW5353"/>
      <c r="VYX5353"/>
      <c r="VYY5353"/>
      <c r="VYZ5353"/>
      <c r="VZA5353"/>
      <c r="VZB5353"/>
      <c r="VZC5353"/>
      <c r="VZD5353"/>
      <c r="VZE5353"/>
      <c r="VZF5353"/>
      <c r="VZG5353"/>
      <c r="VZH5353"/>
      <c r="VZI5353"/>
      <c r="VZJ5353"/>
      <c r="VZK5353"/>
      <c r="VZL5353"/>
      <c r="VZM5353"/>
      <c r="VZN5353"/>
      <c r="VZO5353"/>
      <c r="VZP5353"/>
      <c r="VZQ5353"/>
      <c r="VZR5353"/>
      <c r="VZS5353"/>
      <c r="VZT5353"/>
      <c r="VZU5353"/>
      <c r="VZV5353"/>
      <c r="VZW5353"/>
      <c r="VZX5353"/>
      <c r="VZY5353"/>
      <c r="VZZ5353"/>
      <c r="WAA5353"/>
      <c r="WAB5353"/>
      <c r="WAC5353"/>
      <c r="WAD5353"/>
      <c r="WAE5353"/>
      <c r="WAF5353"/>
      <c r="WAG5353"/>
      <c r="WAH5353"/>
      <c r="WAI5353"/>
      <c r="WAJ5353"/>
      <c r="WAK5353"/>
      <c r="WAL5353"/>
      <c r="WAM5353"/>
      <c r="WAN5353"/>
      <c r="WAO5353"/>
      <c r="WAP5353"/>
      <c r="WAQ5353"/>
      <c r="WAR5353"/>
      <c r="WAS5353"/>
      <c r="WAT5353"/>
      <c r="WAU5353"/>
      <c r="WAV5353"/>
      <c r="WAW5353"/>
      <c r="WAX5353"/>
      <c r="WAY5353"/>
      <c r="WAZ5353"/>
      <c r="WBA5353"/>
      <c r="WBB5353"/>
      <c r="WBC5353"/>
      <c r="WBD5353"/>
      <c r="WBE5353"/>
      <c r="WBF5353"/>
      <c r="WBG5353"/>
      <c r="WBH5353"/>
      <c r="WBI5353"/>
      <c r="WBJ5353"/>
      <c r="WBK5353"/>
      <c r="WBL5353"/>
      <c r="WBM5353"/>
      <c r="WBN5353"/>
      <c r="WBO5353"/>
      <c r="WBP5353"/>
      <c r="WBQ5353"/>
      <c r="WBR5353"/>
      <c r="WBS5353"/>
      <c r="WBT5353"/>
      <c r="WBU5353"/>
      <c r="WBV5353"/>
      <c r="WBW5353"/>
      <c r="WBX5353"/>
      <c r="WBY5353"/>
      <c r="WBZ5353"/>
      <c r="WCA5353"/>
      <c r="WCB5353"/>
      <c r="WCC5353"/>
      <c r="WCD5353"/>
      <c r="WCE5353"/>
      <c r="WCF5353"/>
      <c r="WCG5353"/>
      <c r="WCH5353"/>
      <c r="WCI5353"/>
      <c r="WCJ5353"/>
      <c r="WCK5353"/>
      <c r="WCL5353"/>
      <c r="WCM5353"/>
      <c r="WCN5353"/>
      <c r="WCO5353"/>
      <c r="WCP5353"/>
      <c r="WCQ5353"/>
      <c r="WCR5353"/>
      <c r="WCS5353"/>
      <c r="WCT5353"/>
      <c r="WCU5353"/>
      <c r="WCV5353"/>
      <c r="WCW5353"/>
      <c r="WCX5353"/>
      <c r="WCY5353"/>
      <c r="WCZ5353"/>
      <c r="WDA5353"/>
      <c r="WDB5353"/>
      <c r="WDC5353"/>
      <c r="WDD5353"/>
      <c r="WDE5353"/>
      <c r="WDF5353"/>
      <c r="WDG5353"/>
      <c r="WDH5353"/>
      <c r="WDI5353"/>
      <c r="WDJ5353"/>
      <c r="WDK5353"/>
      <c r="WDL5353"/>
      <c r="WDM5353"/>
      <c r="WDN5353"/>
      <c r="WDO5353"/>
      <c r="WDP5353"/>
      <c r="WDQ5353"/>
      <c r="WDR5353"/>
      <c r="WDS5353"/>
      <c r="WDT5353"/>
      <c r="WDU5353"/>
      <c r="WDV5353"/>
      <c r="WDW5353"/>
      <c r="WDX5353"/>
      <c r="WDY5353"/>
      <c r="WDZ5353"/>
      <c r="WEA5353"/>
      <c r="WEB5353"/>
      <c r="WEC5353"/>
      <c r="WED5353"/>
      <c r="WEE5353"/>
      <c r="WEF5353"/>
      <c r="WEG5353"/>
      <c r="WEH5353"/>
      <c r="WEI5353"/>
      <c r="WEJ5353"/>
      <c r="WEK5353"/>
      <c r="WEL5353"/>
      <c r="WEM5353"/>
      <c r="WEN5353"/>
      <c r="WEO5353"/>
      <c r="WEP5353"/>
      <c r="WEQ5353"/>
      <c r="WER5353"/>
      <c r="WES5353"/>
      <c r="WET5353"/>
      <c r="WEU5353"/>
      <c r="WEV5353"/>
      <c r="WEW5353"/>
      <c r="WEX5353"/>
      <c r="WEY5353"/>
      <c r="WEZ5353"/>
      <c r="WFA5353"/>
      <c r="WFB5353"/>
      <c r="WFC5353"/>
      <c r="WFD5353"/>
      <c r="WFE5353"/>
      <c r="WFF5353"/>
      <c r="WFG5353"/>
      <c r="WFH5353"/>
      <c r="WFI5353"/>
      <c r="WFJ5353"/>
      <c r="WFK5353"/>
      <c r="WFL5353"/>
      <c r="WFM5353"/>
      <c r="WFN5353"/>
      <c r="WFO5353"/>
      <c r="WFP5353"/>
      <c r="WFQ5353"/>
      <c r="WFR5353"/>
      <c r="WFS5353"/>
      <c r="WFT5353"/>
      <c r="WFU5353"/>
      <c r="WFV5353"/>
      <c r="WFW5353"/>
      <c r="WFX5353"/>
      <c r="WFY5353"/>
      <c r="WFZ5353"/>
      <c r="WGA5353"/>
      <c r="WGB5353"/>
      <c r="WGC5353"/>
      <c r="WGD5353"/>
      <c r="WGE5353"/>
      <c r="WGF5353"/>
      <c r="WGG5353"/>
      <c r="WGH5353"/>
      <c r="WGI5353"/>
      <c r="WGJ5353"/>
      <c r="WGK5353"/>
      <c r="WGL5353"/>
      <c r="WGM5353"/>
      <c r="WGN5353"/>
      <c r="WGO5353"/>
      <c r="WGP5353"/>
      <c r="WGQ5353"/>
      <c r="WGR5353"/>
      <c r="WGS5353"/>
      <c r="WGT5353"/>
      <c r="WGU5353"/>
      <c r="WGV5353"/>
      <c r="WGW5353"/>
      <c r="WGX5353"/>
      <c r="WGY5353"/>
      <c r="WGZ5353"/>
      <c r="WHA5353"/>
      <c r="WHB5353"/>
      <c r="WHC5353"/>
      <c r="WHD5353"/>
      <c r="WHE5353"/>
      <c r="WHF5353"/>
      <c r="WHG5353"/>
      <c r="WHH5353"/>
      <c r="WHI5353"/>
      <c r="WHJ5353"/>
      <c r="WHK5353"/>
      <c r="WHL5353"/>
      <c r="WHM5353"/>
      <c r="WHN5353"/>
      <c r="WHO5353"/>
      <c r="WHP5353"/>
      <c r="WHQ5353"/>
      <c r="WHR5353"/>
      <c r="WHS5353"/>
      <c r="WHT5353"/>
      <c r="WHU5353"/>
      <c r="WHV5353"/>
      <c r="WHW5353"/>
      <c r="WHX5353"/>
      <c r="WHY5353"/>
      <c r="WHZ5353"/>
      <c r="WIA5353"/>
      <c r="WIB5353"/>
      <c r="WIC5353"/>
      <c r="WID5353"/>
      <c r="WIE5353"/>
      <c r="WIF5353"/>
      <c r="WIG5353"/>
      <c r="WIH5353"/>
      <c r="WII5353"/>
      <c r="WIJ5353"/>
      <c r="WIK5353"/>
      <c r="WIL5353"/>
      <c r="WIM5353"/>
      <c r="WIN5353"/>
      <c r="WIO5353"/>
      <c r="WIP5353"/>
      <c r="WIQ5353"/>
      <c r="WIR5353"/>
      <c r="WIS5353"/>
      <c r="WIT5353"/>
      <c r="WIU5353"/>
      <c r="WIV5353"/>
      <c r="WIW5353"/>
      <c r="WIX5353"/>
      <c r="WIY5353"/>
      <c r="WIZ5353"/>
      <c r="WJA5353"/>
      <c r="WJB5353"/>
      <c r="WJC5353"/>
      <c r="WJD5353"/>
      <c r="WJE5353"/>
      <c r="WJF5353"/>
      <c r="WJG5353"/>
      <c r="WJH5353"/>
      <c r="WJI5353"/>
      <c r="WJJ5353"/>
      <c r="WJK5353"/>
      <c r="WJL5353"/>
      <c r="WJM5353"/>
      <c r="WJN5353"/>
      <c r="WJO5353"/>
      <c r="WJP5353"/>
      <c r="WJQ5353"/>
      <c r="WJR5353"/>
      <c r="WJS5353"/>
      <c r="WJT5353"/>
      <c r="WJU5353"/>
      <c r="WJV5353"/>
      <c r="WJW5353"/>
      <c r="WJX5353"/>
      <c r="WJY5353"/>
      <c r="WJZ5353"/>
      <c r="WKA5353"/>
      <c r="WKB5353"/>
      <c r="WKC5353"/>
      <c r="WKD5353"/>
      <c r="WKE5353"/>
      <c r="WKF5353"/>
      <c r="WKG5353"/>
      <c r="WKH5353"/>
      <c r="WKI5353"/>
      <c r="WKJ5353"/>
      <c r="WKK5353"/>
      <c r="WKL5353"/>
      <c r="WKM5353"/>
      <c r="WKN5353"/>
      <c r="WKO5353"/>
      <c r="WKP5353"/>
      <c r="WKQ5353"/>
      <c r="WKR5353"/>
      <c r="WKS5353"/>
      <c r="WKT5353"/>
      <c r="WKU5353"/>
      <c r="WKV5353"/>
      <c r="WKW5353"/>
      <c r="WKX5353"/>
      <c r="WKY5353"/>
      <c r="WKZ5353"/>
      <c r="WLA5353"/>
      <c r="WLB5353"/>
      <c r="WLC5353"/>
      <c r="WLD5353"/>
      <c r="WLE5353"/>
      <c r="WLF5353"/>
      <c r="WLG5353"/>
      <c r="WLH5353"/>
      <c r="WLI5353"/>
      <c r="WLJ5353"/>
      <c r="WLK5353"/>
      <c r="WLL5353"/>
      <c r="WLM5353"/>
      <c r="WLN5353"/>
      <c r="WLO5353"/>
      <c r="WLP5353"/>
      <c r="WLQ5353"/>
      <c r="WLR5353"/>
      <c r="WLS5353"/>
      <c r="WLT5353"/>
      <c r="WLU5353"/>
      <c r="WLV5353"/>
      <c r="WLW5353"/>
      <c r="WLX5353"/>
      <c r="WLY5353"/>
      <c r="WLZ5353"/>
      <c r="WMA5353"/>
      <c r="WMB5353"/>
      <c r="WMC5353"/>
      <c r="WMD5353"/>
      <c r="WME5353"/>
      <c r="WMF5353"/>
      <c r="WMG5353"/>
      <c r="WMH5353"/>
      <c r="WMI5353"/>
      <c r="WMJ5353"/>
      <c r="WMK5353"/>
      <c r="WML5353"/>
      <c r="WMM5353"/>
      <c r="WMN5353"/>
      <c r="WMO5353"/>
      <c r="WMP5353"/>
      <c r="WMQ5353"/>
      <c r="WMR5353"/>
      <c r="WMS5353"/>
      <c r="WMT5353"/>
      <c r="WMU5353"/>
      <c r="WMV5353"/>
      <c r="WMW5353"/>
      <c r="WMX5353"/>
      <c r="WMY5353"/>
      <c r="WMZ5353"/>
      <c r="WNA5353"/>
      <c r="WNB5353"/>
      <c r="WNC5353"/>
      <c r="WND5353"/>
      <c r="WNE5353"/>
      <c r="WNF5353"/>
      <c r="WNG5353"/>
      <c r="WNH5353"/>
      <c r="WNI5353"/>
      <c r="WNJ5353"/>
      <c r="WNK5353"/>
      <c r="WNL5353"/>
      <c r="WNM5353"/>
      <c r="WNN5353"/>
      <c r="WNO5353"/>
      <c r="WNP5353"/>
      <c r="WNQ5353"/>
      <c r="WNR5353"/>
      <c r="WNS5353"/>
      <c r="WNT5353"/>
      <c r="WNU5353"/>
      <c r="WNV5353"/>
      <c r="WNW5353"/>
      <c r="WNX5353"/>
      <c r="WNY5353"/>
      <c r="WNZ5353"/>
      <c r="WOA5353"/>
      <c r="WOB5353"/>
      <c r="WOC5353"/>
      <c r="WOD5353"/>
      <c r="WOE5353"/>
      <c r="WOF5353"/>
      <c r="WOG5353"/>
      <c r="WOH5353"/>
      <c r="WOI5353"/>
      <c r="WOJ5353"/>
      <c r="WOK5353"/>
      <c r="WOL5353"/>
      <c r="WOM5353"/>
      <c r="WON5353"/>
      <c r="WOO5353"/>
      <c r="WOP5353"/>
      <c r="WOQ5353"/>
      <c r="WOR5353"/>
      <c r="WOS5353"/>
      <c r="WOT5353"/>
      <c r="WOU5353"/>
      <c r="WOV5353"/>
      <c r="WOW5353"/>
      <c r="WOX5353"/>
      <c r="WOY5353"/>
      <c r="WOZ5353"/>
      <c r="WPA5353"/>
      <c r="WPB5353"/>
      <c r="WPC5353"/>
      <c r="WPD5353"/>
      <c r="WPE5353"/>
      <c r="WPF5353"/>
      <c r="WPG5353"/>
      <c r="WPH5353"/>
      <c r="WPI5353"/>
      <c r="WPJ5353"/>
      <c r="WPK5353"/>
      <c r="WPL5353"/>
      <c r="WPM5353"/>
      <c r="WPN5353"/>
      <c r="WPO5353"/>
      <c r="WPP5353"/>
      <c r="WPQ5353"/>
      <c r="WPR5353"/>
      <c r="WPS5353"/>
      <c r="WPT5353"/>
      <c r="WPU5353"/>
      <c r="WPV5353"/>
      <c r="WPW5353"/>
      <c r="WPX5353"/>
      <c r="WPY5353"/>
      <c r="WPZ5353"/>
      <c r="WQA5353"/>
      <c r="WQB5353"/>
      <c r="WQC5353"/>
      <c r="WQD5353"/>
      <c r="WQE5353"/>
      <c r="WQF5353"/>
      <c r="WQG5353"/>
      <c r="WQH5353"/>
      <c r="WQI5353"/>
      <c r="WQJ5353"/>
      <c r="WQK5353"/>
      <c r="WQL5353"/>
      <c r="WQM5353"/>
      <c r="WQN5353"/>
      <c r="WQO5353"/>
      <c r="WQP5353"/>
      <c r="WQQ5353"/>
      <c r="WQR5353"/>
      <c r="WQS5353"/>
      <c r="WQT5353"/>
      <c r="WQU5353"/>
      <c r="WQV5353"/>
      <c r="WQW5353"/>
      <c r="WQX5353"/>
      <c r="WQY5353"/>
      <c r="WQZ5353"/>
      <c r="WRA5353"/>
      <c r="WRB5353"/>
      <c r="WRC5353"/>
      <c r="WRD5353"/>
      <c r="WRE5353"/>
      <c r="WRF5353"/>
      <c r="WRG5353"/>
      <c r="WRH5353"/>
      <c r="WRI5353"/>
      <c r="WRJ5353"/>
      <c r="WRK5353"/>
      <c r="WRL5353"/>
      <c r="WRM5353"/>
      <c r="WRN5353"/>
      <c r="WRO5353"/>
      <c r="WRP5353"/>
      <c r="WRQ5353"/>
      <c r="WRR5353"/>
      <c r="WRS5353"/>
      <c r="WRT5353"/>
      <c r="WRU5353"/>
      <c r="WRV5353"/>
      <c r="WRW5353"/>
      <c r="WRX5353"/>
      <c r="WRY5353"/>
      <c r="WRZ5353"/>
      <c r="WSA5353"/>
      <c r="WSB5353"/>
      <c r="WSC5353"/>
      <c r="WSD5353"/>
      <c r="WSE5353"/>
      <c r="WSF5353"/>
      <c r="WSG5353"/>
      <c r="WSH5353"/>
      <c r="WSI5353"/>
      <c r="WSJ5353"/>
      <c r="WSK5353"/>
      <c r="WSL5353"/>
      <c r="WSM5353"/>
      <c r="WSN5353"/>
      <c r="WSO5353"/>
      <c r="WSP5353"/>
      <c r="WSQ5353"/>
      <c r="WSR5353"/>
      <c r="WSS5353"/>
      <c r="WST5353"/>
      <c r="WSU5353"/>
      <c r="WSV5353"/>
      <c r="WSW5353"/>
      <c r="WSX5353"/>
      <c r="WSY5353"/>
      <c r="WSZ5353"/>
      <c r="WTA5353"/>
      <c r="WTB5353"/>
      <c r="WTC5353"/>
      <c r="WTD5353"/>
      <c r="WTE5353"/>
      <c r="WTF5353"/>
      <c r="WTG5353"/>
      <c r="WTH5353"/>
      <c r="WTI5353"/>
      <c r="WTJ5353"/>
      <c r="WTK5353"/>
      <c r="WTL5353"/>
      <c r="WTM5353"/>
      <c r="WTN5353"/>
      <c r="WTO5353"/>
      <c r="WTP5353"/>
      <c r="WTQ5353"/>
      <c r="WTR5353"/>
      <c r="WTS5353"/>
      <c r="WTT5353"/>
      <c r="WTU5353"/>
      <c r="WTV5353"/>
      <c r="WTW5353"/>
      <c r="WTX5353"/>
      <c r="WTY5353"/>
      <c r="WTZ5353"/>
      <c r="WUA5353"/>
      <c r="WUB5353"/>
      <c r="WUC5353"/>
      <c r="WUD5353"/>
      <c r="WUE5353"/>
      <c r="WUF5353"/>
      <c r="WUG5353"/>
      <c r="WUH5353"/>
      <c r="WUI5353"/>
      <c r="WUJ5353"/>
      <c r="WUK5353"/>
      <c r="WUL5353"/>
      <c r="WUM5353"/>
      <c r="WUN5353"/>
      <c r="WUO5353"/>
      <c r="WUP5353"/>
      <c r="WUQ5353"/>
      <c r="WUR5353"/>
      <c r="WUS5353"/>
      <c r="WUT5353"/>
      <c r="WUU5353"/>
      <c r="WUV5353"/>
      <c r="WUW5353"/>
      <c r="WUX5353"/>
      <c r="WUY5353"/>
      <c r="WUZ5353"/>
      <c r="WVA5353"/>
      <c r="WVB5353"/>
      <c r="WVC5353"/>
      <c r="WVD5353"/>
      <c r="WVE5353"/>
      <c r="WVF5353"/>
      <c r="WVG5353"/>
      <c r="WVH5353"/>
      <c r="WVI5353"/>
      <c r="WVJ5353"/>
      <c r="WVK5353"/>
      <c r="WVL5353"/>
      <c r="WVM5353"/>
      <c r="WVN5353"/>
      <c r="WVO5353"/>
      <c r="WVP5353"/>
      <c r="WVQ5353"/>
      <c r="WVR5353"/>
      <c r="WVS5353"/>
      <c r="WVT5353"/>
      <c r="WVU5353"/>
      <c r="WVV5353"/>
      <c r="WVW5353"/>
      <c r="WVX5353"/>
      <c r="WVY5353"/>
      <c r="WVZ5353"/>
      <c r="WWA5353"/>
      <c r="WWB5353"/>
      <c r="WWC5353"/>
      <c r="WWD5353"/>
      <c r="WWE5353"/>
      <c r="WWF5353"/>
      <c r="WWG5353"/>
      <c r="WWH5353"/>
      <c r="WWI5353"/>
      <c r="WWJ5353"/>
      <c r="WWK5353"/>
      <c r="WWL5353"/>
      <c r="WWM5353"/>
      <c r="WWN5353"/>
      <c r="WWO5353"/>
      <c r="WWP5353"/>
      <c r="WWQ5353"/>
      <c r="WWR5353"/>
      <c r="WWS5353"/>
      <c r="WWT5353"/>
      <c r="WWU5353"/>
      <c r="WWV5353"/>
      <c r="WWW5353"/>
      <c r="WWX5353"/>
      <c r="WWY5353"/>
      <c r="WWZ5353"/>
      <c r="WXA5353"/>
      <c r="WXB5353"/>
      <c r="WXC5353"/>
      <c r="WXD5353"/>
      <c r="WXE5353"/>
      <c r="WXF5353"/>
      <c r="WXG5353"/>
      <c r="WXH5353"/>
      <c r="WXI5353"/>
      <c r="WXJ5353"/>
      <c r="WXK5353"/>
      <c r="WXL5353"/>
      <c r="WXM5353"/>
      <c r="WXN5353"/>
      <c r="WXO5353"/>
      <c r="WXP5353"/>
      <c r="WXQ5353"/>
      <c r="WXR5353"/>
      <c r="WXS5353"/>
      <c r="WXT5353"/>
      <c r="WXU5353"/>
      <c r="WXV5353"/>
      <c r="WXW5353"/>
      <c r="WXX5353"/>
      <c r="WXY5353"/>
      <c r="WXZ5353"/>
      <c r="WYA5353"/>
      <c r="WYB5353"/>
      <c r="WYC5353"/>
      <c r="WYD5353"/>
      <c r="WYE5353"/>
      <c r="WYF5353"/>
      <c r="WYG5353"/>
      <c r="WYH5353"/>
      <c r="WYI5353"/>
      <c r="WYJ5353"/>
      <c r="WYK5353"/>
      <c r="WYL5353"/>
      <c r="WYM5353"/>
      <c r="WYN5353"/>
      <c r="WYO5353"/>
      <c r="WYP5353"/>
      <c r="WYQ5353"/>
      <c r="WYR5353"/>
      <c r="WYS5353"/>
      <c r="WYT5353"/>
      <c r="WYU5353"/>
      <c r="WYV5353"/>
      <c r="WYW5353"/>
      <c r="WYX5353"/>
      <c r="WYY5353"/>
      <c r="WYZ5353"/>
      <c r="WZA5353"/>
      <c r="WZB5353"/>
      <c r="WZC5353"/>
      <c r="WZD5353"/>
      <c r="WZE5353"/>
      <c r="WZF5353"/>
      <c r="WZG5353"/>
      <c r="WZH5353"/>
      <c r="WZI5353"/>
      <c r="WZJ5353"/>
      <c r="WZK5353"/>
      <c r="WZL5353"/>
      <c r="WZM5353"/>
      <c r="WZN5353"/>
      <c r="WZO5353"/>
      <c r="WZP5353"/>
      <c r="WZQ5353"/>
      <c r="WZR5353"/>
      <c r="WZS5353"/>
      <c r="WZT5353"/>
      <c r="WZU5353"/>
      <c r="WZV5353"/>
      <c r="WZW5353"/>
      <c r="WZX5353"/>
      <c r="WZY5353"/>
      <c r="WZZ5353"/>
      <c r="XAA5353"/>
      <c r="XAB5353"/>
      <c r="XAC5353"/>
      <c r="XAD5353"/>
      <c r="XAE5353"/>
      <c r="XAF5353"/>
      <c r="XAG5353"/>
      <c r="XAH5353"/>
      <c r="XAI5353"/>
      <c r="XAJ5353"/>
      <c r="XAK5353"/>
      <c r="XAL5353"/>
      <c r="XAM5353"/>
      <c r="XAN5353"/>
      <c r="XAO5353"/>
      <c r="XAP5353"/>
      <c r="XAQ5353"/>
      <c r="XAR5353"/>
      <c r="XAS5353"/>
      <c r="XAT5353"/>
      <c r="XAU5353"/>
      <c r="XAV5353"/>
      <c r="XAW5353"/>
      <c r="XAX5353"/>
      <c r="XAY5353"/>
      <c r="XAZ5353"/>
      <c r="XBA5353"/>
      <c r="XBB5353"/>
      <c r="XBC5353"/>
      <c r="XBD5353"/>
      <c r="XBE5353"/>
      <c r="XBF5353"/>
      <c r="XBG5353"/>
      <c r="XBH5353"/>
      <c r="XBI5353"/>
      <c r="XBJ5353"/>
      <c r="XBK5353"/>
      <c r="XBL5353"/>
      <c r="XBM5353"/>
      <c r="XBN5353"/>
      <c r="XBO5353"/>
      <c r="XBP5353"/>
      <c r="XBQ5353"/>
      <c r="XBR5353"/>
      <c r="XBS5353"/>
      <c r="XBT5353"/>
      <c r="XBU5353"/>
      <c r="XBV5353"/>
      <c r="XBW5353"/>
      <c r="XBX5353"/>
      <c r="XBY5353"/>
      <c r="XBZ5353"/>
      <c r="XCA5353"/>
      <c r="XCB5353"/>
      <c r="XCC5353"/>
      <c r="XCD5353"/>
      <c r="XCE5353"/>
      <c r="XCF5353"/>
      <c r="XCG5353"/>
      <c r="XCH5353"/>
      <c r="XCI5353"/>
      <c r="XCJ5353"/>
      <c r="XCK5353"/>
      <c r="XCL5353"/>
      <c r="XCM5353"/>
      <c r="XCN5353"/>
      <c r="XCO5353"/>
      <c r="XCP5353"/>
      <c r="XCQ5353"/>
      <c r="XCR5353"/>
      <c r="XCS5353"/>
      <c r="XCT5353"/>
      <c r="XCU5353"/>
      <c r="XCV5353"/>
      <c r="XCW5353"/>
      <c r="XCX5353"/>
      <c r="XCY5353"/>
      <c r="XCZ5353"/>
      <c r="XDA5353"/>
      <c r="XDB5353"/>
      <c r="XDC5353"/>
      <c r="XDD5353"/>
      <c r="XDE5353"/>
      <c r="XDF5353"/>
      <c r="XDG5353"/>
      <c r="XDH5353"/>
      <c r="XDI5353"/>
      <c r="XDJ5353"/>
      <c r="XDK5353"/>
      <c r="XDL5353"/>
      <c r="XDM5353"/>
      <c r="XDN5353"/>
      <c r="XDO5353"/>
      <c r="XDP5353"/>
      <c r="XDQ5353"/>
      <c r="XDR5353"/>
      <c r="XDS5353"/>
      <c r="XDT5353"/>
      <c r="XDU5353"/>
      <c r="XDV5353"/>
      <c r="XDW5353"/>
      <c r="XDX5353"/>
      <c r="XDY5353"/>
      <c r="XDZ5353"/>
      <c r="XEA5353"/>
      <c r="XEB5353"/>
      <c r="XEC5353"/>
      <c r="XED5353"/>
      <c r="XEE5353"/>
      <c r="XEF5353"/>
      <c r="XEG5353"/>
      <c r="XEH5353"/>
      <c r="XEI5353"/>
      <c r="XEJ5353"/>
      <c r="XEK5353"/>
      <c r="XEL5353"/>
      <c r="XEM5353"/>
      <c r="XEN5353"/>
      <c r="XEO5353"/>
      <c r="XEP5353"/>
      <c r="XEQ5353"/>
      <c r="XER5353"/>
      <c r="XES5353"/>
      <c r="XET5353"/>
      <c r="XEU5353"/>
      <c r="XEV5353"/>
      <c r="XEW5353"/>
      <c r="XEX5353"/>
      <c r="XEY5353"/>
      <c r="XEZ5353"/>
      <c r="XFA5353"/>
      <c r="XFB5353"/>
      <c r="XFC5353"/>
    </row>
    <row r="5354" spans="1:16383" s="7" customFormat="1" x14ac:dyDescent="0.25">
      <c r="A5354" t="s">
        <v>10260</v>
      </c>
      <c r="B5354" s="1">
        <v>45086</v>
      </c>
      <c r="C5354">
        <v>1</v>
      </c>
      <c r="D5354" t="s">
        <v>10255</v>
      </c>
      <c r="E5354" t="s">
        <v>1682</v>
      </c>
      <c r="F5354" t="s">
        <v>10261</v>
      </c>
      <c r="G5354" s="1">
        <v>45034</v>
      </c>
      <c r="H5354" t="s">
        <v>10193</v>
      </c>
      <c r="I5354"/>
      <c r="J5354"/>
      <c r="K5354">
        <v>0</v>
      </c>
      <c r="L5354">
        <v>0</v>
      </c>
      <c r="M5354">
        <v>135</v>
      </c>
      <c r="N5354">
        <v>1</v>
      </c>
      <c r="O5354" t="s">
        <v>83</v>
      </c>
      <c r="P5354">
        <v>0</v>
      </c>
      <c r="Q5354">
        <v>0</v>
      </c>
      <c r="R5354">
        <v>135</v>
      </c>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c r="BW5354"/>
      <c r="BX5354"/>
      <c r="BY5354"/>
      <c r="BZ5354"/>
      <c r="CA5354"/>
      <c r="CB5354"/>
      <c r="CC5354"/>
      <c r="CD5354"/>
      <c r="CE5354"/>
      <c r="CF5354"/>
      <c r="CG5354"/>
      <c r="CH5354"/>
      <c r="CI5354"/>
      <c r="CJ5354"/>
      <c r="CK5354"/>
      <c r="CL5354"/>
      <c r="CM5354"/>
      <c r="CN5354"/>
      <c r="CO5354"/>
      <c r="CP5354"/>
      <c r="CQ5354"/>
      <c r="CR5354"/>
      <c r="CS5354"/>
      <c r="CT5354"/>
      <c r="CU5354"/>
      <c r="CV5354"/>
      <c r="CW5354"/>
      <c r="CX5354"/>
      <c r="CY5354"/>
      <c r="CZ5354"/>
      <c r="DA5354"/>
      <c r="DB5354"/>
      <c r="DC5354"/>
      <c r="DD5354"/>
      <c r="DE5354"/>
      <c r="DF5354"/>
      <c r="DG5354"/>
      <c r="DH5354"/>
      <c r="DI5354"/>
      <c r="DJ5354"/>
      <c r="DK5354"/>
      <c r="DL5354"/>
      <c r="DM5354"/>
      <c r="DN5354"/>
      <c r="DO5354"/>
      <c r="DP5354"/>
      <c r="DQ5354"/>
      <c r="DR5354"/>
      <c r="DS5354"/>
      <c r="DT5354"/>
      <c r="DU5354"/>
      <c r="DV5354"/>
      <c r="DW5354"/>
      <c r="DX5354"/>
      <c r="DY5354"/>
      <c r="DZ5354"/>
      <c r="EA5354"/>
      <c r="EB5354"/>
      <c r="EC5354"/>
      <c r="ED5354"/>
      <c r="EE5354"/>
      <c r="EF5354"/>
      <c r="EG5354"/>
      <c r="EH5354"/>
      <c r="EI5354"/>
      <c r="EJ5354"/>
      <c r="EK5354"/>
      <c r="EL5354"/>
      <c r="EM5354"/>
      <c r="EN5354"/>
      <c r="EO5354"/>
      <c r="EP5354"/>
      <c r="EQ5354"/>
      <c r="ER5354"/>
      <c r="ES5354"/>
      <c r="ET5354"/>
      <c r="EU5354"/>
      <c r="EV5354"/>
      <c r="EW5354"/>
      <c r="EX5354"/>
      <c r="EY5354"/>
      <c r="EZ5354"/>
      <c r="FA5354"/>
      <c r="FB5354"/>
      <c r="FC5354"/>
      <c r="FD5354"/>
      <c r="FE5354"/>
      <c r="FF5354"/>
      <c r="FG5354"/>
      <c r="FH5354"/>
      <c r="FI5354"/>
      <c r="FJ5354"/>
      <c r="FK5354"/>
      <c r="FL5354"/>
      <c r="FM5354"/>
      <c r="FN5354"/>
      <c r="FO5354"/>
      <c r="FP5354"/>
      <c r="FQ5354"/>
      <c r="FR5354"/>
      <c r="FS5354"/>
      <c r="FT5354"/>
      <c r="FU5354"/>
      <c r="FV5354"/>
      <c r="FW5354"/>
      <c r="FX5354"/>
      <c r="FY5354"/>
      <c r="FZ5354"/>
      <c r="GA5354"/>
      <c r="GB5354"/>
      <c r="GC5354"/>
      <c r="GD5354"/>
      <c r="GE5354"/>
      <c r="GF5354"/>
      <c r="GG5354"/>
      <c r="GH5354"/>
      <c r="GI5354"/>
      <c r="GJ5354"/>
      <c r="GK5354"/>
      <c r="GL5354"/>
      <c r="GM5354"/>
      <c r="GN5354"/>
      <c r="GO5354"/>
      <c r="GP5354"/>
      <c r="GQ5354"/>
      <c r="GR5354"/>
      <c r="GS5354"/>
      <c r="GT5354"/>
      <c r="GU5354"/>
      <c r="GV5354"/>
      <c r="GW5354"/>
      <c r="GX5354"/>
      <c r="GY5354"/>
      <c r="GZ5354"/>
      <c r="HA5354"/>
      <c r="HB5354"/>
      <c r="HC5354"/>
      <c r="HD5354"/>
      <c r="HE5354"/>
      <c r="HF5354"/>
      <c r="HG5354"/>
      <c r="HH5354"/>
      <c r="HI5354"/>
      <c r="HJ5354"/>
      <c r="HK5354"/>
      <c r="HL5354"/>
      <c r="HM5354"/>
      <c r="HN5354"/>
      <c r="HO5354"/>
      <c r="HP5354"/>
      <c r="HQ5354"/>
      <c r="HR5354"/>
      <c r="HS5354"/>
      <c r="HT5354"/>
      <c r="HU5354"/>
      <c r="HV5354"/>
      <c r="HW5354"/>
      <c r="HX5354"/>
      <c r="HY5354"/>
      <c r="HZ5354"/>
      <c r="IA5354"/>
      <c r="IB5354"/>
      <c r="IC5354"/>
      <c r="ID5354"/>
      <c r="IE5354"/>
      <c r="IF5354"/>
      <c r="IG5354"/>
      <c r="IH5354"/>
      <c r="II5354"/>
      <c r="IJ5354"/>
      <c r="IK5354"/>
      <c r="IL5354"/>
      <c r="IM5354"/>
      <c r="IN5354"/>
      <c r="IO5354"/>
      <c r="IP5354"/>
      <c r="IQ5354"/>
      <c r="IR5354"/>
      <c r="IS5354"/>
      <c r="IT5354"/>
      <c r="IU5354"/>
      <c r="IV5354"/>
      <c r="IW5354"/>
      <c r="IX5354"/>
      <c r="IY5354"/>
      <c r="IZ5354"/>
      <c r="JA5354"/>
      <c r="JB5354"/>
      <c r="JC5354"/>
      <c r="JD5354"/>
      <c r="JE5354"/>
      <c r="JF5354"/>
      <c r="JG5354"/>
      <c r="JH5354"/>
      <c r="JI5354"/>
      <c r="JJ5354"/>
      <c r="JK5354"/>
      <c r="JL5354"/>
      <c r="JM5354"/>
      <c r="JN5354"/>
      <c r="JO5354"/>
      <c r="JP5354"/>
      <c r="JQ5354"/>
      <c r="JR5354"/>
      <c r="JS5354"/>
      <c r="JT5354"/>
      <c r="JU5354"/>
      <c r="JV5354"/>
      <c r="JW5354"/>
      <c r="JX5354"/>
      <c r="JY5354"/>
      <c r="JZ5354"/>
      <c r="KA5354"/>
      <c r="KB5354"/>
      <c r="KC5354"/>
      <c r="KD5354"/>
      <c r="KE5354"/>
      <c r="KF5354"/>
      <c r="KG5354"/>
      <c r="KH5354"/>
      <c r="KI5354"/>
      <c r="KJ5354"/>
      <c r="KK5354"/>
      <c r="KL5354"/>
      <c r="KM5354"/>
      <c r="KN5354"/>
      <c r="KO5354"/>
      <c r="KP5354"/>
      <c r="KQ5354"/>
      <c r="KR5354"/>
      <c r="KS5354"/>
      <c r="KT5354"/>
      <c r="KU5354"/>
      <c r="KV5354"/>
      <c r="KW5354"/>
      <c r="KX5354"/>
      <c r="KY5354"/>
      <c r="KZ5354"/>
      <c r="LA5354"/>
      <c r="LB5354"/>
      <c r="LC5354"/>
      <c r="LD5354"/>
      <c r="LE5354"/>
      <c r="LF5354"/>
      <c r="LG5354"/>
      <c r="LH5354"/>
      <c r="LI5354"/>
      <c r="LJ5354"/>
      <c r="LK5354"/>
      <c r="LL5354"/>
      <c r="LM5354"/>
      <c r="LN5354"/>
      <c r="LO5354"/>
      <c r="LP5354"/>
      <c r="LQ5354"/>
      <c r="LR5354"/>
      <c r="LS5354"/>
      <c r="LT5354"/>
      <c r="LU5354"/>
      <c r="LV5354"/>
      <c r="LW5354"/>
      <c r="LX5354"/>
      <c r="LY5354"/>
      <c r="LZ5354"/>
      <c r="MA5354"/>
      <c r="MB5354"/>
      <c r="MC5354"/>
      <c r="MD5354"/>
      <c r="ME5354"/>
      <c r="MF5354"/>
      <c r="MG5354"/>
      <c r="MH5354"/>
      <c r="MI5354"/>
      <c r="MJ5354"/>
      <c r="MK5354"/>
      <c r="ML5354"/>
      <c r="MM5354"/>
      <c r="MN5354"/>
      <c r="MO5354"/>
      <c r="MP5354"/>
      <c r="MQ5354"/>
      <c r="MR5354"/>
      <c r="MS5354"/>
      <c r="MT5354"/>
      <c r="MU5354"/>
      <c r="MV5354"/>
      <c r="MW5354"/>
      <c r="MX5354"/>
      <c r="MY5354"/>
      <c r="MZ5354"/>
      <c r="NA5354"/>
      <c r="NB5354"/>
      <c r="NC5354"/>
      <c r="ND5354"/>
      <c r="NE5354"/>
      <c r="NF5354"/>
      <c r="NG5354"/>
      <c r="NH5354"/>
      <c r="NI5354"/>
      <c r="NJ5354"/>
      <c r="NK5354"/>
      <c r="NL5354"/>
      <c r="NM5354"/>
      <c r="NN5354"/>
      <c r="NO5354"/>
      <c r="NP5354"/>
      <c r="NQ5354"/>
      <c r="NR5354"/>
      <c r="NS5354"/>
      <c r="NT5354"/>
      <c r="NU5354"/>
      <c r="NV5354"/>
      <c r="NW5354"/>
      <c r="NX5354"/>
      <c r="NY5354"/>
      <c r="NZ5354"/>
      <c r="OA5354"/>
      <c r="OB5354"/>
      <c r="OC5354"/>
      <c r="OD5354"/>
      <c r="OE5354"/>
      <c r="OF5354"/>
      <c r="OG5354"/>
      <c r="OH5354"/>
      <c r="OI5354"/>
      <c r="OJ5354"/>
      <c r="OK5354"/>
      <c r="OL5354"/>
      <c r="OM5354"/>
      <c r="ON5354"/>
      <c r="OO5354"/>
      <c r="OP5354"/>
      <c r="OQ5354"/>
      <c r="OR5354"/>
      <c r="OS5354"/>
      <c r="OT5354"/>
      <c r="OU5354"/>
      <c r="OV5354"/>
      <c r="OW5354"/>
      <c r="OX5354"/>
      <c r="OY5354"/>
      <c r="OZ5354"/>
      <c r="PA5354"/>
      <c r="PB5354"/>
      <c r="PC5354"/>
      <c r="PD5354"/>
      <c r="PE5354"/>
      <c r="PF5354"/>
      <c r="PG5354"/>
      <c r="PH5354"/>
      <c r="PI5354"/>
      <c r="PJ5354"/>
      <c r="PK5354"/>
      <c r="PL5354"/>
      <c r="PM5354"/>
      <c r="PN5354"/>
      <c r="PO5354"/>
      <c r="PP5354"/>
      <c r="PQ5354"/>
      <c r="PR5354"/>
      <c r="PS5354"/>
      <c r="PT5354"/>
      <c r="PU5354"/>
      <c r="PV5354"/>
      <c r="PW5354"/>
      <c r="PX5354"/>
      <c r="PY5354"/>
      <c r="PZ5354"/>
      <c r="QA5354"/>
      <c r="QB5354"/>
      <c r="QC5354"/>
      <c r="QD5354"/>
      <c r="QE5354"/>
      <c r="QF5354"/>
      <c r="QG5354"/>
      <c r="QH5354"/>
      <c r="QI5354"/>
      <c r="QJ5354"/>
      <c r="QK5354"/>
      <c r="QL5354"/>
      <c r="QM5354"/>
      <c r="QN5354"/>
      <c r="QO5354"/>
      <c r="QP5354"/>
      <c r="QQ5354"/>
      <c r="QR5354"/>
      <c r="QS5354"/>
      <c r="QT5354"/>
      <c r="QU5354"/>
      <c r="QV5354"/>
      <c r="QW5354"/>
      <c r="QX5354"/>
      <c r="QY5354"/>
      <c r="QZ5354"/>
      <c r="RA5354"/>
      <c r="RB5354"/>
      <c r="RC5354"/>
      <c r="RD5354"/>
      <c r="RE5354"/>
      <c r="RF5354"/>
      <c r="RG5354"/>
      <c r="RH5354"/>
      <c r="RI5354"/>
      <c r="RJ5354"/>
      <c r="RK5354"/>
      <c r="RL5354"/>
      <c r="RM5354"/>
      <c r="RN5354"/>
      <c r="RO5354"/>
      <c r="RP5354"/>
      <c r="RQ5354"/>
      <c r="RR5354"/>
      <c r="RS5354"/>
      <c r="RT5354"/>
      <c r="RU5354"/>
      <c r="RV5354"/>
      <c r="RW5354"/>
      <c r="RX5354"/>
      <c r="RY5354"/>
      <c r="RZ5354"/>
      <c r="SA5354"/>
      <c r="SB5354"/>
      <c r="SC5354"/>
      <c r="SD5354"/>
      <c r="SE5354"/>
      <c r="SF5354"/>
      <c r="SG5354"/>
      <c r="SH5354"/>
      <c r="SI5354"/>
      <c r="SJ5354"/>
      <c r="SK5354"/>
      <c r="SL5354"/>
      <c r="SM5354"/>
      <c r="SN5354"/>
      <c r="SO5354"/>
      <c r="SP5354"/>
      <c r="SQ5354"/>
      <c r="SR5354"/>
      <c r="SS5354"/>
      <c r="ST5354"/>
      <c r="SU5354"/>
      <c r="SV5354"/>
      <c r="SW5354"/>
      <c r="SX5354"/>
      <c r="SY5354"/>
      <c r="SZ5354"/>
      <c r="TA5354"/>
      <c r="TB5354"/>
      <c r="TC5354"/>
      <c r="TD5354"/>
      <c r="TE5354"/>
      <c r="TF5354"/>
      <c r="TG5354"/>
      <c r="TH5354"/>
      <c r="TI5354"/>
      <c r="TJ5354"/>
      <c r="TK5354"/>
      <c r="TL5354"/>
      <c r="TM5354"/>
      <c r="TN5354"/>
      <c r="TO5354"/>
      <c r="TP5354"/>
      <c r="TQ5354"/>
      <c r="TR5354"/>
      <c r="TS5354"/>
      <c r="TT5354"/>
      <c r="TU5354"/>
      <c r="TV5354"/>
      <c r="TW5354"/>
      <c r="TX5354"/>
      <c r="TY5354"/>
      <c r="TZ5354"/>
      <c r="UA5354"/>
      <c r="UB5354"/>
      <c r="UC5354"/>
      <c r="UD5354"/>
      <c r="UE5354"/>
      <c r="UF5354"/>
      <c r="UG5354"/>
      <c r="UH5354"/>
      <c r="UI5354"/>
      <c r="UJ5354"/>
      <c r="UK5354"/>
      <c r="UL5354"/>
      <c r="UM5354"/>
      <c r="UN5354"/>
      <c r="UO5354"/>
      <c r="UP5354"/>
      <c r="UQ5354"/>
      <c r="UR5354"/>
      <c r="US5354"/>
      <c r="UT5354"/>
      <c r="UU5354"/>
      <c r="UV5354"/>
      <c r="UW5354"/>
      <c r="UX5354"/>
      <c r="UY5354"/>
      <c r="UZ5354"/>
      <c r="VA5354"/>
      <c r="VB5354"/>
      <c r="VC5354"/>
      <c r="VD5354"/>
      <c r="VE5354"/>
      <c r="VF5354"/>
      <c r="VG5354"/>
      <c r="VH5354"/>
      <c r="VI5354"/>
      <c r="VJ5354"/>
      <c r="VK5354"/>
      <c r="VL5354"/>
      <c r="VM5354"/>
      <c r="VN5354"/>
      <c r="VO5354"/>
      <c r="VP5354"/>
      <c r="VQ5354"/>
      <c r="VR5354"/>
      <c r="VS5354"/>
      <c r="VT5354"/>
      <c r="VU5354"/>
      <c r="VV5354"/>
      <c r="VW5354"/>
      <c r="VX5354"/>
      <c r="VY5354"/>
      <c r="VZ5354"/>
      <c r="WA5354"/>
      <c r="WB5354"/>
      <c r="WC5354"/>
      <c r="WD5354"/>
      <c r="WE5354"/>
      <c r="WF5354"/>
      <c r="WG5354"/>
      <c r="WH5354"/>
      <c r="WI5354"/>
      <c r="WJ5354"/>
      <c r="WK5354"/>
      <c r="WL5354"/>
      <c r="WM5354"/>
      <c r="WN5354"/>
      <c r="WO5354"/>
      <c r="WP5354"/>
      <c r="WQ5354"/>
      <c r="WR5354"/>
      <c r="WS5354"/>
      <c r="WT5354"/>
      <c r="WU5354"/>
      <c r="WV5354"/>
      <c r="WW5354"/>
      <c r="WX5354"/>
      <c r="WY5354"/>
      <c r="WZ5354"/>
      <c r="XA5354"/>
      <c r="XB5354"/>
      <c r="XC5354"/>
      <c r="XD5354"/>
      <c r="XE5354"/>
      <c r="XF5354"/>
      <c r="XG5354"/>
      <c r="XH5354"/>
      <c r="XI5354"/>
      <c r="XJ5354"/>
      <c r="XK5354"/>
      <c r="XL5354"/>
      <c r="XM5354"/>
      <c r="XN5354"/>
      <c r="XO5354"/>
      <c r="XP5354"/>
      <c r="XQ5354"/>
      <c r="XR5354"/>
      <c r="XS5354"/>
      <c r="XT5354"/>
      <c r="XU5354"/>
      <c r="XV5354"/>
      <c r="XW5354"/>
      <c r="XX5354"/>
      <c r="XY5354"/>
      <c r="XZ5354"/>
      <c r="YA5354"/>
      <c r="YB5354"/>
      <c r="YC5354"/>
      <c r="YD5354"/>
      <c r="YE5354"/>
      <c r="YF5354"/>
      <c r="YG5354"/>
      <c r="YH5354"/>
      <c r="YI5354"/>
      <c r="YJ5354"/>
      <c r="YK5354"/>
      <c r="YL5354"/>
      <c r="YM5354"/>
      <c r="YN5354"/>
      <c r="YO5354"/>
      <c r="YP5354"/>
      <c r="YQ5354"/>
      <c r="YR5354"/>
      <c r="YS5354"/>
      <c r="YT5354"/>
      <c r="YU5354"/>
      <c r="YV5354"/>
      <c r="YW5354"/>
      <c r="YX5354"/>
      <c r="YY5354"/>
      <c r="YZ5354"/>
      <c r="ZA5354"/>
      <c r="ZB5354"/>
      <c r="ZC5354"/>
      <c r="ZD5354"/>
      <c r="ZE5354"/>
      <c r="ZF5354"/>
      <c r="ZG5354"/>
      <c r="ZH5354"/>
      <c r="ZI5354"/>
      <c r="ZJ5354"/>
      <c r="ZK5354"/>
      <c r="ZL5354"/>
      <c r="ZM5354"/>
      <c r="ZN5354"/>
      <c r="ZO5354"/>
      <c r="ZP5354"/>
      <c r="ZQ5354"/>
      <c r="ZR5354"/>
      <c r="ZS5354"/>
      <c r="ZT5354"/>
      <c r="ZU5354"/>
      <c r="ZV5354"/>
      <c r="ZW5354"/>
      <c r="ZX5354"/>
      <c r="ZY5354"/>
      <c r="ZZ5354"/>
      <c r="AAA5354"/>
      <c r="AAB5354"/>
      <c r="AAC5354"/>
      <c r="AAD5354"/>
      <c r="AAE5354"/>
      <c r="AAF5354"/>
      <c r="AAG5354"/>
      <c r="AAH5354"/>
      <c r="AAI5354"/>
      <c r="AAJ5354"/>
      <c r="AAK5354"/>
      <c r="AAL5354"/>
      <c r="AAM5354"/>
      <c r="AAN5354"/>
      <c r="AAO5354"/>
      <c r="AAP5354"/>
      <c r="AAQ5354"/>
      <c r="AAR5354"/>
      <c r="AAS5354"/>
      <c r="AAT5354"/>
      <c r="AAU5354"/>
      <c r="AAV5354"/>
      <c r="AAW5354"/>
      <c r="AAX5354"/>
      <c r="AAY5354"/>
      <c r="AAZ5354"/>
      <c r="ABA5354"/>
      <c r="ABB5354"/>
      <c r="ABC5354"/>
      <c r="ABD5354"/>
      <c r="ABE5354"/>
      <c r="ABF5354"/>
      <c r="ABG5354"/>
      <c r="ABH5354"/>
      <c r="ABI5354"/>
      <c r="ABJ5354"/>
      <c r="ABK5354"/>
      <c r="ABL5354"/>
      <c r="ABM5354"/>
      <c r="ABN5354"/>
      <c r="ABO5354"/>
      <c r="ABP5354"/>
      <c r="ABQ5354"/>
      <c r="ABR5354"/>
      <c r="ABS5354"/>
      <c r="ABT5354"/>
      <c r="ABU5354"/>
      <c r="ABV5354"/>
      <c r="ABW5354"/>
      <c r="ABX5354"/>
      <c r="ABY5354"/>
      <c r="ABZ5354"/>
      <c r="ACA5354"/>
      <c r="ACB5354"/>
      <c r="ACC5354"/>
      <c r="ACD5354"/>
      <c r="ACE5354"/>
      <c r="ACF5354"/>
      <c r="ACG5354"/>
      <c r="ACH5354"/>
      <c r="ACI5354"/>
      <c r="ACJ5354"/>
      <c r="ACK5354"/>
      <c r="ACL5354"/>
      <c r="ACM5354"/>
      <c r="ACN5354"/>
      <c r="ACO5354"/>
      <c r="ACP5354"/>
      <c r="ACQ5354"/>
      <c r="ACR5354"/>
      <c r="ACS5354"/>
      <c r="ACT5354"/>
      <c r="ACU5354"/>
      <c r="ACV5354"/>
      <c r="ACW5354"/>
      <c r="ACX5354"/>
      <c r="ACY5354"/>
      <c r="ACZ5354"/>
      <c r="ADA5354"/>
      <c r="ADB5354"/>
      <c r="ADC5354"/>
      <c r="ADD5354"/>
      <c r="ADE5354"/>
      <c r="ADF5354"/>
      <c r="ADG5354"/>
      <c r="ADH5354"/>
      <c r="ADI5354"/>
      <c r="ADJ5354"/>
      <c r="ADK5354"/>
      <c r="ADL5354"/>
      <c r="ADM5354"/>
      <c r="ADN5354"/>
      <c r="ADO5354"/>
      <c r="ADP5354"/>
      <c r="ADQ5354"/>
      <c r="ADR5354"/>
      <c r="ADS5354"/>
      <c r="ADT5354"/>
      <c r="ADU5354"/>
      <c r="ADV5354"/>
      <c r="ADW5354"/>
      <c r="ADX5354"/>
      <c r="ADY5354"/>
      <c r="ADZ5354"/>
      <c r="AEA5354"/>
      <c r="AEB5354"/>
      <c r="AEC5354"/>
      <c r="AED5354"/>
      <c r="AEE5354"/>
      <c r="AEF5354"/>
      <c r="AEG5354"/>
      <c r="AEH5354"/>
      <c r="AEI5354"/>
      <c r="AEJ5354"/>
      <c r="AEK5354"/>
      <c r="AEL5354"/>
      <c r="AEM5354"/>
      <c r="AEN5354"/>
      <c r="AEO5354"/>
      <c r="AEP5354"/>
      <c r="AEQ5354"/>
      <c r="AER5354"/>
      <c r="AES5354"/>
      <c r="AET5354"/>
      <c r="AEU5354"/>
      <c r="AEV5354"/>
      <c r="AEW5354"/>
      <c r="AEX5354"/>
      <c r="AEY5354"/>
      <c r="AEZ5354"/>
      <c r="AFA5354"/>
      <c r="AFB5354"/>
      <c r="AFC5354"/>
      <c r="AFD5354"/>
      <c r="AFE5354"/>
      <c r="AFF5354"/>
      <c r="AFG5354"/>
      <c r="AFH5354"/>
      <c r="AFI5354"/>
      <c r="AFJ5354"/>
      <c r="AFK5354"/>
      <c r="AFL5354"/>
      <c r="AFM5354"/>
      <c r="AFN5354"/>
      <c r="AFO5354"/>
      <c r="AFP5354"/>
      <c r="AFQ5354"/>
      <c r="AFR5354"/>
      <c r="AFS5354"/>
      <c r="AFT5354"/>
      <c r="AFU5354"/>
      <c r="AFV5354"/>
      <c r="AFW5354"/>
      <c r="AFX5354"/>
      <c r="AFY5354"/>
      <c r="AFZ5354"/>
      <c r="AGA5354"/>
      <c r="AGB5354"/>
      <c r="AGC5354"/>
      <c r="AGD5354"/>
      <c r="AGE5354"/>
      <c r="AGF5354"/>
      <c r="AGG5354"/>
      <c r="AGH5354"/>
      <c r="AGI5354"/>
      <c r="AGJ5354"/>
      <c r="AGK5354"/>
      <c r="AGL5354"/>
      <c r="AGM5354"/>
      <c r="AGN5354"/>
      <c r="AGO5354"/>
      <c r="AGP5354"/>
      <c r="AGQ5354"/>
      <c r="AGR5354"/>
      <c r="AGS5354"/>
      <c r="AGT5354"/>
      <c r="AGU5354"/>
      <c r="AGV5354"/>
      <c r="AGW5354"/>
      <c r="AGX5354"/>
      <c r="AGY5354"/>
      <c r="AGZ5354"/>
      <c r="AHA5354"/>
      <c r="AHB5354"/>
      <c r="AHC5354"/>
      <c r="AHD5354"/>
      <c r="AHE5354"/>
      <c r="AHF5354"/>
      <c r="AHG5354"/>
      <c r="AHH5354"/>
      <c r="AHI5354"/>
      <c r="AHJ5354"/>
      <c r="AHK5354"/>
      <c r="AHL5354"/>
      <c r="AHM5354"/>
      <c r="AHN5354"/>
      <c r="AHO5354"/>
      <c r="AHP5354"/>
      <c r="AHQ5354"/>
      <c r="AHR5354"/>
      <c r="AHS5354"/>
      <c r="AHT5354"/>
      <c r="AHU5354"/>
      <c r="AHV5354"/>
      <c r="AHW5354"/>
      <c r="AHX5354"/>
      <c r="AHY5354"/>
      <c r="AHZ5354"/>
      <c r="AIA5354"/>
      <c r="AIB5354"/>
      <c r="AIC5354"/>
      <c r="AID5354"/>
      <c r="AIE5354"/>
      <c r="AIF5354"/>
      <c r="AIG5354"/>
      <c r="AIH5354"/>
      <c r="AII5354"/>
      <c r="AIJ5354"/>
      <c r="AIK5354"/>
      <c r="AIL5354"/>
      <c r="AIM5354"/>
      <c r="AIN5354"/>
      <c r="AIO5354"/>
      <c r="AIP5354"/>
      <c r="AIQ5354"/>
      <c r="AIR5354"/>
      <c r="AIS5354"/>
      <c r="AIT5354"/>
      <c r="AIU5354"/>
      <c r="AIV5354"/>
      <c r="AIW5354"/>
      <c r="AIX5354"/>
      <c r="AIY5354"/>
      <c r="AIZ5354"/>
      <c r="AJA5354"/>
      <c r="AJB5354"/>
      <c r="AJC5354"/>
      <c r="AJD5354"/>
      <c r="AJE5354"/>
      <c r="AJF5354"/>
      <c r="AJG5354"/>
      <c r="AJH5354"/>
      <c r="AJI5354"/>
      <c r="AJJ5354"/>
      <c r="AJK5354"/>
      <c r="AJL5354"/>
      <c r="AJM5354"/>
      <c r="AJN5354"/>
      <c r="AJO5354"/>
      <c r="AJP5354"/>
      <c r="AJQ5354"/>
      <c r="AJR5354"/>
      <c r="AJS5354"/>
      <c r="AJT5354"/>
      <c r="AJU5354"/>
      <c r="AJV5354"/>
      <c r="AJW5354"/>
      <c r="AJX5354"/>
      <c r="AJY5354"/>
      <c r="AJZ5354"/>
      <c r="AKA5354"/>
      <c r="AKB5354"/>
      <c r="AKC5354"/>
      <c r="AKD5354"/>
      <c r="AKE5354"/>
      <c r="AKF5354"/>
      <c r="AKG5354"/>
      <c r="AKH5354"/>
      <c r="AKI5354"/>
      <c r="AKJ5354"/>
      <c r="AKK5354"/>
      <c r="AKL5354"/>
      <c r="AKM5354"/>
      <c r="AKN5354"/>
      <c r="AKO5354"/>
      <c r="AKP5354"/>
      <c r="AKQ5354"/>
      <c r="AKR5354"/>
      <c r="AKS5354"/>
      <c r="AKT5354"/>
      <c r="AKU5354"/>
      <c r="AKV5354"/>
      <c r="AKW5354"/>
      <c r="AKX5354"/>
      <c r="AKY5354"/>
      <c r="AKZ5354"/>
      <c r="ALA5354"/>
      <c r="ALB5354"/>
      <c r="ALC5354"/>
      <c r="ALD5354"/>
      <c r="ALE5354"/>
      <c r="ALF5354"/>
      <c r="ALG5354"/>
      <c r="ALH5354"/>
      <c r="ALI5354"/>
      <c r="ALJ5354"/>
      <c r="ALK5354"/>
      <c r="ALL5354"/>
      <c r="ALM5354"/>
      <c r="ALN5354"/>
      <c r="ALO5354"/>
      <c r="ALP5354"/>
      <c r="ALQ5354"/>
      <c r="ALR5354"/>
      <c r="ALS5354"/>
      <c r="ALT5354"/>
      <c r="ALU5354"/>
      <c r="ALV5354"/>
      <c r="ALW5354"/>
      <c r="ALX5354"/>
      <c r="ALY5354"/>
      <c r="ALZ5354"/>
      <c r="AMA5354"/>
      <c r="AMB5354"/>
      <c r="AMC5354"/>
      <c r="AMD5354"/>
      <c r="AME5354"/>
      <c r="AMF5354"/>
      <c r="AMG5354"/>
      <c r="AMH5354"/>
      <c r="AMI5354"/>
      <c r="AMJ5354"/>
      <c r="AMK5354"/>
      <c r="AML5354"/>
      <c r="AMM5354"/>
      <c r="AMN5354"/>
      <c r="AMO5354"/>
      <c r="AMP5354"/>
      <c r="AMQ5354"/>
      <c r="AMR5354"/>
      <c r="AMS5354"/>
      <c r="AMT5354"/>
      <c r="AMU5354"/>
      <c r="AMV5354"/>
      <c r="AMW5354"/>
      <c r="AMX5354"/>
      <c r="AMY5354"/>
      <c r="AMZ5354"/>
      <c r="ANA5354"/>
      <c r="ANB5354"/>
      <c r="ANC5354"/>
      <c r="AND5354"/>
      <c r="ANE5354"/>
      <c r="ANF5354"/>
      <c r="ANG5354"/>
      <c r="ANH5354"/>
      <c r="ANI5354"/>
      <c r="ANJ5354"/>
      <c r="ANK5354"/>
      <c r="ANL5354"/>
      <c r="ANM5354"/>
      <c r="ANN5354"/>
      <c r="ANO5354"/>
      <c r="ANP5354"/>
      <c r="ANQ5354"/>
      <c r="ANR5354"/>
      <c r="ANS5354"/>
      <c r="ANT5354"/>
      <c r="ANU5354"/>
      <c r="ANV5354"/>
      <c r="ANW5354"/>
      <c r="ANX5354"/>
      <c r="ANY5354"/>
      <c r="ANZ5354"/>
      <c r="AOA5354"/>
      <c r="AOB5354"/>
      <c r="AOC5354"/>
      <c r="AOD5354"/>
      <c r="AOE5354"/>
      <c r="AOF5354"/>
      <c r="AOG5354"/>
      <c r="AOH5354"/>
      <c r="AOI5354"/>
      <c r="AOJ5354"/>
      <c r="AOK5354"/>
      <c r="AOL5354"/>
      <c r="AOM5354"/>
      <c r="AON5354"/>
      <c r="AOO5354"/>
      <c r="AOP5354"/>
      <c r="AOQ5354"/>
      <c r="AOR5354"/>
      <c r="AOS5354"/>
      <c r="AOT5354"/>
      <c r="AOU5354"/>
      <c r="AOV5354"/>
      <c r="AOW5354"/>
      <c r="AOX5354"/>
      <c r="AOY5354"/>
      <c r="AOZ5354"/>
      <c r="APA5354"/>
      <c r="APB5354"/>
      <c r="APC5354"/>
      <c r="APD5354"/>
      <c r="APE5354"/>
      <c r="APF5354"/>
      <c r="APG5354"/>
      <c r="APH5354"/>
      <c r="API5354"/>
      <c r="APJ5354"/>
      <c r="APK5354"/>
      <c r="APL5354"/>
      <c r="APM5354"/>
      <c r="APN5354"/>
      <c r="APO5354"/>
      <c r="APP5354"/>
      <c r="APQ5354"/>
      <c r="APR5354"/>
      <c r="APS5354"/>
      <c r="APT5354"/>
      <c r="APU5354"/>
      <c r="APV5354"/>
      <c r="APW5354"/>
      <c r="APX5354"/>
      <c r="APY5354"/>
      <c r="APZ5354"/>
      <c r="AQA5354"/>
      <c r="AQB5354"/>
      <c r="AQC5354"/>
      <c r="AQD5354"/>
      <c r="AQE5354"/>
      <c r="AQF5354"/>
      <c r="AQG5354"/>
      <c r="AQH5354"/>
      <c r="AQI5354"/>
      <c r="AQJ5354"/>
      <c r="AQK5354"/>
      <c r="AQL5354"/>
      <c r="AQM5354"/>
      <c r="AQN5354"/>
      <c r="AQO5354"/>
      <c r="AQP5354"/>
      <c r="AQQ5354"/>
      <c r="AQR5354"/>
      <c r="AQS5354"/>
      <c r="AQT5354"/>
      <c r="AQU5354"/>
      <c r="AQV5354"/>
      <c r="AQW5354"/>
      <c r="AQX5354"/>
      <c r="AQY5354"/>
      <c r="AQZ5354"/>
      <c r="ARA5354"/>
      <c r="ARB5354"/>
      <c r="ARC5354"/>
      <c r="ARD5354"/>
      <c r="ARE5354"/>
      <c r="ARF5354"/>
      <c r="ARG5354"/>
      <c r="ARH5354"/>
      <c r="ARI5354"/>
      <c r="ARJ5354"/>
      <c r="ARK5354"/>
      <c r="ARL5354"/>
      <c r="ARM5354"/>
      <c r="ARN5354"/>
      <c r="ARO5354"/>
      <c r="ARP5354"/>
      <c r="ARQ5354"/>
      <c r="ARR5354"/>
      <c r="ARS5354"/>
      <c r="ART5354"/>
      <c r="ARU5354"/>
      <c r="ARV5354"/>
      <c r="ARW5354"/>
      <c r="ARX5354"/>
      <c r="ARY5354"/>
      <c r="ARZ5354"/>
      <c r="ASA5354"/>
      <c r="ASB5354"/>
      <c r="ASC5354"/>
      <c r="ASD5354"/>
      <c r="ASE5354"/>
      <c r="ASF5354"/>
      <c r="ASG5354"/>
      <c r="ASH5354"/>
      <c r="ASI5354"/>
      <c r="ASJ5354"/>
      <c r="ASK5354"/>
      <c r="ASL5354"/>
      <c r="ASM5354"/>
      <c r="ASN5354"/>
      <c r="ASO5354"/>
      <c r="ASP5354"/>
      <c r="ASQ5354"/>
      <c r="ASR5354"/>
      <c r="ASS5354"/>
      <c r="AST5354"/>
      <c r="ASU5354"/>
      <c r="ASV5354"/>
      <c r="ASW5354"/>
      <c r="ASX5354"/>
      <c r="ASY5354"/>
      <c r="ASZ5354"/>
      <c r="ATA5354"/>
      <c r="ATB5354"/>
      <c r="ATC5354"/>
      <c r="ATD5354"/>
      <c r="ATE5354"/>
      <c r="ATF5354"/>
      <c r="ATG5354"/>
      <c r="ATH5354"/>
      <c r="ATI5354"/>
      <c r="ATJ5354"/>
      <c r="ATK5354"/>
      <c r="ATL5354"/>
      <c r="ATM5354"/>
      <c r="ATN5354"/>
      <c r="ATO5354"/>
      <c r="ATP5354"/>
      <c r="ATQ5354"/>
      <c r="ATR5354"/>
      <c r="ATS5354"/>
      <c r="ATT5354"/>
      <c r="ATU5354"/>
      <c r="ATV5354"/>
      <c r="ATW5354"/>
      <c r="ATX5354"/>
      <c r="ATY5354"/>
      <c r="ATZ5354"/>
      <c r="AUA5354"/>
      <c r="AUB5354"/>
      <c r="AUC5354"/>
      <c r="AUD5354"/>
      <c r="AUE5354"/>
      <c r="AUF5354"/>
      <c r="AUG5354"/>
      <c r="AUH5354"/>
      <c r="AUI5354"/>
      <c r="AUJ5354"/>
      <c r="AUK5354"/>
      <c r="AUL5354"/>
      <c r="AUM5354"/>
      <c r="AUN5354"/>
      <c r="AUO5354"/>
      <c r="AUP5354"/>
      <c r="AUQ5354"/>
      <c r="AUR5354"/>
      <c r="AUS5354"/>
      <c r="AUT5354"/>
      <c r="AUU5354"/>
      <c r="AUV5354"/>
      <c r="AUW5354"/>
      <c r="AUX5354"/>
      <c r="AUY5354"/>
      <c r="AUZ5354"/>
      <c r="AVA5354"/>
      <c r="AVB5354"/>
      <c r="AVC5354"/>
      <c r="AVD5354"/>
      <c r="AVE5354"/>
      <c r="AVF5354"/>
      <c r="AVG5354"/>
      <c r="AVH5354"/>
      <c r="AVI5354"/>
      <c r="AVJ5354"/>
      <c r="AVK5354"/>
      <c r="AVL5354"/>
      <c r="AVM5354"/>
      <c r="AVN5354"/>
      <c r="AVO5354"/>
      <c r="AVP5354"/>
      <c r="AVQ5354"/>
      <c r="AVR5354"/>
      <c r="AVS5354"/>
      <c r="AVT5354"/>
      <c r="AVU5354"/>
      <c r="AVV5354"/>
      <c r="AVW5354"/>
      <c r="AVX5354"/>
      <c r="AVY5354"/>
      <c r="AVZ5354"/>
      <c r="AWA5354"/>
      <c r="AWB5354"/>
      <c r="AWC5354"/>
      <c r="AWD5354"/>
      <c r="AWE5354"/>
      <c r="AWF5354"/>
      <c r="AWG5354"/>
      <c r="AWH5354"/>
      <c r="AWI5354"/>
      <c r="AWJ5354"/>
      <c r="AWK5354"/>
      <c r="AWL5354"/>
      <c r="AWM5354"/>
      <c r="AWN5354"/>
      <c r="AWO5354"/>
      <c r="AWP5354"/>
      <c r="AWQ5354"/>
      <c r="AWR5354"/>
      <c r="AWS5354"/>
      <c r="AWT5354"/>
      <c r="AWU5354"/>
      <c r="AWV5354"/>
      <c r="AWW5354"/>
      <c r="AWX5354"/>
      <c r="AWY5354"/>
      <c r="AWZ5354"/>
      <c r="AXA5354"/>
      <c r="AXB5354"/>
      <c r="AXC5354"/>
      <c r="AXD5354"/>
      <c r="AXE5354"/>
      <c r="AXF5354"/>
      <c r="AXG5354"/>
      <c r="AXH5354"/>
      <c r="AXI5354"/>
      <c r="AXJ5354"/>
      <c r="AXK5354"/>
      <c r="AXL5354"/>
      <c r="AXM5354"/>
      <c r="AXN5354"/>
      <c r="AXO5354"/>
      <c r="AXP5354"/>
      <c r="AXQ5354"/>
      <c r="AXR5354"/>
      <c r="AXS5354"/>
      <c r="AXT5354"/>
      <c r="AXU5354"/>
      <c r="AXV5354"/>
      <c r="AXW5354"/>
      <c r="AXX5354"/>
      <c r="AXY5354"/>
      <c r="AXZ5354"/>
      <c r="AYA5354"/>
      <c r="AYB5354"/>
      <c r="AYC5354"/>
      <c r="AYD5354"/>
      <c r="AYE5354"/>
      <c r="AYF5354"/>
      <c r="AYG5354"/>
      <c r="AYH5354"/>
      <c r="AYI5354"/>
      <c r="AYJ5354"/>
      <c r="AYK5354"/>
      <c r="AYL5354"/>
      <c r="AYM5354"/>
      <c r="AYN5354"/>
      <c r="AYO5354"/>
      <c r="AYP5354"/>
      <c r="AYQ5354"/>
      <c r="AYR5354"/>
      <c r="AYS5354"/>
      <c r="AYT5354"/>
      <c r="AYU5354"/>
      <c r="AYV5354"/>
      <c r="AYW5354"/>
      <c r="AYX5354"/>
      <c r="AYY5354"/>
      <c r="AYZ5354"/>
      <c r="AZA5354"/>
      <c r="AZB5354"/>
      <c r="AZC5354"/>
      <c r="AZD5354"/>
      <c r="AZE5354"/>
      <c r="AZF5354"/>
      <c r="AZG5354"/>
      <c r="AZH5354"/>
      <c r="AZI5354"/>
      <c r="AZJ5354"/>
      <c r="AZK5354"/>
      <c r="AZL5354"/>
      <c r="AZM5354"/>
      <c r="AZN5354"/>
      <c r="AZO5354"/>
      <c r="AZP5354"/>
      <c r="AZQ5354"/>
      <c r="AZR5354"/>
      <c r="AZS5354"/>
      <c r="AZT5354"/>
      <c r="AZU5354"/>
      <c r="AZV5354"/>
      <c r="AZW5354"/>
      <c r="AZX5354"/>
      <c r="AZY5354"/>
      <c r="AZZ5354"/>
      <c r="BAA5354"/>
      <c r="BAB5354"/>
      <c r="BAC5354"/>
      <c r="BAD5354"/>
      <c r="BAE5354"/>
      <c r="BAF5354"/>
      <c r="BAG5354"/>
      <c r="BAH5354"/>
      <c r="BAI5354"/>
      <c r="BAJ5354"/>
      <c r="BAK5354"/>
      <c r="BAL5354"/>
      <c r="BAM5354"/>
      <c r="BAN5354"/>
      <c r="BAO5354"/>
      <c r="BAP5354"/>
      <c r="BAQ5354"/>
      <c r="BAR5354"/>
      <c r="BAS5354"/>
      <c r="BAT5354"/>
      <c r="BAU5354"/>
      <c r="BAV5354"/>
      <c r="BAW5354"/>
      <c r="BAX5354"/>
      <c r="BAY5354"/>
      <c r="BAZ5354"/>
      <c r="BBA5354"/>
      <c r="BBB5354"/>
      <c r="BBC5354"/>
      <c r="BBD5354"/>
      <c r="BBE5354"/>
      <c r="BBF5354"/>
      <c r="BBG5354"/>
      <c r="BBH5354"/>
      <c r="BBI5354"/>
      <c r="BBJ5354"/>
      <c r="BBK5354"/>
      <c r="BBL5354"/>
      <c r="BBM5354"/>
      <c r="BBN5354"/>
      <c r="BBO5354"/>
      <c r="BBP5354"/>
      <c r="BBQ5354"/>
      <c r="BBR5354"/>
      <c r="BBS5354"/>
      <c r="BBT5354"/>
      <c r="BBU5354"/>
      <c r="BBV5354"/>
      <c r="BBW5354"/>
      <c r="BBX5354"/>
      <c r="BBY5354"/>
      <c r="BBZ5354"/>
      <c r="BCA5354"/>
      <c r="BCB5354"/>
      <c r="BCC5354"/>
      <c r="BCD5354"/>
      <c r="BCE5354"/>
      <c r="BCF5354"/>
      <c r="BCG5354"/>
      <c r="BCH5354"/>
      <c r="BCI5354"/>
      <c r="BCJ5354"/>
      <c r="BCK5354"/>
      <c r="BCL5354"/>
      <c r="BCM5354"/>
      <c r="BCN5354"/>
      <c r="BCO5354"/>
      <c r="BCP5354"/>
      <c r="BCQ5354"/>
      <c r="BCR5354"/>
      <c r="BCS5354"/>
      <c r="BCT5354"/>
      <c r="BCU5354"/>
      <c r="BCV5354"/>
      <c r="BCW5354"/>
      <c r="BCX5354"/>
      <c r="BCY5354"/>
      <c r="BCZ5354"/>
      <c r="BDA5354"/>
      <c r="BDB5354"/>
      <c r="BDC5354"/>
      <c r="BDD5354"/>
      <c r="BDE5354"/>
      <c r="BDF5354"/>
      <c r="BDG5354"/>
      <c r="BDH5354"/>
      <c r="BDI5354"/>
      <c r="BDJ5354"/>
      <c r="BDK5354"/>
      <c r="BDL5354"/>
      <c r="BDM5354"/>
      <c r="BDN5354"/>
      <c r="BDO5354"/>
      <c r="BDP5354"/>
      <c r="BDQ5354"/>
      <c r="BDR5354"/>
      <c r="BDS5354"/>
      <c r="BDT5354"/>
      <c r="BDU5354"/>
      <c r="BDV5354"/>
      <c r="BDW5354"/>
      <c r="BDX5354"/>
      <c r="BDY5354"/>
      <c r="BDZ5354"/>
      <c r="BEA5354"/>
      <c r="BEB5354"/>
      <c r="BEC5354"/>
      <c r="BED5354"/>
      <c r="BEE5354"/>
      <c r="BEF5354"/>
      <c r="BEG5354"/>
      <c r="BEH5354"/>
      <c r="BEI5354"/>
      <c r="BEJ5354"/>
      <c r="BEK5354"/>
      <c r="BEL5354"/>
      <c r="BEM5354"/>
      <c r="BEN5354"/>
      <c r="BEO5354"/>
      <c r="BEP5354"/>
      <c r="BEQ5354"/>
      <c r="BER5354"/>
      <c r="BES5354"/>
      <c r="BET5354"/>
      <c r="BEU5354"/>
      <c r="BEV5354"/>
      <c r="BEW5354"/>
      <c r="BEX5354"/>
      <c r="BEY5354"/>
      <c r="BEZ5354"/>
      <c r="BFA5354"/>
      <c r="BFB5354"/>
      <c r="BFC5354"/>
      <c r="BFD5354"/>
      <c r="BFE5354"/>
      <c r="BFF5354"/>
      <c r="BFG5354"/>
      <c r="BFH5354"/>
      <c r="BFI5354"/>
      <c r="BFJ5354"/>
      <c r="BFK5354"/>
      <c r="BFL5354"/>
      <c r="BFM5354"/>
      <c r="BFN5354"/>
      <c r="BFO5354"/>
      <c r="BFP5354"/>
      <c r="BFQ5354"/>
      <c r="BFR5354"/>
      <c r="BFS5354"/>
      <c r="BFT5354"/>
      <c r="BFU5354"/>
      <c r="BFV5354"/>
      <c r="BFW5354"/>
      <c r="BFX5354"/>
      <c r="BFY5354"/>
      <c r="BFZ5354"/>
      <c r="BGA5354"/>
      <c r="BGB5354"/>
      <c r="BGC5354"/>
      <c r="BGD5354"/>
      <c r="BGE5354"/>
      <c r="BGF5354"/>
      <c r="BGG5354"/>
      <c r="BGH5354"/>
      <c r="BGI5354"/>
      <c r="BGJ5354"/>
      <c r="BGK5354"/>
      <c r="BGL5354"/>
      <c r="BGM5354"/>
      <c r="BGN5354"/>
      <c r="BGO5354"/>
      <c r="BGP5354"/>
      <c r="BGQ5354"/>
      <c r="BGR5354"/>
      <c r="BGS5354"/>
      <c r="BGT5354"/>
      <c r="BGU5354"/>
      <c r="BGV5354"/>
      <c r="BGW5354"/>
      <c r="BGX5354"/>
      <c r="BGY5354"/>
      <c r="BGZ5354"/>
      <c r="BHA5354"/>
      <c r="BHB5354"/>
      <c r="BHC5354"/>
      <c r="BHD5354"/>
      <c r="BHE5354"/>
      <c r="BHF5354"/>
      <c r="BHG5354"/>
      <c r="BHH5354"/>
      <c r="BHI5354"/>
      <c r="BHJ5354"/>
      <c r="BHK5354"/>
      <c r="BHL5354"/>
      <c r="BHM5354"/>
      <c r="BHN5354"/>
      <c r="BHO5354"/>
      <c r="BHP5354"/>
      <c r="BHQ5354"/>
      <c r="BHR5354"/>
      <c r="BHS5354"/>
      <c r="BHT5354"/>
      <c r="BHU5354"/>
      <c r="BHV5354"/>
      <c r="BHW5354"/>
      <c r="BHX5354"/>
      <c r="BHY5354"/>
      <c r="BHZ5354"/>
      <c r="BIA5354"/>
      <c r="BIB5354"/>
      <c r="BIC5354"/>
      <c r="BID5354"/>
      <c r="BIE5354"/>
      <c r="BIF5354"/>
      <c r="BIG5354"/>
      <c r="BIH5354"/>
      <c r="BII5354"/>
      <c r="BIJ5354"/>
      <c r="BIK5354"/>
      <c r="BIL5354"/>
      <c r="BIM5354"/>
      <c r="BIN5354"/>
      <c r="BIO5354"/>
      <c r="BIP5354"/>
      <c r="BIQ5354"/>
      <c r="BIR5354"/>
      <c r="BIS5354"/>
      <c r="BIT5354"/>
      <c r="BIU5354"/>
      <c r="BIV5354"/>
      <c r="BIW5354"/>
      <c r="BIX5354"/>
      <c r="BIY5354"/>
      <c r="BIZ5354"/>
      <c r="BJA5354"/>
      <c r="BJB5354"/>
      <c r="BJC5354"/>
      <c r="BJD5354"/>
      <c r="BJE5354"/>
      <c r="BJF5354"/>
      <c r="BJG5354"/>
      <c r="BJH5354"/>
      <c r="BJI5354"/>
      <c r="BJJ5354"/>
      <c r="BJK5354"/>
      <c r="BJL5354"/>
      <c r="BJM5354"/>
      <c r="BJN5354"/>
      <c r="BJO5354"/>
      <c r="BJP5354"/>
      <c r="BJQ5354"/>
      <c r="BJR5354"/>
      <c r="BJS5354"/>
      <c r="BJT5354"/>
      <c r="BJU5354"/>
      <c r="BJV5354"/>
      <c r="BJW5354"/>
      <c r="BJX5354"/>
      <c r="BJY5354"/>
      <c r="BJZ5354"/>
      <c r="BKA5354"/>
      <c r="BKB5354"/>
      <c r="BKC5354"/>
      <c r="BKD5354"/>
      <c r="BKE5354"/>
      <c r="BKF5354"/>
      <c r="BKG5354"/>
      <c r="BKH5354"/>
      <c r="BKI5354"/>
      <c r="BKJ5354"/>
      <c r="BKK5354"/>
      <c r="BKL5354"/>
      <c r="BKM5354"/>
      <c r="BKN5354"/>
      <c r="BKO5354"/>
      <c r="BKP5354"/>
      <c r="BKQ5354"/>
      <c r="BKR5354"/>
      <c r="BKS5354"/>
      <c r="BKT5354"/>
      <c r="BKU5354"/>
      <c r="BKV5354"/>
      <c r="BKW5354"/>
      <c r="BKX5354"/>
      <c r="BKY5354"/>
      <c r="BKZ5354"/>
      <c r="BLA5354"/>
      <c r="BLB5354"/>
      <c r="BLC5354"/>
      <c r="BLD5354"/>
      <c r="BLE5354"/>
      <c r="BLF5354"/>
      <c r="BLG5354"/>
      <c r="BLH5354"/>
      <c r="BLI5354"/>
      <c r="BLJ5354"/>
      <c r="BLK5354"/>
      <c r="BLL5354"/>
      <c r="BLM5354"/>
      <c r="BLN5354"/>
      <c r="BLO5354"/>
      <c r="BLP5354"/>
      <c r="BLQ5354"/>
      <c r="BLR5354"/>
      <c r="BLS5354"/>
      <c r="BLT5354"/>
      <c r="BLU5354"/>
      <c r="BLV5354"/>
      <c r="BLW5354"/>
      <c r="BLX5354"/>
      <c r="BLY5354"/>
      <c r="BLZ5354"/>
      <c r="BMA5354"/>
      <c r="BMB5354"/>
      <c r="BMC5354"/>
      <c r="BMD5354"/>
      <c r="BME5354"/>
      <c r="BMF5354"/>
      <c r="BMG5354"/>
      <c r="BMH5354"/>
      <c r="BMI5354"/>
      <c r="BMJ5354"/>
      <c r="BMK5354"/>
      <c r="BML5354"/>
      <c r="BMM5354"/>
      <c r="BMN5354"/>
      <c r="BMO5354"/>
      <c r="BMP5354"/>
      <c r="BMQ5354"/>
      <c r="BMR5354"/>
      <c r="BMS5354"/>
      <c r="BMT5354"/>
      <c r="BMU5354"/>
      <c r="BMV5354"/>
      <c r="BMW5354"/>
      <c r="BMX5354"/>
      <c r="BMY5354"/>
      <c r="BMZ5354"/>
      <c r="BNA5354"/>
      <c r="BNB5354"/>
      <c r="BNC5354"/>
      <c r="BND5354"/>
      <c r="BNE5354"/>
      <c r="BNF5354"/>
      <c r="BNG5354"/>
      <c r="BNH5354"/>
      <c r="BNI5354"/>
      <c r="BNJ5354"/>
      <c r="BNK5354"/>
      <c r="BNL5354"/>
      <c r="BNM5354"/>
      <c r="BNN5354"/>
      <c r="BNO5354"/>
      <c r="BNP5354"/>
      <c r="BNQ5354"/>
      <c r="BNR5354"/>
      <c r="BNS5354"/>
      <c r="BNT5354"/>
      <c r="BNU5354"/>
      <c r="BNV5354"/>
      <c r="BNW5354"/>
      <c r="BNX5354"/>
      <c r="BNY5354"/>
      <c r="BNZ5354"/>
      <c r="BOA5354"/>
      <c r="BOB5354"/>
      <c r="BOC5354"/>
      <c r="BOD5354"/>
      <c r="BOE5354"/>
      <c r="BOF5354"/>
      <c r="BOG5354"/>
      <c r="BOH5354"/>
      <c r="BOI5354"/>
      <c r="BOJ5354"/>
      <c r="BOK5354"/>
      <c r="BOL5354"/>
      <c r="BOM5354"/>
      <c r="BON5354"/>
      <c r="BOO5354"/>
      <c r="BOP5354"/>
      <c r="BOQ5354"/>
      <c r="BOR5354"/>
      <c r="BOS5354"/>
      <c r="BOT5354"/>
      <c r="BOU5354"/>
      <c r="BOV5354"/>
      <c r="BOW5354"/>
      <c r="BOX5354"/>
      <c r="BOY5354"/>
      <c r="BOZ5354"/>
      <c r="BPA5354"/>
      <c r="BPB5354"/>
      <c r="BPC5354"/>
      <c r="BPD5354"/>
      <c r="BPE5354"/>
      <c r="BPF5354"/>
      <c r="BPG5354"/>
      <c r="BPH5354"/>
      <c r="BPI5354"/>
      <c r="BPJ5354"/>
      <c r="BPK5354"/>
      <c r="BPL5354"/>
      <c r="BPM5354"/>
      <c r="BPN5354"/>
      <c r="BPO5354"/>
      <c r="BPP5354"/>
      <c r="BPQ5354"/>
      <c r="BPR5354"/>
      <c r="BPS5354"/>
      <c r="BPT5354"/>
      <c r="BPU5354"/>
      <c r="BPV5354"/>
      <c r="BPW5354"/>
      <c r="BPX5354"/>
      <c r="BPY5354"/>
      <c r="BPZ5354"/>
      <c r="BQA5354"/>
      <c r="BQB5354"/>
      <c r="BQC5354"/>
      <c r="BQD5354"/>
      <c r="BQE5354"/>
      <c r="BQF5354"/>
      <c r="BQG5354"/>
      <c r="BQH5354"/>
      <c r="BQI5354"/>
      <c r="BQJ5354"/>
      <c r="BQK5354"/>
      <c r="BQL5354"/>
      <c r="BQM5354"/>
      <c r="BQN5354"/>
      <c r="BQO5354"/>
      <c r="BQP5354"/>
      <c r="BQQ5354"/>
      <c r="BQR5354"/>
      <c r="BQS5354"/>
      <c r="BQT5354"/>
      <c r="BQU5354"/>
      <c r="BQV5354"/>
      <c r="BQW5354"/>
      <c r="BQX5354"/>
      <c r="BQY5354"/>
      <c r="BQZ5354"/>
      <c r="BRA5354"/>
      <c r="BRB5354"/>
      <c r="BRC5354"/>
      <c r="BRD5354"/>
      <c r="BRE5354"/>
      <c r="BRF5354"/>
      <c r="BRG5354"/>
      <c r="BRH5354"/>
      <c r="BRI5354"/>
      <c r="BRJ5354"/>
      <c r="BRK5354"/>
      <c r="BRL5354"/>
      <c r="BRM5354"/>
      <c r="BRN5354"/>
      <c r="BRO5354"/>
      <c r="BRP5354"/>
      <c r="BRQ5354"/>
      <c r="BRR5354"/>
      <c r="BRS5354"/>
      <c r="BRT5354"/>
      <c r="BRU5354"/>
      <c r="BRV5354"/>
      <c r="BRW5354"/>
      <c r="BRX5354"/>
      <c r="BRY5354"/>
      <c r="BRZ5354"/>
      <c r="BSA5354"/>
      <c r="BSB5354"/>
      <c r="BSC5354"/>
      <c r="BSD5354"/>
      <c r="BSE5354"/>
      <c r="BSF5354"/>
      <c r="BSG5354"/>
      <c r="BSH5354"/>
      <c r="BSI5354"/>
      <c r="BSJ5354"/>
      <c r="BSK5354"/>
      <c r="BSL5354"/>
      <c r="BSM5354"/>
      <c r="BSN5354"/>
      <c r="BSO5354"/>
      <c r="BSP5354"/>
      <c r="BSQ5354"/>
      <c r="BSR5354"/>
      <c r="BSS5354"/>
      <c r="BST5354"/>
      <c r="BSU5354"/>
      <c r="BSV5354"/>
      <c r="BSW5354"/>
      <c r="BSX5354"/>
      <c r="BSY5354"/>
      <c r="BSZ5354"/>
      <c r="BTA5354"/>
      <c r="BTB5354"/>
      <c r="BTC5354"/>
      <c r="BTD5354"/>
      <c r="BTE5354"/>
      <c r="BTF5354"/>
      <c r="BTG5354"/>
      <c r="BTH5354"/>
      <c r="BTI5354"/>
      <c r="BTJ5354"/>
      <c r="BTK5354"/>
      <c r="BTL5354"/>
      <c r="BTM5354"/>
      <c r="BTN5354"/>
      <c r="BTO5354"/>
      <c r="BTP5354"/>
      <c r="BTQ5354"/>
      <c r="BTR5354"/>
      <c r="BTS5354"/>
      <c r="BTT5354"/>
      <c r="BTU5354"/>
      <c r="BTV5354"/>
      <c r="BTW5354"/>
      <c r="BTX5354"/>
      <c r="BTY5354"/>
      <c r="BTZ5354"/>
      <c r="BUA5354"/>
      <c r="BUB5354"/>
      <c r="BUC5354"/>
      <c r="BUD5354"/>
      <c r="BUE5354"/>
      <c r="BUF5354"/>
      <c r="BUG5354"/>
      <c r="BUH5354"/>
      <c r="BUI5354"/>
      <c r="BUJ5354"/>
      <c r="BUK5354"/>
      <c r="BUL5354"/>
      <c r="BUM5354"/>
      <c r="BUN5354"/>
      <c r="BUO5354"/>
      <c r="BUP5354"/>
      <c r="BUQ5354"/>
      <c r="BUR5354"/>
      <c r="BUS5354"/>
      <c r="BUT5354"/>
      <c r="BUU5354"/>
      <c r="BUV5354"/>
      <c r="BUW5354"/>
      <c r="BUX5354"/>
      <c r="BUY5354"/>
      <c r="BUZ5354"/>
      <c r="BVA5354"/>
      <c r="BVB5354"/>
      <c r="BVC5354"/>
      <c r="BVD5354"/>
      <c r="BVE5354"/>
      <c r="BVF5354"/>
      <c r="BVG5354"/>
      <c r="BVH5354"/>
      <c r="BVI5354"/>
      <c r="BVJ5354"/>
      <c r="BVK5354"/>
      <c r="BVL5354"/>
      <c r="BVM5354"/>
      <c r="BVN5354"/>
      <c r="BVO5354"/>
      <c r="BVP5354"/>
      <c r="BVQ5354"/>
      <c r="BVR5354"/>
      <c r="BVS5354"/>
      <c r="BVT5354"/>
      <c r="BVU5354"/>
      <c r="BVV5354"/>
      <c r="BVW5354"/>
      <c r="BVX5354"/>
      <c r="BVY5354"/>
      <c r="BVZ5354"/>
      <c r="BWA5354"/>
      <c r="BWB5354"/>
      <c r="BWC5354"/>
      <c r="BWD5354"/>
      <c r="BWE5354"/>
      <c r="BWF5354"/>
      <c r="BWG5354"/>
      <c r="BWH5354"/>
      <c r="BWI5354"/>
      <c r="BWJ5354"/>
      <c r="BWK5354"/>
      <c r="BWL5354"/>
      <c r="BWM5354"/>
      <c r="BWN5354"/>
      <c r="BWO5354"/>
      <c r="BWP5354"/>
      <c r="BWQ5354"/>
      <c r="BWR5354"/>
      <c r="BWS5354"/>
      <c r="BWT5354"/>
      <c r="BWU5354"/>
      <c r="BWV5354"/>
      <c r="BWW5354"/>
      <c r="BWX5354"/>
      <c r="BWY5354"/>
      <c r="BWZ5354"/>
      <c r="BXA5354"/>
      <c r="BXB5354"/>
      <c r="BXC5354"/>
      <c r="BXD5354"/>
      <c r="BXE5354"/>
      <c r="BXF5354"/>
      <c r="BXG5354"/>
      <c r="BXH5354"/>
      <c r="BXI5354"/>
      <c r="BXJ5354"/>
      <c r="BXK5354"/>
      <c r="BXL5354"/>
      <c r="BXM5354"/>
      <c r="BXN5354"/>
      <c r="BXO5354"/>
      <c r="BXP5354"/>
      <c r="BXQ5354"/>
      <c r="BXR5354"/>
      <c r="BXS5354"/>
      <c r="BXT5354"/>
      <c r="BXU5354"/>
      <c r="BXV5354"/>
      <c r="BXW5354"/>
      <c r="BXX5354"/>
      <c r="BXY5354"/>
      <c r="BXZ5354"/>
      <c r="BYA5354"/>
      <c r="BYB5354"/>
      <c r="BYC5354"/>
      <c r="BYD5354"/>
      <c r="BYE5354"/>
      <c r="BYF5354"/>
      <c r="BYG5354"/>
      <c r="BYH5354"/>
      <c r="BYI5354"/>
      <c r="BYJ5354"/>
      <c r="BYK5354"/>
      <c r="BYL5354"/>
      <c r="BYM5354"/>
      <c r="BYN5354"/>
      <c r="BYO5354"/>
      <c r="BYP5354"/>
      <c r="BYQ5354"/>
      <c r="BYR5354"/>
      <c r="BYS5354"/>
      <c r="BYT5354"/>
      <c r="BYU5354"/>
      <c r="BYV5354"/>
      <c r="BYW5354"/>
      <c r="BYX5354"/>
      <c r="BYY5354"/>
      <c r="BYZ5354"/>
      <c r="BZA5354"/>
      <c r="BZB5354"/>
      <c r="BZC5354"/>
      <c r="BZD5354"/>
      <c r="BZE5354"/>
      <c r="BZF5354"/>
      <c r="BZG5354"/>
      <c r="BZH5354"/>
      <c r="BZI5354"/>
      <c r="BZJ5354"/>
      <c r="BZK5354"/>
      <c r="BZL5354"/>
      <c r="BZM5354"/>
      <c r="BZN5354"/>
      <c r="BZO5354"/>
      <c r="BZP5354"/>
      <c r="BZQ5354"/>
      <c r="BZR5354"/>
      <c r="BZS5354"/>
      <c r="BZT5354"/>
      <c r="BZU5354"/>
      <c r="BZV5354"/>
      <c r="BZW5354"/>
      <c r="BZX5354"/>
      <c r="BZY5354"/>
      <c r="BZZ5354"/>
      <c r="CAA5354"/>
      <c r="CAB5354"/>
      <c r="CAC5354"/>
      <c r="CAD5354"/>
      <c r="CAE5354"/>
      <c r="CAF5354"/>
      <c r="CAG5354"/>
      <c r="CAH5354"/>
      <c r="CAI5354"/>
      <c r="CAJ5354"/>
      <c r="CAK5354"/>
      <c r="CAL5354"/>
      <c r="CAM5354"/>
      <c r="CAN5354"/>
      <c r="CAO5354"/>
      <c r="CAP5354"/>
      <c r="CAQ5354"/>
      <c r="CAR5354"/>
      <c r="CAS5354"/>
      <c r="CAT5354"/>
      <c r="CAU5354"/>
      <c r="CAV5354"/>
      <c r="CAW5354"/>
      <c r="CAX5354"/>
      <c r="CAY5354"/>
      <c r="CAZ5354"/>
      <c r="CBA5354"/>
      <c r="CBB5354"/>
      <c r="CBC5354"/>
      <c r="CBD5354"/>
      <c r="CBE5354"/>
      <c r="CBF5354"/>
      <c r="CBG5354"/>
      <c r="CBH5354"/>
      <c r="CBI5354"/>
      <c r="CBJ5354"/>
      <c r="CBK5354"/>
      <c r="CBL5354"/>
      <c r="CBM5354"/>
      <c r="CBN5354"/>
      <c r="CBO5354"/>
      <c r="CBP5354"/>
      <c r="CBQ5354"/>
      <c r="CBR5354"/>
      <c r="CBS5354"/>
      <c r="CBT5354"/>
      <c r="CBU5354"/>
      <c r="CBV5354"/>
      <c r="CBW5354"/>
      <c r="CBX5354"/>
      <c r="CBY5354"/>
      <c r="CBZ5354"/>
      <c r="CCA5354"/>
      <c r="CCB5354"/>
      <c r="CCC5354"/>
      <c r="CCD5354"/>
      <c r="CCE5354"/>
      <c r="CCF5354"/>
      <c r="CCG5354"/>
      <c r="CCH5354"/>
      <c r="CCI5354"/>
      <c r="CCJ5354"/>
      <c r="CCK5354"/>
      <c r="CCL5354"/>
      <c r="CCM5354"/>
      <c r="CCN5354"/>
      <c r="CCO5354"/>
      <c r="CCP5354"/>
      <c r="CCQ5354"/>
      <c r="CCR5354"/>
      <c r="CCS5354"/>
      <c r="CCT5354"/>
      <c r="CCU5354"/>
      <c r="CCV5354"/>
      <c r="CCW5354"/>
      <c r="CCX5354"/>
      <c r="CCY5354"/>
      <c r="CCZ5354"/>
      <c r="CDA5354"/>
      <c r="CDB5354"/>
      <c r="CDC5354"/>
      <c r="CDD5354"/>
      <c r="CDE5354"/>
      <c r="CDF5354"/>
      <c r="CDG5354"/>
      <c r="CDH5354"/>
      <c r="CDI5354"/>
      <c r="CDJ5354"/>
      <c r="CDK5354"/>
      <c r="CDL5354"/>
      <c r="CDM5354"/>
      <c r="CDN5354"/>
      <c r="CDO5354"/>
      <c r="CDP5354"/>
      <c r="CDQ5354"/>
      <c r="CDR5354"/>
      <c r="CDS5354"/>
      <c r="CDT5354"/>
      <c r="CDU5354"/>
      <c r="CDV5354"/>
      <c r="CDW5354"/>
      <c r="CDX5354"/>
      <c r="CDY5354"/>
      <c r="CDZ5354"/>
      <c r="CEA5354"/>
      <c r="CEB5354"/>
      <c r="CEC5354"/>
      <c r="CED5354"/>
      <c r="CEE5354"/>
      <c r="CEF5354"/>
      <c r="CEG5354"/>
      <c r="CEH5354"/>
      <c r="CEI5354"/>
      <c r="CEJ5354"/>
      <c r="CEK5354"/>
      <c r="CEL5354"/>
      <c r="CEM5354"/>
      <c r="CEN5354"/>
      <c r="CEO5354"/>
      <c r="CEP5354"/>
      <c r="CEQ5354"/>
      <c r="CER5354"/>
      <c r="CES5354"/>
      <c r="CET5354"/>
      <c r="CEU5354"/>
      <c r="CEV5354"/>
      <c r="CEW5354"/>
      <c r="CEX5354"/>
      <c r="CEY5354"/>
      <c r="CEZ5354"/>
      <c r="CFA5354"/>
      <c r="CFB5354"/>
      <c r="CFC5354"/>
      <c r="CFD5354"/>
      <c r="CFE5354"/>
      <c r="CFF5354"/>
      <c r="CFG5354"/>
      <c r="CFH5354"/>
      <c r="CFI5354"/>
      <c r="CFJ5354"/>
      <c r="CFK5354"/>
      <c r="CFL5354"/>
      <c r="CFM5354"/>
      <c r="CFN5354"/>
      <c r="CFO5354"/>
      <c r="CFP5354"/>
      <c r="CFQ5354"/>
      <c r="CFR5354"/>
      <c r="CFS5354"/>
      <c r="CFT5354"/>
      <c r="CFU5354"/>
      <c r="CFV5354"/>
      <c r="CFW5354"/>
      <c r="CFX5354"/>
      <c r="CFY5354"/>
      <c r="CFZ5354"/>
      <c r="CGA5354"/>
      <c r="CGB5354"/>
      <c r="CGC5354"/>
      <c r="CGD5354"/>
      <c r="CGE5354"/>
      <c r="CGF5354"/>
      <c r="CGG5354"/>
      <c r="CGH5354"/>
      <c r="CGI5354"/>
      <c r="CGJ5354"/>
      <c r="CGK5354"/>
      <c r="CGL5354"/>
      <c r="CGM5354"/>
      <c r="CGN5354"/>
      <c r="CGO5354"/>
      <c r="CGP5354"/>
      <c r="CGQ5354"/>
      <c r="CGR5354"/>
      <c r="CGS5354"/>
      <c r="CGT5354"/>
      <c r="CGU5354"/>
      <c r="CGV5354"/>
      <c r="CGW5354"/>
      <c r="CGX5354"/>
      <c r="CGY5354"/>
      <c r="CGZ5354"/>
      <c r="CHA5354"/>
      <c r="CHB5354"/>
      <c r="CHC5354"/>
      <c r="CHD5354"/>
      <c r="CHE5354"/>
      <c r="CHF5354"/>
      <c r="CHG5354"/>
      <c r="CHH5354"/>
      <c r="CHI5354"/>
      <c r="CHJ5354"/>
      <c r="CHK5354"/>
      <c r="CHL5354"/>
      <c r="CHM5354"/>
      <c r="CHN5354"/>
      <c r="CHO5354"/>
      <c r="CHP5354"/>
      <c r="CHQ5354"/>
      <c r="CHR5354"/>
      <c r="CHS5354"/>
      <c r="CHT5354"/>
      <c r="CHU5354"/>
      <c r="CHV5354"/>
      <c r="CHW5354"/>
      <c r="CHX5354"/>
      <c r="CHY5354"/>
      <c r="CHZ5354"/>
      <c r="CIA5354"/>
      <c r="CIB5354"/>
      <c r="CIC5354"/>
      <c r="CID5354"/>
      <c r="CIE5354"/>
      <c r="CIF5354"/>
      <c r="CIG5354"/>
      <c r="CIH5354"/>
      <c r="CII5354"/>
      <c r="CIJ5354"/>
      <c r="CIK5354"/>
      <c r="CIL5354"/>
      <c r="CIM5354"/>
      <c r="CIN5354"/>
      <c r="CIO5354"/>
      <c r="CIP5354"/>
      <c r="CIQ5354"/>
      <c r="CIR5354"/>
      <c r="CIS5354"/>
      <c r="CIT5354"/>
      <c r="CIU5354"/>
      <c r="CIV5354"/>
      <c r="CIW5354"/>
      <c r="CIX5354"/>
      <c r="CIY5354"/>
      <c r="CIZ5354"/>
      <c r="CJA5354"/>
      <c r="CJB5354"/>
      <c r="CJC5354"/>
      <c r="CJD5354"/>
      <c r="CJE5354"/>
      <c r="CJF5354"/>
      <c r="CJG5354"/>
      <c r="CJH5354"/>
      <c r="CJI5354"/>
      <c r="CJJ5354"/>
      <c r="CJK5354"/>
      <c r="CJL5354"/>
      <c r="CJM5354"/>
      <c r="CJN5354"/>
      <c r="CJO5354"/>
      <c r="CJP5354"/>
      <c r="CJQ5354"/>
      <c r="CJR5354"/>
      <c r="CJS5354"/>
      <c r="CJT5354"/>
      <c r="CJU5354"/>
      <c r="CJV5354"/>
      <c r="CJW5354"/>
      <c r="CJX5354"/>
      <c r="CJY5354"/>
      <c r="CJZ5354"/>
      <c r="CKA5354"/>
      <c r="CKB5354"/>
      <c r="CKC5354"/>
      <c r="CKD5354"/>
      <c r="CKE5354"/>
      <c r="CKF5354"/>
      <c r="CKG5354"/>
      <c r="CKH5354"/>
      <c r="CKI5354"/>
      <c r="CKJ5354"/>
      <c r="CKK5354"/>
      <c r="CKL5354"/>
      <c r="CKM5354"/>
      <c r="CKN5354"/>
      <c r="CKO5354"/>
      <c r="CKP5354"/>
      <c r="CKQ5354"/>
      <c r="CKR5354"/>
      <c r="CKS5354"/>
      <c r="CKT5354"/>
      <c r="CKU5354"/>
      <c r="CKV5354"/>
      <c r="CKW5354"/>
      <c r="CKX5354"/>
      <c r="CKY5354"/>
      <c r="CKZ5354"/>
      <c r="CLA5354"/>
      <c r="CLB5354"/>
      <c r="CLC5354"/>
      <c r="CLD5354"/>
      <c r="CLE5354"/>
      <c r="CLF5354"/>
      <c r="CLG5354"/>
      <c r="CLH5354"/>
      <c r="CLI5354"/>
      <c r="CLJ5354"/>
      <c r="CLK5354"/>
      <c r="CLL5354"/>
      <c r="CLM5354"/>
      <c r="CLN5354"/>
      <c r="CLO5354"/>
      <c r="CLP5354"/>
      <c r="CLQ5354"/>
      <c r="CLR5354"/>
      <c r="CLS5354"/>
      <c r="CLT5354"/>
      <c r="CLU5354"/>
      <c r="CLV5354"/>
      <c r="CLW5354"/>
      <c r="CLX5354"/>
      <c r="CLY5354"/>
      <c r="CLZ5354"/>
      <c r="CMA5354"/>
      <c r="CMB5354"/>
      <c r="CMC5354"/>
      <c r="CMD5354"/>
      <c r="CME5354"/>
      <c r="CMF5354"/>
      <c r="CMG5354"/>
      <c r="CMH5354"/>
      <c r="CMI5354"/>
      <c r="CMJ5354"/>
      <c r="CMK5354"/>
      <c r="CML5354"/>
      <c r="CMM5354"/>
      <c r="CMN5354"/>
      <c r="CMO5354"/>
      <c r="CMP5354"/>
      <c r="CMQ5354"/>
      <c r="CMR5354"/>
      <c r="CMS5354"/>
      <c r="CMT5354"/>
      <c r="CMU5354"/>
      <c r="CMV5354"/>
      <c r="CMW5354"/>
      <c r="CMX5354"/>
      <c r="CMY5354"/>
      <c r="CMZ5354"/>
      <c r="CNA5354"/>
      <c r="CNB5354"/>
      <c r="CNC5354"/>
      <c r="CND5354"/>
      <c r="CNE5354"/>
      <c r="CNF5354"/>
      <c r="CNG5354"/>
      <c r="CNH5354"/>
      <c r="CNI5354"/>
      <c r="CNJ5354"/>
      <c r="CNK5354"/>
      <c r="CNL5354"/>
      <c r="CNM5354"/>
      <c r="CNN5354"/>
      <c r="CNO5354"/>
      <c r="CNP5354"/>
      <c r="CNQ5354"/>
      <c r="CNR5354"/>
      <c r="CNS5354"/>
      <c r="CNT5354"/>
      <c r="CNU5354"/>
      <c r="CNV5354"/>
      <c r="CNW5354"/>
      <c r="CNX5354"/>
      <c r="CNY5354"/>
      <c r="CNZ5354"/>
      <c r="COA5354"/>
      <c r="COB5354"/>
      <c r="COC5354"/>
      <c r="COD5354"/>
      <c r="COE5354"/>
      <c r="COF5354"/>
      <c r="COG5354"/>
      <c r="COH5354"/>
      <c r="COI5354"/>
      <c r="COJ5354"/>
      <c r="COK5354"/>
      <c r="COL5354"/>
      <c r="COM5354"/>
      <c r="CON5354"/>
      <c r="COO5354"/>
      <c r="COP5354"/>
      <c r="COQ5354"/>
      <c r="COR5354"/>
      <c r="COS5354"/>
      <c r="COT5354"/>
      <c r="COU5354"/>
      <c r="COV5354"/>
      <c r="COW5354"/>
      <c r="COX5354"/>
      <c r="COY5354"/>
      <c r="COZ5354"/>
      <c r="CPA5354"/>
      <c r="CPB5354"/>
      <c r="CPC5354"/>
      <c r="CPD5354"/>
      <c r="CPE5354"/>
      <c r="CPF5354"/>
      <c r="CPG5354"/>
      <c r="CPH5354"/>
      <c r="CPI5354"/>
      <c r="CPJ5354"/>
      <c r="CPK5354"/>
      <c r="CPL5354"/>
      <c r="CPM5354"/>
      <c r="CPN5354"/>
      <c r="CPO5354"/>
      <c r="CPP5354"/>
      <c r="CPQ5354"/>
      <c r="CPR5354"/>
      <c r="CPS5354"/>
      <c r="CPT5354"/>
      <c r="CPU5354"/>
      <c r="CPV5354"/>
      <c r="CPW5354"/>
      <c r="CPX5354"/>
      <c r="CPY5354"/>
      <c r="CPZ5354"/>
      <c r="CQA5354"/>
      <c r="CQB5354"/>
      <c r="CQC5354"/>
      <c r="CQD5354"/>
      <c r="CQE5354"/>
      <c r="CQF5354"/>
      <c r="CQG5354"/>
      <c r="CQH5354"/>
      <c r="CQI5354"/>
      <c r="CQJ5354"/>
      <c r="CQK5354"/>
      <c r="CQL5354"/>
      <c r="CQM5354"/>
      <c r="CQN5354"/>
      <c r="CQO5354"/>
      <c r="CQP5354"/>
      <c r="CQQ5354"/>
      <c r="CQR5354"/>
      <c r="CQS5354"/>
      <c r="CQT5354"/>
      <c r="CQU5354"/>
      <c r="CQV5354"/>
      <c r="CQW5354"/>
      <c r="CQX5354"/>
      <c r="CQY5354"/>
      <c r="CQZ5354"/>
      <c r="CRA5354"/>
      <c r="CRB5354"/>
      <c r="CRC5354"/>
      <c r="CRD5354"/>
      <c r="CRE5354"/>
      <c r="CRF5354"/>
      <c r="CRG5354"/>
      <c r="CRH5354"/>
      <c r="CRI5354"/>
      <c r="CRJ5354"/>
      <c r="CRK5354"/>
      <c r="CRL5354"/>
      <c r="CRM5354"/>
      <c r="CRN5354"/>
      <c r="CRO5354"/>
      <c r="CRP5354"/>
      <c r="CRQ5354"/>
      <c r="CRR5354"/>
      <c r="CRS5354"/>
      <c r="CRT5354"/>
      <c r="CRU5354"/>
      <c r="CRV5354"/>
      <c r="CRW5354"/>
      <c r="CRX5354"/>
      <c r="CRY5354"/>
      <c r="CRZ5354"/>
      <c r="CSA5354"/>
      <c r="CSB5354"/>
      <c r="CSC5354"/>
      <c r="CSD5354"/>
      <c r="CSE5354"/>
      <c r="CSF5354"/>
      <c r="CSG5354"/>
      <c r="CSH5354"/>
      <c r="CSI5354"/>
      <c r="CSJ5354"/>
      <c r="CSK5354"/>
      <c r="CSL5354"/>
      <c r="CSM5354"/>
      <c r="CSN5354"/>
      <c r="CSO5354"/>
      <c r="CSP5354"/>
      <c r="CSQ5354"/>
      <c r="CSR5354"/>
      <c r="CSS5354"/>
      <c r="CST5354"/>
      <c r="CSU5354"/>
      <c r="CSV5354"/>
      <c r="CSW5354"/>
      <c r="CSX5354"/>
      <c r="CSY5354"/>
      <c r="CSZ5354"/>
      <c r="CTA5354"/>
      <c r="CTB5354"/>
      <c r="CTC5354"/>
      <c r="CTD5354"/>
      <c r="CTE5354"/>
      <c r="CTF5354"/>
      <c r="CTG5354"/>
      <c r="CTH5354"/>
      <c r="CTI5354"/>
      <c r="CTJ5354"/>
      <c r="CTK5354"/>
      <c r="CTL5354"/>
      <c r="CTM5354"/>
      <c r="CTN5354"/>
      <c r="CTO5354"/>
      <c r="CTP5354"/>
      <c r="CTQ5354"/>
      <c r="CTR5354"/>
      <c r="CTS5354"/>
      <c r="CTT5354"/>
      <c r="CTU5354"/>
      <c r="CTV5354"/>
      <c r="CTW5354"/>
      <c r="CTX5354"/>
      <c r="CTY5354"/>
      <c r="CTZ5354"/>
      <c r="CUA5354"/>
      <c r="CUB5354"/>
      <c r="CUC5354"/>
      <c r="CUD5354"/>
      <c r="CUE5354"/>
      <c r="CUF5354"/>
      <c r="CUG5354"/>
      <c r="CUH5354"/>
      <c r="CUI5354"/>
      <c r="CUJ5354"/>
      <c r="CUK5354"/>
      <c r="CUL5354"/>
      <c r="CUM5354"/>
      <c r="CUN5354"/>
      <c r="CUO5354"/>
      <c r="CUP5354"/>
      <c r="CUQ5354"/>
      <c r="CUR5354"/>
      <c r="CUS5354"/>
      <c r="CUT5354"/>
      <c r="CUU5354"/>
      <c r="CUV5354"/>
      <c r="CUW5354"/>
      <c r="CUX5354"/>
      <c r="CUY5354"/>
      <c r="CUZ5354"/>
      <c r="CVA5354"/>
      <c r="CVB5354"/>
      <c r="CVC5354"/>
      <c r="CVD5354"/>
      <c r="CVE5354"/>
      <c r="CVF5354"/>
      <c r="CVG5354"/>
      <c r="CVH5354"/>
      <c r="CVI5354"/>
      <c r="CVJ5354"/>
      <c r="CVK5354"/>
      <c r="CVL5354"/>
      <c r="CVM5354"/>
      <c r="CVN5354"/>
      <c r="CVO5354"/>
      <c r="CVP5354"/>
      <c r="CVQ5354"/>
      <c r="CVR5354"/>
      <c r="CVS5354"/>
      <c r="CVT5354"/>
      <c r="CVU5354"/>
      <c r="CVV5354"/>
      <c r="CVW5354"/>
      <c r="CVX5354"/>
      <c r="CVY5354"/>
      <c r="CVZ5354"/>
      <c r="CWA5354"/>
      <c r="CWB5354"/>
      <c r="CWC5354"/>
      <c r="CWD5354"/>
      <c r="CWE5354"/>
      <c r="CWF5354"/>
      <c r="CWG5354"/>
      <c r="CWH5354"/>
      <c r="CWI5354"/>
      <c r="CWJ5354"/>
      <c r="CWK5354"/>
      <c r="CWL5354"/>
      <c r="CWM5354"/>
      <c r="CWN5354"/>
      <c r="CWO5354"/>
      <c r="CWP5354"/>
      <c r="CWQ5354"/>
      <c r="CWR5354"/>
      <c r="CWS5354"/>
      <c r="CWT5354"/>
      <c r="CWU5354"/>
      <c r="CWV5354"/>
      <c r="CWW5354"/>
      <c r="CWX5354"/>
      <c r="CWY5354"/>
      <c r="CWZ5354"/>
      <c r="CXA5354"/>
      <c r="CXB5354"/>
      <c r="CXC5354"/>
      <c r="CXD5354"/>
      <c r="CXE5354"/>
      <c r="CXF5354"/>
      <c r="CXG5354"/>
      <c r="CXH5354"/>
      <c r="CXI5354"/>
      <c r="CXJ5354"/>
      <c r="CXK5354"/>
      <c r="CXL5354"/>
      <c r="CXM5354"/>
      <c r="CXN5354"/>
      <c r="CXO5354"/>
      <c r="CXP5354"/>
      <c r="CXQ5354"/>
      <c r="CXR5354"/>
      <c r="CXS5354"/>
      <c r="CXT5354"/>
      <c r="CXU5354"/>
      <c r="CXV5354"/>
      <c r="CXW5354"/>
      <c r="CXX5354"/>
      <c r="CXY5354"/>
      <c r="CXZ5354"/>
      <c r="CYA5354"/>
      <c r="CYB5354"/>
      <c r="CYC5354"/>
      <c r="CYD5354"/>
      <c r="CYE5354"/>
      <c r="CYF5354"/>
      <c r="CYG5354"/>
      <c r="CYH5354"/>
      <c r="CYI5354"/>
      <c r="CYJ5354"/>
      <c r="CYK5354"/>
      <c r="CYL5354"/>
      <c r="CYM5354"/>
      <c r="CYN5354"/>
      <c r="CYO5354"/>
      <c r="CYP5354"/>
      <c r="CYQ5354"/>
      <c r="CYR5354"/>
      <c r="CYS5354"/>
      <c r="CYT5354"/>
      <c r="CYU5354"/>
      <c r="CYV5354"/>
      <c r="CYW5354"/>
      <c r="CYX5354"/>
      <c r="CYY5354"/>
      <c r="CYZ5354"/>
      <c r="CZA5354"/>
      <c r="CZB5354"/>
      <c r="CZC5354"/>
      <c r="CZD5354"/>
      <c r="CZE5354"/>
      <c r="CZF5354"/>
      <c r="CZG5354"/>
      <c r="CZH5354"/>
      <c r="CZI5354"/>
      <c r="CZJ5354"/>
      <c r="CZK5354"/>
      <c r="CZL5354"/>
      <c r="CZM5354"/>
      <c r="CZN5354"/>
      <c r="CZO5354"/>
      <c r="CZP5354"/>
      <c r="CZQ5354"/>
      <c r="CZR5354"/>
      <c r="CZS5354"/>
      <c r="CZT5354"/>
      <c r="CZU5354"/>
      <c r="CZV5354"/>
      <c r="CZW5354"/>
      <c r="CZX5354"/>
      <c r="CZY5354"/>
      <c r="CZZ5354"/>
      <c r="DAA5354"/>
      <c r="DAB5354"/>
      <c r="DAC5354"/>
      <c r="DAD5354"/>
      <c r="DAE5354"/>
      <c r="DAF5354"/>
      <c r="DAG5354"/>
      <c r="DAH5354"/>
      <c r="DAI5354"/>
      <c r="DAJ5354"/>
      <c r="DAK5354"/>
      <c r="DAL5354"/>
      <c r="DAM5354"/>
      <c r="DAN5354"/>
      <c r="DAO5354"/>
      <c r="DAP5354"/>
      <c r="DAQ5354"/>
      <c r="DAR5354"/>
      <c r="DAS5354"/>
      <c r="DAT5354"/>
      <c r="DAU5354"/>
      <c r="DAV5354"/>
      <c r="DAW5354"/>
      <c r="DAX5354"/>
      <c r="DAY5354"/>
      <c r="DAZ5354"/>
      <c r="DBA5354"/>
      <c r="DBB5354"/>
      <c r="DBC5354"/>
      <c r="DBD5354"/>
      <c r="DBE5354"/>
      <c r="DBF5354"/>
      <c r="DBG5354"/>
      <c r="DBH5354"/>
      <c r="DBI5354"/>
      <c r="DBJ5354"/>
      <c r="DBK5354"/>
      <c r="DBL5354"/>
      <c r="DBM5354"/>
      <c r="DBN5354"/>
      <c r="DBO5354"/>
      <c r="DBP5354"/>
      <c r="DBQ5354"/>
      <c r="DBR5354"/>
      <c r="DBS5354"/>
      <c r="DBT5354"/>
      <c r="DBU5354"/>
      <c r="DBV5354"/>
      <c r="DBW5354"/>
      <c r="DBX5354"/>
      <c r="DBY5354"/>
      <c r="DBZ5354"/>
      <c r="DCA5354"/>
      <c r="DCB5354"/>
      <c r="DCC5354"/>
      <c r="DCD5354"/>
      <c r="DCE5354"/>
      <c r="DCF5354"/>
      <c r="DCG5354"/>
      <c r="DCH5354"/>
      <c r="DCI5354"/>
      <c r="DCJ5354"/>
      <c r="DCK5354"/>
      <c r="DCL5354"/>
      <c r="DCM5354"/>
      <c r="DCN5354"/>
      <c r="DCO5354"/>
      <c r="DCP5354"/>
      <c r="DCQ5354"/>
      <c r="DCR5354"/>
      <c r="DCS5354"/>
      <c r="DCT5354"/>
      <c r="DCU5354"/>
      <c r="DCV5354"/>
      <c r="DCW5354"/>
      <c r="DCX5354"/>
      <c r="DCY5354"/>
      <c r="DCZ5354"/>
      <c r="DDA5354"/>
      <c r="DDB5354"/>
      <c r="DDC5354"/>
      <c r="DDD5354"/>
      <c r="DDE5354"/>
      <c r="DDF5354"/>
      <c r="DDG5354"/>
      <c r="DDH5354"/>
      <c r="DDI5354"/>
      <c r="DDJ5354"/>
      <c r="DDK5354"/>
      <c r="DDL5354"/>
      <c r="DDM5354"/>
      <c r="DDN5354"/>
      <c r="DDO5354"/>
      <c r="DDP5354"/>
      <c r="DDQ5354"/>
      <c r="DDR5354"/>
      <c r="DDS5354"/>
      <c r="DDT5354"/>
      <c r="DDU5354"/>
      <c r="DDV5354"/>
      <c r="DDW5354"/>
      <c r="DDX5354"/>
      <c r="DDY5354"/>
      <c r="DDZ5354"/>
      <c r="DEA5354"/>
      <c r="DEB5354"/>
      <c r="DEC5354"/>
      <c r="DED5354"/>
      <c r="DEE5354"/>
      <c r="DEF5354"/>
      <c r="DEG5354"/>
      <c r="DEH5354"/>
      <c r="DEI5354"/>
      <c r="DEJ5354"/>
      <c r="DEK5354"/>
      <c r="DEL5354"/>
      <c r="DEM5354"/>
      <c r="DEN5354"/>
      <c r="DEO5354"/>
      <c r="DEP5354"/>
      <c r="DEQ5354"/>
      <c r="DER5354"/>
      <c r="DES5354"/>
      <c r="DET5354"/>
      <c r="DEU5354"/>
      <c r="DEV5354"/>
      <c r="DEW5354"/>
      <c r="DEX5354"/>
      <c r="DEY5354"/>
      <c r="DEZ5354"/>
      <c r="DFA5354"/>
      <c r="DFB5354"/>
      <c r="DFC5354"/>
      <c r="DFD5354"/>
      <c r="DFE5354"/>
      <c r="DFF5354"/>
      <c r="DFG5354"/>
      <c r="DFH5354"/>
      <c r="DFI5354"/>
      <c r="DFJ5354"/>
      <c r="DFK5354"/>
      <c r="DFL5354"/>
      <c r="DFM5354"/>
      <c r="DFN5354"/>
      <c r="DFO5354"/>
      <c r="DFP5354"/>
      <c r="DFQ5354"/>
      <c r="DFR5354"/>
      <c r="DFS5354"/>
      <c r="DFT5354"/>
      <c r="DFU5354"/>
      <c r="DFV5354"/>
      <c r="DFW5354"/>
      <c r="DFX5354"/>
      <c r="DFY5354"/>
      <c r="DFZ5354"/>
      <c r="DGA5354"/>
      <c r="DGB5354"/>
      <c r="DGC5354"/>
      <c r="DGD5354"/>
      <c r="DGE5354"/>
      <c r="DGF5354"/>
      <c r="DGG5354"/>
      <c r="DGH5354"/>
      <c r="DGI5354"/>
      <c r="DGJ5354"/>
      <c r="DGK5354"/>
      <c r="DGL5354"/>
      <c r="DGM5354"/>
      <c r="DGN5354"/>
      <c r="DGO5354"/>
      <c r="DGP5354"/>
      <c r="DGQ5354"/>
      <c r="DGR5354"/>
      <c r="DGS5354"/>
      <c r="DGT5354"/>
      <c r="DGU5354"/>
      <c r="DGV5354"/>
      <c r="DGW5354"/>
      <c r="DGX5354"/>
      <c r="DGY5354"/>
      <c r="DGZ5354"/>
      <c r="DHA5354"/>
      <c r="DHB5354"/>
      <c r="DHC5354"/>
      <c r="DHD5354"/>
      <c r="DHE5354"/>
      <c r="DHF5354"/>
      <c r="DHG5354"/>
      <c r="DHH5354"/>
      <c r="DHI5354"/>
      <c r="DHJ5354"/>
      <c r="DHK5354"/>
      <c r="DHL5354"/>
      <c r="DHM5354"/>
      <c r="DHN5354"/>
      <c r="DHO5354"/>
      <c r="DHP5354"/>
      <c r="DHQ5354"/>
      <c r="DHR5354"/>
      <c r="DHS5354"/>
      <c r="DHT5354"/>
      <c r="DHU5354"/>
      <c r="DHV5354"/>
      <c r="DHW5354"/>
      <c r="DHX5354"/>
      <c r="DHY5354"/>
      <c r="DHZ5354"/>
      <c r="DIA5354"/>
      <c r="DIB5354"/>
      <c r="DIC5354"/>
      <c r="DID5354"/>
      <c r="DIE5354"/>
      <c r="DIF5354"/>
      <c r="DIG5354"/>
      <c r="DIH5354"/>
      <c r="DII5354"/>
      <c r="DIJ5354"/>
      <c r="DIK5354"/>
      <c r="DIL5354"/>
      <c r="DIM5354"/>
      <c r="DIN5354"/>
      <c r="DIO5354"/>
      <c r="DIP5354"/>
      <c r="DIQ5354"/>
      <c r="DIR5354"/>
      <c r="DIS5354"/>
      <c r="DIT5354"/>
      <c r="DIU5354"/>
      <c r="DIV5354"/>
      <c r="DIW5354"/>
      <c r="DIX5354"/>
      <c r="DIY5354"/>
      <c r="DIZ5354"/>
      <c r="DJA5354"/>
      <c r="DJB5354"/>
      <c r="DJC5354"/>
      <c r="DJD5354"/>
      <c r="DJE5354"/>
      <c r="DJF5354"/>
      <c r="DJG5354"/>
      <c r="DJH5354"/>
      <c r="DJI5354"/>
      <c r="DJJ5354"/>
      <c r="DJK5354"/>
      <c r="DJL5354"/>
      <c r="DJM5354"/>
      <c r="DJN5354"/>
      <c r="DJO5354"/>
      <c r="DJP5354"/>
      <c r="DJQ5354"/>
      <c r="DJR5354"/>
      <c r="DJS5354"/>
      <c r="DJT5354"/>
      <c r="DJU5354"/>
      <c r="DJV5354"/>
      <c r="DJW5354"/>
      <c r="DJX5354"/>
      <c r="DJY5354"/>
      <c r="DJZ5354"/>
      <c r="DKA5354"/>
      <c r="DKB5354"/>
      <c r="DKC5354"/>
      <c r="DKD5354"/>
      <c r="DKE5354"/>
      <c r="DKF5354"/>
      <c r="DKG5354"/>
      <c r="DKH5354"/>
      <c r="DKI5354"/>
      <c r="DKJ5354"/>
      <c r="DKK5354"/>
      <c r="DKL5354"/>
      <c r="DKM5354"/>
      <c r="DKN5354"/>
      <c r="DKO5354"/>
      <c r="DKP5354"/>
      <c r="DKQ5354"/>
      <c r="DKR5354"/>
      <c r="DKS5354"/>
      <c r="DKT5354"/>
      <c r="DKU5354"/>
      <c r="DKV5354"/>
      <c r="DKW5354"/>
      <c r="DKX5354"/>
      <c r="DKY5354"/>
      <c r="DKZ5354"/>
      <c r="DLA5354"/>
      <c r="DLB5354"/>
      <c r="DLC5354"/>
      <c r="DLD5354"/>
      <c r="DLE5354"/>
      <c r="DLF5354"/>
      <c r="DLG5354"/>
      <c r="DLH5354"/>
      <c r="DLI5354"/>
      <c r="DLJ5354"/>
      <c r="DLK5354"/>
      <c r="DLL5354"/>
      <c r="DLM5354"/>
      <c r="DLN5354"/>
      <c r="DLO5354"/>
      <c r="DLP5354"/>
      <c r="DLQ5354"/>
      <c r="DLR5354"/>
      <c r="DLS5354"/>
      <c r="DLT5354"/>
      <c r="DLU5354"/>
      <c r="DLV5354"/>
      <c r="DLW5354"/>
      <c r="DLX5354"/>
      <c r="DLY5354"/>
      <c r="DLZ5354"/>
      <c r="DMA5354"/>
      <c r="DMB5354"/>
      <c r="DMC5354"/>
      <c r="DMD5354"/>
      <c r="DME5354"/>
      <c r="DMF5354"/>
      <c r="DMG5354"/>
      <c r="DMH5354"/>
      <c r="DMI5354"/>
      <c r="DMJ5354"/>
      <c r="DMK5354"/>
      <c r="DML5354"/>
      <c r="DMM5354"/>
      <c r="DMN5354"/>
      <c r="DMO5354"/>
      <c r="DMP5354"/>
      <c r="DMQ5354"/>
      <c r="DMR5354"/>
      <c r="DMS5354"/>
      <c r="DMT5354"/>
      <c r="DMU5354"/>
      <c r="DMV5354"/>
      <c r="DMW5354"/>
      <c r="DMX5354"/>
      <c r="DMY5354"/>
      <c r="DMZ5354"/>
      <c r="DNA5354"/>
      <c r="DNB5354"/>
      <c r="DNC5354"/>
      <c r="DND5354"/>
      <c r="DNE5354"/>
      <c r="DNF5354"/>
      <c r="DNG5354"/>
      <c r="DNH5354"/>
      <c r="DNI5354"/>
      <c r="DNJ5354"/>
      <c r="DNK5354"/>
      <c r="DNL5354"/>
      <c r="DNM5354"/>
      <c r="DNN5354"/>
      <c r="DNO5354"/>
      <c r="DNP5354"/>
      <c r="DNQ5354"/>
      <c r="DNR5354"/>
      <c r="DNS5354"/>
      <c r="DNT5354"/>
      <c r="DNU5354"/>
      <c r="DNV5354"/>
      <c r="DNW5354"/>
      <c r="DNX5354"/>
      <c r="DNY5354"/>
      <c r="DNZ5354"/>
      <c r="DOA5354"/>
      <c r="DOB5354"/>
      <c r="DOC5354"/>
      <c r="DOD5354"/>
      <c r="DOE5354"/>
      <c r="DOF5354"/>
      <c r="DOG5354"/>
      <c r="DOH5354"/>
      <c r="DOI5354"/>
      <c r="DOJ5354"/>
      <c r="DOK5354"/>
      <c r="DOL5354"/>
      <c r="DOM5354"/>
      <c r="DON5354"/>
      <c r="DOO5354"/>
      <c r="DOP5354"/>
      <c r="DOQ5354"/>
      <c r="DOR5354"/>
      <c r="DOS5354"/>
      <c r="DOT5354"/>
      <c r="DOU5354"/>
      <c r="DOV5354"/>
      <c r="DOW5354"/>
      <c r="DOX5354"/>
      <c r="DOY5354"/>
      <c r="DOZ5354"/>
      <c r="DPA5354"/>
      <c r="DPB5354"/>
      <c r="DPC5354"/>
      <c r="DPD5354"/>
      <c r="DPE5354"/>
      <c r="DPF5354"/>
      <c r="DPG5354"/>
      <c r="DPH5354"/>
      <c r="DPI5354"/>
      <c r="DPJ5354"/>
      <c r="DPK5354"/>
      <c r="DPL5354"/>
      <c r="DPM5354"/>
      <c r="DPN5354"/>
      <c r="DPO5354"/>
      <c r="DPP5354"/>
      <c r="DPQ5354"/>
      <c r="DPR5354"/>
      <c r="DPS5354"/>
      <c r="DPT5354"/>
      <c r="DPU5354"/>
      <c r="DPV5354"/>
      <c r="DPW5354"/>
      <c r="DPX5354"/>
      <c r="DPY5354"/>
      <c r="DPZ5354"/>
      <c r="DQA5354"/>
      <c r="DQB5354"/>
      <c r="DQC5354"/>
      <c r="DQD5354"/>
      <c r="DQE5354"/>
      <c r="DQF5354"/>
      <c r="DQG5354"/>
      <c r="DQH5354"/>
      <c r="DQI5354"/>
      <c r="DQJ5354"/>
      <c r="DQK5354"/>
      <c r="DQL5354"/>
      <c r="DQM5354"/>
      <c r="DQN5354"/>
      <c r="DQO5354"/>
      <c r="DQP5354"/>
      <c r="DQQ5354"/>
      <c r="DQR5354"/>
      <c r="DQS5354"/>
      <c r="DQT5354"/>
      <c r="DQU5354"/>
      <c r="DQV5354"/>
      <c r="DQW5354"/>
      <c r="DQX5354"/>
      <c r="DQY5354"/>
      <c r="DQZ5354"/>
      <c r="DRA5354"/>
      <c r="DRB5354"/>
      <c r="DRC5354"/>
      <c r="DRD5354"/>
      <c r="DRE5354"/>
      <c r="DRF5354"/>
      <c r="DRG5354"/>
      <c r="DRH5354"/>
      <c r="DRI5354"/>
      <c r="DRJ5354"/>
      <c r="DRK5354"/>
      <c r="DRL5354"/>
      <c r="DRM5354"/>
      <c r="DRN5354"/>
      <c r="DRO5354"/>
      <c r="DRP5354"/>
      <c r="DRQ5354"/>
      <c r="DRR5354"/>
      <c r="DRS5354"/>
      <c r="DRT5354"/>
      <c r="DRU5354"/>
      <c r="DRV5354"/>
      <c r="DRW5354"/>
      <c r="DRX5354"/>
      <c r="DRY5354"/>
      <c r="DRZ5354"/>
      <c r="DSA5354"/>
      <c r="DSB5354"/>
      <c r="DSC5354"/>
      <c r="DSD5354"/>
      <c r="DSE5354"/>
      <c r="DSF5354"/>
      <c r="DSG5354"/>
      <c r="DSH5354"/>
      <c r="DSI5354"/>
      <c r="DSJ5354"/>
      <c r="DSK5354"/>
      <c r="DSL5354"/>
      <c r="DSM5354"/>
      <c r="DSN5354"/>
      <c r="DSO5354"/>
      <c r="DSP5354"/>
      <c r="DSQ5354"/>
      <c r="DSR5354"/>
      <c r="DSS5354"/>
      <c r="DST5354"/>
      <c r="DSU5354"/>
      <c r="DSV5354"/>
      <c r="DSW5354"/>
      <c r="DSX5354"/>
      <c r="DSY5354"/>
      <c r="DSZ5354"/>
      <c r="DTA5354"/>
      <c r="DTB5354"/>
      <c r="DTC5354"/>
      <c r="DTD5354"/>
      <c r="DTE5354"/>
      <c r="DTF5354"/>
      <c r="DTG5354"/>
      <c r="DTH5354"/>
      <c r="DTI5354"/>
      <c r="DTJ5354"/>
      <c r="DTK5354"/>
      <c r="DTL5354"/>
      <c r="DTM5354"/>
      <c r="DTN5354"/>
      <c r="DTO5354"/>
      <c r="DTP5354"/>
      <c r="DTQ5354"/>
      <c r="DTR5354"/>
      <c r="DTS5354"/>
      <c r="DTT5354"/>
      <c r="DTU5354"/>
      <c r="DTV5354"/>
      <c r="DTW5354"/>
      <c r="DTX5354"/>
      <c r="DTY5354"/>
      <c r="DTZ5354"/>
      <c r="DUA5354"/>
      <c r="DUB5354"/>
      <c r="DUC5354"/>
      <c r="DUD5354"/>
      <c r="DUE5354"/>
      <c r="DUF5354"/>
      <c r="DUG5354"/>
      <c r="DUH5354"/>
      <c r="DUI5354"/>
      <c r="DUJ5354"/>
      <c r="DUK5354"/>
      <c r="DUL5354"/>
      <c r="DUM5354"/>
      <c r="DUN5354"/>
      <c r="DUO5354"/>
      <c r="DUP5354"/>
      <c r="DUQ5354"/>
      <c r="DUR5354"/>
      <c r="DUS5354"/>
      <c r="DUT5354"/>
      <c r="DUU5354"/>
      <c r="DUV5354"/>
      <c r="DUW5354"/>
      <c r="DUX5354"/>
      <c r="DUY5354"/>
      <c r="DUZ5354"/>
      <c r="DVA5354"/>
      <c r="DVB5354"/>
      <c r="DVC5354"/>
      <c r="DVD5354"/>
      <c r="DVE5354"/>
      <c r="DVF5354"/>
      <c r="DVG5354"/>
      <c r="DVH5354"/>
      <c r="DVI5354"/>
      <c r="DVJ5354"/>
      <c r="DVK5354"/>
      <c r="DVL5354"/>
      <c r="DVM5354"/>
      <c r="DVN5354"/>
      <c r="DVO5354"/>
      <c r="DVP5354"/>
      <c r="DVQ5354"/>
      <c r="DVR5354"/>
      <c r="DVS5354"/>
      <c r="DVT5354"/>
      <c r="DVU5354"/>
      <c r="DVV5354"/>
      <c r="DVW5354"/>
      <c r="DVX5354"/>
      <c r="DVY5354"/>
      <c r="DVZ5354"/>
      <c r="DWA5354"/>
      <c r="DWB5354"/>
      <c r="DWC5354"/>
      <c r="DWD5354"/>
      <c r="DWE5354"/>
      <c r="DWF5354"/>
      <c r="DWG5354"/>
      <c r="DWH5354"/>
      <c r="DWI5354"/>
      <c r="DWJ5354"/>
      <c r="DWK5354"/>
      <c r="DWL5354"/>
      <c r="DWM5354"/>
      <c r="DWN5354"/>
      <c r="DWO5354"/>
      <c r="DWP5354"/>
      <c r="DWQ5354"/>
      <c r="DWR5354"/>
      <c r="DWS5354"/>
      <c r="DWT5354"/>
      <c r="DWU5354"/>
      <c r="DWV5354"/>
      <c r="DWW5354"/>
      <c r="DWX5354"/>
      <c r="DWY5354"/>
      <c r="DWZ5354"/>
      <c r="DXA5354"/>
      <c r="DXB5354"/>
      <c r="DXC5354"/>
      <c r="DXD5354"/>
      <c r="DXE5354"/>
      <c r="DXF5354"/>
      <c r="DXG5354"/>
      <c r="DXH5354"/>
      <c r="DXI5354"/>
      <c r="DXJ5354"/>
      <c r="DXK5354"/>
      <c r="DXL5354"/>
      <c r="DXM5354"/>
      <c r="DXN5354"/>
      <c r="DXO5354"/>
      <c r="DXP5354"/>
      <c r="DXQ5354"/>
      <c r="DXR5354"/>
      <c r="DXS5354"/>
      <c r="DXT5354"/>
      <c r="DXU5354"/>
      <c r="DXV5354"/>
      <c r="DXW5354"/>
      <c r="DXX5354"/>
      <c r="DXY5354"/>
      <c r="DXZ5354"/>
      <c r="DYA5354"/>
      <c r="DYB5354"/>
      <c r="DYC5354"/>
      <c r="DYD5354"/>
      <c r="DYE5354"/>
      <c r="DYF5354"/>
      <c r="DYG5354"/>
      <c r="DYH5354"/>
      <c r="DYI5354"/>
      <c r="DYJ5354"/>
      <c r="DYK5354"/>
      <c r="DYL5354"/>
      <c r="DYM5354"/>
      <c r="DYN5354"/>
      <c r="DYO5354"/>
      <c r="DYP5354"/>
      <c r="DYQ5354"/>
      <c r="DYR5354"/>
      <c r="DYS5354"/>
      <c r="DYT5354"/>
      <c r="DYU5354"/>
      <c r="DYV5354"/>
      <c r="DYW5354"/>
      <c r="DYX5354"/>
      <c r="DYY5354"/>
      <c r="DYZ5354"/>
      <c r="DZA5354"/>
      <c r="DZB5354"/>
      <c r="DZC5354"/>
      <c r="DZD5354"/>
      <c r="DZE5354"/>
      <c r="DZF5354"/>
      <c r="DZG5354"/>
      <c r="DZH5354"/>
      <c r="DZI5354"/>
      <c r="DZJ5354"/>
      <c r="DZK5354"/>
      <c r="DZL5354"/>
      <c r="DZM5354"/>
      <c r="DZN5354"/>
      <c r="DZO5354"/>
      <c r="DZP5354"/>
      <c r="DZQ5354"/>
      <c r="DZR5354"/>
      <c r="DZS5354"/>
      <c r="DZT5354"/>
      <c r="DZU5354"/>
      <c r="DZV5354"/>
      <c r="DZW5354"/>
      <c r="DZX5354"/>
      <c r="DZY5354"/>
      <c r="DZZ5354"/>
      <c r="EAA5354"/>
      <c r="EAB5354"/>
      <c r="EAC5354"/>
      <c r="EAD5354"/>
      <c r="EAE5354"/>
      <c r="EAF5354"/>
      <c r="EAG5354"/>
      <c r="EAH5354"/>
      <c r="EAI5354"/>
      <c r="EAJ5354"/>
      <c r="EAK5354"/>
      <c r="EAL5354"/>
      <c r="EAM5354"/>
      <c r="EAN5354"/>
      <c r="EAO5354"/>
      <c r="EAP5354"/>
      <c r="EAQ5354"/>
      <c r="EAR5354"/>
      <c r="EAS5354"/>
      <c r="EAT5354"/>
      <c r="EAU5354"/>
      <c r="EAV5354"/>
      <c r="EAW5354"/>
      <c r="EAX5354"/>
      <c r="EAY5354"/>
      <c r="EAZ5354"/>
      <c r="EBA5354"/>
      <c r="EBB5354"/>
      <c r="EBC5354"/>
      <c r="EBD5354"/>
      <c r="EBE5354"/>
      <c r="EBF5354"/>
      <c r="EBG5354"/>
      <c r="EBH5354"/>
      <c r="EBI5354"/>
      <c r="EBJ5354"/>
      <c r="EBK5354"/>
      <c r="EBL5354"/>
      <c r="EBM5354"/>
      <c r="EBN5354"/>
      <c r="EBO5354"/>
      <c r="EBP5354"/>
      <c r="EBQ5354"/>
      <c r="EBR5354"/>
      <c r="EBS5354"/>
      <c r="EBT5354"/>
      <c r="EBU5354"/>
      <c r="EBV5354"/>
      <c r="EBW5354"/>
      <c r="EBX5354"/>
      <c r="EBY5354"/>
      <c r="EBZ5354"/>
      <c r="ECA5354"/>
      <c r="ECB5354"/>
      <c r="ECC5354"/>
      <c r="ECD5354"/>
      <c r="ECE5354"/>
      <c r="ECF5354"/>
      <c r="ECG5354"/>
      <c r="ECH5354"/>
      <c r="ECI5354"/>
      <c r="ECJ5354"/>
      <c r="ECK5354"/>
      <c r="ECL5354"/>
      <c r="ECM5354"/>
      <c r="ECN5354"/>
      <c r="ECO5354"/>
      <c r="ECP5354"/>
      <c r="ECQ5354"/>
      <c r="ECR5354"/>
      <c r="ECS5354"/>
      <c r="ECT5354"/>
      <c r="ECU5354"/>
      <c r="ECV5354"/>
      <c r="ECW5354"/>
      <c r="ECX5354"/>
      <c r="ECY5354"/>
      <c r="ECZ5354"/>
      <c r="EDA5354"/>
      <c r="EDB5354"/>
      <c r="EDC5354"/>
      <c r="EDD5354"/>
      <c r="EDE5354"/>
      <c r="EDF5354"/>
      <c r="EDG5354"/>
      <c r="EDH5354"/>
      <c r="EDI5354"/>
      <c r="EDJ5354"/>
      <c r="EDK5354"/>
      <c r="EDL5354"/>
      <c r="EDM5354"/>
      <c r="EDN5354"/>
      <c r="EDO5354"/>
      <c r="EDP5354"/>
      <c r="EDQ5354"/>
      <c r="EDR5354"/>
      <c r="EDS5354"/>
      <c r="EDT5354"/>
      <c r="EDU5354"/>
      <c r="EDV5354"/>
      <c r="EDW5354"/>
      <c r="EDX5354"/>
      <c r="EDY5354"/>
      <c r="EDZ5354"/>
      <c r="EEA5354"/>
      <c r="EEB5354"/>
      <c r="EEC5354"/>
      <c r="EED5354"/>
      <c r="EEE5354"/>
      <c r="EEF5354"/>
      <c r="EEG5354"/>
      <c r="EEH5354"/>
      <c r="EEI5354"/>
      <c r="EEJ5354"/>
      <c r="EEK5354"/>
      <c r="EEL5354"/>
      <c r="EEM5354"/>
      <c r="EEN5354"/>
      <c r="EEO5354"/>
      <c r="EEP5354"/>
      <c r="EEQ5354"/>
      <c r="EER5354"/>
      <c r="EES5354"/>
      <c r="EET5354"/>
      <c r="EEU5354"/>
      <c r="EEV5354"/>
      <c r="EEW5354"/>
      <c r="EEX5354"/>
      <c r="EEY5354"/>
      <c r="EEZ5354"/>
      <c r="EFA5354"/>
      <c r="EFB5354"/>
      <c r="EFC5354"/>
      <c r="EFD5354"/>
      <c r="EFE5354"/>
      <c r="EFF5354"/>
      <c r="EFG5354"/>
      <c r="EFH5354"/>
      <c r="EFI5354"/>
      <c r="EFJ5354"/>
      <c r="EFK5354"/>
      <c r="EFL5354"/>
      <c r="EFM5354"/>
      <c r="EFN5354"/>
      <c r="EFO5354"/>
      <c r="EFP5354"/>
      <c r="EFQ5354"/>
      <c r="EFR5354"/>
      <c r="EFS5354"/>
      <c r="EFT5354"/>
      <c r="EFU5354"/>
      <c r="EFV5354"/>
      <c r="EFW5354"/>
      <c r="EFX5354"/>
      <c r="EFY5354"/>
      <c r="EFZ5354"/>
      <c r="EGA5354"/>
      <c r="EGB5354"/>
      <c r="EGC5354"/>
      <c r="EGD5354"/>
      <c r="EGE5354"/>
      <c r="EGF5354"/>
      <c r="EGG5354"/>
      <c r="EGH5354"/>
      <c r="EGI5354"/>
      <c r="EGJ5354"/>
      <c r="EGK5354"/>
      <c r="EGL5354"/>
      <c r="EGM5354"/>
      <c r="EGN5354"/>
      <c r="EGO5354"/>
      <c r="EGP5354"/>
      <c r="EGQ5354"/>
      <c r="EGR5354"/>
      <c r="EGS5354"/>
      <c r="EGT5354"/>
      <c r="EGU5354"/>
      <c r="EGV5354"/>
      <c r="EGW5354"/>
      <c r="EGX5354"/>
      <c r="EGY5354"/>
      <c r="EGZ5354"/>
      <c r="EHA5354"/>
      <c r="EHB5354"/>
      <c r="EHC5354"/>
      <c r="EHD5354"/>
      <c r="EHE5354"/>
      <c r="EHF5354"/>
      <c r="EHG5354"/>
      <c r="EHH5354"/>
      <c r="EHI5354"/>
      <c r="EHJ5354"/>
      <c r="EHK5354"/>
      <c r="EHL5354"/>
      <c r="EHM5354"/>
      <c r="EHN5354"/>
      <c r="EHO5354"/>
      <c r="EHP5354"/>
      <c r="EHQ5354"/>
      <c r="EHR5354"/>
      <c r="EHS5354"/>
      <c r="EHT5354"/>
      <c r="EHU5354"/>
      <c r="EHV5354"/>
      <c r="EHW5354"/>
      <c r="EHX5354"/>
      <c r="EHY5354"/>
      <c r="EHZ5354"/>
      <c r="EIA5354"/>
      <c r="EIB5354"/>
      <c r="EIC5354"/>
      <c r="EID5354"/>
      <c r="EIE5354"/>
      <c r="EIF5354"/>
      <c r="EIG5354"/>
      <c r="EIH5354"/>
      <c r="EII5354"/>
      <c r="EIJ5354"/>
      <c r="EIK5354"/>
      <c r="EIL5354"/>
      <c r="EIM5354"/>
      <c r="EIN5354"/>
      <c r="EIO5354"/>
      <c r="EIP5354"/>
      <c r="EIQ5354"/>
      <c r="EIR5354"/>
      <c r="EIS5354"/>
      <c r="EIT5354"/>
      <c r="EIU5354"/>
      <c r="EIV5354"/>
      <c r="EIW5354"/>
      <c r="EIX5354"/>
      <c r="EIY5354"/>
      <c r="EIZ5354"/>
      <c r="EJA5354"/>
      <c r="EJB5354"/>
      <c r="EJC5354"/>
      <c r="EJD5354"/>
      <c r="EJE5354"/>
      <c r="EJF5354"/>
      <c r="EJG5354"/>
      <c r="EJH5354"/>
      <c r="EJI5354"/>
      <c r="EJJ5354"/>
      <c r="EJK5354"/>
      <c r="EJL5354"/>
      <c r="EJM5354"/>
      <c r="EJN5354"/>
      <c r="EJO5354"/>
      <c r="EJP5354"/>
      <c r="EJQ5354"/>
      <c r="EJR5354"/>
      <c r="EJS5354"/>
      <c r="EJT5354"/>
      <c r="EJU5354"/>
      <c r="EJV5354"/>
      <c r="EJW5354"/>
      <c r="EJX5354"/>
      <c r="EJY5354"/>
      <c r="EJZ5354"/>
      <c r="EKA5354"/>
      <c r="EKB5354"/>
      <c r="EKC5354"/>
      <c r="EKD5354"/>
      <c r="EKE5354"/>
      <c r="EKF5354"/>
      <c r="EKG5354"/>
      <c r="EKH5354"/>
      <c r="EKI5354"/>
      <c r="EKJ5354"/>
      <c r="EKK5354"/>
      <c r="EKL5354"/>
      <c r="EKM5354"/>
      <c r="EKN5354"/>
      <c r="EKO5354"/>
      <c r="EKP5354"/>
      <c r="EKQ5354"/>
      <c r="EKR5354"/>
      <c r="EKS5354"/>
      <c r="EKT5354"/>
      <c r="EKU5354"/>
      <c r="EKV5354"/>
      <c r="EKW5354"/>
      <c r="EKX5354"/>
      <c r="EKY5354"/>
      <c r="EKZ5354"/>
      <c r="ELA5354"/>
      <c r="ELB5354"/>
      <c r="ELC5354"/>
      <c r="ELD5354"/>
      <c r="ELE5354"/>
      <c r="ELF5354"/>
      <c r="ELG5354"/>
      <c r="ELH5354"/>
      <c r="ELI5354"/>
      <c r="ELJ5354"/>
      <c r="ELK5354"/>
      <c r="ELL5354"/>
      <c r="ELM5354"/>
      <c r="ELN5354"/>
      <c r="ELO5354"/>
      <c r="ELP5354"/>
      <c r="ELQ5354"/>
      <c r="ELR5354"/>
      <c r="ELS5354"/>
      <c r="ELT5354"/>
      <c r="ELU5354"/>
      <c r="ELV5354"/>
      <c r="ELW5354"/>
      <c r="ELX5354"/>
      <c r="ELY5354"/>
      <c r="ELZ5354"/>
      <c r="EMA5354"/>
      <c r="EMB5354"/>
      <c r="EMC5354"/>
      <c r="EMD5354"/>
      <c r="EME5354"/>
      <c r="EMF5354"/>
      <c r="EMG5354"/>
      <c r="EMH5354"/>
      <c r="EMI5354"/>
      <c r="EMJ5354"/>
      <c r="EMK5354"/>
      <c r="EML5354"/>
      <c r="EMM5354"/>
      <c r="EMN5354"/>
      <c r="EMO5354"/>
      <c r="EMP5354"/>
      <c r="EMQ5354"/>
      <c r="EMR5354"/>
      <c r="EMS5354"/>
      <c r="EMT5354"/>
      <c r="EMU5354"/>
      <c r="EMV5354"/>
      <c r="EMW5354"/>
      <c r="EMX5354"/>
      <c r="EMY5354"/>
      <c r="EMZ5354"/>
      <c r="ENA5354"/>
      <c r="ENB5354"/>
      <c r="ENC5354"/>
      <c r="END5354"/>
      <c r="ENE5354"/>
      <c r="ENF5354"/>
      <c r="ENG5354"/>
      <c r="ENH5354"/>
      <c r="ENI5354"/>
      <c r="ENJ5354"/>
      <c r="ENK5354"/>
      <c r="ENL5354"/>
      <c r="ENM5354"/>
      <c r="ENN5354"/>
      <c r="ENO5354"/>
      <c r="ENP5354"/>
      <c r="ENQ5354"/>
      <c r="ENR5354"/>
      <c r="ENS5354"/>
      <c r="ENT5354"/>
      <c r="ENU5354"/>
      <c r="ENV5354"/>
      <c r="ENW5354"/>
      <c r="ENX5354"/>
      <c r="ENY5354"/>
      <c r="ENZ5354"/>
      <c r="EOA5354"/>
      <c r="EOB5354"/>
      <c r="EOC5354"/>
      <c r="EOD5354"/>
      <c r="EOE5354"/>
      <c r="EOF5354"/>
      <c r="EOG5354"/>
      <c r="EOH5354"/>
      <c r="EOI5354"/>
      <c r="EOJ5354"/>
      <c r="EOK5354"/>
      <c r="EOL5354"/>
      <c r="EOM5354"/>
      <c r="EON5354"/>
      <c r="EOO5354"/>
      <c r="EOP5354"/>
      <c r="EOQ5354"/>
      <c r="EOR5354"/>
      <c r="EOS5354"/>
      <c r="EOT5354"/>
      <c r="EOU5354"/>
      <c r="EOV5354"/>
      <c r="EOW5354"/>
      <c r="EOX5354"/>
      <c r="EOY5354"/>
      <c r="EOZ5354"/>
      <c r="EPA5354"/>
      <c r="EPB5354"/>
      <c r="EPC5354"/>
      <c r="EPD5354"/>
      <c r="EPE5354"/>
      <c r="EPF5354"/>
      <c r="EPG5354"/>
      <c r="EPH5354"/>
      <c r="EPI5354"/>
      <c r="EPJ5354"/>
      <c r="EPK5354"/>
      <c r="EPL5354"/>
      <c r="EPM5354"/>
      <c r="EPN5354"/>
      <c r="EPO5354"/>
      <c r="EPP5354"/>
      <c r="EPQ5354"/>
      <c r="EPR5354"/>
      <c r="EPS5354"/>
      <c r="EPT5354"/>
      <c r="EPU5354"/>
      <c r="EPV5354"/>
      <c r="EPW5354"/>
      <c r="EPX5354"/>
      <c r="EPY5354"/>
      <c r="EPZ5354"/>
      <c r="EQA5354"/>
      <c r="EQB5354"/>
      <c r="EQC5354"/>
      <c r="EQD5354"/>
      <c r="EQE5354"/>
      <c r="EQF5354"/>
      <c r="EQG5354"/>
      <c r="EQH5354"/>
      <c r="EQI5354"/>
      <c r="EQJ5354"/>
      <c r="EQK5354"/>
      <c r="EQL5354"/>
      <c r="EQM5354"/>
      <c r="EQN5354"/>
      <c r="EQO5354"/>
      <c r="EQP5354"/>
      <c r="EQQ5354"/>
      <c r="EQR5354"/>
      <c r="EQS5354"/>
      <c r="EQT5354"/>
      <c r="EQU5354"/>
      <c r="EQV5354"/>
      <c r="EQW5354"/>
      <c r="EQX5354"/>
      <c r="EQY5354"/>
      <c r="EQZ5354"/>
      <c r="ERA5354"/>
      <c r="ERB5354"/>
      <c r="ERC5354"/>
      <c r="ERD5354"/>
      <c r="ERE5354"/>
      <c r="ERF5354"/>
      <c r="ERG5354"/>
      <c r="ERH5354"/>
      <c r="ERI5354"/>
      <c r="ERJ5354"/>
      <c r="ERK5354"/>
      <c r="ERL5354"/>
      <c r="ERM5354"/>
      <c r="ERN5354"/>
      <c r="ERO5354"/>
      <c r="ERP5354"/>
      <c r="ERQ5354"/>
      <c r="ERR5354"/>
      <c r="ERS5354"/>
      <c r="ERT5354"/>
      <c r="ERU5354"/>
      <c r="ERV5354"/>
      <c r="ERW5354"/>
      <c r="ERX5354"/>
      <c r="ERY5354"/>
      <c r="ERZ5354"/>
      <c r="ESA5354"/>
      <c r="ESB5354"/>
      <c r="ESC5354"/>
      <c r="ESD5354"/>
      <c r="ESE5354"/>
      <c r="ESF5354"/>
      <c r="ESG5354"/>
      <c r="ESH5354"/>
      <c r="ESI5354"/>
      <c r="ESJ5354"/>
      <c r="ESK5354"/>
      <c r="ESL5354"/>
      <c r="ESM5354"/>
      <c r="ESN5354"/>
      <c r="ESO5354"/>
      <c r="ESP5354"/>
      <c r="ESQ5354"/>
      <c r="ESR5354"/>
      <c r="ESS5354"/>
      <c r="EST5354"/>
      <c r="ESU5354"/>
      <c r="ESV5354"/>
      <c r="ESW5354"/>
      <c r="ESX5354"/>
      <c r="ESY5354"/>
      <c r="ESZ5354"/>
      <c r="ETA5354"/>
      <c r="ETB5354"/>
      <c r="ETC5354"/>
      <c r="ETD5354"/>
      <c r="ETE5354"/>
      <c r="ETF5354"/>
      <c r="ETG5354"/>
      <c r="ETH5354"/>
      <c r="ETI5354"/>
      <c r="ETJ5354"/>
      <c r="ETK5354"/>
      <c r="ETL5354"/>
      <c r="ETM5354"/>
      <c r="ETN5354"/>
      <c r="ETO5354"/>
      <c r="ETP5354"/>
      <c r="ETQ5354"/>
      <c r="ETR5354"/>
      <c r="ETS5354"/>
      <c r="ETT5354"/>
      <c r="ETU5354"/>
      <c r="ETV5354"/>
      <c r="ETW5354"/>
      <c r="ETX5354"/>
      <c r="ETY5354"/>
      <c r="ETZ5354"/>
      <c r="EUA5354"/>
      <c r="EUB5354"/>
      <c r="EUC5354"/>
      <c r="EUD5354"/>
      <c r="EUE5354"/>
      <c r="EUF5354"/>
      <c r="EUG5354"/>
      <c r="EUH5354"/>
      <c r="EUI5354"/>
      <c r="EUJ5354"/>
      <c r="EUK5354"/>
      <c r="EUL5354"/>
      <c r="EUM5354"/>
      <c r="EUN5354"/>
      <c r="EUO5354"/>
      <c r="EUP5354"/>
      <c r="EUQ5354"/>
      <c r="EUR5354"/>
      <c r="EUS5354"/>
      <c r="EUT5354"/>
      <c r="EUU5354"/>
      <c r="EUV5354"/>
      <c r="EUW5354"/>
      <c r="EUX5354"/>
      <c r="EUY5354"/>
      <c r="EUZ5354"/>
      <c r="EVA5354"/>
      <c r="EVB5354"/>
      <c r="EVC5354"/>
      <c r="EVD5354"/>
      <c r="EVE5354"/>
      <c r="EVF5354"/>
      <c r="EVG5354"/>
      <c r="EVH5354"/>
      <c r="EVI5354"/>
      <c r="EVJ5354"/>
      <c r="EVK5354"/>
      <c r="EVL5354"/>
      <c r="EVM5354"/>
      <c r="EVN5354"/>
      <c r="EVO5354"/>
      <c r="EVP5354"/>
      <c r="EVQ5354"/>
      <c r="EVR5354"/>
      <c r="EVS5354"/>
      <c r="EVT5354"/>
      <c r="EVU5354"/>
      <c r="EVV5354"/>
      <c r="EVW5354"/>
      <c r="EVX5354"/>
      <c r="EVY5354"/>
      <c r="EVZ5354"/>
      <c r="EWA5354"/>
      <c r="EWB5354"/>
      <c r="EWC5354"/>
      <c r="EWD5354"/>
      <c r="EWE5354"/>
      <c r="EWF5354"/>
      <c r="EWG5354"/>
      <c r="EWH5354"/>
      <c r="EWI5354"/>
      <c r="EWJ5354"/>
      <c r="EWK5354"/>
      <c r="EWL5354"/>
      <c r="EWM5354"/>
      <c r="EWN5354"/>
      <c r="EWO5354"/>
      <c r="EWP5354"/>
      <c r="EWQ5354"/>
      <c r="EWR5354"/>
      <c r="EWS5354"/>
      <c r="EWT5354"/>
      <c r="EWU5354"/>
      <c r="EWV5354"/>
      <c r="EWW5354"/>
      <c r="EWX5354"/>
      <c r="EWY5354"/>
      <c r="EWZ5354"/>
      <c r="EXA5354"/>
      <c r="EXB5354"/>
      <c r="EXC5354"/>
      <c r="EXD5354"/>
      <c r="EXE5354"/>
      <c r="EXF5354"/>
      <c r="EXG5354"/>
      <c r="EXH5354"/>
      <c r="EXI5354"/>
      <c r="EXJ5354"/>
      <c r="EXK5354"/>
      <c r="EXL5354"/>
      <c r="EXM5354"/>
      <c r="EXN5354"/>
      <c r="EXO5354"/>
      <c r="EXP5354"/>
      <c r="EXQ5354"/>
      <c r="EXR5354"/>
      <c r="EXS5354"/>
      <c r="EXT5354"/>
      <c r="EXU5354"/>
      <c r="EXV5354"/>
      <c r="EXW5354"/>
      <c r="EXX5354"/>
      <c r="EXY5354"/>
      <c r="EXZ5354"/>
      <c r="EYA5354"/>
      <c r="EYB5354"/>
      <c r="EYC5354"/>
      <c r="EYD5354"/>
      <c r="EYE5354"/>
      <c r="EYF5354"/>
      <c r="EYG5354"/>
      <c r="EYH5354"/>
      <c r="EYI5354"/>
      <c r="EYJ5354"/>
      <c r="EYK5354"/>
      <c r="EYL5354"/>
      <c r="EYM5354"/>
      <c r="EYN5354"/>
      <c r="EYO5354"/>
      <c r="EYP5354"/>
      <c r="EYQ5354"/>
      <c r="EYR5354"/>
      <c r="EYS5354"/>
      <c r="EYT5354"/>
      <c r="EYU5354"/>
      <c r="EYV5354"/>
      <c r="EYW5354"/>
      <c r="EYX5354"/>
      <c r="EYY5354"/>
      <c r="EYZ5354"/>
      <c r="EZA5354"/>
      <c r="EZB5354"/>
      <c r="EZC5354"/>
      <c r="EZD5354"/>
      <c r="EZE5354"/>
      <c r="EZF5354"/>
      <c r="EZG5354"/>
      <c r="EZH5354"/>
      <c r="EZI5354"/>
      <c r="EZJ5354"/>
      <c r="EZK5354"/>
      <c r="EZL5354"/>
      <c r="EZM5354"/>
      <c r="EZN5354"/>
      <c r="EZO5354"/>
      <c r="EZP5354"/>
      <c r="EZQ5354"/>
      <c r="EZR5354"/>
      <c r="EZS5354"/>
      <c r="EZT5354"/>
      <c r="EZU5354"/>
      <c r="EZV5354"/>
      <c r="EZW5354"/>
      <c r="EZX5354"/>
      <c r="EZY5354"/>
      <c r="EZZ5354"/>
      <c r="FAA5354"/>
      <c r="FAB5354"/>
      <c r="FAC5354"/>
      <c r="FAD5354"/>
      <c r="FAE5354"/>
      <c r="FAF5354"/>
      <c r="FAG5354"/>
      <c r="FAH5354"/>
      <c r="FAI5354"/>
      <c r="FAJ5354"/>
      <c r="FAK5354"/>
      <c r="FAL5354"/>
      <c r="FAM5354"/>
      <c r="FAN5354"/>
      <c r="FAO5354"/>
      <c r="FAP5354"/>
      <c r="FAQ5354"/>
      <c r="FAR5354"/>
      <c r="FAS5354"/>
      <c r="FAT5354"/>
      <c r="FAU5354"/>
      <c r="FAV5354"/>
      <c r="FAW5354"/>
      <c r="FAX5354"/>
      <c r="FAY5354"/>
      <c r="FAZ5354"/>
      <c r="FBA5354"/>
      <c r="FBB5354"/>
      <c r="FBC5354"/>
      <c r="FBD5354"/>
      <c r="FBE5354"/>
      <c r="FBF5354"/>
      <c r="FBG5354"/>
      <c r="FBH5354"/>
      <c r="FBI5354"/>
      <c r="FBJ5354"/>
      <c r="FBK5354"/>
      <c r="FBL5354"/>
      <c r="FBM5354"/>
      <c r="FBN5354"/>
      <c r="FBO5354"/>
      <c r="FBP5354"/>
      <c r="FBQ5354"/>
      <c r="FBR5354"/>
      <c r="FBS5354"/>
      <c r="FBT5354"/>
      <c r="FBU5354"/>
      <c r="FBV5354"/>
      <c r="FBW5354"/>
      <c r="FBX5354"/>
      <c r="FBY5354"/>
      <c r="FBZ5354"/>
      <c r="FCA5354"/>
      <c r="FCB5354"/>
      <c r="FCC5354"/>
      <c r="FCD5354"/>
      <c r="FCE5354"/>
      <c r="FCF5354"/>
      <c r="FCG5354"/>
      <c r="FCH5354"/>
      <c r="FCI5354"/>
      <c r="FCJ5354"/>
      <c r="FCK5354"/>
      <c r="FCL5354"/>
      <c r="FCM5354"/>
      <c r="FCN5354"/>
      <c r="FCO5354"/>
      <c r="FCP5354"/>
      <c r="FCQ5354"/>
      <c r="FCR5354"/>
      <c r="FCS5354"/>
      <c r="FCT5354"/>
      <c r="FCU5354"/>
      <c r="FCV5354"/>
      <c r="FCW5354"/>
      <c r="FCX5354"/>
      <c r="FCY5354"/>
      <c r="FCZ5354"/>
      <c r="FDA5354"/>
      <c r="FDB5354"/>
      <c r="FDC5354"/>
      <c r="FDD5354"/>
      <c r="FDE5354"/>
      <c r="FDF5354"/>
      <c r="FDG5354"/>
      <c r="FDH5354"/>
      <c r="FDI5354"/>
      <c r="FDJ5354"/>
      <c r="FDK5354"/>
      <c r="FDL5354"/>
      <c r="FDM5354"/>
      <c r="FDN5354"/>
      <c r="FDO5354"/>
      <c r="FDP5354"/>
      <c r="FDQ5354"/>
      <c r="FDR5354"/>
      <c r="FDS5354"/>
      <c r="FDT5354"/>
      <c r="FDU5354"/>
      <c r="FDV5354"/>
      <c r="FDW5354"/>
      <c r="FDX5354"/>
      <c r="FDY5354"/>
      <c r="FDZ5354"/>
      <c r="FEA5354"/>
      <c r="FEB5354"/>
      <c r="FEC5354"/>
      <c r="FED5354"/>
      <c r="FEE5354"/>
      <c r="FEF5354"/>
      <c r="FEG5354"/>
      <c r="FEH5354"/>
      <c r="FEI5354"/>
      <c r="FEJ5354"/>
      <c r="FEK5354"/>
      <c r="FEL5354"/>
      <c r="FEM5354"/>
      <c r="FEN5354"/>
      <c r="FEO5354"/>
      <c r="FEP5354"/>
      <c r="FEQ5354"/>
      <c r="FER5354"/>
      <c r="FES5354"/>
      <c r="FET5354"/>
      <c r="FEU5354"/>
      <c r="FEV5354"/>
      <c r="FEW5354"/>
      <c r="FEX5354"/>
      <c r="FEY5354"/>
      <c r="FEZ5354"/>
      <c r="FFA5354"/>
      <c r="FFB5354"/>
      <c r="FFC5354"/>
      <c r="FFD5354"/>
      <c r="FFE5354"/>
      <c r="FFF5354"/>
      <c r="FFG5354"/>
      <c r="FFH5354"/>
      <c r="FFI5354"/>
      <c r="FFJ5354"/>
      <c r="FFK5354"/>
      <c r="FFL5354"/>
      <c r="FFM5354"/>
      <c r="FFN5354"/>
      <c r="FFO5354"/>
      <c r="FFP5354"/>
      <c r="FFQ5354"/>
      <c r="FFR5354"/>
      <c r="FFS5354"/>
      <c r="FFT5354"/>
      <c r="FFU5354"/>
      <c r="FFV5354"/>
      <c r="FFW5354"/>
      <c r="FFX5354"/>
      <c r="FFY5354"/>
      <c r="FFZ5354"/>
      <c r="FGA5354"/>
      <c r="FGB5354"/>
      <c r="FGC5354"/>
      <c r="FGD5354"/>
      <c r="FGE5354"/>
      <c r="FGF5354"/>
      <c r="FGG5354"/>
      <c r="FGH5354"/>
      <c r="FGI5354"/>
      <c r="FGJ5354"/>
      <c r="FGK5354"/>
      <c r="FGL5354"/>
      <c r="FGM5354"/>
      <c r="FGN5354"/>
      <c r="FGO5354"/>
      <c r="FGP5354"/>
      <c r="FGQ5354"/>
      <c r="FGR5354"/>
      <c r="FGS5354"/>
      <c r="FGT5354"/>
      <c r="FGU5354"/>
      <c r="FGV5354"/>
      <c r="FGW5354"/>
      <c r="FGX5354"/>
      <c r="FGY5354"/>
      <c r="FGZ5354"/>
      <c r="FHA5354"/>
      <c r="FHB5354"/>
      <c r="FHC5354"/>
      <c r="FHD5354"/>
      <c r="FHE5354"/>
      <c r="FHF5354"/>
      <c r="FHG5354"/>
      <c r="FHH5354"/>
      <c r="FHI5354"/>
      <c r="FHJ5354"/>
      <c r="FHK5354"/>
      <c r="FHL5354"/>
      <c r="FHM5354"/>
      <c r="FHN5354"/>
      <c r="FHO5354"/>
      <c r="FHP5354"/>
      <c r="FHQ5354"/>
      <c r="FHR5354"/>
      <c r="FHS5354"/>
      <c r="FHT5354"/>
      <c r="FHU5354"/>
      <c r="FHV5354"/>
      <c r="FHW5354"/>
      <c r="FHX5354"/>
      <c r="FHY5354"/>
      <c r="FHZ5354"/>
      <c r="FIA5354"/>
      <c r="FIB5354"/>
      <c r="FIC5354"/>
      <c r="FID5354"/>
      <c r="FIE5354"/>
      <c r="FIF5354"/>
      <c r="FIG5354"/>
      <c r="FIH5354"/>
      <c r="FII5354"/>
      <c r="FIJ5354"/>
      <c r="FIK5354"/>
      <c r="FIL5354"/>
      <c r="FIM5354"/>
      <c r="FIN5354"/>
      <c r="FIO5354"/>
      <c r="FIP5354"/>
      <c r="FIQ5354"/>
      <c r="FIR5354"/>
      <c r="FIS5354"/>
      <c r="FIT5354"/>
      <c r="FIU5354"/>
      <c r="FIV5354"/>
      <c r="FIW5354"/>
      <c r="FIX5354"/>
      <c r="FIY5354"/>
      <c r="FIZ5354"/>
      <c r="FJA5354"/>
      <c r="FJB5354"/>
      <c r="FJC5354"/>
      <c r="FJD5354"/>
      <c r="FJE5354"/>
      <c r="FJF5354"/>
      <c r="FJG5354"/>
      <c r="FJH5354"/>
      <c r="FJI5354"/>
      <c r="FJJ5354"/>
      <c r="FJK5354"/>
      <c r="FJL5354"/>
      <c r="FJM5354"/>
      <c r="FJN5354"/>
      <c r="FJO5354"/>
      <c r="FJP5354"/>
      <c r="FJQ5354"/>
      <c r="FJR5354"/>
      <c r="FJS5354"/>
      <c r="FJT5354"/>
      <c r="FJU5354"/>
      <c r="FJV5354"/>
      <c r="FJW5354"/>
      <c r="FJX5354"/>
      <c r="FJY5354"/>
      <c r="FJZ5354"/>
      <c r="FKA5354"/>
      <c r="FKB5354"/>
      <c r="FKC5354"/>
      <c r="FKD5354"/>
      <c r="FKE5354"/>
      <c r="FKF5354"/>
      <c r="FKG5354"/>
      <c r="FKH5354"/>
      <c r="FKI5354"/>
      <c r="FKJ5354"/>
      <c r="FKK5354"/>
      <c r="FKL5354"/>
      <c r="FKM5354"/>
      <c r="FKN5354"/>
      <c r="FKO5354"/>
      <c r="FKP5354"/>
      <c r="FKQ5354"/>
      <c r="FKR5354"/>
      <c r="FKS5354"/>
      <c r="FKT5354"/>
      <c r="FKU5354"/>
      <c r="FKV5354"/>
      <c r="FKW5354"/>
      <c r="FKX5354"/>
      <c r="FKY5354"/>
      <c r="FKZ5354"/>
      <c r="FLA5354"/>
      <c r="FLB5354"/>
      <c r="FLC5354"/>
      <c r="FLD5354"/>
      <c r="FLE5354"/>
      <c r="FLF5354"/>
      <c r="FLG5354"/>
      <c r="FLH5354"/>
      <c r="FLI5354"/>
      <c r="FLJ5354"/>
      <c r="FLK5354"/>
      <c r="FLL5354"/>
      <c r="FLM5354"/>
      <c r="FLN5354"/>
      <c r="FLO5354"/>
      <c r="FLP5354"/>
      <c r="FLQ5354"/>
      <c r="FLR5354"/>
      <c r="FLS5354"/>
      <c r="FLT5354"/>
      <c r="FLU5354"/>
      <c r="FLV5354"/>
      <c r="FLW5354"/>
      <c r="FLX5354"/>
      <c r="FLY5354"/>
      <c r="FLZ5354"/>
      <c r="FMA5354"/>
      <c r="FMB5354"/>
      <c r="FMC5354"/>
      <c r="FMD5354"/>
      <c r="FME5354"/>
      <c r="FMF5354"/>
      <c r="FMG5354"/>
      <c r="FMH5354"/>
      <c r="FMI5354"/>
      <c r="FMJ5354"/>
      <c r="FMK5354"/>
      <c r="FML5354"/>
      <c r="FMM5354"/>
      <c r="FMN5354"/>
      <c r="FMO5354"/>
      <c r="FMP5354"/>
      <c r="FMQ5354"/>
      <c r="FMR5354"/>
      <c r="FMS5354"/>
      <c r="FMT5354"/>
      <c r="FMU5354"/>
      <c r="FMV5354"/>
      <c r="FMW5354"/>
      <c r="FMX5354"/>
      <c r="FMY5354"/>
      <c r="FMZ5354"/>
      <c r="FNA5354"/>
      <c r="FNB5354"/>
      <c r="FNC5354"/>
      <c r="FND5354"/>
      <c r="FNE5354"/>
      <c r="FNF5354"/>
      <c r="FNG5354"/>
      <c r="FNH5354"/>
      <c r="FNI5354"/>
      <c r="FNJ5354"/>
      <c r="FNK5354"/>
      <c r="FNL5354"/>
      <c r="FNM5354"/>
      <c r="FNN5354"/>
      <c r="FNO5354"/>
      <c r="FNP5354"/>
      <c r="FNQ5354"/>
      <c r="FNR5354"/>
      <c r="FNS5354"/>
      <c r="FNT5354"/>
      <c r="FNU5354"/>
      <c r="FNV5354"/>
      <c r="FNW5354"/>
      <c r="FNX5354"/>
      <c r="FNY5354"/>
      <c r="FNZ5354"/>
      <c r="FOA5354"/>
      <c r="FOB5354"/>
      <c r="FOC5354"/>
      <c r="FOD5354"/>
      <c r="FOE5354"/>
      <c r="FOF5354"/>
      <c r="FOG5354"/>
      <c r="FOH5354"/>
      <c r="FOI5354"/>
      <c r="FOJ5354"/>
      <c r="FOK5354"/>
      <c r="FOL5354"/>
      <c r="FOM5354"/>
      <c r="FON5354"/>
      <c r="FOO5354"/>
      <c r="FOP5354"/>
      <c r="FOQ5354"/>
      <c r="FOR5354"/>
      <c r="FOS5354"/>
      <c r="FOT5354"/>
      <c r="FOU5354"/>
      <c r="FOV5354"/>
      <c r="FOW5354"/>
      <c r="FOX5354"/>
      <c r="FOY5354"/>
      <c r="FOZ5354"/>
      <c r="FPA5354"/>
      <c r="FPB5354"/>
      <c r="FPC5354"/>
      <c r="FPD5354"/>
      <c r="FPE5354"/>
      <c r="FPF5354"/>
      <c r="FPG5354"/>
      <c r="FPH5354"/>
      <c r="FPI5354"/>
      <c r="FPJ5354"/>
      <c r="FPK5354"/>
      <c r="FPL5354"/>
      <c r="FPM5354"/>
      <c r="FPN5354"/>
      <c r="FPO5354"/>
      <c r="FPP5354"/>
      <c r="FPQ5354"/>
      <c r="FPR5354"/>
      <c r="FPS5354"/>
      <c r="FPT5354"/>
      <c r="FPU5354"/>
      <c r="FPV5354"/>
      <c r="FPW5354"/>
      <c r="FPX5354"/>
      <c r="FPY5354"/>
      <c r="FPZ5354"/>
      <c r="FQA5354"/>
      <c r="FQB5354"/>
      <c r="FQC5354"/>
      <c r="FQD5354"/>
      <c r="FQE5354"/>
      <c r="FQF5354"/>
      <c r="FQG5354"/>
      <c r="FQH5354"/>
      <c r="FQI5354"/>
      <c r="FQJ5354"/>
      <c r="FQK5354"/>
      <c r="FQL5354"/>
      <c r="FQM5354"/>
      <c r="FQN5354"/>
      <c r="FQO5354"/>
      <c r="FQP5354"/>
      <c r="FQQ5354"/>
      <c r="FQR5354"/>
      <c r="FQS5354"/>
      <c r="FQT5354"/>
      <c r="FQU5354"/>
      <c r="FQV5354"/>
      <c r="FQW5354"/>
      <c r="FQX5354"/>
      <c r="FQY5354"/>
      <c r="FQZ5354"/>
      <c r="FRA5354"/>
      <c r="FRB5354"/>
      <c r="FRC5354"/>
      <c r="FRD5354"/>
      <c r="FRE5354"/>
      <c r="FRF5354"/>
      <c r="FRG5354"/>
      <c r="FRH5354"/>
      <c r="FRI5354"/>
      <c r="FRJ5354"/>
      <c r="FRK5354"/>
      <c r="FRL5354"/>
      <c r="FRM5354"/>
      <c r="FRN5354"/>
      <c r="FRO5354"/>
      <c r="FRP5354"/>
      <c r="FRQ5354"/>
      <c r="FRR5354"/>
      <c r="FRS5354"/>
      <c r="FRT5354"/>
      <c r="FRU5354"/>
      <c r="FRV5354"/>
      <c r="FRW5354"/>
      <c r="FRX5354"/>
      <c r="FRY5354"/>
      <c r="FRZ5354"/>
      <c r="FSA5354"/>
      <c r="FSB5354"/>
      <c r="FSC5354"/>
      <c r="FSD5354"/>
      <c r="FSE5354"/>
      <c r="FSF5354"/>
      <c r="FSG5354"/>
      <c r="FSH5354"/>
      <c r="FSI5354"/>
      <c r="FSJ5354"/>
      <c r="FSK5354"/>
      <c r="FSL5354"/>
      <c r="FSM5354"/>
      <c r="FSN5354"/>
      <c r="FSO5354"/>
      <c r="FSP5354"/>
      <c r="FSQ5354"/>
      <c r="FSR5354"/>
      <c r="FSS5354"/>
      <c r="FST5354"/>
      <c r="FSU5354"/>
      <c r="FSV5354"/>
      <c r="FSW5354"/>
      <c r="FSX5354"/>
      <c r="FSY5354"/>
      <c r="FSZ5354"/>
      <c r="FTA5354"/>
      <c r="FTB5354"/>
      <c r="FTC5354"/>
      <c r="FTD5354"/>
      <c r="FTE5354"/>
      <c r="FTF5354"/>
      <c r="FTG5354"/>
      <c r="FTH5354"/>
      <c r="FTI5354"/>
      <c r="FTJ5354"/>
      <c r="FTK5354"/>
      <c r="FTL5354"/>
      <c r="FTM5354"/>
      <c r="FTN5354"/>
      <c r="FTO5354"/>
      <c r="FTP5354"/>
      <c r="FTQ5354"/>
      <c r="FTR5354"/>
      <c r="FTS5354"/>
      <c r="FTT5354"/>
      <c r="FTU5354"/>
      <c r="FTV5354"/>
      <c r="FTW5354"/>
      <c r="FTX5354"/>
      <c r="FTY5354"/>
      <c r="FTZ5354"/>
      <c r="FUA5354"/>
      <c r="FUB5354"/>
      <c r="FUC5354"/>
      <c r="FUD5354"/>
      <c r="FUE5354"/>
      <c r="FUF5354"/>
      <c r="FUG5354"/>
      <c r="FUH5354"/>
      <c r="FUI5354"/>
      <c r="FUJ5354"/>
      <c r="FUK5354"/>
      <c r="FUL5354"/>
      <c r="FUM5354"/>
      <c r="FUN5354"/>
      <c r="FUO5354"/>
      <c r="FUP5354"/>
      <c r="FUQ5354"/>
      <c r="FUR5354"/>
      <c r="FUS5354"/>
      <c r="FUT5354"/>
      <c r="FUU5354"/>
      <c r="FUV5354"/>
      <c r="FUW5354"/>
      <c r="FUX5354"/>
      <c r="FUY5354"/>
      <c r="FUZ5354"/>
      <c r="FVA5354"/>
      <c r="FVB5354"/>
      <c r="FVC5354"/>
      <c r="FVD5354"/>
      <c r="FVE5354"/>
      <c r="FVF5354"/>
      <c r="FVG5354"/>
      <c r="FVH5354"/>
      <c r="FVI5354"/>
      <c r="FVJ5354"/>
      <c r="FVK5354"/>
      <c r="FVL5354"/>
      <c r="FVM5354"/>
      <c r="FVN5354"/>
      <c r="FVO5354"/>
      <c r="FVP5354"/>
      <c r="FVQ5354"/>
      <c r="FVR5354"/>
      <c r="FVS5354"/>
      <c r="FVT5354"/>
      <c r="FVU5354"/>
      <c r="FVV5354"/>
      <c r="FVW5354"/>
      <c r="FVX5354"/>
      <c r="FVY5354"/>
      <c r="FVZ5354"/>
      <c r="FWA5354"/>
      <c r="FWB5354"/>
      <c r="FWC5354"/>
      <c r="FWD5354"/>
      <c r="FWE5354"/>
      <c r="FWF5354"/>
      <c r="FWG5354"/>
      <c r="FWH5354"/>
      <c r="FWI5354"/>
      <c r="FWJ5354"/>
      <c r="FWK5354"/>
      <c r="FWL5354"/>
      <c r="FWM5354"/>
      <c r="FWN5354"/>
      <c r="FWO5354"/>
      <c r="FWP5354"/>
      <c r="FWQ5354"/>
      <c r="FWR5354"/>
      <c r="FWS5354"/>
      <c r="FWT5354"/>
      <c r="FWU5354"/>
      <c r="FWV5354"/>
      <c r="FWW5354"/>
      <c r="FWX5354"/>
      <c r="FWY5354"/>
      <c r="FWZ5354"/>
      <c r="FXA5354"/>
      <c r="FXB5354"/>
      <c r="FXC5354"/>
      <c r="FXD5354"/>
      <c r="FXE5354"/>
      <c r="FXF5354"/>
      <c r="FXG5354"/>
      <c r="FXH5354"/>
      <c r="FXI5354"/>
      <c r="FXJ5354"/>
      <c r="FXK5354"/>
      <c r="FXL5354"/>
      <c r="FXM5354"/>
      <c r="FXN5354"/>
      <c r="FXO5354"/>
      <c r="FXP5354"/>
      <c r="FXQ5354"/>
      <c r="FXR5354"/>
      <c r="FXS5354"/>
      <c r="FXT5354"/>
      <c r="FXU5354"/>
      <c r="FXV5354"/>
      <c r="FXW5354"/>
      <c r="FXX5354"/>
      <c r="FXY5354"/>
      <c r="FXZ5354"/>
      <c r="FYA5354"/>
      <c r="FYB5354"/>
      <c r="FYC5354"/>
      <c r="FYD5354"/>
      <c r="FYE5354"/>
      <c r="FYF5354"/>
      <c r="FYG5354"/>
      <c r="FYH5354"/>
      <c r="FYI5354"/>
      <c r="FYJ5354"/>
      <c r="FYK5354"/>
      <c r="FYL5354"/>
      <c r="FYM5354"/>
      <c r="FYN5354"/>
      <c r="FYO5354"/>
      <c r="FYP5354"/>
      <c r="FYQ5354"/>
      <c r="FYR5354"/>
      <c r="FYS5354"/>
      <c r="FYT5354"/>
      <c r="FYU5354"/>
      <c r="FYV5354"/>
      <c r="FYW5354"/>
      <c r="FYX5354"/>
      <c r="FYY5354"/>
      <c r="FYZ5354"/>
      <c r="FZA5354"/>
      <c r="FZB5354"/>
      <c r="FZC5354"/>
      <c r="FZD5354"/>
      <c r="FZE5354"/>
      <c r="FZF5354"/>
      <c r="FZG5354"/>
      <c r="FZH5354"/>
      <c r="FZI5354"/>
      <c r="FZJ5354"/>
      <c r="FZK5354"/>
      <c r="FZL5354"/>
      <c r="FZM5354"/>
      <c r="FZN5354"/>
      <c r="FZO5354"/>
      <c r="FZP5354"/>
      <c r="FZQ5354"/>
      <c r="FZR5354"/>
      <c r="FZS5354"/>
      <c r="FZT5354"/>
      <c r="FZU5354"/>
      <c r="FZV5354"/>
      <c r="FZW5354"/>
      <c r="FZX5354"/>
      <c r="FZY5354"/>
      <c r="FZZ5354"/>
      <c r="GAA5354"/>
      <c r="GAB5354"/>
      <c r="GAC5354"/>
      <c r="GAD5354"/>
      <c r="GAE5354"/>
      <c r="GAF5354"/>
      <c r="GAG5354"/>
      <c r="GAH5354"/>
      <c r="GAI5354"/>
      <c r="GAJ5354"/>
      <c r="GAK5354"/>
      <c r="GAL5354"/>
      <c r="GAM5354"/>
      <c r="GAN5354"/>
      <c r="GAO5354"/>
      <c r="GAP5354"/>
      <c r="GAQ5354"/>
      <c r="GAR5354"/>
      <c r="GAS5354"/>
      <c r="GAT5354"/>
      <c r="GAU5354"/>
      <c r="GAV5354"/>
      <c r="GAW5354"/>
      <c r="GAX5354"/>
      <c r="GAY5354"/>
      <c r="GAZ5354"/>
      <c r="GBA5354"/>
      <c r="GBB5354"/>
      <c r="GBC5354"/>
      <c r="GBD5354"/>
      <c r="GBE5354"/>
      <c r="GBF5354"/>
      <c r="GBG5354"/>
      <c r="GBH5354"/>
      <c r="GBI5354"/>
      <c r="GBJ5354"/>
      <c r="GBK5354"/>
      <c r="GBL5354"/>
      <c r="GBM5354"/>
      <c r="GBN5354"/>
      <c r="GBO5354"/>
      <c r="GBP5354"/>
      <c r="GBQ5354"/>
      <c r="GBR5354"/>
      <c r="GBS5354"/>
      <c r="GBT5354"/>
      <c r="GBU5354"/>
      <c r="GBV5354"/>
      <c r="GBW5354"/>
      <c r="GBX5354"/>
      <c r="GBY5354"/>
      <c r="GBZ5354"/>
      <c r="GCA5354"/>
      <c r="GCB5354"/>
      <c r="GCC5354"/>
      <c r="GCD5354"/>
      <c r="GCE5354"/>
      <c r="GCF5354"/>
      <c r="GCG5354"/>
      <c r="GCH5354"/>
      <c r="GCI5354"/>
      <c r="GCJ5354"/>
      <c r="GCK5354"/>
      <c r="GCL5354"/>
      <c r="GCM5354"/>
      <c r="GCN5354"/>
      <c r="GCO5354"/>
      <c r="GCP5354"/>
      <c r="GCQ5354"/>
      <c r="GCR5354"/>
      <c r="GCS5354"/>
      <c r="GCT5354"/>
      <c r="GCU5354"/>
      <c r="GCV5354"/>
      <c r="GCW5354"/>
      <c r="GCX5354"/>
      <c r="GCY5354"/>
      <c r="GCZ5354"/>
      <c r="GDA5354"/>
      <c r="GDB5354"/>
      <c r="GDC5354"/>
      <c r="GDD5354"/>
      <c r="GDE5354"/>
      <c r="GDF5354"/>
      <c r="GDG5354"/>
      <c r="GDH5354"/>
      <c r="GDI5354"/>
      <c r="GDJ5354"/>
      <c r="GDK5354"/>
      <c r="GDL5354"/>
      <c r="GDM5354"/>
      <c r="GDN5354"/>
      <c r="GDO5354"/>
      <c r="GDP5354"/>
      <c r="GDQ5354"/>
      <c r="GDR5354"/>
      <c r="GDS5354"/>
      <c r="GDT5354"/>
      <c r="GDU5354"/>
      <c r="GDV5354"/>
      <c r="GDW5354"/>
      <c r="GDX5354"/>
      <c r="GDY5354"/>
      <c r="GDZ5354"/>
      <c r="GEA5354"/>
      <c r="GEB5354"/>
      <c r="GEC5354"/>
      <c r="GED5354"/>
      <c r="GEE5354"/>
      <c r="GEF5354"/>
      <c r="GEG5354"/>
      <c r="GEH5354"/>
      <c r="GEI5354"/>
      <c r="GEJ5354"/>
      <c r="GEK5354"/>
      <c r="GEL5354"/>
      <c r="GEM5354"/>
      <c r="GEN5354"/>
      <c r="GEO5354"/>
      <c r="GEP5354"/>
      <c r="GEQ5354"/>
      <c r="GER5354"/>
      <c r="GES5354"/>
      <c r="GET5354"/>
      <c r="GEU5354"/>
      <c r="GEV5354"/>
      <c r="GEW5354"/>
      <c r="GEX5354"/>
      <c r="GEY5354"/>
      <c r="GEZ5354"/>
      <c r="GFA5354"/>
      <c r="GFB5354"/>
      <c r="GFC5354"/>
      <c r="GFD5354"/>
      <c r="GFE5354"/>
      <c r="GFF5354"/>
      <c r="GFG5354"/>
      <c r="GFH5354"/>
      <c r="GFI5354"/>
      <c r="GFJ5354"/>
      <c r="GFK5354"/>
      <c r="GFL5354"/>
      <c r="GFM5354"/>
      <c r="GFN5354"/>
      <c r="GFO5354"/>
      <c r="GFP5354"/>
      <c r="GFQ5354"/>
      <c r="GFR5354"/>
      <c r="GFS5354"/>
      <c r="GFT5354"/>
      <c r="GFU5354"/>
      <c r="GFV5354"/>
      <c r="GFW5354"/>
      <c r="GFX5354"/>
      <c r="GFY5354"/>
      <c r="GFZ5354"/>
      <c r="GGA5354"/>
      <c r="GGB5354"/>
      <c r="GGC5354"/>
      <c r="GGD5354"/>
      <c r="GGE5354"/>
      <c r="GGF5354"/>
      <c r="GGG5354"/>
      <c r="GGH5354"/>
      <c r="GGI5354"/>
      <c r="GGJ5354"/>
      <c r="GGK5354"/>
      <c r="GGL5354"/>
      <c r="GGM5354"/>
      <c r="GGN5354"/>
      <c r="GGO5354"/>
      <c r="GGP5354"/>
      <c r="GGQ5354"/>
      <c r="GGR5354"/>
      <c r="GGS5354"/>
      <c r="GGT5354"/>
      <c r="GGU5354"/>
      <c r="GGV5354"/>
      <c r="GGW5354"/>
      <c r="GGX5354"/>
      <c r="GGY5354"/>
      <c r="GGZ5354"/>
      <c r="GHA5354"/>
      <c r="GHB5354"/>
      <c r="GHC5354"/>
      <c r="GHD5354"/>
      <c r="GHE5354"/>
      <c r="GHF5354"/>
      <c r="GHG5354"/>
      <c r="GHH5354"/>
      <c r="GHI5354"/>
      <c r="GHJ5354"/>
      <c r="GHK5354"/>
      <c r="GHL5354"/>
      <c r="GHM5354"/>
      <c r="GHN5354"/>
      <c r="GHO5354"/>
      <c r="GHP5354"/>
      <c r="GHQ5354"/>
      <c r="GHR5354"/>
      <c r="GHS5354"/>
      <c r="GHT5354"/>
      <c r="GHU5354"/>
      <c r="GHV5354"/>
      <c r="GHW5354"/>
      <c r="GHX5354"/>
      <c r="GHY5354"/>
      <c r="GHZ5354"/>
      <c r="GIA5354"/>
      <c r="GIB5354"/>
      <c r="GIC5354"/>
      <c r="GID5354"/>
      <c r="GIE5354"/>
      <c r="GIF5354"/>
      <c r="GIG5354"/>
      <c r="GIH5354"/>
      <c r="GII5354"/>
      <c r="GIJ5354"/>
      <c r="GIK5354"/>
      <c r="GIL5354"/>
      <c r="GIM5354"/>
      <c r="GIN5354"/>
      <c r="GIO5354"/>
      <c r="GIP5354"/>
      <c r="GIQ5354"/>
      <c r="GIR5354"/>
      <c r="GIS5354"/>
      <c r="GIT5354"/>
      <c r="GIU5354"/>
      <c r="GIV5354"/>
      <c r="GIW5354"/>
      <c r="GIX5354"/>
      <c r="GIY5354"/>
      <c r="GIZ5354"/>
      <c r="GJA5354"/>
      <c r="GJB5354"/>
      <c r="GJC5354"/>
      <c r="GJD5354"/>
      <c r="GJE5354"/>
      <c r="GJF5354"/>
      <c r="GJG5354"/>
      <c r="GJH5354"/>
      <c r="GJI5354"/>
      <c r="GJJ5354"/>
      <c r="GJK5354"/>
      <c r="GJL5354"/>
      <c r="GJM5354"/>
      <c r="GJN5354"/>
      <c r="GJO5354"/>
      <c r="GJP5354"/>
      <c r="GJQ5354"/>
      <c r="GJR5354"/>
      <c r="GJS5354"/>
      <c r="GJT5354"/>
      <c r="GJU5354"/>
      <c r="GJV5354"/>
      <c r="GJW5354"/>
      <c r="GJX5354"/>
      <c r="GJY5354"/>
      <c r="GJZ5354"/>
      <c r="GKA5354"/>
      <c r="GKB5354"/>
      <c r="GKC5354"/>
      <c r="GKD5354"/>
      <c r="GKE5354"/>
      <c r="GKF5354"/>
      <c r="GKG5354"/>
      <c r="GKH5354"/>
      <c r="GKI5354"/>
      <c r="GKJ5354"/>
      <c r="GKK5354"/>
      <c r="GKL5354"/>
      <c r="GKM5354"/>
      <c r="GKN5354"/>
      <c r="GKO5354"/>
      <c r="GKP5354"/>
      <c r="GKQ5354"/>
      <c r="GKR5354"/>
      <c r="GKS5354"/>
      <c r="GKT5354"/>
      <c r="GKU5354"/>
      <c r="GKV5354"/>
      <c r="GKW5354"/>
      <c r="GKX5354"/>
      <c r="GKY5354"/>
      <c r="GKZ5354"/>
      <c r="GLA5354"/>
      <c r="GLB5354"/>
      <c r="GLC5354"/>
      <c r="GLD5354"/>
      <c r="GLE5354"/>
      <c r="GLF5354"/>
      <c r="GLG5354"/>
      <c r="GLH5354"/>
      <c r="GLI5354"/>
      <c r="GLJ5354"/>
      <c r="GLK5354"/>
      <c r="GLL5354"/>
      <c r="GLM5354"/>
      <c r="GLN5354"/>
      <c r="GLO5354"/>
      <c r="GLP5354"/>
      <c r="GLQ5354"/>
      <c r="GLR5354"/>
      <c r="GLS5354"/>
      <c r="GLT5354"/>
      <c r="GLU5354"/>
      <c r="GLV5354"/>
      <c r="GLW5354"/>
      <c r="GLX5354"/>
      <c r="GLY5354"/>
      <c r="GLZ5354"/>
      <c r="GMA5354"/>
      <c r="GMB5354"/>
      <c r="GMC5354"/>
      <c r="GMD5354"/>
      <c r="GME5354"/>
      <c r="GMF5354"/>
      <c r="GMG5354"/>
      <c r="GMH5354"/>
      <c r="GMI5354"/>
      <c r="GMJ5354"/>
      <c r="GMK5354"/>
      <c r="GML5354"/>
      <c r="GMM5354"/>
      <c r="GMN5354"/>
      <c r="GMO5354"/>
      <c r="GMP5354"/>
      <c r="GMQ5354"/>
      <c r="GMR5354"/>
      <c r="GMS5354"/>
      <c r="GMT5354"/>
      <c r="GMU5354"/>
      <c r="GMV5354"/>
      <c r="GMW5354"/>
      <c r="GMX5354"/>
      <c r="GMY5354"/>
      <c r="GMZ5354"/>
      <c r="GNA5354"/>
      <c r="GNB5354"/>
      <c r="GNC5354"/>
      <c r="GND5354"/>
      <c r="GNE5354"/>
      <c r="GNF5354"/>
      <c r="GNG5354"/>
      <c r="GNH5354"/>
      <c r="GNI5354"/>
      <c r="GNJ5354"/>
      <c r="GNK5354"/>
      <c r="GNL5354"/>
      <c r="GNM5354"/>
      <c r="GNN5354"/>
      <c r="GNO5354"/>
      <c r="GNP5354"/>
      <c r="GNQ5354"/>
      <c r="GNR5354"/>
      <c r="GNS5354"/>
      <c r="GNT5354"/>
      <c r="GNU5354"/>
      <c r="GNV5354"/>
      <c r="GNW5354"/>
      <c r="GNX5354"/>
      <c r="GNY5354"/>
      <c r="GNZ5354"/>
      <c r="GOA5354"/>
      <c r="GOB5354"/>
      <c r="GOC5354"/>
      <c r="GOD5354"/>
      <c r="GOE5354"/>
      <c r="GOF5354"/>
      <c r="GOG5354"/>
      <c r="GOH5354"/>
      <c r="GOI5354"/>
      <c r="GOJ5354"/>
      <c r="GOK5354"/>
      <c r="GOL5354"/>
      <c r="GOM5354"/>
      <c r="GON5354"/>
      <c r="GOO5354"/>
      <c r="GOP5354"/>
      <c r="GOQ5354"/>
      <c r="GOR5354"/>
      <c r="GOS5354"/>
      <c r="GOT5354"/>
      <c r="GOU5354"/>
      <c r="GOV5354"/>
      <c r="GOW5354"/>
      <c r="GOX5354"/>
      <c r="GOY5354"/>
      <c r="GOZ5354"/>
      <c r="GPA5354"/>
      <c r="GPB5354"/>
      <c r="GPC5354"/>
      <c r="GPD5354"/>
      <c r="GPE5354"/>
      <c r="GPF5354"/>
      <c r="GPG5354"/>
      <c r="GPH5354"/>
      <c r="GPI5354"/>
      <c r="GPJ5354"/>
      <c r="GPK5354"/>
      <c r="GPL5354"/>
      <c r="GPM5354"/>
      <c r="GPN5354"/>
      <c r="GPO5354"/>
      <c r="GPP5354"/>
      <c r="GPQ5354"/>
      <c r="GPR5354"/>
      <c r="GPS5354"/>
      <c r="GPT5354"/>
      <c r="GPU5354"/>
      <c r="GPV5354"/>
      <c r="GPW5354"/>
      <c r="GPX5354"/>
      <c r="GPY5354"/>
      <c r="GPZ5354"/>
      <c r="GQA5354"/>
      <c r="GQB5354"/>
      <c r="GQC5354"/>
      <c r="GQD5354"/>
      <c r="GQE5354"/>
      <c r="GQF5354"/>
      <c r="GQG5354"/>
      <c r="GQH5354"/>
      <c r="GQI5354"/>
      <c r="GQJ5354"/>
      <c r="GQK5354"/>
      <c r="GQL5354"/>
      <c r="GQM5354"/>
      <c r="GQN5354"/>
      <c r="GQO5354"/>
      <c r="GQP5354"/>
      <c r="GQQ5354"/>
      <c r="GQR5354"/>
      <c r="GQS5354"/>
      <c r="GQT5354"/>
      <c r="GQU5354"/>
      <c r="GQV5354"/>
      <c r="GQW5354"/>
      <c r="GQX5354"/>
      <c r="GQY5354"/>
      <c r="GQZ5354"/>
      <c r="GRA5354"/>
      <c r="GRB5354"/>
      <c r="GRC5354"/>
      <c r="GRD5354"/>
      <c r="GRE5354"/>
      <c r="GRF5354"/>
      <c r="GRG5354"/>
      <c r="GRH5354"/>
      <c r="GRI5354"/>
      <c r="GRJ5354"/>
      <c r="GRK5354"/>
      <c r="GRL5354"/>
      <c r="GRM5354"/>
      <c r="GRN5354"/>
      <c r="GRO5354"/>
      <c r="GRP5354"/>
      <c r="GRQ5354"/>
      <c r="GRR5354"/>
      <c r="GRS5354"/>
      <c r="GRT5354"/>
      <c r="GRU5354"/>
      <c r="GRV5354"/>
      <c r="GRW5354"/>
      <c r="GRX5354"/>
      <c r="GRY5354"/>
      <c r="GRZ5354"/>
      <c r="GSA5354"/>
      <c r="GSB5354"/>
      <c r="GSC5354"/>
      <c r="GSD5354"/>
      <c r="GSE5354"/>
      <c r="GSF5354"/>
      <c r="GSG5354"/>
      <c r="GSH5354"/>
      <c r="GSI5354"/>
      <c r="GSJ5354"/>
      <c r="GSK5354"/>
      <c r="GSL5354"/>
      <c r="GSM5354"/>
      <c r="GSN5354"/>
      <c r="GSO5354"/>
      <c r="GSP5354"/>
      <c r="GSQ5354"/>
      <c r="GSR5354"/>
      <c r="GSS5354"/>
      <c r="GST5354"/>
      <c r="GSU5354"/>
      <c r="GSV5354"/>
      <c r="GSW5354"/>
      <c r="GSX5354"/>
      <c r="GSY5354"/>
      <c r="GSZ5354"/>
      <c r="GTA5354"/>
      <c r="GTB5354"/>
      <c r="GTC5354"/>
      <c r="GTD5354"/>
      <c r="GTE5354"/>
      <c r="GTF5354"/>
      <c r="GTG5354"/>
      <c r="GTH5354"/>
      <c r="GTI5354"/>
      <c r="GTJ5354"/>
      <c r="GTK5354"/>
      <c r="GTL5354"/>
      <c r="GTM5354"/>
      <c r="GTN5354"/>
      <c r="GTO5354"/>
      <c r="GTP5354"/>
      <c r="GTQ5354"/>
      <c r="GTR5354"/>
      <c r="GTS5354"/>
      <c r="GTT5354"/>
      <c r="GTU5354"/>
      <c r="GTV5354"/>
      <c r="GTW5354"/>
      <c r="GTX5354"/>
      <c r="GTY5354"/>
      <c r="GTZ5354"/>
      <c r="GUA5354"/>
      <c r="GUB5354"/>
      <c r="GUC5354"/>
      <c r="GUD5354"/>
      <c r="GUE5354"/>
      <c r="GUF5354"/>
      <c r="GUG5354"/>
      <c r="GUH5354"/>
      <c r="GUI5354"/>
      <c r="GUJ5354"/>
      <c r="GUK5354"/>
      <c r="GUL5354"/>
      <c r="GUM5354"/>
      <c r="GUN5354"/>
      <c r="GUO5354"/>
      <c r="GUP5354"/>
      <c r="GUQ5354"/>
      <c r="GUR5354"/>
      <c r="GUS5354"/>
      <c r="GUT5354"/>
      <c r="GUU5354"/>
      <c r="GUV5354"/>
      <c r="GUW5354"/>
      <c r="GUX5354"/>
      <c r="GUY5354"/>
      <c r="GUZ5354"/>
      <c r="GVA5354"/>
      <c r="GVB5354"/>
      <c r="GVC5354"/>
      <c r="GVD5354"/>
      <c r="GVE5354"/>
      <c r="GVF5354"/>
      <c r="GVG5354"/>
      <c r="GVH5354"/>
      <c r="GVI5354"/>
      <c r="GVJ5354"/>
      <c r="GVK5354"/>
      <c r="GVL5354"/>
      <c r="GVM5354"/>
      <c r="GVN5354"/>
      <c r="GVO5354"/>
      <c r="GVP5354"/>
      <c r="GVQ5354"/>
      <c r="GVR5354"/>
      <c r="GVS5354"/>
      <c r="GVT5354"/>
      <c r="GVU5354"/>
      <c r="GVV5354"/>
      <c r="GVW5354"/>
      <c r="GVX5354"/>
      <c r="GVY5354"/>
      <c r="GVZ5354"/>
      <c r="GWA5354"/>
      <c r="GWB5354"/>
      <c r="GWC5354"/>
      <c r="GWD5354"/>
      <c r="GWE5354"/>
      <c r="GWF5354"/>
      <c r="GWG5354"/>
      <c r="GWH5354"/>
      <c r="GWI5354"/>
      <c r="GWJ5354"/>
      <c r="GWK5354"/>
      <c r="GWL5354"/>
      <c r="GWM5354"/>
      <c r="GWN5354"/>
      <c r="GWO5354"/>
      <c r="GWP5354"/>
      <c r="GWQ5354"/>
      <c r="GWR5354"/>
      <c r="GWS5354"/>
      <c r="GWT5354"/>
      <c r="GWU5354"/>
      <c r="GWV5354"/>
      <c r="GWW5354"/>
      <c r="GWX5354"/>
      <c r="GWY5354"/>
      <c r="GWZ5354"/>
      <c r="GXA5354"/>
      <c r="GXB5354"/>
      <c r="GXC5354"/>
      <c r="GXD5354"/>
      <c r="GXE5354"/>
      <c r="GXF5354"/>
      <c r="GXG5354"/>
      <c r="GXH5354"/>
      <c r="GXI5354"/>
      <c r="GXJ5354"/>
      <c r="GXK5354"/>
      <c r="GXL5354"/>
      <c r="GXM5354"/>
      <c r="GXN5354"/>
      <c r="GXO5354"/>
      <c r="GXP5354"/>
      <c r="GXQ5354"/>
      <c r="GXR5354"/>
      <c r="GXS5354"/>
      <c r="GXT5354"/>
      <c r="GXU5354"/>
      <c r="GXV5354"/>
      <c r="GXW5354"/>
      <c r="GXX5354"/>
      <c r="GXY5354"/>
      <c r="GXZ5354"/>
      <c r="GYA5354"/>
      <c r="GYB5354"/>
      <c r="GYC5354"/>
      <c r="GYD5354"/>
      <c r="GYE5354"/>
      <c r="GYF5354"/>
      <c r="GYG5354"/>
      <c r="GYH5354"/>
      <c r="GYI5354"/>
      <c r="GYJ5354"/>
      <c r="GYK5354"/>
      <c r="GYL5354"/>
      <c r="GYM5354"/>
      <c r="GYN5354"/>
      <c r="GYO5354"/>
      <c r="GYP5354"/>
      <c r="GYQ5354"/>
      <c r="GYR5354"/>
      <c r="GYS5354"/>
      <c r="GYT5354"/>
      <c r="GYU5354"/>
      <c r="GYV5354"/>
      <c r="GYW5354"/>
      <c r="GYX5354"/>
      <c r="GYY5354"/>
      <c r="GYZ5354"/>
      <c r="GZA5354"/>
      <c r="GZB5354"/>
      <c r="GZC5354"/>
      <c r="GZD5354"/>
      <c r="GZE5354"/>
      <c r="GZF5354"/>
      <c r="GZG5354"/>
      <c r="GZH5354"/>
      <c r="GZI5354"/>
      <c r="GZJ5354"/>
      <c r="GZK5354"/>
      <c r="GZL5354"/>
      <c r="GZM5354"/>
      <c r="GZN5354"/>
      <c r="GZO5354"/>
      <c r="GZP5354"/>
      <c r="GZQ5354"/>
      <c r="GZR5354"/>
      <c r="GZS5354"/>
      <c r="GZT5354"/>
      <c r="GZU5354"/>
      <c r="GZV5354"/>
      <c r="GZW5354"/>
      <c r="GZX5354"/>
      <c r="GZY5354"/>
      <c r="GZZ5354"/>
      <c r="HAA5354"/>
      <c r="HAB5354"/>
      <c r="HAC5354"/>
      <c r="HAD5354"/>
      <c r="HAE5354"/>
      <c r="HAF5354"/>
      <c r="HAG5354"/>
      <c r="HAH5354"/>
      <c r="HAI5354"/>
      <c r="HAJ5354"/>
      <c r="HAK5354"/>
      <c r="HAL5354"/>
      <c r="HAM5354"/>
      <c r="HAN5354"/>
      <c r="HAO5354"/>
      <c r="HAP5354"/>
      <c r="HAQ5354"/>
      <c r="HAR5354"/>
      <c r="HAS5354"/>
      <c r="HAT5354"/>
      <c r="HAU5354"/>
      <c r="HAV5354"/>
      <c r="HAW5354"/>
      <c r="HAX5354"/>
      <c r="HAY5354"/>
      <c r="HAZ5354"/>
      <c r="HBA5354"/>
      <c r="HBB5354"/>
      <c r="HBC5354"/>
      <c r="HBD5354"/>
      <c r="HBE5354"/>
      <c r="HBF5354"/>
      <c r="HBG5354"/>
      <c r="HBH5354"/>
      <c r="HBI5354"/>
      <c r="HBJ5354"/>
      <c r="HBK5354"/>
      <c r="HBL5354"/>
      <c r="HBM5354"/>
      <c r="HBN5354"/>
      <c r="HBO5354"/>
      <c r="HBP5354"/>
      <c r="HBQ5354"/>
      <c r="HBR5354"/>
      <c r="HBS5354"/>
      <c r="HBT5354"/>
      <c r="HBU5354"/>
      <c r="HBV5354"/>
      <c r="HBW5354"/>
      <c r="HBX5354"/>
      <c r="HBY5354"/>
      <c r="HBZ5354"/>
      <c r="HCA5354"/>
      <c r="HCB5354"/>
      <c r="HCC5354"/>
      <c r="HCD5354"/>
      <c r="HCE5354"/>
      <c r="HCF5354"/>
      <c r="HCG5354"/>
      <c r="HCH5354"/>
      <c r="HCI5354"/>
      <c r="HCJ5354"/>
      <c r="HCK5354"/>
      <c r="HCL5354"/>
      <c r="HCM5354"/>
      <c r="HCN5354"/>
      <c r="HCO5354"/>
      <c r="HCP5354"/>
      <c r="HCQ5354"/>
      <c r="HCR5354"/>
      <c r="HCS5354"/>
      <c r="HCT5354"/>
      <c r="HCU5354"/>
      <c r="HCV5354"/>
      <c r="HCW5354"/>
      <c r="HCX5354"/>
      <c r="HCY5354"/>
      <c r="HCZ5354"/>
      <c r="HDA5354"/>
      <c r="HDB5354"/>
      <c r="HDC5354"/>
      <c r="HDD5354"/>
      <c r="HDE5354"/>
      <c r="HDF5354"/>
      <c r="HDG5354"/>
      <c r="HDH5354"/>
      <c r="HDI5354"/>
      <c r="HDJ5354"/>
      <c r="HDK5354"/>
      <c r="HDL5354"/>
      <c r="HDM5354"/>
      <c r="HDN5354"/>
      <c r="HDO5354"/>
      <c r="HDP5354"/>
      <c r="HDQ5354"/>
      <c r="HDR5354"/>
      <c r="HDS5354"/>
      <c r="HDT5354"/>
      <c r="HDU5354"/>
      <c r="HDV5354"/>
      <c r="HDW5354"/>
      <c r="HDX5354"/>
      <c r="HDY5354"/>
      <c r="HDZ5354"/>
      <c r="HEA5354"/>
      <c r="HEB5354"/>
      <c r="HEC5354"/>
      <c r="HED5354"/>
      <c r="HEE5354"/>
      <c r="HEF5354"/>
      <c r="HEG5354"/>
      <c r="HEH5354"/>
      <c r="HEI5354"/>
      <c r="HEJ5354"/>
      <c r="HEK5354"/>
      <c r="HEL5354"/>
      <c r="HEM5354"/>
      <c r="HEN5354"/>
      <c r="HEO5354"/>
      <c r="HEP5354"/>
      <c r="HEQ5354"/>
      <c r="HER5354"/>
      <c r="HES5354"/>
      <c r="HET5354"/>
      <c r="HEU5354"/>
      <c r="HEV5354"/>
      <c r="HEW5354"/>
      <c r="HEX5354"/>
      <c r="HEY5354"/>
      <c r="HEZ5354"/>
      <c r="HFA5354"/>
      <c r="HFB5354"/>
      <c r="HFC5354"/>
      <c r="HFD5354"/>
      <c r="HFE5354"/>
      <c r="HFF5354"/>
      <c r="HFG5354"/>
      <c r="HFH5354"/>
      <c r="HFI5354"/>
      <c r="HFJ5354"/>
      <c r="HFK5354"/>
      <c r="HFL5354"/>
      <c r="HFM5354"/>
      <c r="HFN5354"/>
      <c r="HFO5354"/>
      <c r="HFP5354"/>
      <c r="HFQ5354"/>
      <c r="HFR5354"/>
      <c r="HFS5354"/>
      <c r="HFT5354"/>
      <c r="HFU5354"/>
      <c r="HFV5354"/>
      <c r="HFW5354"/>
      <c r="HFX5354"/>
      <c r="HFY5354"/>
      <c r="HFZ5354"/>
      <c r="HGA5354"/>
      <c r="HGB5354"/>
      <c r="HGC5354"/>
      <c r="HGD5354"/>
      <c r="HGE5354"/>
      <c r="HGF5354"/>
      <c r="HGG5354"/>
      <c r="HGH5354"/>
      <c r="HGI5354"/>
      <c r="HGJ5354"/>
      <c r="HGK5354"/>
      <c r="HGL5354"/>
      <c r="HGM5354"/>
      <c r="HGN5354"/>
      <c r="HGO5354"/>
      <c r="HGP5354"/>
      <c r="HGQ5354"/>
      <c r="HGR5354"/>
      <c r="HGS5354"/>
      <c r="HGT5354"/>
      <c r="HGU5354"/>
      <c r="HGV5354"/>
      <c r="HGW5354"/>
      <c r="HGX5354"/>
      <c r="HGY5354"/>
      <c r="HGZ5354"/>
      <c r="HHA5354"/>
      <c r="HHB5354"/>
      <c r="HHC5354"/>
      <c r="HHD5354"/>
      <c r="HHE5354"/>
      <c r="HHF5354"/>
      <c r="HHG5354"/>
      <c r="HHH5354"/>
      <c r="HHI5354"/>
      <c r="HHJ5354"/>
      <c r="HHK5354"/>
      <c r="HHL5354"/>
      <c r="HHM5354"/>
      <c r="HHN5354"/>
      <c r="HHO5354"/>
      <c r="HHP5354"/>
      <c r="HHQ5354"/>
      <c r="HHR5354"/>
      <c r="HHS5354"/>
      <c r="HHT5354"/>
      <c r="HHU5354"/>
      <c r="HHV5354"/>
      <c r="HHW5354"/>
      <c r="HHX5354"/>
      <c r="HHY5354"/>
      <c r="HHZ5354"/>
      <c r="HIA5354"/>
      <c r="HIB5354"/>
      <c r="HIC5354"/>
      <c r="HID5354"/>
      <c r="HIE5354"/>
      <c r="HIF5354"/>
      <c r="HIG5354"/>
      <c r="HIH5354"/>
      <c r="HII5354"/>
      <c r="HIJ5354"/>
      <c r="HIK5354"/>
      <c r="HIL5354"/>
      <c r="HIM5354"/>
      <c r="HIN5354"/>
      <c r="HIO5354"/>
      <c r="HIP5354"/>
      <c r="HIQ5354"/>
      <c r="HIR5354"/>
      <c r="HIS5354"/>
      <c r="HIT5354"/>
      <c r="HIU5354"/>
      <c r="HIV5354"/>
      <c r="HIW5354"/>
      <c r="HIX5354"/>
      <c r="HIY5354"/>
      <c r="HIZ5354"/>
      <c r="HJA5354"/>
      <c r="HJB5354"/>
      <c r="HJC5354"/>
      <c r="HJD5354"/>
      <c r="HJE5354"/>
      <c r="HJF5354"/>
      <c r="HJG5354"/>
      <c r="HJH5354"/>
      <c r="HJI5354"/>
      <c r="HJJ5354"/>
      <c r="HJK5354"/>
      <c r="HJL5354"/>
      <c r="HJM5354"/>
      <c r="HJN5354"/>
      <c r="HJO5354"/>
      <c r="HJP5354"/>
      <c r="HJQ5354"/>
      <c r="HJR5354"/>
      <c r="HJS5354"/>
      <c r="HJT5354"/>
      <c r="HJU5354"/>
      <c r="HJV5354"/>
      <c r="HJW5354"/>
      <c r="HJX5354"/>
      <c r="HJY5354"/>
      <c r="HJZ5354"/>
      <c r="HKA5354"/>
      <c r="HKB5354"/>
      <c r="HKC5354"/>
      <c r="HKD5354"/>
      <c r="HKE5354"/>
      <c r="HKF5354"/>
      <c r="HKG5354"/>
      <c r="HKH5354"/>
      <c r="HKI5354"/>
      <c r="HKJ5354"/>
      <c r="HKK5354"/>
      <c r="HKL5354"/>
      <c r="HKM5354"/>
      <c r="HKN5354"/>
      <c r="HKO5354"/>
      <c r="HKP5354"/>
      <c r="HKQ5354"/>
      <c r="HKR5354"/>
      <c r="HKS5354"/>
      <c r="HKT5354"/>
      <c r="HKU5354"/>
      <c r="HKV5354"/>
      <c r="HKW5354"/>
      <c r="HKX5354"/>
      <c r="HKY5354"/>
      <c r="HKZ5354"/>
      <c r="HLA5354"/>
      <c r="HLB5354"/>
      <c r="HLC5354"/>
      <c r="HLD5354"/>
      <c r="HLE5354"/>
      <c r="HLF5354"/>
      <c r="HLG5354"/>
      <c r="HLH5354"/>
      <c r="HLI5354"/>
      <c r="HLJ5354"/>
      <c r="HLK5354"/>
      <c r="HLL5354"/>
      <c r="HLM5354"/>
      <c r="HLN5354"/>
      <c r="HLO5354"/>
      <c r="HLP5354"/>
      <c r="HLQ5354"/>
      <c r="HLR5354"/>
      <c r="HLS5354"/>
      <c r="HLT5354"/>
      <c r="HLU5354"/>
      <c r="HLV5354"/>
      <c r="HLW5354"/>
      <c r="HLX5354"/>
      <c r="HLY5354"/>
      <c r="HLZ5354"/>
      <c r="HMA5354"/>
      <c r="HMB5354"/>
      <c r="HMC5354"/>
      <c r="HMD5354"/>
      <c r="HME5354"/>
      <c r="HMF5354"/>
      <c r="HMG5354"/>
      <c r="HMH5354"/>
      <c r="HMI5354"/>
      <c r="HMJ5354"/>
      <c r="HMK5354"/>
      <c r="HML5354"/>
      <c r="HMM5354"/>
      <c r="HMN5354"/>
      <c r="HMO5354"/>
      <c r="HMP5354"/>
      <c r="HMQ5354"/>
      <c r="HMR5354"/>
      <c r="HMS5354"/>
      <c r="HMT5354"/>
      <c r="HMU5354"/>
      <c r="HMV5354"/>
      <c r="HMW5354"/>
      <c r="HMX5354"/>
      <c r="HMY5354"/>
      <c r="HMZ5354"/>
      <c r="HNA5354"/>
      <c r="HNB5354"/>
      <c r="HNC5354"/>
      <c r="HND5354"/>
      <c r="HNE5354"/>
      <c r="HNF5354"/>
      <c r="HNG5354"/>
      <c r="HNH5354"/>
      <c r="HNI5354"/>
      <c r="HNJ5354"/>
      <c r="HNK5354"/>
      <c r="HNL5354"/>
      <c r="HNM5354"/>
      <c r="HNN5354"/>
      <c r="HNO5354"/>
      <c r="HNP5354"/>
      <c r="HNQ5354"/>
      <c r="HNR5354"/>
      <c r="HNS5354"/>
      <c r="HNT5354"/>
      <c r="HNU5354"/>
      <c r="HNV5354"/>
      <c r="HNW5354"/>
      <c r="HNX5354"/>
      <c r="HNY5354"/>
      <c r="HNZ5354"/>
      <c r="HOA5354"/>
      <c r="HOB5354"/>
      <c r="HOC5354"/>
      <c r="HOD5354"/>
      <c r="HOE5354"/>
      <c r="HOF5354"/>
      <c r="HOG5354"/>
      <c r="HOH5354"/>
      <c r="HOI5354"/>
      <c r="HOJ5354"/>
      <c r="HOK5354"/>
      <c r="HOL5354"/>
      <c r="HOM5354"/>
      <c r="HON5354"/>
      <c r="HOO5354"/>
      <c r="HOP5354"/>
      <c r="HOQ5354"/>
      <c r="HOR5354"/>
      <c r="HOS5354"/>
      <c r="HOT5354"/>
      <c r="HOU5354"/>
      <c r="HOV5354"/>
      <c r="HOW5354"/>
      <c r="HOX5354"/>
      <c r="HOY5354"/>
      <c r="HOZ5354"/>
      <c r="HPA5354"/>
      <c r="HPB5354"/>
      <c r="HPC5354"/>
      <c r="HPD5354"/>
      <c r="HPE5354"/>
      <c r="HPF5354"/>
      <c r="HPG5354"/>
      <c r="HPH5354"/>
      <c r="HPI5354"/>
      <c r="HPJ5354"/>
      <c r="HPK5354"/>
      <c r="HPL5354"/>
      <c r="HPM5354"/>
      <c r="HPN5354"/>
      <c r="HPO5354"/>
      <c r="HPP5354"/>
      <c r="HPQ5354"/>
      <c r="HPR5354"/>
      <c r="HPS5354"/>
      <c r="HPT5354"/>
      <c r="HPU5354"/>
      <c r="HPV5354"/>
      <c r="HPW5354"/>
      <c r="HPX5354"/>
      <c r="HPY5354"/>
      <c r="HPZ5354"/>
      <c r="HQA5354"/>
      <c r="HQB5354"/>
      <c r="HQC5354"/>
      <c r="HQD5354"/>
      <c r="HQE5354"/>
      <c r="HQF5354"/>
      <c r="HQG5354"/>
      <c r="HQH5354"/>
      <c r="HQI5354"/>
      <c r="HQJ5354"/>
      <c r="HQK5354"/>
      <c r="HQL5354"/>
      <c r="HQM5354"/>
      <c r="HQN5354"/>
      <c r="HQO5354"/>
      <c r="HQP5354"/>
      <c r="HQQ5354"/>
      <c r="HQR5354"/>
      <c r="HQS5354"/>
      <c r="HQT5354"/>
      <c r="HQU5354"/>
      <c r="HQV5354"/>
      <c r="HQW5354"/>
      <c r="HQX5354"/>
      <c r="HQY5354"/>
      <c r="HQZ5354"/>
      <c r="HRA5354"/>
      <c r="HRB5354"/>
      <c r="HRC5354"/>
      <c r="HRD5354"/>
      <c r="HRE5354"/>
      <c r="HRF5354"/>
      <c r="HRG5354"/>
      <c r="HRH5354"/>
      <c r="HRI5354"/>
      <c r="HRJ5354"/>
      <c r="HRK5354"/>
      <c r="HRL5354"/>
      <c r="HRM5354"/>
      <c r="HRN5354"/>
      <c r="HRO5354"/>
      <c r="HRP5354"/>
      <c r="HRQ5354"/>
      <c r="HRR5354"/>
      <c r="HRS5354"/>
      <c r="HRT5354"/>
      <c r="HRU5354"/>
      <c r="HRV5354"/>
      <c r="HRW5354"/>
      <c r="HRX5354"/>
      <c r="HRY5354"/>
      <c r="HRZ5354"/>
      <c r="HSA5354"/>
      <c r="HSB5354"/>
      <c r="HSC5354"/>
      <c r="HSD5354"/>
      <c r="HSE5354"/>
      <c r="HSF5354"/>
      <c r="HSG5354"/>
      <c r="HSH5354"/>
      <c r="HSI5354"/>
      <c r="HSJ5354"/>
      <c r="HSK5354"/>
      <c r="HSL5354"/>
      <c r="HSM5354"/>
      <c r="HSN5354"/>
      <c r="HSO5354"/>
      <c r="HSP5354"/>
      <c r="HSQ5354"/>
      <c r="HSR5354"/>
      <c r="HSS5354"/>
      <c r="HST5354"/>
      <c r="HSU5354"/>
      <c r="HSV5354"/>
      <c r="HSW5354"/>
      <c r="HSX5354"/>
      <c r="HSY5354"/>
      <c r="HSZ5354"/>
      <c r="HTA5354"/>
      <c r="HTB5354"/>
      <c r="HTC5354"/>
      <c r="HTD5354"/>
      <c r="HTE5354"/>
      <c r="HTF5354"/>
      <c r="HTG5354"/>
      <c r="HTH5354"/>
      <c r="HTI5354"/>
      <c r="HTJ5354"/>
      <c r="HTK5354"/>
      <c r="HTL5354"/>
      <c r="HTM5354"/>
      <c r="HTN5354"/>
      <c r="HTO5354"/>
      <c r="HTP5354"/>
      <c r="HTQ5354"/>
      <c r="HTR5354"/>
      <c r="HTS5354"/>
      <c r="HTT5354"/>
      <c r="HTU5354"/>
      <c r="HTV5354"/>
      <c r="HTW5354"/>
      <c r="HTX5354"/>
      <c r="HTY5354"/>
      <c r="HTZ5354"/>
      <c r="HUA5354"/>
      <c r="HUB5354"/>
      <c r="HUC5354"/>
      <c r="HUD5354"/>
      <c r="HUE5354"/>
      <c r="HUF5354"/>
      <c r="HUG5354"/>
      <c r="HUH5354"/>
      <c r="HUI5354"/>
      <c r="HUJ5354"/>
      <c r="HUK5354"/>
      <c r="HUL5354"/>
      <c r="HUM5354"/>
      <c r="HUN5354"/>
      <c r="HUO5354"/>
      <c r="HUP5354"/>
      <c r="HUQ5354"/>
      <c r="HUR5354"/>
      <c r="HUS5354"/>
      <c r="HUT5354"/>
      <c r="HUU5354"/>
      <c r="HUV5354"/>
      <c r="HUW5354"/>
      <c r="HUX5354"/>
      <c r="HUY5354"/>
      <c r="HUZ5354"/>
      <c r="HVA5354"/>
      <c r="HVB5354"/>
      <c r="HVC5354"/>
      <c r="HVD5354"/>
      <c r="HVE5354"/>
      <c r="HVF5354"/>
      <c r="HVG5354"/>
      <c r="HVH5354"/>
      <c r="HVI5354"/>
      <c r="HVJ5354"/>
      <c r="HVK5354"/>
      <c r="HVL5354"/>
      <c r="HVM5354"/>
      <c r="HVN5354"/>
      <c r="HVO5354"/>
      <c r="HVP5354"/>
      <c r="HVQ5354"/>
      <c r="HVR5354"/>
      <c r="HVS5354"/>
      <c r="HVT5354"/>
      <c r="HVU5354"/>
      <c r="HVV5354"/>
      <c r="HVW5354"/>
      <c r="HVX5354"/>
      <c r="HVY5354"/>
      <c r="HVZ5354"/>
      <c r="HWA5354"/>
      <c r="HWB5354"/>
      <c r="HWC5354"/>
      <c r="HWD5354"/>
      <c r="HWE5354"/>
      <c r="HWF5354"/>
      <c r="HWG5354"/>
      <c r="HWH5354"/>
      <c r="HWI5354"/>
      <c r="HWJ5354"/>
      <c r="HWK5354"/>
      <c r="HWL5354"/>
      <c r="HWM5354"/>
      <c r="HWN5354"/>
      <c r="HWO5354"/>
      <c r="HWP5354"/>
      <c r="HWQ5354"/>
      <c r="HWR5354"/>
      <c r="HWS5354"/>
      <c r="HWT5354"/>
      <c r="HWU5354"/>
      <c r="HWV5354"/>
      <c r="HWW5354"/>
      <c r="HWX5354"/>
      <c r="HWY5354"/>
      <c r="HWZ5354"/>
      <c r="HXA5354"/>
      <c r="HXB5354"/>
      <c r="HXC5354"/>
      <c r="HXD5354"/>
      <c r="HXE5354"/>
      <c r="HXF5354"/>
      <c r="HXG5354"/>
      <c r="HXH5354"/>
      <c r="HXI5354"/>
      <c r="HXJ5354"/>
      <c r="HXK5354"/>
      <c r="HXL5354"/>
      <c r="HXM5354"/>
      <c r="HXN5354"/>
      <c r="HXO5354"/>
      <c r="HXP5354"/>
      <c r="HXQ5354"/>
      <c r="HXR5354"/>
      <c r="HXS5354"/>
      <c r="HXT5354"/>
      <c r="HXU5354"/>
      <c r="HXV5354"/>
      <c r="HXW5354"/>
      <c r="HXX5354"/>
      <c r="HXY5354"/>
      <c r="HXZ5354"/>
      <c r="HYA5354"/>
      <c r="HYB5354"/>
      <c r="HYC5354"/>
      <c r="HYD5354"/>
      <c r="HYE5354"/>
      <c r="HYF5354"/>
      <c r="HYG5354"/>
      <c r="HYH5354"/>
      <c r="HYI5354"/>
      <c r="HYJ5354"/>
      <c r="HYK5354"/>
      <c r="HYL5354"/>
      <c r="HYM5354"/>
      <c r="HYN5354"/>
      <c r="HYO5354"/>
      <c r="HYP5354"/>
      <c r="HYQ5354"/>
      <c r="HYR5354"/>
      <c r="HYS5354"/>
      <c r="HYT5354"/>
      <c r="HYU5354"/>
      <c r="HYV5354"/>
      <c r="HYW5354"/>
      <c r="HYX5354"/>
      <c r="HYY5354"/>
      <c r="HYZ5354"/>
      <c r="HZA5354"/>
      <c r="HZB5354"/>
      <c r="HZC5354"/>
      <c r="HZD5354"/>
      <c r="HZE5354"/>
      <c r="HZF5354"/>
      <c r="HZG5354"/>
      <c r="HZH5354"/>
      <c r="HZI5354"/>
      <c r="HZJ5354"/>
      <c r="HZK5354"/>
      <c r="HZL5354"/>
      <c r="HZM5354"/>
      <c r="HZN5354"/>
      <c r="HZO5354"/>
      <c r="HZP5354"/>
      <c r="HZQ5354"/>
      <c r="HZR5354"/>
      <c r="HZS5354"/>
      <c r="HZT5354"/>
      <c r="HZU5354"/>
      <c r="HZV5354"/>
      <c r="HZW5354"/>
      <c r="HZX5354"/>
      <c r="HZY5354"/>
      <c r="HZZ5354"/>
      <c r="IAA5354"/>
      <c r="IAB5354"/>
      <c r="IAC5354"/>
      <c r="IAD5354"/>
      <c r="IAE5354"/>
      <c r="IAF5354"/>
      <c r="IAG5354"/>
      <c r="IAH5354"/>
      <c r="IAI5354"/>
      <c r="IAJ5354"/>
      <c r="IAK5354"/>
      <c r="IAL5354"/>
      <c r="IAM5354"/>
      <c r="IAN5354"/>
      <c r="IAO5354"/>
      <c r="IAP5354"/>
      <c r="IAQ5354"/>
      <c r="IAR5354"/>
      <c r="IAS5354"/>
      <c r="IAT5354"/>
      <c r="IAU5354"/>
      <c r="IAV5354"/>
      <c r="IAW5354"/>
      <c r="IAX5354"/>
      <c r="IAY5354"/>
      <c r="IAZ5354"/>
      <c r="IBA5354"/>
      <c r="IBB5354"/>
      <c r="IBC5354"/>
      <c r="IBD5354"/>
      <c r="IBE5354"/>
      <c r="IBF5354"/>
      <c r="IBG5354"/>
      <c r="IBH5354"/>
      <c r="IBI5354"/>
      <c r="IBJ5354"/>
      <c r="IBK5354"/>
      <c r="IBL5354"/>
      <c r="IBM5354"/>
      <c r="IBN5354"/>
      <c r="IBO5354"/>
      <c r="IBP5354"/>
      <c r="IBQ5354"/>
      <c r="IBR5354"/>
      <c r="IBS5354"/>
      <c r="IBT5354"/>
      <c r="IBU5354"/>
      <c r="IBV5354"/>
      <c r="IBW5354"/>
      <c r="IBX5354"/>
      <c r="IBY5354"/>
      <c r="IBZ5354"/>
      <c r="ICA5354"/>
      <c r="ICB5354"/>
      <c r="ICC5354"/>
      <c r="ICD5354"/>
      <c r="ICE5354"/>
      <c r="ICF5354"/>
      <c r="ICG5354"/>
      <c r="ICH5354"/>
      <c r="ICI5354"/>
      <c r="ICJ5354"/>
      <c r="ICK5354"/>
      <c r="ICL5354"/>
      <c r="ICM5354"/>
      <c r="ICN5354"/>
      <c r="ICO5354"/>
      <c r="ICP5354"/>
      <c r="ICQ5354"/>
      <c r="ICR5354"/>
      <c r="ICS5354"/>
      <c r="ICT5354"/>
      <c r="ICU5354"/>
      <c r="ICV5354"/>
      <c r="ICW5354"/>
      <c r="ICX5354"/>
      <c r="ICY5354"/>
      <c r="ICZ5354"/>
      <c r="IDA5354"/>
      <c r="IDB5354"/>
      <c r="IDC5354"/>
      <c r="IDD5354"/>
      <c r="IDE5354"/>
      <c r="IDF5354"/>
      <c r="IDG5354"/>
      <c r="IDH5354"/>
      <c r="IDI5354"/>
      <c r="IDJ5354"/>
      <c r="IDK5354"/>
      <c r="IDL5354"/>
      <c r="IDM5354"/>
      <c r="IDN5354"/>
      <c r="IDO5354"/>
      <c r="IDP5354"/>
      <c r="IDQ5354"/>
      <c r="IDR5354"/>
      <c r="IDS5354"/>
      <c r="IDT5354"/>
      <c r="IDU5354"/>
      <c r="IDV5354"/>
      <c r="IDW5354"/>
      <c r="IDX5354"/>
      <c r="IDY5354"/>
      <c r="IDZ5354"/>
      <c r="IEA5354"/>
      <c r="IEB5354"/>
      <c r="IEC5354"/>
      <c r="IED5354"/>
      <c r="IEE5354"/>
      <c r="IEF5354"/>
      <c r="IEG5354"/>
      <c r="IEH5354"/>
      <c r="IEI5354"/>
      <c r="IEJ5354"/>
      <c r="IEK5354"/>
      <c r="IEL5354"/>
      <c r="IEM5354"/>
      <c r="IEN5354"/>
      <c r="IEO5354"/>
      <c r="IEP5354"/>
      <c r="IEQ5354"/>
      <c r="IER5354"/>
      <c r="IES5354"/>
      <c r="IET5354"/>
      <c r="IEU5354"/>
      <c r="IEV5354"/>
      <c r="IEW5354"/>
      <c r="IEX5354"/>
      <c r="IEY5354"/>
      <c r="IEZ5354"/>
      <c r="IFA5354"/>
      <c r="IFB5354"/>
      <c r="IFC5354"/>
      <c r="IFD5354"/>
      <c r="IFE5354"/>
      <c r="IFF5354"/>
      <c r="IFG5354"/>
      <c r="IFH5354"/>
      <c r="IFI5354"/>
      <c r="IFJ5354"/>
      <c r="IFK5354"/>
      <c r="IFL5354"/>
      <c r="IFM5354"/>
      <c r="IFN5354"/>
      <c r="IFO5354"/>
      <c r="IFP5354"/>
      <c r="IFQ5354"/>
      <c r="IFR5354"/>
      <c r="IFS5354"/>
      <c r="IFT5354"/>
      <c r="IFU5354"/>
      <c r="IFV5354"/>
      <c r="IFW5354"/>
      <c r="IFX5354"/>
      <c r="IFY5354"/>
      <c r="IFZ5354"/>
      <c r="IGA5354"/>
      <c r="IGB5354"/>
      <c r="IGC5354"/>
      <c r="IGD5354"/>
      <c r="IGE5354"/>
      <c r="IGF5354"/>
      <c r="IGG5354"/>
      <c r="IGH5354"/>
      <c r="IGI5354"/>
      <c r="IGJ5354"/>
      <c r="IGK5354"/>
      <c r="IGL5354"/>
      <c r="IGM5354"/>
      <c r="IGN5354"/>
      <c r="IGO5354"/>
      <c r="IGP5354"/>
      <c r="IGQ5354"/>
      <c r="IGR5354"/>
      <c r="IGS5354"/>
      <c r="IGT5354"/>
      <c r="IGU5354"/>
      <c r="IGV5354"/>
      <c r="IGW5354"/>
      <c r="IGX5354"/>
      <c r="IGY5354"/>
      <c r="IGZ5354"/>
      <c r="IHA5354"/>
      <c r="IHB5354"/>
      <c r="IHC5354"/>
      <c r="IHD5354"/>
      <c r="IHE5354"/>
      <c r="IHF5354"/>
      <c r="IHG5354"/>
      <c r="IHH5354"/>
      <c r="IHI5354"/>
      <c r="IHJ5354"/>
      <c r="IHK5354"/>
      <c r="IHL5354"/>
      <c r="IHM5354"/>
      <c r="IHN5354"/>
      <c r="IHO5354"/>
      <c r="IHP5354"/>
      <c r="IHQ5354"/>
      <c r="IHR5354"/>
      <c r="IHS5354"/>
      <c r="IHT5354"/>
      <c r="IHU5354"/>
      <c r="IHV5354"/>
      <c r="IHW5354"/>
      <c r="IHX5354"/>
      <c r="IHY5354"/>
      <c r="IHZ5354"/>
      <c r="IIA5354"/>
      <c r="IIB5354"/>
      <c r="IIC5354"/>
      <c r="IID5354"/>
      <c r="IIE5354"/>
      <c r="IIF5354"/>
      <c r="IIG5354"/>
      <c r="IIH5354"/>
      <c r="III5354"/>
      <c r="IIJ5354"/>
      <c r="IIK5354"/>
      <c r="IIL5354"/>
      <c r="IIM5354"/>
      <c r="IIN5354"/>
      <c r="IIO5354"/>
      <c r="IIP5354"/>
      <c r="IIQ5354"/>
      <c r="IIR5354"/>
      <c r="IIS5354"/>
      <c r="IIT5354"/>
      <c r="IIU5354"/>
      <c r="IIV5354"/>
      <c r="IIW5354"/>
      <c r="IIX5354"/>
      <c r="IIY5354"/>
      <c r="IIZ5354"/>
      <c r="IJA5354"/>
      <c r="IJB5354"/>
      <c r="IJC5354"/>
      <c r="IJD5354"/>
      <c r="IJE5354"/>
      <c r="IJF5354"/>
      <c r="IJG5354"/>
      <c r="IJH5354"/>
      <c r="IJI5354"/>
      <c r="IJJ5354"/>
      <c r="IJK5354"/>
      <c r="IJL5354"/>
      <c r="IJM5354"/>
      <c r="IJN5354"/>
      <c r="IJO5354"/>
      <c r="IJP5354"/>
      <c r="IJQ5354"/>
      <c r="IJR5354"/>
      <c r="IJS5354"/>
      <c r="IJT5354"/>
      <c r="IJU5354"/>
      <c r="IJV5354"/>
      <c r="IJW5354"/>
      <c r="IJX5354"/>
      <c r="IJY5354"/>
      <c r="IJZ5354"/>
      <c r="IKA5354"/>
      <c r="IKB5354"/>
      <c r="IKC5354"/>
      <c r="IKD5354"/>
      <c r="IKE5354"/>
      <c r="IKF5354"/>
      <c r="IKG5354"/>
      <c r="IKH5354"/>
      <c r="IKI5354"/>
      <c r="IKJ5354"/>
      <c r="IKK5354"/>
      <c r="IKL5354"/>
      <c r="IKM5354"/>
      <c r="IKN5354"/>
      <c r="IKO5354"/>
      <c r="IKP5354"/>
      <c r="IKQ5354"/>
      <c r="IKR5354"/>
      <c r="IKS5354"/>
      <c r="IKT5354"/>
      <c r="IKU5354"/>
      <c r="IKV5354"/>
      <c r="IKW5354"/>
      <c r="IKX5354"/>
      <c r="IKY5354"/>
      <c r="IKZ5354"/>
      <c r="ILA5354"/>
      <c r="ILB5354"/>
      <c r="ILC5354"/>
      <c r="ILD5354"/>
      <c r="ILE5354"/>
      <c r="ILF5354"/>
      <c r="ILG5354"/>
      <c r="ILH5354"/>
      <c r="ILI5354"/>
      <c r="ILJ5354"/>
      <c r="ILK5354"/>
      <c r="ILL5354"/>
      <c r="ILM5354"/>
      <c r="ILN5354"/>
      <c r="ILO5354"/>
      <c r="ILP5354"/>
      <c r="ILQ5354"/>
      <c r="ILR5354"/>
      <c r="ILS5354"/>
      <c r="ILT5354"/>
      <c r="ILU5354"/>
      <c r="ILV5354"/>
      <c r="ILW5354"/>
      <c r="ILX5354"/>
      <c r="ILY5354"/>
      <c r="ILZ5354"/>
      <c r="IMA5354"/>
      <c r="IMB5354"/>
      <c r="IMC5354"/>
      <c r="IMD5354"/>
      <c r="IME5354"/>
      <c r="IMF5354"/>
      <c r="IMG5354"/>
      <c r="IMH5354"/>
      <c r="IMI5354"/>
      <c r="IMJ5354"/>
      <c r="IMK5354"/>
      <c r="IML5354"/>
      <c r="IMM5354"/>
      <c r="IMN5354"/>
      <c r="IMO5354"/>
      <c r="IMP5354"/>
      <c r="IMQ5354"/>
      <c r="IMR5354"/>
      <c r="IMS5354"/>
      <c r="IMT5354"/>
      <c r="IMU5354"/>
      <c r="IMV5354"/>
      <c r="IMW5354"/>
      <c r="IMX5354"/>
      <c r="IMY5354"/>
      <c r="IMZ5354"/>
      <c r="INA5354"/>
      <c r="INB5354"/>
      <c r="INC5354"/>
      <c r="IND5354"/>
      <c r="INE5354"/>
      <c r="INF5354"/>
      <c r="ING5354"/>
      <c r="INH5354"/>
      <c r="INI5354"/>
      <c r="INJ5354"/>
      <c r="INK5354"/>
      <c r="INL5354"/>
      <c r="INM5354"/>
      <c r="INN5354"/>
      <c r="INO5354"/>
      <c r="INP5354"/>
      <c r="INQ5354"/>
      <c r="INR5354"/>
      <c r="INS5354"/>
      <c r="INT5354"/>
      <c r="INU5354"/>
      <c r="INV5354"/>
      <c r="INW5354"/>
      <c r="INX5354"/>
      <c r="INY5354"/>
      <c r="INZ5354"/>
      <c r="IOA5354"/>
      <c r="IOB5354"/>
      <c r="IOC5354"/>
      <c r="IOD5354"/>
      <c r="IOE5354"/>
      <c r="IOF5354"/>
      <c r="IOG5354"/>
      <c r="IOH5354"/>
      <c r="IOI5354"/>
      <c r="IOJ5354"/>
      <c r="IOK5354"/>
      <c r="IOL5354"/>
      <c r="IOM5354"/>
      <c r="ION5354"/>
      <c r="IOO5354"/>
      <c r="IOP5354"/>
      <c r="IOQ5354"/>
      <c r="IOR5354"/>
      <c r="IOS5354"/>
      <c r="IOT5354"/>
      <c r="IOU5354"/>
      <c r="IOV5354"/>
      <c r="IOW5354"/>
      <c r="IOX5354"/>
      <c r="IOY5354"/>
      <c r="IOZ5354"/>
      <c r="IPA5354"/>
      <c r="IPB5354"/>
      <c r="IPC5354"/>
      <c r="IPD5354"/>
      <c r="IPE5354"/>
      <c r="IPF5354"/>
      <c r="IPG5354"/>
      <c r="IPH5354"/>
      <c r="IPI5354"/>
      <c r="IPJ5354"/>
      <c r="IPK5354"/>
      <c r="IPL5354"/>
      <c r="IPM5354"/>
      <c r="IPN5354"/>
      <c r="IPO5354"/>
      <c r="IPP5354"/>
      <c r="IPQ5354"/>
      <c r="IPR5354"/>
      <c r="IPS5354"/>
      <c r="IPT5354"/>
      <c r="IPU5354"/>
      <c r="IPV5354"/>
      <c r="IPW5354"/>
      <c r="IPX5354"/>
      <c r="IPY5354"/>
      <c r="IPZ5354"/>
      <c r="IQA5354"/>
      <c r="IQB5354"/>
      <c r="IQC5354"/>
      <c r="IQD5354"/>
      <c r="IQE5354"/>
      <c r="IQF5354"/>
      <c r="IQG5354"/>
      <c r="IQH5354"/>
      <c r="IQI5354"/>
      <c r="IQJ5354"/>
      <c r="IQK5354"/>
      <c r="IQL5354"/>
      <c r="IQM5354"/>
      <c r="IQN5354"/>
      <c r="IQO5354"/>
      <c r="IQP5354"/>
      <c r="IQQ5354"/>
      <c r="IQR5354"/>
      <c r="IQS5354"/>
      <c r="IQT5354"/>
      <c r="IQU5354"/>
      <c r="IQV5354"/>
      <c r="IQW5354"/>
      <c r="IQX5354"/>
      <c r="IQY5354"/>
      <c r="IQZ5354"/>
      <c r="IRA5354"/>
      <c r="IRB5354"/>
      <c r="IRC5354"/>
      <c r="IRD5354"/>
      <c r="IRE5354"/>
      <c r="IRF5354"/>
      <c r="IRG5354"/>
      <c r="IRH5354"/>
      <c r="IRI5354"/>
      <c r="IRJ5354"/>
      <c r="IRK5354"/>
      <c r="IRL5354"/>
      <c r="IRM5354"/>
      <c r="IRN5354"/>
      <c r="IRO5354"/>
      <c r="IRP5354"/>
      <c r="IRQ5354"/>
      <c r="IRR5354"/>
      <c r="IRS5354"/>
      <c r="IRT5354"/>
      <c r="IRU5354"/>
      <c r="IRV5354"/>
      <c r="IRW5354"/>
      <c r="IRX5354"/>
      <c r="IRY5354"/>
      <c r="IRZ5354"/>
      <c r="ISA5354"/>
      <c r="ISB5354"/>
      <c r="ISC5354"/>
      <c r="ISD5354"/>
      <c r="ISE5354"/>
      <c r="ISF5354"/>
      <c r="ISG5354"/>
      <c r="ISH5354"/>
      <c r="ISI5354"/>
      <c r="ISJ5354"/>
      <c r="ISK5354"/>
      <c r="ISL5354"/>
      <c r="ISM5354"/>
      <c r="ISN5354"/>
      <c r="ISO5354"/>
      <c r="ISP5354"/>
      <c r="ISQ5354"/>
      <c r="ISR5354"/>
      <c r="ISS5354"/>
      <c r="IST5354"/>
      <c r="ISU5354"/>
      <c r="ISV5354"/>
      <c r="ISW5354"/>
      <c r="ISX5354"/>
      <c r="ISY5354"/>
      <c r="ISZ5354"/>
      <c r="ITA5354"/>
      <c r="ITB5354"/>
      <c r="ITC5354"/>
      <c r="ITD5354"/>
      <c r="ITE5354"/>
      <c r="ITF5354"/>
      <c r="ITG5354"/>
      <c r="ITH5354"/>
      <c r="ITI5354"/>
      <c r="ITJ5354"/>
      <c r="ITK5354"/>
      <c r="ITL5354"/>
      <c r="ITM5354"/>
      <c r="ITN5354"/>
      <c r="ITO5354"/>
      <c r="ITP5354"/>
      <c r="ITQ5354"/>
      <c r="ITR5354"/>
      <c r="ITS5354"/>
      <c r="ITT5354"/>
      <c r="ITU5354"/>
      <c r="ITV5354"/>
      <c r="ITW5354"/>
      <c r="ITX5354"/>
      <c r="ITY5354"/>
      <c r="ITZ5354"/>
      <c r="IUA5354"/>
      <c r="IUB5354"/>
      <c r="IUC5354"/>
      <c r="IUD5354"/>
      <c r="IUE5354"/>
      <c r="IUF5354"/>
      <c r="IUG5354"/>
      <c r="IUH5354"/>
      <c r="IUI5354"/>
      <c r="IUJ5354"/>
      <c r="IUK5354"/>
      <c r="IUL5354"/>
      <c r="IUM5354"/>
      <c r="IUN5354"/>
      <c r="IUO5354"/>
      <c r="IUP5354"/>
      <c r="IUQ5354"/>
      <c r="IUR5354"/>
      <c r="IUS5354"/>
      <c r="IUT5354"/>
      <c r="IUU5354"/>
      <c r="IUV5354"/>
      <c r="IUW5354"/>
      <c r="IUX5354"/>
      <c r="IUY5354"/>
      <c r="IUZ5354"/>
      <c r="IVA5354"/>
      <c r="IVB5354"/>
      <c r="IVC5354"/>
      <c r="IVD5354"/>
      <c r="IVE5354"/>
      <c r="IVF5354"/>
      <c r="IVG5354"/>
      <c r="IVH5354"/>
      <c r="IVI5354"/>
      <c r="IVJ5354"/>
      <c r="IVK5354"/>
      <c r="IVL5354"/>
      <c r="IVM5354"/>
      <c r="IVN5354"/>
      <c r="IVO5354"/>
      <c r="IVP5354"/>
      <c r="IVQ5354"/>
      <c r="IVR5354"/>
      <c r="IVS5354"/>
      <c r="IVT5354"/>
      <c r="IVU5354"/>
      <c r="IVV5354"/>
      <c r="IVW5354"/>
      <c r="IVX5354"/>
      <c r="IVY5354"/>
      <c r="IVZ5354"/>
      <c r="IWA5354"/>
      <c r="IWB5354"/>
      <c r="IWC5354"/>
      <c r="IWD5354"/>
      <c r="IWE5354"/>
      <c r="IWF5354"/>
      <c r="IWG5354"/>
      <c r="IWH5354"/>
      <c r="IWI5354"/>
      <c r="IWJ5354"/>
      <c r="IWK5354"/>
      <c r="IWL5354"/>
      <c r="IWM5354"/>
      <c r="IWN5354"/>
      <c r="IWO5354"/>
      <c r="IWP5354"/>
      <c r="IWQ5354"/>
      <c r="IWR5354"/>
      <c r="IWS5354"/>
      <c r="IWT5354"/>
      <c r="IWU5354"/>
      <c r="IWV5354"/>
      <c r="IWW5354"/>
      <c r="IWX5354"/>
      <c r="IWY5354"/>
      <c r="IWZ5354"/>
      <c r="IXA5354"/>
      <c r="IXB5354"/>
      <c r="IXC5354"/>
      <c r="IXD5354"/>
      <c r="IXE5354"/>
      <c r="IXF5354"/>
      <c r="IXG5354"/>
      <c r="IXH5354"/>
      <c r="IXI5354"/>
      <c r="IXJ5354"/>
      <c r="IXK5354"/>
      <c r="IXL5354"/>
      <c r="IXM5354"/>
      <c r="IXN5354"/>
      <c r="IXO5354"/>
      <c r="IXP5354"/>
      <c r="IXQ5354"/>
      <c r="IXR5354"/>
      <c r="IXS5354"/>
      <c r="IXT5354"/>
      <c r="IXU5354"/>
      <c r="IXV5354"/>
      <c r="IXW5354"/>
      <c r="IXX5354"/>
      <c r="IXY5354"/>
      <c r="IXZ5354"/>
      <c r="IYA5354"/>
      <c r="IYB5354"/>
      <c r="IYC5354"/>
      <c r="IYD5354"/>
      <c r="IYE5354"/>
      <c r="IYF5354"/>
      <c r="IYG5354"/>
      <c r="IYH5354"/>
      <c r="IYI5354"/>
      <c r="IYJ5354"/>
      <c r="IYK5354"/>
      <c r="IYL5354"/>
      <c r="IYM5354"/>
      <c r="IYN5354"/>
      <c r="IYO5354"/>
      <c r="IYP5354"/>
      <c r="IYQ5354"/>
      <c r="IYR5354"/>
      <c r="IYS5354"/>
      <c r="IYT5354"/>
      <c r="IYU5354"/>
      <c r="IYV5354"/>
      <c r="IYW5354"/>
      <c r="IYX5354"/>
      <c r="IYY5354"/>
      <c r="IYZ5354"/>
      <c r="IZA5354"/>
      <c r="IZB5354"/>
      <c r="IZC5354"/>
      <c r="IZD5354"/>
      <c r="IZE5354"/>
      <c r="IZF5354"/>
      <c r="IZG5354"/>
      <c r="IZH5354"/>
      <c r="IZI5354"/>
      <c r="IZJ5354"/>
      <c r="IZK5354"/>
      <c r="IZL5354"/>
      <c r="IZM5354"/>
      <c r="IZN5354"/>
      <c r="IZO5354"/>
      <c r="IZP5354"/>
      <c r="IZQ5354"/>
      <c r="IZR5354"/>
      <c r="IZS5354"/>
      <c r="IZT5354"/>
      <c r="IZU5354"/>
      <c r="IZV5354"/>
      <c r="IZW5354"/>
      <c r="IZX5354"/>
      <c r="IZY5354"/>
      <c r="IZZ5354"/>
      <c r="JAA5354"/>
      <c r="JAB5354"/>
      <c r="JAC5354"/>
      <c r="JAD5354"/>
      <c r="JAE5354"/>
      <c r="JAF5354"/>
      <c r="JAG5354"/>
      <c r="JAH5354"/>
      <c r="JAI5354"/>
      <c r="JAJ5354"/>
      <c r="JAK5354"/>
      <c r="JAL5354"/>
      <c r="JAM5354"/>
      <c r="JAN5354"/>
      <c r="JAO5354"/>
      <c r="JAP5354"/>
      <c r="JAQ5354"/>
      <c r="JAR5354"/>
      <c r="JAS5354"/>
      <c r="JAT5354"/>
      <c r="JAU5354"/>
      <c r="JAV5354"/>
      <c r="JAW5354"/>
      <c r="JAX5354"/>
      <c r="JAY5354"/>
      <c r="JAZ5354"/>
      <c r="JBA5354"/>
      <c r="JBB5354"/>
      <c r="JBC5354"/>
      <c r="JBD5354"/>
      <c r="JBE5354"/>
      <c r="JBF5354"/>
      <c r="JBG5354"/>
      <c r="JBH5354"/>
      <c r="JBI5354"/>
      <c r="JBJ5354"/>
      <c r="JBK5354"/>
      <c r="JBL5354"/>
      <c r="JBM5354"/>
      <c r="JBN5354"/>
      <c r="JBO5354"/>
      <c r="JBP5354"/>
      <c r="JBQ5354"/>
      <c r="JBR5354"/>
      <c r="JBS5354"/>
      <c r="JBT5354"/>
      <c r="JBU5354"/>
      <c r="JBV5354"/>
      <c r="JBW5354"/>
      <c r="JBX5354"/>
      <c r="JBY5354"/>
      <c r="JBZ5354"/>
      <c r="JCA5354"/>
      <c r="JCB5354"/>
      <c r="JCC5354"/>
      <c r="JCD5354"/>
      <c r="JCE5354"/>
      <c r="JCF5354"/>
      <c r="JCG5354"/>
      <c r="JCH5354"/>
      <c r="JCI5354"/>
      <c r="JCJ5354"/>
      <c r="JCK5354"/>
      <c r="JCL5354"/>
      <c r="JCM5354"/>
      <c r="JCN5354"/>
      <c r="JCO5354"/>
      <c r="JCP5354"/>
      <c r="JCQ5354"/>
      <c r="JCR5354"/>
      <c r="JCS5354"/>
      <c r="JCT5354"/>
      <c r="JCU5354"/>
      <c r="JCV5354"/>
      <c r="JCW5354"/>
      <c r="JCX5354"/>
      <c r="JCY5354"/>
      <c r="JCZ5354"/>
      <c r="JDA5354"/>
      <c r="JDB5354"/>
      <c r="JDC5354"/>
      <c r="JDD5354"/>
      <c r="JDE5354"/>
      <c r="JDF5354"/>
      <c r="JDG5354"/>
      <c r="JDH5354"/>
      <c r="JDI5354"/>
      <c r="JDJ5354"/>
      <c r="JDK5354"/>
      <c r="JDL5354"/>
      <c r="JDM5354"/>
      <c r="JDN5354"/>
      <c r="JDO5354"/>
      <c r="JDP5354"/>
      <c r="JDQ5354"/>
      <c r="JDR5354"/>
      <c r="JDS5354"/>
      <c r="JDT5354"/>
      <c r="JDU5354"/>
      <c r="JDV5354"/>
      <c r="JDW5354"/>
      <c r="JDX5354"/>
      <c r="JDY5354"/>
      <c r="JDZ5354"/>
      <c r="JEA5354"/>
      <c r="JEB5354"/>
      <c r="JEC5354"/>
      <c r="JED5354"/>
      <c r="JEE5354"/>
      <c r="JEF5354"/>
      <c r="JEG5354"/>
      <c r="JEH5354"/>
      <c r="JEI5354"/>
      <c r="JEJ5354"/>
      <c r="JEK5354"/>
      <c r="JEL5354"/>
      <c r="JEM5354"/>
      <c r="JEN5354"/>
      <c r="JEO5354"/>
      <c r="JEP5354"/>
      <c r="JEQ5354"/>
      <c r="JER5354"/>
      <c r="JES5354"/>
      <c r="JET5354"/>
      <c r="JEU5354"/>
      <c r="JEV5354"/>
      <c r="JEW5354"/>
      <c r="JEX5354"/>
      <c r="JEY5354"/>
      <c r="JEZ5354"/>
      <c r="JFA5354"/>
      <c r="JFB5354"/>
      <c r="JFC5354"/>
      <c r="JFD5354"/>
      <c r="JFE5354"/>
      <c r="JFF5354"/>
      <c r="JFG5354"/>
      <c r="JFH5354"/>
      <c r="JFI5354"/>
      <c r="JFJ5354"/>
      <c r="JFK5354"/>
      <c r="JFL5354"/>
      <c r="JFM5354"/>
      <c r="JFN5354"/>
      <c r="JFO5354"/>
      <c r="JFP5354"/>
      <c r="JFQ5354"/>
      <c r="JFR5354"/>
      <c r="JFS5354"/>
      <c r="JFT5354"/>
      <c r="JFU5354"/>
      <c r="JFV5354"/>
      <c r="JFW5354"/>
      <c r="JFX5354"/>
      <c r="JFY5354"/>
      <c r="JFZ5354"/>
      <c r="JGA5354"/>
      <c r="JGB5354"/>
      <c r="JGC5354"/>
      <c r="JGD5354"/>
      <c r="JGE5354"/>
      <c r="JGF5354"/>
      <c r="JGG5354"/>
      <c r="JGH5354"/>
      <c r="JGI5354"/>
      <c r="JGJ5354"/>
      <c r="JGK5354"/>
      <c r="JGL5354"/>
      <c r="JGM5354"/>
      <c r="JGN5354"/>
      <c r="JGO5354"/>
      <c r="JGP5354"/>
      <c r="JGQ5354"/>
      <c r="JGR5354"/>
      <c r="JGS5354"/>
      <c r="JGT5354"/>
      <c r="JGU5354"/>
      <c r="JGV5354"/>
      <c r="JGW5354"/>
      <c r="JGX5354"/>
      <c r="JGY5354"/>
      <c r="JGZ5354"/>
      <c r="JHA5354"/>
      <c r="JHB5354"/>
      <c r="JHC5354"/>
      <c r="JHD5354"/>
      <c r="JHE5354"/>
      <c r="JHF5354"/>
      <c r="JHG5354"/>
      <c r="JHH5354"/>
      <c r="JHI5354"/>
      <c r="JHJ5354"/>
      <c r="JHK5354"/>
      <c r="JHL5354"/>
      <c r="JHM5354"/>
      <c r="JHN5354"/>
      <c r="JHO5354"/>
      <c r="JHP5354"/>
      <c r="JHQ5354"/>
      <c r="JHR5354"/>
      <c r="JHS5354"/>
      <c r="JHT5354"/>
      <c r="JHU5354"/>
      <c r="JHV5354"/>
      <c r="JHW5354"/>
      <c r="JHX5354"/>
      <c r="JHY5354"/>
      <c r="JHZ5354"/>
      <c r="JIA5354"/>
      <c r="JIB5354"/>
      <c r="JIC5354"/>
      <c r="JID5354"/>
      <c r="JIE5354"/>
      <c r="JIF5354"/>
      <c r="JIG5354"/>
      <c r="JIH5354"/>
      <c r="JII5354"/>
      <c r="JIJ5354"/>
      <c r="JIK5354"/>
      <c r="JIL5354"/>
      <c r="JIM5354"/>
      <c r="JIN5354"/>
      <c r="JIO5354"/>
      <c r="JIP5354"/>
      <c r="JIQ5354"/>
      <c r="JIR5354"/>
      <c r="JIS5354"/>
      <c r="JIT5354"/>
      <c r="JIU5354"/>
      <c r="JIV5354"/>
      <c r="JIW5354"/>
      <c r="JIX5354"/>
      <c r="JIY5354"/>
      <c r="JIZ5354"/>
      <c r="JJA5354"/>
      <c r="JJB5354"/>
      <c r="JJC5354"/>
      <c r="JJD5354"/>
      <c r="JJE5354"/>
      <c r="JJF5354"/>
      <c r="JJG5354"/>
      <c r="JJH5354"/>
      <c r="JJI5354"/>
      <c r="JJJ5354"/>
      <c r="JJK5354"/>
      <c r="JJL5354"/>
      <c r="JJM5354"/>
      <c r="JJN5354"/>
      <c r="JJO5354"/>
      <c r="JJP5354"/>
      <c r="JJQ5354"/>
      <c r="JJR5354"/>
      <c r="JJS5354"/>
      <c r="JJT5354"/>
      <c r="JJU5354"/>
      <c r="JJV5354"/>
      <c r="JJW5354"/>
      <c r="JJX5354"/>
      <c r="JJY5354"/>
      <c r="JJZ5354"/>
      <c r="JKA5354"/>
      <c r="JKB5354"/>
      <c r="JKC5354"/>
      <c r="JKD5354"/>
      <c r="JKE5354"/>
      <c r="JKF5354"/>
      <c r="JKG5354"/>
      <c r="JKH5354"/>
      <c r="JKI5354"/>
      <c r="JKJ5354"/>
      <c r="JKK5354"/>
      <c r="JKL5354"/>
      <c r="JKM5354"/>
      <c r="JKN5354"/>
      <c r="JKO5354"/>
      <c r="JKP5354"/>
      <c r="JKQ5354"/>
      <c r="JKR5354"/>
      <c r="JKS5354"/>
      <c r="JKT5354"/>
      <c r="JKU5354"/>
      <c r="JKV5354"/>
      <c r="JKW5354"/>
      <c r="JKX5354"/>
      <c r="JKY5354"/>
      <c r="JKZ5354"/>
      <c r="JLA5354"/>
      <c r="JLB5354"/>
      <c r="JLC5354"/>
      <c r="JLD5354"/>
      <c r="JLE5354"/>
      <c r="JLF5354"/>
      <c r="JLG5354"/>
      <c r="JLH5354"/>
      <c r="JLI5354"/>
      <c r="JLJ5354"/>
      <c r="JLK5354"/>
      <c r="JLL5354"/>
      <c r="JLM5354"/>
      <c r="JLN5354"/>
      <c r="JLO5354"/>
      <c r="JLP5354"/>
      <c r="JLQ5354"/>
      <c r="JLR5354"/>
      <c r="JLS5354"/>
      <c r="JLT5354"/>
      <c r="JLU5354"/>
      <c r="JLV5354"/>
      <c r="JLW5354"/>
      <c r="JLX5354"/>
      <c r="JLY5354"/>
      <c r="JLZ5354"/>
      <c r="JMA5354"/>
      <c r="JMB5354"/>
      <c r="JMC5354"/>
      <c r="JMD5354"/>
      <c r="JME5354"/>
      <c r="JMF5354"/>
      <c r="JMG5354"/>
      <c r="JMH5354"/>
      <c r="JMI5354"/>
      <c r="JMJ5354"/>
      <c r="JMK5354"/>
      <c r="JML5354"/>
      <c r="JMM5354"/>
      <c r="JMN5354"/>
      <c r="JMO5354"/>
      <c r="JMP5354"/>
      <c r="JMQ5354"/>
      <c r="JMR5354"/>
      <c r="JMS5354"/>
      <c r="JMT5354"/>
      <c r="JMU5354"/>
      <c r="JMV5354"/>
      <c r="JMW5354"/>
      <c r="JMX5354"/>
      <c r="JMY5354"/>
      <c r="JMZ5354"/>
      <c r="JNA5354"/>
      <c r="JNB5354"/>
      <c r="JNC5354"/>
      <c r="JND5354"/>
      <c r="JNE5354"/>
      <c r="JNF5354"/>
      <c r="JNG5354"/>
      <c r="JNH5354"/>
      <c r="JNI5354"/>
      <c r="JNJ5354"/>
      <c r="JNK5354"/>
      <c r="JNL5354"/>
      <c r="JNM5354"/>
      <c r="JNN5354"/>
      <c r="JNO5354"/>
      <c r="JNP5354"/>
      <c r="JNQ5354"/>
      <c r="JNR5354"/>
      <c r="JNS5354"/>
      <c r="JNT5354"/>
      <c r="JNU5354"/>
      <c r="JNV5354"/>
      <c r="JNW5354"/>
      <c r="JNX5354"/>
      <c r="JNY5354"/>
      <c r="JNZ5354"/>
      <c r="JOA5354"/>
      <c r="JOB5354"/>
      <c r="JOC5354"/>
      <c r="JOD5354"/>
      <c r="JOE5354"/>
      <c r="JOF5354"/>
      <c r="JOG5354"/>
      <c r="JOH5354"/>
      <c r="JOI5354"/>
      <c r="JOJ5354"/>
      <c r="JOK5354"/>
      <c r="JOL5354"/>
      <c r="JOM5354"/>
      <c r="JON5354"/>
      <c r="JOO5354"/>
      <c r="JOP5354"/>
      <c r="JOQ5354"/>
      <c r="JOR5354"/>
      <c r="JOS5354"/>
      <c r="JOT5354"/>
      <c r="JOU5354"/>
      <c r="JOV5354"/>
      <c r="JOW5354"/>
      <c r="JOX5354"/>
      <c r="JOY5354"/>
      <c r="JOZ5354"/>
      <c r="JPA5354"/>
      <c r="JPB5354"/>
      <c r="JPC5354"/>
      <c r="JPD5354"/>
      <c r="JPE5354"/>
      <c r="JPF5354"/>
      <c r="JPG5354"/>
      <c r="JPH5354"/>
      <c r="JPI5354"/>
      <c r="JPJ5354"/>
      <c r="JPK5354"/>
      <c r="JPL5354"/>
      <c r="JPM5354"/>
      <c r="JPN5354"/>
      <c r="JPO5354"/>
      <c r="JPP5354"/>
      <c r="JPQ5354"/>
      <c r="JPR5354"/>
      <c r="JPS5354"/>
      <c r="JPT5354"/>
      <c r="JPU5354"/>
      <c r="JPV5354"/>
      <c r="JPW5354"/>
      <c r="JPX5354"/>
      <c r="JPY5354"/>
      <c r="JPZ5354"/>
      <c r="JQA5354"/>
      <c r="JQB5354"/>
      <c r="JQC5354"/>
      <c r="JQD5354"/>
      <c r="JQE5354"/>
      <c r="JQF5354"/>
      <c r="JQG5354"/>
      <c r="JQH5354"/>
      <c r="JQI5354"/>
      <c r="JQJ5354"/>
      <c r="JQK5354"/>
      <c r="JQL5354"/>
      <c r="JQM5354"/>
      <c r="JQN5354"/>
      <c r="JQO5354"/>
      <c r="JQP5354"/>
      <c r="JQQ5354"/>
      <c r="JQR5354"/>
      <c r="JQS5354"/>
      <c r="JQT5354"/>
      <c r="JQU5354"/>
      <c r="JQV5354"/>
      <c r="JQW5354"/>
      <c r="JQX5354"/>
      <c r="JQY5354"/>
      <c r="JQZ5354"/>
      <c r="JRA5354"/>
      <c r="JRB5354"/>
      <c r="JRC5354"/>
      <c r="JRD5354"/>
      <c r="JRE5354"/>
      <c r="JRF5354"/>
      <c r="JRG5354"/>
      <c r="JRH5354"/>
      <c r="JRI5354"/>
      <c r="JRJ5354"/>
      <c r="JRK5354"/>
      <c r="JRL5354"/>
      <c r="JRM5354"/>
      <c r="JRN5354"/>
      <c r="JRO5354"/>
      <c r="JRP5354"/>
      <c r="JRQ5354"/>
      <c r="JRR5354"/>
      <c r="JRS5354"/>
      <c r="JRT5354"/>
      <c r="JRU5354"/>
      <c r="JRV5354"/>
      <c r="JRW5354"/>
      <c r="JRX5354"/>
      <c r="JRY5354"/>
      <c r="JRZ5354"/>
      <c r="JSA5354"/>
      <c r="JSB5354"/>
      <c r="JSC5354"/>
      <c r="JSD5354"/>
      <c r="JSE5354"/>
      <c r="JSF5354"/>
      <c r="JSG5354"/>
      <c r="JSH5354"/>
      <c r="JSI5354"/>
      <c r="JSJ5354"/>
      <c r="JSK5354"/>
      <c r="JSL5354"/>
      <c r="JSM5354"/>
      <c r="JSN5354"/>
      <c r="JSO5354"/>
      <c r="JSP5354"/>
      <c r="JSQ5354"/>
      <c r="JSR5354"/>
      <c r="JSS5354"/>
      <c r="JST5354"/>
      <c r="JSU5354"/>
      <c r="JSV5354"/>
      <c r="JSW5354"/>
      <c r="JSX5354"/>
      <c r="JSY5354"/>
      <c r="JSZ5354"/>
      <c r="JTA5354"/>
      <c r="JTB5354"/>
      <c r="JTC5354"/>
      <c r="JTD5354"/>
      <c r="JTE5354"/>
      <c r="JTF5354"/>
      <c r="JTG5354"/>
      <c r="JTH5354"/>
      <c r="JTI5354"/>
      <c r="JTJ5354"/>
      <c r="JTK5354"/>
      <c r="JTL5354"/>
      <c r="JTM5354"/>
      <c r="JTN5354"/>
      <c r="JTO5354"/>
      <c r="JTP5354"/>
      <c r="JTQ5354"/>
      <c r="JTR5354"/>
      <c r="JTS5354"/>
      <c r="JTT5354"/>
      <c r="JTU5354"/>
      <c r="JTV5354"/>
      <c r="JTW5354"/>
      <c r="JTX5354"/>
      <c r="JTY5354"/>
      <c r="JTZ5354"/>
      <c r="JUA5354"/>
      <c r="JUB5354"/>
      <c r="JUC5354"/>
      <c r="JUD5354"/>
      <c r="JUE5354"/>
      <c r="JUF5354"/>
      <c r="JUG5354"/>
      <c r="JUH5354"/>
      <c r="JUI5354"/>
      <c r="JUJ5354"/>
      <c r="JUK5354"/>
      <c r="JUL5354"/>
      <c r="JUM5354"/>
      <c r="JUN5354"/>
      <c r="JUO5354"/>
      <c r="JUP5354"/>
      <c r="JUQ5354"/>
      <c r="JUR5354"/>
      <c r="JUS5354"/>
      <c r="JUT5354"/>
      <c r="JUU5354"/>
      <c r="JUV5354"/>
      <c r="JUW5354"/>
      <c r="JUX5354"/>
      <c r="JUY5354"/>
      <c r="JUZ5354"/>
      <c r="JVA5354"/>
      <c r="JVB5354"/>
      <c r="JVC5354"/>
      <c r="JVD5354"/>
      <c r="JVE5354"/>
      <c r="JVF5354"/>
      <c r="JVG5354"/>
      <c r="JVH5354"/>
      <c r="JVI5354"/>
      <c r="JVJ5354"/>
      <c r="JVK5354"/>
      <c r="JVL5354"/>
      <c r="JVM5354"/>
      <c r="JVN5354"/>
      <c r="JVO5354"/>
      <c r="JVP5354"/>
      <c r="JVQ5354"/>
      <c r="JVR5354"/>
      <c r="JVS5354"/>
      <c r="JVT5354"/>
      <c r="JVU5354"/>
      <c r="JVV5354"/>
      <c r="JVW5354"/>
      <c r="JVX5354"/>
      <c r="JVY5354"/>
      <c r="JVZ5354"/>
      <c r="JWA5354"/>
      <c r="JWB5354"/>
      <c r="JWC5354"/>
      <c r="JWD5354"/>
      <c r="JWE5354"/>
      <c r="JWF5354"/>
      <c r="JWG5354"/>
      <c r="JWH5354"/>
      <c r="JWI5354"/>
      <c r="JWJ5354"/>
      <c r="JWK5354"/>
      <c r="JWL5354"/>
      <c r="JWM5354"/>
      <c r="JWN5354"/>
      <c r="JWO5354"/>
      <c r="JWP5354"/>
      <c r="JWQ5354"/>
      <c r="JWR5354"/>
      <c r="JWS5354"/>
      <c r="JWT5354"/>
      <c r="JWU5354"/>
      <c r="JWV5354"/>
      <c r="JWW5354"/>
      <c r="JWX5354"/>
      <c r="JWY5354"/>
      <c r="JWZ5354"/>
      <c r="JXA5354"/>
      <c r="JXB5354"/>
      <c r="JXC5354"/>
      <c r="JXD5354"/>
      <c r="JXE5354"/>
      <c r="JXF5354"/>
      <c r="JXG5354"/>
      <c r="JXH5354"/>
      <c r="JXI5354"/>
      <c r="JXJ5354"/>
      <c r="JXK5354"/>
      <c r="JXL5354"/>
      <c r="JXM5354"/>
      <c r="JXN5354"/>
      <c r="JXO5354"/>
      <c r="JXP5354"/>
      <c r="JXQ5354"/>
      <c r="JXR5354"/>
      <c r="JXS5354"/>
      <c r="JXT5354"/>
      <c r="JXU5354"/>
      <c r="JXV5354"/>
      <c r="JXW5354"/>
      <c r="JXX5354"/>
      <c r="JXY5354"/>
      <c r="JXZ5354"/>
      <c r="JYA5354"/>
      <c r="JYB5354"/>
      <c r="JYC5354"/>
      <c r="JYD5354"/>
      <c r="JYE5354"/>
      <c r="JYF5354"/>
      <c r="JYG5354"/>
      <c r="JYH5354"/>
      <c r="JYI5354"/>
      <c r="JYJ5354"/>
      <c r="JYK5354"/>
      <c r="JYL5354"/>
      <c r="JYM5354"/>
      <c r="JYN5354"/>
      <c r="JYO5354"/>
      <c r="JYP5354"/>
      <c r="JYQ5354"/>
      <c r="JYR5354"/>
      <c r="JYS5354"/>
      <c r="JYT5354"/>
      <c r="JYU5354"/>
      <c r="JYV5354"/>
      <c r="JYW5354"/>
      <c r="JYX5354"/>
      <c r="JYY5354"/>
      <c r="JYZ5354"/>
      <c r="JZA5354"/>
      <c r="JZB5354"/>
      <c r="JZC5354"/>
      <c r="JZD5354"/>
      <c r="JZE5354"/>
      <c r="JZF5354"/>
      <c r="JZG5354"/>
      <c r="JZH5354"/>
      <c r="JZI5354"/>
      <c r="JZJ5354"/>
      <c r="JZK5354"/>
      <c r="JZL5354"/>
      <c r="JZM5354"/>
      <c r="JZN5354"/>
      <c r="JZO5354"/>
      <c r="JZP5354"/>
      <c r="JZQ5354"/>
      <c r="JZR5354"/>
      <c r="JZS5354"/>
      <c r="JZT5354"/>
      <c r="JZU5354"/>
      <c r="JZV5354"/>
      <c r="JZW5354"/>
      <c r="JZX5354"/>
      <c r="JZY5354"/>
      <c r="JZZ5354"/>
      <c r="KAA5354"/>
      <c r="KAB5354"/>
      <c r="KAC5354"/>
      <c r="KAD5354"/>
      <c r="KAE5354"/>
      <c r="KAF5354"/>
      <c r="KAG5354"/>
      <c r="KAH5354"/>
      <c r="KAI5354"/>
      <c r="KAJ5354"/>
      <c r="KAK5354"/>
      <c r="KAL5354"/>
      <c r="KAM5354"/>
      <c r="KAN5354"/>
      <c r="KAO5354"/>
      <c r="KAP5354"/>
      <c r="KAQ5354"/>
      <c r="KAR5354"/>
      <c r="KAS5354"/>
      <c r="KAT5354"/>
      <c r="KAU5354"/>
      <c r="KAV5354"/>
      <c r="KAW5354"/>
      <c r="KAX5354"/>
      <c r="KAY5354"/>
      <c r="KAZ5354"/>
      <c r="KBA5354"/>
      <c r="KBB5354"/>
      <c r="KBC5354"/>
      <c r="KBD5354"/>
      <c r="KBE5354"/>
      <c r="KBF5354"/>
      <c r="KBG5354"/>
      <c r="KBH5354"/>
      <c r="KBI5354"/>
      <c r="KBJ5354"/>
      <c r="KBK5354"/>
      <c r="KBL5354"/>
      <c r="KBM5354"/>
      <c r="KBN5354"/>
      <c r="KBO5354"/>
      <c r="KBP5354"/>
      <c r="KBQ5354"/>
      <c r="KBR5354"/>
      <c r="KBS5354"/>
      <c r="KBT5354"/>
      <c r="KBU5354"/>
      <c r="KBV5354"/>
      <c r="KBW5354"/>
      <c r="KBX5354"/>
      <c r="KBY5354"/>
      <c r="KBZ5354"/>
      <c r="KCA5354"/>
      <c r="KCB5354"/>
      <c r="KCC5354"/>
      <c r="KCD5354"/>
      <c r="KCE5354"/>
      <c r="KCF5354"/>
      <c r="KCG5354"/>
      <c r="KCH5354"/>
      <c r="KCI5354"/>
      <c r="KCJ5354"/>
      <c r="KCK5354"/>
      <c r="KCL5354"/>
      <c r="KCM5354"/>
      <c r="KCN5354"/>
      <c r="KCO5354"/>
      <c r="KCP5354"/>
      <c r="KCQ5354"/>
      <c r="KCR5354"/>
      <c r="KCS5354"/>
      <c r="KCT5354"/>
      <c r="KCU5354"/>
      <c r="KCV5354"/>
      <c r="KCW5354"/>
      <c r="KCX5354"/>
      <c r="KCY5354"/>
      <c r="KCZ5354"/>
      <c r="KDA5354"/>
      <c r="KDB5354"/>
      <c r="KDC5354"/>
      <c r="KDD5354"/>
      <c r="KDE5354"/>
      <c r="KDF5354"/>
      <c r="KDG5354"/>
      <c r="KDH5354"/>
      <c r="KDI5354"/>
      <c r="KDJ5354"/>
      <c r="KDK5354"/>
      <c r="KDL5354"/>
      <c r="KDM5354"/>
      <c r="KDN5354"/>
      <c r="KDO5354"/>
      <c r="KDP5354"/>
      <c r="KDQ5354"/>
      <c r="KDR5354"/>
      <c r="KDS5354"/>
      <c r="KDT5354"/>
      <c r="KDU5354"/>
      <c r="KDV5354"/>
      <c r="KDW5354"/>
      <c r="KDX5354"/>
      <c r="KDY5354"/>
      <c r="KDZ5354"/>
      <c r="KEA5354"/>
      <c r="KEB5354"/>
      <c r="KEC5354"/>
      <c r="KED5354"/>
      <c r="KEE5354"/>
      <c r="KEF5354"/>
      <c r="KEG5354"/>
      <c r="KEH5354"/>
      <c r="KEI5354"/>
      <c r="KEJ5354"/>
      <c r="KEK5354"/>
      <c r="KEL5354"/>
      <c r="KEM5354"/>
      <c r="KEN5354"/>
      <c r="KEO5354"/>
      <c r="KEP5354"/>
      <c r="KEQ5354"/>
      <c r="KER5354"/>
      <c r="KES5354"/>
      <c r="KET5354"/>
      <c r="KEU5354"/>
      <c r="KEV5354"/>
      <c r="KEW5354"/>
      <c r="KEX5354"/>
      <c r="KEY5354"/>
      <c r="KEZ5354"/>
      <c r="KFA5354"/>
      <c r="KFB5354"/>
      <c r="KFC5354"/>
      <c r="KFD5354"/>
      <c r="KFE5354"/>
      <c r="KFF5354"/>
      <c r="KFG5354"/>
      <c r="KFH5354"/>
      <c r="KFI5354"/>
      <c r="KFJ5354"/>
      <c r="KFK5354"/>
      <c r="KFL5354"/>
      <c r="KFM5354"/>
      <c r="KFN5354"/>
      <c r="KFO5354"/>
      <c r="KFP5354"/>
      <c r="KFQ5354"/>
      <c r="KFR5354"/>
      <c r="KFS5354"/>
      <c r="KFT5354"/>
      <c r="KFU5354"/>
      <c r="KFV5354"/>
      <c r="KFW5354"/>
      <c r="KFX5354"/>
      <c r="KFY5354"/>
      <c r="KFZ5354"/>
      <c r="KGA5354"/>
      <c r="KGB5354"/>
      <c r="KGC5354"/>
      <c r="KGD5354"/>
      <c r="KGE5354"/>
      <c r="KGF5354"/>
      <c r="KGG5354"/>
      <c r="KGH5354"/>
      <c r="KGI5354"/>
      <c r="KGJ5354"/>
      <c r="KGK5354"/>
      <c r="KGL5354"/>
      <c r="KGM5354"/>
      <c r="KGN5354"/>
      <c r="KGO5354"/>
      <c r="KGP5354"/>
      <c r="KGQ5354"/>
      <c r="KGR5354"/>
      <c r="KGS5354"/>
      <c r="KGT5354"/>
      <c r="KGU5354"/>
      <c r="KGV5354"/>
      <c r="KGW5354"/>
      <c r="KGX5354"/>
      <c r="KGY5354"/>
      <c r="KGZ5354"/>
      <c r="KHA5354"/>
      <c r="KHB5354"/>
      <c r="KHC5354"/>
      <c r="KHD5354"/>
      <c r="KHE5354"/>
      <c r="KHF5354"/>
      <c r="KHG5354"/>
      <c r="KHH5354"/>
      <c r="KHI5354"/>
      <c r="KHJ5354"/>
      <c r="KHK5354"/>
      <c r="KHL5354"/>
      <c r="KHM5354"/>
      <c r="KHN5354"/>
      <c r="KHO5354"/>
      <c r="KHP5354"/>
      <c r="KHQ5354"/>
      <c r="KHR5354"/>
      <c r="KHS5354"/>
      <c r="KHT5354"/>
      <c r="KHU5354"/>
      <c r="KHV5354"/>
      <c r="KHW5354"/>
      <c r="KHX5354"/>
      <c r="KHY5354"/>
      <c r="KHZ5354"/>
      <c r="KIA5354"/>
      <c r="KIB5354"/>
      <c r="KIC5354"/>
      <c r="KID5354"/>
      <c r="KIE5354"/>
      <c r="KIF5354"/>
      <c r="KIG5354"/>
      <c r="KIH5354"/>
      <c r="KII5354"/>
      <c r="KIJ5354"/>
      <c r="KIK5354"/>
      <c r="KIL5354"/>
      <c r="KIM5354"/>
      <c r="KIN5354"/>
      <c r="KIO5354"/>
      <c r="KIP5354"/>
      <c r="KIQ5354"/>
      <c r="KIR5354"/>
      <c r="KIS5354"/>
      <c r="KIT5354"/>
      <c r="KIU5354"/>
      <c r="KIV5354"/>
      <c r="KIW5354"/>
      <c r="KIX5354"/>
      <c r="KIY5354"/>
      <c r="KIZ5354"/>
      <c r="KJA5354"/>
      <c r="KJB5354"/>
      <c r="KJC5354"/>
      <c r="KJD5354"/>
      <c r="KJE5354"/>
      <c r="KJF5354"/>
      <c r="KJG5354"/>
      <c r="KJH5354"/>
      <c r="KJI5354"/>
      <c r="KJJ5354"/>
      <c r="KJK5354"/>
      <c r="KJL5354"/>
      <c r="KJM5354"/>
      <c r="KJN5354"/>
      <c r="KJO5354"/>
      <c r="KJP5354"/>
      <c r="KJQ5354"/>
      <c r="KJR5354"/>
      <c r="KJS5354"/>
      <c r="KJT5354"/>
      <c r="KJU5354"/>
      <c r="KJV5354"/>
      <c r="KJW5354"/>
      <c r="KJX5354"/>
      <c r="KJY5354"/>
      <c r="KJZ5354"/>
      <c r="KKA5354"/>
      <c r="KKB5354"/>
      <c r="KKC5354"/>
      <c r="KKD5354"/>
      <c r="KKE5354"/>
      <c r="KKF5354"/>
      <c r="KKG5354"/>
      <c r="KKH5354"/>
      <c r="KKI5354"/>
      <c r="KKJ5354"/>
      <c r="KKK5354"/>
      <c r="KKL5354"/>
      <c r="KKM5354"/>
      <c r="KKN5354"/>
      <c r="KKO5354"/>
      <c r="KKP5354"/>
      <c r="KKQ5354"/>
      <c r="KKR5354"/>
      <c r="KKS5354"/>
      <c r="KKT5354"/>
      <c r="KKU5354"/>
      <c r="KKV5354"/>
      <c r="KKW5354"/>
      <c r="KKX5354"/>
      <c r="KKY5354"/>
      <c r="KKZ5354"/>
      <c r="KLA5354"/>
      <c r="KLB5354"/>
      <c r="KLC5354"/>
      <c r="KLD5354"/>
      <c r="KLE5354"/>
      <c r="KLF5354"/>
      <c r="KLG5354"/>
      <c r="KLH5354"/>
      <c r="KLI5354"/>
      <c r="KLJ5354"/>
      <c r="KLK5354"/>
      <c r="KLL5354"/>
      <c r="KLM5354"/>
      <c r="KLN5354"/>
      <c r="KLO5354"/>
      <c r="KLP5354"/>
      <c r="KLQ5354"/>
      <c r="KLR5354"/>
      <c r="KLS5354"/>
      <c r="KLT5354"/>
      <c r="KLU5354"/>
      <c r="KLV5354"/>
      <c r="KLW5354"/>
      <c r="KLX5354"/>
      <c r="KLY5354"/>
      <c r="KLZ5354"/>
      <c r="KMA5354"/>
      <c r="KMB5354"/>
      <c r="KMC5354"/>
      <c r="KMD5354"/>
      <c r="KME5354"/>
      <c r="KMF5354"/>
      <c r="KMG5354"/>
      <c r="KMH5354"/>
      <c r="KMI5354"/>
      <c r="KMJ5354"/>
      <c r="KMK5354"/>
      <c r="KML5354"/>
      <c r="KMM5354"/>
      <c r="KMN5354"/>
      <c r="KMO5354"/>
      <c r="KMP5354"/>
      <c r="KMQ5354"/>
      <c r="KMR5354"/>
      <c r="KMS5354"/>
      <c r="KMT5354"/>
      <c r="KMU5354"/>
      <c r="KMV5354"/>
      <c r="KMW5354"/>
      <c r="KMX5354"/>
      <c r="KMY5354"/>
      <c r="KMZ5354"/>
      <c r="KNA5354"/>
      <c r="KNB5354"/>
      <c r="KNC5354"/>
      <c r="KND5354"/>
      <c r="KNE5354"/>
      <c r="KNF5354"/>
      <c r="KNG5354"/>
      <c r="KNH5354"/>
      <c r="KNI5354"/>
      <c r="KNJ5354"/>
      <c r="KNK5354"/>
      <c r="KNL5354"/>
      <c r="KNM5354"/>
      <c r="KNN5354"/>
      <c r="KNO5354"/>
      <c r="KNP5354"/>
      <c r="KNQ5354"/>
      <c r="KNR5354"/>
      <c r="KNS5354"/>
      <c r="KNT5354"/>
      <c r="KNU5354"/>
      <c r="KNV5354"/>
      <c r="KNW5354"/>
      <c r="KNX5354"/>
      <c r="KNY5354"/>
      <c r="KNZ5354"/>
      <c r="KOA5354"/>
      <c r="KOB5354"/>
      <c r="KOC5354"/>
      <c r="KOD5354"/>
      <c r="KOE5354"/>
      <c r="KOF5354"/>
      <c r="KOG5354"/>
      <c r="KOH5354"/>
      <c r="KOI5354"/>
      <c r="KOJ5354"/>
      <c r="KOK5354"/>
      <c r="KOL5354"/>
      <c r="KOM5354"/>
      <c r="KON5354"/>
      <c r="KOO5354"/>
      <c r="KOP5354"/>
      <c r="KOQ5354"/>
      <c r="KOR5354"/>
      <c r="KOS5354"/>
      <c r="KOT5354"/>
      <c r="KOU5354"/>
      <c r="KOV5354"/>
      <c r="KOW5354"/>
      <c r="KOX5354"/>
      <c r="KOY5354"/>
      <c r="KOZ5354"/>
      <c r="KPA5354"/>
      <c r="KPB5354"/>
      <c r="KPC5354"/>
      <c r="KPD5354"/>
      <c r="KPE5354"/>
      <c r="KPF5354"/>
      <c r="KPG5354"/>
      <c r="KPH5354"/>
      <c r="KPI5354"/>
      <c r="KPJ5354"/>
      <c r="KPK5354"/>
      <c r="KPL5354"/>
      <c r="KPM5354"/>
      <c r="KPN5354"/>
      <c r="KPO5354"/>
      <c r="KPP5354"/>
      <c r="KPQ5354"/>
      <c r="KPR5354"/>
      <c r="KPS5354"/>
      <c r="KPT5354"/>
      <c r="KPU5354"/>
      <c r="KPV5354"/>
      <c r="KPW5354"/>
      <c r="KPX5354"/>
      <c r="KPY5354"/>
      <c r="KPZ5354"/>
      <c r="KQA5354"/>
      <c r="KQB5354"/>
      <c r="KQC5354"/>
      <c r="KQD5354"/>
      <c r="KQE5354"/>
      <c r="KQF5354"/>
      <c r="KQG5354"/>
      <c r="KQH5354"/>
      <c r="KQI5354"/>
      <c r="KQJ5354"/>
      <c r="KQK5354"/>
      <c r="KQL5354"/>
      <c r="KQM5354"/>
      <c r="KQN5354"/>
      <c r="KQO5354"/>
      <c r="KQP5354"/>
      <c r="KQQ5354"/>
      <c r="KQR5354"/>
      <c r="KQS5354"/>
      <c r="KQT5354"/>
      <c r="KQU5354"/>
      <c r="KQV5354"/>
      <c r="KQW5354"/>
      <c r="KQX5354"/>
      <c r="KQY5354"/>
      <c r="KQZ5354"/>
      <c r="KRA5354"/>
      <c r="KRB5354"/>
      <c r="KRC5354"/>
      <c r="KRD5354"/>
      <c r="KRE5354"/>
      <c r="KRF5354"/>
      <c r="KRG5354"/>
      <c r="KRH5354"/>
      <c r="KRI5354"/>
      <c r="KRJ5354"/>
      <c r="KRK5354"/>
      <c r="KRL5354"/>
      <c r="KRM5354"/>
      <c r="KRN5354"/>
      <c r="KRO5354"/>
      <c r="KRP5354"/>
      <c r="KRQ5354"/>
      <c r="KRR5354"/>
      <c r="KRS5354"/>
      <c r="KRT5354"/>
      <c r="KRU5354"/>
      <c r="KRV5354"/>
      <c r="KRW5354"/>
      <c r="KRX5354"/>
      <c r="KRY5354"/>
      <c r="KRZ5354"/>
      <c r="KSA5354"/>
      <c r="KSB5354"/>
      <c r="KSC5354"/>
      <c r="KSD5354"/>
      <c r="KSE5354"/>
      <c r="KSF5354"/>
      <c r="KSG5354"/>
      <c r="KSH5354"/>
      <c r="KSI5354"/>
      <c r="KSJ5354"/>
      <c r="KSK5354"/>
      <c r="KSL5354"/>
      <c r="KSM5354"/>
      <c r="KSN5354"/>
      <c r="KSO5354"/>
      <c r="KSP5354"/>
      <c r="KSQ5354"/>
      <c r="KSR5354"/>
      <c r="KSS5354"/>
      <c r="KST5354"/>
      <c r="KSU5354"/>
      <c r="KSV5354"/>
      <c r="KSW5354"/>
      <c r="KSX5354"/>
      <c r="KSY5354"/>
      <c r="KSZ5354"/>
      <c r="KTA5354"/>
      <c r="KTB5354"/>
      <c r="KTC5354"/>
      <c r="KTD5354"/>
      <c r="KTE5354"/>
      <c r="KTF5354"/>
      <c r="KTG5354"/>
      <c r="KTH5354"/>
      <c r="KTI5354"/>
      <c r="KTJ5354"/>
      <c r="KTK5354"/>
      <c r="KTL5354"/>
      <c r="KTM5354"/>
      <c r="KTN5354"/>
      <c r="KTO5354"/>
      <c r="KTP5354"/>
      <c r="KTQ5354"/>
      <c r="KTR5354"/>
      <c r="KTS5354"/>
      <c r="KTT5354"/>
      <c r="KTU5354"/>
      <c r="KTV5354"/>
      <c r="KTW5354"/>
      <c r="KTX5354"/>
      <c r="KTY5354"/>
      <c r="KTZ5354"/>
      <c r="KUA5354"/>
      <c r="KUB5354"/>
      <c r="KUC5354"/>
      <c r="KUD5354"/>
      <c r="KUE5354"/>
      <c r="KUF5354"/>
      <c r="KUG5354"/>
      <c r="KUH5354"/>
      <c r="KUI5354"/>
      <c r="KUJ5354"/>
      <c r="KUK5354"/>
      <c r="KUL5354"/>
      <c r="KUM5354"/>
      <c r="KUN5354"/>
      <c r="KUO5354"/>
      <c r="KUP5354"/>
      <c r="KUQ5354"/>
      <c r="KUR5354"/>
      <c r="KUS5354"/>
      <c r="KUT5354"/>
      <c r="KUU5354"/>
      <c r="KUV5354"/>
      <c r="KUW5354"/>
      <c r="KUX5354"/>
      <c r="KUY5354"/>
      <c r="KUZ5354"/>
      <c r="KVA5354"/>
      <c r="KVB5354"/>
      <c r="KVC5354"/>
      <c r="KVD5354"/>
      <c r="KVE5354"/>
      <c r="KVF5354"/>
      <c r="KVG5354"/>
      <c r="KVH5354"/>
      <c r="KVI5354"/>
      <c r="KVJ5354"/>
      <c r="KVK5354"/>
      <c r="KVL5354"/>
      <c r="KVM5354"/>
      <c r="KVN5354"/>
      <c r="KVO5354"/>
      <c r="KVP5354"/>
      <c r="KVQ5354"/>
      <c r="KVR5354"/>
      <c r="KVS5354"/>
      <c r="KVT5354"/>
      <c r="KVU5354"/>
      <c r="KVV5354"/>
      <c r="KVW5354"/>
      <c r="KVX5354"/>
      <c r="KVY5354"/>
      <c r="KVZ5354"/>
      <c r="KWA5354"/>
      <c r="KWB5354"/>
      <c r="KWC5354"/>
      <c r="KWD5354"/>
      <c r="KWE5354"/>
      <c r="KWF5354"/>
      <c r="KWG5354"/>
      <c r="KWH5354"/>
      <c r="KWI5354"/>
      <c r="KWJ5354"/>
      <c r="KWK5354"/>
      <c r="KWL5354"/>
      <c r="KWM5354"/>
      <c r="KWN5354"/>
      <c r="KWO5354"/>
      <c r="KWP5354"/>
      <c r="KWQ5354"/>
      <c r="KWR5354"/>
      <c r="KWS5354"/>
      <c r="KWT5354"/>
      <c r="KWU5354"/>
      <c r="KWV5354"/>
      <c r="KWW5354"/>
      <c r="KWX5354"/>
      <c r="KWY5354"/>
      <c r="KWZ5354"/>
      <c r="KXA5354"/>
      <c r="KXB5354"/>
      <c r="KXC5354"/>
      <c r="KXD5354"/>
      <c r="KXE5354"/>
      <c r="KXF5354"/>
      <c r="KXG5354"/>
      <c r="KXH5354"/>
      <c r="KXI5354"/>
      <c r="KXJ5354"/>
      <c r="KXK5354"/>
      <c r="KXL5354"/>
      <c r="KXM5354"/>
      <c r="KXN5354"/>
      <c r="KXO5354"/>
      <c r="KXP5354"/>
      <c r="KXQ5354"/>
      <c r="KXR5354"/>
      <c r="KXS5354"/>
      <c r="KXT5354"/>
      <c r="KXU5354"/>
      <c r="KXV5354"/>
      <c r="KXW5354"/>
      <c r="KXX5354"/>
      <c r="KXY5354"/>
      <c r="KXZ5354"/>
      <c r="KYA5354"/>
      <c r="KYB5354"/>
      <c r="KYC5354"/>
      <c r="KYD5354"/>
      <c r="KYE5354"/>
      <c r="KYF5354"/>
      <c r="KYG5354"/>
      <c r="KYH5354"/>
      <c r="KYI5354"/>
      <c r="KYJ5354"/>
      <c r="KYK5354"/>
      <c r="KYL5354"/>
      <c r="KYM5354"/>
      <c r="KYN5354"/>
      <c r="KYO5354"/>
      <c r="KYP5354"/>
      <c r="KYQ5354"/>
      <c r="KYR5354"/>
      <c r="KYS5354"/>
      <c r="KYT5354"/>
      <c r="KYU5354"/>
      <c r="KYV5354"/>
      <c r="KYW5354"/>
      <c r="KYX5354"/>
      <c r="KYY5354"/>
      <c r="KYZ5354"/>
      <c r="KZA5354"/>
      <c r="KZB5354"/>
      <c r="KZC5354"/>
      <c r="KZD5354"/>
      <c r="KZE5354"/>
      <c r="KZF5354"/>
      <c r="KZG5354"/>
      <c r="KZH5354"/>
      <c r="KZI5354"/>
      <c r="KZJ5354"/>
      <c r="KZK5354"/>
      <c r="KZL5354"/>
      <c r="KZM5354"/>
      <c r="KZN5354"/>
      <c r="KZO5354"/>
      <c r="KZP5354"/>
      <c r="KZQ5354"/>
      <c r="KZR5354"/>
      <c r="KZS5354"/>
      <c r="KZT5354"/>
      <c r="KZU5354"/>
      <c r="KZV5354"/>
      <c r="KZW5354"/>
      <c r="KZX5354"/>
      <c r="KZY5354"/>
      <c r="KZZ5354"/>
      <c r="LAA5354"/>
      <c r="LAB5354"/>
      <c r="LAC5354"/>
      <c r="LAD5354"/>
      <c r="LAE5354"/>
      <c r="LAF5354"/>
      <c r="LAG5354"/>
      <c r="LAH5354"/>
      <c r="LAI5354"/>
      <c r="LAJ5354"/>
      <c r="LAK5354"/>
      <c r="LAL5354"/>
      <c r="LAM5354"/>
      <c r="LAN5354"/>
      <c r="LAO5354"/>
      <c r="LAP5354"/>
      <c r="LAQ5354"/>
      <c r="LAR5354"/>
      <c r="LAS5354"/>
      <c r="LAT5354"/>
      <c r="LAU5354"/>
      <c r="LAV5354"/>
      <c r="LAW5354"/>
      <c r="LAX5354"/>
      <c r="LAY5354"/>
      <c r="LAZ5354"/>
      <c r="LBA5354"/>
      <c r="LBB5354"/>
      <c r="LBC5354"/>
      <c r="LBD5354"/>
      <c r="LBE5354"/>
      <c r="LBF5354"/>
      <c r="LBG5354"/>
      <c r="LBH5354"/>
      <c r="LBI5354"/>
      <c r="LBJ5354"/>
      <c r="LBK5354"/>
      <c r="LBL5354"/>
      <c r="LBM5354"/>
      <c r="LBN5354"/>
      <c r="LBO5354"/>
      <c r="LBP5354"/>
      <c r="LBQ5354"/>
      <c r="LBR5354"/>
      <c r="LBS5354"/>
      <c r="LBT5354"/>
      <c r="LBU5354"/>
      <c r="LBV5354"/>
      <c r="LBW5354"/>
      <c r="LBX5354"/>
      <c r="LBY5354"/>
      <c r="LBZ5354"/>
      <c r="LCA5354"/>
      <c r="LCB5354"/>
      <c r="LCC5354"/>
      <c r="LCD5354"/>
      <c r="LCE5354"/>
      <c r="LCF5354"/>
      <c r="LCG5354"/>
      <c r="LCH5354"/>
      <c r="LCI5354"/>
      <c r="LCJ5354"/>
      <c r="LCK5354"/>
      <c r="LCL5354"/>
      <c r="LCM5354"/>
      <c r="LCN5354"/>
      <c r="LCO5354"/>
      <c r="LCP5354"/>
      <c r="LCQ5354"/>
      <c r="LCR5354"/>
      <c r="LCS5354"/>
      <c r="LCT5354"/>
      <c r="LCU5354"/>
      <c r="LCV5354"/>
      <c r="LCW5354"/>
      <c r="LCX5354"/>
      <c r="LCY5354"/>
      <c r="LCZ5354"/>
      <c r="LDA5354"/>
      <c r="LDB5354"/>
      <c r="LDC5354"/>
      <c r="LDD5354"/>
      <c r="LDE5354"/>
      <c r="LDF5354"/>
      <c r="LDG5354"/>
      <c r="LDH5354"/>
      <c r="LDI5354"/>
      <c r="LDJ5354"/>
      <c r="LDK5354"/>
      <c r="LDL5354"/>
      <c r="LDM5354"/>
      <c r="LDN5354"/>
      <c r="LDO5354"/>
      <c r="LDP5354"/>
      <c r="LDQ5354"/>
      <c r="LDR5354"/>
      <c r="LDS5354"/>
      <c r="LDT5354"/>
      <c r="LDU5354"/>
      <c r="LDV5354"/>
      <c r="LDW5354"/>
      <c r="LDX5354"/>
      <c r="LDY5354"/>
      <c r="LDZ5354"/>
      <c r="LEA5354"/>
      <c r="LEB5354"/>
      <c r="LEC5354"/>
      <c r="LED5354"/>
      <c r="LEE5354"/>
      <c r="LEF5354"/>
      <c r="LEG5354"/>
      <c r="LEH5354"/>
      <c r="LEI5354"/>
      <c r="LEJ5354"/>
      <c r="LEK5354"/>
      <c r="LEL5354"/>
      <c r="LEM5354"/>
      <c r="LEN5354"/>
      <c r="LEO5354"/>
      <c r="LEP5354"/>
      <c r="LEQ5354"/>
      <c r="LER5354"/>
      <c r="LES5354"/>
      <c r="LET5354"/>
      <c r="LEU5354"/>
      <c r="LEV5354"/>
      <c r="LEW5354"/>
      <c r="LEX5354"/>
      <c r="LEY5354"/>
      <c r="LEZ5354"/>
      <c r="LFA5354"/>
      <c r="LFB5354"/>
      <c r="LFC5354"/>
      <c r="LFD5354"/>
      <c r="LFE5354"/>
      <c r="LFF5354"/>
      <c r="LFG5354"/>
      <c r="LFH5354"/>
      <c r="LFI5354"/>
      <c r="LFJ5354"/>
      <c r="LFK5354"/>
      <c r="LFL5354"/>
      <c r="LFM5354"/>
      <c r="LFN5354"/>
      <c r="LFO5354"/>
      <c r="LFP5354"/>
      <c r="LFQ5354"/>
      <c r="LFR5354"/>
      <c r="LFS5354"/>
      <c r="LFT5354"/>
      <c r="LFU5354"/>
      <c r="LFV5354"/>
      <c r="LFW5354"/>
      <c r="LFX5354"/>
      <c r="LFY5354"/>
      <c r="LFZ5354"/>
      <c r="LGA5354"/>
      <c r="LGB5354"/>
      <c r="LGC5354"/>
      <c r="LGD5354"/>
      <c r="LGE5354"/>
      <c r="LGF5354"/>
      <c r="LGG5354"/>
      <c r="LGH5354"/>
      <c r="LGI5354"/>
      <c r="LGJ5354"/>
      <c r="LGK5354"/>
      <c r="LGL5354"/>
      <c r="LGM5354"/>
      <c r="LGN5354"/>
      <c r="LGO5354"/>
      <c r="LGP5354"/>
      <c r="LGQ5354"/>
      <c r="LGR5354"/>
      <c r="LGS5354"/>
      <c r="LGT5354"/>
      <c r="LGU5354"/>
      <c r="LGV5354"/>
      <c r="LGW5354"/>
      <c r="LGX5354"/>
      <c r="LGY5354"/>
      <c r="LGZ5354"/>
      <c r="LHA5354"/>
      <c r="LHB5354"/>
      <c r="LHC5354"/>
      <c r="LHD5354"/>
      <c r="LHE5354"/>
      <c r="LHF5354"/>
      <c r="LHG5354"/>
      <c r="LHH5354"/>
      <c r="LHI5354"/>
      <c r="LHJ5354"/>
      <c r="LHK5354"/>
      <c r="LHL5354"/>
      <c r="LHM5354"/>
      <c r="LHN5354"/>
      <c r="LHO5354"/>
      <c r="LHP5354"/>
      <c r="LHQ5354"/>
      <c r="LHR5354"/>
      <c r="LHS5354"/>
      <c r="LHT5354"/>
      <c r="LHU5354"/>
      <c r="LHV5354"/>
      <c r="LHW5354"/>
      <c r="LHX5354"/>
      <c r="LHY5354"/>
      <c r="LHZ5354"/>
      <c r="LIA5354"/>
      <c r="LIB5354"/>
      <c r="LIC5354"/>
      <c r="LID5354"/>
      <c r="LIE5354"/>
      <c r="LIF5354"/>
      <c r="LIG5354"/>
      <c r="LIH5354"/>
      <c r="LII5354"/>
      <c r="LIJ5354"/>
      <c r="LIK5354"/>
      <c r="LIL5354"/>
      <c r="LIM5354"/>
      <c r="LIN5354"/>
      <c r="LIO5354"/>
      <c r="LIP5354"/>
      <c r="LIQ5354"/>
      <c r="LIR5354"/>
      <c r="LIS5354"/>
      <c r="LIT5354"/>
      <c r="LIU5354"/>
      <c r="LIV5354"/>
      <c r="LIW5354"/>
      <c r="LIX5354"/>
      <c r="LIY5354"/>
      <c r="LIZ5354"/>
      <c r="LJA5354"/>
      <c r="LJB5354"/>
      <c r="LJC5354"/>
      <c r="LJD5354"/>
      <c r="LJE5354"/>
      <c r="LJF5354"/>
      <c r="LJG5354"/>
      <c r="LJH5354"/>
      <c r="LJI5354"/>
      <c r="LJJ5354"/>
      <c r="LJK5354"/>
      <c r="LJL5354"/>
      <c r="LJM5354"/>
      <c r="LJN5354"/>
      <c r="LJO5354"/>
      <c r="LJP5354"/>
      <c r="LJQ5354"/>
      <c r="LJR5354"/>
      <c r="LJS5354"/>
      <c r="LJT5354"/>
      <c r="LJU5354"/>
      <c r="LJV5354"/>
      <c r="LJW5354"/>
      <c r="LJX5354"/>
      <c r="LJY5354"/>
      <c r="LJZ5354"/>
      <c r="LKA5354"/>
      <c r="LKB5354"/>
      <c r="LKC5354"/>
      <c r="LKD5354"/>
      <c r="LKE5354"/>
      <c r="LKF5354"/>
      <c r="LKG5354"/>
      <c r="LKH5354"/>
      <c r="LKI5354"/>
      <c r="LKJ5354"/>
      <c r="LKK5354"/>
      <c r="LKL5354"/>
      <c r="LKM5354"/>
      <c r="LKN5354"/>
      <c r="LKO5354"/>
      <c r="LKP5354"/>
      <c r="LKQ5354"/>
      <c r="LKR5354"/>
      <c r="LKS5354"/>
      <c r="LKT5354"/>
      <c r="LKU5354"/>
      <c r="LKV5354"/>
      <c r="LKW5354"/>
      <c r="LKX5354"/>
      <c r="LKY5354"/>
      <c r="LKZ5354"/>
      <c r="LLA5354"/>
      <c r="LLB5354"/>
      <c r="LLC5354"/>
      <c r="LLD5354"/>
      <c r="LLE5354"/>
      <c r="LLF5354"/>
      <c r="LLG5354"/>
      <c r="LLH5354"/>
      <c r="LLI5354"/>
      <c r="LLJ5354"/>
      <c r="LLK5354"/>
      <c r="LLL5354"/>
      <c r="LLM5354"/>
      <c r="LLN5354"/>
      <c r="LLO5354"/>
      <c r="LLP5354"/>
      <c r="LLQ5354"/>
      <c r="LLR5354"/>
      <c r="LLS5354"/>
      <c r="LLT5354"/>
      <c r="LLU5354"/>
      <c r="LLV5354"/>
      <c r="LLW5354"/>
      <c r="LLX5354"/>
      <c r="LLY5354"/>
      <c r="LLZ5354"/>
      <c r="LMA5354"/>
      <c r="LMB5354"/>
      <c r="LMC5354"/>
      <c r="LMD5354"/>
      <c r="LME5354"/>
      <c r="LMF5354"/>
      <c r="LMG5354"/>
      <c r="LMH5354"/>
      <c r="LMI5354"/>
      <c r="LMJ5354"/>
      <c r="LMK5354"/>
      <c r="LML5354"/>
      <c r="LMM5354"/>
      <c r="LMN5354"/>
      <c r="LMO5354"/>
      <c r="LMP5354"/>
      <c r="LMQ5354"/>
      <c r="LMR5354"/>
      <c r="LMS5354"/>
      <c r="LMT5354"/>
      <c r="LMU5354"/>
      <c r="LMV5354"/>
      <c r="LMW5354"/>
      <c r="LMX5354"/>
      <c r="LMY5354"/>
      <c r="LMZ5354"/>
      <c r="LNA5354"/>
      <c r="LNB5354"/>
      <c r="LNC5354"/>
      <c r="LND5354"/>
      <c r="LNE5354"/>
      <c r="LNF5354"/>
      <c r="LNG5354"/>
      <c r="LNH5354"/>
      <c r="LNI5354"/>
      <c r="LNJ5354"/>
      <c r="LNK5354"/>
      <c r="LNL5354"/>
      <c r="LNM5354"/>
      <c r="LNN5354"/>
      <c r="LNO5354"/>
      <c r="LNP5354"/>
      <c r="LNQ5354"/>
      <c r="LNR5354"/>
      <c r="LNS5354"/>
      <c r="LNT5354"/>
      <c r="LNU5354"/>
      <c r="LNV5354"/>
      <c r="LNW5354"/>
      <c r="LNX5354"/>
      <c r="LNY5354"/>
      <c r="LNZ5354"/>
      <c r="LOA5354"/>
      <c r="LOB5354"/>
      <c r="LOC5354"/>
      <c r="LOD5354"/>
      <c r="LOE5354"/>
      <c r="LOF5354"/>
      <c r="LOG5354"/>
      <c r="LOH5354"/>
      <c r="LOI5354"/>
      <c r="LOJ5354"/>
      <c r="LOK5354"/>
      <c r="LOL5354"/>
      <c r="LOM5354"/>
      <c r="LON5354"/>
      <c r="LOO5354"/>
      <c r="LOP5354"/>
      <c r="LOQ5354"/>
      <c r="LOR5354"/>
      <c r="LOS5354"/>
      <c r="LOT5354"/>
      <c r="LOU5354"/>
      <c r="LOV5354"/>
      <c r="LOW5354"/>
      <c r="LOX5354"/>
      <c r="LOY5354"/>
      <c r="LOZ5354"/>
      <c r="LPA5354"/>
      <c r="LPB5354"/>
      <c r="LPC5354"/>
      <c r="LPD5354"/>
      <c r="LPE5354"/>
      <c r="LPF5354"/>
      <c r="LPG5354"/>
      <c r="LPH5354"/>
      <c r="LPI5354"/>
      <c r="LPJ5354"/>
      <c r="LPK5354"/>
      <c r="LPL5354"/>
      <c r="LPM5354"/>
      <c r="LPN5354"/>
      <c r="LPO5354"/>
      <c r="LPP5354"/>
      <c r="LPQ5354"/>
      <c r="LPR5354"/>
      <c r="LPS5354"/>
      <c r="LPT5354"/>
      <c r="LPU5354"/>
      <c r="LPV5354"/>
      <c r="LPW5354"/>
      <c r="LPX5354"/>
      <c r="LPY5354"/>
      <c r="LPZ5354"/>
      <c r="LQA5354"/>
      <c r="LQB5354"/>
      <c r="LQC5354"/>
      <c r="LQD5354"/>
      <c r="LQE5354"/>
      <c r="LQF5354"/>
      <c r="LQG5354"/>
      <c r="LQH5354"/>
      <c r="LQI5354"/>
      <c r="LQJ5354"/>
      <c r="LQK5354"/>
      <c r="LQL5354"/>
      <c r="LQM5354"/>
      <c r="LQN5354"/>
      <c r="LQO5354"/>
      <c r="LQP5354"/>
      <c r="LQQ5354"/>
      <c r="LQR5354"/>
      <c r="LQS5354"/>
      <c r="LQT5354"/>
      <c r="LQU5354"/>
      <c r="LQV5354"/>
      <c r="LQW5354"/>
      <c r="LQX5354"/>
      <c r="LQY5354"/>
      <c r="LQZ5354"/>
      <c r="LRA5354"/>
      <c r="LRB5354"/>
      <c r="LRC5354"/>
      <c r="LRD5354"/>
      <c r="LRE5354"/>
      <c r="LRF5354"/>
      <c r="LRG5354"/>
      <c r="LRH5354"/>
      <c r="LRI5354"/>
      <c r="LRJ5354"/>
      <c r="LRK5354"/>
      <c r="LRL5354"/>
      <c r="LRM5354"/>
      <c r="LRN5354"/>
      <c r="LRO5354"/>
      <c r="LRP5354"/>
      <c r="LRQ5354"/>
      <c r="LRR5354"/>
      <c r="LRS5354"/>
      <c r="LRT5354"/>
      <c r="LRU5354"/>
      <c r="LRV5354"/>
      <c r="LRW5354"/>
      <c r="LRX5354"/>
      <c r="LRY5354"/>
      <c r="LRZ5354"/>
      <c r="LSA5354"/>
      <c r="LSB5354"/>
      <c r="LSC5354"/>
      <c r="LSD5354"/>
      <c r="LSE5354"/>
      <c r="LSF5354"/>
      <c r="LSG5354"/>
      <c r="LSH5354"/>
      <c r="LSI5354"/>
      <c r="LSJ5354"/>
      <c r="LSK5354"/>
      <c r="LSL5354"/>
      <c r="LSM5354"/>
      <c r="LSN5354"/>
      <c r="LSO5354"/>
      <c r="LSP5354"/>
      <c r="LSQ5354"/>
      <c r="LSR5354"/>
      <c r="LSS5354"/>
      <c r="LST5354"/>
      <c r="LSU5354"/>
      <c r="LSV5354"/>
      <c r="LSW5354"/>
      <c r="LSX5354"/>
      <c r="LSY5354"/>
      <c r="LSZ5354"/>
      <c r="LTA5354"/>
      <c r="LTB5354"/>
      <c r="LTC5354"/>
      <c r="LTD5354"/>
      <c r="LTE5354"/>
      <c r="LTF5354"/>
      <c r="LTG5354"/>
      <c r="LTH5354"/>
      <c r="LTI5354"/>
      <c r="LTJ5354"/>
      <c r="LTK5354"/>
      <c r="LTL5354"/>
      <c r="LTM5354"/>
      <c r="LTN5354"/>
      <c r="LTO5354"/>
      <c r="LTP5354"/>
      <c r="LTQ5354"/>
      <c r="LTR5354"/>
      <c r="LTS5354"/>
      <c r="LTT5354"/>
      <c r="LTU5354"/>
      <c r="LTV5354"/>
      <c r="LTW5354"/>
      <c r="LTX5354"/>
      <c r="LTY5354"/>
      <c r="LTZ5354"/>
      <c r="LUA5354"/>
      <c r="LUB5354"/>
      <c r="LUC5354"/>
      <c r="LUD5354"/>
      <c r="LUE5354"/>
      <c r="LUF5354"/>
      <c r="LUG5354"/>
      <c r="LUH5354"/>
      <c r="LUI5354"/>
      <c r="LUJ5354"/>
      <c r="LUK5354"/>
      <c r="LUL5354"/>
      <c r="LUM5354"/>
      <c r="LUN5354"/>
      <c r="LUO5354"/>
      <c r="LUP5354"/>
      <c r="LUQ5354"/>
      <c r="LUR5354"/>
      <c r="LUS5354"/>
      <c r="LUT5354"/>
      <c r="LUU5354"/>
      <c r="LUV5354"/>
      <c r="LUW5354"/>
      <c r="LUX5354"/>
      <c r="LUY5354"/>
      <c r="LUZ5354"/>
      <c r="LVA5354"/>
      <c r="LVB5354"/>
      <c r="LVC5354"/>
      <c r="LVD5354"/>
      <c r="LVE5354"/>
      <c r="LVF5354"/>
      <c r="LVG5354"/>
      <c r="LVH5354"/>
      <c r="LVI5354"/>
      <c r="LVJ5354"/>
      <c r="LVK5354"/>
      <c r="LVL5354"/>
      <c r="LVM5354"/>
      <c r="LVN5354"/>
      <c r="LVO5354"/>
      <c r="LVP5354"/>
      <c r="LVQ5354"/>
      <c r="LVR5354"/>
      <c r="LVS5354"/>
      <c r="LVT5354"/>
      <c r="LVU5354"/>
      <c r="LVV5354"/>
      <c r="LVW5354"/>
      <c r="LVX5354"/>
      <c r="LVY5354"/>
      <c r="LVZ5354"/>
      <c r="LWA5354"/>
      <c r="LWB5354"/>
      <c r="LWC5354"/>
      <c r="LWD5354"/>
      <c r="LWE5354"/>
      <c r="LWF5354"/>
      <c r="LWG5354"/>
      <c r="LWH5354"/>
      <c r="LWI5354"/>
      <c r="LWJ5354"/>
      <c r="LWK5354"/>
      <c r="LWL5354"/>
      <c r="LWM5354"/>
      <c r="LWN5354"/>
      <c r="LWO5354"/>
      <c r="LWP5354"/>
      <c r="LWQ5354"/>
      <c r="LWR5354"/>
      <c r="LWS5354"/>
      <c r="LWT5354"/>
      <c r="LWU5354"/>
      <c r="LWV5354"/>
      <c r="LWW5354"/>
      <c r="LWX5354"/>
      <c r="LWY5354"/>
      <c r="LWZ5354"/>
      <c r="LXA5354"/>
      <c r="LXB5354"/>
      <c r="LXC5354"/>
      <c r="LXD5354"/>
      <c r="LXE5354"/>
      <c r="LXF5354"/>
      <c r="LXG5354"/>
      <c r="LXH5354"/>
      <c r="LXI5354"/>
      <c r="LXJ5354"/>
      <c r="LXK5354"/>
      <c r="LXL5354"/>
      <c r="LXM5354"/>
      <c r="LXN5354"/>
      <c r="LXO5354"/>
      <c r="LXP5354"/>
      <c r="LXQ5354"/>
      <c r="LXR5354"/>
      <c r="LXS5354"/>
      <c r="LXT5354"/>
      <c r="LXU5354"/>
      <c r="LXV5354"/>
      <c r="LXW5354"/>
      <c r="LXX5354"/>
      <c r="LXY5354"/>
      <c r="LXZ5354"/>
      <c r="LYA5354"/>
      <c r="LYB5354"/>
      <c r="LYC5354"/>
      <c r="LYD5354"/>
      <c r="LYE5354"/>
      <c r="LYF5354"/>
      <c r="LYG5354"/>
      <c r="LYH5354"/>
      <c r="LYI5354"/>
      <c r="LYJ5354"/>
      <c r="LYK5354"/>
      <c r="LYL5354"/>
      <c r="LYM5354"/>
      <c r="LYN5354"/>
      <c r="LYO5354"/>
      <c r="LYP5354"/>
      <c r="LYQ5354"/>
      <c r="LYR5354"/>
      <c r="LYS5354"/>
      <c r="LYT5354"/>
      <c r="LYU5354"/>
      <c r="LYV5354"/>
      <c r="LYW5354"/>
      <c r="LYX5354"/>
      <c r="LYY5354"/>
      <c r="LYZ5354"/>
      <c r="LZA5354"/>
      <c r="LZB5354"/>
      <c r="LZC5354"/>
      <c r="LZD5354"/>
      <c r="LZE5354"/>
      <c r="LZF5354"/>
      <c r="LZG5354"/>
      <c r="LZH5354"/>
      <c r="LZI5354"/>
      <c r="LZJ5354"/>
      <c r="LZK5354"/>
      <c r="LZL5354"/>
      <c r="LZM5354"/>
      <c r="LZN5354"/>
      <c r="LZO5354"/>
      <c r="LZP5354"/>
      <c r="LZQ5354"/>
      <c r="LZR5354"/>
      <c r="LZS5354"/>
      <c r="LZT5354"/>
      <c r="LZU5354"/>
      <c r="LZV5354"/>
      <c r="LZW5354"/>
      <c r="LZX5354"/>
      <c r="LZY5354"/>
      <c r="LZZ5354"/>
      <c r="MAA5354"/>
      <c r="MAB5354"/>
      <c r="MAC5354"/>
      <c r="MAD5354"/>
      <c r="MAE5354"/>
      <c r="MAF5354"/>
      <c r="MAG5354"/>
      <c r="MAH5354"/>
      <c r="MAI5354"/>
      <c r="MAJ5354"/>
      <c r="MAK5354"/>
      <c r="MAL5354"/>
      <c r="MAM5354"/>
      <c r="MAN5354"/>
      <c r="MAO5354"/>
      <c r="MAP5354"/>
      <c r="MAQ5354"/>
      <c r="MAR5354"/>
      <c r="MAS5354"/>
      <c r="MAT5354"/>
      <c r="MAU5354"/>
      <c r="MAV5354"/>
      <c r="MAW5354"/>
      <c r="MAX5354"/>
      <c r="MAY5354"/>
      <c r="MAZ5354"/>
      <c r="MBA5354"/>
      <c r="MBB5354"/>
      <c r="MBC5354"/>
      <c r="MBD5354"/>
      <c r="MBE5354"/>
      <c r="MBF5354"/>
      <c r="MBG5354"/>
      <c r="MBH5354"/>
      <c r="MBI5354"/>
      <c r="MBJ5354"/>
      <c r="MBK5354"/>
      <c r="MBL5354"/>
      <c r="MBM5354"/>
      <c r="MBN5354"/>
      <c r="MBO5354"/>
      <c r="MBP5354"/>
      <c r="MBQ5354"/>
      <c r="MBR5354"/>
      <c r="MBS5354"/>
      <c r="MBT5354"/>
      <c r="MBU5354"/>
      <c r="MBV5354"/>
      <c r="MBW5354"/>
      <c r="MBX5354"/>
      <c r="MBY5354"/>
      <c r="MBZ5354"/>
      <c r="MCA5354"/>
      <c r="MCB5354"/>
      <c r="MCC5354"/>
      <c r="MCD5354"/>
      <c r="MCE5354"/>
      <c r="MCF5354"/>
      <c r="MCG5354"/>
      <c r="MCH5354"/>
      <c r="MCI5354"/>
      <c r="MCJ5354"/>
      <c r="MCK5354"/>
      <c r="MCL5354"/>
      <c r="MCM5354"/>
      <c r="MCN5354"/>
      <c r="MCO5354"/>
      <c r="MCP5354"/>
      <c r="MCQ5354"/>
      <c r="MCR5354"/>
      <c r="MCS5354"/>
      <c r="MCT5354"/>
      <c r="MCU5354"/>
      <c r="MCV5354"/>
      <c r="MCW5354"/>
      <c r="MCX5354"/>
      <c r="MCY5354"/>
      <c r="MCZ5354"/>
      <c r="MDA5354"/>
      <c r="MDB5354"/>
      <c r="MDC5354"/>
      <c r="MDD5354"/>
      <c r="MDE5354"/>
      <c r="MDF5354"/>
      <c r="MDG5354"/>
      <c r="MDH5354"/>
      <c r="MDI5354"/>
      <c r="MDJ5354"/>
      <c r="MDK5354"/>
      <c r="MDL5354"/>
      <c r="MDM5354"/>
      <c r="MDN5354"/>
      <c r="MDO5354"/>
      <c r="MDP5354"/>
      <c r="MDQ5354"/>
      <c r="MDR5354"/>
      <c r="MDS5354"/>
      <c r="MDT5354"/>
      <c r="MDU5354"/>
      <c r="MDV5354"/>
      <c r="MDW5354"/>
      <c r="MDX5354"/>
      <c r="MDY5354"/>
      <c r="MDZ5354"/>
      <c r="MEA5354"/>
      <c r="MEB5354"/>
      <c r="MEC5354"/>
      <c r="MED5354"/>
      <c r="MEE5354"/>
      <c r="MEF5354"/>
      <c r="MEG5354"/>
      <c r="MEH5354"/>
      <c r="MEI5354"/>
      <c r="MEJ5354"/>
      <c r="MEK5354"/>
      <c r="MEL5354"/>
      <c r="MEM5354"/>
      <c r="MEN5354"/>
      <c r="MEO5354"/>
      <c r="MEP5354"/>
      <c r="MEQ5354"/>
      <c r="MER5354"/>
      <c r="MES5354"/>
      <c r="MET5354"/>
      <c r="MEU5354"/>
      <c r="MEV5354"/>
      <c r="MEW5354"/>
      <c r="MEX5354"/>
      <c r="MEY5354"/>
      <c r="MEZ5354"/>
      <c r="MFA5354"/>
      <c r="MFB5354"/>
      <c r="MFC5354"/>
      <c r="MFD5354"/>
      <c r="MFE5354"/>
      <c r="MFF5354"/>
      <c r="MFG5354"/>
      <c r="MFH5354"/>
      <c r="MFI5354"/>
      <c r="MFJ5354"/>
      <c r="MFK5354"/>
      <c r="MFL5354"/>
      <c r="MFM5354"/>
      <c r="MFN5354"/>
      <c r="MFO5354"/>
      <c r="MFP5354"/>
      <c r="MFQ5354"/>
      <c r="MFR5354"/>
      <c r="MFS5354"/>
      <c r="MFT5354"/>
      <c r="MFU5354"/>
      <c r="MFV5354"/>
      <c r="MFW5354"/>
      <c r="MFX5354"/>
      <c r="MFY5354"/>
      <c r="MFZ5354"/>
      <c r="MGA5354"/>
      <c r="MGB5354"/>
      <c r="MGC5354"/>
      <c r="MGD5354"/>
      <c r="MGE5354"/>
      <c r="MGF5354"/>
      <c r="MGG5354"/>
      <c r="MGH5354"/>
      <c r="MGI5354"/>
      <c r="MGJ5354"/>
      <c r="MGK5354"/>
      <c r="MGL5354"/>
      <c r="MGM5354"/>
      <c r="MGN5354"/>
      <c r="MGO5354"/>
      <c r="MGP5354"/>
      <c r="MGQ5354"/>
      <c r="MGR5354"/>
      <c r="MGS5354"/>
      <c r="MGT5354"/>
      <c r="MGU5354"/>
      <c r="MGV5354"/>
      <c r="MGW5354"/>
      <c r="MGX5354"/>
      <c r="MGY5354"/>
      <c r="MGZ5354"/>
      <c r="MHA5354"/>
      <c r="MHB5354"/>
      <c r="MHC5354"/>
      <c r="MHD5354"/>
      <c r="MHE5354"/>
      <c r="MHF5354"/>
      <c r="MHG5354"/>
      <c r="MHH5354"/>
      <c r="MHI5354"/>
      <c r="MHJ5354"/>
      <c r="MHK5354"/>
      <c r="MHL5354"/>
      <c r="MHM5354"/>
      <c r="MHN5354"/>
      <c r="MHO5354"/>
      <c r="MHP5354"/>
      <c r="MHQ5354"/>
      <c r="MHR5354"/>
      <c r="MHS5354"/>
      <c r="MHT5354"/>
      <c r="MHU5354"/>
      <c r="MHV5354"/>
      <c r="MHW5354"/>
      <c r="MHX5354"/>
      <c r="MHY5354"/>
      <c r="MHZ5354"/>
      <c r="MIA5354"/>
      <c r="MIB5354"/>
      <c r="MIC5354"/>
      <c r="MID5354"/>
      <c r="MIE5354"/>
      <c r="MIF5354"/>
      <c r="MIG5354"/>
      <c r="MIH5354"/>
      <c r="MII5354"/>
      <c r="MIJ5354"/>
      <c r="MIK5354"/>
      <c r="MIL5354"/>
      <c r="MIM5354"/>
      <c r="MIN5354"/>
      <c r="MIO5354"/>
      <c r="MIP5354"/>
      <c r="MIQ5354"/>
      <c r="MIR5354"/>
      <c r="MIS5354"/>
      <c r="MIT5354"/>
      <c r="MIU5354"/>
      <c r="MIV5354"/>
      <c r="MIW5354"/>
      <c r="MIX5354"/>
      <c r="MIY5354"/>
      <c r="MIZ5354"/>
      <c r="MJA5354"/>
      <c r="MJB5354"/>
      <c r="MJC5354"/>
      <c r="MJD5354"/>
      <c r="MJE5354"/>
      <c r="MJF5354"/>
      <c r="MJG5354"/>
      <c r="MJH5354"/>
      <c r="MJI5354"/>
      <c r="MJJ5354"/>
      <c r="MJK5354"/>
      <c r="MJL5354"/>
      <c r="MJM5354"/>
      <c r="MJN5354"/>
      <c r="MJO5354"/>
      <c r="MJP5354"/>
      <c r="MJQ5354"/>
      <c r="MJR5354"/>
      <c r="MJS5354"/>
      <c r="MJT5354"/>
      <c r="MJU5354"/>
      <c r="MJV5354"/>
      <c r="MJW5354"/>
      <c r="MJX5354"/>
      <c r="MJY5354"/>
      <c r="MJZ5354"/>
      <c r="MKA5354"/>
      <c r="MKB5354"/>
      <c r="MKC5354"/>
      <c r="MKD5354"/>
      <c r="MKE5354"/>
      <c r="MKF5354"/>
      <c r="MKG5354"/>
      <c r="MKH5354"/>
      <c r="MKI5354"/>
      <c r="MKJ5354"/>
      <c r="MKK5354"/>
      <c r="MKL5354"/>
      <c r="MKM5354"/>
      <c r="MKN5354"/>
      <c r="MKO5354"/>
      <c r="MKP5354"/>
      <c r="MKQ5354"/>
      <c r="MKR5354"/>
      <c r="MKS5354"/>
      <c r="MKT5354"/>
      <c r="MKU5354"/>
      <c r="MKV5354"/>
      <c r="MKW5354"/>
      <c r="MKX5354"/>
      <c r="MKY5354"/>
      <c r="MKZ5354"/>
      <c r="MLA5354"/>
      <c r="MLB5354"/>
      <c r="MLC5354"/>
      <c r="MLD5354"/>
      <c r="MLE5354"/>
      <c r="MLF5354"/>
      <c r="MLG5354"/>
      <c r="MLH5354"/>
      <c r="MLI5354"/>
      <c r="MLJ5354"/>
      <c r="MLK5354"/>
      <c r="MLL5354"/>
      <c r="MLM5354"/>
      <c r="MLN5354"/>
      <c r="MLO5354"/>
      <c r="MLP5354"/>
      <c r="MLQ5354"/>
      <c r="MLR5354"/>
      <c r="MLS5354"/>
      <c r="MLT5354"/>
      <c r="MLU5354"/>
      <c r="MLV5354"/>
      <c r="MLW5354"/>
      <c r="MLX5354"/>
      <c r="MLY5354"/>
      <c r="MLZ5354"/>
      <c r="MMA5354"/>
      <c r="MMB5354"/>
      <c r="MMC5354"/>
      <c r="MMD5354"/>
      <c r="MME5354"/>
      <c r="MMF5354"/>
      <c r="MMG5354"/>
      <c r="MMH5354"/>
      <c r="MMI5354"/>
      <c r="MMJ5354"/>
      <c r="MMK5354"/>
      <c r="MML5354"/>
      <c r="MMM5354"/>
      <c r="MMN5354"/>
      <c r="MMO5354"/>
      <c r="MMP5354"/>
      <c r="MMQ5354"/>
      <c r="MMR5354"/>
      <c r="MMS5354"/>
      <c r="MMT5354"/>
      <c r="MMU5354"/>
      <c r="MMV5354"/>
      <c r="MMW5354"/>
      <c r="MMX5354"/>
      <c r="MMY5354"/>
      <c r="MMZ5354"/>
      <c r="MNA5354"/>
      <c r="MNB5354"/>
      <c r="MNC5354"/>
      <c r="MND5354"/>
      <c r="MNE5354"/>
      <c r="MNF5354"/>
      <c r="MNG5354"/>
      <c r="MNH5354"/>
      <c r="MNI5354"/>
      <c r="MNJ5354"/>
      <c r="MNK5354"/>
      <c r="MNL5354"/>
      <c r="MNM5354"/>
      <c r="MNN5354"/>
      <c r="MNO5354"/>
      <c r="MNP5354"/>
      <c r="MNQ5354"/>
      <c r="MNR5354"/>
      <c r="MNS5354"/>
      <c r="MNT5354"/>
      <c r="MNU5354"/>
      <c r="MNV5354"/>
      <c r="MNW5354"/>
      <c r="MNX5354"/>
      <c r="MNY5354"/>
      <c r="MNZ5354"/>
      <c r="MOA5354"/>
      <c r="MOB5354"/>
      <c r="MOC5354"/>
      <c r="MOD5354"/>
      <c r="MOE5354"/>
      <c r="MOF5354"/>
      <c r="MOG5354"/>
      <c r="MOH5354"/>
      <c r="MOI5354"/>
      <c r="MOJ5354"/>
      <c r="MOK5354"/>
      <c r="MOL5354"/>
      <c r="MOM5354"/>
      <c r="MON5354"/>
      <c r="MOO5354"/>
      <c r="MOP5354"/>
      <c r="MOQ5354"/>
      <c r="MOR5354"/>
      <c r="MOS5354"/>
      <c r="MOT5354"/>
      <c r="MOU5354"/>
      <c r="MOV5354"/>
      <c r="MOW5354"/>
      <c r="MOX5354"/>
      <c r="MOY5354"/>
      <c r="MOZ5354"/>
      <c r="MPA5354"/>
      <c r="MPB5354"/>
      <c r="MPC5354"/>
      <c r="MPD5354"/>
      <c r="MPE5354"/>
      <c r="MPF5354"/>
      <c r="MPG5354"/>
      <c r="MPH5354"/>
      <c r="MPI5354"/>
      <c r="MPJ5354"/>
      <c r="MPK5354"/>
      <c r="MPL5354"/>
      <c r="MPM5354"/>
      <c r="MPN5354"/>
      <c r="MPO5354"/>
      <c r="MPP5354"/>
      <c r="MPQ5354"/>
      <c r="MPR5354"/>
      <c r="MPS5354"/>
      <c r="MPT5354"/>
      <c r="MPU5354"/>
      <c r="MPV5354"/>
      <c r="MPW5354"/>
      <c r="MPX5354"/>
      <c r="MPY5354"/>
      <c r="MPZ5354"/>
      <c r="MQA5354"/>
      <c r="MQB5354"/>
      <c r="MQC5354"/>
      <c r="MQD5354"/>
      <c r="MQE5354"/>
      <c r="MQF5354"/>
      <c r="MQG5354"/>
      <c r="MQH5354"/>
      <c r="MQI5354"/>
      <c r="MQJ5354"/>
      <c r="MQK5354"/>
      <c r="MQL5354"/>
      <c r="MQM5354"/>
      <c r="MQN5354"/>
      <c r="MQO5354"/>
      <c r="MQP5354"/>
      <c r="MQQ5354"/>
      <c r="MQR5354"/>
      <c r="MQS5354"/>
      <c r="MQT5354"/>
      <c r="MQU5354"/>
      <c r="MQV5354"/>
      <c r="MQW5354"/>
      <c r="MQX5354"/>
      <c r="MQY5354"/>
      <c r="MQZ5354"/>
      <c r="MRA5354"/>
      <c r="MRB5354"/>
      <c r="MRC5354"/>
      <c r="MRD5354"/>
      <c r="MRE5354"/>
      <c r="MRF5354"/>
      <c r="MRG5354"/>
      <c r="MRH5354"/>
      <c r="MRI5354"/>
      <c r="MRJ5354"/>
      <c r="MRK5354"/>
      <c r="MRL5354"/>
      <c r="MRM5354"/>
      <c r="MRN5354"/>
      <c r="MRO5354"/>
      <c r="MRP5354"/>
      <c r="MRQ5354"/>
      <c r="MRR5354"/>
      <c r="MRS5354"/>
      <c r="MRT5354"/>
      <c r="MRU5354"/>
      <c r="MRV5354"/>
      <c r="MRW5354"/>
      <c r="MRX5354"/>
      <c r="MRY5354"/>
      <c r="MRZ5354"/>
      <c r="MSA5354"/>
      <c r="MSB5354"/>
      <c r="MSC5354"/>
      <c r="MSD5354"/>
      <c r="MSE5354"/>
      <c r="MSF5354"/>
      <c r="MSG5354"/>
      <c r="MSH5354"/>
      <c r="MSI5354"/>
      <c r="MSJ5354"/>
      <c r="MSK5354"/>
      <c r="MSL5354"/>
      <c r="MSM5354"/>
      <c r="MSN5354"/>
      <c r="MSO5354"/>
      <c r="MSP5354"/>
      <c r="MSQ5354"/>
      <c r="MSR5354"/>
      <c r="MSS5354"/>
      <c r="MST5354"/>
      <c r="MSU5354"/>
      <c r="MSV5354"/>
      <c r="MSW5354"/>
      <c r="MSX5354"/>
      <c r="MSY5354"/>
      <c r="MSZ5354"/>
      <c r="MTA5354"/>
      <c r="MTB5354"/>
      <c r="MTC5354"/>
      <c r="MTD5354"/>
      <c r="MTE5354"/>
      <c r="MTF5354"/>
      <c r="MTG5354"/>
      <c r="MTH5354"/>
      <c r="MTI5354"/>
      <c r="MTJ5354"/>
      <c r="MTK5354"/>
      <c r="MTL5354"/>
      <c r="MTM5354"/>
      <c r="MTN5354"/>
      <c r="MTO5354"/>
      <c r="MTP5354"/>
      <c r="MTQ5354"/>
      <c r="MTR5354"/>
      <c r="MTS5354"/>
      <c r="MTT5354"/>
      <c r="MTU5354"/>
      <c r="MTV5354"/>
      <c r="MTW5354"/>
      <c r="MTX5354"/>
      <c r="MTY5354"/>
      <c r="MTZ5354"/>
      <c r="MUA5354"/>
      <c r="MUB5354"/>
      <c r="MUC5354"/>
      <c r="MUD5354"/>
      <c r="MUE5354"/>
      <c r="MUF5354"/>
      <c r="MUG5354"/>
      <c r="MUH5354"/>
      <c r="MUI5354"/>
      <c r="MUJ5354"/>
      <c r="MUK5354"/>
      <c r="MUL5354"/>
      <c r="MUM5354"/>
      <c r="MUN5354"/>
      <c r="MUO5354"/>
      <c r="MUP5354"/>
      <c r="MUQ5354"/>
      <c r="MUR5354"/>
      <c r="MUS5354"/>
      <c r="MUT5354"/>
      <c r="MUU5354"/>
      <c r="MUV5354"/>
      <c r="MUW5354"/>
      <c r="MUX5354"/>
      <c r="MUY5354"/>
      <c r="MUZ5354"/>
      <c r="MVA5354"/>
      <c r="MVB5354"/>
      <c r="MVC5354"/>
      <c r="MVD5354"/>
      <c r="MVE5354"/>
      <c r="MVF5354"/>
      <c r="MVG5354"/>
      <c r="MVH5354"/>
      <c r="MVI5354"/>
      <c r="MVJ5354"/>
      <c r="MVK5354"/>
      <c r="MVL5354"/>
      <c r="MVM5354"/>
      <c r="MVN5354"/>
      <c r="MVO5354"/>
      <c r="MVP5354"/>
      <c r="MVQ5354"/>
      <c r="MVR5354"/>
      <c r="MVS5354"/>
      <c r="MVT5354"/>
      <c r="MVU5354"/>
      <c r="MVV5354"/>
      <c r="MVW5354"/>
      <c r="MVX5354"/>
      <c r="MVY5354"/>
      <c r="MVZ5354"/>
      <c r="MWA5354"/>
      <c r="MWB5354"/>
      <c r="MWC5354"/>
      <c r="MWD5354"/>
      <c r="MWE5354"/>
      <c r="MWF5354"/>
      <c r="MWG5354"/>
      <c r="MWH5354"/>
      <c r="MWI5354"/>
      <c r="MWJ5354"/>
      <c r="MWK5354"/>
      <c r="MWL5354"/>
      <c r="MWM5354"/>
      <c r="MWN5354"/>
      <c r="MWO5354"/>
      <c r="MWP5354"/>
      <c r="MWQ5354"/>
      <c r="MWR5354"/>
      <c r="MWS5354"/>
      <c r="MWT5354"/>
      <c r="MWU5354"/>
      <c r="MWV5354"/>
      <c r="MWW5354"/>
      <c r="MWX5354"/>
      <c r="MWY5354"/>
      <c r="MWZ5354"/>
      <c r="MXA5354"/>
      <c r="MXB5354"/>
      <c r="MXC5354"/>
      <c r="MXD5354"/>
      <c r="MXE5354"/>
      <c r="MXF5354"/>
      <c r="MXG5354"/>
      <c r="MXH5354"/>
      <c r="MXI5354"/>
      <c r="MXJ5354"/>
      <c r="MXK5354"/>
      <c r="MXL5354"/>
      <c r="MXM5354"/>
      <c r="MXN5354"/>
      <c r="MXO5354"/>
      <c r="MXP5354"/>
      <c r="MXQ5354"/>
      <c r="MXR5354"/>
      <c r="MXS5354"/>
      <c r="MXT5354"/>
      <c r="MXU5354"/>
      <c r="MXV5354"/>
      <c r="MXW5354"/>
      <c r="MXX5354"/>
      <c r="MXY5354"/>
      <c r="MXZ5354"/>
      <c r="MYA5354"/>
      <c r="MYB5354"/>
      <c r="MYC5354"/>
      <c r="MYD5354"/>
      <c r="MYE5354"/>
      <c r="MYF5354"/>
      <c r="MYG5354"/>
      <c r="MYH5354"/>
      <c r="MYI5354"/>
      <c r="MYJ5354"/>
      <c r="MYK5354"/>
      <c r="MYL5354"/>
      <c r="MYM5354"/>
      <c r="MYN5354"/>
      <c r="MYO5354"/>
      <c r="MYP5354"/>
      <c r="MYQ5354"/>
      <c r="MYR5354"/>
      <c r="MYS5354"/>
      <c r="MYT5354"/>
      <c r="MYU5354"/>
      <c r="MYV5354"/>
      <c r="MYW5354"/>
      <c r="MYX5354"/>
      <c r="MYY5354"/>
      <c r="MYZ5354"/>
      <c r="MZA5354"/>
      <c r="MZB5354"/>
      <c r="MZC5354"/>
      <c r="MZD5354"/>
      <c r="MZE5354"/>
      <c r="MZF5354"/>
      <c r="MZG5354"/>
      <c r="MZH5354"/>
      <c r="MZI5354"/>
      <c r="MZJ5354"/>
      <c r="MZK5354"/>
      <c r="MZL5354"/>
      <c r="MZM5354"/>
      <c r="MZN5354"/>
      <c r="MZO5354"/>
      <c r="MZP5354"/>
      <c r="MZQ5354"/>
      <c r="MZR5354"/>
      <c r="MZS5354"/>
      <c r="MZT5354"/>
      <c r="MZU5354"/>
      <c r="MZV5354"/>
      <c r="MZW5354"/>
      <c r="MZX5354"/>
      <c r="MZY5354"/>
      <c r="MZZ5354"/>
      <c r="NAA5354"/>
      <c r="NAB5354"/>
      <c r="NAC5354"/>
      <c r="NAD5354"/>
      <c r="NAE5354"/>
      <c r="NAF5354"/>
      <c r="NAG5354"/>
      <c r="NAH5354"/>
      <c r="NAI5354"/>
      <c r="NAJ5354"/>
      <c r="NAK5354"/>
      <c r="NAL5354"/>
      <c r="NAM5354"/>
      <c r="NAN5354"/>
      <c r="NAO5354"/>
      <c r="NAP5354"/>
      <c r="NAQ5354"/>
      <c r="NAR5354"/>
      <c r="NAS5354"/>
      <c r="NAT5354"/>
      <c r="NAU5354"/>
      <c r="NAV5354"/>
      <c r="NAW5354"/>
      <c r="NAX5354"/>
      <c r="NAY5354"/>
      <c r="NAZ5354"/>
      <c r="NBA5354"/>
      <c r="NBB5354"/>
      <c r="NBC5354"/>
      <c r="NBD5354"/>
      <c r="NBE5354"/>
      <c r="NBF5354"/>
      <c r="NBG5354"/>
      <c r="NBH5354"/>
      <c r="NBI5354"/>
      <c r="NBJ5354"/>
      <c r="NBK5354"/>
      <c r="NBL5354"/>
      <c r="NBM5354"/>
      <c r="NBN5354"/>
      <c r="NBO5354"/>
      <c r="NBP5354"/>
      <c r="NBQ5354"/>
      <c r="NBR5354"/>
      <c r="NBS5354"/>
      <c r="NBT5354"/>
      <c r="NBU5354"/>
      <c r="NBV5354"/>
      <c r="NBW5354"/>
      <c r="NBX5354"/>
      <c r="NBY5354"/>
      <c r="NBZ5354"/>
      <c r="NCA5354"/>
      <c r="NCB5354"/>
      <c r="NCC5354"/>
      <c r="NCD5354"/>
      <c r="NCE5354"/>
      <c r="NCF5354"/>
      <c r="NCG5354"/>
      <c r="NCH5354"/>
      <c r="NCI5354"/>
      <c r="NCJ5354"/>
      <c r="NCK5354"/>
      <c r="NCL5354"/>
      <c r="NCM5354"/>
      <c r="NCN5354"/>
      <c r="NCO5354"/>
      <c r="NCP5354"/>
      <c r="NCQ5354"/>
      <c r="NCR5354"/>
      <c r="NCS5354"/>
      <c r="NCT5354"/>
      <c r="NCU5354"/>
      <c r="NCV5354"/>
      <c r="NCW5354"/>
      <c r="NCX5354"/>
      <c r="NCY5354"/>
      <c r="NCZ5354"/>
      <c r="NDA5354"/>
      <c r="NDB5354"/>
      <c r="NDC5354"/>
      <c r="NDD5354"/>
      <c r="NDE5354"/>
      <c r="NDF5354"/>
      <c r="NDG5354"/>
      <c r="NDH5354"/>
      <c r="NDI5354"/>
      <c r="NDJ5354"/>
      <c r="NDK5354"/>
      <c r="NDL5354"/>
      <c r="NDM5354"/>
      <c r="NDN5354"/>
      <c r="NDO5354"/>
      <c r="NDP5354"/>
      <c r="NDQ5354"/>
      <c r="NDR5354"/>
      <c r="NDS5354"/>
      <c r="NDT5354"/>
      <c r="NDU5354"/>
      <c r="NDV5354"/>
      <c r="NDW5354"/>
      <c r="NDX5354"/>
      <c r="NDY5354"/>
      <c r="NDZ5354"/>
      <c r="NEA5354"/>
      <c r="NEB5354"/>
      <c r="NEC5354"/>
      <c r="NED5354"/>
      <c r="NEE5354"/>
      <c r="NEF5354"/>
      <c r="NEG5354"/>
      <c r="NEH5354"/>
      <c r="NEI5354"/>
      <c r="NEJ5354"/>
      <c r="NEK5354"/>
      <c r="NEL5354"/>
      <c r="NEM5354"/>
      <c r="NEN5354"/>
      <c r="NEO5354"/>
      <c r="NEP5354"/>
      <c r="NEQ5354"/>
      <c r="NER5354"/>
      <c r="NES5354"/>
      <c r="NET5354"/>
      <c r="NEU5354"/>
      <c r="NEV5354"/>
      <c r="NEW5354"/>
      <c r="NEX5354"/>
      <c r="NEY5354"/>
      <c r="NEZ5354"/>
      <c r="NFA5354"/>
      <c r="NFB5354"/>
      <c r="NFC5354"/>
      <c r="NFD5354"/>
      <c r="NFE5354"/>
      <c r="NFF5354"/>
      <c r="NFG5354"/>
      <c r="NFH5354"/>
      <c r="NFI5354"/>
      <c r="NFJ5354"/>
      <c r="NFK5354"/>
      <c r="NFL5354"/>
      <c r="NFM5354"/>
      <c r="NFN5354"/>
      <c r="NFO5354"/>
      <c r="NFP5354"/>
      <c r="NFQ5354"/>
      <c r="NFR5354"/>
      <c r="NFS5354"/>
      <c r="NFT5354"/>
      <c r="NFU5354"/>
      <c r="NFV5354"/>
      <c r="NFW5354"/>
      <c r="NFX5354"/>
      <c r="NFY5354"/>
      <c r="NFZ5354"/>
      <c r="NGA5354"/>
      <c r="NGB5354"/>
      <c r="NGC5354"/>
      <c r="NGD5354"/>
      <c r="NGE5354"/>
      <c r="NGF5354"/>
      <c r="NGG5354"/>
      <c r="NGH5354"/>
      <c r="NGI5354"/>
      <c r="NGJ5354"/>
      <c r="NGK5354"/>
      <c r="NGL5354"/>
      <c r="NGM5354"/>
      <c r="NGN5354"/>
      <c r="NGO5354"/>
      <c r="NGP5354"/>
      <c r="NGQ5354"/>
      <c r="NGR5354"/>
      <c r="NGS5354"/>
      <c r="NGT5354"/>
      <c r="NGU5354"/>
      <c r="NGV5354"/>
      <c r="NGW5354"/>
      <c r="NGX5354"/>
      <c r="NGY5354"/>
      <c r="NGZ5354"/>
      <c r="NHA5354"/>
      <c r="NHB5354"/>
      <c r="NHC5354"/>
      <c r="NHD5354"/>
      <c r="NHE5354"/>
      <c r="NHF5354"/>
      <c r="NHG5354"/>
      <c r="NHH5354"/>
      <c r="NHI5354"/>
      <c r="NHJ5354"/>
      <c r="NHK5354"/>
      <c r="NHL5354"/>
      <c r="NHM5354"/>
      <c r="NHN5354"/>
      <c r="NHO5354"/>
      <c r="NHP5354"/>
      <c r="NHQ5354"/>
      <c r="NHR5354"/>
      <c r="NHS5354"/>
      <c r="NHT5354"/>
      <c r="NHU5354"/>
      <c r="NHV5354"/>
      <c r="NHW5354"/>
      <c r="NHX5354"/>
      <c r="NHY5354"/>
      <c r="NHZ5354"/>
      <c r="NIA5354"/>
      <c r="NIB5354"/>
      <c r="NIC5354"/>
      <c r="NID5354"/>
      <c r="NIE5354"/>
      <c r="NIF5354"/>
      <c r="NIG5354"/>
      <c r="NIH5354"/>
      <c r="NII5354"/>
      <c r="NIJ5354"/>
      <c r="NIK5354"/>
      <c r="NIL5354"/>
      <c r="NIM5354"/>
      <c r="NIN5354"/>
      <c r="NIO5354"/>
      <c r="NIP5354"/>
      <c r="NIQ5354"/>
      <c r="NIR5354"/>
      <c r="NIS5354"/>
      <c r="NIT5354"/>
      <c r="NIU5354"/>
      <c r="NIV5354"/>
      <c r="NIW5354"/>
      <c r="NIX5354"/>
      <c r="NIY5354"/>
      <c r="NIZ5354"/>
      <c r="NJA5354"/>
      <c r="NJB5354"/>
      <c r="NJC5354"/>
      <c r="NJD5354"/>
      <c r="NJE5354"/>
      <c r="NJF5354"/>
      <c r="NJG5354"/>
      <c r="NJH5354"/>
      <c r="NJI5354"/>
      <c r="NJJ5354"/>
      <c r="NJK5354"/>
      <c r="NJL5354"/>
      <c r="NJM5354"/>
      <c r="NJN5354"/>
      <c r="NJO5354"/>
      <c r="NJP5354"/>
      <c r="NJQ5354"/>
      <c r="NJR5354"/>
      <c r="NJS5354"/>
      <c r="NJT5354"/>
      <c r="NJU5354"/>
      <c r="NJV5354"/>
      <c r="NJW5354"/>
      <c r="NJX5354"/>
      <c r="NJY5354"/>
      <c r="NJZ5354"/>
      <c r="NKA5354"/>
      <c r="NKB5354"/>
      <c r="NKC5354"/>
      <c r="NKD5354"/>
      <c r="NKE5354"/>
      <c r="NKF5354"/>
      <c r="NKG5354"/>
      <c r="NKH5354"/>
      <c r="NKI5354"/>
      <c r="NKJ5354"/>
      <c r="NKK5354"/>
      <c r="NKL5354"/>
      <c r="NKM5354"/>
      <c r="NKN5354"/>
      <c r="NKO5354"/>
      <c r="NKP5354"/>
      <c r="NKQ5354"/>
      <c r="NKR5354"/>
      <c r="NKS5354"/>
      <c r="NKT5354"/>
      <c r="NKU5354"/>
      <c r="NKV5354"/>
      <c r="NKW5354"/>
      <c r="NKX5354"/>
      <c r="NKY5354"/>
      <c r="NKZ5354"/>
      <c r="NLA5354"/>
      <c r="NLB5354"/>
      <c r="NLC5354"/>
      <c r="NLD5354"/>
      <c r="NLE5354"/>
      <c r="NLF5354"/>
      <c r="NLG5354"/>
      <c r="NLH5354"/>
      <c r="NLI5354"/>
      <c r="NLJ5354"/>
      <c r="NLK5354"/>
      <c r="NLL5354"/>
      <c r="NLM5354"/>
      <c r="NLN5354"/>
      <c r="NLO5354"/>
      <c r="NLP5354"/>
      <c r="NLQ5354"/>
      <c r="NLR5354"/>
      <c r="NLS5354"/>
      <c r="NLT5354"/>
      <c r="NLU5354"/>
      <c r="NLV5354"/>
      <c r="NLW5354"/>
      <c r="NLX5354"/>
      <c r="NLY5354"/>
      <c r="NLZ5354"/>
      <c r="NMA5354"/>
      <c r="NMB5354"/>
      <c r="NMC5354"/>
      <c r="NMD5354"/>
      <c r="NME5354"/>
      <c r="NMF5354"/>
      <c r="NMG5354"/>
      <c r="NMH5354"/>
      <c r="NMI5354"/>
      <c r="NMJ5354"/>
      <c r="NMK5354"/>
      <c r="NML5354"/>
      <c r="NMM5354"/>
      <c r="NMN5354"/>
      <c r="NMO5354"/>
      <c r="NMP5354"/>
      <c r="NMQ5354"/>
      <c r="NMR5354"/>
      <c r="NMS5354"/>
      <c r="NMT5354"/>
      <c r="NMU5354"/>
      <c r="NMV5354"/>
      <c r="NMW5354"/>
      <c r="NMX5354"/>
      <c r="NMY5354"/>
      <c r="NMZ5354"/>
      <c r="NNA5354"/>
      <c r="NNB5354"/>
      <c r="NNC5354"/>
      <c r="NND5354"/>
      <c r="NNE5354"/>
      <c r="NNF5354"/>
      <c r="NNG5354"/>
      <c r="NNH5354"/>
      <c r="NNI5354"/>
      <c r="NNJ5354"/>
      <c r="NNK5354"/>
      <c r="NNL5354"/>
      <c r="NNM5354"/>
      <c r="NNN5354"/>
      <c r="NNO5354"/>
      <c r="NNP5354"/>
      <c r="NNQ5354"/>
      <c r="NNR5354"/>
      <c r="NNS5354"/>
      <c r="NNT5354"/>
      <c r="NNU5354"/>
      <c r="NNV5354"/>
      <c r="NNW5354"/>
      <c r="NNX5354"/>
      <c r="NNY5354"/>
      <c r="NNZ5354"/>
      <c r="NOA5354"/>
      <c r="NOB5354"/>
      <c r="NOC5354"/>
      <c r="NOD5354"/>
      <c r="NOE5354"/>
      <c r="NOF5354"/>
      <c r="NOG5354"/>
      <c r="NOH5354"/>
      <c r="NOI5354"/>
      <c r="NOJ5354"/>
      <c r="NOK5354"/>
      <c r="NOL5354"/>
      <c r="NOM5354"/>
      <c r="NON5354"/>
      <c r="NOO5354"/>
      <c r="NOP5354"/>
      <c r="NOQ5354"/>
      <c r="NOR5354"/>
      <c r="NOS5354"/>
      <c r="NOT5354"/>
      <c r="NOU5354"/>
      <c r="NOV5354"/>
      <c r="NOW5354"/>
      <c r="NOX5354"/>
      <c r="NOY5354"/>
      <c r="NOZ5354"/>
      <c r="NPA5354"/>
      <c r="NPB5354"/>
      <c r="NPC5354"/>
      <c r="NPD5354"/>
      <c r="NPE5354"/>
      <c r="NPF5354"/>
      <c r="NPG5354"/>
      <c r="NPH5354"/>
      <c r="NPI5354"/>
      <c r="NPJ5354"/>
      <c r="NPK5354"/>
      <c r="NPL5354"/>
      <c r="NPM5354"/>
      <c r="NPN5354"/>
      <c r="NPO5354"/>
      <c r="NPP5354"/>
      <c r="NPQ5354"/>
      <c r="NPR5354"/>
      <c r="NPS5354"/>
      <c r="NPT5354"/>
      <c r="NPU5354"/>
      <c r="NPV5354"/>
      <c r="NPW5354"/>
      <c r="NPX5354"/>
      <c r="NPY5354"/>
      <c r="NPZ5354"/>
      <c r="NQA5354"/>
      <c r="NQB5354"/>
      <c r="NQC5354"/>
      <c r="NQD5354"/>
      <c r="NQE5354"/>
      <c r="NQF5354"/>
      <c r="NQG5354"/>
      <c r="NQH5354"/>
      <c r="NQI5354"/>
      <c r="NQJ5354"/>
      <c r="NQK5354"/>
      <c r="NQL5354"/>
      <c r="NQM5354"/>
      <c r="NQN5354"/>
      <c r="NQO5354"/>
      <c r="NQP5354"/>
      <c r="NQQ5354"/>
      <c r="NQR5354"/>
      <c r="NQS5354"/>
      <c r="NQT5354"/>
      <c r="NQU5354"/>
      <c r="NQV5354"/>
      <c r="NQW5354"/>
      <c r="NQX5354"/>
      <c r="NQY5354"/>
      <c r="NQZ5354"/>
      <c r="NRA5354"/>
      <c r="NRB5354"/>
      <c r="NRC5354"/>
      <c r="NRD5354"/>
      <c r="NRE5354"/>
      <c r="NRF5354"/>
      <c r="NRG5354"/>
      <c r="NRH5354"/>
      <c r="NRI5354"/>
      <c r="NRJ5354"/>
      <c r="NRK5354"/>
      <c r="NRL5354"/>
      <c r="NRM5354"/>
      <c r="NRN5354"/>
      <c r="NRO5354"/>
      <c r="NRP5354"/>
      <c r="NRQ5354"/>
      <c r="NRR5354"/>
      <c r="NRS5354"/>
      <c r="NRT5354"/>
      <c r="NRU5354"/>
      <c r="NRV5354"/>
      <c r="NRW5354"/>
      <c r="NRX5354"/>
      <c r="NRY5354"/>
      <c r="NRZ5354"/>
      <c r="NSA5354"/>
      <c r="NSB5354"/>
      <c r="NSC5354"/>
      <c r="NSD5354"/>
      <c r="NSE5354"/>
      <c r="NSF5354"/>
      <c r="NSG5354"/>
      <c r="NSH5354"/>
      <c r="NSI5354"/>
      <c r="NSJ5354"/>
      <c r="NSK5354"/>
      <c r="NSL5354"/>
      <c r="NSM5354"/>
      <c r="NSN5354"/>
      <c r="NSO5354"/>
      <c r="NSP5354"/>
      <c r="NSQ5354"/>
      <c r="NSR5354"/>
      <c r="NSS5354"/>
      <c r="NST5354"/>
      <c r="NSU5354"/>
      <c r="NSV5354"/>
      <c r="NSW5354"/>
      <c r="NSX5354"/>
      <c r="NSY5354"/>
      <c r="NSZ5354"/>
      <c r="NTA5354"/>
      <c r="NTB5354"/>
      <c r="NTC5354"/>
      <c r="NTD5354"/>
      <c r="NTE5354"/>
      <c r="NTF5354"/>
      <c r="NTG5354"/>
      <c r="NTH5354"/>
      <c r="NTI5354"/>
      <c r="NTJ5354"/>
      <c r="NTK5354"/>
      <c r="NTL5354"/>
      <c r="NTM5354"/>
      <c r="NTN5354"/>
      <c r="NTO5354"/>
      <c r="NTP5354"/>
      <c r="NTQ5354"/>
      <c r="NTR5354"/>
      <c r="NTS5354"/>
      <c r="NTT5354"/>
      <c r="NTU5354"/>
      <c r="NTV5354"/>
      <c r="NTW5354"/>
      <c r="NTX5354"/>
      <c r="NTY5354"/>
      <c r="NTZ5354"/>
      <c r="NUA5354"/>
      <c r="NUB5354"/>
      <c r="NUC5354"/>
      <c r="NUD5354"/>
      <c r="NUE5354"/>
      <c r="NUF5354"/>
      <c r="NUG5354"/>
      <c r="NUH5354"/>
      <c r="NUI5354"/>
      <c r="NUJ5354"/>
      <c r="NUK5354"/>
      <c r="NUL5354"/>
      <c r="NUM5354"/>
      <c r="NUN5354"/>
      <c r="NUO5354"/>
      <c r="NUP5354"/>
      <c r="NUQ5354"/>
      <c r="NUR5354"/>
      <c r="NUS5354"/>
      <c r="NUT5354"/>
      <c r="NUU5354"/>
      <c r="NUV5354"/>
      <c r="NUW5354"/>
      <c r="NUX5354"/>
      <c r="NUY5354"/>
      <c r="NUZ5354"/>
      <c r="NVA5354"/>
      <c r="NVB5354"/>
      <c r="NVC5354"/>
      <c r="NVD5354"/>
      <c r="NVE5354"/>
      <c r="NVF5354"/>
      <c r="NVG5354"/>
      <c r="NVH5354"/>
      <c r="NVI5354"/>
      <c r="NVJ5354"/>
      <c r="NVK5354"/>
      <c r="NVL5354"/>
      <c r="NVM5354"/>
      <c r="NVN5354"/>
      <c r="NVO5354"/>
      <c r="NVP5354"/>
      <c r="NVQ5354"/>
      <c r="NVR5354"/>
      <c r="NVS5354"/>
      <c r="NVT5354"/>
      <c r="NVU5354"/>
      <c r="NVV5354"/>
      <c r="NVW5354"/>
      <c r="NVX5354"/>
      <c r="NVY5354"/>
      <c r="NVZ5354"/>
      <c r="NWA5354"/>
      <c r="NWB5354"/>
      <c r="NWC5354"/>
      <c r="NWD5354"/>
      <c r="NWE5354"/>
      <c r="NWF5354"/>
      <c r="NWG5354"/>
      <c r="NWH5354"/>
      <c r="NWI5354"/>
      <c r="NWJ5354"/>
      <c r="NWK5354"/>
      <c r="NWL5354"/>
      <c r="NWM5354"/>
      <c r="NWN5354"/>
      <c r="NWO5354"/>
      <c r="NWP5354"/>
      <c r="NWQ5354"/>
      <c r="NWR5354"/>
      <c r="NWS5354"/>
      <c r="NWT5354"/>
      <c r="NWU5354"/>
      <c r="NWV5354"/>
      <c r="NWW5354"/>
      <c r="NWX5354"/>
      <c r="NWY5354"/>
      <c r="NWZ5354"/>
      <c r="NXA5354"/>
      <c r="NXB5354"/>
      <c r="NXC5354"/>
      <c r="NXD5354"/>
      <c r="NXE5354"/>
      <c r="NXF5354"/>
      <c r="NXG5354"/>
      <c r="NXH5354"/>
      <c r="NXI5354"/>
      <c r="NXJ5354"/>
      <c r="NXK5354"/>
      <c r="NXL5354"/>
      <c r="NXM5354"/>
      <c r="NXN5354"/>
      <c r="NXO5354"/>
      <c r="NXP5354"/>
      <c r="NXQ5354"/>
      <c r="NXR5354"/>
      <c r="NXS5354"/>
      <c r="NXT5354"/>
      <c r="NXU5354"/>
      <c r="NXV5354"/>
      <c r="NXW5354"/>
      <c r="NXX5354"/>
      <c r="NXY5354"/>
      <c r="NXZ5354"/>
      <c r="NYA5354"/>
      <c r="NYB5354"/>
      <c r="NYC5354"/>
      <c r="NYD5354"/>
      <c r="NYE5354"/>
      <c r="NYF5354"/>
      <c r="NYG5354"/>
      <c r="NYH5354"/>
      <c r="NYI5354"/>
      <c r="NYJ5354"/>
      <c r="NYK5354"/>
      <c r="NYL5354"/>
      <c r="NYM5354"/>
      <c r="NYN5354"/>
      <c r="NYO5354"/>
      <c r="NYP5354"/>
      <c r="NYQ5354"/>
      <c r="NYR5354"/>
      <c r="NYS5354"/>
      <c r="NYT5354"/>
      <c r="NYU5354"/>
      <c r="NYV5354"/>
      <c r="NYW5354"/>
      <c r="NYX5354"/>
      <c r="NYY5354"/>
      <c r="NYZ5354"/>
      <c r="NZA5354"/>
      <c r="NZB5354"/>
      <c r="NZC5354"/>
      <c r="NZD5354"/>
      <c r="NZE5354"/>
      <c r="NZF5354"/>
      <c r="NZG5354"/>
      <c r="NZH5354"/>
      <c r="NZI5354"/>
      <c r="NZJ5354"/>
      <c r="NZK5354"/>
      <c r="NZL5354"/>
      <c r="NZM5354"/>
      <c r="NZN5354"/>
      <c r="NZO5354"/>
      <c r="NZP5354"/>
      <c r="NZQ5354"/>
      <c r="NZR5354"/>
      <c r="NZS5354"/>
      <c r="NZT5354"/>
      <c r="NZU5354"/>
      <c r="NZV5354"/>
      <c r="NZW5354"/>
      <c r="NZX5354"/>
      <c r="NZY5354"/>
      <c r="NZZ5354"/>
      <c r="OAA5354"/>
      <c r="OAB5354"/>
      <c r="OAC5354"/>
      <c r="OAD5354"/>
      <c r="OAE5354"/>
      <c r="OAF5354"/>
      <c r="OAG5354"/>
      <c r="OAH5354"/>
      <c r="OAI5354"/>
      <c r="OAJ5354"/>
      <c r="OAK5354"/>
      <c r="OAL5354"/>
      <c r="OAM5354"/>
      <c r="OAN5354"/>
      <c r="OAO5354"/>
      <c r="OAP5354"/>
      <c r="OAQ5354"/>
      <c r="OAR5354"/>
      <c r="OAS5354"/>
      <c r="OAT5354"/>
      <c r="OAU5354"/>
      <c r="OAV5354"/>
      <c r="OAW5354"/>
      <c r="OAX5354"/>
      <c r="OAY5354"/>
      <c r="OAZ5354"/>
      <c r="OBA5354"/>
      <c r="OBB5354"/>
      <c r="OBC5354"/>
      <c r="OBD5354"/>
      <c r="OBE5354"/>
      <c r="OBF5354"/>
      <c r="OBG5354"/>
      <c r="OBH5354"/>
      <c r="OBI5354"/>
      <c r="OBJ5354"/>
      <c r="OBK5354"/>
      <c r="OBL5354"/>
      <c r="OBM5354"/>
      <c r="OBN5354"/>
      <c r="OBO5354"/>
      <c r="OBP5354"/>
      <c r="OBQ5354"/>
      <c r="OBR5354"/>
      <c r="OBS5354"/>
      <c r="OBT5354"/>
      <c r="OBU5354"/>
      <c r="OBV5354"/>
      <c r="OBW5354"/>
      <c r="OBX5354"/>
      <c r="OBY5354"/>
      <c r="OBZ5354"/>
      <c r="OCA5354"/>
      <c r="OCB5354"/>
      <c r="OCC5354"/>
      <c r="OCD5354"/>
      <c r="OCE5354"/>
      <c r="OCF5354"/>
      <c r="OCG5354"/>
      <c r="OCH5354"/>
      <c r="OCI5354"/>
      <c r="OCJ5354"/>
      <c r="OCK5354"/>
      <c r="OCL5354"/>
      <c r="OCM5354"/>
      <c r="OCN5354"/>
      <c r="OCO5354"/>
      <c r="OCP5354"/>
      <c r="OCQ5354"/>
      <c r="OCR5354"/>
      <c r="OCS5354"/>
      <c r="OCT5354"/>
      <c r="OCU5354"/>
      <c r="OCV5354"/>
      <c r="OCW5354"/>
      <c r="OCX5354"/>
      <c r="OCY5354"/>
      <c r="OCZ5354"/>
      <c r="ODA5354"/>
      <c r="ODB5354"/>
      <c r="ODC5354"/>
      <c r="ODD5354"/>
      <c r="ODE5354"/>
      <c r="ODF5354"/>
      <c r="ODG5354"/>
      <c r="ODH5354"/>
      <c r="ODI5354"/>
      <c r="ODJ5354"/>
      <c r="ODK5354"/>
      <c r="ODL5354"/>
      <c r="ODM5354"/>
      <c r="ODN5354"/>
      <c r="ODO5354"/>
      <c r="ODP5354"/>
      <c r="ODQ5354"/>
      <c r="ODR5354"/>
      <c r="ODS5354"/>
      <c r="ODT5354"/>
      <c r="ODU5354"/>
      <c r="ODV5354"/>
      <c r="ODW5354"/>
      <c r="ODX5354"/>
      <c r="ODY5354"/>
      <c r="ODZ5354"/>
      <c r="OEA5354"/>
      <c r="OEB5354"/>
      <c r="OEC5354"/>
      <c r="OED5354"/>
      <c r="OEE5354"/>
      <c r="OEF5354"/>
      <c r="OEG5354"/>
      <c r="OEH5354"/>
      <c r="OEI5354"/>
      <c r="OEJ5354"/>
      <c r="OEK5354"/>
      <c r="OEL5354"/>
      <c r="OEM5354"/>
      <c r="OEN5354"/>
      <c r="OEO5354"/>
      <c r="OEP5354"/>
      <c r="OEQ5354"/>
      <c r="OER5354"/>
      <c r="OES5354"/>
      <c r="OET5354"/>
      <c r="OEU5354"/>
      <c r="OEV5354"/>
      <c r="OEW5354"/>
      <c r="OEX5354"/>
      <c r="OEY5354"/>
      <c r="OEZ5354"/>
      <c r="OFA5354"/>
      <c r="OFB5354"/>
      <c r="OFC5354"/>
      <c r="OFD5354"/>
      <c r="OFE5354"/>
      <c r="OFF5354"/>
      <c r="OFG5354"/>
      <c r="OFH5354"/>
      <c r="OFI5354"/>
      <c r="OFJ5354"/>
      <c r="OFK5354"/>
      <c r="OFL5354"/>
      <c r="OFM5354"/>
      <c r="OFN5354"/>
      <c r="OFO5354"/>
      <c r="OFP5354"/>
      <c r="OFQ5354"/>
      <c r="OFR5354"/>
      <c r="OFS5354"/>
      <c r="OFT5354"/>
      <c r="OFU5354"/>
      <c r="OFV5354"/>
      <c r="OFW5354"/>
      <c r="OFX5354"/>
      <c r="OFY5354"/>
      <c r="OFZ5354"/>
      <c r="OGA5354"/>
      <c r="OGB5354"/>
      <c r="OGC5354"/>
      <c r="OGD5354"/>
      <c r="OGE5354"/>
      <c r="OGF5354"/>
      <c r="OGG5354"/>
      <c r="OGH5354"/>
      <c r="OGI5354"/>
      <c r="OGJ5354"/>
      <c r="OGK5354"/>
      <c r="OGL5354"/>
      <c r="OGM5354"/>
      <c r="OGN5354"/>
      <c r="OGO5354"/>
      <c r="OGP5354"/>
      <c r="OGQ5354"/>
      <c r="OGR5354"/>
      <c r="OGS5354"/>
      <c r="OGT5354"/>
      <c r="OGU5354"/>
      <c r="OGV5354"/>
      <c r="OGW5354"/>
      <c r="OGX5354"/>
      <c r="OGY5354"/>
      <c r="OGZ5354"/>
      <c r="OHA5354"/>
      <c r="OHB5354"/>
      <c r="OHC5354"/>
      <c r="OHD5354"/>
      <c r="OHE5354"/>
      <c r="OHF5354"/>
      <c r="OHG5354"/>
      <c r="OHH5354"/>
      <c r="OHI5354"/>
      <c r="OHJ5354"/>
      <c r="OHK5354"/>
      <c r="OHL5354"/>
      <c r="OHM5354"/>
      <c r="OHN5354"/>
      <c r="OHO5354"/>
      <c r="OHP5354"/>
      <c r="OHQ5354"/>
      <c r="OHR5354"/>
      <c r="OHS5354"/>
      <c r="OHT5354"/>
      <c r="OHU5354"/>
      <c r="OHV5354"/>
      <c r="OHW5354"/>
      <c r="OHX5354"/>
      <c r="OHY5354"/>
      <c r="OHZ5354"/>
      <c r="OIA5354"/>
      <c r="OIB5354"/>
      <c r="OIC5354"/>
      <c r="OID5354"/>
      <c r="OIE5354"/>
      <c r="OIF5354"/>
      <c r="OIG5354"/>
      <c r="OIH5354"/>
      <c r="OII5354"/>
      <c r="OIJ5354"/>
      <c r="OIK5354"/>
      <c r="OIL5354"/>
      <c r="OIM5354"/>
      <c r="OIN5354"/>
      <c r="OIO5354"/>
      <c r="OIP5354"/>
      <c r="OIQ5354"/>
      <c r="OIR5354"/>
      <c r="OIS5354"/>
      <c r="OIT5354"/>
      <c r="OIU5354"/>
      <c r="OIV5354"/>
      <c r="OIW5354"/>
      <c r="OIX5354"/>
      <c r="OIY5354"/>
      <c r="OIZ5354"/>
      <c r="OJA5354"/>
      <c r="OJB5354"/>
      <c r="OJC5354"/>
      <c r="OJD5354"/>
      <c r="OJE5354"/>
      <c r="OJF5354"/>
      <c r="OJG5354"/>
      <c r="OJH5354"/>
      <c r="OJI5354"/>
      <c r="OJJ5354"/>
      <c r="OJK5354"/>
      <c r="OJL5354"/>
      <c r="OJM5354"/>
      <c r="OJN5354"/>
      <c r="OJO5354"/>
      <c r="OJP5354"/>
      <c r="OJQ5354"/>
      <c r="OJR5354"/>
      <c r="OJS5354"/>
      <c r="OJT5354"/>
      <c r="OJU5354"/>
      <c r="OJV5354"/>
      <c r="OJW5354"/>
      <c r="OJX5354"/>
      <c r="OJY5354"/>
      <c r="OJZ5354"/>
      <c r="OKA5354"/>
      <c r="OKB5354"/>
      <c r="OKC5354"/>
      <c r="OKD5354"/>
      <c r="OKE5354"/>
      <c r="OKF5354"/>
      <c r="OKG5354"/>
      <c r="OKH5354"/>
      <c r="OKI5354"/>
      <c r="OKJ5354"/>
      <c r="OKK5354"/>
      <c r="OKL5354"/>
      <c r="OKM5354"/>
      <c r="OKN5354"/>
      <c r="OKO5354"/>
      <c r="OKP5354"/>
      <c r="OKQ5354"/>
      <c r="OKR5354"/>
      <c r="OKS5354"/>
      <c r="OKT5354"/>
      <c r="OKU5354"/>
      <c r="OKV5354"/>
      <c r="OKW5354"/>
      <c r="OKX5354"/>
      <c r="OKY5354"/>
      <c r="OKZ5354"/>
      <c r="OLA5354"/>
      <c r="OLB5354"/>
      <c r="OLC5354"/>
      <c r="OLD5354"/>
      <c r="OLE5354"/>
      <c r="OLF5354"/>
      <c r="OLG5354"/>
      <c r="OLH5354"/>
      <c r="OLI5354"/>
      <c r="OLJ5354"/>
      <c r="OLK5354"/>
      <c r="OLL5354"/>
      <c r="OLM5354"/>
      <c r="OLN5354"/>
      <c r="OLO5354"/>
      <c r="OLP5354"/>
      <c r="OLQ5354"/>
      <c r="OLR5354"/>
      <c r="OLS5354"/>
      <c r="OLT5354"/>
      <c r="OLU5354"/>
      <c r="OLV5354"/>
      <c r="OLW5354"/>
      <c r="OLX5354"/>
      <c r="OLY5354"/>
      <c r="OLZ5354"/>
      <c r="OMA5354"/>
      <c r="OMB5354"/>
      <c r="OMC5354"/>
      <c r="OMD5354"/>
      <c r="OME5354"/>
      <c r="OMF5354"/>
      <c r="OMG5354"/>
      <c r="OMH5354"/>
      <c r="OMI5354"/>
      <c r="OMJ5354"/>
      <c r="OMK5354"/>
      <c r="OML5354"/>
      <c r="OMM5354"/>
      <c r="OMN5354"/>
      <c r="OMO5354"/>
      <c r="OMP5354"/>
      <c r="OMQ5354"/>
      <c r="OMR5354"/>
      <c r="OMS5354"/>
      <c r="OMT5354"/>
      <c r="OMU5354"/>
      <c r="OMV5354"/>
      <c r="OMW5354"/>
      <c r="OMX5354"/>
      <c r="OMY5354"/>
      <c r="OMZ5354"/>
      <c r="ONA5354"/>
      <c r="ONB5354"/>
      <c r="ONC5354"/>
      <c r="OND5354"/>
      <c r="ONE5354"/>
      <c r="ONF5354"/>
      <c r="ONG5354"/>
      <c r="ONH5354"/>
      <c r="ONI5354"/>
      <c r="ONJ5354"/>
      <c r="ONK5354"/>
      <c r="ONL5354"/>
      <c r="ONM5354"/>
      <c r="ONN5354"/>
      <c r="ONO5354"/>
      <c r="ONP5354"/>
      <c r="ONQ5354"/>
      <c r="ONR5354"/>
      <c r="ONS5354"/>
      <c r="ONT5354"/>
      <c r="ONU5354"/>
      <c r="ONV5354"/>
      <c r="ONW5354"/>
      <c r="ONX5354"/>
      <c r="ONY5354"/>
      <c r="ONZ5354"/>
      <c r="OOA5354"/>
      <c r="OOB5354"/>
      <c r="OOC5354"/>
      <c r="OOD5354"/>
      <c r="OOE5354"/>
      <c r="OOF5354"/>
      <c r="OOG5354"/>
      <c r="OOH5354"/>
      <c r="OOI5354"/>
      <c r="OOJ5354"/>
      <c r="OOK5354"/>
      <c r="OOL5354"/>
      <c r="OOM5354"/>
      <c r="OON5354"/>
      <c r="OOO5354"/>
      <c r="OOP5354"/>
      <c r="OOQ5354"/>
      <c r="OOR5354"/>
      <c r="OOS5354"/>
      <c r="OOT5354"/>
      <c r="OOU5354"/>
      <c r="OOV5354"/>
      <c r="OOW5354"/>
      <c r="OOX5354"/>
      <c r="OOY5354"/>
      <c r="OOZ5354"/>
      <c r="OPA5354"/>
      <c r="OPB5354"/>
      <c r="OPC5354"/>
      <c r="OPD5354"/>
      <c r="OPE5354"/>
      <c r="OPF5354"/>
      <c r="OPG5354"/>
      <c r="OPH5354"/>
      <c r="OPI5354"/>
      <c r="OPJ5354"/>
      <c r="OPK5354"/>
      <c r="OPL5354"/>
      <c r="OPM5354"/>
      <c r="OPN5354"/>
      <c r="OPO5354"/>
      <c r="OPP5354"/>
      <c r="OPQ5354"/>
      <c r="OPR5354"/>
      <c r="OPS5354"/>
      <c r="OPT5354"/>
      <c r="OPU5354"/>
      <c r="OPV5354"/>
      <c r="OPW5354"/>
      <c r="OPX5354"/>
      <c r="OPY5354"/>
      <c r="OPZ5354"/>
      <c r="OQA5354"/>
      <c r="OQB5354"/>
      <c r="OQC5354"/>
      <c r="OQD5354"/>
      <c r="OQE5354"/>
      <c r="OQF5354"/>
      <c r="OQG5354"/>
      <c r="OQH5354"/>
      <c r="OQI5354"/>
      <c r="OQJ5354"/>
      <c r="OQK5354"/>
      <c r="OQL5354"/>
      <c r="OQM5354"/>
      <c r="OQN5354"/>
      <c r="OQO5354"/>
      <c r="OQP5354"/>
      <c r="OQQ5354"/>
      <c r="OQR5354"/>
      <c r="OQS5354"/>
      <c r="OQT5354"/>
      <c r="OQU5354"/>
      <c r="OQV5354"/>
      <c r="OQW5354"/>
      <c r="OQX5354"/>
      <c r="OQY5354"/>
      <c r="OQZ5354"/>
      <c r="ORA5354"/>
      <c r="ORB5354"/>
      <c r="ORC5354"/>
      <c r="ORD5354"/>
      <c r="ORE5354"/>
      <c r="ORF5354"/>
      <c r="ORG5354"/>
      <c r="ORH5354"/>
      <c r="ORI5354"/>
      <c r="ORJ5354"/>
      <c r="ORK5354"/>
      <c r="ORL5354"/>
      <c r="ORM5354"/>
      <c r="ORN5354"/>
      <c r="ORO5354"/>
      <c r="ORP5354"/>
      <c r="ORQ5354"/>
      <c r="ORR5354"/>
      <c r="ORS5354"/>
      <c r="ORT5354"/>
      <c r="ORU5354"/>
      <c r="ORV5354"/>
      <c r="ORW5354"/>
      <c r="ORX5354"/>
      <c r="ORY5354"/>
      <c r="ORZ5354"/>
      <c r="OSA5354"/>
      <c r="OSB5354"/>
      <c r="OSC5354"/>
      <c r="OSD5354"/>
      <c r="OSE5354"/>
      <c r="OSF5354"/>
      <c r="OSG5354"/>
      <c r="OSH5354"/>
      <c r="OSI5354"/>
      <c r="OSJ5354"/>
      <c r="OSK5354"/>
      <c r="OSL5354"/>
      <c r="OSM5354"/>
      <c r="OSN5354"/>
      <c r="OSO5354"/>
      <c r="OSP5354"/>
      <c r="OSQ5354"/>
      <c r="OSR5354"/>
      <c r="OSS5354"/>
      <c r="OST5354"/>
      <c r="OSU5354"/>
      <c r="OSV5354"/>
      <c r="OSW5354"/>
      <c r="OSX5354"/>
      <c r="OSY5354"/>
      <c r="OSZ5354"/>
      <c r="OTA5354"/>
      <c r="OTB5354"/>
      <c r="OTC5354"/>
      <c r="OTD5354"/>
      <c r="OTE5354"/>
      <c r="OTF5354"/>
      <c r="OTG5354"/>
      <c r="OTH5354"/>
      <c r="OTI5354"/>
      <c r="OTJ5354"/>
      <c r="OTK5354"/>
      <c r="OTL5354"/>
      <c r="OTM5354"/>
      <c r="OTN5354"/>
      <c r="OTO5354"/>
      <c r="OTP5354"/>
      <c r="OTQ5354"/>
      <c r="OTR5354"/>
      <c r="OTS5354"/>
      <c r="OTT5354"/>
      <c r="OTU5354"/>
      <c r="OTV5354"/>
      <c r="OTW5354"/>
      <c r="OTX5354"/>
      <c r="OTY5354"/>
      <c r="OTZ5354"/>
      <c r="OUA5354"/>
      <c r="OUB5354"/>
      <c r="OUC5354"/>
      <c r="OUD5354"/>
      <c r="OUE5354"/>
      <c r="OUF5354"/>
      <c r="OUG5354"/>
      <c r="OUH5354"/>
      <c r="OUI5354"/>
      <c r="OUJ5354"/>
      <c r="OUK5354"/>
      <c r="OUL5354"/>
      <c r="OUM5354"/>
      <c r="OUN5354"/>
      <c r="OUO5354"/>
      <c r="OUP5354"/>
      <c r="OUQ5354"/>
      <c r="OUR5354"/>
      <c r="OUS5354"/>
      <c r="OUT5354"/>
      <c r="OUU5354"/>
      <c r="OUV5354"/>
      <c r="OUW5354"/>
      <c r="OUX5354"/>
      <c r="OUY5354"/>
      <c r="OUZ5354"/>
      <c r="OVA5354"/>
      <c r="OVB5354"/>
      <c r="OVC5354"/>
      <c r="OVD5354"/>
      <c r="OVE5354"/>
      <c r="OVF5354"/>
      <c r="OVG5354"/>
      <c r="OVH5354"/>
      <c r="OVI5354"/>
      <c r="OVJ5354"/>
      <c r="OVK5354"/>
      <c r="OVL5354"/>
      <c r="OVM5354"/>
      <c r="OVN5354"/>
      <c r="OVO5354"/>
      <c r="OVP5354"/>
      <c r="OVQ5354"/>
      <c r="OVR5354"/>
      <c r="OVS5354"/>
      <c r="OVT5354"/>
      <c r="OVU5354"/>
      <c r="OVV5354"/>
      <c r="OVW5354"/>
      <c r="OVX5354"/>
      <c r="OVY5354"/>
      <c r="OVZ5354"/>
      <c r="OWA5354"/>
      <c r="OWB5354"/>
      <c r="OWC5354"/>
      <c r="OWD5354"/>
      <c r="OWE5354"/>
      <c r="OWF5354"/>
      <c r="OWG5354"/>
      <c r="OWH5354"/>
      <c r="OWI5354"/>
      <c r="OWJ5354"/>
      <c r="OWK5354"/>
      <c r="OWL5354"/>
      <c r="OWM5354"/>
      <c r="OWN5354"/>
      <c r="OWO5354"/>
      <c r="OWP5354"/>
      <c r="OWQ5354"/>
      <c r="OWR5354"/>
      <c r="OWS5354"/>
      <c r="OWT5354"/>
      <c r="OWU5354"/>
      <c r="OWV5354"/>
      <c r="OWW5354"/>
      <c r="OWX5354"/>
      <c r="OWY5354"/>
      <c r="OWZ5354"/>
      <c r="OXA5354"/>
      <c r="OXB5354"/>
      <c r="OXC5354"/>
      <c r="OXD5354"/>
      <c r="OXE5354"/>
      <c r="OXF5354"/>
      <c r="OXG5354"/>
      <c r="OXH5354"/>
      <c r="OXI5354"/>
      <c r="OXJ5354"/>
      <c r="OXK5354"/>
      <c r="OXL5354"/>
      <c r="OXM5354"/>
      <c r="OXN5354"/>
      <c r="OXO5354"/>
      <c r="OXP5354"/>
      <c r="OXQ5354"/>
      <c r="OXR5354"/>
      <c r="OXS5354"/>
      <c r="OXT5354"/>
      <c r="OXU5354"/>
      <c r="OXV5354"/>
      <c r="OXW5354"/>
      <c r="OXX5354"/>
      <c r="OXY5354"/>
      <c r="OXZ5354"/>
      <c r="OYA5354"/>
      <c r="OYB5354"/>
      <c r="OYC5354"/>
      <c r="OYD5354"/>
      <c r="OYE5354"/>
      <c r="OYF5354"/>
      <c r="OYG5354"/>
      <c r="OYH5354"/>
      <c r="OYI5354"/>
      <c r="OYJ5354"/>
      <c r="OYK5354"/>
      <c r="OYL5354"/>
      <c r="OYM5354"/>
      <c r="OYN5354"/>
      <c r="OYO5354"/>
      <c r="OYP5354"/>
      <c r="OYQ5354"/>
      <c r="OYR5354"/>
      <c r="OYS5354"/>
      <c r="OYT5354"/>
      <c r="OYU5354"/>
      <c r="OYV5354"/>
      <c r="OYW5354"/>
      <c r="OYX5354"/>
      <c r="OYY5354"/>
      <c r="OYZ5354"/>
      <c r="OZA5354"/>
      <c r="OZB5354"/>
      <c r="OZC5354"/>
      <c r="OZD5354"/>
      <c r="OZE5354"/>
      <c r="OZF5354"/>
      <c r="OZG5354"/>
      <c r="OZH5354"/>
      <c r="OZI5354"/>
      <c r="OZJ5354"/>
      <c r="OZK5354"/>
      <c r="OZL5354"/>
      <c r="OZM5354"/>
      <c r="OZN5354"/>
      <c r="OZO5354"/>
      <c r="OZP5354"/>
      <c r="OZQ5354"/>
      <c r="OZR5354"/>
      <c r="OZS5354"/>
      <c r="OZT5354"/>
      <c r="OZU5354"/>
      <c r="OZV5354"/>
      <c r="OZW5354"/>
      <c r="OZX5354"/>
      <c r="OZY5354"/>
      <c r="OZZ5354"/>
      <c r="PAA5354"/>
      <c r="PAB5354"/>
      <c r="PAC5354"/>
      <c r="PAD5354"/>
      <c r="PAE5354"/>
      <c r="PAF5354"/>
      <c r="PAG5354"/>
      <c r="PAH5354"/>
      <c r="PAI5354"/>
      <c r="PAJ5354"/>
      <c r="PAK5354"/>
      <c r="PAL5354"/>
      <c r="PAM5354"/>
      <c r="PAN5354"/>
      <c r="PAO5354"/>
      <c r="PAP5354"/>
      <c r="PAQ5354"/>
      <c r="PAR5354"/>
      <c r="PAS5354"/>
      <c r="PAT5354"/>
      <c r="PAU5354"/>
      <c r="PAV5354"/>
      <c r="PAW5354"/>
      <c r="PAX5354"/>
      <c r="PAY5354"/>
      <c r="PAZ5354"/>
      <c r="PBA5354"/>
      <c r="PBB5354"/>
      <c r="PBC5354"/>
      <c r="PBD5354"/>
      <c r="PBE5354"/>
      <c r="PBF5354"/>
      <c r="PBG5354"/>
      <c r="PBH5354"/>
      <c r="PBI5354"/>
      <c r="PBJ5354"/>
      <c r="PBK5354"/>
      <c r="PBL5354"/>
      <c r="PBM5354"/>
      <c r="PBN5354"/>
      <c r="PBO5354"/>
      <c r="PBP5354"/>
      <c r="PBQ5354"/>
      <c r="PBR5354"/>
      <c r="PBS5354"/>
      <c r="PBT5354"/>
      <c r="PBU5354"/>
      <c r="PBV5354"/>
      <c r="PBW5354"/>
      <c r="PBX5354"/>
      <c r="PBY5354"/>
      <c r="PBZ5354"/>
      <c r="PCA5354"/>
      <c r="PCB5354"/>
      <c r="PCC5354"/>
      <c r="PCD5354"/>
      <c r="PCE5354"/>
      <c r="PCF5354"/>
      <c r="PCG5354"/>
      <c r="PCH5354"/>
      <c r="PCI5354"/>
      <c r="PCJ5354"/>
      <c r="PCK5354"/>
      <c r="PCL5354"/>
      <c r="PCM5354"/>
      <c r="PCN5354"/>
      <c r="PCO5354"/>
      <c r="PCP5354"/>
      <c r="PCQ5354"/>
      <c r="PCR5354"/>
      <c r="PCS5354"/>
      <c r="PCT5354"/>
      <c r="PCU5354"/>
      <c r="PCV5354"/>
      <c r="PCW5354"/>
      <c r="PCX5354"/>
      <c r="PCY5354"/>
      <c r="PCZ5354"/>
      <c r="PDA5354"/>
      <c r="PDB5354"/>
      <c r="PDC5354"/>
      <c r="PDD5354"/>
      <c r="PDE5354"/>
      <c r="PDF5354"/>
      <c r="PDG5354"/>
      <c r="PDH5354"/>
      <c r="PDI5354"/>
      <c r="PDJ5354"/>
      <c r="PDK5354"/>
      <c r="PDL5354"/>
      <c r="PDM5354"/>
      <c r="PDN5354"/>
      <c r="PDO5354"/>
      <c r="PDP5354"/>
      <c r="PDQ5354"/>
      <c r="PDR5354"/>
      <c r="PDS5354"/>
      <c r="PDT5354"/>
      <c r="PDU5354"/>
      <c r="PDV5354"/>
      <c r="PDW5354"/>
      <c r="PDX5354"/>
      <c r="PDY5354"/>
      <c r="PDZ5354"/>
      <c r="PEA5354"/>
      <c r="PEB5354"/>
      <c r="PEC5354"/>
      <c r="PED5354"/>
      <c r="PEE5354"/>
      <c r="PEF5354"/>
      <c r="PEG5354"/>
      <c r="PEH5354"/>
      <c r="PEI5354"/>
      <c r="PEJ5354"/>
      <c r="PEK5354"/>
      <c r="PEL5354"/>
      <c r="PEM5354"/>
      <c r="PEN5354"/>
      <c r="PEO5354"/>
      <c r="PEP5354"/>
      <c r="PEQ5354"/>
      <c r="PER5354"/>
      <c r="PES5354"/>
      <c r="PET5354"/>
      <c r="PEU5354"/>
      <c r="PEV5354"/>
      <c r="PEW5354"/>
      <c r="PEX5354"/>
      <c r="PEY5354"/>
      <c r="PEZ5354"/>
      <c r="PFA5354"/>
      <c r="PFB5354"/>
      <c r="PFC5354"/>
      <c r="PFD5354"/>
      <c r="PFE5354"/>
      <c r="PFF5354"/>
      <c r="PFG5354"/>
      <c r="PFH5354"/>
      <c r="PFI5354"/>
      <c r="PFJ5354"/>
      <c r="PFK5354"/>
      <c r="PFL5354"/>
      <c r="PFM5354"/>
      <c r="PFN5354"/>
      <c r="PFO5354"/>
      <c r="PFP5354"/>
      <c r="PFQ5354"/>
      <c r="PFR5354"/>
      <c r="PFS5354"/>
      <c r="PFT5354"/>
      <c r="PFU5354"/>
      <c r="PFV5354"/>
      <c r="PFW5354"/>
      <c r="PFX5354"/>
      <c r="PFY5354"/>
      <c r="PFZ5354"/>
      <c r="PGA5354"/>
      <c r="PGB5354"/>
      <c r="PGC5354"/>
      <c r="PGD5354"/>
      <c r="PGE5354"/>
      <c r="PGF5354"/>
      <c r="PGG5354"/>
      <c r="PGH5354"/>
      <c r="PGI5354"/>
      <c r="PGJ5354"/>
      <c r="PGK5354"/>
      <c r="PGL5354"/>
      <c r="PGM5354"/>
      <c r="PGN5354"/>
      <c r="PGO5354"/>
      <c r="PGP5354"/>
      <c r="PGQ5354"/>
      <c r="PGR5354"/>
      <c r="PGS5354"/>
      <c r="PGT5354"/>
      <c r="PGU5354"/>
      <c r="PGV5354"/>
      <c r="PGW5354"/>
      <c r="PGX5354"/>
      <c r="PGY5354"/>
      <c r="PGZ5354"/>
      <c r="PHA5354"/>
      <c r="PHB5354"/>
      <c r="PHC5354"/>
      <c r="PHD5354"/>
      <c r="PHE5354"/>
      <c r="PHF5354"/>
      <c r="PHG5354"/>
      <c r="PHH5354"/>
      <c r="PHI5354"/>
      <c r="PHJ5354"/>
      <c r="PHK5354"/>
      <c r="PHL5354"/>
      <c r="PHM5354"/>
      <c r="PHN5354"/>
      <c r="PHO5354"/>
      <c r="PHP5354"/>
      <c r="PHQ5354"/>
      <c r="PHR5354"/>
      <c r="PHS5354"/>
      <c r="PHT5354"/>
      <c r="PHU5354"/>
      <c r="PHV5354"/>
      <c r="PHW5354"/>
      <c r="PHX5354"/>
      <c r="PHY5354"/>
      <c r="PHZ5354"/>
      <c r="PIA5354"/>
      <c r="PIB5354"/>
      <c r="PIC5354"/>
      <c r="PID5354"/>
      <c r="PIE5354"/>
      <c r="PIF5354"/>
      <c r="PIG5354"/>
      <c r="PIH5354"/>
      <c r="PII5354"/>
      <c r="PIJ5354"/>
      <c r="PIK5354"/>
      <c r="PIL5354"/>
      <c r="PIM5354"/>
      <c r="PIN5354"/>
      <c r="PIO5354"/>
      <c r="PIP5354"/>
      <c r="PIQ5354"/>
      <c r="PIR5354"/>
      <c r="PIS5354"/>
      <c r="PIT5354"/>
      <c r="PIU5354"/>
      <c r="PIV5354"/>
      <c r="PIW5354"/>
      <c r="PIX5354"/>
      <c r="PIY5354"/>
      <c r="PIZ5354"/>
      <c r="PJA5354"/>
      <c r="PJB5354"/>
      <c r="PJC5354"/>
      <c r="PJD5354"/>
      <c r="PJE5354"/>
      <c r="PJF5354"/>
      <c r="PJG5354"/>
      <c r="PJH5354"/>
      <c r="PJI5354"/>
      <c r="PJJ5354"/>
      <c r="PJK5354"/>
      <c r="PJL5354"/>
      <c r="PJM5354"/>
      <c r="PJN5354"/>
      <c r="PJO5354"/>
      <c r="PJP5354"/>
      <c r="PJQ5354"/>
      <c r="PJR5354"/>
      <c r="PJS5354"/>
      <c r="PJT5354"/>
      <c r="PJU5354"/>
      <c r="PJV5354"/>
      <c r="PJW5354"/>
      <c r="PJX5354"/>
      <c r="PJY5354"/>
      <c r="PJZ5354"/>
      <c r="PKA5354"/>
      <c r="PKB5354"/>
      <c r="PKC5354"/>
      <c r="PKD5354"/>
      <c r="PKE5354"/>
      <c r="PKF5354"/>
      <c r="PKG5354"/>
      <c r="PKH5354"/>
      <c r="PKI5354"/>
      <c r="PKJ5354"/>
      <c r="PKK5354"/>
      <c r="PKL5354"/>
      <c r="PKM5354"/>
      <c r="PKN5354"/>
      <c r="PKO5354"/>
      <c r="PKP5354"/>
      <c r="PKQ5354"/>
      <c r="PKR5354"/>
      <c r="PKS5354"/>
      <c r="PKT5354"/>
      <c r="PKU5354"/>
      <c r="PKV5354"/>
      <c r="PKW5354"/>
      <c r="PKX5354"/>
      <c r="PKY5354"/>
      <c r="PKZ5354"/>
      <c r="PLA5354"/>
      <c r="PLB5354"/>
      <c r="PLC5354"/>
      <c r="PLD5354"/>
      <c r="PLE5354"/>
      <c r="PLF5354"/>
      <c r="PLG5354"/>
      <c r="PLH5354"/>
      <c r="PLI5354"/>
      <c r="PLJ5354"/>
      <c r="PLK5354"/>
      <c r="PLL5354"/>
      <c r="PLM5354"/>
      <c r="PLN5354"/>
      <c r="PLO5354"/>
      <c r="PLP5354"/>
      <c r="PLQ5354"/>
      <c r="PLR5354"/>
      <c r="PLS5354"/>
      <c r="PLT5354"/>
      <c r="PLU5354"/>
      <c r="PLV5354"/>
      <c r="PLW5354"/>
      <c r="PLX5354"/>
      <c r="PLY5354"/>
      <c r="PLZ5354"/>
      <c r="PMA5354"/>
      <c r="PMB5354"/>
      <c r="PMC5354"/>
      <c r="PMD5354"/>
      <c r="PME5354"/>
      <c r="PMF5354"/>
      <c r="PMG5354"/>
      <c r="PMH5354"/>
      <c r="PMI5354"/>
      <c r="PMJ5354"/>
      <c r="PMK5354"/>
      <c r="PML5354"/>
      <c r="PMM5354"/>
      <c r="PMN5354"/>
      <c r="PMO5354"/>
      <c r="PMP5354"/>
      <c r="PMQ5354"/>
      <c r="PMR5354"/>
      <c r="PMS5354"/>
      <c r="PMT5354"/>
      <c r="PMU5354"/>
      <c r="PMV5354"/>
      <c r="PMW5354"/>
      <c r="PMX5354"/>
      <c r="PMY5354"/>
      <c r="PMZ5354"/>
      <c r="PNA5354"/>
      <c r="PNB5354"/>
      <c r="PNC5354"/>
      <c r="PND5354"/>
      <c r="PNE5354"/>
      <c r="PNF5354"/>
      <c r="PNG5354"/>
      <c r="PNH5354"/>
      <c r="PNI5354"/>
      <c r="PNJ5354"/>
      <c r="PNK5354"/>
      <c r="PNL5354"/>
      <c r="PNM5354"/>
      <c r="PNN5354"/>
      <c r="PNO5354"/>
      <c r="PNP5354"/>
      <c r="PNQ5354"/>
      <c r="PNR5354"/>
      <c r="PNS5354"/>
      <c r="PNT5354"/>
      <c r="PNU5354"/>
      <c r="PNV5354"/>
      <c r="PNW5354"/>
      <c r="PNX5354"/>
      <c r="PNY5354"/>
      <c r="PNZ5354"/>
      <c r="POA5354"/>
      <c r="POB5354"/>
      <c r="POC5354"/>
      <c r="POD5354"/>
      <c r="POE5354"/>
      <c r="POF5354"/>
      <c r="POG5354"/>
      <c r="POH5354"/>
      <c r="POI5354"/>
      <c r="POJ5354"/>
      <c r="POK5354"/>
      <c r="POL5354"/>
      <c r="POM5354"/>
      <c r="PON5354"/>
      <c r="POO5354"/>
      <c r="POP5354"/>
      <c r="POQ5354"/>
      <c r="POR5354"/>
      <c r="POS5354"/>
      <c r="POT5354"/>
      <c r="POU5354"/>
      <c r="POV5354"/>
      <c r="POW5354"/>
      <c r="POX5354"/>
      <c r="POY5354"/>
      <c r="POZ5354"/>
      <c r="PPA5354"/>
      <c r="PPB5354"/>
      <c r="PPC5354"/>
      <c r="PPD5354"/>
      <c r="PPE5354"/>
      <c r="PPF5354"/>
      <c r="PPG5354"/>
      <c r="PPH5354"/>
      <c r="PPI5354"/>
      <c r="PPJ5354"/>
      <c r="PPK5354"/>
      <c r="PPL5354"/>
      <c r="PPM5354"/>
      <c r="PPN5354"/>
      <c r="PPO5354"/>
      <c r="PPP5354"/>
      <c r="PPQ5354"/>
      <c r="PPR5354"/>
      <c r="PPS5354"/>
      <c r="PPT5354"/>
      <c r="PPU5354"/>
      <c r="PPV5354"/>
      <c r="PPW5354"/>
      <c r="PPX5354"/>
      <c r="PPY5354"/>
      <c r="PPZ5354"/>
      <c r="PQA5354"/>
      <c r="PQB5354"/>
      <c r="PQC5354"/>
      <c r="PQD5354"/>
      <c r="PQE5354"/>
      <c r="PQF5354"/>
      <c r="PQG5354"/>
      <c r="PQH5354"/>
      <c r="PQI5354"/>
      <c r="PQJ5354"/>
      <c r="PQK5354"/>
      <c r="PQL5354"/>
      <c r="PQM5354"/>
      <c r="PQN5354"/>
      <c r="PQO5354"/>
      <c r="PQP5354"/>
      <c r="PQQ5354"/>
      <c r="PQR5354"/>
      <c r="PQS5354"/>
      <c r="PQT5354"/>
      <c r="PQU5354"/>
      <c r="PQV5354"/>
      <c r="PQW5354"/>
      <c r="PQX5354"/>
      <c r="PQY5354"/>
      <c r="PQZ5354"/>
      <c r="PRA5354"/>
      <c r="PRB5354"/>
      <c r="PRC5354"/>
      <c r="PRD5354"/>
      <c r="PRE5354"/>
      <c r="PRF5354"/>
      <c r="PRG5354"/>
      <c r="PRH5354"/>
      <c r="PRI5354"/>
      <c r="PRJ5354"/>
      <c r="PRK5354"/>
      <c r="PRL5354"/>
      <c r="PRM5354"/>
      <c r="PRN5354"/>
      <c r="PRO5354"/>
      <c r="PRP5354"/>
      <c r="PRQ5354"/>
      <c r="PRR5354"/>
      <c r="PRS5354"/>
      <c r="PRT5354"/>
      <c r="PRU5354"/>
      <c r="PRV5354"/>
      <c r="PRW5354"/>
      <c r="PRX5354"/>
      <c r="PRY5354"/>
      <c r="PRZ5354"/>
      <c r="PSA5354"/>
      <c r="PSB5354"/>
      <c r="PSC5354"/>
      <c r="PSD5354"/>
      <c r="PSE5354"/>
      <c r="PSF5354"/>
      <c r="PSG5354"/>
      <c r="PSH5354"/>
      <c r="PSI5354"/>
      <c r="PSJ5354"/>
      <c r="PSK5354"/>
      <c r="PSL5354"/>
      <c r="PSM5354"/>
      <c r="PSN5354"/>
      <c r="PSO5354"/>
      <c r="PSP5354"/>
      <c r="PSQ5354"/>
      <c r="PSR5354"/>
      <c r="PSS5354"/>
      <c r="PST5354"/>
      <c r="PSU5354"/>
      <c r="PSV5354"/>
      <c r="PSW5354"/>
      <c r="PSX5354"/>
      <c r="PSY5354"/>
      <c r="PSZ5354"/>
      <c r="PTA5354"/>
      <c r="PTB5354"/>
      <c r="PTC5354"/>
      <c r="PTD5354"/>
      <c r="PTE5354"/>
      <c r="PTF5354"/>
      <c r="PTG5354"/>
      <c r="PTH5354"/>
      <c r="PTI5354"/>
      <c r="PTJ5354"/>
      <c r="PTK5354"/>
      <c r="PTL5354"/>
      <c r="PTM5354"/>
      <c r="PTN5354"/>
      <c r="PTO5354"/>
      <c r="PTP5354"/>
      <c r="PTQ5354"/>
      <c r="PTR5354"/>
      <c r="PTS5354"/>
      <c r="PTT5354"/>
      <c r="PTU5354"/>
      <c r="PTV5354"/>
      <c r="PTW5354"/>
      <c r="PTX5354"/>
      <c r="PTY5354"/>
      <c r="PTZ5354"/>
      <c r="PUA5354"/>
      <c r="PUB5354"/>
      <c r="PUC5354"/>
      <c r="PUD5354"/>
      <c r="PUE5354"/>
      <c r="PUF5354"/>
      <c r="PUG5354"/>
      <c r="PUH5354"/>
      <c r="PUI5354"/>
      <c r="PUJ5354"/>
      <c r="PUK5354"/>
      <c r="PUL5354"/>
      <c r="PUM5354"/>
      <c r="PUN5354"/>
      <c r="PUO5354"/>
      <c r="PUP5354"/>
      <c r="PUQ5354"/>
      <c r="PUR5354"/>
      <c r="PUS5354"/>
      <c r="PUT5354"/>
      <c r="PUU5354"/>
      <c r="PUV5354"/>
      <c r="PUW5354"/>
      <c r="PUX5354"/>
      <c r="PUY5354"/>
      <c r="PUZ5354"/>
      <c r="PVA5354"/>
      <c r="PVB5354"/>
      <c r="PVC5354"/>
      <c r="PVD5354"/>
      <c r="PVE5354"/>
      <c r="PVF5354"/>
      <c r="PVG5354"/>
      <c r="PVH5354"/>
      <c r="PVI5354"/>
      <c r="PVJ5354"/>
      <c r="PVK5354"/>
      <c r="PVL5354"/>
      <c r="PVM5354"/>
      <c r="PVN5354"/>
      <c r="PVO5354"/>
      <c r="PVP5354"/>
      <c r="PVQ5354"/>
      <c r="PVR5354"/>
      <c r="PVS5354"/>
      <c r="PVT5354"/>
      <c r="PVU5354"/>
      <c r="PVV5354"/>
      <c r="PVW5354"/>
      <c r="PVX5354"/>
      <c r="PVY5354"/>
      <c r="PVZ5354"/>
      <c r="PWA5354"/>
      <c r="PWB5354"/>
      <c r="PWC5354"/>
      <c r="PWD5354"/>
      <c r="PWE5354"/>
      <c r="PWF5354"/>
      <c r="PWG5354"/>
      <c r="PWH5354"/>
      <c r="PWI5354"/>
      <c r="PWJ5354"/>
      <c r="PWK5354"/>
      <c r="PWL5354"/>
      <c r="PWM5354"/>
      <c r="PWN5354"/>
      <c r="PWO5354"/>
      <c r="PWP5354"/>
      <c r="PWQ5354"/>
      <c r="PWR5354"/>
      <c r="PWS5354"/>
      <c r="PWT5354"/>
      <c r="PWU5354"/>
      <c r="PWV5354"/>
      <c r="PWW5354"/>
      <c r="PWX5354"/>
      <c r="PWY5354"/>
      <c r="PWZ5354"/>
      <c r="PXA5354"/>
      <c r="PXB5354"/>
      <c r="PXC5354"/>
      <c r="PXD5354"/>
      <c r="PXE5354"/>
      <c r="PXF5354"/>
      <c r="PXG5354"/>
      <c r="PXH5354"/>
      <c r="PXI5354"/>
      <c r="PXJ5354"/>
      <c r="PXK5354"/>
      <c r="PXL5354"/>
      <c r="PXM5354"/>
      <c r="PXN5354"/>
      <c r="PXO5354"/>
      <c r="PXP5354"/>
      <c r="PXQ5354"/>
      <c r="PXR5354"/>
      <c r="PXS5354"/>
      <c r="PXT5354"/>
      <c r="PXU5354"/>
      <c r="PXV5354"/>
      <c r="PXW5354"/>
      <c r="PXX5354"/>
      <c r="PXY5354"/>
      <c r="PXZ5354"/>
      <c r="PYA5354"/>
      <c r="PYB5354"/>
      <c r="PYC5354"/>
      <c r="PYD5354"/>
      <c r="PYE5354"/>
      <c r="PYF5354"/>
      <c r="PYG5354"/>
      <c r="PYH5354"/>
      <c r="PYI5354"/>
      <c r="PYJ5354"/>
      <c r="PYK5354"/>
      <c r="PYL5354"/>
      <c r="PYM5354"/>
      <c r="PYN5354"/>
      <c r="PYO5354"/>
      <c r="PYP5354"/>
      <c r="PYQ5354"/>
      <c r="PYR5354"/>
      <c r="PYS5354"/>
      <c r="PYT5354"/>
      <c r="PYU5354"/>
      <c r="PYV5354"/>
      <c r="PYW5354"/>
      <c r="PYX5354"/>
      <c r="PYY5354"/>
      <c r="PYZ5354"/>
      <c r="PZA5354"/>
      <c r="PZB5354"/>
      <c r="PZC5354"/>
      <c r="PZD5354"/>
      <c r="PZE5354"/>
      <c r="PZF5354"/>
      <c r="PZG5354"/>
      <c r="PZH5354"/>
      <c r="PZI5354"/>
      <c r="PZJ5354"/>
      <c r="PZK5354"/>
      <c r="PZL5354"/>
      <c r="PZM5354"/>
      <c r="PZN5354"/>
      <c r="PZO5354"/>
      <c r="PZP5354"/>
      <c r="PZQ5354"/>
      <c r="PZR5354"/>
      <c r="PZS5354"/>
      <c r="PZT5354"/>
      <c r="PZU5354"/>
      <c r="PZV5354"/>
      <c r="PZW5354"/>
      <c r="PZX5354"/>
      <c r="PZY5354"/>
      <c r="PZZ5354"/>
      <c r="QAA5354"/>
      <c r="QAB5354"/>
      <c r="QAC5354"/>
      <c r="QAD5354"/>
      <c r="QAE5354"/>
      <c r="QAF5354"/>
      <c r="QAG5354"/>
      <c r="QAH5354"/>
      <c r="QAI5354"/>
      <c r="QAJ5354"/>
      <c r="QAK5354"/>
      <c r="QAL5354"/>
      <c r="QAM5354"/>
      <c r="QAN5354"/>
      <c r="QAO5354"/>
      <c r="QAP5354"/>
      <c r="QAQ5354"/>
      <c r="QAR5354"/>
      <c r="QAS5354"/>
      <c r="QAT5354"/>
      <c r="QAU5354"/>
      <c r="QAV5354"/>
      <c r="QAW5354"/>
      <c r="QAX5354"/>
      <c r="QAY5354"/>
      <c r="QAZ5354"/>
      <c r="QBA5354"/>
      <c r="QBB5354"/>
      <c r="QBC5354"/>
      <c r="QBD5354"/>
      <c r="QBE5354"/>
      <c r="QBF5354"/>
      <c r="QBG5354"/>
      <c r="QBH5354"/>
      <c r="QBI5354"/>
      <c r="QBJ5354"/>
      <c r="QBK5354"/>
      <c r="QBL5354"/>
      <c r="QBM5354"/>
      <c r="QBN5354"/>
      <c r="QBO5354"/>
      <c r="QBP5354"/>
      <c r="QBQ5354"/>
      <c r="QBR5354"/>
      <c r="QBS5354"/>
      <c r="QBT5354"/>
      <c r="QBU5354"/>
      <c r="QBV5354"/>
      <c r="QBW5354"/>
      <c r="QBX5354"/>
      <c r="QBY5354"/>
      <c r="QBZ5354"/>
      <c r="QCA5354"/>
      <c r="QCB5354"/>
      <c r="QCC5354"/>
      <c r="QCD5354"/>
      <c r="QCE5354"/>
      <c r="QCF5354"/>
      <c r="QCG5354"/>
      <c r="QCH5354"/>
      <c r="QCI5354"/>
      <c r="QCJ5354"/>
      <c r="QCK5354"/>
      <c r="QCL5354"/>
      <c r="QCM5354"/>
      <c r="QCN5354"/>
      <c r="QCO5354"/>
      <c r="QCP5354"/>
      <c r="QCQ5354"/>
      <c r="QCR5354"/>
      <c r="QCS5354"/>
      <c r="QCT5354"/>
      <c r="QCU5354"/>
      <c r="QCV5354"/>
      <c r="QCW5354"/>
      <c r="QCX5354"/>
      <c r="QCY5354"/>
      <c r="QCZ5354"/>
      <c r="QDA5354"/>
      <c r="QDB5354"/>
      <c r="QDC5354"/>
      <c r="QDD5354"/>
      <c r="QDE5354"/>
      <c r="QDF5354"/>
      <c r="QDG5354"/>
      <c r="QDH5354"/>
      <c r="QDI5354"/>
      <c r="QDJ5354"/>
      <c r="QDK5354"/>
      <c r="QDL5354"/>
      <c r="QDM5354"/>
      <c r="QDN5354"/>
      <c r="QDO5354"/>
      <c r="QDP5354"/>
      <c r="QDQ5354"/>
      <c r="QDR5354"/>
      <c r="QDS5354"/>
      <c r="QDT5354"/>
      <c r="QDU5354"/>
      <c r="QDV5354"/>
      <c r="QDW5354"/>
      <c r="QDX5354"/>
      <c r="QDY5354"/>
      <c r="QDZ5354"/>
      <c r="QEA5354"/>
      <c r="QEB5354"/>
      <c r="QEC5354"/>
      <c r="QED5354"/>
      <c r="QEE5354"/>
      <c r="QEF5354"/>
      <c r="QEG5354"/>
      <c r="QEH5354"/>
      <c r="QEI5354"/>
      <c r="QEJ5354"/>
      <c r="QEK5354"/>
      <c r="QEL5354"/>
      <c r="QEM5354"/>
      <c r="QEN5354"/>
      <c r="QEO5354"/>
      <c r="QEP5354"/>
      <c r="QEQ5354"/>
      <c r="QER5354"/>
      <c r="QES5354"/>
      <c r="QET5354"/>
      <c r="QEU5354"/>
      <c r="QEV5354"/>
      <c r="QEW5354"/>
      <c r="QEX5354"/>
      <c r="QEY5354"/>
      <c r="QEZ5354"/>
      <c r="QFA5354"/>
      <c r="QFB5354"/>
      <c r="QFC5354"/>
      <c r="QFD5354"/>
      <c r="QFE5354"/>
      <c r="QFF5354"/>
      <c r="QFG5354"/>
      <c r="QFH5354"/>
      <c r="QFI5354"/>
      <c r="QFJ5354"/>
      <c r="QFK5354"/>
      <c r="QFL5354"/>
      <c r="QFM5354"/>
      <c r="QFN5354"/>
      <c r="QFO5354"/>
      <c r="QFP5354"/>
      <c r="QFQ5354"/>
      <c r="QFR5354"/>
      <c r="QFS5354"/>
      <c r="QFT5354"/>
      <c r="QFU5354"/>
      <c r="QFV5354"/>
      <c r="QFW5354"/>
      <c r="QFX5354"/>
      <c r="QFY5354"/>
      <c r="QFZ5354"/>
      <c r="QGA5354"/>
      <c r="QGB5354"/>
      <c r="QGC5354"/>
      <c r="QGD5354"/>
      <c r="QGE5354"/>
      <c r="QGF5354"/>
      <c r="QGG5354"/>
      <c r="QGH5354"/>
      <c r="QGI5354"/>
      <c r="QGJ5354"/>
      <c r="QGK5354"/>
      <c r="QGL5354"/>
      <c r="QGM5354"/>
      <c r="QGN5354"/>
      <c r="QGO5354"/>
      <c r="QGP5354"/>
      <c r="QGQ5354"/>
      <c r="QGR5354"/>
      <c r="QGS5354"/>
      <c r="QGT5354"/>
      <c r="QGU5354"/>
      <c r="QGV5354"/>
      <c r="QGW5354"/>
      <c r="QGX5354"/>
      <c r="QGY5354"/>
      <c r="QGZ5354"/>
      <c r="QHA5354"/>
      <c r="QHB5354"/>
      <c r="QHC5354"/>
      <c r="QHD5354"/>
      <c r="QHE5354"/>
      <c r="QHF5354"/>
      <c r="QHG5354"/>
      <c r="QHH5354"/>
      <c r="QHI5354"/>
      <c r="QHJ5354"/>
      <c r="QHK5354"/>
      <c r="QHL5354"/>
      <c r="QHM5354"/>
      <c r="QHN5354"/>
      <c r="QHO5354"/>
      <c r="QHP5354"/>
      <c r="QHQ5354"/>
      <c r="QHR5354"/>
      <c r="QHS5354"/>
      <c r="QHT5354"/>
      <c r="QHU5354"/>
      <c r="QHV5354"/>
      <c r="QHW5354"/>
      <c r="QHX5354"/>
      <c r="QHY5354"/>
      <c r="QHZ5354"/>
      <c r="QIA5354"/>
      <c r="QIB5354"/>
      <c r="QIC5354"/>
      <c r="QID5354"/>
      <c r="QIE5354"/>
      <c r="QIF5354"/>
      <c r="QIG5354"/>
      <c r="QIH5354"/>
      <c r="QII5354"/>
      <c r="QIJ5354"/>
      <c r="QIK5354"/>
      <c r="QIL5354"/>
      <c r="QIM5354"/>
      <c r="QIN5354"/>
      <c r="QIO5354"/>
      <c r="QIP5354"/>
      <c r="QIQ5354"/>
      <c r="QIR5354"/>
      <c r="QIS5354"/>
      <c r="QIT5354"/>
      <c r="QIU5354"/>
      <c r="QIV5354"/>
      <c r="QIW5354"/>
      <c r="QIX5354"/>
      <c r="QIY5354"/>
      <c r="QIZ5354"/>
      <c r="QJA5354"/>
      <c r="QJB5354"/>
      <c r="QJC5354"/>
      <c r="QJD5354"/>
      <c r="QJE5354"/>
      <c r="QJF5354"/>
      <c r="QJG5354"/>
      <c r="QJH5354"/>
      <c r="QJI5354"/>
      <c r="QJJ5354"/>
      <c r="QJK5354"/>
      <c r="QJL5354"/>
      <c r="QJM5354"/>
      <c r="QJN5354"/>
      <c r="QJO5354"/>
      <c r="QJP5354"/>
      <c r="QJQ5354"/>
      <c r="QJR5354"/>
      <c r="QJS5354"/>
      <c r="QJT5354"/>
      <c r="QJU5354"/>
      <c r="QJV5354"/>
      <c r="QJW5354"/>
      <c r="QJX5354"/>
      <c r="QJY5354"/>
      <c r="QJZ5354"/>
      <c r="QKA5354"/>
      <c r="QKB5354"/>
      <c r="QKC5354"/>
      <c r="QKD5354"/>
      <c r="QKE5354"/>
      <c r="QKF5354"/>
      <c r="QKG5354"/>
      <c r="QKH5354"/>
      <c r="QKI5354"/>
      <c r="QKJ5354"/>
      <c r="QKK5354"/>
      <c r="QKL5354"/>
      <c r="QKM5354"/>
      <c r="QKN5354"/>
      <c r="QKO5354"/>
      <c r="QKP5354"/>
      <c r="QKQ5354"/>
      <c r="QKR5354"/>
      <c r="QKS5354"/>
      <c r="QKT5354"/>
      <c r="QKU5354"/>
      <c r="QKV5354"/>
      <c r="QKW5354"/>
      <c r="QKX5354"/>
      <c r="QKY5354"/>
      <c r="QKZ5354"/>
      <c r="QLA5354"/>
      <c r="QLB5354"/>
      <c r="QLC5354"/>
      <c r="QLD5354"/>
      <c r="QLE5354"/>
      <c r="QLF5354"/>
      <c r="QLG5354"/>
      <c r="QLH5354"/>
      <c r="QLI5354"/>
      <c r="QLJ5354"/>
      <c r="QLK5354"/>
      <c r="QLL5354"/>
      <c r="QLM5354"/>
      <c r="QLN5354"/>
      <c r="QLO5354"/>
      <c r="QLP5354"/>
      <c r="QLQ5354"/>
      <c r="QLR5354"/>
      <c r="QLS5354"/>
      <c r="QLT5354"/>
      <c r="QLU5354"/>
      <c r="QLV5354"/>
      <c r="QLW5354"/>
      <c r="QLX5354"/>
      <c r="QLY5354"/>
      <c r="QLZ5354"/>
      <c r="QMA5354"/>
      <c r="QMB5354"/>
      <c r="QMC5354"/>
      <c r="QMD5354"/>
      <c r="QME5354"/>
      <c r="QMF5354"/>
      <c r="QMG5354"/>
      <c r="QMH5354"/>
      <c r="QMI5354"/>
      <c r="QMJ5354"/>
      <c r="QMK5354"/>
      <c r="QML5354"/>
      <c r="QMM5354"/>
      <c r="QMN5354"/>
      <c r="QMO5354"/>
      <c r="QMP5354"/>
      <c r="QMQ5354"/>
      <c r="QMR5354"/>
      <c r="QMS5354"/>
      <c r="QMT5354"/>
      <c r="QMU5354"/>
      <c r="QMV5354"/>
      <c r="QMW5354"/>
      <c r="QMX5354"/>
      <c r="QMY5354"/>
      <c r="QMZ5354"/>
      <c r="QNA5354"/>
      <c r="QNB5354"/>
      <c r="QNC5354"/>
      <c r="QND5354"/>
      <c r="QNE5354"/>
      <c r="QNF5354"/>
      <c r="QNG5354"/>
      <c r="QNH5354"/>
      <c r="QNI5354"/>
      <c r="QNJ5354"/>
      <c r="QNK5354"/>
      <c r="QNL5354"/>
      <c r="QNM5354"/>
      <c r="QNN5354"/>
      <c r="QNO5354"/>
      <c r="QNP5354"/>
      <c r="QNQ5354"/>
      <c r="QNR5354"/>
      <c r="QNS5354"/>
      <c r="QNT5354"/>
      <c r="QNU5354"/>
      <c r="QNV5354"/>
      <c r="QNW5354"/>
      <c r="QNX5354"/>
      <c r="QNY5354"/>
      <c r="QNZ5354"/>
      <c r="QOA5354"/>
      <c r="QOB5354"/>
      <c r="QOC5354"/>
      <c r="QOD5354"/>
      <c r="QOE5354"/>
      <c r="QOF5354"/>
      <c r="QOG5354"/>
      <c r="QOH5354"/>
      <c r="QOI5354"/>
      <c r="QOJ5354"/>
      <c r="QOK5354"/>
      <c r="QOL5354"/>
      <c r="QOM5354"/>
      <c r="QON5354"/>
      <c r="QOO5354"/>
      <c r="QOP5354"/>
      <c r="QOQ5354"/>
      <c r="QOR5354"/>
      <c r="QOS5354"/>
      <c r="QOT5354"/>
      <c r="QOU5354"/>
      <c r="QOV5354"/>
      <c r="QOW5354"/>
      <c r="QOX5354"/>
      <c r="QOY5354"/>
      <c r="QOZ5354"/>
      <c r="QPA5354"/>
      <c r="QPB5354"/>
      <c r="QPC5354"/>
      <c r="QPD5354"/>
      <c r="QPE5354"/>
      <c r="QPF5354"/>
      <c r="QPG5354"/>
      <c r="QPH5354"/>
      <c r="QPI5354"/>
      <c r="QPJ5354"/>
      <c r="QPK5354"/>
      <c r="QPL5354"/>
      <c r="QPM5354"/>
      <c r="QPN5354"/>
      <c r="QPO5354"/>
      <c r="QPP5354"/>
      <c r="QPQ5354"/>
      <c r="QPR5354"/>
      <c r="QPS5354"/>
      <c r="QPT5354"/>
      <c r="QPU5354"/>
      <c r="QPV5354"/>
      <c r="QPW5354"/>
      <c r="QPX5354"/>
      <c r="QPY5354"/>
      <c r="QPZ5354"/>
      <c r="QQA5354"/>
      <c r="QQB5354"/>
      <c r="QQC5354"/>
      <c r="QQD5354"/>
      <c r="QQE5354"/>
      <c r="QQF5354"/>
      <c r="QQG5354"/>
      <c r="QQH5354"/>
      <c r="QQI5354"/>
      <c r="QQJ5354"/>
      <c r="QQK5354"/>
      <c r="QQL5354"/>
      <c r="QQM5354"/>
      <c r="QQN5354"/>
      <c r="QQO5354"/>
      <c r="QQP5354"/>
      <c r="QQQ5354"/>
      <c r="QQR5354"/>
      <c r="QQS5354"/>
      <c r="QQT5354"/>
      <c r="QQU5354"/>
      <c r="QQV5354"/>
      <c r="QQW5354"/>
      <c r="QQX5354"/>
      <c r="QQY5354"/>
      <c r="QQZ5354"/>
      <c r="QRA5354"/>
      <c r="QRB5354"/>
      <c r="QRC5354"/>
      <c r="QRD5354"/>
      <c r="QRE5354"/>
      <c r="QRF5354"/>
      <c r="QRG5354"/>
      <c r="QRH5354"/>
      <c r="QRI5354"/>
      <c r="QRJ5354"/>
      <c r="QRK5354"/>
      <c r="QRL5354"/>
      <c r="QRM5354"/>
      <c r="QRN5354"/>
      <c r="QRO5354"/>
      <c r="QRP5354"/>
      <c r="QRQ5354"/>
      <c r="QRR5354"/>
      <c r="QRS5354"/>
      <c r="QRT5354"/>
      <c r="QRU5354"/>
      <c r="QRV5354"/>
      <c r="QRW5354"/>
      <c r="QRX5354"/>
      <c r="QRY5354"/>
      <c r="QRZ5354"/>
      <c r="QSA5354"/>
      <c r="QSB5354"/>
      <c r="QSC5354"/>
      <c r="QSD5354"/>
      <c r="QSE5354"/>
      <c r="QSF5354"/>
      <c r="QSG5354"/>
      <c r="QSH5354"/>
      <c r="QSI5354"/>
      <c r="QSJ5354"/>
      <c r="QSK5354"/>
      <c r="QSL5354"/>
      <c r="QSM5354"/>
      <c r="QSN5354"/>
      <c r="QSO5354"/>
      <c r="QSP5354"/>
      <c r="QSQ5354"/>
      <c r="QSR5354"/>
      <c r="QSS5354"/>
      <c r="QST5354"/>
      <c r="QSU5354"/>
      <c r="QSV5354"/>
      <c r="QSW5354"/>
      <c r="QSX5354"/>
      <c r="QSY5354"/>
      <c r="QSZ5354"/>
      <c r="QTA5354"/>
      <c r="QTB5354"/>
      <c r="QTC5354"/>
      <c r="QTD5354"/>
      <c r="QTE5354"/>
      <c r="QTF5354"/>
      <c r="QTG5354"/>
      <c r="QTH5354"/>
      <c r="QTI5354"/>
      <c r="QTJ5354"/>
      <c r="QTK5354"/>
      <c r="QTL5354"/>
      <c r="QTM5354"/>
      <c r="QTN5354"/>
      <c r="QTO5354"/>
      <c r="QTP5354"/>
      <c r="QTQ5354"/>
      <c r="QTR5354"/>
      <c r="QTS5354"/>
      <c r="QTT5354"/>
      <c r="QTU5354"/>
      <c r="QTV5354"/>
      <c r="QTW5354"/>
      <c r="QTX5354"/>
      <c r="QTY5354"/>
      <c r="QTZ5354"/>
      <c r="QUA5354"/>
      <c r="QUB5354"/>
      <c r="QUC5354"/>
      <c r="QUD5354"/>
      <c r="QUE5354"/>
      <c r="QUF5354"/>
      <c r="QUG5354"/>
      <c r="QUH5354"/>
      <c r="QUI5354"/>
      <c r="QUJ5354"/>
      <c r="QUK5354"/>
      <c r="QUL5354"/>
      <c r="QUM5354"/>
      <c r="QUN5354"/>
      <c r="QUO5354"/>
      <c r="QUP5354"/>
      <c r="QUQ5354"/>
      <c r="QUR5354"/>
      <c r="QUS5354"/>
      <c r="QUT5354"/>
      <c r="QUU5354"/>
      <c r="QUV5354"/>
      <c r="QUW5354"/>
      <c r="QUX5354"/>
      <c r="QUY5354"/>
      <c r="QUZ5354"/>
      <c r="QVA5354"/>
      <c r="QVB5354"/>
      <c r="QVC5354"/>
      <c r="QVD5354"/>
      <c r="QVE5354"/>
      <c r="QVF5354"/>
      <c r="QVG5354"/>
      <c r="QVH5354"/>
      <c r="QVI5354"/>
      <c r="QVJ5354"/>
      <c r="QVK5354"/>
      <c r="QVL5354"/>
      <c r="QVM5354"/>
      <c r="QVN5354"/>
      <c r="QVO5354"/>
      <c r="QVP5354"/>
      <c r="QVQ5354"/>
      <c r="QVR5354"/>
      <c r="QVS5354"/>
      <c r="QVT5354"/>
      <c r="QVU5354"/>
      <c r="QVV5354"/>
      <c r="QVW5354"/>
      <c r="QVX5354"/>
      <c r="QVY5354"/>
      <c r="QVZ5354"/>
      <c r="QWA5354"/>
      <c r="QWB5354"/>
      <c r="QWC5354"/>
      <c r="QWD5354"/>
      <c r="QWE5354"/>
      <c r="QWF5354"/>
      <c r="QWG5354"/>
      <c r="QWH5354"/>
      <c r="QWI5354"/>
      <c r="QWJ5354"/>
      <c r="QWK5354"/>
      <c r="QWL5354"/>
      <c r="QWM5354"/>
      <c r="QWN5354"/>
      <c r="QWO5354"/>
      <c r="QWP5354"/>
      <c r="QWQ5354"/>
      <c r="QWR5354"/>
      <c r="QWS5354"/>
      <c r="QWT5354"/>
      <c r="QWU5354"/>
      <c r="QWV5354"/>
      <c r="QWW5354"/>
      <c r="QWX5354"/>
      <c r="QWY5354"/>
      <c r="QWZ5354"/>
      <c r="QXA5354"/>
      <c r="QXB5354"/>
      <c r="QXC5354"/>
      <c r="QXD5354"/>
      <c r="QXE5354"/>
      <c r="QXF5354"/>
      <c r="QXG5354"/>
      <c r="QXH5354"/>
      <c r="QXI5354"/>
      <c r="QXJ5354"/>
      <c r="QXK5354"/>
      <c r="QXL5354"/>
      <c r="QXM5354"/>
      <c r="QXN5354"/>
      <c r="QXO5354"/>
      <c r="QXP5354"/>
      <c r="QXQ5354"/>
      <c r="QXR5354"/>
      <c r="QXS5354"/>
      <c r="QXT5354"/>
      <c r="QXU5354"/>
      <c r="QXV5354"/>
      <c r="QXW5354"/>
      <c r="QXX5354"/>
      <c r="QXY5354"/>
      <c r="QXZ5354"/>
      <c r="QYA5354"/>
      <c r="QYB5354"/>
      <c r="QYC5354"/>
      <c r="QYD5354"/>
      <c r="QYE5354"/>
      <c r="QYF5354"/>
      <c r="QYG5354"/>
      <c r="QYH5354"/>
      <c r="QYI5354"/>
      <c r="QYJ5354"/>
      <c r="QYK5354"/>
      <c r="QYL5354"/>
      <c r="QYM5354"/>
      <c r="QYN5354"/>
      <c r="QYO5354"/>
      <c r="QYP5354"/>
      <c r="QYQ5354"/>
      <c r="QYR5354"/>
      <c r="QYS5354"/>
      <c r="QYT5354"/>
      <c r="QYU5354"/>
      <c r="QYV5354"/>
      <c r="QYW5354"/>
      <c r="QYX5354"/>
      <c r="QYY5354"/>
      <c r="QYZ5354"/>
      <c r="QZA5354"/>
      <c r="QZB5354"/>
      <c r="QZC5354"/>
      <c r="QZD5354"/>
      <c r="QZE5354"/>
      <c r="QZF5354"/>
      <c r="QZG5354"/>
      <c r="QZH5354"/>
      <c r="QZI5354"/>
      <c r="QZJ5354"/>
      <c r="QZK5354"/>
      <c r="QZL5354"/>
      <c r="QZM5354"/>
      <c r="QZN5354"/>
      <c r="QZO5354"/>
      <c r="QZP5354"/>
      <c r="QZQ5354"/>
      <c r="QZR5354"/>
      <c r="QZS5354"/>
      <c r="QZT5354"/>
      <c r="QZU5354"/>
      <c r="QZV5354"/>
      <c r="QZW5354"/>
      <c r="QZX5354"/>
      <c r="QZY5354"/>
      <c r="QZZ5354"/>
      <c r="RAA5354"/>
      <c r="RAB5354"/>
      <c r="RAC5354"/>
      <c r="RAD5354"/>
      <c r="RAE5354"/>
      <c r="RAF5354"/>
      <c r="RAG5354"/>
      <c r="RAH5354"/>
      <c r="RAI5354"/>
      <c r="RAJ5354"/>
      <c r="RAK5354"/>
      <c r="RAL5354"/>
      <c r="RAM5354"/>
      <c r="RAN5354"/>
      <c r="RAO5354"/>
      <c r="RAP5354"/>
      <c r="RAQ5354"/>
      <c r="RAR5354"/>
      <c r="RAS5354"/>
      <c r="RAT5354"/>
      <c r="RAU5354"/>
      <c r="RAV5354"/>
      <c r="RAW5354"/>
      <c r="RAX5354"/>
      <c r="RAY5354"/>
      <c r="RAZ5354"/>
      <c r="RBA5354"/>
      <c r="RBB5354"/>
      <c r="RBC5354"/>
      <c r="RBD5354"/>
      <c r="RBE5354"/>
      <c r="RBF5354"/>
      <c r="RBG5354"/>
      <c r="RBH5354"/>
      <c r="RBI5354"/>
      <c r="RBJ5354"/>
      <c r="RBK5354"/>
      <c r="RBL5354"/>
      <c r="RBM5354"/>
      <c r="RBN5354"/>
      <c r="RBO5354"/>
      <c r="RBP5354"/>
      <c r="RBQ5354"/>
      <c r="RBR5354"/>
      <c r="RBS5354"/>
      <c r="RBT5354"/>
      <c r="RBU5354"/>
      <c r="RBV5354"/>
      <c r="RBW5354"/>
      <c r="RBX5354"/>
      <c r="RBY5354"/>
      <c r="RBZ5354"/>
      <c r="RCA5354"/>
      <c r="RCB5354"/>
      <c r="RCC5354"/>
      <c r="RCD5354"/>
      <c r="RCE5354"/>
      <c r="RCF5354"/>
      <c r="RCG5354"/>
      <c r="RCH5354"/>
      <c r="RCI5354"/>
      <c r="RCJ5354"/>
      <c r="RCK5354"/>
      <c r="RCL5354"/>
      <c r="RCM5354"/>
      <c r="RCN5354"/>
      <c r="RCO5354"/>
      <c r="RCP5354"/>
      <c r="RCQ5354"/>
      <c r="RCR5354"/>
      <c r="RCS5354"/>
      <c r="RCT5354"/>
      <c r="RCU5354"/>
      <c r="RCV5354"/>
      <c r="RCW5354"/>
      <c r="RCX5354"/>
      <c r="RCY5354"/>
      <c r="RCZ5354"/>
      <c r="RDA5354"/>
      <c r="RDB5354"/>
      <c r="RDC5354"/>
      <c r="RDD5354"/>
      <c r="RDE5354"/>
      <c r="RDF5354"/>
      <c r="RDG5354"/>
      <c r="RDH5354"/>
      <c r="RDI5354"/>
      <c r="RDJ5354"/>
      <c r="RDK5354"/>
      <c r="RDL5354"/>
      <c r="RDM5354"/>
      <c r="RDN5354"/>
      <c r="RDO5354"/>
      <c r="RDP5354"/>
      <c r="RDQ5354"/>
      <c r="RDR5354"/>
      <c r="RDS5354"/>
      <c r="RDT5354"/>
      <c r="RDU5354"/>
      <c r="RDV5354"/>
      <c r="RDW5354"/>
      <c r="RDX5354"/>
      <c r="RDY5354"/>
      <c r="RDZ5354"/>
      <c r="REA5354"/>
      <c r="REB5354"/>
      <c r="REC5354"/>
      <c r="RED5354"/>
      <c r="REE5354"/>
      <c r="REF5354"/>
      <c r="REG5354"/>
      <c r="REH5354"/>
      <c r="REI5354"/>
      <c r="REJ5354"/>
      <c r="REK5354"/>
      <c r="REL5354"/>
      <c r="REM5354"/>
      <c r="REN5354"/>
      <c r="REO5354"/>
      <c r="REP5354"/>
      <c r="REQ5354"/>
      <c r="RER5354"/>
      <c r="RES5354"/>
      <c r="RET5354"/>
      <c r="REU5354"/>
      <c r="REV5354"/>
      <c r="REW5354"/>
      <c r="REX5354"/>
      <c r="REY5354"/>
      <c r="REZ5354"/>
      <c r="RFA5354"/>
      <c r="RFB5354"/>
      <c r="RFC5354"/>
      <c r="RFD5354"/>
      <c r="RFE5354"/>
      <c r="RFF5354"/>
      <c r="RFG5354"/>
      <c r="RFH5354"/>
      <c r="RFI5354"/>
      <c r="RFJ5354"/>
      <c r="RFK5354"/>
      <c r="RFL5354"/>
      <c r="RFM5354"/>
      <c r="RFN5354"/>
      <c r="RFO5354"/>
      <c r="RFP5354"/>
      <c r="RFQ5354"/>
      <c r="RFR5354"/>
      <c r="RFS5354"/>
      <c r="RFT5354"/>
      <c r="RFU5354"/>
      <c r="RFV5354"/>
      <c r="RFW5354"/>
      <c r="RFX5354"/>
      <c r="RFY5354"/>
      <c r="RFZ5354"/>
      <c r="RGA5354"/>
      <c r="RGB5354"/>
      <c r="RGC5354"/>
      <c r="RGD5354"/>
      <c r="RGE5354"/>
      <c r="RGF5354"/>
      <c r="RGG5354"/>
      <c r="RGH5354"/>
      <c r="RGI5354"/>
      <c r="RGJ5354"/>
      <c r="RGK5354"/>
      <c r="RGL5354"/>
      <c r="RGM5354"/>
      <c r="RGN5354"/>
      <c r="RGO5354"/>
      <c r="RGP5354"/>
      <c r="RGQ5354"/>
      <c r="RGR5354"/>
      <c r="RGS5354"/>
      <c r="RGT5354"/>
      <c r="RGU5354"/>
      <c r="RGV5354"/>
      <c r="RGW5354"/>
      <c r="RGX5354"/>
      <c r="RGY5354"/>
      <c r="RGZ5354"/>
      <c r="RHA5354"/>
      <c r="RHB5354"/>
      <c r="RHC5354"/>
      <c r="RHD5354"/>
      <c r="RHE5354"/>
      <c r="RHF5354"/>
      <c r="RHG5354"/>
      <c r="RHH5354"/>
      <c r="RHI5354"/>
      <c r="RHJ5354"/>
      <c r="RHK5354"/>
      <c r="RHL5354"/>
      <c r="RHM5354"/>
      <c r="RHN5354"/>
      <c r="RHO5354"/>
      <c r="RHP5354"/>
      <c r="RHQ5354"/>
      <c r="RHR5354"/>
      <c r="RHS5354"/>
      <c r="RHT5354"/>
      <c r="RHU5354"/>
      <c r="RHV5354"/>
      <c r="RHW5354"/>
      <c r="RHX5354"/>
      <c r="RHY5354"/>
      <c r="RHZ5354"/>
      <c r="RIA5354"/>
      <c r="RIB5354"/>
      <c r="RIC5354"/>
      <c r="RID5354"/>
      <c r="RIE5354"/>
      <c r="RIF5354"/>
      <c r="RIG5354"/>
      <c r="RIH5354"/>
      <c r="RII5354"/>
      <c r="RIJ5354"/>
      <c r="RIK5354"/>
      <c r="RIL5354"/>
      <c r="RIM5354"/>
      <c r="RIN5354"/>
      <c r="RIO5354"/>
      <c r="RIP5354"/>
      <c r="RIQ5354"/>
      <c r="RIR5354"/>
      <c r="RIS5354"/>
      <c r="RIT5354"/>
      <c r="RIU5354"/>
      <c r="RIV5354"/>
      <c r="RIW5354"/>
      <c r="RIX5354"/>
      <c r="RIY5354"/>
      <c r="RIZ5354"/>
      <c r="RJA5354"/>
      <c r="RJB5354"/>
      <c r="RJC5354"/>
      <c r="RJD5354"/>
      <c r="RJE5354"/>
      <c r="RJF5354"/>
      <c r="RJG5354"/>
      <c r="RJH5354"/>
      <c r="RJI5354"/>
      <c r="RJJ5354"/>
      <c r="RJK5354"/>
      <c r="RJL5354"/>
      <c r="RJM5354"/>
      <c r="RJN5354"/>
      <c r="RJO5354"/>
      <c r="RJP5354"/>
      <c r="RJQ5354"/>
      <c r="RJR5354"/>
      <c r="RJS5354"/>
      <c r="RJT5354"/>
      <c r="RJU5354"/>
      <c r="RJV5354"/>
      <c r="RJW5354"/>
      <c r="RJX5354"/>
      <c r="RJY5354"/>
      <c r="RJZ5354"/>
      <c r="RKA5354"/>
      <c r="RKB5354"/>
      <c r="RKC5354"/>
      <c r="RKD5354"/>
      <c r="RKE5354"/>
      <c r="RKF5354"/>
      <c r="RKG5354"/>
      <c r="RKH5354"/>
      <c r="RKI5354"/>
      <c r="RKJ5354"/>
      <c r="RKK5354"/>
      <c r="RKL5354"/>
      <c r="RKM5354"/>
      <c r="RKN5354"/>
      <c r="RKO5354"/>
      <c r="RKP5354"/>
      <c r="RKQ5354"/>
      <c r="RKR5354"/>
      <c r="RKS5354"/>
      <c r="RKT5354"/>
      <c r="RKU5354"/>
      <c r="RKV5354"/>
      <c r="RKW5354"/>
      <c r="RKX5354"/>
      <c r="RKY5354"/>
      <c r="RKZ5354"/>
      <c r="RLA5354"/>
      <c r="RLB5354"/>
      <c r="RLC5354"/>
      <c r="RLD5354"/>
      <c r="RLE5354"/>
      <c r="RLF5354"/>
      <c r="RLG5354"/>
      <c r="RLH5354"/>
      <c r="RLI5354"/>
      <c r="RLJ5354"/>
      <c r="RLK5354"/>
      <c r="RLL5354"/>
      <c r="RLM5354"/>
      <c r="RLN5354"/>
      <c r="RLO5354"/>
      <c r="RLP5354"/>
      <c r="RLQ5354"/>
      <c r="RLR5354"/>
      <c r="RLS5354"/>
      <c r="RLT5354"/>
      <c r="RLU5354"/>
      <c r="RLV5354"/>
      <c r="RLW5354"/>
      <c r="RLX5354"/>
      <c r="RLY5354"/>
      <c r="RLZ5354"/>
      <c r="RMA5354"/>
      <c r="RMB5354"/>
      <c r="RMC5354"/>
      <c r="RMD5354"/>
      <c r="RME5354"/>
      <c r="RMF5354"/>
      <c r="RMG5354"/>
      <c r="RMH5354"/>
      <c r="RMI5354"/>
      <c r="RMJ5354"/>
      <c r="RMK5354"/>
      <c r="RML5354"/>
      <c r="RMM5354"/>
      <c r="RMN5354"/>
      <c r="RMO5354"/>
      <c r="RMP5354"/>
      <c r="RMQ5354"/>
      <c r="RMR5354"/>
      <c r="RMS5354"/>
      <c r="RMT5354"/>
      <c r="RMU5354"/>
      <c r="RMV5354"/>
      <c r="RMW5354"/>
      <c r="RMX5354"/>
      <c r="RMY5354"/>
      <c r="RMZ5354"/>
      <c r="RNA5354"/>
      <c r="RNB5354"/>
      <c r="RNC5354"/>
      <c r="RND5354"/>
      <c r="RNE5354"/>
      <c r="RNF5354"/>
      <c r="RNG5354"/>
      <c r="RNH5354"/>
      <c r="RNI5354"/>
      <c r="RNJ5354"/>
      <c r="RNK5354"/>
      <c r="RNL5354"/>
      <c r="RNM5354"/>
      <c r="RNN5354"/>
      <c r="RNO5354"/>
      <c r="RNP5354"/>
      <c r="RNQ5354"/>
      <c r="RNR5354"/>
      <c r="RNS5354"/>
      <c r="RNT5354"/>
      <c r="RNU5354"/>
      <c r="RNV5354"/>
      <c r="RNW5354"/>
      <c r="RNX5354"/>
      <c r="RNY5354"/>
      <c r="RNZ5354"/>
      <c r="ROA5354"/>
      <c r="ROB5354"/>
      <c r="ROC5354"/>
      <c r="ROD5354"/>
      <c r="ROE5354"/>
      <c r="ROF5354"/>
      <c r="ROG5354"/>
      <c r="ROH5354"/>
      <c r="ROI5354"/>
      <c r="ROJ5354"/>
      <c r="ROK5354"/>
      <c r="ROL5354"/>
      <c r="ROM5354"/>
      <c r="RON5354"/>
      <c r="ROO5354"/>
      <c r="ROP5354"/>
      <c r="ROQ5354"/>
      <c r="ROR5354"/>
      <c r="ROS5354"/>
      <c r="ROT5354"/>
      <c r="ROU5354"/>
      <c r="ROV5354"/>
      <c r="ROW5354"/>
      <c r="ROX5354"/>
      <c r="ROY5354"/>
      <c r="ROZ5354"/>
      <c r="RPA5354"/>
      <c r="RPB5354"/>
      <c r="RPC5354"/>
      <c r="RPD5354"/>
      <c r="RPE5354"/>
      <c r="RPF5354"/>
      <c r="RPG5354"/>
      <c r="RPH5354"/>
      <c r="RPI5354"/>
      <c r="RPJ5354"/>
      <c r="RPK5354"/>
      <c r="RPL5354"/>
      <c r="RPM5354"/>
      <c r="RPN5354"/>
      <c r="RPO5354"/>
      <c r="RPP5354"/>
      <c r="RPQ5354"/>
      <c r="RPR5354"/>
      <c r="RPS5354"/>
      <c r="RPT5354"/>
      <c r="RPU5354"/>
      <c r="RPV5354"/>
      <c r="RPW5354"/>
      <c r="RPX5354"/>
      <c r="RPY5354"/>
      <c r="RPZ5354"/>
      <c r="RQA5354"/>
      <c r="RQB5354"/>
      <c r="RQC5354"/>
      <c r="RQD5354"/>
      <c r="RQE5354"/>
      <c r="RQF5354"/>
      <c r="RQG5354"/>
      <c r="RQH5354"/>
      <c r="RQI5354"/>
      <c r="RQJ5354"/>
      <c r="RQK5354"/>
      <c r="RQL5354"/>
      <c r="RQM5354"/>
      <c r="RQN5354"/>
      <c r="RQO5354"/>
      <c r="RQP5354"/>
      <c r="RQQ5354"/>
      <c r="RQR5354"/>
      <c r="RQS5354"/>
      <c r="RQT5354"/>
      <c r="RQU5354"/>
      <c r="RQV5354"/>
      <c r="RQW5354"/>
      <c r="RQX5354"/>
      <c r="RQY5354"/>
      <c r="RQZ5354"/>
      <c r="RRA5354"/>
      <c r="RRB5354"/>
      <c r="RRC5354"/>
      <c r="RRD5354"/>
      <c r="RRE5354"/>
      <c r="RRF5354"/>
      <c r="RRG5354"/>
      <c r="RRH5354"/>
      <c r="RRI5354"/>
      <c r="RRJ5354"/>
      <c r="RRK5354"/>
      <c r="RRL5354"/>
      <c r="RRM5354"/>
      <c r="RRN5354"/>
      <c r="RRO5354"/>
      <c r="RRP5354"/>
      <c r="RRQ5354"/>
      <c r="RRR5354"/>
      <c r="RRS5354"/>
      <c r="RRT5354"/>
      <c r="RRU5354"/>
      <c r="RRV5354"/>
      <c r="RRW5354"/>
      <c r="RRX5354"/>
      <c r="RRY5354"/>
      <c r="RRZ5354"/>
      <c r="RSA5354"/>
      <c r="RSB5354"/>
      <c r="RSC5354"/>
      <c r="RSD5354"/>
      <c r="RSE5354"/>
      <c r="RSF5354"/>
      <c r="RSG5354"/>
      <c r="RSH5354"/>
      <c r="RSI5354"/>
      <c r="RSJ5354"/>
      <c r="RSK5354"/>
      <c r="RSL5354"/>
      <c r="RSM5354"/>
      <c r="RSN5354"/>
      <c r="RSO5354"/>
      <c r="RSP5354"/>
      <c r="RSQ5354"/>
      <c r="RSR5354"/>
      <c r="RSS5354"/>
      <c r="RST5354"/>
      <c r="RSU5354"/>
      <c r="RSV5354"/>
      <c r="RSW5354"/>
      <c r="RSX5354"/>
      <c r="RSY5354"/>
      <c r="RSZ5354"/>
      <c r="RTA5354"/>
      <c r="RTB5354"/>
      <c r="RTC5354"/>
      <c r="RTD5354"/>
      <c r="RTE5354"/>
      <c r="RTF5354"/>
      <c r="RTG5354"/>
      <c r="RTH5354"/>
      <c r="RTI5354"/>
      <c r="RTJ5354"/>
      <c r="RTK5354"/>
      <c r="RTL5354"/>
      <c r="RTM5354"/>
      <c r="RTN5354"/>
      <c r="RTO5354"/>
      <c r="RTP5354"/>
      <c r="RTQ5354"/>
      <c r="RTR5354"/>
      <c r="RTS5354"/>
      <c r="RTT5354"/>
      <c r="RTU5354"/>
      <c r="RTV5354"/>
      <c r="RTW5354"/>
      <c r="RTX5354"/>
      <c r="RTY5354"/>
      <c r="RTZ5354"/>
      <c r="RUA5354"/>
      <c r="RUB5354"/>
      <c r="RUC5354"/>
      <c r="RUD5354"/>
      <c r="RUE5354"/>
      <c r="RUF5354"/>
      <c r="RUG5354"/>
      <c r="RUH5354"/>
      <c r="RUI5354"/>
      <c r="RUJ5354"/>
      <c r="RUK5354"/>
      <c r="RUL5354"/>
      <c r="RUM5354"/>
      <c r="RUN5354"/>
      <c r="RUO5354"/>
      <c r="RUP5354"/>
      <c r="RUQ5354"/>
      <c r="RUR5354"/>
      <c r="RUS5354"/>
      <c r="RUT5354"/>
      <c r="RUU5354"/>
      <c r="RUV5354"/>
      <c r="RUW5354"/>
      <c r="RUX5354"/>
      <c r="RUY5354"/>
      <c r="RUZ5354"/>
      <c r="RVA5354"/>
      <c r="RVB5354"/>
      <c r="RVC5354"/>
      <c r="RVD5354"/>
      <c r="RVE5354"/>
      <c r="RVF5354"/>
      <c r="RVG5354"/>
      <c r="RVH5354"/>
      <c r="RVI5354"/>
      <c r="RVJ5354"/>
      <c r="RVK5354"/>
      <c r="RVL5354"/>
      <c r="RVM5354"/>
      <c r="RVN5354"/>
      <c r="RVO5354"/>
      <c r="RVP5354"/>
      <c r="RVQ5354"/>
      <c r="RVR5354"/>
      <c r="RVS5354"/>
      <c r="RVT5354"/>
      <c r="RVU5354"/>
      <c r="RVV5354"/>
      <c r="RVW5354"/>
      <c r="RVX5354"/>
      <c r="RVY5354"/>
      <c r="RVZ5354"/>
      <c r="RWA5354"/>
      <c r="RWB5354"/>
      <c r="RWC5354"/>
      <c r="RWD5354"/>
      <c r="RWE5354"/>
      <c r="RWF5354"/>
      <c r="RWG5354"/>
      <c r="RWH5354"/>
      <c r="RWI5354"/>
      <c r="RWJ5354"/>
      <c r="RWK5354"/>
      <c r="RWL5354"/>
      <c r="RWM5354"/>
      <c r="RWN5354"/>
      <c r="RWO5354"/>
      <c r="RWP5354"/>
      <c r="RWQ5354"/>
      <c r="RWR5354"/>
      <c r="RWS5354"/>
      <c r="RWT5354"/>
      <c r="RWU5354"/>
      <c r="RWV5354"/>
      <c r="RWW5354"/>
      <c r="RWX5354"/>
      <c r="RWY5354"/>
      <c r="RWZ5354"/>
      <c r="RXA5354"/>
      <c r="RXB5354"/>
      <c r="RXC5354"/>
      <c r="RXD5354"/>
      <c r="RXE5354"/>
      <c r="RXF5354"/>
      <c r="RXG5354"/>
      <c r="RXH5354"/>
      <c r="RXI5354"/>
      <c r="RXJ5354"/>
      <c r="RXK5354"/>
      <c r="RXL5354"/>
      <c r="RXM5354"/>
      <c r="RXN5354"/>
      <c r="RXO5354"/>
      <c r="RXP5354"/>
      <c r="RXQ5354"/>
      <c r="RXR5354"/>
      <c r="RXS5354"/>
      <c r="RXT5354"/>
      <c r="RXU5354"/>
      <c r="RXV5354"/>
      <c r="RXW5354"/>
      <c r="RXX5354"/>
      <c r="RXY5354"/>
      <c r="RXZ5354"/>
      <c r="RYA5354"/>
      <c r="RYB5354"/>
      <c r="RYC5354"/>
      <c r="RYD5354"/>
      <c r="RYE5354"/>
      <c r="RYF5354"/>
      <c r="RYG5354"/>
      <c r="RYH5354"/>
      <c r="RYI5354"/>
      <c r="RYJ5354"/>
      <c r="RYK5354"/>
      <c r="RYL5354"/>
      <c r="RYM5354"/>
      <c r="RYN5354"/>
      <c r="RYO5354"/>
      <c r="RYP5354"/>
      <c r="RYQ5354"/>
      <c r="RYR5354"/>
      <c r="RYS5354"/>
      <c r="RYT5354"/>
      <c r="RYU5354"/>
      <c r="RYV5354"/>
      <c r="RYW5354"/>
      <c r="RYX5354"/>
      <c r="RYY5354"/>
      <c r="RYZ5354"/>
      <c r="RZA5354"/>
      <c r="RZB5354"/>
      <c r="RZC5354"/>
      <c r="RZD5354"/>
      <c r="RZE5354"/>
      <c r="RZF5354"/>
      <c r="RZG5354"/>
      <c r="RZH5354"/>
      <c r="RZI5354"/>
      <c r="RZJ5354"/>
      <c r="RZK5354"/>
      <c r="RZL5354"/>
      <c r="RZM5354"/>
      <c r="RZN5354"/>
      <c r="RZO5354"/>
      <c r="RZP5354"/>
      <c r="RZQ5354"/>
      <c r="RZR5354"/>
      <c r="RZS5354"/>
      <c r="RZT5354"/>
      <c r="RZU5354"/>
      <c r="RZV5354"/>
      <c r="RZW5354"/>
      <c r="RZX5354"/>
      <c r="RZY5354"/>
      <c r="RZZ5354"/>
      <c r="SAA5354"/>
      <c r="SAB5354"/>
      <c r="SAC5354"/>
      <c r="SAD5354"/>
      <c r="SAE5354"/>
      <c r="SAF5354"/>
      <c r="SAG5354"/>
      <c r="SAH5354"/>
      <c r="SAI5354"/>
      <c r="SAJ5354"/>
      <c r="SAK5354"/>
      <c r="SAL5354"/>
      <c r="SAM5354"/>
      <c r="SAN5354"/>
      <c r="SAO5354"/>
      <c r="SAP5354"/>
      <c r="SAQ5354"/>
      <c r="SAR5354"/>
      <c r="SAS5354"/>
      <c r="SAT5354"/>
      <c r="SAU5354"/>
      <c r="SAV5354"/>
      <c r="SAW5354"/>
      <c r="SAX5354"/>
      <c r="SAY5354"/>
      <c r="SAZ5354"/>
      <c r="SBA5354"/>
      <c r="SBB5354"/>
      <c r="SBC5354"/>
      <c r="SBD5354"/>
      <c r="SBE5354"/>
      <c r="SBF5354"/>
      <c r="SBG5354"/>
      <c r="SBH5354"/>
      <c r="SBI5354"/>
      <c r="SBJ5354"/>
      <c r="SBK5354"/>
      <c r="SBL5354"/>
      <c r="SBM5354"/>
      <c r="SBN5354"/>
      <c r="SBO5354"/>
      <c r="SBP5354"/>
      <c r="SBQ5354"/>
      <c r="SBR5354"/>
      <c r="SBS5354"/>
      <c r="SBT5354"/>
      <c r="SBU5354"/>
      <c r="SBV5354"/>
      <c r="SBW5354"/>
      <c r="SBX5354"/>
      <c r="SBY5354"/>
      <c r="SBZ5354"/>
      <c r="SCA5354"/>
      <c r="SCB5354"/>
      <c r="SCC5354"/>
      <c r="SCD5354"/>
      <c r="SCE5354"/>
      <c r="SCF5354"/>
      <c r="SCG5354"/>
      <c r="SCH5354"/>
      <c r="SCI5354"/>
      <c r="SCJ5354"/>
      <c r="SCK5354"/>
      <c r="SCL5354"/>
      <c r="SCM5354"/>
      <c r="SCN5354"/>
      <c r="SCO5354"/>
      <c r="SCP5354"/>
      <c r="SCQ5354"/>
      <c r="SCR5354"/>
      <c r="SCS5354"/>
      <c r="SCT5354"/>
      <c r="SCU5354"/>
      <c r="SCV5354"/>
      <c r="SCW5354"/>
      <c r="SCX5354"/>
      <c r="SCY5354"/>
      <c r="SCZ5354"/>
      <c r="SDA5354"/>
      <c r="SDB5354"/>
      <c r="SDC5354"/>
      <c r="SDD5354"/>
      <c r="SDE5354"/>
      <c r="SDF5354"/>
      <c r="SDG5354"/>
      <c r="SDH5354"/>
      <c r="SDI5354"/>
      <c r="SDJ5354"/>
      <c r="SDK5354"/>
      <c r="SDL5354"/>
      <c r="SDM5354"/>
      <c r="SDN5354"/>
      <c r="SDO5354"/>
      <c r="SDP5354"/>
      <c r="SDQ5354"/>
      <c r="SDR5354"/>
      <c r="SDS5354"/>
      <c r="SDT5354"/>
      <c r="SDU5354"/>
      <c r="SDV5354"/>
      <c r="SDW5354"/>
      <c r="SDX5354"/>
      <c r="SDY5354"/>
      <c r="SDZ5354"/>
      <c r="SEA5354"/>
      <c r="SEB5354"/>
      <c r="SEC5354"/>
      <c r="SED5354"/>
      <c r="SEE5354"/>
      <c r="SEF5354"/>
      <c r="SEG5354"/>
      <c r="SEH5354"/>
      <c r="SEI5354"/>
      <c r="SEJ5354"/>
      <c r="SEK5354"/>
      <c r="SEL5354"/>
      <c r="SEM5354"/>
      <c r="SEN5354"/>
      <c r="SEO5354"/>
      <c r="SEP5354"/>
      <c r="SEQ5354"/>
      <c r="SER5354"/>
      <c r="SES5354"/>
      <c r="SET5354"/>
      <c r="SEU5354"/>
      <c r="SEV5354"/>
      <c r="SEW5354"/>
      <c r="SEX5354"/>
      <c r="SEY5354"/>
      <c r="SEZ5354"/>
      <c r="SFA5354"/>
      <c r="SFB5354"/>
      <c r="SFC5354"/>
      <c r="SFD5354"/>
      <c r="SFE5354"/>
      <c r="SFF5354"/>
      <c r="SFG5354"/>
      <c r="SFH5354"/>
      <c r="SFI5354"/>
      <c r="SFJ5354"/>
      <c r="SFK5354"/>
      <c r="SFL5354"/>
      <c r="SFM5354"/>
      <c r="SFN5354"/>
      <c r="SFO5354"/>
      <c r="SFP5354"/>
      <c r="SFQ5354"/>
      <c r="SFR5354"/>
      <c r="SFS5354"/>
      <c r="SFT5354"/>
      <c r="SFU5354"/>
      <c r="SFV5354"/>
      <c r="SFW5354"/>
      <c r="SFX5354"/>
      <c r="SFY5354"/>
      <c r="SFZ5354"/>
      <c r="SGA5354"/>
      <c r="SGB5354"/>
      <c r="SGC5354"/>
      <c r="SGD5354"/>
      <c r="SGE5354"/>
      <c r="SGF5354"/>
      <c r="SGG5354"/>
      <c r="SGH5354"/>
      <c r="SGI5354"/>
      <c r="SGJ5354"/>
      <c r="SGK5354"/>
      <c r="SGL5354"/>
      <c r="SGM5354"/>
      <c r="SGN5354"/>
      <c r="SGO5354"/>
      <c r="SGP5354"/>
      <c r="SGQ5354"/>
      <c r="SGR5354"/>
      <c r="SGS5354"/>
      <c r="SGT5354"/>
      <c r="SGU5354"/>
      <c r="SGV5354"/>
      <c r="SGW5354"/>
      <c r="SGX5354"/>
      <c r="SGY5354"/>
      <c r="SGZ5354"/>
      <c r="SHA5354"/>
      <c r="SHB5354"/>
      <c r="SHC5354"/>
      <c r="SHD5354"/>
      <c r="SHE5354"/>
      <c r="SHF5354"/>
      <c r="SHG5354"/>
      <c r="SHH5354"/>
      <c r="SHI5354"/>
      <c r="SHJ5354"/>
      <c r="SHK5354"/>
      <c r="SHL5354"/>
      <c r="SHM5354"/>
      <c r="SHN5354"/>
      <c r="SHO5354"/>
      <c r="SHP5354"/>
      <c r="SHQ5354"/>
      <c r="SHR5354"/>
      <c r="SHS5354"/>
      <c r="SHT5354"/>
      <c r="SHU5354"/>
      <c r="SHV5354"/>
      <c r="SHW5354"/>
      <c r="SHX5354"/>
      <c r="SHY5354"/>
      <c r="SHZ5354"/>
      <c r="SIA5354"/>
      <c r="SIB5354"/>
      <c r="SIC5354"/>
      <c r="SID5354"/>
      <c r="SIE5354"/>
      <c r="SIF5354"/>
      <c r="SIG5354"/>
      <c r="SIH5354"/>
      <c r="SII5354"/>
      <c r="SIJ5354"/>
      <c r="SIK5354"/>
      <c r="SIL5354"/>
      <c r="SIM5354"/>
      <c r="SIN5354"/>
      <c r="SIO5354"/>
      <c r="SIP5354"/>
      <c r="SIQ5354"/>
      <c r="SIR5354"/>
      <c r="SIS5354"/>
      <c r="SIT5354"/>
      <c r="SIU5354"/>
      <c r="SIV5354"/>
      <c r="SIW5354"/>
      <c r="SIX5354"/>
      <c r="SIY5354"/>
      <c r="SIZ5354"/>
      <c r="SJA5354"/>
      <c r="SJB5354"/>
      <c r="SJC5354"/>
      <c r="SJD5354"/>
      <c r="SJE5354"/>
      <c r="SJF5354"/>
      <c r="SJG5354"/>
      <c r="SJH5354"/>
      <c r="SJI5354"/>
      <c r="SJJ5354"/>
      <c r="SJK5354"/>
      <c r="SJL5354"/>
      <c r="SJM5354"/>
      <c r="SJN5354"/>
      <c r="SJO5354"/>
      <c r="SJP5354"/>
      <c r="SJQ5354"/>
      <c r="SJR5354"/>
      <c r="SJS5354"/>
      <c r="SJT5354"/>
      <c r="SJU5354"/>
      <c r="SJV5354"/>
      <c r="SJW5354"/>
      <c r="SJX5354"/>
      <c r="SJY5354"/>
      <c r="SJZ5354"/>
      <c r="SKA5354"/>
      <c r="SKB5354"/>
      <c r="SKC5354"/>
      <c r="SKD5354"/>
      <c r="SKE5354"/>
      <c r="SKF5354"/>
      <c r="SKG5354"/>
      <c r="SKH5354"/>
      <c r="SKI5354"/>
      <c r="SKJ5354"/>
      <c r="SKK5354"/>
      <c r="SKL5354"/>
      <c r="SKM5354"/>
      <c r="SKN5354"/>
      <c r="SKO5354"/>
      <c r="SKP5354"/>
      <c r="SKQ5354"/>
      <c r="SKR5354"/>
      <c r="SKS5354"/>
      <c r="SKT5354"/>
      <c r="SKU5354"/>
      <c r="SKV5354"/>
      <c r="SKW5354"/>
      <c r="SKX5354"/>
      <c r="SKY5354"/>
      <c r="SKZ5354"/>
      <c r="SLA5354"/>
      <c r="SLB5354"/>
      <c r="SLC5354"/>
      <c r="SLD5354"/>
      <c r="SLE5354"/>
      <c r="SLF5354"/>
      <c r="SLG5354"/>
      <c r="SLH5354"/>
      <c r="SLI5354"/>
      <c r="SLJ5354"/>
      <c r="SLK5354"/>
      <c r="SLL5354"/>
      <c r="SLM5354"/>
      <c r="SLN5354"/>
      <c r="SLO5354"/>
      <c r="SLP5354"/>
      <c r="SLQ5354"/>
      <c r="SLR5354"/>
      <c r="SLS5354"/>
      <c r="SLT5354"/>
      <c r="SLU5354"/>
      <c r="SLV5354"/>
      <c r="SLW5354"/>
      <c r="SLX5354"/>
      <c r="SLY5354"/>
      <c r="SLZ5354"/>
      <c r="SMA5354"/>
      <c r="SMB5354"/>
      <c r="SMC5354"/>
      <c r="SMD5354"/>
      <c r="SME5354"/>
      <c r="SMF5354"/>
      <c r="SMG5354"/>
      <c r="SMH5354"/>
      <c r="SMI5354"/>
      <c r="SMJ5354"/>
      <c r="SMK5354"/>
      <c r="SML5354"/>
      <c r="SMM5354"/>
      <c r="SMN5354"/>
      <c r="SMO5354"/>
      <c r="SMP5354"/>
      <c r="SMQ5354"/>
      <c r="SMR5354"/>
      <c r="SMS5354"/>
      <c r="SMT5354"/>
      <c r="SMU5354"/>
      <c r="SMV5354"/>
      <c r="SMW5354"/>
      <c r="SMX5354"/>
      <c r="SMY5354"/>
      <c r="SMZ5354"/>
      <c r="SNA5354"/>
      <c r="SNB5354"/>
      <c r="SNC5354"/>
      <c r="SND5354"/>
      <c r="SNE5354"/>
      <c r="SNF5354"/>
      <c r="SNG5354"/>
      <c r="SNH5354"/>
      <c r="SNI5354"/>
      <c r="SNJ5354"/>
      <c r="SNK5354"/>
      <c r="SNL5354"/>
      <c r="SNM5354"/>
      <c r="SNN5354"/>
      <c r="SNO5354"/>
      <c r="SNP5354"/>
      <c r="SNQ5354"/>
      <c r="SNR5354"/>
      <c r="SNS5354"/>
      <c r="SNT5354"/>
      <c r="SNU5354"/>
      <c r="SNV5354"/>
      <c r="SNW5354"/>
      <c r="SNX5354"/>
      <c r="SNY5354"/>
      <c r="SNZ5354"/>
      <c r="SOA5354"/>
      <c r="SOB5354"/>
      <c r="SOC5354"/>
      <c r="SOD5354"/>
      <c r="SOE5354"/>
      <c r="SOF5354"/>
      <c r="SOG5354"/>
      <c r="SOH5354"/>
      <c r="SOI5354"/>
      <c r="SOJ5354"/>
      <c r="SOK5354"/>
      <c r="SOL5354"/>
      <c r="SOM5354"/>
      <c r="SON5354"/>
      <c r="SOO5354"/>
      <c r="SOP5354"/>
      <c r="SOQ5354"/>
      <c r="SOR5354"/>
      <c r="SOS5354"/>
      <c r="SOT5354"/>
      <c r="SOU5354"/>
      <c r="SOV5354"/>
      <c r="SOW5354"/>
      <c r="SOX5354"/>
      <c r="SOY5354"/>
      <c r="SOZ5354"/>
      <c r="SPA5354"/>
      <c r="SPB5354"/>
      <c r="SPC5354"/>
      <c r="SPD5354"/>
      <c r="SPE5354"/>
      <c r="SPF5354"/>
      <c r="SPG5354"/>
      <c r="SPH5354"/>
      <c r="SPI5354"/>
      <c r="SPJ5354"/>
      <c r="SPK5354"/>
      <c r="SPL5354"/>
      <c r="SPM5354"/>
      <c r="SPN5354"/>
      <c r="SPO5354"/>
      <c r="SPP5354"/>
      <c r="SPQ5354"/>
      <c r="SPR5354"/>
      <c r="SPS5354"/>
      <c r="SPT5354"/>
      <c r="SPU5354"/>
      <c r="SPV5354"/>
      <c r="SPW5354"/>
      <c r="SPX5354"/>
      <c r="SPY5354"/>
      <c r="SPZ5354"/>
      <c r="SQA5354"/>
      <c r="SQB5354"/>
      <c r="SQC5354"/>
      <c r="SQD5354"/>
      <c r="SQE5354"/>
      <c r="SQF5354"/>
      <c r="SQG5354"/>
      <c r="SQH5354"/>
      <c r="SQI5354"/>
      <c r="SQJ5354"/>
      <c r="SQK5354"/>
      <c r="SQL5354"/>
      <c r="SQM5354"/>
      <c r="SQN5354"/>
      <c r="SQO5354"/>
      <c r="SQP5354"/>
      <c r="SQQ5354"/>
      <c r="SQR5354"/>
      <c r="SQS5354"/>
      <c r="SQT5354"/>
      <c r="SQU5354"/>
      <c r="SQV5354"/>
      <c r="SQW5354"/>
      <c r="SQX5354"/>
      <c r="SQY5354"/>
      <c r="SQZ5354"/>
      <c r="SRA5354"/>
      <c r="SRB5354"/>
      <c r="SRC5354"/>
      <c r="SRD5354"/>
      <c r="SRE5354"/>
      <c r="SRF5354"/>
      <c r="SRG5354"/>
      <c r="SRH5354"/>
      <c r="SRI5354"/>
      <c r="SRJ5354"/>
      <c r="SRK5354"/>
      <c r="SRL5354"/>
      <c r="SRM5354"/>
      <c r="SRN5354"/>
      <c r="SRO5354"/>
      <c r="SRP5354"/>
      <c r="SRQ5354"/>
      <c r="SRR5354"/>
      <c r="SRS5354"/>
      <c r="SRT5354"/>
      <c r="SRU5354"/>
      <c r="SRV5354"/>
      <c r="SRW5354"/>
      <c r="SRX5354"/>
      <c r="SRY5354"/>
      <c r="SRZ5354"/>
      <c r="SSA5354"/>
      <c r="SSB5354"/>
      <c r="SSC5354"/>
      <c r="SSD5354"/>
      <c r="SSE5354"/>
      <c r="SSF5354"/>
      <c r="SSG5354"/>
      <c r="SSH5354"/>
      <c r="SSI5354"/>
      <c r="SSJ5354"/>
      <c r="SSK5354"/>
      <c r="SSL5354"/>
      <c r="SSM5354"/>
      <c r="SSN5354"/>
      <c r="SSO5354"/>
      <c r="SSP5354"/>
      <c r="SSQ5354"/>
      <c r="SSR5354"/>
      <c r="SSS5354"/>
      <c r="SST5354"/>
      <c r="SSU5354"/>
      <c r="SSV5354"/>
      <c r="SSW5354"/>
      <c r="SSX5354"/>
      <c r="SSY5354"/>
      <c r="SSZ5354"/>
      <c r="STA5354"/>
      <c r="STB5354"/>
      <c r="STC5354"/>
      <c r="STD5354"/>
      <c r="STE5354"/>
      <c r="STF5354"/>
      <c r="STG5354"/>
      <c r="STH5354"/>
      <c r="STI5354"/>
      <c r="STJ5354"/>
      <c r="STK5354"/>
      <c r="STL5354"/>
      <c r="STM5354"/>
      <c r="STN5354"/>
      <c r="STO5354"/>
      <c r="STP5354"/>
      <c r="STQ5354"/>
      <c r="STR5354"/>
      <c r="STS5354"/>
      <c r="STT5354"/>
      <c r="STU5354"/>
      <c r="STV5354"/>
      <c r="STW5354"/>
      <c r="STX5354"/>
      <c r="STY5354"/>
      <c r="STZ5354"/>
      <c r="SUA5354"/>
      <c r="SUB5354"/>
      <c r="SUC5354"/>
      <c r="SUD5354"/>
      <c r="SUE5354"/>
      <c r="SUF5354"/>
      <c r="SUG5354"/>
      <c r="SUH5354"/>
      <c r="SUI5354"/>
      <c r="SUJ5354"/>
      <c r="SUK5354"/>
      <c r="SUL5354"/>
      <c r="SUM5354"/>
      <c r="SUN5354"/>
      <c r="SUO5354"/>
      <c r="SUP5354"/>
      <c r="SUQ5354"/>
      <c r="SUR5354"/>
      <c r="SUS5354"/>
      <c r="SUT5354"/>
      <c r="SUU5354"/>
      <c r="SUV5354"/>
      <c r="SUW5354"/>
      <c r="SUX5354"/>
      <c r="SUY5354"/>
      <c r="SUZ5354"/>
      <c r="SVA5354"/>
      <c r="SVB5354"/>
      <c r="SVC5354"/>
      <c r="SVD5354"/>
      <c r="SVE5354"/>
      <c r="SVF5354"/>
      <c r="SVG5354"/>
      <c r="SVH5354"/>
      <c r="SVI5354"/>
      <c r="SVJ5354"/>
      <c r="SVK5354"/>
      <c r="SVL5354"/>
      <c r="SVM5354"/>
      <c r="SVN5354"/>
      <c r="SVO5354"/>
      <c r="SVP5354"/>
      <c r="SVQ5354"/>
      <c r="SVR5354"/>
      <c r="SVS5354"/>
      <c r="SVT5354"/>
      <c r="SVU5354"/>
      <c r="SVV5354"/>
      <c r="SVW5354"/>
      <c r="SVX5354"/>
      <c r="SVY5354"/>
      <c r="SVZ5354"/>
      <c r="SWA5354"/>
      <c r="SWB5354"/>
      <c r="SWC5354"/>
      <c r="SWD5354"/>
      <c r="SWE5354"/>
      <c r="SWF5354"/>
      <c r="SWG5354"/>
      <c r="SWH5354"/>
      <c r="SWI5354"/>
      <c r="SWJ5354"/>
      <c r="SWK5354"/>
      <c r="SWL5354"/>
      <c r="SWM5354"/>
      <c r="SWN5354"/>
      <c r="SWO5354"/>
      <c r="SWP5354"/>
      <c r="SWQ5354"/>
      <c r="SWR5354"/>
      <c r="SWS5354"/>
      <c r="SWT5354"/>
      <c r="SWU5354"/>
      <c r="SWV5354"/>
      <c r="SWW5354"/>
      <c r="SWX5354"/>
      <c r="SWY5354"/>
      <c r="SWZ5354"/>
      <c r="SXA5354"/>
      <c r="SXB5354"/>
      <c r="SXC5354"/>
      <c r="SXD5354"/>
      <c r="SXE5354"/>
      <c r="SXF5354"/>
      <c r="SXG5354"/>
      <c r="SXH5354"/>
      <c r="SXI5354"/>
      <c r="SXJ5354"/>
      <c r="SXK5354"/>
      <c r="SXL5354"/>
      <c r="SXM5354"/>
      <c r="SXN5354"/>
      <c r="SXO5354"/>
      <c r="SXP5354"/>
      <c r="SXQ5354"/>
      <c r="SXR5354"/>
      <c r="SXS5354"/>
      <c r="SXT5354"/>
      <c r="SXU5354"/>
      <c r="SXV5354"/>
      <c r="SXW5354"/>
      <c r="SXX5354"/>
      <c r="SXY5354"/>
      <c r="SXZ5354"/>
      <c r="SYA5354"/>
      <c r="SYB5354"/>
      <c r="SYC5354"/>
      <c r="SYD5354"/>
      <c r="SYE5354"/>
      <c r="SYF5354"/>
      <c r="SYG5354"/>
      <c r="SYH5354"/>
      <c r="SYI5354"/>
      <c r="SYJ5354"/>
      <c r="SYK5354"/>
      <c r="SYL5354"/>
      <c r="SYM5354"/>
      <c r="SYN5354"/>
      <c r="SYO5354"/>
      <c r="SYP5354"/>
      <c r="SYQ5354"/>
      <c r="SYR5354"/>
      <c r="SYS5354"/>
      <c r="SYT5354"/>
      <c r="SYU5354"/>
      <c r="SYV5354"/>
      <c r="SYW5354"/>
      <c r="SYX5354"/>
      <c r="SYY5354"/>
      <c r="SYZ5354"/>
      <c r="SZA5354"/>
      <c r="SZB5354"/>
      <c r="SZC5354"/>
      <c r="SZD5354"/>
      <c r="SZE5354"/>
      <c r="SZF5354"/>
      <c r="SZG5354"/>
      <c r="SZH5354"/>
      <c r="SZI5354"/>
      <c r="SZJ5354"/>
      <c r="SZK5354"/>
      <c r="SZL5354"/>
      <c r="SZM5354"/>
      <c r="SZN5354"/>
      <c r="SZO5354"/>
      <c r="SZP5354"/>
      <c r="SZQ5354"/>
      <c r="SZR5354"/>
      <c r="SZS5354"/>
      <c r="SZT5354"/>
      <c r="SZU5354"/>
      <c r="SZV5354"/>
      <c r="SZW5354"/>
      <c r="SZX5354"/>
      <c r="SZY5354"/>
      <c r="SZZ5354"/>
      <c r="TAA5354"/>
      <c r="TAB5354"/>
      <c r="TAC5354"/>
      <c r="TAD5354"/>
      <c r="TAE5354"/>
      <c r="TAF5354"/>
      <c r="TAG5354"/>
      <c r="TAH5354"/>
      <c r="TAI5354"/>
      <c r="TAJ5354"/>
      <c r="TAK5354"/>
      <c r="TAL5354"/>
      <c r="TAM5354"/>
      <c r="TAN5354"/>
      <c r="TAO5354"/>
      <c r="TAP5354"/>
      <c r="TAQ5354"/>
      <c r="TAR5354"/>
      <c r="TAS5354"/>
      <c r="TAT5354"/>
      <c r="TAU5354"/>
      <c r="TAV5354"/>
      <c r="TAW5354"/>
      <c r="TAX5354"/>
      <c r="TAY5354"/>
      <c r="TAZ5354"/>
      <c r="TBA5354"/>
      <c r="TBB5354"/>
      <c r="TBC5354"/>
      <c r="TBD5354"/>
      <c r="TBE5354"/>
      <c r="TBF5354"/>
      <c r="TBG5354"/>
      <c r="TBH5354"/>
      <c r="TBI5354"/>
      <c r="TBJ5354"/>
      <c r="TBK5354"/>
      <c r="TBL5354"/>
      <c r="TBM5354"/>
      <c r="TBN5354"/>
      <c r="TBO5354"/>
      <c r="TBP5354"/>
      <c r="TBQ5354"/>
      <c r="TBR5354"/>
      <c r="TBS5354"/>
      <c r="TBT5354"/>
      <c r="TBU5354"/>
      <c r="TBV5354"/>
      <c r="TBW5354"/>
      <c r="TBX5354"/>
      <c r="TBY5354"/>
      <c r="TBZ5354"/>
      <c r="TCA5354"/>
      <c r="TCB5354"/>
      <c r="TCC5354"/>
      <c r="TCD5354"/>
      <c r="TCE5354"/>
      <c r="TCF5354"/>
      <c r="TCG5354"/>
      <c r="TCH5354"/>
      <c r="TCI5354"/>
      <c r="TCJ5354"/>
      <c r="TCK5354"/>
      <c r="TCL5354"/>
      <c r="TCM5354"/>
      <c r="TCN5354"/>
      <c r="TCO5354"/>
      <c r="TCP5354"/>
      <c r="TCQ5354"/>
      <c r="TCR5354"/>
      <c r="TCS5354"/>
      <c r="TCT5354"/>
      <c r="TCU5354"/>
      <c r="TCV5354"/>
      <c r="TCW5354"/>
      <c r="TCX5354"/>
      <c r="TCY5354"/>
      <c r="TCZ5354"/>
      <c r="TDA5354"/>
      <c r="TDB5354"/>
      <c r="TDC5354"/>
      <c r="TDD5354"/>
      <c r="TDE5354"/>
      <c r="TDF5354"/>
      <c r="TDG5354"/>
      <c r="TDH5354"/>
      <c r="TDI5354"/>
      <c r="TDJ5354"/>
      <c r="TDK5354"/>
      <c r="TDL5354"/>
      <c r="TDM5354"/>
      <c r="TDN5354"/>
      <c r="TDO5354"/>
      <c r="TDP5354"/>
      <c r="TDQ5354"/>
      <c r="TDR5354"/>
      <c r="TDS5354"/>
      <c r="TDT5354"/>
      <c r="TDU5354"/>
      <c r="TDV5354"/>
      <c r="TDW5354"/>
      <c r="TDX5354"/>
      <c r="TDY5354"/>
      <c r="TDZ5354"/>
      <c r="TEA5354"/>
      <c r="TEB5354"/>
      <c r="TEC5354"/>
      <c r="TED5354"/>
      <c r="TEE5354"/>
      <c r="TEF5354"/>
      <c r="TEG5354"/>
      <c r="TEH5354"/>
      <c r="TEI5354"/>
      <c r="TEJ5354"/>
      <c r="TEK5354"/>
      <c r="TEL5354"/>
      <c r="TEM5354"/>
      <c r="TEN5354"/>
      <c r="TEO5354"/>
      <c r="TEP5354"/>
      <c r="TEQ5354"/>
      <c r="TER5354"/>
      <c r="TES5354"/>
      <c r="TET5354"/>
      <c r="TEU5354"/>
      <c r="TEV5354"/>
      <c r="TEW5354"/>
      <c r="TEX5354"/>
      <c r="TEY5354"/>
      <c r="TEZ5354"/>
      <c r="TFA5354"/>
      <c r="TFB5354"/>
      <c r="TFC5354"/>
      <c r="TFD5354"/>
      <c r="TFE5354"/>
      <c r="TFF5354"/>
      <c r="TFG5354"/>
      <c r="TFH5354"/>
      <c r="TFI5354"/>
      <c r="TFJ5354"/>
      <c r="TFK5354"/>
      <c r="TFL5354"/>
      <c r="TFM5354"/>
      <c r="TFN5354"/>
      <c r="TFO5354"/>
      <c r="TFP5354"/>
      <c r="TFQ5354"/>
      <c r="TFR5354"/>
      <c r="TFS5354"/>
      <c r="TFT5354"/>
      <c r="TFU5354"/>
      <c r="TFV5354"/>
      <c r="TFW5354"/>
      <c r="TFX5354"/>
      <c r="TFY5354"/>
      <c r="TFZ5354"/>
      <c r="TGA5354"/>
      <c r="TGB5354"/>
      <c r="TGC5354"/>
      <c r="TGD5354"/>
      <c r="TGE5354"/>
      <c r="TGF5354"/>
      <c r="TGG5354"/>
      <c r="TGH5354"/>
      <c r="TGI5354"/>
      <c r="TGJ5354"/>
      <c r="TGK5354"/>
      <c r="TGL5354"/>
      <c r="TGM5354"/>
      <c r="TGN5354"/>
      <c r="TGO5354"/>
      <c r="TGP5354"/>
      <c r="TGQ5354"/>
      <c r="TGR5354"/>
      <c r="TGS5354"/>
      <c r="TGT5354"/>
      <c r="TGU5354"/>
      <c r="TGV5354"/>
      <c r="TGW5354"/>
      <c r="TGX5354"/>
      <c r="TGY5354"/>
      <c r="TGZ5354"/>
      <c r="THA5354"/>
      <c r="THB5354"/>
      <c r="THC5354"/>
      <c r="THD5354"/>
      <c r="THE5354"/>
      <c r="THF5354"/>
      <c r="THG5354"/>
      <c r="THH5354"/>
      <c r="THI5354"/>
      <c r="THJ5354"/>
      <c r="THK5354"/>
      <c r="THL5354"/>
      <c r="THM5354"/>
      <c r="THN5354"/>
      <c r="THO5354"/>
      <c r="THP5354"/>
      <c r="THQ5354"/>
      <c r="THR5354"/>
      <c r="THS5354"/>
      <c r="THT5354"/>
      <c r="THU5354"/>
      <c r="THV5354"/>
      <c r="THW5354"/>
      <c r="THX5354"/>
      <c r="THY5354"/>
      <c r="THZ5354"/>
      <c r="TIA5354"/>
      <c r="TIB5354"/>
      <c r="TIC5354"/>
      <c r="TID5354"/>
      <c r="TIE5354"/>
      <c r="TIF5354"/>
      <c r="TIG5354"/>
      <c r="TIH5354"/>
      <c r="TII5354"/>
      <c r="TIJ5354"/>
      <c r="TIK5354"/>
      <c r="TIL5354"/>
      <c r="TIM5354"/>
      <c r="TIN5354"/>
      <c r="TIO5354"/>
      <c r="TIP5354"/>
      <c r="TIQ5354"/>
      <c r="TIR5354"/>
      <c r="TIS5354"/>
      <c r="TIT5354"/>
      <c r="TIU5354"/>
      <c r="TIV5354"/>
      <c r="TIW5354"/>
      <c r="TIX5354"/>
      <c r="TIY5354"/>
      <c r="TIZ5354"/>
      <c r="TJA5354"/>
      <c r="TJB5354"/>
      <c r="TJC5354"/>
      <c r="TJD5354"/>
      <c r="TJE5354"/>
      <c r="TJF5354"/>
      <c r="TJG5354"/>
      <c r="TJH5354"/>
      <c r="TJI5354"/>
      <c r="TJJ5354"/>
      <c r="TJK5354"/>
      <c r="TJL5354"/>
      <c r="TJM5354"/>
      <c r="TJN5354"/>
      <c r="TJO5354"/>
      <c r="TJP5354"/>
      <c r="TJQ5354"/>
      <c r="TJR5354"/>
      <c r="TJS5354"/>
      <c r="TJT5354"/>
      <c r="TJU5354"/>
      <c r="TJV5354"/>
      <c r="TJW5354"/>
      <c r="TJX5354"/>
      <c r="TJY5354"/>
      <c r="TJZ5354"/>
      <c r="TKA5354"/>
      <c r="TKB5354"/>
      <c r="TKC5354"/>
      <c r="TKD5354"/>
      <c r="TKE5354"/>
      <c r="TKF5354"/>
      <c r="TKG5354"/>
      <c r="TKH5354"/>
      <c r="TKI5354"/>
      <c r="TKJ5354"/>
      <c r="TKK5354"/>
      <c r="TKL5354"/>
      <c r="TKM5354"/>
      <c r="TKN5354"/>
      <c r="TKO5354"/>
      <c r="TKP5354"/>
      <c r="TKQ5354"/>
      <c r="TKR5354"/>
      <c r="TKS5354"/>
      <c r="TKT5354"/>
      <c r="TKU5354"/>
      <c r="TKV5354"/>
      <c r="TKW5354"/>
      <c r="TKX5354"/>
      <c r="TKY5354"/>
      <c r="TKZ5354"/>
      <c r="TLA5354"/>
      <c r="TLB5354"/>
      <c r="TLC5354"/>
      <c r="TLD5354"/>
      <c r="TLE5354"/>
      <c r="TLF5354"/>
      <c r="TLG5354"/>
      <c r="TLH5354"/>
      <c r="TLI5354"/>
      <c r="TLJ5354"/>
      <c r="TLK5354"/>
      <c r="TLL5354"/>
      <c r="TLM5354"/>
      <c r="TLN5354"/>
      <c r="TLO5354"/>
      <c r="TLP5354"/>
      <c r="TLQ5354"/>
      <c r="TLR5354"/>
      <c r="TLS5354"/>
      <c r="TLT5354"/>
      <c r="TLU5354"/>
      <c r="TLV5354"/>
      <c r="TLW5354"/>
      <c r="TLX5354"/>
      <c r="TLY5354"/>
      <c r="TLZ5354"/>
      <c r="TMA5354"/>
      <c r="TMB5354"/>
      <c r="TMC5354"/>
      <c r="TMD5354"/>
      <c r="TME5354"/>
      <c r="TMF5354"/>
      <c r="TMG5354"/>
      <c r="TMH5354"/>
      <c r="TMI5354"/>
      <c r="TMJ5354"/>
      <c r="TMK5354"/>
      <c r="TML5354"/>
      <c r="TMM5354"/>
      <c r="TMN5354"/>
      <c r="TMO5354"/>
      <c r="TMP5354"/>
      <c r="TMQ5354"/>
      <c r="TMR5354"/>
      <c r="TMS5354"/>
      <c r="TMT5354"/>
      <c r="TMU5354"/>
      <c r="TMV5354"/>
      <c r="TMW5354"/>
      <c r="TMX5354"/>
      <c r="TMY5354"/>
      <c r="TMZ5354"/>
      <c r="TNA5354"/>
      <c r="TNB5354"/>
      <c r="TNC5354"/>
      <c r="TND5354"/>
      <c r="TNE5354"/>
      <c r="TNF5354"/>
      <c r="TNG5354"/>
      <c r="TNH5354"/>
      <c r="TNI5354"/>
      <c r="TNJ5354"/>
      <c r="TNK5354"/>
      <c r="TNL5354"/>
      <c r="TNM5354"/>
      <c r="TNN5354"/>
      <c r="TNO5354"/>
      <c r="TNP5354"/>
      <c r="TNQ5354"/>
      <c r="TNR5354"/>
      <c r="TNS5354"/>
      <c r="TNT5354"/>
      <c r="TNU5354"/>
      <c r="TNV5354"/>
      <c r="TNW5354"/>
      <c r="TNX5354"/>
      <c r="TNY5354"/>
      <c r="TNZ5354"/>
      <c r="TOA5354"/>
      <c r="TOB5354"/>
      <c r="TOC5354"/>
      <c r="TOD5354"/>
      <c r="TOE5354"/>
      <c r="TOF5354"/>
      <c r="TOG5354"/>
      <c r="TOH5354"/>
      <c r="TOI5354"/>
      <c r="TOJ5354"/>
      <c r="TOK5354"/>
      <c r="TOL5354"/>
      <c r="TOM5354"/>
      <c r="TON5354"/>
      <c r="TOO5354"/>
      <c r="TOP5354"/>
      <c r="TOQ5354"/>
      <c r="TOR5354"/>
      <c r="TOS5354"/>
      <c r="TOT5354"/>
      <c r="TOU5354"/>
      <c r="TOV5354"/>
      <c r="TOW5354"/>
      <c r="TOX5354"/>
      <c r="TOY5354"/>
      <c r="TOZ5354"/>
      <c r="TPA5354"/>
      <c r="TPB5354"/>
      <c r="TPC5354"/>
      <c r="TPD5354"/>
      <c r="TPE5354"/>
      <c r="TPF5354"/>
      <c r="TPG5354"/>
      <c r="TPH5354"/>
      <c r="TPI5354"/>
      <c r="TPJ5354"/>
      <c r="TPK5354"/>
      <c r="TPL5354"/>
      <c r="TPM5354"/>
      <c r="TPN5354"/>
      <c r="TPO5354"/>
      <c r="TPP5354"/>
      <c r="TPQ5354"/>
      <c r="TPR5354"/>
      <c r="TPS5354"/>
      <c r="TPT5354"/>
      <c r="TPU5354"/>
      <c r="TPV5354"/>
      <c r="TPW5354"/>
      <c r="TPX5354"/>
      <c r="TPY5354"/>
      <c r="TPZ5354"/>
      <c r="TQA5354"/>
      <c r="TQB5354"/>
      <c r="TQC5354"/>
      <c r="TQD5354"/>
      <c r="TQE5354"/>
      <c r="TQF5354"/>
      <c r="TQG5354"/>
      <c r="TQH5354"/>
      <c r="TQI5354"/>
      <c r="TQJ5354"/>
      <c r="TQK5354"/>
      <c r="TQL5354"/>
      <c r="TQM5354"/>
      <c r="TQN5354"/>
      <c r="TQO5354"/>
      <c r="TQP5354"/>
      <c r="TQQ5354"/>
      <c r="TQR5354"/>
      <c r="TQS5354"/>
      <c r="TQT5354"/>
      <c r="TQU5354"/>
      <c r="TQV5354"/>
      <c r="TQW5354"/>
      <c r="TQX5354"/>
      <c r="TQY5354"/>
      <c r="TQZ5354"/>
      <c r="TRA5354"/>
      <c r="TRB5354"/>
      <c r="TRC5354"/>
      <c r="TRD5354"/>
      <c r="TRE5354"/>
      <c r="TRF5354"/>
      <c r="TRG5354"/>
      <c r="TRH5354"/>
      <c r="TRI5354"/>
      <c r="TRJ5354"/>
      <c r="TRK5354"/>
      <c r="TRL5354"/>
      <c r="TRM5354"/>
      <c r="TRN5354"/>
      <c r="TRO5354"/>
      <c r="TRP5354"/>
      <c r="TRQ5354"/>
      <c r="TRR5354"/>
      <c r="TRS5354"/>
      <c r="TRT5354"/>
      <c r="TRU5354"/>
      <c r="TRV5354"/>
      <c r="TRW5354"/>
      <c r="TRX5354"/>
      <c r="TRY5354"/>
      <c r="TRZ5354"/>
      <c r="TSA5354"/>
      <c r="TSB5354"/>
      <c r="TSC5354"/>
      <c r="TSD5354"/>
      <c r="TSE5354"/>
      <c r="TSF5354"/>
      <c r="TSG5354"/>
      <c r="TSH5354"/>
      <c r="TSI5354"/>
      <c r="TSJ5354"/>
      <c r="TSK5354"/>
      <c r="TSL5354"/>
      <c r="TSM5354"/>
      <c r="TSN5354"/>
      <c r="TSO5354"/>
      <c r="TSP5354"/>
      <c r="TSQ5354"/>
      <c r="TSR5354"/>
      <c r="TSS5354"/>
      <c r="TST5354"/>
      <c r="TSU5354"/>
      <c r="TSV5354"/>
      <c r="TSW5354"/>
      <c r="TSX5354"/>
      <c r="TSY5354"/>
      <c r="TSZ5354"/>
      <c r="TTA5354"/>
      <c r="TTB5354"/>
      <c r="TTC5354"/>
      <c r="TTD5354"/>
      <c r="TTE5354"/>
      <c r="TTF5354"/>
      <c r="TTG5354"/>
      <c r="TTH5354"/>
      <c r="TTI5354"/>
      <c r="TTJ5354"/>
      <c r="TTK5354"/>
      <c r="TTL5354"/>
      <c r="TTM5354"/>
      <c r="TTN5354"/>
      <c r="TTO5354"/>
      <c r="TTP5354"/>
      <c r="TTQ5354"/>
      <c r="TTR5354"/>
      <c r="TTS5354"/>
      <c r="TTT5354"/>
      <c r="TTU5354"/>
      <c r="TTV5354"/>
      <c r="TTW5354"/>
      <c r="TTX5354"/>
      <c r="TTY5354"/>
      <c r="TTZ5354"/>
      <c r="TUA5354"/>
      <c r="TUB5354"/>
      <c r="TUC5354"/>
      <c r="TUD5354"/>
      <c r="TUE5354"/>
      <c r="TUF5354"/>
      <c r="TUG5354"/>
      <c r="TUH5354"/>
      <c r="TUI5354"/>
      <c r="TUJ5354"/>
      <c r="TUK5354"/>
      <c r="TUL5354"/>
      <c r="TUM5354"/>
      <c r="TUN5354"/>
      <c r="TUO5354"/>
      <c r="TUP5354"/>
      <c r="TUQ5354"/>
      <c r="TUR5354"/>
      <c r="TUS5354"/>
      <c r="TUT5354"/>
      <c r="TUU5354"/>
      <c r="TUV5354"/>
      <c r="TUW5354"/>
      <c r="TUX5354"/>
      <c r="TUY5354"/>
      <c r="TUZ5354"/>
      <c r="TVA5354"/>
      <c r="TVB5354"/>
      <c r="TVC5354"/>
      <c r="TVD5354"/>
      <c r="TVE5354"/>
      <c r="TVF5354"/>
      <c r="TVG5354"/>
      <c r="TVH5354"/>
      <c r="TVI5354"/>
      <c r="TVJ5354"/>
      <c r="TVK5354"/>
      <c r="TVL5354"/>
      <c r="TVM5354"/>
      <c r="TVN5354"/>
      <c r="TVO5354"/>
      <c r="TVP5354"/>
      <c r="TVQ5354"/>
      <c r="TVR5354"/>
      <c r="TVS5354"/>
      <c r="TVT5354"/>
      <c r="TVU5354"/>
      <c r="TVV5354"/>
      <c r="TVW5354"/>
      <c r="TVX5354"/>
      <c r="TVY5354"/>
      <c r="TVZ5354"/>
      <c r="TWA5354"/>
      <c r="TWB5354"/>
      <c r="TWC5354"/>
      <c r="TWD5354"/>
      <c r="TWE5354"/>
      <c r="TWF5354"/>
      <c r="TWG5354"/>
      <c r="TWH5354"/>
      <c r="TWI5354"/>
      <c r="TWJ5354"/>
      <c r="TWK5354"/>
      <c r="TWL5354"/>
      <c r="TWM5354"/>
      <c r="TWN5354"/>
      <c r="TWO5354"/>
      <c r="TWP5354"/>
      <c r="TWQ5354"/>
      <c r="TWR5354"/>
      <c r="TWS5354"/>
      <c r="TWT5354"/>
      <c r="TWU5354"/>
      <c r="TWV5354"/>
      <c r="TWW5354"/>
      <c r="TWX5354"/>
      <c r="TWY5354"/>
      <c r="TWZ5354"/>
      <c r="TXA5354"/>
      <c r="TXB5354"/>
      <c r="TXC5354"/>
      <c r="TXD5354"/>
      <c r="TXE5354"/>
      <c r="TXF5354"/>
      <c r="TXG5354"/>
      <c r="TXH5354"/>
      <c r="TXI5354"/>
      <c r="TXJ5354"/>
      <c r="TXK5354"/>
      <c r="TXL5354"/>
      <c r="TXM5354"/>
      <c r="TXN5354"/>
      <c r="TXO5354"/>
      <c r="TXP5354"/>
      <c r="TXQ5354"/>
      <c r="TXR5354"/>
      <c r="TXS5354"/>
      <c r="TXT5354"/>
      <c r="TXU5354"/>
      <c r="TXV5354"/>
      <c r="TXW5354"/>
      <c r="TXX5354"/>
      <c r="TXY5354"/>
      <c r="TXZ5354"/>
      <c r="TYA5354"/>
      <c r="TYB5354"/>
      <c r="TYC5354"/>
      <c r="TYD5354"/>
      <c r="TYE5354"/>
      <c r="TYF5354"/>
      <c r="TYG5354"/>
      <c r="TYH5354"/>
      <c r="TYI5354"/>
      <c r="TYJ5354"/>
      <c r="TYK5354"/>
      <c r="TYL5354"/>
      <c r="TYM5354"/>
      <c r="TYN5354"/>
      <c r="TYO5354"/>
      <c r="TYP5354"/>
      <c r="TYQ5354"/>
      <c r="TYR5354"/>
      <c r="TYS5354"/>
      <c r="TYT5354"/>
      <c r="TYU5354"/>
      <c r="TYV5354"/>
      <c r="TYW5354"/>
      <c r="TYX5354"/>
      <c r="TYY5354"/>
      <c r="TYZ5354"/>
      <c r="TZA5354"/>
      <c r="TZB5354"/>
      <c r="TZC5354"/>
      <c r="TZD5354"/>
      <c r="TZE5354"/>
      <c r="TZF5354"/>
      <c r="TZG5354"/>
      <c r="TZH5354"/>
      <c r="TZI5354"/>
      <c r="TZJ5354"/>
      <c r="TZK5354"/>
      <c r="TZL5354"/>
      <c r="TZM5354"/>
      <c r="TZN5354"/>
      <c r="TZO5354"/>
      <c r="TZP5354"/>
      <c r="TZQ5354"/>
      <c r="TZR5354"/>
      <c r="TZS5354"/>
      <c r="TZT5354"/>
      <c r="TZU5354"/>
      <c r="TZV5354"/>
      <c r="TZW5354"/>
      <c r="TZX5354"/>
      <c r="TZY5354"/>
      <c r="TZZ5354"/>
      <c r="UAA5354"/>
      <c r="UAB5354"/>
      <c r="UAC5354"/>
      <c r="UAD5354"/>
      <c r="UAE5354"/>
      <c r="UAF5354"/>
      <c r="UAG5354"/>
      <c r="UAH5354"/>
      <c r="UAI5354"/>
      <c r="UAJ5354"/>
      <c r="UAK5354"/>
      <c r="UAL5354"/>
      <c r="UAM5354"/>
      <c r="UAN5354"/>
      <c r="UAO5354"/>
      <c r="UAP5354"/>
      <c r="UAQ5354"/>
      <c r="UAR5354"/>
      <c r="UAS5354"/>
      <c r="UAT5354"/>
      <c r="UAU5354"/>
      <c r="UAV5354"/>
      <c r="UAW5354"/>
      <c r="UAX5354"/>
      <c r="UAY5354"/>
      <c r="UAZ5354"/>
      <c r="UBA5354"/>
      <c r="UBB5354"/>
      <c r="UBC5354"/>
      <c r="UBD5354"/>
      <c r="UBE5354"/>
      <c r="UBF5354"/>
      <c r="UBG5354"/>
      <c r="UBH5354"/>
      <c r="UBI5354"/>
      <c r="UBJ5354"/>
      <c r="UBK5354"/>
      <c r="UBL5354"/>
      <c r="UBM5354"/>
      <c r="UBN5354"/>
      <c r="UBO5354"/>
      <c r="UBP5354"/>
      <c r="UBQ5354"/>
      <c r="UBR5354"/>
      <c r="UBS5354"/>
      <c r="UBT5354"/>
      <c r="UBU5354"/>
      <c r="UBV5354"/>
      <c r="UBW5354"/>
      <c r="UBX5354"/>
      <c r="UBY5354"/>
      <c r="UBZ5354"/>
      <c r="UCA5354"/>
      <c r="UCB5354"/>
      <c r="UCC5354"/>
      <c r="UCD5354"/>
      <c r="UCE5354"/>
      <c r="UCF5354"/>
      <c r="UCG5354"/>
      <c r="UCH5354"/>
      <c r="UCI5354"/>
      <c r="UCJ5354"/>
      <c r="UCK5354"/>
      <c r="UCL5354"/>
      <c r="UCM5354"/>
      <c r="UCN5354"/>
      <c r="UCO5354"/>
      <c r="UCP5354"/>
      <c r="UCQ5354"/>
      <c r="UCR5354"/>
      <c r="UCS5354"/>
      <c r="UCT5354"/>
      <c r="UCU5354"/>
      <c r="UCV5354"/>
      <c r="UCW5354"/>
      <c r="UCX5354"/>
      <c r="UCY5354"/>
      <c r="UCZ5354"/>
      <c r="UDA5354"/>
      <c r="UDB5354"/>
      <c r="UDC5354"/>
      <c r="UDD5354"/>
      <c r="UDE5354"/>
      <c r="UDF5354"/>
      <c r="UDG5354"/>
      <c r="UDH5354"/>
      <c r="UDI5354"/>
      <c r="UDJ5354"/>
      <c r="UDK5354"/>
      <c r="UDL5354"/>
      <c r="UDM5354"/>
      <c r="UDN5354"/>
      <c r="UDO5354"/>
      <c r="UDP5354"/>
      <c r="UDQ5354"/>
      <c r="UDR5354"/>
      <c r="UDS5354"/>
      <c r="UDT5354"/>
      <c r="UDU5354"/>
      <c r="UDV5354"/>
      <c r="UDW5354"/>
      <c r="UDX5354"/>
      <c r="UDY5354"/>
      <c r="UDZ5354"/>
      <c r="UEA5354"/>
      <c r="UEB5354"/>
      <c r="UEC5354"/>
      <c r="UED5354"/>
      <c r="UEE5354"/>
      <c r="UEF5354"/>
      <c r="UEG5354"/>
      <c r="UEH5354"/>
      <c r="UEI5354"/>
      <c r="UEJ5354"/>
      <c r="UEK5354"/>
      <c r="UEL5354"/>
      <c r="UEM5354"/>
      <c r="UEN5354"/>
      <c r="UEO5354"/>
      <c r="UEP5354"/>
      <c r="UEQ5354"/>
      <c r="UER5354"/>
      <c r="UES5354"/>
      <c r="UET5354"/>
      <c r="UEU5354"/>
      <c r="UEV5354"/>
      <c r="UEW5354"/>
      <c r="UEX5354"/>
      <c r="UEY5354"/>
      <c r="UEZ5354"/>
      <c r="UFA5354"/>
      <c r="UFB5354"/>
      <c r="UFC5354"/>
      <c r="UFD5354"/>
      <c r="UFE5354"/>
      <c r="UFF5354"/>
      <c r="UFG5354"/>
      <c r="UFH5354"/>
      <c r="UFI5354"/>
      <c r="UFJ5354"/>
      <c r="UFK5354"/>
      <c r="UFL5354"/>
      <c r="UFM5354"/>
      <c r="UFN5354"/>
      <c r="UFO5354"/>
      <c r="UFP5354"/>
      <c r="UFQ5354"/>
      <c r="UFR5354"/>
      <c r="UFS5354"/>
      <c r="UFT5354"/>
      <c r="UFU5354"/>
      <c r="UFV5354"/>
      <c r="UFW5354"/>
      <c r="UFX5354"/>
      <c r="UFY5354"/>
      <c r="UFZ5354"/>
      <c r="UGA5354"/>
      <c r="UGB5354"/>
      <c r="UGC5354"/>
      <c r="UGD5354"/>
      <c r="UGE5354"/>
      <c r="UGF5354"/>
      <c r="UGG5354"/>
      <c r="UGH5354"/>
      <c r="UGI5354"/>
      <c r="UGJ5354"/>
      <c r="UGK5354"/>
      <c r="UGL5354"/>
      <c r="UGM5354"/>
      <c r="UGN5354"/>
      <c r="UGO5354"/>
      <c r="UGP5354"/>
      <c r="UGQ5354"/>
      <c r="UGR5354"/>
      <c r="UGS5354"/>
      <c r="UGT5354"/>
      <c r="UGU5354"/>
      <c r="UGV5354"/>
      <c r="UGW5354"/>
      <c r="UGX5354"/>
      <c r="UGY5354"/>
      <c r="UGZ5354"/>
      <c r="UHA5354"/>
      <c r="UHB5354"/>
      <c r="UHC5354"/>
      <c r="UHD5354"/>
      <c r="UHE5354"/>
      <c r="UHF5354"/>
      <c r="UHG5354"/>
      <c r="UHH5354"/>
      <c r="UHI5354"/>
      <c r="UHJ5354"/>
      <c r="UHK5354"/>
      <c r="UHL5354"/>
      <c r="UHM5354"/>
      <c r="UHN5354"/>
      <c r="UHO5354"/>
      <c r="UHP5354"/>
      <c r="UHQ5354"/>
      <c r="UHR5354"/>
      <c r="UHS5354"/>
      <c r="UHT5354"/>
      <c r="UHU5354"/>
      <c r="UHV5354"/>
      <c r="UHW5354"/>
      <c r="UHX5354"/>
      <c r="UHY5354"/>
      <c r="UHZ5354"/>
      <c r="UIA5354"/>
      <c r="UIB5354"/>
      <c r="UIC5354"/>
      <c r="UID5354"/>
      <c r="UIE5354"/>
      <c r="UIF5354"/>
      <c r="UIG5354"/>
      <c r="UIH5354"/>
      <c r="UII5354"/>
      <c r="UIJ5354"/>
      <c r="UIK5354"/>
      <c r="UIL5354"/>
      <c r="UIM5354"/>
      <c r="UIN5354"/>
      <c r="UIO5354"/>
      <c r="UIP5354"/>
      <c r="UIQ5354"/>
      <c r="UIR5354"/>
      <c r="UIS5354"/>
      <c r="UIT5354"/>
      <c r="UIU5354"/>
      <c r="UIV5354"/>
      <c r="UIW5354"/>
      <c r="UIX5354"/>
      <c r="UIY5354"/>
      <c r="UIZ5354"/>
      <c r="UJA5354"/>
      <c r="UJB5354"/>
      <c r="UJC5354"/>
      <c r="UJD5354"/>
      <c r="UJE5354"/>
      <c r="UJF5354"/>
      <c r="UJG5354"/>
      <c r="UJH5354"/>
      <c r="UJI5354"/>
      <c r="UJJ5354"/>
      <c r="UJK5354"/>
      <c r="UJL5354"/>
      <c r="UJM5354"/>
      <c r="UJN5354"/>
      <c r="UJO5354"/>
      <c r="UJP5354"/>
      <c r="UJQ5354"/>
      <c r="UJR5354"/>
      <c r="UJS5354"/>
      <c r="UJT5354"/>
      <c r="UJU5354"/>
      <c r="UJV5354"/>
      <c r="UJW5354"/>
      <c r="UJX5354"/>
      <c r="UJY5354"/>
      <c r="UJZ5354"/>
      <c r="UKA5354"/>
      <c r="UKB5354"/>
      <c r="UKC5354"/>
      <c r="UKD5354"/>
      <c r="UKE5354"/>
      <c r="UKF5354"/>
      <c r="UKG5354"/>
      <c r="UKH5354"/>
      <c r="UKI5354"/>
      <c r="UKJ5354"/>
      <c r="UKK5354"/>
      <c r="UKL5354"/>
      <c r="UKM5354"/>
      <c r="UKN5354"/>
      <c r="UKO5354"/>
      <c r="UKP5354"/>
      <c r="UKQ5354"/>
      <c r="UKR5354"/>
      <c r="UKS5354"/>
      <c r="UKT5354"/>
      <c r="UKU5354"/>
      <c r="UKV5354"/>
      <c r="UKW5354"/>
      <c r="UKX5354"/>
      <c r="UKY5354"/>
      <c r="UKZ5354"/>
      <c r="ULA5354"/>
      <c r="ULB5354"/>
      <c r="ULC5354"/>
      <c r="ULD5354"/>
      <c r="ULE5354"/>
      <c r="ULF5354"/>
      <c r="ULG5354"/>
      <c r="ULH5354"/>
      <c r="ULI5354"/>
      <c r="ULJ5354"/>
      <c r="ULK5354"/>
      <c r="ULL5354"/>
      <c r="ULM5354"/>
      <c r="ULN5354"/>
      <c r="ULO5354"/>
      <c r="ULP5354"/>
      <c r="ULQ5354"/>
      <c r="ULR5354"/>
      <c r="ULS5354"/>
      <c r="ULT5354"/>
      <c r="ULU5354"/>
      <c r="ULV5354"/>
      <c r="ULW5354"/>
      <c r="ULX5354"/>
      <c r="ULY5354"/>
      <c r="ULZ5354"/>
      <c r="UMA5354"/>
      <c r="UMB5354"/>
      <c r="UMC5354"/>
      <c r="UMD5354"/>
      <c r="UME5354"/>
      <c r="UMF5354"/>
      <c r="UMG5354"/>
      <c r="UMH5354"/>
      <c r="UMI5354"/>
      <c r="UMJ5354"/>
      <c r="UMK5354"/>
      <c r="UML5354"/>
      <c r="UMM5354"/>
      <c r="UMN5354"/>
      <c r="UMO5354"/>
      <c r="UMP5354"/>
      <c r="UMQ5354"/>
      <c r="UMR5354"/>
      <c r="UMS5354"/>
      <c r="UMT5354"/>
      <c r="UMU5354"/>
      <c r="UMV5354"/>
      <c r="UMW5354"/>
      <c r="UMX5354"/>
      <c r="UMY5354"/>
      <c r="UMZ5354"/>
      <c r="UNA5354"/>
      <c r="UNB5354"/>
      <c r="UNC5354"/>
      <c r="UND5354"/>
      <c r="UNE5354"/>
      <c r="UNF5354"/>
      <c r="UNG5354"/>
      <c r="UNH5354"/>
      <c r="UNI5354"/>
      <c r="UNJ5354"/>
      <c r="UNK5354"/>
      <c r="UNL5354"/>
      <c r="UNM5354"/>
      <c r="UNN5354"/>
      <c r="UNO5354"/>
      <c r="UNP5354"/>
      <c r="UNQ5354"/>
      <c r="UNR5354"/>
      <c r="UNS5354"/>
      <c r="UNT5354"/>
      <c r="UNU5354"/>
      <c r="UNV5354"/>
      <c r="UNW5354"/>
      <c r="UNX5354"/>
      <c r="UNY5354"/>
      <c r="UNZ5354"/>
      <c r="UOA5354"/>
      <c r="UOB5354"/>
      <c r="UOC5354"/>
      <c r="UOD5354"/>
      <c r="UOE5354"/>
      <c r="UOF5354"/>
      <c r="UOG5354"/>
      <c r="UOH5354"/>
      <c r="UOI5354"/>
      <c r="UOJ5354"/>
      <c r="UOK5354"/>
      <c r="UOL5354"/>
      <c r="UOM5354"/>
      <c r="UON5354"/>
      <c r="UOO5354"/>
      <c r="UOP5354"/>
      <c r="UOQ5354"/>
      <c r="UOR5354"/>
      <c r="UOS5354"/>
      <c r="UOT5354"/>
      <c r="UOU5354"/>
      <c r="UOV5354"/>
      <c r="UOW5354"/>
      <c r="UOX5354"/>
      <c r="UOY5354"/>
      <c r="UOZ5354"/>
      <c r="UPA5354"/>
      <c r="UPB5354"/>
      <c r="UPC5354"/>
      <c r="UPD5354"/>
      <c r="UPE5354"/>
      <c r="UPF5354"/>
      <c r="UPG5354"/>
      <c r="UPH5354"/>
      <c r="UPI5354"/>
      <c r="UPJ5354"/>
      <c r="UPK5354"/>
      <c r="UPL5354"/>
      <c r="UPM5354"/>
      <c r="UPN5354"/>
      <c r="UPO5354"/>
      <c r="UPP5354"/>
      <c r="UPQ5354"/>
      <c r="UPR5354"/>
      <c r="UPS5354"/>
      <c r="UPT5354"/>
      <c r="UPU5354"/>
      <c r="UPV5354"/>
      <c r="UPW5354"/>
      <c r="UPX5354"/>
      <c r="UPY5354"/>
      <c r="UPZ5354"/>
      <c r="UQA5354"/>
      <c r="UQB5354"/>
      <c r="UQC5354"/>
      <c r="UQD5354"/>
      <c r="UQE5354"/>
      <c r="UQF5354"/>
      <c r="UQG5354"/>
      <c r="UQH5354"/>
      <c r="UQI5354"/>
      <c r="UQJ5354"/>
      <c r="UQK5354"/>
      <c r="UQL5354"/>
      <c r="UQM5354"/>
      <c r="UQN5354"/>
      <c r="UQO5354"/>
      <c r="UQP5354"/>
      <c r="UQQ5354"/>
      <c r="UQR5354"/>
      <c r="UQS5354"/>
      <c r="UQT5354"/>
      <c r="UQU5354"/>
      <c r="UQV5354"/>
      <c r="UQW5354"/>
      <c r="UQX5354"/>
      <c r="UQY5354"/>
      <c r="UQZ5354"/>
      <c r="URA5354"/>
      <c r="URB5354"/>
      <c r="URC5354"/>
      <c r="URD5354"/>
      <c r="URE5354"/>
      <c r="URF5354"/>
      <c r="URG5354"/>
      <c r="URH5354"/>
      <c r="URI5354"/>
      <c r="URJ5354"/>
      <c r="URK5354"/>
      <c r="URL5354"/>
      <c r="URM5354"/>
      <c r="URN5354"/>
      <c r="URO5354"/>
      <c r="URP5354"/>
      <c r="URQ5354"/>
      <c r="URR5354"/>
      <c r="URS5354"/>
      <c r="URT5354"/>
      <c r="URU5354"/>
      <c r="URV5354"/>
      <c r="URW5354"/>
      <c r="URX5354"/>
      <c r="URY5354"/>
      <c r="URZ5354"/>
      <c r="USA5354"/>
      <c r="USB5354"/>
      <c r="USC5354"/>
      <c r="USD5354"/>
      <c r="USE5354"/>
      <c r="USF5354"/>
      <c r="USG5354"/>
      <c r="USH5354"/>
      <c r="USI5354"/>
      <c r="USJ5354"/>
      <c r="USK5354"/>
      <c r="USL5354"/>
      <c r="USM5354"/>
      <c r="USN5354"/>
      <c r="USO5354"/>
      <c r="USP5354"/>
      <c r="USQ5354"/>
      <c r="USR5354"/>
      <c r="USS5354"/>
      <c r="UST5354"/>
      <c r="USU5354"/>
      <c r="USV5354"/>
      <c r="USW5354"/>
      <c r="USX5354"/>
      <c r="USY5354"/>
      <c r="USZ5354"/>
      <c r="UTA5354"/>
      <c r="UTB5354"/>
      <c r="UTC5354"/>
      <c r="UTD5354"/>
      <c r="UTE5354"/>
      <c r="UTF5354"/>
      <c r="UTG5354"/>
      <c r="UTH5354"/>
      <c r="UTI5354"/>
      <c r="UTJ5354"/>
      <c r="UTK5354"/>
      <c r="UTL5354"/>
      <c r="UTM5354"/>
      <c r="UTN5354"/>
      <c r="UTO5354"/>
      <c r="UTP5354"/>
      <c r="UTQ5354"/>
      <c r="UTR5354"/>
      <c r="UTS5354"/>
      <c r="UTT5354"/>
      <c r="UTU5354"/>
      <c r="UTV5354"/>
      <c r="UTW5354"/>
      <c r="UTX5354"/>
      <c r="UTY5354"/>
      <c r="UTZ5354"/>
      <c r="UUA5354"/>
      <c r="UUB5354"/>
      <c r="UUC5354"/>
      <c r="UUD5354"/>
      <c r="UUE5354"/>
      <c r="UUF5354"/>
      <c r="UUG5354"/>
      <c r="UUH5354"/>
      <c r="UUI5354"/>
      <c r="UUJ5354"/>
      <c r="UUK5354"/>
      <c r="UUL5354"/>
      <c r="UUM5354"/>
      <c r="UUN5354"/>
      <c r="UUO5354"/>
      <c r="UUP5354"/>
      <c r="UUQ5354"/>
      <c r="UUR5354"/>
      <c r="UUS5354"/>
      <c r="UUT5354"/>
      <c r="UUU5354"/>
      <c r="UUV5354"/>
      <c r="UUW5354"/>
      <c r="UUX5354"/>
      <c r="UUY5354"/>
      <c r="UUZ5354"/>
      <c r="UVA5354"/>
      <c r="UVB5354"/>
      <c r="UVC5354"/>
      <c r="UVD5354"/>
      <c r="UVE5354"/>
      <c r="UVF5354"/>
      <c r="UVG5354"/>
      <c r="UVH5354"/>
      <c r="UVI5354"/>
      <c r="UVJ5354"/>
      <c r="UVK5354"/>
      <c r="UVL5354"/>
      <c r="UVM5354"/>
      <c r="UVN5354"/>
      <c r="UVO5354"/>
      <c r="UVP5354"/>
      <c r="UVQ5354"/>
      <c r="UVR5354"/>
      <c r="UVS5354"/>
      <c r="UVT5354"/>
      <c r="UVU5354"/>
      <c r="UVV5354"/>
      <c r="UVW5354"/>
      <c r="UVX5354"/>
      <c r="UVY5354"/>
      <c r="UVZ5354"/>
      <c r="UWA5354"/>
      <c r="UWB5354"/>
      <c r="UWC5354"/>
      <c r="UWD5354"/>
      <c r="UWE5354"/>
      <c r="UWF5354"/>
      <c r="UWG5354"/>
      <c r="UWH5354"/>
      <c r="UWI5354"/>
      <c r="UWJ5354"/>
      <c r="UWK5354"/>
      <c r="UWL5354"/>
      <c r="UWM5354"/>
      <c r="UWN5354"/>
      <c r="UWO5354"/>
      <c r="UWP5354"/>
      <c r="UWQ5354"/>
      <c r="UWR5354"/>
      <c r="UWS5354"/>
      <c r="UWT5354"/>
      <c r="UWU5354"/>
      <c r="UWV5354"/>
      <c r="UWW5354"/>
      <c r="UWX5354"/>
      <c r="UWY5354"/>
      <c r="UWZ5354"/>
      <c r="UXA5354"/>
      <c r="UXB5354"/>
      <c r="UXC5354"/>
      <c r="UXD5354"/>
      <c r="UXE5354"/>
      <c r="UXF5354"/>
      <c r="UXG5354"/>
      <c r="UXH5354"/>
      <c r="UXI5354"/>
      <c r="UXJ5354"/>
      <c r="UXK5354"/>
      <c r="UXL5354"/>
      <c r="UXM5354"/>
      <c r="UXN5354"/>
      <c r="UXO5354"/>
      <c r="UXP5354"/>
      <c r="UXQ5354"/>
      <c r="UXR5354"/>
      <c r="UXS5354"/>
      <c r="UXT5354"/>
      <c r="UXU5354"/>
      <c r="UXV5354"/>
      <c r="UXW5354"/>
      <c r="UXX5354"/>
      <c r="UXY5354"/>
      <c r="UXZ5354"/>
      <c r="UYA5354"/>
      <c r="UYB5354"/>
      <c r="UYC5354"/>
      <c r="UYD5354"/>
      <c r="UYE5354"/>
      <c r="UYF5354"/>
      <c r="UYG5354"/>
      <c r="UYH5354"/>
      <c r="UYI5354"/>
      <c r="UYJ5354"/>
      <c r="UYK5354"/>
      <c r="UYL5354"/>
      <c r="UYM5354"/>
      <c r="UYN5354"/>
      <c r="UYO5354"/>
      <c r="UYP5354"/>
      <c r="UYQ5354"/>
      <c r="UYR5354"/>
      <c r="UYS5354"/>
      <c r="UYT5354"/>
      <c r="UYU5354"/>
      <c r="UYV5354"/>
      <c r="UYW5354"/>
      <c r="UYX5354"/>
      <c r="UYY5354"/>
      <c r="UYZ5354"/>
      <c r="UZA5354"/>
      <c r="UZB5354"/>
      <c r="UZC5354"/>
      <c r="UZD5354"/>
      <c r="UZE5354"/>
      <c r="UZF5354"/>
      <c r="UZG5354"/>
      <c r="UZH5354"/>
      <c r="UZI5354"/>
      <c r="UZJ5354"/>
      <c r="UZK5354"/>
      <c r="UZL5354"/>
      <c r="UZM5354"/>
      <c r="UZN5354"/>
      <c r="UZO5354"/>
      <c r="UZP5354"/>
      <c r="UZQ5354"/>
      <c r="UZR5354"/>
      <c r="UZS5354"/>
      <c r="UZT5354"/>
      <c r="UZU5354"/>
      <c r="UZV5354"/>
      <c r="UZW5354"/>
      <c r="UZX5354"/>
      <c r="UZY5354"/>
      <c r="UZZ5354"/>
      <c r="VAA5354"/>
      <c r="VAB5354"/>
      <c r="VAC5354"/>
      <c r="VAD5354"/>
      <c r="VAE5354"/>
      <c r="VAF5354"/>
      <c r="VAG5354"/>
      <c r="VAH5354"/>
      <c r="VAI5354"/>
      <c r="VAJ5354"/>
      <c r="VAK5354"/>
      <c r="VAL5354"/>
      <c r="VAM5354"/>
      <c r="VAN5354"/>
      <c r="VAO5354"/>
      <c r="VAP5354"/>
      <c r="VAQ5354"/>
      <c r="VAR5354"/>
      <c r="VAS5354"/>
      <c r="VAT5354"/>
      <c r="VAU5354"/>
      <c r="VAV5354"/>
      <c r="VAW5354"/>
      <c r="VAX5354"/>
      <c r="VAY5354"/>
      <c r="VAZ5354"/>
      <c r="VBA5354"/>
      <c r="VBB5354"/>
      <c r="VBC5354"/>
      <c r="VBD5354"/>
      <c r="VBE5354"/>
      <c r="VBF5354"/>
      <c r="VBG5354"/>
      <c r="VBH5354"/>
      <c r="VBI5354"/>
      <c r="VBJ5354"/>
      <c r="VBK5354"/>
      <c r="VBL5354"/>
      <c r="VBM5354"/>
      <c r="VBN5354"/>
      <c r="VBO5354"/>
      <c r="VBP5354"/>
      <c r="VBQ5354"/>
      <c r="VBR5354"/>
      <c r="VBS5354"/>
      <c r="VBT5354"/>
      <c r="VBU5354"/>
      <c r="VBV5354"/>
      <c r="VBW5354"/>
      <c r="VBX5354"/>
      <c r="VBY5354"/>
      <c r="VBZ5354"/>
      <c r="VCA5354"/>
      <c r="VCB5354"/>
      <c r="VCC5354"/>
      <c r="VCD5354"/>
      <c r="VCE5354"/>
      <c r="VCF5354"/>
      <c r="VCG5354"/>
      <c r="VCH5354"/>
      <c r="VCI5354"/>
      <c r="VCJ5354"/>
      <c r="VCK5354"/>
      <c r="VCL5354"/>
      <c r="VCM5354"/>
      <c r="VCN5354"/>
      <c r="VCO5354"/>
      <c r="VCP5354"/>
      <c r="VCQ5354"/>
      <c r="VCR5354"/>
      <c r="VCS5354"/>
      <c r="VCT5354"/>
      <c r="VCU5354"/>
      <c r="VCV5354"/>
      <c r="VCW5354"/>
      <c r="VCX5354"/>
      <c r="VCY5354"/>
      <c r="VCZ5354"/>
      <c r="VDA5354"/>
      <c r="VDB5354"/>
      <c r="VDC5354"/>
      <c r="VDD5354"/>
      <c r="VDE5354"/>
      <c r="VDF5354"/>
      <c r="VDG5354"/>
      <c r="VDH5354"/>
      <c r="VDI5354"/>
      <c r="VDJ5354"/>
      <c r="VDK5354"/>
      <c r="VDL5354"/>
      <c r="VDM5354"/>
      <c r="VDN5354"/>
      <c r="VDO5354"/>
      <c r="VDP5354"/>
      <c r="VDQ5354"/>
      <c r="VDR5354"/>
      <c r="VDS5354"/>
      <c r="VDT5354"/>
      <c r="VDU5354"/>
      <c r="VDV5354"/>
      <c r="VDW5354"/>
      <c r="VDX5354"/>
      <c r="VDY5354"/>
      <c r="VDZ5354"/>
      <c r="VEA5354"/>
      <c r="VEB5354"/>
      <c r="VEC5354"/>
      <c r="VED5354"/>
      <c r="VEE5354"/>
      <c r="VEF5354"/>
      <c r="VEG5354"/>
      <c r="VEH5354"/>
      <c r="VEI5354"/>
      <c r="VEJ5354"/>
      <c r="VEK5354"/>
      <c r="VEL5354"/>
      <c r="VEM5354"/>
      <c r="VEN5354"/>
      <c r="VEO5354"/>
      <c r="VEP5354"/>
      <c r="VEQ5354"/>
      <c r="VER5354"/>
      <c r="VES5354"/>
      <c r="VET5354"/>
      <c r="VEU5354"/>
      <c r="VEV5354"/>
      <c r="VEW5354"/>
      <c r="VEX5354"/>
      <c r="VEY5354"/>
      <c r="VEZ5354"/>
      <c r="VFA5354"/>
      <c r="VFB5354"/>
      <c r="VFC5354"/>
      <c r="VFD5354"/>
      <c r="VFE5354"/>
      <c r="VFF5354"/>
      <c r="VFG5354"/>
      <c r="VFH5354"/>
      <c r="VFI5354"/>
      <c r="VFJ5354"/>
      <c r="VFK5354"/>
      <c r="VFL5354"/>
      <c r="VFM5354"/>
      <c r="VFN5354"/>
      <c r="VFO5354"/>
      <c r="VFP5354"/>
      <c r="VFQ5354"/>
      <c r="VFR5354"/>
      <c r="VFS5354"/>
      <c r="VFT5354"/>
      <c r="VFU5354"/>
      <c r="VFV5354"/>
      <c r="VFW5354"/>
      <c r="VFX5354"/>
      <c r="VFY5354"/>
      <c r="VFZ5354"/>
      <c r="VGA5354"/>
      <c r="VGB5354"/>
      <c r="VGC5354"/>
      <c r="VGD5354"/>
      <c r="VGE5354"/>
      <c r="VGF5354"/>
      <c r="VGG5354"/>
      <c r="VGH5354"/>
      <c r="VGI5354"/>
      <c r="VGJ5354"/>
      <c r="VGK5354"/>
      <c r="VGL5354"/>
      <c r="VGM5354"/>
      <c r="VGN5354"/>
      <c r="VGO5354"/>
      <c r="VGP5354"/>
      <c r="VGQ5354"/>
      <c r="VGR5354"/>
      <c r="VGS5354"/>
      <c r="VGT5354"/>
      <c r="VGU5354"/>
      <c r="VGV5354"/>
      <c r="VGW5354"/>
      <c r="VGX5354"/>
      <c r="VGY5354"/>
      <c r="VGZ5354"/>
      <c r="VHA5354"/>
      <c r="VHB5354"/>
      <c r="VHC5354"/>
      <c r="VHD5354"/>
      <c r="VHE5354"/>
      <c r="VHF5354"/>
      <c r="VHG5354"/>
      <c r="VHH5354"/>
      <c r="VHI5354"/>
      <c r="VHJ5354"/>
      <c r="VHK5354"/>
      <c r="VHL5354"/>
      <c r="VHM5354"/>
      <c r="VHN5354"/>
      <c r="VHO5354"/>
      <c r="VHP5354"/>
      <c r="VHQ5354"/>
      <c r="VHR5354"/>
      <c r="VHS5354"/>
      <c r="VHT5354"/>
      <c r="VHU5354"/>
      <c r="VHV5354"/>
      <c r="VHW5354"/>
      <c r="VHX5354"/>
      <c r="VHY5354"/>
      <c r="VHZ5354"/>
      <c r="VIA5354"/>
      <c r="VIB5354"/>
      <c r="VIC5354"/>
      <c r="VID5354"/>
      <c r="VIE5354"/>
      <c r="VIF5354"/>
      <c r="VIG5354"/>
      <c r="VIH5354"/>
      <c r="VII5354"/>
      <c r="VIJ5354"/>
      <c r="VIK5354"/>
      <c r="VIL5354"/>
      <c r="VIM5354"/>
      <c r="VIN5354"/>
      <c r="VIO5354"/>
      <c r="VIP5354"/>
      <c r="VIQ5354"/>
      <c r="VIR5354"/>
      <c r="VIS5354"/>
      <c r="VIT5354"/>
      <c r="VIU5354"/>
      <c r="VIV5354"/>
      <c r="VIW5354"/>
      <c r="VIX5354"/>
      <c r="VIY5354"/>
      <c r="VIZ5354"/>
      <c r="VJA5354"/>
      <c r="VJB5354"/>
      <c r="VJC5354"/>
      <c r="VJD5354"/>
      <c r="VJE5354"/>
      <c r="VJF5354"/>
      <c r="VJG5354"/>
      <c r="VJH5354"/>
      <c r="VJI5354"/>
      <c r="VJJ5354"/>
      <c r="VJK5354"/>
      <c r="VJL5354"/>
      <c r="VJM5354"/>
      <c r="VJN5354"/>
      <c r="VJO5354"/>
      <c r="VJP5354"/>
      <c r="VJQ5354"/>
      <c r="VJR5354"/>
      <c r="VJS5354"/>
      <c r="VJT5354"/>
      <c r="VJU5354"/>
      <c r="VJV5354"/>
      <c r="VJW5354"/>
      <c r="VJX5354"/>
      <c r="VJY5354"/>
      <c r="VJZ5354"/>
      <c r="VKA5354"/>
      <c r="VKB5354"/>
      <c r="VKC5354"/>
      <c r="VKD5354"/>
      <c r="VKE5354"/>
      <c r="VKF5354"/>
      <c r="VKG5354"/>
      <c r="VKH5354"/>
      <c r="VKI5354"/>
      <c r="VKJ5354"/>
      <c r="VKK5354"/>
      <c r="VKL5354"/>
      <c r="VKM5354"/>
      <c r="VKN5354"/>
      <c r="VKO5354"/>
      <c r="VKP5354"/>
      <c r="VKQ5354"/>
      <c r="VKR5354"/>
      <c r="VKS5354"/>
      <c r="VKT5354"/>
      <c r="VKU5354"/>
      <c r="VKV5354"/>
      <c r="VKW5354"/>
      <c r="VKX5354"/>
      <c r="VKY5354"/>
      <c r="VKZ5354"/>
      <c r="VLA5354"/>
      <c r="VLB5354"/>
      <c r="VLC5354"/>
      <c r="VLD5354"/>
      <c r="VLE5354"/>
      <c r="VLF5354"/>
      <c r="VLG5354"/>
      <c r="VLH5354"/>
      <c r="VLI5354"/>
      <c r="VLJ5354"/>
      <c r="VLK5354"/>
      <c r="VLL5354"/>
      <c r="VLM5354"/>
      <c r="VLN5354"/>
      <c r="VLO5354"/>
      <c r="VLP5354"/>
      <c r="VLQ5354"/>
      <c r="VLR5354"/>
      <c r="VLS5354"/>
      <c r="VLT5354"/>
      <c r="VLU5354"/>
      <c r="VLV5354"/>
      <c r="VLW5354"/>
      <c r="VLX5354"/>
      <c r="VLY5354"/>
      <c r="VLZ5354"/>
      <c r="VMA5354"/>
      <c r="VMB5354"/>
      <c r="VMC5354"/>
      <c r="VMD5354"/>
      <c r="VME5354"/>
      <c r="VMF5354"/>
      <c r="VMG5354"/>
      <c r="VMH5354"/>
      <c r="VMI5354"/>
      <c r="VMJ5354"/>
      <c r="VMK5354"/>
      <c r="VML5354"/>
      <c r="VMM5354"/>
      <c r="VMN5354"/>
      <c r="VMO5354"/>
      <c r="VMP5354"/>
      <c r="VMQ5354"/>
      <c r="VMR5354"/>
      <c r="VMS5354"/>
      <c r="VMT5354"/>
      <c r="VMU5354"/>
      <c r="VMV5354"/>
      <c r="VMW5354"/>
      <c r="VMX5354"/>
      <c r="VMY5354"/>
      <c r="VMZ5354"/>
      <c r="VNA5354"/>
      <c r="VNB5354"/>
      <c r="VNC5354"/>
      <c r="VND5354"/>
      <c r="VNE5354"/>
      <c r="VNF5354"/>
      <c r="VNG5354"/>
      <c r="VNH5354"/>
      <c r="VNI5354"/>
      <c r="VNJ5354"/>
      <c r="VNK5354"/>
      <c r="VNL5354"/>
      <c r="VNM5354"/>
      <c r="VNN5354"/>
      <c r="VNO5354"/>
      <c r="VNP5354"/>
      <c r="VNQ5354"/>
      <c r="VNR5354"/>
      <c r="VNS5354"/>
      <c r="VNT5354"/>
      <c r="VNU5354"/>
      <c r="VNV5354"/>
      <c r="VNW5354"/>
      <c r="VNX5354"/>
      <c r="VNY5354"/>
      <c r="VNZ5354"/>
      <c r="VOA5354"/>
      <c r="VOB5354"/>
      <c r="VOC5354"/>
      <c r="VOD5354"/>
      <c r="VOE5354"/>
      <c r="VOF5354"/>
      <c r="VOG5354"/>
      <c r="VOH5354"/>
      <c r="VOI5354"/>
      <c r="VOJ5354"/>
      <c r="VOK5354"/>
      <c r="VOL5354"/>
      <c r="VOM5354"/>
      <c r="VON5354"/>
      <c r="VOO5354"/>
      <c r="VOP5354"/>
      <c r="VOQ5354"/>
      <c r="VOR5354"/>
      <c r="VOS5354"/>
      <c r="VOT5354"/>
      <c r="VOU5354"/>
      <c r="VOV5354"/>
      <c r="VOW5354"/>
      <c r="VOX5354"/>
      <c r="VOY5354"/>
      <c r="VOZ5354"/>
      <c r="VPA5354"/>
      <c r="VPB5354"/>
      <c r="VPC5354"/>
      <c r="VPD5354"/>
      <c r="VPE5354"/>
      <c r="VPF5354"/>
      <c r="VPG5354"/>
      <c r="VPH5354"/>
      <c r="VPI5354"/>
      <c r="VPJ5354"/>
      <c r="VPK5354"/>
      <c r="VPL5354"/>
      <c r="VPM5354"/>
      <c r="VPN5354"/>
      <c r="VPO5354"/>
      <c r="VPP5354"/>
      <c r="VPQ5354"/>
      <c r="VPR5354"/>
      <c r="VPS5354"/>
      <c r="VPT5354"/>
      <c r="VPU5354"/>
      <c r="VPV5354"/>
      <c r="VPW5354"/>
      <c r="VPX5354"/>
      <c r="VPY5354"/>
      <c r="VPZ5354"/>
      <c r="VQA5354"/>
      <c r="VQB5354"/>
      <c r="VQC5354"/>
      <c r="VQD5354"/>
      <c r="VQE5354"/>
      <c r="VQF5354"/>
      <c r="VQG5354"/>
      <c r="VQH5354"/>
      <c r="VQI5354"/>
      <c r="VQJ5354"/>
      <c r="VQK5354"/>
      <c r="VQL5354"/>
      <c r="VQM5354"/>
      <c r="VQN5354"/>
      <c r="VQO5354"/>
      <c r="VQP5354"/>
      <c r="VQQ5354"/>
      <c r="VQR5354"/>
      <c r="VQS5354"/>
      <c r="VQT5354"/>
      <c r="VQU5354"/>
      <c r="VQV5354"/>
      <c r="VQW5354"/>
      <c r="VQX5354"/>
      <c r="VQY5354"/>
      <c r="VQZ5354"/>
      <c r="VRA5354"/>
      <c r="VRB5354"/>
      <c r="VRC5354"/>
      <c r="VRD5354"/>
      <c r="VRE5354"/>
      <c r="VRF5354"/>
      <c r="VRG5354"/>
      <c r="VRH5354"/>
      <c r="VRI5354"/>
      <c r="VRJ5354"/>
      <c r="VRK5354"/>
      <c r="VRL5354"/>
      <c r="VRM5354"/>
      <c r="VRN5354"/>
      <c r="VRO5354"/>
      <c r="VRP5354"/>
      <c r="VRQ5354"/>
      <c r="VRR5354"/>
      <c r="VRS5354"/>
      <c r="VRT5354"/>
      <c r="VRU5354"/>
      <c r="VRV5354"/>
      <c r="VRW5354"/>
      <c r="VRX5354"/>
      <c r="VRY5354"/>
      <c r="VRZ5354"/>
      <c r="VSA5354"/>
      <c r="VSB5354"/>
      <c r="VSC5354"/>
      <c r="VSD5354"/>
      <c r="VSE5354"/>
      <c r="VSF5354"/>
      <c r="VSG5354"/>
      <c r="VSH5354"/>
      <c r="VSI5354"/>
      <c r="VSJ5354"/>
      <c r="VSK5354"/>
      <c r="VSL5354"/>
      <c r="VSM5354"/>
      <c r="VSN5354"/>
      <c r="VSO5354"/>
      <c r="VSP5354"/>
      <c r="VSQ5354"/>
      <c r="VSR5354"/>
      <c r="VSS5354"/>
      <c r="VST5354"/>
      <c r="VSU5354"/>
      <c r="VSV5354"/>
      <c r="VSW5354"/>
      <c r="VSX5354"/>
      <c r="VSY5354"/>
      <c r="VSZ5354"/>
      <c r="VTA5354"/>
      <c r="VTB5354"/>
      <c r="VTC5354"/>
      <c r="VTD5354"/>
      <c r="VTE5354"/>
      <c r="VTF5354"/>
      <c r="VTG5354"/>
      <c r="VTH5354"/>
      <c r="VTI5354"/>
      <c r="VTJ5354"/>
      <c r="VTK5354"/>
      <c r="VTL5354"/>
      <c r="VTM5354"/>
      <c r="VTN5354"/>
      <c r="VTO5354"/>
      <c r="VTP5354"/>
      <c r="VTQ5354"/>
      <c r="VTR5354"/>
      <c r="VTS5354"/>
      <c r="VTT5354"/>
      <c r="VTU5354"/>
      <c r="VTV5354"/>
      <c r="VTW5354"/>
      <c r="VTX5354"/>
      <c r="VTY5354"/>
      <c r="VTZ5354"/>
      <c r="VUA5354"/>
      <c r="VUB5354"/>
      <c r="VUC5354"/>
      <c r="VUD5354"/>
      <c r="VUE5354"/>
      <c r="VUF5354"/>
      <c r="VUG5354"/>
      <c r="VUH5354"/>
      <c r="VUI5354"/>
      <c r="VUJ5354"/>
      <c r="VUK5354"/>
      <c r="VUL5354"/>
      <c r="VUM5354"/>
      <c r="VUN5354"/>
      <c r="VUO5354"/>
      <c r="VUP5354"/>
      <c r="VUQ5354"/>
      <c r="VUR5354"/>
      <c r="VUS5354"/>
      <c r="VUT5354"/>
      <c r="VUU5354"/>
      <c r="VUV5354"/>
      <c r="VUW5354"/>
      <c r="VUX5354"/>
      <c r="VUY5354"/>
      <c r="VUZ5354"/>
      <c r="VVA5354"/>
      <c r="VVB5354"/>
      <c r="VVC5354"/>
      <c r="VVD5354"/>
      <c r="VVE5354"/>
      <c r="VVF5354"/>
      <c r="VVG5354"/>
      <c r="VVH5354"/>
      <c r="VVI5354"/>
      <c r="VVJ5354"/>
      <c r="VVK5354"/>
      <c r="VVL5354"/>
      <c r="VVM5354"/>
      <c r="VVN5354"/>
      <c r="VVO5354"/>
      <c r="VVP5354"/>
      <c r="VVQ5354"/>
      <c r="VVR5354"/>
      <c r="VVS5354"/>
      <c r="VVT5354"/>
      <c r="VVU5354"/>
      <c r="VVV5354"/>
      <c r="VVW5354"/>
      <c r="VVX5354"/>
      <c r="VVY5354"/>
      <c r="VVZ5354"/>
      <c r="VWA5354"/>
      <c r="VWB5354"/>
      <c r="VWC5354"/>
      <c r="VWD5354"/>
      <c r="VWE5354"/>
      <c r="VWF5354"/>
      <c r="VWG5354"/>
      <c r="VWH5354"/>
      <c r="VWI5354"/>
      <c r="VWJ5354"/>
      <c r="VWK5354"/>
      <c r="VWL5354"/>
      <c r="VWM5354"/>
      <c r="VWN5354"/>
      <c r="VWO5354"/>
      <c r="VWP5354"/>
      <c r="VWQ5354"/>
      <c r="VWR5354"/>
      <c r="VWS5354"/>
      <c r="VWT5354"/>
      <c r="VWU5354"/>
      <c r="VWV5354"/>
      <c r="VWW5354"/>
      <c r="VWX5354"/>
      <c r="VWY5354"/>
      <c r="VWZ5354"/>
      <c r="VXA5354"/>
      <c r="VXB5354"/>
      <c r="VXC5354"/>
      <c r="VXD5354"/>
      <c r="VXE5354"/>
      <c r="VXF5354"/>
      <c r="VXG5354"/>
      <c r="VXH5354"/>
      <c r="VXI5354"/>
      <c r="VXJ5354"/>
      <c r="VXK5354"/>
      <c r="VXL5354"/>
      <c r="VXM5354"/>
      <c r="VXN5354"/>
      <c r="VXO5354"/>
      <c r="VXP5354"/>
      <c r="VXQ5354"/>
      <c r="VXR5354"/>
      <c r="VXS5354"/>
      <c r="VXT5354"/>
      <c r="VXU5354"/>
      <c r="VXV5354"/>
      <c r="VXW5354"/>
      <c r="VXX5354"/>
      <c r="VXY5354"/>
      <c r="VXZ5354"/>
      <c r="VYA5354"/>
      <c r="VYB5354"/>
      <c r="VYC5354"/>
      <c r="VYD5354"/>
      <c r="VYE5354"/>
      <c r="VYF5354"/>
      <c r="VYG5354"/>
      <c r="VYH5354"/>
      <c r="VYI5354"/>
      <c r="VYJ5354"/>
      <c r="VYK5354"/>
      <c r="VYL5354"/>
      <c r="VYM5354"/>
      <c r="VYN5354"/>
      <c r="VYO5354"/>
      <c r="VYP5354"/>
      <c r="VYQ5354"/>
      <c r="VYR5354"/>
      <c r="VYS5354"/>
      <c r="VYT5354"/>
      <c r="VYU5354"/>
      <c r="VYV5354"/>
      <c r="VYW5354"/>
      <c r="VYX5354"/>
      <c r="VYY5354"/>
      <c r="VYZ5354"/>
      <c r="VZA5354"/>
      <c r="VZB5354"/>
      <c r="VZC5354"/>
      <c r="VZD5354"/>
      <c r="VZE5354"/>
      <c r="VZF5354"/>
      <c r="VZG5354"/>
      <c r="VZH5354"/>
      <c r="VZI5354"/>
      <c r="VZJ5354"/>
      <c r="VZK5354"/>
      <c r="VZL5354"/>
      <c r="VZM5354"/>
      <c r="VZN5354"/>
      <c r="VZO5354"/>
      <c r="VZP5354"/>
      <c r="VZQ5354"/>
      <c r="VZR5354"/>
      <c r="VZS5354"/>
      <c r="VZT5354"/>
      <c r="VZU5354"/>
      <c r="VZV5354"/>
      <c r="VZW5354"/>
      <c r="VZX5354"/>
      <c r="VZY5354"/>
      <c r="VZZ5354"/>
      <c r="WAA5354"/>
      <c r="WAB5354"/>
      <c r="WAC5354"/>
      <c r="WAD5354"/>
      <c r="WAE5354"/>
      <c r="WAF5354"/>
      <c r="WAG5354"/>
      <c r="WAH5354"/>
      <c r="WAI5354"/>
      <c r="WAJ5354"/>
      <c r="WAK5354"/>
      <c r="WAL5354"/>
      <c r="WAM5354"/>
      <c r="WAN5354"/>
      <c r="WAO5354"/>
      <c r="WAP5354"/>
      <c r="WAQ5354"/>
      <c r="WAR5354"/>
      <c r="WAS5354"/>
      <c r="WAT5354"/>
      <c r="WAU5354"/>
      <c r="WAV5354"/>
      <c r="WAW5354"/>
      <c r="WAX5354"/>
      <c r="WAY5354"/>
      <c r="WAZ5354"/>
      <c r="WBA5354"/>
      <c r="WBB5354"/>
      <c r="WBC5354"/>
      <c r="WBD5354"/>
      <c r="WBE5354"/>
      <c r="WBF5354"/>
      <c r="WBG5354"/>
      <c r="WBH5354"/>
      <c r="WBI5354"/>
      <c r="WBJ5354"/>
      <c r="WBK5354"/>
      <c r="WBL5354"/>
      <c r="WBM5354"/>
      <c r="WBN5354"/>
      <c r="WBO5354"/>
      <c r="WBP5354"/>
      <c r="WBQ5354"/>
      <c r="WBR5354"/>
      <c r="WBS5354"/>
      <c r="WBT5354"/>
      <c r="WBU5354"/>
      <c r="WBV5354"/>
      <c r="WBW5354"/>
      <c r="WBX5354"/>
      <c r="WBY5354"/>
      <c r="WBZ5354"/>
      <c r="WCA5354"/>
      <c r="WCB5354"/>
      <c r="WCC5354"/>
      <c r="WCD5354"/>
      <c r="WCE5354"/>
      <c r="WCF5354"/>
      <c r="WCG5354"/>
      <c r="WCH5354"/>
      <c r="WCI5354"/>
      <c r="WCJ5354"/>
      <c r="WCK5354"/>
      <c r="WCL5354"/>
      <c r="WCM5354"/>
      <c r="WCN5354"/>
      <c r="WCO5354"/>
      <c r="WCP5354"/>
      <c r="WCQ5354"/>
      <c r="WCR5354"/>
      <c r="WCS5354"/>
      <c r="WCT5354"/>
      <c r="WCU5354"/>
      <c r="WCV5354"/>
      <c r="WCW5354"/>
      <c r="WCX5354"/>
      <c r="WCY5354"/>
      <c r="WCZ5354"/>
      <c r="WDA5354"/>
      <c r="WDB5354"/>
      <c r="WDC5354"/>
      <c r="WDD5354"/>
      <c r="WDE5354"/>
      <c r="WDF5354"/>
      <c r="WDG5354"/>
      <c r="WDH5354"/>
      <c r="WDI5354"/>
      <c r="WDJ5354"/>
      <c r="WDK5354"/>
      <c r="WDL5354"/>
      <c r="WDM5354"/>
      <c r="WDN5354"/>
      <c r="WDO5354"/>
      <c r="WDP5354"/>
      <c r="WDQ5354"/>
      <c r="WDR5354"/>
      <c r="WDS5354"/>
      <c r="WDT5354"/>
      <c r="WDU5354"/>
      <c r="WDV5354"/>
      <c r="WDW5354"/>
      <c r="WDX5354"/>
      <c r="WDY5354"/>
      <c r="WDZ5354"/>
      <c r="WEA5354"/>
      <c r="WEB5354"/>
      <c r="WEC5354"/>
      <c r="WED5354"/>
      <c r="WEE5354"/>
      <c r="WEF5354"/>
      <c r="WEG5354"/>
      <c r="WEH5354"/>
      <c r="WEI5354"/>
      <c r="WEJ5354"/>
      <c r="WEK5354"/>
      <c r="WEL5354"/>
      <c r="WEM5354"/>
      <c r="WEN5354"/>
      <c r="WEO5354"/>
      <c r="WEP5354"/>
      <c r="WEQ5354"/>
      <c r="WER5354"/>
      <c r="WES5354"/>
      <c r="WET5354"/>
      <c r="WEU5354"/>
      <c r="WEV5354"/>
      <c r="WEW5354"/>
      <c r="WEX5354"/>
      <c r="WEY5354"/>
      <c r="WEZ5354"/>
      <c r="WFA5354"/>
      <c r="WFB5354"/>
      <c r="WFC5354"/>
      <c r="WFD5354"/>
      <c r="WFE5354"/>
      <c r="WFF5354"/>
      <c r="WFG5354"/>
      <c r="WFH5354"/>
      <c r="WFI5354"/>
      <c r="WFJ5354"/>
      <c r="WFK5354"/>
      <c r="WFL5354"/>
      <c r="WFM5354"/>
      <c r="WFN5354"/>
      <c r="WFO5354"/>
      <c r="WFP5354"/>
      <c r="WFQ5354"/>
      <c r="WFR5354"/>
      <c r="WFS5354"/>
      <c r="WFT5354"/>
      <c r="WFU5354"/>
      <c r="WFV5354"/>
      <c r="WFW5354"/>
      <c r="WFX5354"/>
      <c r="WFY5354"/>
      <c r="WFZ5354"/>
      <c r="WGA5354"/>
      <c r="WGB5354"/>
      <c r="WGC5354"/>
      <c r="WGD5354"/>
      <c r="WGE5354"/>
      <c r="WGF5354"/>
      <c r="WGG5354"/>
      <c r="WGH5354"/>
      <c r="WGI5354"/>
      <c r="WGJ5354"/>
      <c r="WGK5354"/>
      <c r="WGL5354"/>
      <c r="WGM5354"/>
      <c r="WGN5354"/>
      <c r="WGO5354"/>
      <c r="WGP5354"/>
      <c r="WGQ5354"/>
      <c r="WGR5354"/>
      <c r="WGS5354"/>
      <c r="WGT5354"/>
      <c r="WGU5354"/>
      <c r="WGV5354"/>
      <c r="WGW5354"/>
      <c r="WGX5354"/>
      <c r="WGY5354"/>
      <c r="WGZ5354"/>
      <c r="WHA5354"/>
      <c r="WHB5354"/>
      <c r="WHC5354"/>
      <c r="WHD5354"/>
      <c r="WHE5354"/>
      <c r="WHF5354"/>
      <c r="WHG5354"/>
      <c r="WHH5354"/>
      <c r="WHI5354"/>
      <c r="WHJ5354"/>
      <c r="WHK5354"/>
      <c r="WHL5354"/>
      <c r="WHM5354"/>
      <c r="WHN5354"/>
      <c r="WHO5354"/>
      <c r="WHP5354"/>
      <c r="WHQ5354"/>
      <c r="WHR5354"/>
      <c r="WHS5354"/>
      <c r="WHT5354"/>
      <c r="WHU5354"/>
      <c r="WHV5354"/>
      <c r="WHW5354"/>
      <c r="WHX5354"/>
      <c r="WHY5354"/>
      <c r="WHZ5354"/>
      <c r="WIA5354"/>
      <c r="WIB5354"/>
      <c r="WIC5354"/>
      <c r="WID5354"/>
      <c r="WIE5354"/>
      <c r="WIF5354"/>
      <c r="WIG5354"/>
      <c r="WIH5354"/>
      <c r="WII5354"/>
      <c r="WIJ5354"/>
      <c r="WIK5354"/>
      <c r="WIL5354"/>
      <c r="WIM5354"/>
      <c r="WIN5354"/>
      <c r="WIO5354"/>
      <c r="WIP5354"/>
      <c r="WIQ5354"/>
      <c r="WIR5354"/>
      <c r="WIS5354"/>
      <c r="WIT5354"/>
      <c r="WIU5354"/>
      <c r="WIV5354"/>
      <c r="WIW5354"/>
      <c r="WIX5354"/>
      <c r="WIY5354"/>
      <c r="WIZ5354"/>
      <c r="WJA5354"/>
      <c r="WJB5354"/>
      <c r="WJC5354"/>
      <c r="WJD5354"/>
      <c r="WJE5354"/>
      <c r="WJF5354"/>
      <c r="WJG5354"/>
      <c r="WJH5354"/>
      <c r="WJI5354"/>
      <c r="WJJ5354"/>
      <c r="WJK5354"/>
      <c r="WJL5354"/>
      <c r="WJM5354"/>
      <c r="WJN5354"/>
      <c r="WJO5354"/>
      <c r="WJP5354"/>
      <c r="WJQ5354"/>
      <c r="WJR5354"/>
      <c r="WJS5354"/>
      <c r="WJT5354"/>
      <c r="WJU5354"/>
      <c r="WJV5354"/>
      <c r="WJW5354"/>
      <c r="WJX5354"/>
      <c r="WJY5354"/>
      <c r="WJZ5354"/>
      <c r="WKA5354"/>
      <c r="WKB5354"/>
      <c r="WKC5354"/>
      <c r="WKD5354"/>
      <c r="WKE5354"/>
      <c r="WKF5354"/>
      <c r="WKG5354"/>
      <c r="WKH5354"/>
      <c r="WKI5354"/>
      <c r="WKJ5354"/>
      <c r="WKK5354"/>
      <c r="WKL5354"/>
      <c r="WKM5354"/>
      <c r="WKN5354"/>
      <c r="WKO5354"/>
      <c r="WKP5354"/>
      <c r="WKQ5354"/>
      <c r="WKR5354"/>
      <c r="WKS5354"/>
      <c r="WKT5354"/>
      <c r="WKU5354"/>
      <c r="WKV5354"/>
      <c r="WKW5354"/>
      <c r="WKX5354"/>
      <c r="WKY5354"/>
      <c r="WKZ5354"/>
      <c r="WLA5354"/>
      <c r="WLB5354"/>
      <c r="WLC5354"/>
      <c r="WLD5354"/>
      <c r="WLE5354"/>
      <c r="WLF5354"/>
      <c r="WLG5354"/>
      <c r="WLH5354"/>
      <c r="WLI5354"/>
      <c r="WLJ5354"/>
      <c r="WLK5354"/>
      <c r="WLL5354"/>
      <c r="WLM5354"/>
      <c r="WLN5354"/>
      <c r="WLO5354"/>
      <c r="WLP5354"/>
      <c r="WLQ5354"/>
      <c r="WLR5354"/>
      <c r="WLS5354"/>
      <c r="WLT5354"/>
      <c r="WLU5354"/>
      <c r="WLV5354"/>
      <c r="WLW5354"/>
      <c r="WLX5354"/>
      <c r="WLY5354"/>
      <c r="WLZ5354"/>
      <c r="WMA5354"/>
      <c r="WMB5354"/>
      <c r="WMC5354"/>
      <c r="WMD5354"/>
      <c r="WME5354"/>
      <c r="WMF5354"/>
      <c r="WMG5354"/>
      <c r="WMH5354"/>
      <c r="WMI5354"/>
      <c r="WMJ5354"/>
      <c r="WMK5354"/>
      <c r="WML5354"/>
      <c r="WMM5354"/>
      <c r="WMN5354"/>
      <c r="WMO5354"/>
      <c r="WMP5354"/>
      <c r="WMQ5354"/>
      <c r="WMR5354"/>
      <c r="WMS5354"/>
      <c r="WMT5354"/>
      <c r="WMU5354"/>
      <c r="WMV5354"/>
      <c r="WMW5354"/>
      <c r="WMX5354"/>
      <c r="WMY5354"/>
      <c r="WMZ5354"/>
      <c r="WNA5354"/>
      <c r="WNB5354"/>
      <c r="WNC5354"/>
      <c r="WND5354"/>
      <c r="WNE5354"/>
      <c r="WNF5354"/>
      <c r="WNG5354"/>
      <c r="WNH5354"/>
      <c r="WNI5354"/>
      <c r="WNJ5354"/>
      <c r="WNK5354"/>
      <c r="WNL5354"/>
      <c r="WNM5354"/>
      <c r="WNN5354"/>
      <c r="WNO5354"/>
      <c r="WNP5354"/>
      <c r="WNQ5354"/>
      <c r="WNR5354"/>
      <c r="WNS5354"/>
      <c r="WNT5354"/>
      <c r="WNU5354"/>
      <c r="WNV5354"/>
      <c r="WNW5354"/>
      <c r="WNX5354"/>
      <c r="WNY5354"/>
      <c r="WNZ5354"/>
      <c r="WOA5354"/>
      <c r="WOB5354"/>
      <c r="WOC5354"/>
      <c r="WOD5354"/>
      <c r="WOE5354"/>
      <c r="WOF5354"/>
      <c r="WOG5354"/>
      <c r="WOH5354"/>
      <c r="WOI5354"/>
      <c r="WOJ5354"/>
      <c r="WOK5354"/>
      <c r="WOL5354"/>
      <c r="WOM5354"/>
      <c r="WON5354"/>
      <c r="WOO5354"/>
      <c r="WOP5354"/>
      <c r="WOQ5354"/>
      <c r="WOR5354"/>
      <c r="WOS5354"/>
      <c r="WOT5354"/>
      <c r="WOU5354"/>
      <c r="WOV5354"/>
      <c r="WOW5354"/>
      <c r="WOX5354"/>
      <c r="WOY5354"/>
      <c r="WOZ5354"/>
      <c r="WPA5354"/>
      <c r="WPB5354"/>
      <c r="WPC5354"/>
      <c r="WPD5354"/>
      <c r="WPE5354"/>
      <c r="WPF5354"/>
      <c r="WPG5354"/>
      <c r="WPH5354"/>
      <c r="WPI5354"/>
      <c r="WPJ5354"/>
      <c r="WPK5354"/>
      <c r="WPL5354"/>
      <c r="WPM5354"/>
      <c r="WPN5354"/>
      <c r="WPO5354"/>
      <c r="WPP5354"/>
      <c r="WPQ5354"/>
      <c r="WPR5354"/>
      <c r="WPS5354"/>
      <c r="WPT5354"/>
      <c r="WPU5354"/>
      <c r="WPV5354"/>
      <c r="WPW5354"/>
      <c r="WPX5354"/>
      <c r="WPY5354"/>
      <c r="WPZ5354"/>
      <c r="WQA5354"/>
      <c r="WQB5354"/>
      <c r="WQC5354"/>
      <c r="WQD5354"/>
      <c r="WQE5354"/>
      <c r="WQF5354"/>
      <c r="WQG5354"/>
      <c r="WQH5354"/>
      <c r="WQI5354"/>
      <c r="WQJ5354"/>
      <c r="WQK5354"/>
      <c r="WQL5354"/>
      <c r="WQM5354"/>
      <c r="WQN5354"/>
      <c r="WQO5354"/>
      <c r="WQP5354"/>
      <c r="WQQ5354"/>
      <c r="WQR5354"/>
      <c r="WQS5354"/>
      <c r="WQT5354"/>
      <c r="WQU5354"/>
      <c r="WQV5354"/>
      <c r="WQW5354"/>
      <c r="WQX5354"/>
      <c r="WQY5354"/>
      <c r="WQZ5354"/>
      <c r="WRA5354"/>
      <c r="WRB5354"/>
      <c r="WRC5354"/>
      <c r="WRD5354"/>
      <c r="WRE5354"/>
      <c r="WRF5354"/>
      <c r="WRG5354"/>
      <c r="WRH5354"/>
      <c r="WRI5354"/>
      <c r="WRJ5354"/>
      <c r="WRK5354"/>
      <c r="WRL5354"/>
      <c r="WRM5354"/>
      <c r="WRN5354"/>
      <c r="WRO5354"/>
      <c r="WRP5354"/>
      <c r="WRQ5354"/>
      <c r="WRR5354"/>
      <c r="WRS5354"/>
      <c r="WRT5354"/>
      <c r="WRU5354"/>
      <c r="WRV5354"/>
      <c r="WRW5354"/>
      <c r="WRX5354"/>
      <c r="WRY5354"/>
      <c r="WRZ5354"/>
      <c r="WSA5354"/>
      <c r="WSB5354"/>
      <c r="WSC5354"/>
      <c r="WSD5354"/>
      <c r="WSE5354"/>
      <c r="WSF5354"/>
      <c r="WSG5354"/>
      <c r="WSH5354"/>
      <c r="WSI5354"/>
      <c r="WSJ5354"/>
      <c r="WSK5354"/>
      <c r="WSL5354"/>
      <c r="WSM5354"/>
      <c r="WSN5354"/>
      <c r="WSO5354"/>
      <c r="WSP5354"/>
      <c r="WSQ5354"/>
      <c r="WSR5354"/>
      <c r="WSS5354"/>
      <c r="WST5354"/>
      <c r="WSU5354"/>
      <c r="WSV5354"/>
      <c r="WSW5354"/>
      <c r="WSX5354"/>
      <c r="WSY5354"/>
      <c r="WSZ5354"/>
      <c r="WTA5354"/>
      <c r="WTB5354"/>
      <c r="WTC5354"/>
      <c r="WTD5354"/>
      <c r="WTE5354"/>
      <c r="WTF5354"/>
      <c r="WTG5354"/>
      <c r="WTH5354"/>
      <c r="WTI5354"/>
      <c r="WTJ5354"/>
      <c r="WTK5354"/>
      <c r="WTL5354"/>
      <c r="WTM5354"/>
      <c r="WTN5354"/>
      <c r="WTO5354"/>
      <c r="WTP5354"/>
      <c r="WTQ5354"/>
      <c r="WTR5354"/>
      <c r="WTS5354"/>
      <c r="WTT5354"/>
      <c r="WTU5354"/>
      <c r="WTV5354"/>
      <c r="WTW5354"/>
      <c r="WTX5354"/>
      <c r="WTY5354"/>
      <c r="WTZ5354"/>
      <c r="WUA5354"/>
      <c r="WUB5354"/>
      <c r="WUC5354"/>
      <c r="WUD5354"/>
      <c r="WUE5354"/>
      <c r="WUF5354"/>
      <c r="WUG5354"/>
      <c r="WUH5354"/>
      <c r="WUI5354"/>
      <c r="WUJ5354"/>
      <c r="WUK5354"/>
      <c r="WUL5354"/>
      <c r="WUM5354"/>
      <c r="WUN5354"/>
      <c r="WUO5354"/>
      <c r="WUP5354"/>
      <c r="WUQ5354"/>
      <c r="WUR5354"/>
      <c r="WUS5354"/>
      <c r="WUT5354"/>
      <c r="WUU5354"/>
      <c r="WUV5354"/>
      <c r="WUW5354"/>
      <c r="WUX5354"/>
      <c r="WUY5354"/>
      <c r="WUZ5354"/>
      <c r="WVA5354"/>
      <c r="WVB5354"/>
      <c r="WVC5354"/>
      <c r="WVD5354"/>
      <c r="WVE5354"/>
      <c r="WVF5354"/>
      <c r="WVG5354"/>
      <c r="WVH5354"/>
      <c r="WVI5354"/>
      <c r="WVJ5354"/>
      <c r="WVK5354"/>
      <c r="WVL5354"/>
      <c r="WVM5354"/>
      <c r="WVN5354"/>
      <c r="WVO5354"/>
      <c r="WVP5354"/>
      <c r="WVQ5354"/>
      <c r="WVR5354"/>
      <c r="WVS5354"/>
      <c r="WVT5354"/>
      <c r="WVU5354"/>
      <c r="WVV5354"/>
      <c r="WVW5354"/>
      <c r="WVX5354"/>
      <c r="WVY5354"/>
      <c r="WVZ5354"/>
      <c r="WWA5354"/>
      <c r="WWB5354"/>
      <c r="WWC5354"/>
      <c r="WWD5354"/>
      <c r="WWE5354"/>
      <c r="WWF5354"/>
      <c r="WWG5354"/>
      <c r="WWH5354"/>
      <c r="WWI5354"/>
      <c r="WWJ5354"/>
      <c r="WWK5354"/>
      <c r="WWL5354"/>
      <c r="WWM5354"/>
      <c r="WWN5354"/>
      <c r="WWO5354"/>
      <c r="WWP5354"/>
      <c r="WWQ5354"/>
      <c r="WWR5354"/>
      <c r="WWS5354"/>
      <c r="WWT5354"/>
      <c r="WWU5354"/>
      <c r="WWV5354"/>
      <c r="WWW5354"/>
      <c r="WWX5354"/>
      <c r="WWY5354"/>
      <c r="WWZ5354"/>
      <c r="WXA5354"/>
      <c r="WXB5354"/>
      <c r="WXC5354"/>
      <c r="WXD5354"/>
      <c r="WXE5354"/>
      <c r="WXF5354"/>
      <c r="WXG5354"/>
      <c r="WXH5354"/>
      <c r="WXI5354"/>
      <c r="WXJ5354"/>
      <c r="WXK5354"/>
      <c r="WXL5354"/>
      <c r="WXM5354"/>
      <c r="WXN5354"/>
      <c r="WXO5354"/>
      <c r="WXP5354"/>
      <c r="WXQ5354"/>
      <c r="WXR5354"/>
      <c r="WXS5354"/>
      <c r="WXT5354"/>
      <c r="WXU5354"/>
      <c r="WXV5354"/>
      <c r="WXW5354"/>
      <c r="WXX5354"/>
      <c r="WXY5354"/>
      <c r="WXZ5354"/>
      <c r="WYA5354"/>
      <c r="WYB5354"/>
      <c r="WYC5354"/>
      <c r="WYD5354"/>
      <c r="WYE5354"/>
      <c r="WYF5354"/>
      <c r="WYG5354"/>
      <c r="WYH5354"/>
      <c r="WYI5354"/>
      <c r="WYJ5354"/>
      <c r="WYK5354"/>
      <c r="WYL5354"/>
      <c r="WYM5354"/>
      <c r="WYN5354"/>
      <c r="WYO5354"/>
      <c r="WYP5354"/>
      <c r="WYQ5354"/>
      <c r="WYR5354"/>
      <c r="WYS5354"/>
      <c r="WYT5354"/>
      <c r="WYU5354"/>
      <c r="WYV5354"/>
      <c r="WYW5354"/>
      <c r="WYX5354"/>
      <c r="WYY5354"/>
      <c r="WYZ5354"/>
      <c r="WZA5354"/>
      <c r="WZB5354"/>
      <c r="WZC5354"/>
      <c r="WZD5354"/>
      <c r="WZE5354"/>
      <c r="WZF5354"/>
      <c r="WZG5354"/>
      <c r="WZH5354"/>
      <c r="WZI5354"/>
      <c r="WZJ5354"/>
      <c r="WZK5354"/>
      <c r="WZL5354"/>
      <c r="WZM5354"/>
      <c r="WZN5354"/>
      <c r="WZO5354"/>
      <c r="WZP5354"/>
      <c r="WZQ5354"/>
      <c r="WZR5354"/>
      <c r="WZS5354"/>
      <c r="WZT5354"/>
      <c r="WZU5354"/>
      <c r="WZV5354"/>
      <c r="WZW5354"/>
      <c r="WZX5354"/>
      <c r="WZY5354"/>
      <c r="WZZ5354"/>
      <c r="XAA5354"/>
      <c r="XAB5354"/>
      <c r="XAC5354"/>
      <c r="XAD5354"/>
      <c r="XAE5354"/>
      <c r="XAF5354"/>
      <c r="XAG5354"/>
      <c r="XAH5354"/>
      <c r="XAI5354"/>
      <c r="XAJ5354"/>
      <c r="XAK5354"/>
      <c r="XAL5354"/>
      <c r="XAM5354"/>
      <c r="XAN5354"/>
      <c r="XAO5354"/>
      <c r="XAP5354"/>
      <c r="XAQ5354"/>
      <c r="XAR5354"/>
      <c r="XAS5354"/>
      <c r="XAT5354"/>
      <c r="XAU5354"/>
      <c r="XAV5354"/>
      <c r="XAW5354"/>
      <c r="XAX5354"/>
      <c r="XAY5354"/>
      <c r="XAZ5354"/>
      <c r="XBA5354"/>
      <c r="XBB5354"/>
      <c r="XBC5354"/>
      <c r="XBD5354"/>
      <c r="XBE5354"/>
      <c r="XBF5354"/>
      <c r="XBG5354"/>
      <c r="XBH5354"/>
      <c r="XBI5354"/>
      <c r="XBJ5354"/>
      <c r="XBK5354"/>
      <c r="XBL5354"/>
      <c r="XBM5354"/>
      <c r="XBN5354"/>
      <c r="XBO5354"/>
      <c r="XBP5354"/>
      <c r="XBQ5354"/>
      <c r="XBR5354"/>
      <c r="XBS5354"/>
      <c r="XBT5354"/>
      <c r="XBU5354"/>
      <c r="XBV5354"/>
      <c r="XBW5354"/>
      <c r="XBX5354"/>
      <c r="XBY5354"/>
      <c r="XBZ5354"/>
      <c r="XCA5354"/>
      <c r="XCB5354"/>
      <c r="XCC5354"/>
      <c r="XCD5354"/>
      <c r="XCE5354"/>
      <c r="XCF5354"/>
      <c r="XCG5354"/>
      <c r="XCH5354"/>
      <c r="XCI5354"/>
      <c r="XCJ5354"/>
      <c r="XCK5354"/>
      <c r="XCL5354"/>
      <c r="XCM5354"/>
      <c r="XCN5354"/>
      <c r="XCO5354"/>
      <c r="XCP5354"/>
      <c r="XCQ5354"/>
      <c r="XCR5354"/>
      <c r="XCS5354"/>
      <c r="XCT5354"/>
      <c r="XCU5354"/>
      <c r="XCV5354"/>
      <c r="XCW5354"/>
      <c r="XCX5354"/>
      <c r="XCY5354"/>
      <c r="XCZ5354"/>
      <c r="XDA5354"/>
      <c r="XDB5354"/>
      <c r="XDC5354"/>
      <c r="XDD5354"/>
      <c r="XDE5354"/>
      <c r="XDF5354"/>
      <c r="XDG5354"/>
      <c r="XDH5354"/>
      <c r="XDI5354"/>
      <c r="XDJ5354"/>
      <c r="XDK5354"/>
      <c r="XDL5354"/>
      <c r="XDM5354"/>
      <c r="XDN5354"/>
      <c r="XDO5354"/>
      <c r="XDP5354"/>
      <c r="XDQ5354"/>
      <c r="XDR5354"/>
      <c r="XDS5354"/>
      <c r="XDT5354"/>
      <c r="XDU5354"/>
      <c r="XDV5354"/>
      <c r="XDW5354"/>
      <c r="XDX5354"/>
      <c r="XDY5354"/>
      <c r="XDZ5354"/>
      <c r="XEA5354"/>
      <c r="XEB5354"/>
      <c r="XEC5354"/>
      <c r="XED5354"/>
      <c r="XEE5354"/>
      <c r="XEF5354"/>
      <c r="XEG5354"/>
      <c r="XEH5354"/>
      <c r="XEI5354"/>
      <c r="XEJ5354"/>
      <c r="XEK5354"/>
      <c r="XEL5354"/>
      <c r="XEM5354"/>
      <c r="XEN5354"/>
      <c r="XEO5354"/>
      <c r="XEP5354"/>
      <c r="XEQ5354"/>
      <c r="XER5354"/>
      <c r="XES5354"/>
      <c r="XET5354"/>
      <c r="XEU5354"/>
      <c r="XEV5354"/>
      <c r="XEW5354"/>
      <c r="XEX5354"/>
      <c r="XEY5354"/>
      <c r="XEZ5354"/>
      <c r="XFA5354"/>
      <c r="XFB5354"/>
      <c r="XFC5354"/>
    </row>
    <row r="5355" spans="1:16383" s="7" customFormat="1" x14ac:dyDescent="0.25">
      <c r="A5355" t="s">
        <v>10262</v>
      </c>
      <c r="B5355" s="1">
        <v>45096</v>
      </c>
      <c r="C5355">
        <v>1</v>
      </c>
      <c r="D5355" t="s">
        <v>10263</v>
      </c>
      <c r="E5355" t="s">
        <v>1682</v>
      </c>
      <c r="F5355" t="s">
        <v>10264</v>
      </c>
      <c r="G5355" s="1">
        <v>44704</v>
      </c>
      <c r="H5355" t="s">
        <v>1684</v>
      </c>
      <c r="I5355"/>
      <c r="J5355"/>
      <c r="K5355">
        <v>0</v>
      </c>
      <c r="L5355">
        <v>0</v>
      </c>
      <c r="M5355">
        <v>2000</v>
      </c>
      <c r="N5355">
        <v>1</v>
      </c>
      <c r="O5355" t="s">
        <v>55</v>
      </c>
      <c r="P5355">
        <v>0</v>
      </c>
      <c r="Q5355">
        <v>0</v>
      </c>
      <c r="R5355">
        <v>2000</v>
      </c>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c r="BW5355"/>
      <c r="BX5355"/>
      <c r="BY5355"/>
      <c r="BZ5355"/>
      <c r="CA5355"/>
      <c r="CB5355"/>
      <c r="CC5355"/>
      <c r="CD5355"/>
      <c r="CE5355"/>
      <c r="CF5355"/>
      <c r="CG5355"/>
      <c r="CH5355"/>
      <c r="CI5355"/>
      <c r="CJ5355"/>
      <c r="CK5355"/>
      <c r="CL5355"/>
      <c r="CM5355"/>
      <c r="CN5355"/>
      <c r="CO5355"/>
      <c r="CP5355"/>
      <c r="CQ5355"/>
      <c r="CR5355"/>
      <c r="CS5355"/>
      <c r="CT5355"/>
      <c r="CU5355"/>
      <c r="CV5355"/>
      <c r="CW5355"/>
      <c r="CX5355"/>
      <c r="CY5355"/>
      <c r="CZ5355"/>
      <c r="DA5355"/>
      <c r="DB5355"/>
      <c r="DC5355"/>
      <c r="DD5355"/>
      <c r="DE5355"/>
      <c r="DF5355"/>
      <c r="DG5355"/>
      <c r="DH5355"/>
      <c r="DI5355"/>
      <c r="DJ5355"/>
      <c r="DK5355"/>
      <c r="DL5355"/>
      <c r="DM5355"/>
      <c r="DN5355"/>
      <c r="DO5355"/>
      <c r="DP5355"/>
      <c r="DQ5355"/>
      <c r="DR5355"/>
      <c r="DS5355"/>
      <c r="DT5355"/>
      <c r="DU5355"/>
      <c r="DV5355"/>
      <c r="DW5355"/>
      <c r="DX5355"/>
      <c r="DY5355"/>
      <c r="DZ5355"/>
      <c r="EA5355"/>
      <c r="EB5355"/>
      <c r="EC5355"/>
      <c r="ED5355"/>
      <c r="EE5355"/>
      <c r="EF5355"/>
      <c r="EG5355"/>
      <c r="EH5355"/>
      <c r="EI5355"/>
      <c r="EJ5355"/>
      <c r="EK5355"/>
      <c r="EL5355"/>
      <c r="EM5355"/>
      <c r="EN5355"/>
      <c r="EO5355"/>
      <c r="EP5355"/>
      <c r="EQ5355"/>
      <c r="ER5355"/>
      <c r="ES5355"/>
      <c r="ET5355"/>
      <c r="EU5355"/>
      <c r="EV5355"/>
      <c r="EW5355"/>
      <c r="EX5355"/>
      <c r="EY5355"/>
      <c r="EZ5355"/>
      <c r="FA5355"/>
      <c r="FB5355"/>
      <c r="FC5355"/>
      <c r="FD5355"/>
      <c r="FE5355"/>
      <c r="FF5355"/>
      <c r="FG5355"/>
      <c r="FH5355"/>
      <c r="FI5355"/>
      <c r="FJ5355"/>
      <c r="FK5355"/>
      <c r="FL5355"/>
      <c r="FM5355"/>
      <c r="FN5355"/>
      <c r="FO5355"/>
      <c r="FP5355"/>
      <c r="FQ5355"/>
      <c r="FR5355"/>
      <c r="FS5355"/>
      <c r="FT5355"/>
      <c r="FU5355"/>
      <c r="FV5355"/>
      <c r="FW5355"/>
      <c r="FX5355"/>
      <c r="FY5355"/>
      <c r="FZ5355"/>
      <c r="GA5355"/>
      <c r="GB5355"/>
      <c r="GC5355"/>
      <c r="GD5355"/>
      <c r="GE5355"/>
      <c r="GF5355"/>
      <c r="GG5355"/>
      <c r="GH5355"/>
      <c r="GI5355"/>
      <c r="GJ5355"/>
      <c r="GK5355"/>
      <c r="GL5355"/>
      <c r="GM5355"/>
      <c r="GN5355"/>
      <c r="GO5355"/>
      <c r="GP5355"/>
      <c r="GQ5355"/>
      <c r="GR5355"/>
      <c r="GS5355"/>
      <c r="GT5355"/>
      <c r="GU5355"/>
      <c r="GV5355"/>
      <c r="GW5355"/>
      <c r="GX5355"/>
      <c r="GY5355"/>
      <c r="GZ5355"/>
      <c r="HA5355"/>
      <c r="HB5355"/>
      <c r="HC5355"/>
      <c r="HD5355"/>
      <c r="HE5355"/>
      <c r="HF5355"/>
      <c r="HG5355"/>
      <c r="HH5355"/>
      <c r="HI5355"/>
      <c r="HJ5355"/>
      <c r="HK5355"/>
      <c r="HL5355"/>
      <c r="HM5355"/>
      <c r="HN5355"/>
      <c r="HO5355"/>
      <c r="HP5355"/>
      <c r="HQ5355"/>
      <c r="HR5355"/>
      <c r="HS5355"/>
      <c r="HT5355"/>
      <c r="HU5355"/>
      <c r="HV5355"/>
      <c r="HW5355"/>
      <c r="HX5355"/>
      <c r="HY5355"/>
      <c r="HZ5355"/>
      <c r="IA5355"/>
      <c r="IB5355"/>
      <c r="IC5355"/>
      <c r="ID5355"/>
      <c r="IE5355"/>
      <c r="IF5355"/>
      <c r="IG5355"/>
      <c r="IH5355"/>
      <c r="II5355"/>
      <c r="IJ5355"/>
      <c r="IK5355"/>
      <c r="IL5355"/>
      <c r="IM5355"/>
      <c r="IN5355"/>
      <c r="IO5355"/>
      <c r="IP5355"/>
      <c r="IQ5355"/>
      <c r="IR5355"/>
      <c r="IS5355"/>
      <c r="IT5355"/>
      <c r="IU5355"/>
      <c r="IV5355"/>
      <c r="IW5355"/>
      <c r="IX5355"/>
      <c r="IY5355"/>
      <c r="IZ5355"/>
      <c r="JA5355"/>
      <c r="JB5355"/>
      <c r="JC5355"/>
      <c r="JD5355"/>
      <c r="JE5355"/>
      <c r="JF5355"/>
      <c r="JG5355"/>
      <c r="JH5355"/>
      <c r="JI5355"/>
      <c r="JJ5355"/>
      <c r="JK5355"/>
      <c r="JL5355"/>
      <c r="JM5355"/>
      <c r="JN5355"/>
      <c r="JO5355"/>
      <c r="JP5355"/>
      <c r="JQ5355"/>
      <c r="JR5355"/>
      <c r="JS5355"/>
      <c r="JT5355"/>
      <c r="JU5355"/>
      <c r="JV5355"/>
      <c r="JW5355"/>
      <c r="JX5355"/>
      <c r="JY5355"/>
      <c r="JZ5355"/>
      <c r="KA5355"/>
      <c r="KB5355"/>
      <c r="KC5355"/>
      <c r="KD5355"/>
      <c r="KE5355"/>
      <c r="KF5355"/>
      <c r="KG5355"/>
      <c r="KH5355"/>
      <c r="KI5355"/>
      <c r="KJ5355"/>
      <c r="KK5355"/>
      <c r="KL5355"/>
      <c r="KM5355"/>
      <c r="KN5355"/>
      <c r="KO5355"/>
      <c r="KP5355"/>
      <c r="KQ5355"/>
      <c r="KR5355"/>
      <c r="KS5355"/>
      <c r="KT5355"/>
      <c r="KU5355"/>
      <c r="KV5355"/>
      <c r="KW5355"/>
      <c r="KX5355"/>
      <c r="KY5355"/>
      <c r="KZ5355"/>
      <c r="LA5355"/>
      <c r="LB5355"/>
      <c r="LC5355"/>
      <c r="LD5355"/>
      <c r="LE5355"/>
      <c r="LF5355"/>
      <c r="LG5355"/>
      <c r="LH5355"/>
      <c r="LI5355"/>
      <c r="LJ5355"/>
      <c r="LK5355"/>
      <c r="LL5355"/>
      <c r="LM5355"/>
      <c r="LN5355"/>
      <c r="LO5355"/>
      <c r="LP5355"/>
      <c r="LQ5355"/>
      <c r="LR5355"/>
      <c r="LS5355"/>
      <c r="LT5355"/>
      <c r="LU5355"/>
      <c r="LV5355"/>
      <c r="LW5355"/>
      <c r="LX5355"/>
      <c r="LY5355"/>
      <c r="LZ5355"/>
      <c r="MA5355"/>
      <c r="MB5355"/>
      <c r="MC5355"/>
      <c r="MD5355"/>
      <c r="ME5355"/>
      <c r="MF5355"/>
      <c r="MG5355"/>
      <c r="MH5355"/>
      <c r="MI5355"/>
      <c r="MJ5355"/>
      <c r="MK5355"/>
      <c r="ML5355"/>
      <c r="MM5355"/>
      <c r="MN5355"/>
      <c r="MO5355"/>
      <c r="MP5355"/>
      <c r="MQ5355"/>
      <c r="MR5355"/>
      <c r="MS5355"/>
      <c r="MT5355"/>
      <c r="MU5355"/>
      <c r="MV5355"/>
      <c r="MW5355"/>
      <c r="MX5355"/>
      <c r="MY5355"/>
      <c r="MZ5355"/>
      <c r="NA5355"/>
      <c r="NB5355"/>
      <c r="NC5355"/>
      <c r="ND5355"/>
      <c r="NE5355"/>
      <c r="NF5355"/>
      <c r="NG5355"/>
      <c r="NH5355"/>
      <c r="NI5355"/>
      <c r="NJ5355"/>
      <c r="NK5355"/>
      <c r="NL5355"/>
      <c r="NM5355"/>
      <c r="NN5355"/>
      <c r="NO5355"/>
      <c r="NP5355"/>
      <c r="NQ5355"/>
      <c r="NR5355"/>
      <c r="NS5355"/>
      <c r="NT5355"/>
      <c r="NU5355"/>
      <c r="NV5355"/>
      <c r="NW5355"/>
      <c r="NX5355"/>
      <c r="NY5355"/>
      <c r="NZ5355"/>
      <c r="OA5355"/>
      <c r="OB5355"/>
      <c r="OC5355"/>
      <c r="OD5355"/>
      <c r="OE5355"/>
      <c r="OF5355"/>
      <c r="OG5355"/>
      <c r="OH5355"/>
      <c r="OI5355"/>
      <c r="OJ5355"/>
      <c r="OK5355"/>
      <c r="OL5355"/>
      <c r="OM5355"/>
      <c r="ON5355"/>
      <c r="OO5355"/>
      <c r="OP5355"/>
      <c r="OQ5355"/>
      <c r="OR5355"/>
      <c r="OS5355"/>
      <c r="OT5355"/>
      <c r="OU5355"/>
      <c r="OV5355"/>
      <c r="OW5355"/>
      <c r="OX5355"/>
      <c r="OY5355"/>
      <c r="OZ5355"/>
      <c r="PA5355"/>
      <c r="PB5355"/>
      <c r="PC5355"/>
      <c r="PD5355"/>
      <c r="PE5355"/>
      <c r="PF5355"/>
      <c r="PG5355"/>
      <c r="PH5355"/>
      <c r="PI5355"/>
      <c r="PJ5355"/>
      <c r="PK5355"/>
      <c r="PL5355"/>
      <c r="PM5355"/>
      <c r="PN5355"/>
      <c r="PO5355"/>
      <c r="PP5355"/>
      <c r="PQ5355"/>
      <c r="PR5355"/>
      <c r="PS5355"/>
      <c r="PT5355"/>
      <c r="PU5355"/>
      <c r="PV5355"/>
      <c r="PW5355"/>
      <c r="PX5355"/>
      <c r="PY5355"/>
      <c r="PZ5355"/>
      <c r="QA5355"/>
      <c r="QB5355"/>
      <c r="QC5355"/>
      <c r="QD5355"/>
      <c r="QE5355"/>
      <c r="QF5355"/>
      <c r="QG5355"/>
      <c r="QH5355"/>
      <c r="QI5355"/>
      <c r="QJ5355"/>
      <c r="QK5355"/>
      <c r="QL5355"/>
      <c r="QM5355"/>
      <c r="QN5355"/>
      <c r="QO5355"/>
      <c r="QP5355"/>
      <c r="QQ5355"/>
      <c r="QR5355"/>
      <c r="QS5355"/>
      <c r="QT5355"/>
      <c r="QU5355"/>
      <c r="QV5355"/>
      <c r="QW5355"/>
      <c r="QX5355"/>
      <c r="QY5355"/>
      <c r="QZ5355"/>
      <c r="RA5355"/>
      <c r="RB5355"/>
      <c r="RC5355"/>
      <c r="RD5355"/>
      <c r="RE5355"/>
      <c r="RF5355"/>
      <c r="RG5355"/>
      <c r="RH5355"/>
      <c r="RI5355"/>
      <c r="RJ5355"/>
      <c r="RK5355"/>
      <c r="RL5355"/>
      <c r="RM5355"/>
      <c r="RN5355"/>
      <c r="RO5355"/>
      <c r="RP5355"/>
      <c r="RQ5355"/>
      <c r="RR5355"/>
      <c r="RS5355"/>
      <c r="RT5355"/>
      <c r="RU5355"/>
      <c r="RV5355"/>
      <c r="RW5355"/>
      <c r="RX5355"/>
      <c r="RY5355"/>
      <c r="RZ5355"/>
      <c r="SA5355"/>
      <c r="SB5355"/>
      <c r="SC5355"/>
      <c r="SD5355"/>
      <c r="SE5355"/>
      <c r="SF5355"/>
      <c r="SG5355"/>
      <c r="SH5355"/>
      <c r="SI5355"/>
      <c r="SJ5355"/>
      <c r="SK5355"/>
      <c r="SL5355"/>
      <c r="SM5355"/>
      <c r="SN5355"/>
      <c r="SO5355"/>
      <c r="SP5355"/>
      <c r="SQ5355"/>
      <c r="SR5355"/>
      <c r="SS5355"/>
      <c r="ST5355"/>
      <c r="SU5355"/>
      <c r="SV5355"/>
      <c r="SW5355"/>
      <c r="SX5355"/>
      <c r="SY5355"/>
      <c r="SZ5355"/>
      <c r="TA5355"/>
      <c r="TB5355"/>
      <c r="TC5355"/>
      <c r="TD5355"/>
      <c r="TE5355"/>
      <c r="TF5355"/>
      <c r="TG5355"/>
      <c r="TH5355"/>
      <c r="TI5355"/>
      <c r="TJ5355"/>
      <c r="TK5355"/>
      <c r="TL5355"/>
      <c r="TM5355"/>
      <c r="TN5355"/>
      <c r="TO5355"/>
      <c r="TP5355"/>
      <c r="TQ5355"/>
      <c r="TR5355"/>
      <c r="TS5355"/>
      <c r="TT5355"/>
      <c r="TU5355"/>
      <c r="TV5355"/>
      <c r="TW5355"/>
      <c r="TX5355"/>
      <c r="TY5355"/>
      <c r="TZ5355"/>
      <c r="UA5355"/>
      <c r="UB5355"/>
      <c r="UC5355"/>
      <c r="UD5355"/>
      <c r="UE5355"/>
      <c r="UF5355"/>
      <c r="UG5355"/>
      <c r="UH5355"/>
      <c r="UI5355"/>
      <c r="UJ5355"/>
      <c r="UK5355"/>
      <c r="UL5355"/>
      <c r="UM5355"/>
      <c r="UN5355"/>
      <c r="UO5355"/>
      <c r="UP5355"/>
      <c r="UQ5355"/>
      <c r="UR5355"/>
      <c r="US5355"/>
      <c r="UT5355"/>
      <c r="UU5355"/>
      <c r="UV5355"/>
      <c r="UW5355"/>
      <c r="UX5355"/>
      <c r="UY5355"/>
      <c r="UZ5355"/>
      <c r="VA5355"/>
      <c r="VB5355"/>
      <c r="VC5355"/>
      <c r="VD5355"/>
      <c r="VE5355"/>
      <c r="VF5355"/>
      <c r="VG5355"/>
      <c r="VH5355"/>
      <c r="VI5355"/>
      <c r="VJ5355"/>
      <c r="VK5355"/>
      <c r="VL5355"/>
      <c r="VM5355"/>
      <c r="VN5355"/>
      <c r="VO5355"/>
      <c r="VP5355"/>
      <c r="VQ5355"/>
      <c r="VR5355"/>
      <c r="VS5355"/>
      <c r="VT5355"/>
      <c r="VU5355"/>
      <c r="VV5355"/>
      <c r="VW5355"/>
      <c r="VX5355"/>
      <c r="VY5355"/>
      <c r="VZ5355"/>
      <c r="WA5355"/>
      <c r="WB5355"/>
      <c r="WC5355"/>
      <c r="WD5355"/>
      <c r="WE5355"/>
      <c r="WF5355"/>
      <c r="WG5355"/>
      <c r="WH5355"/>
      <c r="WI5355"/>
      <c r="WJ5355"/>
      <c r="WK5355"/>
      <c r="WL5355"/>
      <c r="WM5355"/>
      <c r="WN5355"/>
      <c r="WO5355"/>
      <c r="WP5355"/>
      <c r="WQ5355"/>
      <c r="WR5355"/>
      <c r="WS5355"/>
      <c r="WT5355"/>
      <c r="WU5355"/>
      <c r="WV5355"/>
      <c r="WW5355"/>
      <c r="WX5355"/>
      <c r="WY5355"/>
      <c r="WZ5355"/>
      <c r="XA5355"/>
      <c r="XB5355"/>
      <c r="XC5355"/>
      <c r="XD5355"/>
      <c r="XE5355"/>
      <c r="XF5355"/>
      <c r="XG5355"/>
      <c r="XH5355"/>
      <c r="XI5355"/>
      <c r="XJ5355"/>
      <c r="XK5355"/>
      <c r="XL5355"/>
      <c r="XM5355"/>
      <c r="XN5355"/>
      <c r="XO5355"/>
      <c r="XP5355"/>
      <c r="XQ5355"/>
      <c r="XR5355"/>
      <c r="XS5355"/>
      <c r="XT5355"/>
      <c r="XU5355"/>
      <c r="XV5355"/>
      <c r="XW5355"/>
      <c r="XX5355"/>
      <c r="XY5355"/>
      <c r="XZ5355"/>
      <c r="YA5355"/>
      <c r="YB5355"/>
      <c r="YC5355"/>
      <c r="YD5355"/>
      <c r="YE5355"/>
      <c r="YF5355"/>
      <c r="YG5355"/>
      <c r="YH5355"/>
      <c r="YI5355"/>
      <c r="YJ5355"/>
      <c r="YK5355"/>
      <c r="YL5355"/>
      <c r="YM5355"/>
      <c r="YN5355"/>
      <c r="YO5355"/>
      <c r="YP5355"/>
      <c r="YQ5355"/>
      <c r="YR5355"/>
      <c r="YS5355"/>
      <c r="YT5355"/>
      <c r="YU5355"/>
      <c r="YV5355"/>
      <c r="YW5355"/>
      <c r="YX5355"/>
      <c r="YY5355"/>
      <c r="YZ5355"/>
      <c r="ZA5355"/>
      <c r="ZB5355"/>
      <c r="ZC5355"/>
      <c r="ZD5355"/>
      <c r="ZE5355"/>
      <c r="ZF5355"/>
      <c r="ZG5355"/>
      <c r="ZH5355"/>
      <c r="ZI5355"/>
      <c r="ZJ5355"/>
      <c r="ZK5355"/>
      <c r="ZL5355"/>
      <c r="ZM5355"/>
      <c r="ZN5355"/>
      <c r="ZO5355"/>
      <c r="ZP5355"/>
      <c r="ZQ5355"/>
      <c r="ZR5355"/>
      <c r="ZS5355"/>
      <c r="ZT5355"/>
      <c r="ZU5355"/>
      <c r="ZV5355"/>
      <c r="ZW5355"/>
      <c r="ZX5355"/>
      <c r="ZY5355"/>
      <c r="ZZ5355"/>
      <c r="AAA5355"/>
      <c r="AAB5355"/>
      <c r="AAC5355"/>
      <c r="AAD5355"/>
      <c r="AAE5355"/>
      <c r="AAF5355"/>
      <c r="AAG5355"/>
      <c r="AAH5355"/>
      <c r="AAI5355"/>
      <c r="AAJ5355"/>
      <c r="AAK5355"/>
      <c r="AAL5355"/>
      <c r="AAM5355"/>
      <c r="AAN5355"/>
      <c r="AAO5355"/>
      <c r="AAP5355"/>
      <c r="AAQ5355"/>
      <c r="AAR5355"/>
      <c r="AAS5355"/>
      <c r="AAT5355"/>
      <c r="AAU5355"/>
      <c r="AAV5355"/>
      <c r="AAW5355"/>
      <c r="AAX5355"/>
      <c r="AAY5355"/>
      <c r="AAZ5355"/>
      <c r="ABA5355"/>
      <c r="ABB5355"/>
      <c r="ABC5355"/>
      <c r="ABD5355"/>
      <c r="ABE5355"/>
      <c r="ABF5355"/>
      <c r="ABG5355"/>
      <c r="ABH5355"/>
      <c r="ABI5355"/>
      <c r="ABJ5355"/>
      <c r="ABK5355"/>
      <c r="ABL5355"/>
      <c r="ABM5355"/>
      <c r="ABN5355"/>
      <c r="ABO5355"/>
      <c r="ABP5355"/>
      <c r="ABQ5355"/>
      <c r="ABR5355"/>
      <c r="ABS5355"/>
      <c r="ABT5355"/>
      <c r="ABU5355"/>
      <c r="ABV5355"/>
      <c r="ABW5355"/>
      <c r="ABX5355"/>
      <c r="ABY5355"/>
      <c r="ABZ5355"/>
      <c r="ACA5355"/>
      <c r="ACB5355"/>
      <c r="ACC5355"/>
      <c r="ACD5355"/>
      <c r="ACE5355"/>
      <c r="ACF5355"/>
      <c r="ACG5355"/>
      <c r="ACH5355"/>
      <c r="ACI5355"/>
      <c r="ACJ5355"/>
      <c r="ACK5355"/>
      <c r="ACL5355"/>
      <c r="ACM5355"/>
      <c r="ACN5355"/>
      <c r="ACO5355"/>
      <c r="ACP5355"/>
      <c r="ACQ5355"/>
      <c r="ACR5355"/>
      <c r="ACS5355"/>
      <c r="ACT5355"/>
      <c r="ACU5355"/>
      <c r="ACV5355"/>
      <c r="ACW5355"/>
      <c r="ACX5355"/>
      <c r="ACY5355"/>
      <c r="ACZ5355"/>
      <c r="ADA5355"/>
      <c r="ADB5355"/>
      <c r="ADC5355"/>
      <c r="ADD5355"/>
      <c r="ADE5355"/>
      <c r="ADF5355"/>
      <c r="ADG5355"/>
      <c r="ADH5355"/>
      <c r="ADI5355"/>
      <c r="ADJ5355"/>
      <c r="ADK5355"/>
      <c r="ADL5355"/>
      <c r="ADM5355"/>
      <c r="ADN5355"/>
      <c r="ADO5355"/>
      <c r="ADP5355"/>
      <c r="ADQ5355"/>
      <c r="ADR5355"/>
      <c r="ADS5355"/>
      <c r="ADT5355"/>
      <c r="ADU5355"/>
      <c r="ADV5355"/>
      <c r="ADW5355"/>
      <c r="ADX5355"/>
      <c r="ADY5355"/>
      <c r="ADZ5355"/>
      <c r="AEA5355"/>
      <c r="AEB5355"/>
      <c r="AEC5355"/>
      <c r="AED5355"/>
      <c r="AEE5355"/>
      <c r="AEF5355"/>
      <c r="AEG5355"/>
      <c r="AEH5355"/>
      <c r="AEI5355"/>
      <c r="AEJ5355"/>
      <c r="AEK5355"/>
      <c r="AEL5355"/>
      <c r="AEM5355"/>
      <c r="AEN5355"/>
      <c r="AEO5355"/>
      <c r="AEP5355"/>
      <c r="AEQ5355"/>
      <c r="AER5355"/>
      <c r="AES5355"/>
      <c r="AET5355"/>
      <c r="AEU5355"/>
      <c r="AEV5355"/>
      <c r="AEW5355"/>
      <c r="AEX5355"/>
      <c r="AEY5355"/>
      <c r="AEZ5355"/>
      <c r="AFA5355"/>
      <c r="AFB5355"/>
      <c r="AFC5355"/>
      <c r="AFD5355"/>
      <c r="AFE5355"/>
      <c r="AFF5355"/>
      <c r="AFG5355"/>
      <c r="AFH5355"/>
      <c r="AFI5355"/>
      <c r="AFJ5355"/>
      <c r="AFK5355"/>
      <c r="AFL5355"/>
      <c r="AFM5355"/>
      <c r="AFN5355"/>
      <c r="AFO5355"/>
      <c r="AFP5355"/>
      <c r="AFQ5355"/>
      <c r="AFR5355"/>
      <c r="AFS5355"/>
      <c r="AFT5355"/>
      <c r="AFU5355"/>
      <c r="AFV5355"/>
      <c r="AFW5355"/>
      <c r="AFX5355"/>
      <c r="AFY5355"/>
      <c r="AFZ5355"/>
      <c r="AGA5355"/>
      <c r="AGB5355"/>
      <c r="AGC5355"/>
      <c r="AGD5355"/>
      <c r="AGE5355"/>
      <c r="AGF5355"/>
      <c r="AGG5355"/>
      <c r="AGH5355"/>
      <c r="AGI5355"/>
      <c r="AGJ5355"/>
      <c r="AGK5355"/>
      <c r="AGL5355"/>
      <c r="AGM5355"/>
      <c r="AGN5355"/>
      <c r="AGO5355"/>
      <c r="AGP5355"/>
      <c r="AGQ5355"/>
      <c r="AGR5355"/>
      <c r="AGS5355"/>
      <c r="AGT5355"/>
      <c r="AGU5355"/>
      <c r="AGV5355"/>
      <c r="AGW5355"/>
      <c r="AGX5355"/>
      <c r="AGY5355"/>
      <c r="AGZ5355"/>
      <c r="AHA5355"/>
      <c r="AHB5355"/>
      <c r="AHC5355"/>
      <c r="AHD5355"/>
      <c r="AHE5355"/>
      <c r="AHF5355"/>
      <c r="AHG5355"/>
      <c r="AHH5355"/>
      <c r="AHI5355"/>
      <c r="AHJ5355"/>
      <c r="AHK5355"/>
      <c r="AHL5355"/>
      <c r="AHM5355"/>
      <c r="AHN5355"/>
      <c r="AHO5355"/>
      <c r="AHP5355"/>
      <c r="AHQ5355"/>
      <c r="AHR5355"/>
      <c r="AHS5355"/>
      <c r="AHT5355"/>
      <c r="AHU5355"/>
      <c r="AHV5355"/>
      <c r="AHW5355"/>
      <c r="AHX5355"/>
      <c r="AHY5355"/>
      <c r="AHZ5355"/>
      <c r="AIA5355"/>
      <c r="AIB5355"/>
      <c r="AIC5355"/>
      <c r="AID5355"/>
      <c r="AIE5355"/>
      <c r="AIF5355"/>
      <c r="AIG5355"/>
      <c r="AIH5355"/>
      <c r="AII5355"/>
      <c r="AIJ5355"/>
      <c r="AIK5355"/>
      <c r="AIL5355"/>
      <c r="AIM5355"/>
      <c r="AIN5355"/>
      <c r="AIO5355"/>
      <c r="AIP5355"/>
      <c r="AIQ5355"/>
      <c r="AIR5355"/>
      <c r="AIS5355"/>
      <c r="AIT5355"/>
      <c r="AIU5355"/>
      <c r="AIV5355"/>
      <c r="AIW5355"/>
      <c r="AIX5355"/>
      <c r="AIY5355"/>
      <c r="AIZ5355"/>
      <c r="AJA5355"/>
      <c r="AJB5355"/>
      <c r="AJC5355"/>
      <c r="AJD5355"/>
      <c r="AJE5355"/>
      <c r="AJF5355"/>
      <c r="AJG5355"/>
      <c r="AJH5355"/>
      <c r="AJI5355"/>
      <c r="AJJ5355"/>
      <c r="AJK5355"/>
      <c r="AJL5355"/>
      <c r="AJM5355"/>
      <c r="AJN5355"/>
      <c r="AJO5355"/>
      <c r="AJP5355"/>
      <c r="AJQ5355"/>
      <c r="AJR5355"/>
      <c r="AJS5355"/>
      <c r="AJT5355"/>
      <c r="AJU5355"/>
      <c r="AJV5355"/>
      <c r="AJW5355"/>
      <c r="AJX5355"/>
      <c r="AJY5355"/>
      <c r="AJZ5355"/>
      <c r="AKA5355"/>
      <c r="AKB5355"/>
      <c r="AKC5355"/>
      <c r="AKD5355"/>
      <c r="AKE5355"/>
      <c r="AKF5355"/>
      <c r="AKG5355"/>
      <c r="AKH5355"/>
      <c r="AKI5355"/>
      <c r="AKJ5355"/>
      <c r="AKK5355"/>
      <c r="AKL5355"/>
      <c r="AKM5355"/>
      <c r="AKN5355"/>
      <c r="AKO5355"/>
      <c r="AKP5355"/>
      <c r="AKQ5355"/>
      <c r="AKR5355"/>
      <c r="AKS5355"/>
      <c r="AKT5355"/>
      <c r="AKU5355"/>
      <c r="AKV5355"/>
      <c r="AKW5355"/>
      <c r="AKX5355"/>
      <c r="AKY5355"/>
      <c r="AKZ5355"/>
      <c r="ALA5355"/>
      <c r="ALB5355"/>
      <c r="ALC5355"/>
      <c r="ALD5355"/>
      <c r="ALE5355"/>
      <c r="ALF5355"/>
      <c r="ALG5355"/>
      <c r="ALH5355"/>
      <c r="ALI5355"/>
      <c r="ALJ5355"/>
      <c r="ALK5355"/>
      <c r="ALL5355"/>
      <c r="ALM5355"/>
      <c r="ALN5355"/>
      <c r="ALO5355"/>
      <c r="ALP5355"/>
      <c r="ALQ5355"/>
      <c r="ALR5355"/>
      <c r="ALS5355"/>
      <c r="ALT5355"/>
      <c r="ALU5355"/>
      <c r="ALV5355"/>
      <c r="ALW5355"/>
      <c r="ALX5355"/>
      <c r="ALY5355"/>
      <c r="ALZ5355"/>
      <c r="AMA5355"/>
      <c r="AMB5355"/>
      <c r="AMC5355"/>
      <c r="AMD5355"/>
      <c r="AME5355"/>
      <c r="AMF5355"/>
      <c r="AMG5355"/>
      <c r="AMH5355"/>
      <c r="AMI5355"/>
      <c r="AMJ5355"/>
      <c r="AMK5355"/>
      <c r="AML5355"/>
      <c r="AMM5355"/>
      <c r="AMN5355"/>
      <c r="AMO5355"/>
      <c r="AMP5355"/>
      <c r="AMQ5355"/>
      <c r="AMR5355"/>
      <c r="AMS5355"/>
      <c r="AMT5355"/>
      <c r="AMU5355"/>
      <c r="AMV5355"/>
      <c r="AMW5355"/>
      <c r="AMX5355"/>
      <c r="AMY5355"/>
      <c r="AMZ5355"/>
      <c r="ANA5355"/>
      <c r="ANB5355"/>
      <c r="ANC5355"/>
      <c r="AND5355"/>
      <c r="ANE5355"/>
      <c r="ANF5355"/>
      <c r="ANG5355"/>
      <c r="ANH5355"/>
      <c r="ANI5355"/>
      <c r="ANJ5355"/>
      <c r="ANK5355"/>
      <c r="ANL5355"/>
      <c r="ANM5355"/>
      <c r="ANN5355"/>
      <c r="ANO5355"/>
      <c r="ANP5355"/>
      <c r="ANQ5355"/>
      <c r="ANR5355"/>
      <c r="ANS5355"/>
      <c r="ANT5355"/>
      <c r="ANU5355"/>
      <c r="ANV5355"/>
      <c r="ANW5355"/>
      <c r="ANX5355"/>
      <c r="ANY5355"/>
      <c r="ANZ5355"/>
      <c r="AOA5355"/>
      <c r="AOB5355"/>
      <c r="AOC5355"/>
      <c r="AOD5355"/>
      <c r="AOE5355"/>
      <c r="AOF5355"/>
      <c r="AOG5355"/>
      <c r="AOH5355"/>
      <c r="AOI5355"/>
      <c r="AOJ5355"/>
      <c r="AOK5355"/>
      <c r="AOL5355"/>
      <c r="AOM5355"/>
      <c r="AON5355"/>
      <c r="AOO5355"/>
      <c r="AOP5355"/>
      <c r="AOQ5355"/>
      <c r="AOR5355"/>
      <c r="AOS5355"/>
      <c r="AOT5355"/>
      <c r="AOU5355"/>
      <c r="AOV5355"/>
      <c r="AOW5355"/>
      <c r="AOX5355"/>
      <c r="AOY5355"/>
      <c r="AOZ5355"/>
      <c r="APA5355"/>
      <c r="APB5355"/>
      <c r="APC5355"/>
      <c r="APD5355"/>
      <c r="APE5355"/>
      <c r="APF5355"/>
      <c r="APG5355"/>
      <c r="APH5355"/>
      <c r="API5355"/>
      <c r="APJ5355"/>
      <c r="APK5355"/>
      <c r="APL5355"/>
      <c r="APM5355"/>
      <c r="APN5355"/>
      <c r="APO5355"/>
      <c r="APP5355"/>
      <c r="APQ5355"/>
      <c r="APR5355"/>
      <c r="APS5355"/>
      <c r="APT5355"/>
      <c r="APU5355"/>
      <c r="APV5355"/>
      <c r="APW5355"/>
      <c r="APX5355"/>
      <c r="APY5355"/>
      <c r="APZ5355"/>
      <c r="AQA5355"/>
      <c r="AQB5355"/>
      <c r="AQC5355"/>
      <c r="AQD5355"/>
      <c r="AQE5355"/>
      <c r="AQF5355"/>
      <c r="AQG5355"/>
      <c r="AQH5355"/>
      <c r="AQI5355"/>
      <c r="AQJ5355"/>
      <c r="AQK5355"/>
      <c r="AQL5355"/>
      <c r="AQM5355"/>
      <c r="AQN5355"/>
      <c r="AQO5355"/>
      <c r="AQP5355"/>
      <c r="AQQ5355"/>
      <c r="AQR5355"/>
      <c r="AQS5355"/>
      <c r="AQT5355"/>
      <c r="AQU5355"/>
      <c r="AQV5355"/>
      <c r="AQW5355"/>
      <c r="AQX5355"/>
      <c r="AQY5355"/>
      <c r="AQZ5355"/>
      <c r="ARA5355"/>
      <c r="ARB5355"/>
      <c r="ARC5355"/>
      <c r="ARD5355"/>
      <c r="ARE5355"/>
      <c r="ARF5355"/>
      <c r="ARG5355"/>
      <c r="ARH5355"/>
      <c r="ARI5355"/>
      <c r="ARJ5355"/>
      <c r="ARK5355"/>
      <c r="ARL5355"/>
      <c r="ARM5355"/>
      <c r="ARN5355"/>
      <c r="ARO5355"/>
      <c r="ARP5355"/>
      <c r="ARQ5355"/>
      <c r="ARR5355"/>
      <c r="ARS5355"/>
      <c r="ART5355"/>
      <c r="ARU5355"/>
      <c r="ARV5355"/>
      <c r="ARW5355"/>
      <c r="ARX5355"/>
      <c r="ARY5355"/>
      <c r="ARZ5355"/>
      <c r="ASA5355"/>
      <c r="ASB5355"/>
      <c r="ASC5355"/>
      <c r="ASD5355"/>
      <c r="ASE5355"/>
      <c r="ASF5355"/>
      <c r="ASG5355"/>
      <c r="ASH5355"/>
      <c r="ASI5355"/>
      <c r="ASJ5355"/>
      <c r="ASK5355"/>
      <c r="ASL5355"/>
      <c r="ASM5355"/>
      <c r="ASN5355"/>
      <c r="ASO5355"/>
      <c r="ASP5355"/>
      <c r="ASQ5355"/>
      <c r="ASR5355"/>
      <c r="ASS5355"/>
      <c r="AST5355"/>
      <c r="ASU5355"/>
      <c r="ASV5355"/>
      <c r="ASW5355"/>
      <c r="ASX5355"/>
      <c r="ASY5355"/>
      <c r="ASZ5355"/>
      <c r="ATA5355"/>
      <c r="ATB5355"/>
      <c r="ATC5355"/>
      <c r="ATD5355"/>
      <c r="ATE5355"/>
      <c r="ATF5355"/>
      <c r="ATG5355"/>
      <c r="ATH5355"/>
      <c r="ATI5355"/>
      <c r="ATJ5355"/>
      <c r="ATK5355"/>
      <c r="ATL5355"/>
      <c r="ATM5355"/>
      <c r="ATN5355"/>
      <c r="ATO5355"/>
      <c r="ATP5355"/>
      <c r="ATQ5355"/>
      <c r="ATR5355"/>
      <c r="ATS5355"/>
      <c r="ATT5355"/>
      <c r="ATU5355"/>
      <c r="ATV5355"/>
      <c r="ATW5355"/>
      <c r="ATX5355"/>
      <c r="ATY5355"/>
      <c r="ATZ5355"/>
      <c r="AUA5355"/>
      <c r="AUB5355"/>
      <c r="AUC5355"/>
      <c r="AUD5355"/>
      <c r="AUE5355"/>
      <c r="AUF5355"/>
      <c r="AUG5355"/>
      <c r="AUH5355"/>
      <c r="AUI5355"/>
      <c r="AUJ5355"/>
      <c r="AUK5355"/>
      <c r="AUL5355"/>
      <c r="AUM5355"/>
      <c r="AUN5355"/>
      <c r="AUO5355"/>
      <c r="AUP5355"/>
      <c r="AUQ5355"/>
      <c r="AUR5355"/>
      <c r="AUS5355"/>
      <c r="AUT5355"/>
      <c r="AUU5355"/>
      <c r="AUV5355"/>
      <c r="AUW5355"/>
      <c r="AUX5355"/>
      <c r="AUY5355"/>
      <c r="AUZ5355"/>
      <c r="AVA5355"/>
      <c r="AVB5355"/>
      <c r="AVC5355"/>
      <c r="AVD5355"/>
      <c r="AVE5355"/>
      <c r="AVF5355"/>
      <c r="AVG5355"/>
      <c r="AVH5355"/>
      <c r="AVI5355"/>
      <c r="AVJ5355"/>
      <c r="AVK5355"/>
      <c r="AVL5355"/>
      <c r="AVM5355"/>
      <c r="AVN5355"/>
      <c r="AVO5355"/>
      <c r="AVP5355"/>
      <c r="AVQ5355"/>
      <c r="AVR5355"/>
      <c r="AVS5355"/>
      <c r="AVT5355"/>
      <c r="AVU5355"/>
      <c r="AVV5355"/>
      <c r="AVW5355"/>
      <c r="AVX5355"/>
      <c r="AVY5355"/>
      <c r="AVZ5355"/>
      <c r="AWA5355"/>
      <c r="AWB5355"/>
      <c r="AWC5355"/>
      <c r="AWD5355"/>
      <c r="AWE5355"/>
      <c r="AWF5355"/>
      <c r="AWG5355"/>
      <c r="AWH5355"/>
      <c r="AWI5355"/>
      <c r="AWJ5355"/>
      <c r="AWK5355"/>
      <c r="AWL5355"/>
      <c r="AWM5355"/>
      <c r="AWN5355"/>
      <c r="AWO5355"/>
      <c r="AWP5355"/>
      <c r="AWQ5355"/>
      <c r="AWR5355"/>
      <c r="AWS5355"/>
      <c r="AWT5355"/>
      <c r="AWU5355"/>
      <c r="AWV5355"/>
      <c r="AWW5355"/>
      <c r="AWX5355"/>
      <c r="AWY5355"/>
      <c r="AWZ5355"/>
      <c r="AXA5355"/>
      <c r="AXB5355"/>
      <c r="AXC5355"/>
      <c r="AXD5355"/>
      <c r="AXE5355"/>
      <c r="AXF5355"/>
      <c r="AXG5355"/>
      <c r="AXH5355"/>
      <c r="AXI5355"/>
      <c r="AXJ5355"/>
      <c r="AXK5355"/>
      <c r="AXL5355"/>
      <c r="AXM5355"/>
      <c r="AXN5355"/>
      <c r="AXO5355"/>
      <c r="AXP5355"/>
      <c r="AXQ5355"/>
      <c r="AXR5355"/>
      <c r="AXS5355"/>
      <c r="AXT5355"/>
      <c r="AXU5355"/>
      <c r="AXV5355"/>
      <c r="AXW5355"/>
      <c r="AXX5355"/>
      <c r="AXY5355"/>
      <c r="AXZ5355"/>
      <c r="AYA5355"/>
      <c r="AYB5355"/>
      <c r="AYC5355"/>
      <c r="AYD5355"/>
      <c r="AYE5355"/>
      <c r="AYF5355"/>
      <c r="AYG5355"/>
      <c r="AYH5355"/>
      <c r="AYI5355"/>
      <c r="AYJ5355"/>
      <c r="AYK5355"/>
      <c r="AYL5355"/>
      <c r="AYM5355"/>
      <c r="AYN5355"/>
      <c r="AYO5355"/>
      <c r="AYP5355"/>
      <c r="AYQ5355"/>
      <c r="AYR5355"/>
      <c r="AYS5355"/>
      <c r="AYT5355"/>
      <c r="AYU5355"/>
      <c r="AYV5355"/>
      <c r="AYW5355"/>
      <c r="AYX5355"/>
      <c r="AYY5355"/>
      <c r="AYZ5355"/>
      <c r="AZA5355"/>
      <c r="AZB5355"/>
      <c r="AZC5355"/>
      <c r="AZD5355"/>
      <c r="AZE5355"/>
      <c r="AZF5355"/>
      <c r="AZG5355"/>
      <c r="AZH5355"/>
      <c r="AZI5355"/>
      <c r="AZJ5355"/>
      <c r="AZK5355"/>
      <c r="AZL5355"/>
      <c r="AZM5355"/>
      <c r="AZN5355"/>
      <c r="AZO5355"/>
      <c r="AZP5355"/>
      <c r="AZQ5355"/>
      <c r="AZR5355"/>
      <c r="AZS5355"/>
      <c r="AZT5355"/>
      <c r="AZU5355"/>
      <c r="AZV5355"/>
      <c r="AZW5355"/>
      <c r="AZX5355"/>
      <c r="AZY5355"/>
      <c r="AZZ5355"/>
      <c r="BAA5355"/>
      <c r="BAB5355"/>
      <c r="BAC5355"/>
      <c r="BAD5355"/>
      <c r="BAE5355"/>
      <c r="BAF5355"/>
      <c r="BAG5355"/>
      <c r="BAH5355"/>
      <c r="BAI5355"/>
      <c r="BAJ5355"/>
      <c r="BAK5355"/>
      <c r="BAL5355"/>
      <c r="BAM5355"/>
      <c r="BAN5355"/>
      <c r="BAO5355"/>
      <c r="BAP5355"/>
      <c r="BAQ5355"/>
      <c r="BAR5355"/>
      <c r="BAS5355"/>
      <c r="BAT5355"/>
      <c r="BAU5355"/>
      <c r="BAV5355"/>
      <c r="BAW5355"/>
      <c r="BAX5355"/>
      <c r="BAY5355"/>
      <c r="BAZ5355"/>
      <c r="BBA5355"/>
      <c r="BBB5355"/>
      <c r="BBC5355"/>
      <c r="BBD5355"/>
      <c r="BBE5355"/>
      <c r="BBF5355"/>
      <c r="BBG5355"/>
      <c r="BBH5355"/>
      <c r="BBI5355"/>
      <c r="BBJ5355"/>
      <c r="BBK5355"/>
      <c r="BBL5355"/>
      <c r="BBM5355"/>
      <c r="BBN5355"/>
      <c r="BBO5355"/>
      <c r="BBP5355"/>
      <c r="BBQ5355"/>
      <c r="BBR5355"/>
      <c r="BBS5355"/>
      <c r="BBT5355"/>
      <c r="BBU5355"/>
      <c r="BBV5355"/>
      <c r="BBW5355"/>
      <c r="BBX5355"/>
      <c r="BBY5355"/>
      <c r="BBZ5355"/>
      <c r="BCA5355"/>
      <c r="BCB5355"/>
      <c r="BCC5355"/>
      <c r="BCD5355"/>
      <c r="BCE5355"/>
      <c r="BCF5355"/>
      <c r="BCG5355"/>
      <c r="BCH5355"/>
      <c r="BCI5355"/>
      <c r="BCJ5355"/>
      <c r="BCK5355"/>
      <c r="BCL5355"/>
      <c r="BCM5355"/>
      <c r="BCN5355"/>
      <c r="BCO5355"/>
      <c r="BCP5355"/>
      <c r="BCQ5355"/>
      <c r="BCR5355"/>
      <c r="BCS5355"/>
      <c r="BCT5355"/>
      <c r="BCU5355"/>
      <c r="BCV5355"/>
      <c r="BCW5355"/>
      <c r="BCX5355"/>
      <c r="BCY5355"/>
      <c r="BCZ5355"/>
      <c r="BDA5355"/>
      <c r="BDB5355"/>
      <c r="BDC5355"/>
      <c r="BDD5355"/>
      <c r="BDE5355"/>
      <c r="BDF5355"/>
      <c r="BDG5355"/>
      <c r="BDH5355"/>
      <c r="BDI5355"/>
      <c r="BDJ5355"/>
      <c r="BDK5355"/>
      <c r="BDL5355"/>
      <c r="BDM5355"/>
      <c r="BDN5355"/>
      <c r="BDO5355"/>
      <c r="BDP5355"/>
      <c r="BDQ5355"/>
      <c r="BDR5355"/>
      <c r="BDS5355"/>
      <c r="BDT5355"/>
      <c r="BDU5355"/>
      <c r="BDV5355"/>
      <c r="BDW5355"/>
      <c r="BDX5355"/>
      <c r="BDY5355"/>
      <c r="BDZ5355"/>
      <c r="BEA5355"/>
      <c r="BEB5355"/>
      <c r="BEC5355"/>
      <c r="BED5355"/>
      <c r="BEE5355"/>
      <c r="BEF5355"/>
      <c r="BEG5355"/>
      <c r="BEH5355"/>
      <c r="BEI5355"/>
      <c r="BEJ5355"/>
      <c r="BEK5355"/>
      <c r="BEL5355"/>
      <c r="BEM5355"/>
      <c r="BEN5355"/>
      <c r="BEO5355"/>
      <c r="BEP5355"/>
      <c r="BEQ5355"/>
      <c r="BER5355"/>
      <c r="BES5355"/>
      <c r="BET5355"/>
      <c r="BEU5355"/>
      <c r="BEV5355"/>
      <c r="BEW5355"/>
      <c r="BEX5355"/>
      <c r="BEY5355"/>
      <c r="BEZ5355"/>
      <c r="BFA5355"/>
      <c r="BFB5355"/>
      <c r="BFC5355"/>
      <c r="BFD5355"/>
      <c r="BFE5355"/>
      <c r="BFF5355"/>
      <c r="BFG5355"/>
      <c r="BFH5355"/>
      <c r="BFI5355"/>
      <c r="BFJ5355"/>
      <c r="BFK5355"/>
      <c r="BFL5355"/>
      <c r="BFM5355"/>
      <c r="BFN5355"/>
      <c r="BFO5355"/>
      <c r="BFP5355"/>
      <c r="BFQ5355"/>
      <c r="BFR5355"/>
      <c r="BFS5355"/>
      <c r="BFT5355"/>
      <c r="BFU5355"/>
      <c r="BFV5355"/>
      <c r="BFW5355"/>
      <c r="BFX5355"/>
      <c r="BFY5355"/>
      <c r="BFZ5355"/>
      <c r="BGA5355"/>
      <c r="BGB5355"/>
      <c r="BGC5355"/>
      <c r="BGD5355"/>
      <c r="BGE5355"/>
      <c r="BGF5355"/>
      <c r="BGG5355"/>
      <c r="BGH5355"/>
      <c r="BGI5355"/>
      <c r="BGJ5355"/>
      <c r="BGK5355"/>
      <c r="BGL5355"/>
      <c r="BGM5355"/>
      <c r="BGN5355"/>
      <c r="BGO5355"/>
      <c r="BGP5355"/>
      <c r="BGQ5355"/>
      <c r="BGR5355"/>
      <c r="BGS5355"/>
      <c r="BGT5355"/>
      <c r="BGU5355"/>
      <c r="BGV5355"/>
      <c r="BGW5355"/>
      <c r="BGX5355"/>
      <c r="BGY5355"/>
      <c r="BGZ5355"/>
      <c r="BHA5355"/>
      <c r="BHB5355"/>
      <c r="BHC5355"/>
      <c r="BHD5355"/>
      <c r="BHE5355"/>
      <c r="BHF5355"/>
      <c r="BHG5355"/>
      <c r="BHH5355"/>
      <c r="BHI5355"/>
      <c r="BHJ5355"/>
      <c r="BHK5355"/>
      <c r="BHL5355"/>
      <c r="BHM5355"/>
      <c r="BHN5355"/>
      <c r="BHO5355"/>
      <c r="BHP5355"/>
      <c r="BHQ5355"/>
      <c r="BHR5355"/>
      <c r="BHS5355"/>
      <c r="BHT5355"/>
      <c r="BHU5355"/>
      <c r="BHV5355"/>
      <c r="BHW5355"/>
      <c r="BHX5355"/>
      <c r="BHY5355"/>
      <c r="BHZ5355"/>
      <c r="BIA5355"/>
      <c r="BIB5355"/>
      <c r="BIC5355"/>
      <c r="BID5355"/>
      <c r="BIE5355"/>
      <c r="BIF5355"/>
      <c r="BIG5355"/>
      <c r="BIH5355"/>
      <c r="BII5355"/>
      <c r="BIJ5355"/>
      <c r="BIK5355"/>
      <c r="BIL5355"/>
      <c r="BIM5355"/>
      <c r="BIN5355"/>
      <c r="BIO5355"/>
      <c r="BIP5355"/>
      <c r="BIQ5355"/>
      <c r="BIR5355"/>
      <c r="BIS5355"/>
      <c r="BIT5355"/>
      <c r="BIU5355"/>
      <c r="BIV5355"/>
      <c r="BIW5355"/>
      <c r="BIX5355"/>
      <c r="BIY5355"/>
      <c r="BIZ5355"/>
      <c r="BJA5355"/>
      <c r="BJB5355"/>
      <c r="BJC5355"/>
      <c r="BJD5355"/>
      <c r="BJE5355"/>
      <c r="BJF5355"/>
      <c r="BJG5355"/>
      <c r="BJH5355"/>
      <c r="BJI5355"/>
      <c r="BJJ5355"/>
      <c r="BJK5355"/>
      <c r="BJL5355"/>
      <c r="BJM5355"/>
      <c r="BJN5355"/>
      <c r="BJO5355"/>
      <c r="BJP5355"/>
      <c r="BJQ5355"/>
      <c r="BJR5355"/>
      <c r="BJS5355"/>
      <c r="BJT5355"/>
      <c r="BJU5355"/>
      <c r="BJV5355"/>
      <c r="BJW5355"/>
      <c r="BJX5355"/>
      <c r="BJY5355"/>
      <c r="BJZ5355"/>
      <c r="BKA5355"/>
      <c r="BKB5355"/>
      <c r="BKC5355"/>
      <c r="BKD5355"/>
      <c r="BKE5355"/>
      <c r="BKF5355"/>
      <c r="BKG5355"/>
      <c r="BKH5355"/>
      <c r="BKI5355"/>
      <c r="BKJ5355"/>
      <c r="BKK5355"/>
      <c r="BKL5355"/>
      <c r="BKM5355"/>
      <c r="BKN5355"/>
      <c r="BKO5355"/>
      <c r="BKP5355"/>
      <c r="BKQ5355"/>
      <c r="BKR5355"/>
      <c r="BKS5355"/>
      <c r="BKT5355"/>
      <c r="BKU5355"/>
      <c r="BKV5355"/>
      <c r="BKW5355"/>
      <c r="BKX5355"/>
      <c r="BKY5355"/>
      <c r="BKZ5355"/>
      <c r="BLA5355"/>
      <c r="BLB5355"/>
      <c r="BLC5355"/>
      <c r="BLD5355"/>
      <c r="BLE5355"/>
      <c r="BLF5355"/>
      <c r="BLG5355"/>
      <c r="BLH5355"/>
      <c r="BLI5355"/>
      <c r="BLJ5355"/>
      <c r="BLK5355"/>
      <c r="BLL5355"/>
      <c r="BLM5355"/>
      <c r="BLN5355"/>
      <c r="BLO5355"/>
      <c r="BLP5355"/>
      <c r="BLQ5355"/>
      <c r="BLR5355"/>
      <c r="BLS5355"/>
      <c r="BLT5355"/>
      <c r="BLU5355"/>
      <c r="BLV5355"/>
      <c r="BLW5355"/>
      <c r="BLX5355"/>
      <c r="BLY5355"/>
      <c r="BLZ5355"/>
      <c r="BMA5355"/>
      <c r="BMB5355"/>
      <c r="BMC5355"/>
      <c r="BMD5355"/>
      <c r="BME5355"/>
      <c r="BMF5355"/>
      <c r="BMG5355"/>
      <c r="BMH5355"/>
      <c r="BMI5355"/>
      <c r="BMJ5355"/>
      <c r="BMK5355"/>
      <c r="BML5355"/>
      <c r="BMM5355"/>
      <c r="BMN5355"/>
      <c r="BMO5355"/>
      <c r="BMP5355"/>
      <c r="BMQ5355"/>
      <c r="BMR5355"/>
      <c r="BMS5355"/>
      <c r="BMT5355"/>
      <c r="BMU5355"/>
      <c r="BMV5355"/>
      <c r="BMW5355"/>
      <c r="BMX5355"/>
      <c r="BMY5355"/>
      <c r="BMZ5355"/>
      <c r="BNA5355"/>
      <c r="BNB5355"/>
      <c r="BNC5355"/>
      <c r="BND5355"/>
      <c r="BNE5355"/>
      <c r="BNF5355"/>
      <c r="BNG5355"/>
      <c r="BNH5355"/>
      <c r="BNI5355"/>
      <c r="BNJ5355"/>
      <c r="BNK5355"/>
      <c r="BNL5355"/>
      <c r="BNM5355"/>
      <c r="BNN5355"/>
      <c r="BNO5355"/>
      <c r="BNP5355"/>
      <c r="BNQ5355"/>
      <c r="BNR5355"/>
      <c r="BNS5355"/>
      <c r="BNT5355"/>
      <c r="BNU5355"/>
      <c r="BNV5355"/>
      <c r="BNW5355"/>
      <c r="BNX5355"/>
      <c r="BNY5355"/>
      <c r="BNZ5355"/>
      <c r="BOA5355"/>
      <c r="BOB5355"/>
      <c r="BOC5355"/>
      <c r="BOD5355"/>
      <c r="BOE5355"/>
      <c r="BOF5355"/>
      <c r="BOG5355"/>
      <c r="BOH5355"/>
      <c r="BOI5355"/>
      <c r="BOJ5355"/>
      <c r="BOK5355"/>
      <c r="BOL5355"/>
      <c r="BOM5355"/>
      <c r="BON5355"/>
      <c r="BOO5355"/>
      <c r="BOP5355"/>
      <c r="BOQ5355"/>
      <c r="BOR5355"/>
      <c r="BOS5355"/>
      <c r="BOT5355"/>
      <c r="BOU5355"/>
      <c r="BOV5355"/>
      <c r="BOW5355"/>
      <c r="BOX5355"/>
      <c r="BOY5355"/>
      <c r="BOZ5355"/>
      <c r="BPA5355"/>
      <c r="BPB5355"/>
      <c r="BPC5355"/>
      <c r="BPD5355"/>
      <c r="BPE5355"/>
      <c r="BPF5355"/>
      <c r="BPG5355"/>
      <c r="BPH5355"/>
      <c r="BPI5355"/>
      <c r="BPJ5355"/>
      <c r="BPK5355"/>
      <c r="BPL5355"/>
      <c r="BPM5355"/>
      <c r="BPN5355"/>
      <c r="BPO5355"/>
      <c r="BPP5355"/>
      <c r="BPQ5355"/>
      <c r="BPR5355"/>
      <c r="BPS5355"/>
      <c r="BPT5355"/>
      <c r="BPU5355"/>
      <c r="BPV5355"/>
      <c r="BPW5355"/>
      <c r="BPX5355"/>
      <c r="BPY5355"/>
      <c r="BPZ5355"/>
      <c r="BQA5355"/>
      <c r="BQB5355"/>
      <c r="BQC5355"/>
      <c r="BQD5355"/>
      <c r="BQE5355"/>
      <c r="BQF5355"/>
      <c r="BQG5355"/>
      <c r="BQH5355"/>
      <c r="BQI5355"/>
      <c r="BQJ5355"/>
      <c r="BQK5355"/>
      <c r="BQL5355"/>
      <c r="BQM5355"/>
      <c r="BQN5355"/>
      <c r="BQO5355"/>
      <c r="BQP5355"/>
      <c r="BQQ5355"/>
      <c r="BQR5355"/>
      <c r="BQS5355"/>
      <c r="BQT5355"/>
      <c r="BQU5355"/>
      <c r="BQV5355"/>
      <c r="BQW5355"/>
      <c r="BQX5355"/>
      <c r="BQY5355"/>
      <c r="BQZ5355"/>
      <c r="BRA5355"/>
      <c r="BRB5355"/>
      <c r="BRC5355"/>
      <c r="BRD5355"/>
      <c r="BRE5355"/>
      <c r="BRF5355"/>
      <c r="BRG5355"/>
      <c r="BRH5355"/>
      <c r="BRI5355"/>
      <c r="BRJ5355"/>
      <c r="BRK5355"/>
      <c r="BRL5355"/>
      <c r="BRM5355"/>
      <c r="BRN5355"/>
      <c r="BRO5355"/>
      <c r="BRP5355"/>
      <c r="BRQ5355"/>
      <c r="BRR5355"/>
      <c r="BRS5355"/>
      <c r="BRT5355"/>
      <c r="BRU5355"/>
      <c r="BRV5355"/>
      <c r="BRW5355"/>
      <c r="BRX5355"/>
      <c r="BRY5355"/>
      <c r="BRZ5355"/>
      <c r="BSA5355"/>
      <c r="BSB5355"/>
      <c r="BSC5355"/>
      <c r="BSD5355"/>
      <c r="BSE5355"/>
      <c r="BSF5355"/>
      <c r="BSG5355"/>
      <c r="BSH5355"/>
      <c r="BSI5355"/>
      <c r="BSJ5355"/>
      <c r="BSK5355"/>
      <c r="BSL5355"/>
      <c r="BSM5355"/>
      <c r="BSN5355"/>
      <c r="BSO5355"/>
      <c r="BSP5355"/>
      <c r="BSQ5355"/>
      <c r="BSR5355"/>
      <c r="BSS5355"/>
      <c r="BST5355"/>
      <c r="BSU5355"/>
      <c r="BSV5355"/>
      <c r="BSW5355"/>
      <c r="BSX5355"/>
      <c r="BSY5355"/>
      <c r="BSZ5355"/>
      <c r="BTA5355"/>
      <c r="BTB5355"/>
      <c r="BTC5355"/>
      <c r="BTD5355"/>
      <c r="BTE5355"/>
      <c r="BTF5355"/>
      <c r="BTG5355"/>
      <c r="BTH5355"/>
      <c r="BTI5355"/>
      <c r="BTJ5355"/>
      <c r="BTK5355"/>
      <c r="BTL5355"/>
      <c r="BTM5355"/>
      <c r="BTN5355"/>
      <c r="BTO5355"/>
      <c r="BTP5355"/>
      <c r="BTQ5355"/>
      <c r="BTR5355"/>
      <c r="BTS5355"/>
      <c r="BTT5355"/>
      <c r="BTU5355"/>
      <c r="BTV5355"/>
      <c r="BTW5355"/>
      <c r="BTX5355"/>
      <c r="BTY5355"/>
      <c r="BTZ5355"/>
      <c r="BUA5355"/>
      <c r="BUB5355"/>
      <c r="BUC5355"/>
      <c r="BUD5355"/>
      <c r="BUE5355"/>
      <c r="BUF5355"/>
      <c r="BUG5355"/>
      <c r="BUH5355"/>
      <c r="BUI5355"/>
      <c r="BUJ5355"/>
      <c r="BUK5355"/>
      <c r="BUL5355"/>
      <c r="BUM5355"/>
      <c r="BUN5355"/>
      <c r="BUO5355"/>
      <c r="BUP5355"/>
      <c r="BUQ5355"/>
      <c r="BUR5355"/>
      <c r="BUS5355"/>
      <c r="BUT5355"/>
      <c r="BUU5355"/>
      <c r="BUV5355"/>
      <c r="BUW5355"/>
      <c r="BUX5355"/>
      <c r="BUY5355"/>
      <c r="BUZ5355"/>
      <c r="BVA5355"/>
      <c r="BVB5355"/>
      <c r="BVC5355"/>
      <c r="BVD5355"/>
      <c r="BVE5355"/>
      <c r="BVF5355"/>
      <c r="BVG5355"/>
      <c r="BVH5355"/>
      <c r="BVI5355"/>
      <c r="BVJ5355"/>
      <c r="BVK5355"/>
      <c r="BVL5355"/>
      <c r="BVM5355"/>
      <c r="BVN5355"/>
      <c r="BVO5355"/>
      <c r="BVP5355"/>
      <c r="BVQ5355"/>
      <c r="BVR5355"/>
      <c r="BVS5355"/>
      <c r="BVT5355"/>
      <c r="BVU5355"/>
      <c r="BVV5355"/>
      <c r="BVW5355"/>
      <c r="BVX5355"/>
      <c r="BVY5355"/>
      <c r="BVZ5355"/>
      <c r="BWA5355"/>
      <c r="BWB5355"/>
      <c r="BWC5355"/>
      <c r="BWD5355"/>
      <c r="BWE5355"/>
      <c r="BWF5355"/>
      <c r="BWG5355"/>
      <c r="BWH5355"/>
      <c r="BWI5355"/>
      <c r="BWJ5355"/>
      <c r="BWK5355"/>
      <c r="BWL5355"/>
      <c r="BWM5355"/>
      <c r="BWN5355"/>
      <c r="BWO5355"/>
      <c r="BWP5355"/>
      <c r="BWQ5355"/>
      <c r="BWR5355"/>
      <c r="BWS5355"/>
      <c r="BWT5355"/>
      <c r="BWU5355"/>
      <c r="BWV5355"/>
      <c r="BWW5355"/>
      <c r="BWX5355"/>
      <c r="BWY5355"/>
      <c r="BWZ5355"/>
      <c r="BXA5355"/>
      <c r="BXB5355"/>
      <c r="BXC5355"/>
      <c r="BXD5355"/>
      <c r="BXE5355"/>
      <c r="BXF5355"/>
      <c r="BXG5355"/>
      <c r="BXH5355"/>
      <c r="BXI5355"/>
      <c r="BXJ5355"/>
      <c r="BXK5355"/>
      <c r="BXL5355"/>
      <c r="BXM5355"/>
      <c r="BXN5355"/>
      <c r="BXO5355"/>
      <c r="BXP5355"/>
      <c r="BXQ5355"/>
      <c r="BXR5355"/>
      <c r="BXS5355"/>
      <c r="BXT5355"/>
      <c r="BXU5355"/>
      <c r="BXV5355"/>
      <c r="BXW5355"/>
      <c r="BXX5355"/>
      <c r="BXY5355"/>
      <c r="BXZ5355"/>
      <c r="BYA5355"/>
      <c r="BYB5355"/>
      <c r="BYC5355"/>
      <c r="BYD5355"/>
      <c r="BYE5355"/>
      <c r="BYF5355"/>
      <c r="BYG5355"/>
      <c r="BYH5355"/>
      <c r="BYI5355"/>
      <c r="BYJ5355"/>
      <c r="BYK5355"/>
      <c r="BYL5355"/>
      <c r="BYM5355"/>
      <c r="BYN5355"/>
      <c r="BYO5355"/>
      <c r="BYP5355"/>
      <c r="BYQ5355"/>
      <c r="BYR5355"/>
      <c r="BYS5355"/>
      <c r="BYT5355"/>
      <c r="BYU5355"/>
      <c r="BYV5355"/>
      <c r="BYW5355"/>
      <c r="BYX5355"/>
      <c r="BYY5355"/>
      <c r="BYZ5355"/>
      <c r="BZA5355"/>
      <c r="BZB5355"/>
      <c r="BZC5355"/>
      <c r="BZD5355"/>
      <c r="BZE5355"/>
      <c r="BZF5355"/>
      <c r="BZG5355"/>
      <c r="BZH5355"/>
      <c r="BZI5355"/>
      <c r="BZJ5355"/>
      <c r="BZK5355"/>
      <c r="BZL5355"/>
      <c r="BZM5355"/>
      <c r="BZN5355"/>
      <c r="BZO5355"/>
      <c r="BZP5355"/>
      <c r="BZQ5355"/>
      <c r="BZR5355"/>
      <c r="BZS5355"/>
      <c r="BZT5355"/>
      <c r="BZU5355"/>
      <c r="BZV5355"/>
      <c r="BZW5355"/>
      <c r="BZX5355"/>
      <c r="BZY5355"/>
      <c r="BZZ5355"/>
      <c r="CAA5355"/>
      <c r="CAB5355"/>
      <c r="CAC5355"/>
      <c r="CAD5355"/>
      <c r="CAE5355"/>
      <c r="CAF5355"/>
      <c r="CAG5355"/>
      <c r="CAH5355"/>
      <c r="CAI5355"/>
      <c r="CAJ5355"/>
      <c r="CAK5355"/>
      <c r="CAL5355"/>
      <c r="CAM5355"/>
      <c r="CAN5355"/>
      <c r="CAO5355"/>
      <c r="CAP5355"/>
      <c r="CAQ5355"/>
      <c r="CAR5355"/>
      <c r="CAS5355"/>
      <c r="CAT5355"/>
      <c r="CAU5355"/>
      <c r="CAV5355"/>
      <c r="CAW5355"/>
      <c r="CAX5355"/>
      <c r="CAY5355"/>
      <c r="CAZ5355"/>
      <c r="CBA5355"/>
      <c r="CBB5355"/>
      <c r="CBC5355"/>
      <c r="CBD5355"/>
      <c r="CBE5355"/>
      <c r="CBF5355"/>
      <c r="CBG5355"/>
      <c r="CBH5355"/>
      <c r="CBI5355"/>
      <c r="CBJ5355"/>
      <c r="CBK5355"/>
      <c r="CBL5355"/>
      <c r="CBM5355"/>
      <c r="CBN5355"/>
      <c r="CBO5355"/>
      <c r="CBP5355"/>
      <c r="CBQ5355"/>
      <c r="CBR5355"/>
      <c r="CBS5355"/>
      <c r="CBT5355"/>
      <c r="CBU5355"/>
      <c r="CBV5355"/>
      <c r="CBW5355"/>
      <c r="CBX5355"/>
      <c r="CBY5355"/>
      <c r="CBZ5355"/>
      <c r="CCA5355"/>
      <c r="CCB5355"/>
      <c r="CCC5355"/>
      <c r="CCD5355"/>
      <c r="CCE5355"/>
      <c r="CCF5355"/>
      <c r="CCG5355"/>
      <c r="CCH5355"/>
      <c r="CCI5355"/>
      <c r="CCJ5355"/>
      <c r="CCK5355"/>
      <c r="CCL5355"/>
      <c r="CCM5355"/>
      <c r="CCN5355"/>
      <c r="CCO5355"/>
      <c r="CCP5355"/>
      <c r="CCQ5355"/>
      <c r="CCR5355"/>
      <c r="CCS5355"/>
      <c r="CCT5355"/>
      <c r="CCU5355"/>
      <c r="CCV5355"/>
      <c r="CCW5355"/>
      <c r="CCX5355"/>
      <c r="CCY5355"/>
      <c r="CCZ5355"/>
      <c r="CDA5355"/>
      <c r="CDB5355"/>
      <c r="CDC5355"/>
      <c r="CDD5355"/>
      <c r="CDE5355"/>
      <c r="CDF5355"/>
      <c r="CDG5355"/>
      <c r="CDH5355"/>
      <c r="CDI5355"/>
      <c r="CDJ5355"/>
      <c r="CDK5355"/>
      <c r="CDL5355"/>
      <c r="CDM5355"/>
      <c r="CDN5355"/>
      <c r="CDO5355"/>
      <c r="CDP5355"/>
      <c r="CDQ5355"/>
      <c r="CDR5355"/>
      <c r="CDS5355"/>
      <c r="CDT5355"/>
      <c r="CDU5355"/>
      <c r="CDV5355"/>
      <c r="CDW5355"/>
      <c r="CDX5355"/>
      <c r="CDY5355"/>
      <c r="CDZ5355"/>
      <c r="CEA5355"/>
      <c r="CEB5355"/>
      <c r="CEC5355"/>
      <c r="CED5355"/>
      <c r="CEE5355"/>
      <c r="CEF5355"/>
      <c r="CEG5355"/>
      <c r="CEH5355"/>
      <c r="CEI5355"/>
      <c r="CEJ5355"/>
      <c r="CEK5355"/>
      <c r="CEL5355"/>
      <c r="CEM5355"/>
      <c r="CEN5355"/>
      <c r="CEO5355"/>
      <c r="CEP5355"/>
      <c r="CEQ5355"/>
      <c r="CER5355"/>
      <c r="CES5355"/>
      <c r="CET5355"/>
      <c r="CEU5355"/>
      <c r="CEV5355"/>
      <c r="CEW5355"/>
      <c r="CEX5355"/>
      <c r="CEY5355"/>
      <c r="CEZ5355"/>
      <c r="CFA5355"/>
      <c r="CFB5355"/>
      <c r="CFC5355"/>
      <c r="CFD5355"/>
      <c r="CFE5355"/>
      <c r="CFF5355"/>
      <c r="CFG5355"/>
      <c r="CFH5355"/>
      <c r="CFI5355"/>
      <c r="CFJ5355"/>
      <c r="CFK5355"/>
      <c r="CFL5355"/>
      <c r="CFM5355"/>
      <c r="CFN5355"/>
      <c r="CFO5355"/>
      <c r="CFP5355"/>
      <c r="CFQ5355"/>
      <c r="CFR5355"/>
      <c r="CFS5355"/>
      <c r="CFT5355"/>
      <c r="CFU5355"/>
      <c r="CFV5355"/>
      <c r="CFW5355"/>
      <c r="CFX5355"/>
      <c r="CFY5355"/>
      <c r="CFZ5355"/>
      <c r="CGA5355"/>
      <c r="CGB5355"/>
      <c r="CGC5355"/>
      <c r="CGD5355"/>
      <c r="CGE5355"/>
      <c r="CGF5355"/>
      <c r="CGG5355"/>
      <c r="CGH5355"/>
      <c r="CGI5355"/>
      <c r="CGJ5355"/>
      <c r="CGK5355"/>
      <c r="CGL5355"/>
      <c r="CGM5355"/>
      <c r="CGN5355"/>
      <c r="CGO5355"/>
      <c r="CGP5355"/>
      <c r="CGQ5355"/>
      <c r="CGR5355"/>
      <c r="CGS5355"/>
      <c r="CGT5355"/>
      <c r="CGU5355"/>
      <c r="CGV5355"/>
      <c r="CGW5355"/>
      <c r="CGX5355"/>
      <c r="CGY5355"/>
      <c r="CGZ5355"/>
      <c r="CHA5355"/>
      <c r="CHB5355"/>
      <c r="CHC5355"/>
      <c r="CHD5355"/>
      <c r="CHE5355"/>
      <c r="CHF5355"/>
      <c r="CHG5355"/>
      <c r="CHH5355"/>
      <c r="CHI5355"/>
      <c r="CHJ5355"/>
      <c r="CHK5355"/>
      <c r="CHL5355"/>
      <c r="CHM5355"/>
      <c r="CHN5355"/>
      <c r="CHO5355"/>
      <c r="CHP5355"/>
      <c r="CHQ5355"/>
      <c r="CHR5355"/>
      <c r="CHS5355"/>
      <c r="CHT5355"/>
      <c r="CHU5355"/>
      <c r="CHV5355"/>
      <c r="CHW5355"/>
      <c r="CHX5355"/>
      <c r="CHY5355"/>
      <c r="CHZ5355"/>
      <c r="CIA5355"/>
      <c r="CIB5355"/>
      <c r="CIC5355"/>
      <c r="CID5355"/>
      <c r="CIE5355"/>
      <c r="CIF5355"/>
      <c r="CIG5355"/>
      <c r="CIH5355"/>
      <c r="CII5355"/>
      <c r="CIJ5355"/>
      <c r="CIK5355"/>
      <c r="CIL5355"/>
      <c r="CIM5355"/>
      <c r="CIN5355"/>
      <c r="CIO5355"/>
      <c r="CIP5355"/>
      <c r="CIQ5355"/>
      <c r="CIR5355"/>
      <c r="CIS5355"/>
      <c r="CIT5355"/>
      <c r="CIU5355"/>
      <c r="CIV5355"/>
      <c r="CIW5355"/>
      <c r="CIX5355"/>
      <c r="CIY5355"/>
      <c r="CIZ5355"/>
      <c r="CJA5355"/>
      <c r="CJB5355"/>
      <c r="CJC5355"/>
      <c r="CJD5355"/>
      <c r="CJE5355"/>
      <c r="CJF5355"/>
      <c r="CJG5355"/>
      <c r="CJH5355"/>
      <c r="CJI5355"/>
      <c r="CJJ5355"/>
      <c r="CJK5355"/>
      <c r="CJL5355"/>
      <c r="CJM5355"/>
      <c r="CJN5355"/>
      <c r="CJO5355"/>
      <c r="CJP5355"/>
      <c r="CJQ5355"/>
      <c r="CJR5355"/>
      <c r="CJS5355"/>
      <c r="CJT5355"/>
      <c r="CJU5355"/>
      <c r="CJV5355"/>
      <c r="CJW5355"/>
      <c r="CJX5355"/>
      <c r="CJY5355"/>
      <c r="CJZ5355"/>
      <c r="CKA5355"/>
      <c r="CKB5355"/>
      <c r="CKC5355"/>
      <c r="CKD5355"/>
      <c r="CKE5355"/>
      <c r="CKF5355"/>
      <c r="CKG5355"/>
      <c r="CKH5355"/>
      <c r="CKI5355"/>
      <c r="CKJ5355"/>
      <c r="CKK5355"/>
      <c r="CKL5355"/>
      <c r="CKM5355"/>
      <c r="CKN5355"/>
      <c r="CKO5355"/>
      <c r="CKP5355"/>
      <c r="CKQ5355"/>
      <c r="CKR5355"/>
      <c r="CKS5355"/>
      <c r="CKT5355"/>
      <c r="CKU5355"/>
      <c r="CKV5355"/>
      <c r="CKW5355"/>
      <c r="CKX5355"/>
      <c r="CKY5355"/>
      <c r="CKZ5355"/>
      <c r="CLA5355"/>
      <c r="CLB5355"/>
      <c r="CLC5355"/>
      <c r="CLD5355"/>
      <c r="CLE5355"/>
      <c r="CLF5355"/>
      <c r="CLG5355"/>
      <c r="CLH5355"/>
      <c r="CLI5355"/>
      <c r="CLJ5355"/>
      <c r="CLK5355"/>
      <c r="CLL5355"/>
      <c r="CLM5355"/>
      <c r="CLN5355"/>
      <c r="CLO5355"/>
      <c r="CLP5355"/>
      <c r="CLQ5355"/>
      <c r="CLR5355"/>
      <c r="CLS5355"/>
      <c r="CLT5355"/>
      <c r="CLU5355"/>
      <c r="CLV5355"/>
      <c r="CLW5355"/>
      <c r="CLX5355"/>
      <c r="CLY5355"/>
      <c r="CLZ5355"/>
      <c r="CMA5355"/>
      <c r="CMB5355"/>
      <c r="CMC5355"/>
      <c r="CMD5355"/>
      <c r="CME5355"/>
      <c r="CMF5355"/>
      <c r="CMG5355"/>
      <c r="CMH5355"/>
      <c r="CMI5355"/>
      <c r="CMJ5355"/>
      <c r="CMK5355"/>
      <c r="CML5355"/>
      <c r="CMM5355"/>
      <c r="CMN5355"/>
      <c r="CMO5355"/>
      <c r="CMP5355"/>
      <c r="CMQ5355"/>
      <c r="CMR5355"/>
      <c r="CMS5355"/>
      <c r="CMT5355"/>
      <c r="CMU5355"/>
      <c r="CMV5355"/>
      <c r="CMW5355"/>
      <c r="CMX5355"/>
      <c r="CMY5355"/>
      <c r="CMZ5355"/>
      <c r="CNA5355"/>
      <c r="CNB5355"/>
      <c r="CNC5355"/>
      <c r="CND5355"/>
      <c r="CNE5355"/>
      <c r="CNF5355"/>
      <c r="CNG5355"/>
      <c r="CNH5355"/>
      <c r="CNI5355"/>
      <c r="CNJ5355"/>
      <c r="CNK5355"/>
      <c r="CNL5355"/>
      <c r="CNM5355"/>
      <c r="CNN5355"/>
      <c r="CNO5355"/>
      <c r="CNP5355"/>
      <c r="CNQ5355"/>
      <c r="CNR5355"/>
      <c r="CNS5355"/>
      <c r="CNT5355"/>
      <c r="CNU5355"/>
      <c r="CNV5355"/>
      <c r="CNW5355"/>
      <c r="CNX5355"/>
      <c r="CNY5355"/>
      <c r="CNZ5355"/>
      <c r="COA5355"/>
      <c r="COB5355"/>
      <c r="COC5355"/>
      <c r="COD5355"/>
      <c r="COE5355"/>
      <c r="COF5355"/>
      <c r="COG5355"/>
      <c r="COH5355"/>
      <c r="COI5355"/>
      <c r="COJ5355"/>
      <c r="COK5355"/>
      <c r="COL5355"/>
      <c r="COM5355"/>
      <c r="CON5355"/>
      <c r="COO5355"/>
      <c r="COP5355"/>
      <c r="COQ5355"/>
      <c r="COR5355"/>
      <c r="COS5355"/>
      <c r="COT5355"/>
      <c r="COU5355"/>
      <c r="COV5355"/>
      <c r="COW5355"/>
      <c r="COX5355"/>
      <c r="COY5355"/>
      <c r="COZ5355"/>
      <c r="CPA5355"/>
      <c r="CPB5355"/>
      <c r="CPC5355"/>
      <c r="CPD5355"/>
      <c r="CPE5355"/>
      <c r="CPF5355"/>
      <c r="CPG5355"/>
      <c r="CPH5355"/>
      <c r="CPI5355"/>
      <c r="CPJ5355"/>
      <c r="CPK5355"/>
      <c r="CPL5355"/>
      <c r="CPM5355"/>
      <c r="CPN5355"/>
      <c r="CPO5355"/>
      <c r="CPP5355"/>
      <c r="CPQ5355"/>
      <c r="CPR5355"/>
      <c r="CPS5355"/>
      <c r="CPT5355"/>
      <c r="CPU5355"/>
      <c r="CPV5355"/>
      <c r="CPW5355"/>
      <c r="CPX5355"/>
      <c r="CPY5355"/>
      <c r="CPZ5355"/>
      <c r="CQA5355"/>
      <c r="CQB5355"/>
      <c r="CQC5355"/>
      <c r="CQD5355"/>
      <c r="CQE5355"/>
      <c r="CQF5355"/>
      <c r="CQG5355"/>
      <c r="CQH5355"/>
      <c r="CQI5355"/>
      <c r="CQJ5355"/>
      <c r="CQK5355"/>
      <c r="CQL5355"/>
      <c r="CQM5355"/>
      <c r="CQN5355"/>
      <c r="CQO5355"/>
      <c r="CQP5355"/>
      <c r="CQQ5355"/>
      <c r="CQR5355"/>
      <c r="CQS5355"/>
      <c r="CQT5355"/>
      <c r="CQU5355"/>
      <c r="CQV5355"/>
      <c r="CQW5355"/>
      <c r="CQX5355"/>
      <c r="CQY5355"/>
      <c r="CQZ5355"/>
      <c r="CRA5355"/>
      <c r="CRB5355"/>
      <c r="CRC5355"/>
      <c r="CRD5355"/>
      <c r="CRE5355"/>
      <c r="CRF5355"/>
      <c r="CRG5355"/>
      <c r="CRH5355"/>
      <c r="CRI5355"/>
      <c r="CRJ5355"/>
      <c r="CRK5355"/>
      <c r="CRL5355"/>
      <c r="CRM5355"/>
      <c r="CRN5355"/>
      <c r="CRO5355"/>
      <c r="CRP5355"/>
      <c r="CRQ5355"/>
      <c r="CRR5355"/>
      <c r="CRS5355"/>
      <c r="CRT5355"/>
      <c r="CRU5355"/>
      <c r="CRV5355"/>
      <c r="CRW5355"/>
      <c r="CRX5355"/>
      <c r="CRY5355"/>
      <c r="CRZ5355"/>
      <c r="CSA5355"/>
      <c r="CSB5355"/>
      <c r="CSC5355"/>
      <c r="CSD5355"/>
      <c r="CSE5355"/>
      <c r="CSF5355"/>
      <c r="CSG5355"/>
      <c r="CSH5355"/>
      <c r="CSI5355"/>
      <c r="CSJ5355"/>
      <c r="CSK5355"/>
      <c r="CSL5355"/>
      <c r="CSM5355"/>
      <c r="CSN5355"/>
      <c r="CSO5355"/>
      <c r="CSP5355"/>
      <c r="CSQ5355"/>
      <c r="CSR5355"/>
      <c r="CSS5355"/>
      <c r="CST5355"/>
      <c r="CSU5355"/>
      <c r="CSV5355"/>
      <c r="CSW5355"/>
      <c r="CSX5355"/>
      <c r="CSY5355"/>
      <c r="CSZ5355"/>
      <c r="CTA5355"/>
      <c r="CTB5355"/>
      <c r="CTC5355"/>
      <c r="CTD5355"/>
      <c r="CTE5355"/>
      <c r="CTF5355"/>
      <c r="CTG5355"/>
      <c r="CTH5355"/>
      <c r="CTI5355"/>
      <c r="CTJ5355"/>
      <c r="CTK5355"/>
      <c r="CTL5355"/>
      <c r="CTM5355"/>
      <c r="CTN5355"/>
      <c r="CTO5355"/>
      <c r="CTP5355"/>
      <c r="CTQ5355"/>
      <c r="CTR5355"/>
      <c r="CTS5355"/>
      <c r="CTT5355"/>
      <c r="CTU5355"/>
      <c r="CTV5355"/>
      <c r="CTW5355"/>
      <c r="CTX5355"/>
      <c r="CTY5355"/>
      <c r="CTZ5355"/>
      <c r="CUA5355"/>
      <c r="CUB5355"/>
      <c r="CUC5355"/>
      <c r="CUD5355"/>
      <c r="CUE5355"/>
      <c r="CUF5355"/>
      <c r="CUG5355"/>
      <c r="CUH5355"/>
      <c r="CUI5355"/>
      <c r="CUJ5355"/>
      <c r="CUK5355"/>
      <c r="CUL5355"/>
      <c r="CUM5355"/>
      <c r="CUN5355"/>
      <c r="CUO5355"/>
      <c r="CUP5355"/>
      <c r="CUQ5355"/>
      <c r="CUR5355"/>
      <c r="CUS5355"/>
      <c r="CUT5355"/>
      <c r="CUU5355"/>
      <c r="CUV5355"/>
      <c r="CUW5355"/>
      <c r="CUX5355"/>
      <c r="CUY5355"/>
      <c r="CUZ5355"/>
      <c r="CVA5355"/>
      <c r="CVB5355"/>
      <c r="CVC5355"/>
      <c r="CVD5355"/>
      <c r="CVE5355"/>
      <c r="CVF5355"/>
      <c r="CVG5355"/>
      <c r="CVH5355"/>
      <c r="CVI5355"/>
      <c r="CVJ5355"/>
      <c r="CVK5355"/>
      <c r="CVL5355"/>
      <c r="CVM5355"/>
      <c r="CVN5355"/>
      <c r="CVO5355"/>
      <c r="CVP5355"/>
      <c r="CVQ5355"/>
      <c r="CVR5355"/>
      <c r="CVS5355"/>
      <c r="CVT5355"/>
      <c r="CVU5355"/>
      <c r="CVV5355"/>
      <c r="CVW5355"/>
      <c r="CVX5355"/>
      <c r="CVY5355"/>
      <c r="CVZ5355"/>
      <c r="CWA5355"/>
      <c r="CWB5355"/>
      <c r="CWC5355"/>
      <c r="CWD5355"/>
      <c r="CWE5355"/>
      <c r="CWF5355"/>
      <c r="CWG5355"/>
      <c r="CWH5355"/>
      <c r="CWI5355"/>
      <c r="CWJ5355"/>
      <c r="CWK5355"/>
      <c r="CWL5355"/>
      <c r="CWM5355"/>
      <c r="CWN5355"/>
      <c r="CWO5355"/>
      <c r="CWP5355"/>
      <c r="CWQ5355"/>
      <c r="CWR5355"/>
      <c r="CWS5355"/>
      <c r="CWT5355"/>
      <c r="CWU5355"/>
      <c r="CWV5355"/>
      <c r="CWW5355"/>
      <c r="CWX5355"/>
      <c r="CWY5355"/>
      <c r="CWZ5355"/>
      <c r="CXA5355"/>
      <c r="CXB5355"/>
      <c r="CXC5355"/>
      <c r="CXD5355"/>
      <c r="CXE5355"/>
      <c r="CXF5355"/>
      <c r="CXG5355"/>
      <c r="CXH5355"/>
      <c r="CXI5355"/>
      <c r="CXJ5355"/>
      <c r="CXK5355"/>
      <c r="CXL5355"/>
      <c r="CXM5355"/>
      <c r="CXN5355"/>
      <c r="CXO5355"/>
      <c r="CXP5355"/>
      <c r="CXQ5355"/>
      <c r="CXR5355"/>
      <c r="CXS5355"/>
      <c r="CXT5355"/>
      <c r="CXU5355"/>
      <c r="CXV5355"/>
      <c r="CXW5355"/>
      <c r="CXX5355"/>
      <c r="CXY5355"/>
      <c r="CXZ5355"/>
      <c r="CYA5355"/>
      <c r="CYB5355"/>
      <c r="CYC5355"/>
      <c r="CYD5355"/>
      <c r="CYE5355"/>
      <c r="CYF5355"/>
      <c r="CYG5355"/>
      <c r="CYH5355"/>
      <c r="CYI5355"/>
      <c r="CYJ5355"/>
      <c r="CYK5355"/>
      <c r="CYL5355"/>
      <c r="CYM5355"/>
      <c r="CYN5355"/>
      <c r="CYO5355"/>
      <c r="CYP5355"/>
      <c r="CYQ5355"/>
      <c r="CYR5355"/>
      <c r="CYS5355"/>
      <c r="CYT5355"/>
      <c r="CYU5355"/>
      <c r="CYV5355"/>
      <c r="CYW5355"/>
      <c r="CYX5355"/>
      <c r="CYY5355"/>
      <c r="CYZ5355"/>
      <c r="CZA5355"/>
      <c r="CZB5355"/>
      <c r="CZC5355"/>
      <c r="CZD5355"/>
      <c r="CZE5355"/>
      <c r="CZF5355"/>
      <c r="CZG5355"/>
      <c r="CZH5355"/>
      <c r="CZI5355"/>
      <c r="CZJ5355"/>
      <c r="CZK5355"/>
      <c r="CZL5355"/>
      <c r="CZM5355"/>
      <c r="CZN5355"/>
      <c r="CZO5355"/>
      <c r="CZP5355"/>
      <c r="CZQ5355"/>
      <c r="CZR5355"/>
      <c r="CZS5355"/>
      <c r="CZT5355"/>
      <c r="CZU5355"/>
      <c r="CZV5355"/>
      <c r="CZW5355"/>
      <c r="CZX5355"/>
      <c r="CZY5355"/>
      <c r="CZZ5355"/>
      <c r="DAA5355"/>
      <c r="DAB5355"/>
      <c r="DAC5355"/>
      <c r="DAD5355"/>
      <c r="DAE5355"/>
      <c r="DAF5355"/>
      <c r="DAG5355"/>
      <c r="DAH5355"/>
      <c r="DAI5355"/>
      <c r="DAJ5355"/>
      <c r="DAK5355"/>
      <c r="DAL5355"/>
      <c r="DAM5355"/>
      <c r="DAN5355"/>
      <c r="DAO5355"/>
      <c r="DAP5355"/>
      <c r="DAQ5355"/>
      <c r="DAR5355"/>
      <c r="DAS5355"/>
      <c r="DAT5355"/>
      <c r="DAU5355"/>
      <c r="DAV5355"/>
      <c r="DAW5355"/>
      <c r="DAX5355"/>
      <c r="DAY5355"/>
      <c r="DAZ5355"/>
      <c r="DBA5355"/>
      <c r="DBB5355"/>
      <c r="DBC5355"/>
      <c r="DBD5355"/>
      <c r="DBE5355"/>
      <c r="DBF5355"/>
      <c r="DBG5355"/>
      <c r="DBH5355"/>
      <c r="DBI5355"/>
      <c r="DBJ5355"/>
      <c r="DBK5355"/>
      <c r="DBL5355"/>
      <c r="DBM5355"/>
      <c r="DBN5355"/>
      <c r="DBO5355"/>
      <c r="DBP5355"/>
      <c r="DBQ5355"/>
      <c r="DBR5355"/>
      <c r="DBS5355"/>
      <c r="DBT5355"/>
      <c r="DBU5355"/>
      <c r="DBV5355"/>
      <c r="DBW5355"/>
      <c r="DBX5355"/>
      <c r="DBY5355"/>
      <c r="DBZ5355"/>
      <c r="DCA5355"/>
      <c r="DCB5355"/>
      <c r="DCC5355"/>
      <c r="DCD5355"/>
      <c r="DCE5355"/>
      <c r="DCF5355"/>
      <c r="DCG5355"/>
      <c r="DCH5355"/>
      <c r="DCI5355"/>
      <c r="DCJ5355"/>
      <c r="DCK5355"/>
      <c r="DCL5355"/>
      <c r="DCM5355"/>
      <c r="DCN5355"/>
      <c r="DCO5355"/>
      <c r="DCP5355"/>
      <c r="DCQ5355"/>
      <c r="DCR5355"/>
      <c r="DCS5355"/>
      <c r="DCT5355"/>
      <c r="DCU5355"/>
      <c r="DCV5355"/>
      <c r="DCW5355"/>
      <c r="DCX5355"/>
      <c r="DCY5355"/>
      <c r="DCZ5355"/>
      <c r="DDA5355"/>
      <c r="DDB5355"/>
      <c r="DDC5355"/>
      <c r="DDD5355"/>
      <c r="DDE5355"/>
      <c r="DDF5355"/>
      <c r="DDG5355"/>
      <c r="DDH5355"/>
      <c r="DDI5355"/>
      <c r="DDJ5355"/>
      <c r="DDK5355"/>
      <c r="DDL5355"/>
      <c r="DDM5355"/>
      <c r="DDN5355"/>
      <c r="DDO5355"/>
      <c r="DDP5355"/>
      <c r="DDQ5355"/>
      <c r="DDR5355"/>
      <c r="DDS5355"/>
      <c r="DDT5355"/>
      <c r="DDU5355"/>
      <c r="DDV5355"/>
      <c r="DDW5355"/>
      <c r="DDX5355"/>
      <c r="DDY5355"/>
      <c r="DDZ5355"/>
      <c r="DEA5355"/>
      <c r="DEB5355"/>
      <c r="DEC5355"/>
      <c r="DED5355"/>
      <c r="DEE5355"/>
      <c r="DEF5355"/>
      <c r="DEG5355"/>
      <c r="DEH5355"/>
      <c r="DEI5355"/>
      <c r="DEJ5355"/>
      <c r="DEK5355"/>
      <c r="DEL5355"/>
      <c r="DEM5355"/>
      <c r="DEN5355"/>
      <c r="DEO5355"/>
      <c r="DEP5355"/>
      <c r="DEQ5355"/>
      <c r="DER5355"/>
      <c r="DES5355"/>
      <c r="DET5355"/>
      <c r="DEU5355"/>
      <c r="DEV5355"/>
      <c r="DEW5355"/>
      <c r="DEX5355"/>
      <c r="DEY5355"/>
      <c r="DEZ5355"/>
      <c r="DFA5355"/>
      <c r="DFB5355"/>
      <c r="DFC5355"/>
      <c r="DFD5355"/>
      <c r="DFE5355"/>
      <c r="DFF5355"/>
      <c r="DFG5355"/>
      <c r="DFH5355"/>
      <c r="DFI5355"/>
      <c r="DFJ5355"/>
      <c r="DFK5355"/>
      <c r="DFL5355"/>
      <c r="DFM5355"/>
      <c r="DFN5355"/>
      <c r="DFO5355"/>
      <c r="DFP5355"/>
      <c r="DFQ5355"/>
      <c r="DFR5355"/>
      <c r="DFS5355"/>
      <c r="DFT5355"/>
      <c r="DFU5355"/>
      <c r="DFV5355"/>
      <c r="DFW5355"/>
      <c r="DFX5355"/>
      <c r="DFY5355"/>
      <c r="DFZ5355"/>
      <c r="DGA5355"/>
      <c r="DGB5355"/>
      <c r="DGC5355"/>
      <c r="DGD5355"/>
      <c r="DGE5355"/>
      <c r="DGF5355"/>
      <c r="DGG5355"/>
      <c r="DGH5355"/>
      <c r="DGI5355"/>
      <c r="DGJ5355"/>
      <c r="DGK5355"/>
      <c r="DGL5355"/>
      <c r="DGM5355"/>
      <c r="DGN5355"/>
      <c r="DGO5355"/>
      <c r="DGP5355"/>
      <c r="DGQ5355"/>
      <c r="DGR5355"/>
      <c r="DGS5355"/>
      <c r="DGT5355"/>
      <c r="DGU5355"/>
      <c r="DGV5355"/>
      <c r="DGW5355"/>
      <c r="DGX5355"/>
      <c r="DGY5355"/>
      <c r="DGZ5355"/>
      <c r="DHA5355"/>
      <c r="DHB5355"/>
      <c r="DHC5355"/>
      <c r="DHD5355"/>
      <c r="DHE5355"/>
      <c r="DHF5355"/>
      <c r="DHG5355"/>
      <c r="DHH5355"/>
      <c r="DHI5355"/>
      <c r="DHJ5355"/>
      <c r="DHK5355"/>
      <c r="DHL5355"/>
      <c r="DHM5355"/>
      <c r="DHN5355"/>
      <c r="DHO5355"/>
      <c r="DHP5355"/>
      <c r="DHQ5355"/>
      <c r="DHR5355"/>
      <c r="DHS5355"/>
      <c r="DHT5355"/>
      <c r="DHU5355"/>
      <c r="DHV5355"/>
      <c r="DHW5355"/>
      <c r="DHX5355"/>
      <c r="DHY5355"/>
      <c r="DHZ5355"/>
      <c r="DIA5355"/>
      <c r="DIB5355"/>
      <c r="DIC5355"/>
      <c r="DID5355"/>
      <c r="DIE5355"/>
      <c r="DIF5355"/>
      <c r="DIG5355"/>
      <c r="DIH5355"/>
      <c r="DII5355"/>
      <c r="DIJ5355"/>
      <c r="DIK5355"/>
      <c r="DIL5355"/>
      <c r="DIM5355"/>
      <c r="DIN5355"/>
      <c r="DIO5355"/>
      <c r="DIP5355"/>
      <c r="DIQ5355"/>
      <c r="DIR5355"/>
      <c r="DIS5355"/>
      <c r="DIT5355"/>
      <c r="DIU5355"/>
      <c r="DIV5355"/>
      <c r="DIW5355"/>
      <c r="DIX5355"/>
      <c r="DIY5355"/>
      <c r="DIZ5355"/>
      <c r="DJA5355"/>
      <c r="DJB5355"/>
      <c r="DJC5355"/>
      <c r="DJD5355"/>
      <c r="DJE5355"/>
      <c r="DJF5355"/>
      <c r="DJG5355"/>
      <c r="DJH5355"/>
      <c r="DJI5355"/>
      <c r="DJJ5355"/>
      <c r="DJK5355"/>
      <c r="DJL5355"/>
      <c r="DJM5355"/>
      <c r="DJN5355"/>
      <c r="DJO5355"/>
      <c r="DJP5355"/>
      <c r="DJQ5355"/>
      <c r="DJR5355"/>
      <c r="DJS5355"/>
      <c r="DJT5355"/>
      <c r="DJU5355"/>
      <c r="DJV5355"/>
      <c r="DJW5355"/>
      <c r="DJX5355"/>
      <c r="DJY5355"/>
      <c r="DJZ5355"/>
      <c r="DKA5355"/>
      <c r="DKB5355"/>
      <c r="DKC5355"/>
      <c r="DKD5355"/>
      <c r="DKE5355"/>
      <c r="DKF5355"/>
      <c r="DKG5355"/>
      <c r="DKH5355"/>
      <c r="DKI5355"/>
      <c r="DKJ5355"/>
      <c r="DKK5355"/>
      <c r="DKL5355"/>
      <c r="DKM5355"/>
      <c r="DKN5355"/>
      <c r="DKO5355"/>
      <c r="DKP5355"/>
      <c r="DKQ5355"/>
      <c r="DKR5355"/>
      <c r="DKS5355"/>
      <c r="DKT5355"/>
      <c r="DKU5355"/>
      <c r="DKV5355"/>
      <c r="DKW5355"/>
      <c r="DKX5355"/>
      <c r="DKY5355"/>
      <c r="DKZ5355"/>
      <c r="DLA5355"/>
      <c r="DLB5355"/>
      <c r="DLC5355"/>
      <c r="DLD5355"/>
      <c r="DLE5355"/>
      <c r="DLF5355"/>
      <c r="DLG5355"/>
      <c r="DLH5355"/>
      <c r="DLI5355"/>
      <c r="DLJ5355"/>
      <c r="DLK5355"/>
      <c r="DLL5355"/>
      <c r="DLM5355"/>
      <c r="DLN5355"/>
      <c r="DLO5355"/>
      <c r="DLP5355"/>
      <c r="DLQ5355"/>
      <c r="DLR5355"/>
      <c r="DLS5355"/>
      <c r="DLT5355"/>
      <c r="DLU5355"/>
      <c r="DLV5355"/>
      <c r="DLW5355"/>
      <c r="DLX5355"/>
      <c r="DLY5355"/>
      <c r="DLZ5355"/>
      <c r="DMA5355"/>
      <c r="DMB5355"/>
      <c r="DMC5355"/>
      <c r="DMD5355"/>
      <c r="DME5355"/>
      <c r="DMF5355"/>
      <c r="DMG5355"/>
      <c r="DMH5355"/>
      <c r="DMI5355"/>
      <c r="DMJ5355"/>
      <c r="DMK5355"/>
      <c r="DML5355"/>
      <c r="DMM5355"/>
      <c r="DMN5355"/>
      <c r="DMO5355"/>
      <c r="DMP5355"/>
      <c r="DMQ5355"/>
      <c r="DMR5355"/>
      <c r="DMS5355"/>
      <c r="DMT5355"/>
      <c r="DMU5355"/>
      <c r="DMV5355"/>
      <c r="DMW5355"/>
      <c r="DMX5355"/>
      <c r="DMY5355"/>
      <c r="DMZ5355"/>
      <c r="DNA5355"/>
      <c r="DNB5355"/>
      <c r="DNC5355"/>
      <c r="DND5355"/>
      <c r="DNE5355"/>
      <c r="DNF5355"/>
      <c r="DNG5355"/>
      <c r="DNH5355"/>
      <c r="DNI5355"/>
      <c r="DNJ5355"/>
      <c r="DNK5355"/>
      <c r="DNL5355"/>
      <c r="DNM5355"/>
      <c r="DNN5355"/>
      <c r="DNO5355"/>
      <c r="DNP5355"/>
      <c r="DNQ5355"/>
      <c r="DNR5355"/>
      <c r="DNS5355"/>
      <c r="DNT5355"/>
      <c r="DNU5355"/>
      <c r="DNV5355"/>
      <c r="DNW5355"/>
      <c r="DNX5355"/>
      <c r="DNY5355"/>
      <c r="DNZ5355"/>
      <c r="DOA5355"/>
      <c r="DOB5355"/>
      <c r="DOC5355"/>
      <c r="DOD5355"/>
      <c r="DOE5355"/>
      <c r="DOF5355"/>
      <c r="DOG5355"/>
      <c r="DOH5355"/>
      <c r="DOI5355"/>
      <c r="DOJ5355"/>
      <c r="DOK5355"/>
      <c r="DOL5355"/>
      <c r="DOM5355"/>
      <c r="DON5355"/>
      <c r="DOO5355"/>
      <c r="DOP5355"/>
      <c r="DOQ5355"/>
      <c r="DOR5355"/>
      <c r="DOS5355"/>
      <c r="DOT5355"/>
      <c r="DOU5355"/>
      <c r="DOV5355"/>
      <c r="DOW5355"/>
      <c r="DOX5355"/>
      <c r="DOY5355"/>
      <c r="DOZ5355"/>
      <c r="DPA5355"/>
      <c r="DPB5355"/>
      <c r="DPC5355"/>
      <c r="DPD5355"/>
      <c r="DPE5355"/>
      <c r="DPF5355"/>
      <c r="DPG5355"/>
      <c r="DPH5355"/>
      <c r="DPI5355"/>
      <c r="DPJ5355"/>
      <c r="DPK5355"/>
      <c r="DPL5355"/>
      <c r="DPM5355"/>
      <c r="DPN5355"/>
      <c r="DPO5355"/>
      <c r="DPP5355"/>
      <c r="DPQ5355"/>
      <c r="DPR5355"/>
      <c r="DPS5355"/>
      <c r="DPT5355"/>
      <c r="DPU5355"/>
      <c r="DPV5355"/>
      <c r="DPW5355"/>
      <c r="DPX5355"/>
      <c r="DPY5355"/>
      <c r="DPZ5355"/>
      <c r="DQA5355"/>
      <c r="DQB5355"/>
      <c r="DQC5355"/>
      <c r="DQD5355"/>
      <c r="DQE5355"/>
      <c r="DQF5355"/>
      <c r="DQG5355"/>
      <c r="DQH5355"/>
      <c r="DQI5355"/>
      <c r="DQJ5355"/>
      <c r="DQK5355"/>
      <c r="DQL5355"/>
      <c r="DQM5355"/>
      <c r="DQN5355"/>
      <c r="DQO5355"/>
      <c r="DQP5355"/>
      <c r="DQQ5355"/>
      <c r="DQR5355"/>
      <c r="DQS5355"/>
      <c r="DQT5355"/>
      <c r="DQU5355"/>
      <c r="DQV5355"/>
      <c r="DQW5355"/>
      <c r="DQX5355"/>
      <c r="DQY5355"/>
      <c r="DQZ5355"/>
      <c r="DRA5355"/>
      <c r="DRB5355"/>
      <c r="DRC5355"/>
      <c r="DRD5355"/>
      <c r="DRE5355"/>
      <c r="DRF5355"/>
      <c r="DRG5355"/>
      <c r="DRH5355"/>
      <c r="DRI5355"/>
      <c r="DRJ5355"/>
      <c r="DRK5355"/>
      <c r="DRL5355"/>
      <c r="DRM5355"/>
      <c r="DRN5355"/>
      <c r="DRO5355"/>
      <c r="DRP5355"/>
      <c r="DRQ5355"/>
      <c r="DRR5355"/>
      <c r="DRS5355"/>
      <c r="DRT5355"/>
      <c r="DRU5355"/>
      <c r="DRV5355"/>
      <c r="DRW5355"/>
      <c r="DRX5355"/>
      <c r="DRY5355"/>
      <c r="DRZ5355"/>
      <c r="DSA5355"/>
      <c r="DSB5355"/>
      <c r="DSC5355"/>
      <c r="DSD5355"/>
      <c r="DSE5355"/>
      <c r="DSF5355"/>
      <c r="DSG5355"/>
      <c r="DSH5355"/>
      <c r="DSI5355"/>
      <c r="DSJ5355"/>
      <c r="DSK5355"/>
      <c r="DSL5355"/>
      <c r="DSM5355"/>
      <c r="DSN5355"/>
      <c r="DSO5355"/>
      <c r="DSP5355"/>
      <c r="DSQ5355"/>
      <c r="DSR5355"/>
      <c r="DSS5355"/>
      <c r="DST5355"/>
      <c r="DSU5355"/>
      <c r="DSV5355"/>
      <c r="DSW5355"/>
      <c r="DSX5355"/>
      <c r="DSY5355"/>
      <c r="DSZ5355"/>
      <c r="DTA5355"/>
      <c r="DTB5355"/>
      <c r="DTC5355"/>
      <c r="DTD5355"/>
      <c r="DTE5355"/>
      <c r="DTF5355"/>
      <c r="DTG5355"/>
      <c r="DTH5355"/>
      <c r="DTI5355"/>
      <c r="DTJ5355"/>
      <c r="DTK5355"/>
      <c r="DTL5355"/>
      <c r="DTM5355"/>
      <c r="DTN5355"/>
      <c r="DTO5355"/>
      <c r="DTP5355"/>
      <c r="DTQ5355"/>
      <c r="DTR5355"/>
      <c r="DTS5355"/>
      <c r="DTT5355"/>
      <c r="DTU5355"/>
      <c r="DTV5355"/>
      <c r="DTW5355"/>
      <c r="DTX5355"/>
      <c r="DTY5355"/>
      <c r="DTZ5355"/>
      <c r="DUA5355"/>
      <c r="DUB5355"/>
      <c r="DUC5355"/>
      <c r="DUD5355"/>
      <c r="DUE5355"/>
      <c r="DUF5355"/>
      <c r="DUG5355"/>
      <c r="DUH5355"/>
      <c r="DUI5355"/>
      <c r="DUJ5355"/>
      <c r="DUK5355"/>
      <c r="DUL5355"/>
      <c r="DUM5355"/>
      <c r="DUN5355"/>
      <c r="DUO5355"/>
      <c r="DUP5355"/>
      <c r="DUQ5355"/>
      <c r="DUR5355"/>
      <c r="DUS5355"/>
      <c r="DUT5355"/>
      <c r="DUU5355"/>
      <c r="DUV5355"/>
      <c r="DUW5355"/>
      <c r="DUX5355"/>
      <c r="DUY5355"/>
      <c r="DUZ5355"/>
      <c r="DVA5355"/>
      <c r="DVB5355"/>
      <c r="DVC5355"/>
      <c r="DVD5355"/>
      <c r="DVE5355"/>
      <c r="DVF5355"/>
      <c r="DVG5355"/>
      <c r="DVH5355"/>
      <c r="DVI5355"/>
      <c r="DVJ5355"/>
      <c r="DVK5355"/>
      <c r="DVL5355"/>
      <c r="DVM5355"/>
      <c r="DVN5355"/>
      <c r="DVO5355"/>
      <c r="DVP5355"/>
      <c r="DVQ5355"/>
      <c r="DVR5355"/>
      <c r="DVS5355"/>
      <c r="DVT5355"/>
      <c r="DVU5355"/>
      <c r="DVV5355"/>
      <c r="DVW5355"/>
      <c r="DVX5355"/>
      <c r="DVY5355"/>
      <c r="DVZ5355"/>
      <c r="DWA5355"/>
      <c r="DWB5355"/>
      <c r="DWC5355"/>
      <c r="DWD5355"/>
      <c r="DWE5355"/>
      <c r="DWF5355"/>
      <c r="DWG5355"/>
      <c r="DWH5355"/>
      <c r="DWI5355"/>
      <c r="DWJ5355"/>
      <c r="DWK5355"/>
      <c r="DWL5355"/>
      <c r="DWM5355"/>
      <c r="DWN5355"/>
      <c r="DWO5355"/>
      <c r="DWP5355"/>
      <c r="DWQ5355"/>
      <c r="DWR5355"/>
      <c r="DWS5355"/>
      <c r="DWT5355"/>
      <c r="DWU5355"/>
      <c r="DWV5355"/>
      <c r="DWW5355"/>
      <c r="DWX5355"/>
      <c r="DWY5355"/>
      <c r="DWZ5355"/>
      <c r="DXA5355"/>
      <c r="DXB5355"/>
      <c r="DXC5355"/>
      <c r="DXD5355"/>
      <c r="DXE5355"/>
      <c r="DXF5355"/>
      <c r="DXG5355"/>
      <c r="DXH5355"/>
      <c r="DXI5355"/>
      <c r="DXJ5355"/>
      <c r="DXK5355"/>
      <c r="DXL5355"/>
      <c r="DXM5355"/>
      <c r="DXN5355"/>
      <c r="DXO5355"/>
      <c r="DXP5355"/>
      <c r="DXQ5355"/>
      <c r="DXR5355"/>
      <c r="DXS5355"/>
      <c r="DXT5355"/>
      <c r="DXU5355"/>
      <c r="DXV5355"/>
      <c r="DXW5355"/>
      <c r="DXX5355"/>
      <c r="DXY5355"/>
      <c r="DXZ5355"/>
      <c r="DYA5355"/>
      <c r="DYB5355"/>
      <c r="DYC5355"/>
      <c r="DYD5355"/>
      <c r="DYE5355"/>
      <c r="DYF5355"/>
      <c r="DYG5355"/>
      <c r="DYH5355"/>
      <c r="DYI5355"/>
      <c r="DYJ5355"/>
      <c r="DYK5355"/>
      <c r="DYL5355"/>
      <c r="DYM5355"/>
      <c r="DYN5355"/>
      <c r="DYO5355"/>
      <c r="DYP5355"/>
      <c r="DYQ5355"/>
      <c r="DYR5355"/>
      <c r="DYS5355"/>
      <c r="DYT5355"/>
      <c r="DYU5355"/>
      <c r="DYV5355"/>
      <c r="DYW5355"/>
      <c r="DYX5355"/>
      <c r="DYY5355"/>
      <c r="DYZ5355"/>
      <c r="DZA5355"/>
      <c r="DZB5355"/>
      <c r="DZC5355"/>
      <c r="DZD5355"/>
      <c r="DZE5355"/>
      <c r="DZF5355"/>
      <c r="DZG5355"/>
      <c r="DZH5355"/>
      <c r="DZI5355"/>
      <c r="DZJ5355"/>
      <c r="DZK5355"/>
      <c r="DZL5355"/>
      <c r="DZM5355"/>
      <c r="DZN5355"/>
      <c r="DZO5355"/>
      <c r="DZP5355"/>
      <c r="DZQ5355"/>
      <c r="DZR5355"/>
      <c r="DZS5355"/>
      <c r="DZT5355"/>
      <c r="DZU5355"/>
      <c r="DZV5355"/>
      <c r="DZW5355"/>
      <c r="DZX5355"/>
      <c r="DZY5355"/>
      <c r="DZZ5355"/>
      <c r="EAA5355"/>
      <c r="EAB5355"/>
      <c r="EAC5355"/>
      <c r="EAD5355"/>
      <c r="EAE5355"/>
      <c r="EAF5355"/>
      <c r="EAG5355"/>
      <c r="EAH5355"/>
      <c r="EAI5355"/>
      <c r="EAJ5355"/>
      <c r="EAK5355"/>
      <c r="EAL5355"/>
      <c r="EAM5355"/>
      <c r="EAN5355"/>
      <c r="EAO5355"/>
      <c r="EAP5355"/>
      <c r="EAQ5355"/>
      <c r="EAR5355"/>
      <c r="EAS5355"/>
      <c r="EAT5355"/>
      <c r="EAU5355"/>
      <c r="EAV5355"/>
      <c r="EAW5355"/>
      <c r="EAX5355"/>
      <c r="EAY5355"/>
      <c r="EAZ5355"/>
      <c r="EBA5355"/>
      <c r="EBB5355"/>
      <c r="EBC5355"/>
      <c r="EBD5355"/>
      <c r="EBE5355"/>
      <c r="EBF5355"/>
      <c r="EBG5355"/>
      <c r="EBH5355"/>
      <c r="EBI5355"/>
      <c r="EBJ5355"/>
      <c r="EBK5355"/>
      <c r="EBL5355"/>
      <c r="EBM5355"/>
      <c r="EBN5355"/>
      <c r="EBO5355"/>
      <c r="EBP5355"/>
      <c r="EBQ5355"/>
      <c r="EBR5355"/>
      <c r="EBS5355"/>
      <c r="EBT5355"/>
      <c r="EBU5355"/>
      <c r="EBV5355"/>
      <c r="EBW5355"/>
      <c r="EBX5355"/>
      <c r="EBY5355"/>
      <c r="EBZ5355"/>
      <c r="ECA5355"/>
      <c r="ECB5355"/>
      <c r="ECC5355"/>
      <c r="ECD5355"/>
      <c r="ECE5355"/>
      <c r="ECF5355"/>
      <c r="ECG5355"/>
      <c r="ECH5355"/>
      <c r="ECI5355"/>
      <c r="ECJ5355"/>
      <c r="ECK5355"/>
      <c r="ECL5355"/>
      <c r="ECM5355"/>
      <c r="ECN5355"/>
      <c r="ECO5355"/>
      <c r="ECP5355"/>
      <c r="ECQ5355"/>
      <c r="ECR5355"/>
      <c r="ECS5355"/>
      <c r="ECT5355"/>
      <c r="ECU5355"/>
      <c r="ECV5355"/>
      <c r="ECW5355"/>
      <c r="ECX5355"/>
      <c r="ECY5355"/>
      <c r="ECZ5355"/>
      <c r="EDA5355"/>
      <c r="EDB5355"/>
      <c r="EDC5355"/>
      <c r="EDD5355"/>
      <c r="EDE5355"/>
      <c r="EDF5355"/>
      <c r="EDG5355"/>
      <c r="EDH5355"/>
      <c r="EDI5355"/>
      <c r="EDJ5355"/>
      <c r="EDK5355"/>
      <c r="EDL5355"/>
      <c r="EDM5355"/>
      <c r="EDN5355"/>
      <c r="EDO5355"/>
      <c r="EDP5355"/>
      <c r="EDQ5355"/>
      <c r="EDR5355"/>
      <c r="EDS5355"/>
      <c r="EDT5355"/>
      <c r="EDU5355"/>
      <c r="EDV5355"/>
      <c r="EDW5355"/>
      <c r="EDX5355"/>
      <c r="EDY5355"/>
      <c r="EDZ5355"/>
      <c r="EEA5355"/>
      <c r="EEB5355"/>
      <c r="EEC5355"/>
      <c r="EED5355"/>
      <c r="EEE5355"/>
      <c r="EEF5355"/>
      <c r="EEG5355"/>
      <c r="EEH5355"/>
      <c r="EEI5355"/>
      <c r="EEJ5355"/>
      <c r="EEK5355"/>
      <c r="EEL5355"/>
      <c r="EEM5355"/>
      <c r="EEN5355"/>
      <c r="EEO5355"/>
      <c r="EEP5355"/>
      <c r="EEQ5355"/>
      <c r="EER5355"/>
      <c r="EES5355"/>
      <c r="EET5355"/>
      <c r="EEU5355"/>
      <c r="EEV5355"/>
      <c r="EEW5355"/>
      <c r="EEX5355"/>
      <c r="EEY5355"/>
      <c r="EEZ5355"/>
      <c r="EFA5355"/>
      <c r="EFB5355"/>
      <c r="EFC5355"/>
      <c r="EFD5355"/>
      <c r="EFE5355"/>
      <c r="EFF5355"/>
      <c r="EFG5355"/>
      <c r="EFH5355"/>
      <c r="EFI5355"/>
      <c r="EFJ5355"/>
      <c r="EFK5355"/>
      <c r="EFL5355"/>
      <c r="EFM5355"/>
      <c r="EFN5355"/>
      <c r="EFO5355"/>
      <c r="EFP5355"/>
      <c r="EFQ5355"/>
      <c r="EFR5355"/>
      <c r="EFS5355"/>
      <c r="EFT5355"/>
      <c r="EFU5355"/>
      <c r="EFV5355"/>
      <c r="EFW5355"/>
      <c r="EFX5355"/>
      <c r="EFY5355"/>
      <c r="EFZ5355"/>
      <c r="EGA5355"/>
      <c r="EGB5355"/>
      <c r="EGC5355"/>
      <c r="EGD5355"/>
      <c r="EGE5355"/>
      <c r="EGF5355"/>
      <c r="EGG5355"/>
      <c r="EGH5355"/>
      <c r="EGI5355"/>
      <c r="EGJ5355"/>
      <c r="EGK5355"/>
      <c r="EGL5355"/>
      <c r="EGM5355"/>
      <c r="EGN5355"/>
      <c r="EGO5355"/>
      <c r="EGP5355"/>
      <c r="EGQ5355"/>
      <c r="EGR5355"/>
      <c r="EGS5355"/>
      <c r="EGT5355"/>
      <c r="EGU5355"/>
      <c r="EGV5355"/>
      <c r="EGW5355"/>
      <c r="EGX5355"/>
      <c r="EGY5355"/>
      <c r="EGZ5355"/>
      <c r="EHA5355"/>
      <c r="EHB5355"/>
      <c r="EHC5355"/>
      <c r="EHD5355"/>
      <c r="EHE5355"/>
      <c r="EHF5355"/>
      <c r="EHG5355"/>
      <c r="EHH5355"/>
      <c r="EHI5355"/>
      <c r="EHJ5355"/>
      <c r="EHK5355"/>
      <c r="EHL5355"/>
      <c r="EHM5355"/>
      <c r="EHN5355"/>
      <c r="EHO5355"/>
      <c r="EHP5355"/>
      <c r="EHQ5355"/>
      <c r="EHR5355"/>
      <c r="EHS5355"/>
      <c r="EHT5355"/>
      <c r="EHU5355"/>
      <c r="EHV5355"/>
      <c r="EHW5355"/>
      <c r="EHX5355"/>
      <c r="EHY5355"/>
      <c r="EHZ5355"/>
      <c r="EIA5355"/>
      <c r="EIB5355"/>
      <c r="EIC5355"/>
      <c r="EID5355"/>
      <c r="EIE5355"/>
      <c r="EIF5355"/>
      <c r="EIG5355"/>
      <c r="EIH5355"/>
      <c r="EII5355"/>
      <c r="EIJ5355"/>
      <c r="EIK5355"/>
      <c r="EIL5355"/>
      <c r="EIM5355"/>
      <c r="EIN5355"/>
      <c r="EIO5355"/>
      <c r="EIP5355"/>
      <c r="EIQ5355"/>
      <c r="EIR5355"/>
      <c r="EIS5355"/>
      <c r="EIT5355"/>
      <c r="EIU5355"/>
      <c r="EIV5355"/>
      <c r="EIW5355"/>
      <c r="EIX5355"/>
      <c r="EIY5355"/>
      <c r="EIZ5355"/>
      <c r="EJA5355"/>
      <c r="EJB5355"/>
      <c r="EJC5355"/>
      <c r="EJD5355"/>
      <c r="EJE5355"/>
      <c r="EJF5355"/>
      <c r="EJG5355"/>
      <c r="EJH5355"/>
      <c r="EJI5355"/>
      <c r="EJJ5355"/>
      <c r="EJK5355"/>
      <c r="EJL5355"/>
      <c r="EJM5355"/>
      <c r="EJN5355"/>
      <c r="EJO5355"/>
      <c r="EJP5355"/>
      <c r="EJQ5355"/>
      <c r="EJR5355"/>
      <c r="EJS5355"/>
      <c r="EJT5355"/>
      <c r="EJU5355"/>
      <c r="EJV5355"/>
      <c r="EJW5355"/>
      <c r="EJX5355"/>
      <c r="EJY5355"/>
      <c r="EJZ5355"/>
      <c r="EKA5355"/>
      <c r="EKB5355"/>
      <c r="EKC5355"/>
      <c r="EKD5355"/>
      <c r="EKE5355"/>
      <c r="EKF5355"/>
      <c r="EKG5355"/>
      <c r="EKH5355"/>
      <c r="EKI5355"/>
      <c r="EKJ5355"/>
      <c r="EKK5355"/>
      <c r="EKL5355"/>
      <c r="EKM5355"/>
      <c r="EKN5355"/>
      <c r="EKO5355"/>
      <c r="EKP5355"/>
      <c r="EKQ5355"/>
      <c r="EKR5355"/>
      <c r="EKS5355"/>
      <c r="EKT5355"/>
      <c r="EKU5355"/>
      <c r="EKV5355"/>
      <c r="EKW5355"/>
      <c r="EKX5355"/>
      <c r="EKY5355"/>
      <c r="EKZ5355"/>
      <c r="ELA5355"/>
      <c r="ELB5355"/>
      <c r="ELC5355"/>
      <c r="ELD5355"/>
      <c r="ELE5355"/>
      <c r="ELF5355"/>
      <c r="ELG5355"/>
      <c r="ELH5355"/>
      <c r="ELI5355"/>
      <c r="ELJ5355"/>
      <c r="ELK5355"/>
      <c r="ELL5355"/>
      <c r="ELM5355"/>
      <c r="ELN5355"/>
      <c r="ELO5355"/>
      <c r="ELP5355"/>
      <c r="ELQ5355"/>
      <c r="ELR5355"/>
      <c r="ELS5355"/>
      <c r="ELT5355"/>
      <c r="ELU5355"/>
      <c r="ELV5355"/>
      <c r="ELW5355"/>
      <c r="ELX5355"/>
      <c r="ELY5355"/>
      <c r="ELZ5355"/>
      <c r="EMA5355"/>
      <c r="EMB5355"/>
      <c r="EMC5355"/>
      <c r="EMD5355"/>
      <c r="EME5355"/>
      <c r="EMF5355"/>
      <c r="EMG5355"/>
      <c r="EMH5355"/>
      <c r="EMI5355"/>
      <c r="EMJ5355"/>
      <c r="EMK5355"/>
      <c r="EML5355"/>
      <c r="EMM5355"/>
      <c r="EMN5355"/>
      <c r="EMO5355"/>
      <c r="EMP5355"/>
      <c r="EMQ5355"/>
      <c r="EMR5355"/>
      <c r="EMS5355"/>
      <c r="EMT5355"/>
      <c r="EMU5355"/>
      <c r="EMV5355"/>
      <c r="EMW5355"/>
      <c r="EMX5355"/>
      <c r="EMY5355"/>
      <c r="EMZ5355"/>
      <c r="ENA5355"/>
      <c r="ENB5355"/>
      <c r="ENC5355"/>
      <c r="END5355"/>
      <c r="ENE5355"/>
      <c r="ENF5355"/>
      <c r="ENG5355"/>
      <c r="ENH5355"/>
      <c r="ENI5355"/>
      <c r="ENJ5355"/>
      <c r="ENK5355"/>
      <c r="ENL5355"/>
      <c r="ENM5355"/>
      <c r="ENN5355"/>
      <c r="ENO5355"/>
      <c r="ENP5355"/>
      <c r="ENQ5355"/>
      <c r="ENR5355"/>
      <c r="ENS5355"/>
      <c r="ENT5355"/>
      <c r="ENU5355"/>
      <c r="ENV5355"/>
      <c r="ENW5355"/>
      <c r="ENX5355"/>
      <c r="ENY5355"/>
      <c r="ENZ5355"/>
      <c r="EOA5355"/>
      <c r="EOB5355"/>
      <c r="EOC5355"/>
      <c r="EOD5355"/>
      <c r="EOE5355"/>
      <c r="EOF5355"/>
      <c r="EOG5355"/>
      <c r="EOH5355"/>
      <c r="EOI5355"/>
      <c r="EOJ5355"/>
      <c r="EOK5355"/>
      <c r="EOL5355"/>
      <c r="EOM5355"/>
      <c r="EON5355"/>
      <c r="EOO5355"/>
      <c r="EOP5355"/>
      <c r="EOQ5355"/>
      <c r="EOR5355"/>
      <c r="EOS5355"/>
      <c r="EOT5355"/>
      <c r="EOU5355"/>
      <c r="EOV5355"/>
      <c r="EOW5355"/>
      <c r="EOX5355"/>
      <c r="EOY5355"/>
      <c r="EOZ5355"/>
      <c r="EPA5355"/>
      <c r="EPB5355"/>
      <c r="EPC5355"/>
      <c r="EPD5355"/>
      <c r="EPE5355"/>
      <c r="EPF5355"/>
      <c r="EPG5355"/>
      <c r="EPH5355"/>
      <c r="EPI5355"/>
      <c r="EPJ5355"/>
      <c r="EPK5355"/>
      <c r="EPL5355"/>
      <c r="EPM5355"/>
      <c r="EPN5355"/>
      <c r="EPO5355"/>
      <c r="EPP5355"/>
      <c r="EPQ5355"/>
      <c r="EPR5355"/>
      <c r="EPS5355"/>
      <c r="EPT5355"/>
      <c r="EPU5355"/>
      <c r="EPV5355"/>
      <c r="EPW5355"/>
      <c r="EPX5355"/>
      <c r="EPY5355"/>
      <c r="EPZ5355"/>
      <c r="EQA5355"/>
      <c r="EQB5355"/>
      <c r="EQC5355"/>
      <c r="EQD5355"/>
      <c r="EQE5355"/>
      <c r="EQF5355"/>
      <c r="EQG5355"/>
      <c r="EQH5355"/>
      <c r="EQI5355"/>
      <c r="EQJ5355"/>
      <c r="EQK5355"/>
      <c r="EQL5355"/>
      <c r="EQM5355"/>
      <c r="EQN5355"/>
      <c r="EQO5355"/>
      <c r="EQP5355"/>
      <c r="EQQ5355"/>
      <c r="EQR5355"/>
      <c r="EQS5355"/>
      <c r="EQT5355"/>
      <c r="EQU5355"/>
      <c r="EQV5355"/>
      <c r="EQW5355"/>
      <c r="EQX5355"/>
      <c r="EQY5355"/>
      <c r="EQZ5355"/>
      <c r="ERA5355"/>
      <c r="ERB5355"/>
      <c r="ERC5355"/>
      <c r="ERD5355"/>
      <c r="ERE5355"/>
      <c r="ERF5355"/>
      <c r="ERG5355"/>
      <c r="ERH5355"/>
      <c r="ERI5355"/>
      <c r="ERJ5355"/>
      <c r="ERK5355"/>
      <c r="ERL5355"/>
      <c r="ERM5355"/>
      <c r="ERN5355"/>
      <c r="ERO5355"/>
      <c r="ERP5355"/>
      <c r="ERQ5355"/>
      <c r="ERR5355"/>
      <c r="ERS5355"/>
      <c r="ERT5355"/>
      <c r="ERU5355"/>
      <c r="ERV5355"/>
      <c r="ERW5355"/>
      <c r="ERX5355"/>
      <c r="ERY5355"/>
      <c r="ERZ5355"/>
      <c r="ESA5355"/>
      <c r="ESB5355"/>
      <c r="ESC5355"/>
      <c r="ESD5355"/>
      <c r="ESE5355"/>
      <c r="ESF5355"/>
      <c r="ESG5355"/>
      <c r="ESH5355"/>
      <c r="ESI5355"/>
      <c r="ESJ5355"/>
      <c r="ESK5355"/>
      <c r="ESL5355"/>
      <c r="ESM5355"/>
      <c r="ESN5355"/>
      <c r="ESO5355"/>
      <c r="ESP5355"/>
      <c r="ESQ5355"/>
      <c r="ESR5355"/>
      <c r="ESS5355"/>
      <c r="EST5355"/>
      <c r="ESU5355"/>
      <c r="ESV5355"/>
      <c r="ESW5355"/>
      <c r="ESX5355"/>
      <c r="ESY5355"/>
      <c r="ESZ5355"/>
      <c r="ETA5355"/>
      <c r="ETB5355"/>
      <c r="ETC5355"/>
      <c r="ETD5355"/>
      <c r="ETE5355"/>
      <c r="ETF5355"/>
      <c r="ETG5355"/>
      <c r="ETH5355"/>
      <c r="ETI5355"/>
      <c r="ETJ5355"/>
      <c r="ETK5355"/>
      <c r="ETL5355"/>
      <c r="ETM5355"/>
      <c r="ETN5355"/>
      <c r="ETO5355"/>
      <c r="ETP5355"/>
      <c r="ETQ5355"/>
      <c r="ETR5355"/>
      <c r="ETS5355"/>
      <c r="ETT5355"/>
      <c r="ETU5355"/>
      <c r="ETV5355"/>
      <c r="ETW5355"/>
      <c r="ETX5355"/>
      <c r="ETY5355"/>
      <c r="ETZ5355"/>
      <c r="EUA5355"/>
      <c r="EUB5355"/>
      <c r="EUC5355"/>
      <c r="EUD5355"/>
      <c r="EUE5355"/>
      <c r="EUF5355"/>
      <c r="EUG5355"/>
      <c r="EUH5355"/>
      <c r="EUI5355"/>
      <c r="EUJ5355"/>
      <c r="EUK5355"/>
      <c r="EUL5355"/>
      <c r="EUM5355"/>
      <c r="EUN5355"/>
      <c r="EUO5355"/>
      <c r="EUP5355"/>
      <c r="EUQ5355"/>
      <c r="EUR5355"/>
      <c r="EUS5355"/>
      <c r="EUT5355"/>
      <c r="EUU5355"/>
      <c r="EUV5355"/>
      <c r="EUW5355"/>
      <c r="EUX5355"/>
      <c r="EUY5355"/>
      <c r="EUZ5355"/>
      <c r="EVA5355"/>
      <c r="EVB5355"/>
      <c r="EVC5355"/>
      <c r="EVD5355"/>
      <c r="EVE5355"/>
      <c r="EVF5355"/>
      <c r="EVG5355"/>
      <c r="EVH5355"/>
      <c r="EVI5355"/>
      <c r="EVJ5355"/>
      <c r="EVK5355"/>
      <c r="EVL5355"/>
      <c r="EVM5355"/>
      <c r="EVN5355"/>
      <c r="EVO5355"/>
      <c r="EVP5355"/>
      <c r="EVQ5355"/>
      <c r="EVR5355"/>
      <c r="EVS5355"/>
      <c r="EVT5355"/>
      <c r="EVU5355"/>
      <c r="EVV5355"/>
      <c r="EVW5355"/>
      <c r="EVX5355"/>
      <c r="EVY5355"/>
      <c r="EVZ5355"/>
      <c r="EWA5355"/>
      <c r="EWB5355"/>
      <c r="EWC5355"/>
      <c r="EWD5355"/>
      <c r="EWE5355"/>
      <c r="EWF5355"/>
      <c r="EWG5355"/>
      <c r="EWH5355"/>
      <c r="EWI5355"/>
      <c r="EWJ5355"/>
      <c r="EWK5355"/>
      <c r="EWL5355"/>
      <c r="EWM5355"/>
      <c r="EWN5355"/>
      <c r="EWO5355"/>
      <c r="EWP5355"/>
      <c r="EWQ5355"/>
      <c r="EWR5355"/>
      <c r="EWS5355"/>
      <c r="EWT5355"/>
      <c r="EWU5355"/>
      <c r="EWV5355"/>
      <c r="EWW5355"/>
      <c r="EWX5355"/>
      <c r="EWY5355"/>
      <c r="EWZ5355"/>
      <c r="EXA5355"/>
      <c r="EXB5355"/>
      <c r="EXC5355"/>
      <c r="EXD5355"/>
      <c r="EXE5355"/>
      <c r="EXF5355"/>
      <c r="EXG5355"/>
      <c r="EXH5355"/>
      <c r="EXI5355"/>
      <c r="EXJ5355"/>
      <c r="EXK5355"/>
      <c r="EXL5355"/>
      <c r="EXM5355"/>
      <c r="EXN5355"/>
      <c r="EXO5355"/>
      <c r="EXP5355"/>
      <c r="EXQ5355"/>
      <c r="EXR5355"/>
      <c r="EXS5355"/>
      <c r="EXT5355"/>
      <c r="EXU5355"/>
      <c r="EXV5355"/>
      <c r="EXW5355"/>
      <c r="EXX5355"/>
      <c r="EXY5355"/>
      <c r="EXZ5355"/>
      <c r="EYA5355"/>
      <c r="EYB5355"/>
      <c r="EYC5355"/>
      <c r="EYD5355"/>
      <c r="EYE5355"/>
      <c r="EYF5355"/>
      <c r="EYG5355"/>
      <c r="EYH5355"/>
      <c r="EYI5355"/>
      <c r="EYJ5355"/>
      <c r="EYK5355"/>
      <c r="EYL5355"/>
      <c r="EYM5355"/>
      <c r="EYN5355"/>
      <c r="EYO5355"/>
      <c r="EYP5355"/>
      <c r="EYQ5355"/>
      <c r="EYR5355"/>
      <c r="EYS5355"/>
      <c r="EYT5355"/>
      <c r="EYU5355"/>
      <c r="EYV5355"/>
      <c r="EYW5355"/>
      <c r="EYX5355"/>
      <c r="EYY5355"/>
      <c r="EYZ5355"/>
      <c r="EZA5355"/>
      <c r="EZB5355"/>
      <c r="EZC5355"/>
      <c r="EZD5355"/>
      <c r="EZE5355"/>
      <c r="EZF5355"/>
      <c r="EZG5355"/>
      <c r="EZH5355"/>
      <c r="EZI5355"/>
      <c r="EZJ5355"/>
      <c r="EZK5355"/>
      <c r="EZL5355"/>
      <c r="EZM5355"/>
      <c r="EZN5355"/>
      <c r="EZO5355"/>
      <c r="EZP5355"/>
      <c r="EZQ5355"/>
      <c r="EZR5355"/>
      <c r="EZS5355"/>
      <c r="EZT5355"/>
      <c r="EZU5355"/>
      <c r="EZV5355"/>
      <c r="EZW5355"/>
      <c r="EZX5355"/>
      <c r="EZY5355"/>
      <c r="EZZ5355"/>
      <c r="FAA5355"/>
      <c r="FAB5355"/>
      <c r="FAC5355"/>
      <c r="FAD5355"/>
      <c r="FAE5355"/>
      <c r="FAF5355"/>
      <c r="FAG5355"/>
      <c r="FAH5355"/>
      <c r="FAI5355"/>
      <c r="FAJ5355"/>
      <c r="FAK5355"/>
      <c r="FAL5355"/>
      <c r="FAM5355"/>
      <c r="FAN5355"/>
      <c r="FAO5355"/>
      <c r="FAP5355"/>
      <c r="FAQ5355"/>
      <c r="FAR5355"/>
      <c r="FAS5355"/>
      <c r="FAT5355"/>
      <c r="FAU5355"/>
      <c r="FAV5355"/>
      <c r="FAW5355"/>
      <c r="FAX5355"/>
      <c r="FAY5355"/>
      <c r="FAZ5355"/>
      <c r="FBA5355"/>
      <c r="FBB5355"/>
      <c r="FBC5355"/>
      <c r="FBD5355"/>
      <c r="FBE5355"/>
      <c r="FBF5355"/>
      <c r="FBG5355"/>
      <c r="FBH5355"/>
      <c r="FBI5355"/>
      <c r="FBJ5355"/>
      <c r="FBK5355"/>
      <c r="FBL5355"/>
      <c r="FBM5355"/>
      <c r="FBN5355"/>
      <c r="FBO5355"/>
      <c r="FBP5355"/>
      <c r="FBQ5355"/>
      <c r="FBR5355"/>
      <c r="FBS5355"/>
      <c r="FBT5355"/>
      <c r="FBU5355"/>
      <c r="FBV5355"/>
      <c r="FBW5355"/>
      <c r="FBX5355"/>
      <c r="FBY5355"/>
      <c r="FBZ5355"/>
      <c r="FCA5355"/>
      <c r="FCB5355"/>
      <c r="FCC5355"/>
      <c r="FCD5355"/>
      <c r="FCE5355"/>
      <c r="FCF5355"/>
      <c r="FCG5355"/>
      <c r="FCH5355"/>
      <c r="FCI5355"/>
      <c r="FCJ5355"/>
      <c r="FCK5355"/>
      <c r="FCL5355"/>
      <c r="FCM5355"/>
      <c r="FCN5355"/>
      <c r="FCO5355"/>
      <c r="FCP5355"/>
      <c r="FCQ5355"/>
      <c r="FCR5355"/>
      <c r="FCS5355"/>
      <c r="FCT5355"/>
      <c r="FCU5355"/>
      <c r="FCV5355"/>
      <c r="FCW5355"/>
      <c r="FCX5355"/>
      <c r="FCY5355"/>
      <c r="FCZ5355"/>
      <c r="FDA5355"/>
      <c r="FDB5355"/>
      <c r="FDC5355"/>
      <c r="FDD5355"/>
      <c r="FDE5355"/>
      <c r="FDF5355"/>
      <c r="FDG5355"/>
      <c r="FDH5355"/>
      <c r="FDI5355"/>
      <c r="FDJ5355"/>
      <c r="FDK5355"/>
      <c r="FDL5355"/>
      <c r="FDM5355"/>
      <c r="FDN5355"/>
      <c r="FDO5355"/>
      <c r="FDP5355"/>
      <c r="FDQ5355"/>
      <c r="FDR5355"/>
      <c r="FDS5355"/>
      <c r="FDT5355"/>
      <c r="FDU5355"/>
      <c r="FDV5355"/>
      <c r="FDW5355"/>
      <c r="FDX5355"/>
      <c r="FDY5355"/>
      <c r="FDZ5355"/>
      <c r="FEA5355"/>
      <c r="FEB5355"/>
      <c r="FEC5355"/>
      <c r="FED5355"/>
      <c r="FEE5355"/>
      <c r="FEF5355"/>
      <c r="FEG5355"/>
      <c r="FEH5355"/>
      <c r="FEI5355"/>
      <c r="FEJ5355"/>
      <c r="FEK5355"/>
      <c r="FEL5355"/>
      <c r="FEM5355"/>
      <c r="FEN5355"/>
      <c r="FEO5355"/>
      <c r="FEP5355"/>
      <c r="FEQ5355"/>
      <c r="FER5355"/>
      <c r="FES5355"/>
      <c r="FET5355"/>
      <c r="FEU5355"/>
      <c r="FEV5355"/>
      <c r="FEW5355"/>
      <c r="FEX5355"/>
      <c r="FEY5355"/>
      <c r="FEZ5355"/>
      <c r="FFA5355"/>
      <c r="FFB5355"/>
      <c r="FFC5355"/>
      <c r="FFD5355"/>
      <c r="FFE5355"/>
      <c r="FFF5355"/>
      <c r="FFG5355"/>
      <c r="FFH5355"/>
      <c r="FFI5355"/>
      <c r="FFJ5355"/>
      <c r="FFK5355"/>
      <c r="FFL5355"/>
      <c r="FFM5355"/>
      <c r="FFN5355"/>
      <c r="FFO5355"/>
      <c r="FFP5355"/>
      <c r="FFQ5355"/>
      <c r="FFR5355"/>
      <c r="FFS5355"/>
      <c r="FFT5355"/>
      <c r="FFU5355"/>
      <c r="FFV5355"/>
      <c r="FFW5355"/>
      <c r="FFX5355"/>
      <c r="FFY5355"/>
      <c r="FFZ5355"/>
      <c r="FGA5355"/>
      <c r="FGB5355"/>
      <c r="FGC5355"/>
      <c r="FGD5355"/>
      <c r="FGE5355"/>
      <c r="FGF5355"/>
      <c r="FGG5355"/>
      <c r="FGH5355"/>
      <c r="FGI5355"/>
      <c r="FGJ5355"/>
      <c r="FGK5355"/>
      <c r="FGL5355"/>
      <c r="FGM5355"/>
      <c r="FGN5355"/>
      <c r="FGO5355"/>
      <c r="FGP5355"/>
      <c r="FGQ5355"/>
      <c r="FGR5355"/>
      <c r="FGS5355"/>
      <c r="FGT5355"/>
      <c r="FGU5355"/>
      <c r="FGV5355"/>
      <c r="FGW5355"/>
      <c r="FGX5355"/>
      <c r="FGY5355"/>
      <c r="FGZ5355"/>
      <c r="FHA5355"/>
      <c r="FHB5355"/>
      <c r="FHC5355"/>
      <c r="FHD5355"/>
      <c r="FHE5355"/>
      <c r="FHF5355"/>
      <c r="FHG5355"/>
      <c r="FHH5355"/>
      <c r="FHI5355"/>
      <c r="FHJ5355"/>
      <c r="FHK5355"/>
      <c r="FHL5355"/>
      <c r="FHM5355"/>
      <c r="FHN5355"/>
      <c r="FHO5355"/>
      <c r="FHP5355"/>
      <c r="FHQ5355"/>
      <c r="FHR5355"/>
      <c r="FHS5355"/>
      <c r="FHT5355"/>
      <c r="FHU5355"/>
      <c r="FHV5355"/>
      <c r="FHW5355"/>
      <c r="FHX5355"/>
      <c r="FHY5355"/>
      <c r="FHZ5355"/>
      <c r="FIA5355"/>
      <c r="FIB5355"/>
      <c r="FIC5355"/>
      <c r="FID5355"/>
      <c r="FIE5355"/>
      <c r="FIF5355"/>
      <c r="FIG5355"/>
      <c r="FIH5355"/>
      <c r="FII5355"/>
      <c r="FIJ5355"/>
      <c r="FIK5355"/>
      <c r="FIL5355"/>
      <c r="FIM5355"/>
      <c r="FIN5355"/>
      <c r="FIO5355"/>
      <c r="FIP5355"/>
      <c r="FIQ5355"/>
      <c r="FIR5355"/>
      <c r="FIS5355"/>
      <c r="FIT5355"/>
      <c r="FIU5355"/>
      <c r="FIV5355"/>
      <c r="FIW5355"/>
      <c r="FIX5355"/>
      <c r="FIY5355"/>
      <c r="FIZ5355"/>
      <c r="FJA5355"/>
      <c r="FJB5355"/>
      <c r="FJC5355"/>
      <c r="FJD5355"/>
      <c r="FJE5355"/>
      <c r="FJF5355"/>
      <c r="FJG5355"/>
      <c r="FJH5355"/>
      <c r="FJI5355"/>
      <c r="FJJ5355"/>
      <c r="FJK5355"/>
      <c r="FJL5355"/>
      <c r="FJM5355"/>
      <c r="FJN5355"/>
      <c r="FJO5355"/>
      <c r="FJP5355"/>
      <c r="FJQ5355"/>
      <c r="FJR5355"/>
      <c r="FJS5355"/>
      <c r="FJT5355"/>
      <c r="FJU5355"/>
      <c r="FJV5355"/>
      <c r="FJW5355"/>
      <c r="FJX5355"/>
      <c r="FJY5355"/>
      <c r="FJZ5355"/>
      <c r="FKA5355"/>
      <c r="FKB5355"/>
      <c r="FKC5355"/>
      <c r="FKD5355"/>
      <c r="FKE5355"/>
      <c r="FKF5355"/>
      <c r="FKG5355"/>
      <c r="FKH5355"/>
      <c r="FKI5355"/>
      <c r="FKJ5355"/>
      <c r="FKK5355"/>
      <c r="FKL5355"/>
      <c r="FKM5355"/>
      <c r="FKN5355"/>
      <c r="FKO5355"/>
      <c r="FKP5355"/>
      <c r="FKQ5355"/>
      <c r="FKR5355"/>
      <c r="FKS5355"/>
      <c r="FKT5355"/>
      <c r="FKU5355"/>
      <c r="FKV5355"/>
      <c r="FKW5355"/>
      <c r="FKX5355"/>
      <c r="FKY5355"/>
      <c r="FKZ5355"/>
      <c r="FLA5355"/>
      <c r="FLB5355"/>
      <c r="FLC5355"/>
      <c r="FLD5355"/>
      <c r="FLE5355"/>
      <c r="FLF5355"/>
      <c r="FLG5355"/>
      <c r="FLH5355"/>
      <c r="FLI5355"/>
      <c r="FLJ5355"/>
      <c r="FLK5355"/>
      <c r="FLL5355"/>
      <c r="FLM5355"/>
      <c r="FLN5355"/>
      <c r="FLO5355"/>
      <c r="FLP5355"/>
      <c r="FLQ5355"/>
      <c r="FLR5355"/>
      <c r="FLS5355"/>
      <c r="FLT5355"/>
      <c r="FLU5355"/>
      <c r="FLV5355"/>
      <c r="FLW5355"/>
      <c r="FLX5355"/>
      <c r="FLY5355"/>
      <c r="FLZ5355"/>
      <c r="FMA5355"/>
      <c r="FMB5355"/>
      <c r="FMC5355"/>
      <c r="FMD5355"/>
      <c r="FME5355"/>
      <c r="FMF5355"/>
      <c r="FMG5355"/>
      <c r="FMH5355"/>
      <c r="FMI5355"/>
      <c r="FMJ5355"/>
      <c r="FMK5355"/>
      <c r="FML5355"/>
      <c r="FMM5355"/>
      <c r="FMN5355"/>
      <c r="FMO5355"/>
      <c r="FMP5355"/>
      <c r="FMQ5355"/>
      <c r="FMR5355"/>
      <c r="FMS5355"/>
      <c r="FMT5355"/>
      <c r="FMU5355"/>
      <c r="FMV5355"/>
      <c r="FMW5355"/>
      <c r="FMX5355"/>
      <c r="FMY5355"/>
      <c r="FMZ5355"/>
      <c r="FNA5355"/>
      <c r="FNB5355"/>
      <c r="FNC5355"/>
      <c r="FND5355"/>
      <c r="FNE5355"/>
      <c r="FNF5355"/>
      <c r="FNG5355"/>
      <c r="FNH5355"/>
      <c r="FNI5355"/>
      <c r="FNJ5355"/>
      <c r="FNK5355"/>
      <c r="FNL5355"/>
      <c r="FNM5355"/>
      <c r="FNN5355"/>
      <c r="FNO5355"/>
      <c r="FNP5355"/>
      <c r="FNQ5355"/>
      <c r="FNR5355"/>
      <c r="FNS5355"/>
      <c r="FNT5355"/>
      <c r="FNU5355"/>
      <c r="FNV5355"/>
      <c r="FNW5355"/>
      <c r="FNX5355"/>
      <c r="FNY5355"/>
      <c r="FNZ5355"/>
      <c r="FOA5355"/>
      <c r="FOB5355"/>
      <c r="FOC5355"/>
      <c r="FOD5355"/>
      <c r="FOE5355"/>
      <c r="FOF5355"/>
      <c r="FOG5355"/>
      <c r="FOH5355"/>
      <c r="FOI5355"/>
      <c r="FOJ5355"/>
      <c r="FOK5355"/>
      <c r="FOL5355"/>
      <c r="FOM5355"/>
      <c r="FON5355"/>
      <c r="FOO5355"/>
      <c r="FOP5355"/>
      <c r="FOQ5355"/>
      <c r="FOR5355"/>
      <c r="FOS5355"/>
      <c r="FOT5355"/>
      <c r="FOU5355"/>
      <c r="FOV5355"/>
      <c r="FOW5355"/>
      <c r="FOX5355"/>
      <c r="FOY5355"/>
      <c r="FOZ5355"/>
      <c r="FPA5355"/>
      <c r="FPB5355"/>
      <c r="FPC5355"/>
      <c r="FPD5355"/>
      <c r="FPE5355"/>
      <c r="FPF5355"/>
      <c r="FPG5355"/>
      <c r="FPH5355"/>
      <c r="FPI5355"/>
      <c r="FPJ5355"/>
      <c r="FPK5355"/>
      <c r="FPL5355"/>
      <c r="FPM5355"/>
      <c r="FPN5355"/>
      <c r="FPO5355"/>
      <c r="FPP5355"/>
      <c r="FPQ5355"/>
      <c r="FPR5355"/>
      <c r="FPS5355"/>
      <c r="FPT5355"/>
      <c r="FPU5355"/>
      <c r="FPV5355"/>
      <c r="FPW5355"/>
      <c r="FPX5355"/>
      <c r="FPY5355"/>
      <c r="FPZ5355"/>
      <c r="FQA5355"/>
      <c r="FQB5355"/>
      <c r="FQC5355"/>
      <c r="FQD5355"/>
      <c r="FQE5355"/>
      <c r="FQF5355"/>
      <c r="FQG5355"/>
      <c r="FQH5355"/>
      <c r="FQI5355"/>
      <c r="FQJ5355"/>
      <c r="FQK5355"/>
      <c r="FQL5355"/>
      <c r="FQM5355"/>
      <c r="FQN5355"/>
      <c r="FQO5355"/>
      <c r="FQP5355"/>
      <c r="FQQ5355"/>
      <c r="FQR5355"/>
      <c r="FQS5355"/>
      <c r="FQT5355"/>
      <c r="FQU5355"/>
      <c r="FQV5355"/>
      <c r="FQW5355"/>
      <c r="FQX5355"/>
      <c r="FQY5355"/>
      <c r="FQZ5355"/>
      <c r="FRA5355"/>
      <c r="FRB5355"/>
      <c r="FRC5355"/>
      <c r="FRD5355"/>
      <c r="FRE5355"/>
      <c r="FRF5355"/>
      <c r="FRG5355"/>
      <c r="FRH5355"/>
      <c r="FRI5355"/>
      <c r="FRJ5355"/>
      <c r="FRK5355"/>
      <c r="FRL5355"/>
      <c r="FRM5355"/>
      <c r="FRN5355"/>
      <c r="FRO5355"/>
      <c r="FRP5355"/>
      <c r="FRQ5355"/>
      <c r="FRR5355"/>
      <c r="FRS5355"/>
      <c r="FRT5355"/>
      <c r="FRU5355"/>
      <c r="FRV5355"/>
      <c r="FRW5355"/>
      <c r="FRX5355"/>
      <c r="FRY5355"/>
      <c r="FRZ5355"/>
      <c r="FSA5355"/>
      <c r="FSB5355"/>
      <c r="FSC5355"/>
      <c r="FSD5355"/>
      <c r="FSE5355"/>
      <c r="FSF5355"/>
      <c r="FSG5355"/>
      <c r="FSH5355"/>
      <c r="FSI5355"/>
      <c r="FSJ5355"/>
      <c r="FSK5355"/>
      <c r="FSL5355"/>
      <c r="FSM5355"/>
      <c r="FSN5355"/>
      <c r="FSO5355"/>
      <c r="FSP5355"/>
      <c r="FSQ5355"/>
      <c r="FSR5355"/>
      <c r="FSS5355"/>
      <c r="FST5355"/>
      <c r="FSU5355"/>
      <c r="FSV5355"/>
      <c r="FSW5355"/>
      <c r="FSX5355"/>
      <c r="FSY5355"/>
      <c r="FSZ5355"/>
      <c r="FTA5355"/>
      <c r="FTB5355"/>
      <c r="FTC5355"/>
      <c r="FTD5355"/>
      <c r="FTE5355"/>
      <c r="FTF5355"/>
      <c r="FTG5355"/>
      <c r="FTH5355"/>
      <c r="FTI5355"/>
      <c r="FTJ5355"/>
      <c r="FTK5355"/>
      <c r="FTL5355"/>
      <c r="FTM5355"/>
      <c r="FTN5355"/>
      <c r="FTO5355"/>
      <c r="FTP5355"/>
      <c r="FTQ5355"/>
      <c r="FTR5355"/>
      <c r="FTS5355"/>
      <c r="FTT5355"/>
      <c r="FTU5355"/>
      <c r="FTV5355"/>
      <c r="FTW5355"/>
      <c r="FTX5355"/>
      <c r="FTY5355"/>
      <c r="FTZ5355"/>
      <c r="FUA5355"/>
      <c r="FUB5355"/>
      <c r="FUC5355"/>
      <c r="FUD5355"/>
      <c r="FUE5355"/>
      <c r="FUF5355"/>
      <c r="FUG5355"/>
      <c r="FUH5355"/>
      <c r="FUI5355"/>
      <c r="FUJ5355"/>
      <c r="FUK5355"/>
      <c r="FUL5355"/>
      <c r="FUM5355"/>
      <c r="FUN5355"/>
      <c r="FUO5355"/>
      <c r="FUP5355"/>
      <c r="FUQ5355"/>
      <c r="FUR5355"/>
      <c r="FUS5355"/>
      <c r="FUT5355"/>
      <c r="FUU5355"/>
      <c r="FUV5355"/>
      <c r="FUW5355"/>
      <c r="FUX5355"/>
      <c r="FUY5355"/>
      <c r="FUZ5355"/>
      <c r="FVA5355"/>
      <c r="FVB5355"/>
      <c r="FVC5355"/>
      <c r="FVD5355"/>
      <c r="FVE5355"/>
      <c r="FVF5355"/>
      <c r="FVG5355"/>
      <c r="FVH5355"/>
      <c r="FVI5355"/>
      <c r="FVJ5355"/>
      <c r="FVK5355"/>
      <c r="FVL5355"/>
      <c r="FVM5355"/>
      <c r="FVN5355"/>
      <c r="FVO5355"/>
      <c r="FVP5355"/>
      <c r="FVQ5355"/>
      <c r="FVR5355"/>
      <c r="FVS5355"/>
      <c r="FVT5355"/>
      <c r="FVU5355"/>
      <c r="FVV5355"/>
      <c r="FVW5355"/>
      <c r="FVX5355"/>
      <c r="FVY5355"/>
      <c r="FVZ5355"/>
      <c r="FWA5355"/>
      <c r="FWB5355"/>
      <c r="FWC5355"/>
      <c r="FWD5355"/>
      <c r="FWE5355"/>
      <c r="FWF5355"/>
      <c r="FWG5355"/>
      <c r="FWH5355"/>
      <c r="FWI5355"/>
      <c r="FWJ5355"/>
      <c r="FWK5355"/>
      <c r="FWL5355"/>
      <c r="FWM5355"/>
      <c r="FWN5355"/>
      <c r="FWO5355"/>
      <c r="FWP5355"/>
      <c r="FWQ5355"/>
      <c r="FWR5355"/>
      <c r="FWS5355"/>
      <c r="FWT5355"/>
      <c r="FWU5355"/>
      <c r="FWV5355"/>
      <c r="FWW5355"/>
      <c r="FWX5355"/>
      <c r="FWY5355"/>
      <c r="FWZ5355"/>
      <c r="FXA5355"/>
      <c r="FXB5355"/>
      <c r="FXC5355"/>
      <c r="FXD5355"/>
      <c r="FXE5355"/>
      <c r="FXF5355"/>
      <c r="FXG5355"/>
      <c r="FXH5355"/>
      <c r="FXI5355"/>
      <c r="FXJ5355"/>
      <c r="FXK5355"/>
      <c r="FXL5355"/>
      <c r="FXM5355"/>
      <c r="FXN5355"/>
      <c r="FXO5355"/>
      <c r="FXP5355"/>
      <c r="FXQ5355"/>
      <c r="FXR5355"/>
      <c r="FXS5355"/>
      <c r="FXT5355"/>
      <c r="FXU5355"/>
      <c r="FXV5355"/>
      <c r="FXW5355"/>
      <c r="FXX5355"/>
      <c r="FXY5355"/>
      <c r="FXZ5355"/>
      <c r="FYA5355"/>
      <c r="FYB5355"/>
      <c r="FYC5355"/>
      <c r="FYD5355"/>
      <c r="FYE5355"/>
      <c r="FYF5355"/>
      <c r="FYG5355"/>
      <c r="FYH5355"/>
      <c r="FYI5355"/>
      <c r="FYJ5355"/>
      <c r="FYK5355"/>
      <c r="FYL5355"/>
      <c r="FYM5355"/>
      <c r="FYN5355"/>
      <c r="FYO5355"/>
      <c r="FYP5355"/>
      <c r="FYQ5355"/>
      <c r="FYR5355"/>
      <c r="FYS5355"/>
      <c r="FYT5355"/>
      <c r="FYU5355"/>
      <c r="FYV5355"/>
      <c r="FYW5355"/>
      <c r="FYX5355"/>
      <c r="FYY5355"/>
      <c r="FYZ5355"/>
      <c r="FZA5355"/>
      <c r="FZB5355"/>
      <c r="FZC5355"/>
      <c r="FZD5355"/>
      <c r="FZE5355"/>
      <c r="FZF5355"/>
      <c r="FZG5355"/>
      <c r="FZH5355"/>
      <c r="FZI5355"/>
      <c r="FZJ5355"/>
      <c r="FZK5355"/>
      <c r="FZL5355"/>
      <c r="FZM5355"/>
      <c r="FZN5355"/>
      <c r="FZO5355"/>
      <c r="FZP5355"/>
      <c r="FZQ5355"/>
      <c r="FZR5355"/>
      <c r="FZS5355"/>
      <c r="FZT5355"/>
      <c r="FZU5355"/>
      <c r="FZV5355"/>
      <c r="FZW5355"/>
      <c r="FZX5355"/>
      <c r="FZY5355"/>
      <c r="FZZ5355"/>
      <c r="GAA5355"/>
      <c r="GAB5355"/>
      <c r="GAC5355"/>
      <c r="GAD5355"/>
      <c r="GAE5355"/>
      <c r="GAF5355"/>
      <c r="GAG5355"/>
      <c r="GAH5355"/>
      <c r="GAI5355"/>
      <c r="GAJ5355"/>
      <c r="GAK5355"/>
      <c r="GAL5355"/>
      <c r="GAM5355"/>
      <c r="GAN5355"/>
      <c r="GAO5355"/>
      <c r="GAP5355"/>
      <c r="GAQ5355"/>
      <c r="GAR5355"/>
      <c r="GAS5355"/>
      <c r="GAT5355"/>
      <c r="GAU5355"/>
      <c r="GAV5355"/>
      <c r="GAW5355"/>
      <c r="GAX5355"/>
      <c r="GAY5355"/>
      <c r="GAZ5355"/>
      <c r="GBA5355"/>
      <c r="GBB5355"/>
      <c r="GBC5355"/>
      <c r="GBD5355"/>
      <c r="GBE5355"/>
      <c r="GBF5355"/>
      <c r="GBG5355"/>
      <c r="GBH5355"/>
      <c r="GBI5355"/>
      <c r="GBJ5355"/>
      <c r="GBK5355"/>
      <c r="GBL5355"/>
      <c r="GBM5355"/>
      <c r="GBN5355"/>
      <c r="GBO5355"/>
      <c r="GBP5355"/>
      <c r="GBQ5355"/>
      <c r="GBR5355"/>
      <c r="GBS5355"/>
      <c r="GBT5355"/>
      <c r="GBU5355"/>
      <c r="GBV5355"/>
      <c r="GBW5355"/>
      <c r="GBX5355"/>
      <c r="GBY5355"/>
      <c r="GBZ5355"/>
      <c r="GCA5355"/>
      <c r="GCB5355"/>
      <c r="GCC5355"/>
      <c r="GCD5355"/>
      <c r="GCE5355"/>
      <c r="GCF5355"/>
      <c r="GCG5355"/>
      <c r="GCH5355"/>
      <c r="GCI5355"/>
      <c r="GCJ5355"/>
      <c r="GCK5355"/>
      <c r="GCL5355"/>
      <c r="GCM5355"/>
      <c r="GCN5355"/>
      <c r="GCO5355"/>
      <c r="GCP5355"/>
      <c r="GCQ5355"/>
      <c r="GCR5355"/>
      <c r="GCS5355"/>
      <c r="GCT5355"/>
      <c r="GCU5355"/>
      <c r="GCV5355"/>
      <c r="GCW5355"/>
      <c r="GCX5355"/>
      <c r="GCY5355"/>
      <c r="GCZ5355"/>
      <c r="GDA5355"/>
      <c r="GDB5355"/>
      <c r="GDC5355"/>
      <c r="GDD5355"/>
      <c r="GDE5355"/>
      <c r="GDF5355"/>
      <c r="GDG5355"/>
      <c r="GDH5355"/>
      <c r="GDI5355"/>
      <c r="GDJ5355"/>
      <c r="GDK5355"/>
      <c r="GDL5355"/>
      <c r="GDM5355"/>
      <c r="GDN5355"/>
      <c r="GDO5355"/>
      <c r="GDP5355"/>
      <c r="GDQ5355"/>
      <c r="GDR5355"/>
      <c r="GDS5355"/>
      <c r="GDT5355"/>
      <c r="GDU5355"/>
      <c r="GDV5355"/>
      <c r="GDW5355"/>
      <c r="GDX5355"/>
      <c r="GDY5355"/>
      <c r="GDZ5355"/>
      <c r="GEA5355"/>
      <c r="GEB5355"/>
      <c r="GEC5355"/>
      <c r="GED5355"/>
      <c r="GEE5355"/>
      <c r="GEF5355"/>
      <c r="GEG5355"/>
      <c r="GEH5355"/>
      <c r="GEI5355"/>
      <c r="GEJ5355"/>
      <c r="GEK5355"/>
      <c r="GEL5355"/>
      <c r="GEM5355"/>
      <c r="GEN5355"/>
      <c r="GEO5355"/>
      <c r="GEP5355"/>
      <c r="GEQ5355"/>
      <c r="GER5355"/>
      <c r="GES5355"/>
      <c r="GET5355"/>
      <c r="GEU5355"/>
      <c r="GEV5355"/>
      <c r="GEW5355"/>
      <c r="GEX5355"/>
      <c r="GEY5355"/>
      <c r="GEZ5355"/>
      <c r="GFA5355"/>
      <c r="GFB5355"/>
      <c r="GFC5355"/>
      <c r="GFD5355"/>
      <c r="GFE5355"/>
      <c r="GFF5355"/>
      <c r="GFG5355"/>
      <c r="GFH5355"/>
      <c r="GFI5355"/>
      <c r="GFJ5355"/>
      <c r="GFK5355"/>
      <c r="GFL5355"/>
      <c r="GFM5355"/>
      <c r="GFN5355"/>
      <c r="GFO5355"/>
      <c r="GFP5355"/>
      <c r="GFQ5355"/>
      <c r="GFR5355"/>
      <c r="GFS5355"/>
      <c r="GFT5355"/>
      <c r="GFU5355"/>
      <c r="GFV5355"/>
      <c r="GFW5355"/>
      <c r="GFX5355"/>
      <c r="GFY5355"/>
      <c r="GFZ5355"/>
      <c r="GGA5355"/>
      <c r="GGB5355"/>
      <c r="GGC5355"/>
      <c r="GGD5355"/>
      <c r="GGE5355"/>
      <c r="GGF5355"/>
      <c r="GGG5355"/>
      <c r="GGH5355"/>
      <c r="GGI5355"/>
      <c r="GGJ5355"/>
      <c r="GGK5355"/>
      <c r="GGL5355"/>
      <c r="GGM5355"/>
      <c r="GGN5355"/>
      <c r="GGO5355"/>
      <c r="GGP5355"/>
      <c r="GGQ5355"/>
      <c r="GGR5355"/>
      <c r="GGS5355"/>
      <c r="GGT5355"/>
      <c r="GGU5355"/>
      <c r="GGV5355"/>
      <c r="GGW5355"/>
      <c r="GGX5355"/>
      <c r="GGY5355"/>
      <c r="GGZ5355"/>
      <c r="GHA5355"/>
      <c r="GHB5355"/>
      <c r="GHC5355"/>
      <c r="GHD5355"/>
      <c r="GHE5355"/>
      <c r="GHF5355"/>
      <c r="GHG5355"/>
      <c r="GHH5355"/>
      <c r="GHI5355"/>
      <c r="GHJ5355"/>
      <c r="GHK5355"/>
      <c r="GHL5355"/>
      <c r="GHM5355"/>
      <c r="GHN5355"/>
      <c r="GHO5355"/>
      <c r="GHP5355"/>
      <c r="GHQ5355"/>
      <c r="GHR5355"/>
      <c r="GHS5355"/>
      <c r="GHT5355"/>
      <c r="GHU5355"/>
      <c r="GHV5355"/>
      <c r="GHW5355"/>
      <c r="GHX5355"/>
      <c r="GHY5355"/>
      <c r="GHZ5355"/>
      <c r="GIA5355"/>
      <c r="GIB5355"/>
      <c r="GIC5355"/>
      <c r="GID5355"/>
      <c r="GIE5355"/>
      <c r="GIF5355"/>
      <c r="GIG5355"/>
      <c r="GIH5355"/>
      <c r="GII5355"/>
      <c r="GIJ5355"/>
      <c r="GIK5355"/>
      <c r="GIL5355"/>
      <c r="GIM5355"/>
      <c r="GIN5355"/>
      <c r="GIO5355"/>
      <c r="GIP5355"/>
      <c r="GIQ5355"/>
      <c r="GIR5355"/>
      <c r="GIS5355"/>
      <c r="GIT5355"/>
      <c r="GIU5355"/>
      <c r="GIV5355"/>
      <c r="GIW5355"/>
      <c r="GIX5355"/>
      <c r="GIY5355"/>
      <c r="GIZ5355"/>
      <c r="GJA5355"/>
      <c r="GJB5355"/>
      <c r="GJC5355"/>
      <c r="GJD5355"/>
      <c r="GJE5355"/>
      <c r="GJF5355"/>
      <c r="GJG5355"/>
      <c r="GJH5355"/>
      <c r="GJI5355"/>
      <c r="GJJ5355"/>
      <c r="GJK5355"/>
      <c r="GJL5355"/>
      <c r="GJM5355"/>
      <c r="GJN5355"/>
      <c r="GJO5355"/>
      <c r="GJP5355"/>
      <c r="GJQ5355"/>
      <c r="GJR5355"/>
      <c r="GJS5355"/>
      <c r="GJT5355"/>
      <c r="GJU5355"/>
      <c r="GJV5355"/>
      <c r="GJW5355"/>
      <c r="GJX5355"/>
      <c r="GJY5355"/>
      <c r="GJZ5355"/>
      <c r="GKA5355"/>
      <c r="GKB5355"/>
      <c r="GKC5355"/>
      <c r="GKD5355"/>
      <c r="GKE5355"/>
      <c r="GKF5355"/>
      <c r="GKG5355"/>
      <c r="GKH5355"/>
      <c r="GKI5355"/>
      <c r="GKJ5355"/>
      <c r="GKK5355"/>
      <c r="GKL5355"/>
      <c r="GKM5355"/>
      <c r="GKN5355"/>
      <c r="GKO5355"/>
      <c r="GKP5355"/>
      <c r="GKQ5355"/>
      <c r="GKR5355"/>
      <c r="GKS5355"/>
      <c r="GKT5355"/>
      <c r="GKU5355"/>
      <c r="GKV5355"/>
      <c r="GKW5355"/>
      <c r="GKX5355"/>
      <c r="GKY5355"/>
      <c r="GKZ5355"/>
      <c r="GLA5355"/>
      <c r="GLB5355"/>
      <c r="GLC5355"/>
      <c r="GLD5355"/>
      <c r="GLE5355"/>
      <c r="GLF5355"/>
      <c r="GLG5355"/>
      <c r="GLH5355"/>
      <c r="GLI5355"/>
      <c r="GLJ5355"/>
      <c r="GLK5355"/>
      <c r="GLL5355"/>
      <c r="GLM5355"/>
      <c r="GLN5355"/>
      <c r="GLO5355"/>
      <c r="GLP5355"/>
      <c r="GLQ5355"/>
      <c r="GLR5355"/>
      <c r="GLS5355"/>
      <c r="GLT5355"/>
      <c r="GLU5355"/>
      <c r="GLV5355"/>
      <c r="GLW5355"/>
      <c r="GLX5355"/>
      <c r="GLY5355"/>
      <c r="GLZ5355"/>
      <c r="GMA5355"/>
      <c r="GMB5355"/>
      <c r="GMC5355"/>
      <c r="GMD5355"/>
      <c r="GME5355"/>
      <c r="GMF5355"/>
      <c r="GMG5355"/>
      <c r="GMH5355"/>
      <c r="GMI5355"/>
      <c r="GMJ5355"/>
      <c r="GMK5355"/>
      <c r="GML5355"/>
      <c r="GMM5355"/>
      <c r="GMN5355"/>
      <c r="GMO5355"/>
      <c r="GMP5355"/>
      <c r="GMQ5355"/>
      <c r="GMR5355"/>
      <c r="GMS5355"/>
      <c r="GMT5355"/>
      <c r="GMU5355"/>
      <c r="GMV5355"/>
      <c r="GMW5355"/>
      <c r="GMX5355"/>
      <c r="GMY5355"/>
      <c r="GMZ5355"/>
      <c r="GNA5355"/>
      <c r="GNB5355"/>
      <c r="GNC5355"/>
      <c r="GND5355"/>
      <c r="GNE5355"/>
      <c r="GNF5355"/>
      <c r="GNG5355"/>
      <c r="GNH5355"/>
      <c r="GNI5355"/>
      <c r="GNJ5355"/>
      <c r="GNK5355"/>
      <c r="GNL5355"/>
      <c r="GNM5355"/>
      <c r="GNN5355"/>
      <c r="GNO5355"/>
      <c r="GNP5355"/>
      <c r="GNQ5355"/>
      <c r="GNR5355"/>
      <c r="GNS5355"/>
      <c r="GNT5355"/>
      <c r="GNU5355"/>
      <c r="GNV5355"/>
      <c r="GNW5355"/>
      <c r="GNX5355"/>
      <c r="GNY5355"/>
      <c r="GNZ5355"/>
      <c r="GOA5355"/>
      <c r="GOB5355"/>
      <c r="GOC5355"/>
      <c r="GOD5355"/>
      <c r="GOE5355"/>
      <c r="GOF5355"/>
      <c r="GOG5355"/>
      <c r="GOH5355"/>
      <c r="GOI5355"/>
      <c r="GOJ5355"/>
      <c r="GOK5355"/>
      <c r="GOL5355"/>
      <c r="GOM5355"/>
      <c r="GON5355"/>
      <c r="GOO5355"/>
      <c r="GOP5355"/>
      <c r="GOQ5355"/>
      <c r="GOR5355"/>
      <c r="GOS5355"/>
      <c r="GOT5355"/>
      <c r="GOU5355"/>
      <c r="GOV5355"/>
      <c r="GOW5355"/>
      <c r="GOX5355"/>
      <c r="GOY5355"/>
      <c r="GOZ5355"/>
      <c r="GPA5355"/>
      <c r="GPB5355"/>
      <c r="GPC5355"/>
      <c r="GPD5355"/>
      <c r="GPE5355"/>
      <c r="GPF5355"/>
      <c r="GPG5355"/>
      <c r="GPH5355"/>
      <c r="GPI5355"/>
      <c r="GPJ5355"/>
      <c r="GPK5355"/>
      <c r="GPL5355"/>
      <c r="GPM5355"/>
      <c r="GPN5355"/>
      <c r="GPO5355"/>
      <c r="GPP5355"/>
      <c r="GPQ5355"/>
      <c r="GPR5355"/>
      <c r="GPS5355"/>
      <c r="GPT5355"/>
      <c r="GPU5355"/>
      <c r="GPV5355"/>
      <c r="GPW5355"/>
      <c r="GPX5355"/>
      <c r="GPY5355"/>
      <c r="GPZ5355"/>
      <c r="GQA5355"/>
      <c r="GQB5355"/>
      <c r="GQC5355"/>
      <c r="GQD5355"/>
      <c r="GQE5355"/>
      <c r="GQF5355"/>
      <c r="GQG5355"/>
      <c r="GQH5355"/>
      <c r="GQI5355"/>
      <c r="GQJ5355"/>
      <c r="GQK5355"/>
      <c r="GQL5355"/>
      <c r="GQM5355"/>
      <c r="GQN5355"/>
      <c r="GQO5355"/>
      <c r="GQP5355"/>
      <c r="GQQ5355"/>
      <c r="GQR5355"/>
      <c r="GQS5355"/>
      <c r="GQT5355"/>
      <c r="GQU5355"/>
      <c r="GQV5355"/>
      <c r="GQW5355"/>
      <c r="GQX5355"/>
      <c r="GQY5355"/>
      <c r="GQZ5355"/>
      <c r="GRA5355"/>
      <c r="GRB5355"/>
      <c r="GRC5355"/>
      <c r="GRD5355"/>
      <c r="GRE5355"/>
      <c r="GRF5355"/>
      <c r="GRG5355"/>
      <c r="GRH5355"/>
      <c r="GRI5355"/>
      <c r="GRJ5355"/>
      <c r="GRK5355"/>
      <c r="GRL5355"/>
      <c r="GRM5355"/>
      <c r="GRN5355"/>
      <c r="GRO5355"/>
      <c r="GRP5355"/>
      <c r="GRQ5355"/>
      <c r="GRR5355"/>
      <c r="GRS5355"/>
      <c r="GRT5355"/>
      <c r="GRU5355"/>
      <c r="GRV5355"/>
      <c r="GRW5355"/>
      <c r="GRX5355"/>
      <c r="GRY5355"/>
      <c r="GRZ5355"/>
      <c r="GSA5355"/>
      <c r="GSB5355"/>
      <c r="GSC5355"/>
      <c r="GSD5355"/>
      <c r="GSE5355"/>
      <c r="GSF5355"/>
      <c r="GSG5355"/>
      <c r="GSH5355"/>
      <c r="GSI5355"/>
      <c r="GSJ5355"/>
      <c r="GSK5355"/>
      <c r="GSL5355"/>
      <c r="GSM5355"/>
      <c r="GSN5355"/>
      <c r="GSO5355"/>
      <c r="GSP5355"/>
      <c r="GSQ5355"/>
      <c r="GSR5355"/>
      <c r="GSS5355"/>
      <c r="GST5355"/>
      <c r="GSU5355"/>
      <c r="GSV5355"/>
      <c r="GSW5355"/>
      <c r="GSX5355"/>
      <c r="GSY5355"/>
      <c r="GSZ5355"/>
      <c r="GTA5355"/>
      <c r="GTB5355"/>
      <c r="GTC5355"/>
      <c r="GTD5355"/>
      <c r="GTE5355"/>
      <c r="GTF5355"/>
      <c r="GTG5355"/>
      <c r="GTH5355"/>
      <c r="GTI5355"/>
      <c r="GTJ5355"/>
      <c r="GTK5355"/>
      <c r="GTL5355"/>
      <c r="GTM5355"/>
      <c r="GTN5355"/>
      <c r="GTO5355"/>
      <c r="GTP5355"/>
      <c r="GTQ5355"/>
      <c r="GTR5355"/>
      <c r="GTS5355"/>
      <c r="GTT5355"/>
      <c r="GTU5355"/>
      <c r="GTV5355"/>
      <c r="GTW5355"/>
      <c r="GTX5355"/>
      <c r="GTY5355"/>
      <c r="GTZ5355"/>
      <c r="GUA5355"/>
      <c r="GUB5355"/>
      <c r="GUC5355"/>
      <c r="GUD5355"/>
      <c r="GUE5355"/>
      <c r="GUF5355"/>
      <c r="GUG5355"/>
      <c r="GUH5355"/>
      <c r="GUI5355"/>
      <c r="GUJ5355"/>
      <c r="GUK5355"/>
      <c r="GUL5355"/>
      <c r="GUM5355"/>
      <c r="GUN5355"/>
      <c r="GUO5355"/>
      <c r="GUP5355"/>
      <c r="GUQ5355"/>
      <c r="GUR5355"/>
      <c r="GUS5355"/>
      <c r="GUT5355"/>
      <c r="GUU5355"/>
      <c r="GUV5355"/>
      <c r="GUW5355"/>
      <c r="GUX5355"/>
      <c r="GUY5355"/>
      <c r="GUZ5355"/>
      <c r="GVA5355"/>
      <c r="GVB5355"/>
      <c r="GVC5355"/>
      <c r="GVD5355"/>
      <c r="GVE5355"/>
      <c r="GVF5355"/>
      <c r="GVG5355"/>
      <c r="GVH5355"/>
      <c r="GVI5355"/>
      <c r="GVJ5355"/>
      <c r="GVK5355"/>
      <c r="GVL5355"/>
      <c r="GVM5355"/>
      <c r="GVN5355"/>
      <c r="GVO5355"/>
      <c r="GVP5355"/>
      <c r="GVQ5355"/>
      <c r="GVR5355"/>
      <c r="GVS5355"/>
      <c r="GVT5355"/>
      <c r="GVU5355"/>
      <c r="GVV5355"/>
      <c r="GVW5355"/>
      <c r="GVX5355"/>
      <c r="GVY5355"/>
      <c r="GVZ5355"/>
      <c r="GWA5355"/>
      <c r="GWB5355"/>
      <c r="GWC5355"/>
      <c r="GWD5355"/>
      <c r="GWE5355"/>
      <c r="GWF5355"/>
      <c r="GWG5355"/>
      <c r="GWH5355"/>
      <c r="GWI5355"/>
      <c r="GWJ5355"/>
      <c r="GWK5355"/>
      <c r="GWL5355"/>
      <c r="GWM5355"/>
      <c r="GWN5355"/>
      <c r="GWO5355"/>
      <c r="GWP5355"/>
      <c r="GWQ5355"/>
      <c r="GWR5355"/>
      <c r="GWS5355"/>
      <c r="GWT5355"/>
      <c r="GWU5355"/>
      <c r="GWV5355"/>
      <c r="GWW5355"/>
      <c r="GWX5355"/>
      <c r="GWY5355"/>
      <c r="GWZ5355"/>
      <c r="GXA5355"/>
      <c r="GXB5355"/>
      <c r="GXC5355"/>
      <c r="GXD5355"/>
      <c r="GXE5355"/>
      <c r="GXF5355"/>
      <c r="GXG5355"/>
      <c r="GXH5355"/>
      <c r="GXI5355"/>
      <c r="GXJ5355"/>
      <c r="GXK5355"/>
      <c r="GXL5355"/>
      <c r="GXM5355"/>
      <c r="GXN5355"/>
      <c r="GXO5355"/>
      <c r="GXP5355"/>
      <c r="GXQ5355"/>
      <c r="GXR5355"/>
      <c r="GXS5355"/>
      <c r="GXT5355"/>
      <c r="GXU5355"/>
      <c r="GXV5355"/>
      <c r="GXW5355"/>
      <c r="GXX5355"/>
      <c r="GXY5355"/>
      <c r="GXZ5355"/>
      <c r="GYA5355"/>
      <c r="GYB5355"/>
      <c r="GYC5355"/>
      <c r="GYD5355"/>
      <c r="GYE5355"/>
      <c r="GYF5355"/>
      <c r="GYG5355"/>
      <c r="GYH5355"/>
      <c r="GYI5355"/>
      <c r="GYJ5355"/>
      <c r="GYK5355"/>
      <c r="GYL5355"/>
      <c r="GYM5355"/>
      <c r="GYN5355"/>
      <c r="GYO5355"/>
      <c r="GYP5355"/>
      <c r="GYQ5355"/>
      <c r="GYR5355"/>
      <c r="GYS5355"/>
      <c r="GYT5355"/>
      <c r="GYU5355"/>
      <c r="GYV5355"/>
      <c r="GYW5355"/>
      <c r="GYX5355"/>
      <c r="GYY5355"/>
      <c r="GYZ5355"/>
      <c r="GZA5355"/>
      <c r="GZB5355"/>
      <c r="GZC5355"/>
      <c r="GZD5355"/>
      <c r="GZE5355"/>
      <c r="GZF5355"/>
      <c r="GZG5355"/>
      <c r="GZH5355"/>
      <c r="GZI5355"/>
      <c r="GZJ5355"/>
      <c r="GZK5355"/>
      <c r="GZL5355"/>
      <c r="GZM5355"/>
      <c r="GZN5355"/>
      <c r="GZO5355"/>
      <c r="GZP5355"/>
      <c r="GZQ5355"/>
      <c r="GZR5355"/>
      <c r="GZS5355"/>
      <c r="GZT5355"/>
      <c r="GZU5355"/>
      <c r="GZV5355"/>
      <c r="GZW5355"/>
      <c r="GZX5355"/>
      <c r="GZY5355"/>
      <c r="GZZ5355"/>
      <c r="HAA5355"/>
      <c r="HAB5355"/>
      <c r="HAC5355"/>
      <c r="HAD5355"/>
      <c r="HAE5355"/>
      <c r="HAF5355"/>
      <c r="HAG5355"/>
      <c r="HAH5355"/>
      <c r="HAI5355"/>
      <c r="HAJ5355"/>
      <c r="HAK5355"/>
      <c r="HAL5355"/>
      <c r="HAM5355"/>
      <c r="HAN5355"/>
      <c r="HAO5355"/>
      <c r="HAP5355"/>
      <c r="HAQ5355"/>
      <c r="HAR5355"/>
      <c r="HAS5355"/>
      <c r="HAT5355"/>
      <c r="HAU5355"/>
      <c r="HAV5355"/>
      <c r="HAW5355"/>
      <c r="HAX5355"/>
      <c r="HAY5355"/>
      <c r="HAZ5355"/>
      <c r="HBA5355"/>
      <c r="HBB5355"/>
      <c r="HBC5355"/>
      <c r="HBD5355"/>
      <c r="HBE5355"/>
      <c r="HBF5355"/>
      <c r="HBG5355"/>
      <c r="HBH5355"/>
      <c r="HBI5355"/>
      <c r="HBJ5355"/>
      <c r="HBK5355"/>
      <c r="HBL5355"/>
      <c r="HBM5355"/>
      <c r="HBN5355"/>
      <c r="HBO5355"/>
      <c r="HBP5355"/>
      <c r="HBQ5355"/>
      <c r="HBR5355"/>
      <c r="HBS5355"/>
      <c r="HBT5355"/>
      <c r="HBU5355"/>
      <c r="HBV5355"/>
      <c r="HBW5355"/>
      <c r="HBX5355"/>
      <c r="HBY5355"/>
      <c r="HBZ5355"/>
      <c r="HCA5355"/>
      <c r="HCB5355"/>
      <c r="HCC5355"/>
      <c r="HCD5355"/>
      <c r="HCE5355"/>
      <c r="HCF5355"/>
      <c r="HCG5355"/>
      <c r="HCH5355"/>
      <c r="HCI5355"/>
      <c r="HCJ5355"/>
      <c r="HCK5355"/>
      <c r="HCL5355"/>
      <c r="HCM5355"/>
      <c r="HCN5355"/>
      <c r="HCO5355"/>
      <c r="HCP5355"/>
      <c r="HCQ5355"/>
      <c r="HCR5355"/>
      <c r="HCS5355"/>
      <c r="HCT5355"/>
      <c r="HCU5355"/>
      <c r="HCV5355"/>
      <c r="HCW5355"/>
      <c r="HCX5355"/>
      <c r="HCY5355"/>
      <c r="HCZ5355"/>
      <c r="HDA5355"/>
      <c r="HDB5355"/>
      <c r="HDC5355"/>
      <c r="HDD5355"/>
      <c r="HDE5355"/>
      <c r="HDF5355"/>
      <c r="HDG5355"/>
      <c r="HDH5355"/>
      <c r="HDI5355"/>
      <c r="HDJ5355"/>
      <c r="HDK5355"/>
      <c r="HDL5355"/>
      <c r="HDM5355"/>
      <c r="HDN5355"/>
      <c r="HDO5355"/>
      <c r="HDP5355"/>
      <c r="HDQ5355"/>
      <c r="HDR5355"/>
      <c r="HDS5355"/>
      <c r="HDT5355"/>
      <c r="HDU5355"/>
      <c r="HDV5355"/>
      <c r="HDW5355"/>
      <c r="HDX5355"/>
      <c r="HDY5355"/>
      <c r="HDZ5355"/>
      <c r="HEA5355"/>
      <c r="HEB5355"/>
      <c r="HEC5355"/>
      <c r="HED5355"/>
      <c r="HEE5355"/>
      <c r="HEF5355"/>
      <c r="HEG5355"/>
      <c r="HEH5355"/>
      <c r="HEI5355"/>
      <c r="HEJ5355"/>
      <c r="HEK5355"/>
      <c r="HEL5355"/>
      <c r="HEM5355"/>
      <c r="HEN5355"/>
      <c r="HEO5355"/>
      <c r="HEP5355"/>
      <c r="HEQ5355"/>
      <c r="HER5355"/>
      <c r="HES5355"/>
      <c r="HET5355"/>
      <c r="HEU5355"/>
      <c r="HEV5355"/>
      <c r="HEW5355"/>
      <c r="HEX5355"/>
      <c r="HEY5355"/>
      <c r="HEZ5355"/>
      <c r="HFA5355"/>
      <c r="HFB5355"/>
      <c r="HFC5355"/>
      <c r="HFD5355"/>
      <c r="HFE5355"/>
      <c r="HFF5355"/>
      <c r="HFG5355"/>
      <c r="HFH5355"/>
      <c r="HFI5355"/>
      <c r="HFJ5355"/>
      <c r="HFK5355"/>
      <c r="HFL5355"/>
      <c r="HFM5355"/>
      <c r="HFN5355"/>
      <c r="HFO5355"/>
      <c r="HFP5355"/>
      <c r="HFQ5355"/>
      <c r="HFR5355"/>
      <c r="HFS5355"/>
      <c r="HFT5355"/>
      <c r="HFU5355"/>
      <c r="HFV5355"/>
      <c r="HFW5355"/>
      <c r="HFX5355"/>
      <c r="HFY5355"/>
      <c r="HFZ5355"/>
      <c r="HGA5355"/>
      <c r="HGB5355"/>
      <c r="HGC5355"/>
      <c r="HGD5355"/>
      <c r="HGE5355"/>
      <c r="HGF5355"/>
      <c r="HGG5355"/>
      <c r="HGH5355"/>
      <c r="HGI5355"/>
      <c r="HGJ5355"/>
      <c r="HGK5355"/>
      <c r="HGL5355"/>
      <c r="HGM5355"/>
      <c r="HGN5355"/>
      <c r="HGO5355"/>
      <c r="HGP5355"/>
      <c r="HGQ5355"/>
      <c r="HGR5355"/>
      <c r="HGS5355"/>
      <c r="HGT5355"/>
      <c r="HGU5355"/>
      <c r="HGV5355"/>
      <c r="HGW5355"/>
      <c r="HGX5355"/>
      <c r="HGY5355"/>
      <c r="HGZ5355"/>
      <c r="HHA5355"/>
      <c r="HHB5355"/>
      <c r="HHC5355"/>
      <c r="HHD5355"/>
      <c r="HHE5355"/>
      <c r="HHF5355"/>
      <c r="HHG5355"/>
      <c r="HHH5355"/>
      <c r="HHI5355"/>
      <c r="HHJ5355"/>
      <c r="HHK5355"/>
      <c r="HHL5355"/>
      <c r="HHM5355"/>
      <c r="HHN5355"/>
      <c r="HHO5355"/>
      <c r="HHP5355"/>
      <c r="HHQ5355"/>
      <c r="HHR5355"/>
      <c r="HHS5355"/>
      <c r="HHT5355"/>
      <c r="HHU5355"/>
      <c r="HHV5355"/>
      <c r="HHW5355"/>
      <c r="HHX5355"/>
      <c r="HHY5355"/>
      <c r="HHZ5355"/>
      <c r="HIA5355"/>
      <c r="HIB5355"/>
      <c r="HIC5355"/>
      <c r="HID5355"/>
      <c r="HIE5355"/>
      <c r="HIF5355"/>
      <c r="HIG5355"/>
      <c r="HIH5355"/>
      <c r="HII5355"/>
      <c r="HIJ5355"/>
      <c r="HIK5355"/>
      <c r="HIL5355"/>
      <c r="HIM5355"/>
      <c r="HIN5355"/>
      <c r="HIO5355"/>
      <c r="HIP5355"/>
      <c r="HIQ5355"/>
      <c r="HIR5355"/>
      <c r="HIS5355"/>
      <c r="HIT5355"/>
      <c r="HIU5355"/>
      <c r="HIV5355"/>
      <c r="HIW5355"/>
      <c r="HIX5355"/>
      <c r="HIY5355"/>
      <c r="HIZ5355"/>
      <c r="HJA5355"/>
      <c r="HJB5355"/>
      <c r="HJC5355"/>
      <c r="HJD5355"/>
      <c r="HJE5355"/>
      <c r="HJF5355"/>
      <c r="HJG5355"/>
      <c r="HJH5355"/>
      <c r="HJI5355"/>
      <c r="HJJ5355"/>
      <c r="HJK5355"/>
      <c r="HJL5355"/>
      <c r="HJM5355"/>
      <c r="HJN5355"/>
      <c r="HJO5355"/>
      <c r="HJP5355"/>
      <c r="HJQ5355"/>
      <c r="HJR5355"/>
      <c r="HJS5355"/>
      <c r="HJT5355"/>
      <c r="HJU5355"/>
      <c r="HJV5355"/>
      <c r="HJW5355"/>
      <c r="HJX5355"/>
      <c r="HJY5355"/>
      <c r="HJZ5355"/>
      <c r="HKA5355"/>
      <c r="HKB5355"/>
      <c r="HKC5355"/>
      <c r="HKD5355"/>
      <c r="HKE5355"/>
      <c r="HKF5355"/>
      <c r="HKG5355"/>
      <c r="HKH5355"/>
      <c r="HKI5355"/>
      <c r="HKJ5355"/>
      <c r="HKK5355"/>
      <c r="HKL5355"/>
      <c r="HKM5355"/>
      <c r="HKN5355"/>
      <c r="HKO5355"/>
      <c r="HKP5355"/>
      <c r="HKQ5355"/>
      <c r="HKR5355"/>
      <c r="HKS5355"/>
      <c r="HKT5355"/>
      <c r="HKU5355"/>
      <c r="HKV5355"/>
      <c r="HKW5355"/>
      <c r="HKX5355"/>
      <c r="HKY5355"/>
      <c r="HKZ5355"/>
      <c r="HLA5355"/>
      <c r="HLB5355"/>
      <c r="HLC5355"/>
      <c r="HLD5355"/>
      <c r="HLE5355"/>
      <c r="HLF5355"/>
      <c r="HLG5355"/>
      <c r="HLH5355"/>
      <c r="HLI5355"/>
      <c r="HLJ5355"/>
      <c r="HLK5355"/>
      <c r="HLL5355"/>
      <c r="HLM5355"/>
      <c r="HLN5355"/>
      <c r="HLO5355"/>
      <c r="HLP5355"/>
      <c r="HLQ5355"/>
      <c r="HLR5355"/>
      <c r="HLS5355"/>
      <c r="HLT5355"/>
      <c r="HLU5355"/>
      <c r="HLV5355"/>
      <c r="HLW5355"/>
      <c r="HLX5355"/>
      <c r="HLY5355"/>
      <c r="HLZ5355"/>
      <c r="HMA5355"/>
      <c r="HMB5355"/>
      <c r="HMC5355"/>
      <c r="HMD5355"/>
      <c r="HME5355"/>
      <c r="HMF5355"/>
      <c r="HMG5355"/>
      <c r="HMH5355"/>
      <c r="HMI5355"/>
      <c r="HMJ5355"/>
      <c r="HMK5355"/>
      <c r="HML5355"/>
      <c r="HMM5355"/>
      <c r="HMN5355"/>
      <c r="HMO5355"/>
      <c r="HMP5355"/>
      <c r="HMQ5355"/>
      <c r="HMR5355"/>
      <c r="HMS5355"/>
      <c r="HMT5355"/>
      <c r="HMU5355"/>
      <c r="HMV5355"/>
      <c r="HMW5355"/>
      <c r="HMX5355"/>
      <c r="HMY5355"/>
      <c r="HMZ5355"/>
      <c r="HNA5355"/>
      <c r="HNB5355"/>
      <c r="HNC5355"/>
      <c r="HND5355"/>
      <c r="HNE5355"/>
      <c r="HNF5355"/>
      <c r="HNG5355"/>
      <c r="HNH5355"/>
      <c r="HNI5355"/>
      <c r="HNJ5355"/>
      <c r="HNK5355"/>
      <c r="HNL5355"/>
      <c r="HNM5355"/>
      <c r="HNN5355"/>
      <c r="HNO5355"/>
      <c r="HNP5355"/>
      <c r="HNQ5355"/>
      <c r="HNR5355"/>
      <c r="HNS5355"/>
      <c r="HNT5355"/>
      <c r="HNU5355"/>
      <c r="HNV5355"/>
      <c r="HNW5355"/>
      <c r="HNX5355"/>
      <c r="HNY5355"/>
      <c r="HNZ5355"/>
      <c r="HOA5355"/>
      <c r="HOB5355"/>
      <c r="HOC5355"/>
      <c r="HOD5355"/>
      <c r="HOE5355"/>
      <c r="HOF5355"/>
      <c r="HOG5355"/>
      <c r="HOH5355"/>
      <c r="HOI5355"/>
      <c r="HOJ5355"/>
      <c r="HOK5355"/>
      <c r="HOL5355"/>
      <c r="HOM5355"/>
      <c r="HON5355"/>
      <c r="HOO5355"/>
      <c r="HOP5355"/>
      <c r="HOQ5355"/>
      <c r="HOR5355"/>
      <c r="HOS5355"/>
      <c r="HOT5355"/>
      <c r="HOU5355"/>
      <c r="HOV5355"/>
      <c r="HOW5355"/>
      <c r="HOX5355"/>
      <c r="HOY5355"/>
      <c r="HOZ5355"/>
      <c r="HPA5355"/>
      <c r="HPB5355"/>
      <c r="HPC5355"/>
      <c r="HPD5355"/>
      <c r="HPE5355"/>
      <c r="HPF5355"/>
      <c r="HPG5355"/>
      <c r="HPH5355"/>
      <c r="HPI5355"/>
      <c r="HPJ5355"/>
      <c r="HPK5355"/>
      <c r="HPL5355"/>
      <c r="HPM5355"/>
      <c r="HPN5355"/>
      <c r="HPO5355"/>
      <c r="HPP5355"/>
      <c r="HPQ5355"/>
      <c r="HPR5355"/>
      <c r="HPS5355"/>
      <c r="HPT5355"/>
      <c r="HPU5355"/>
      <c r="HPV5355"/>
      <c r="HPW5355"/>
      <c r="HPX5355"/>
      <c r="HPY5355"/>
      <c r="HPZ5355"/>
      <c r="HQA5355"/>
      <c r="HQB5355"/>
      <c r="HQC5355"/>
      <c r="HQD5355"/>
      <c r="HQE5355"/>
      <c r="HQF5355"/>
      <c r="HQG5355"/>
      <c r="HQH5355"/>
      <c r="HQI5355"/>
      <c r="HQJ5355"/>
      <c r="HQK5355"/>
      <c r="HQL5355"/>
      <c r="HQM5355"/>
      <c r="HQN5355"/>
      <c r="HQO5355"/>
      <c r="HQP5355"/>
      <c r="HQQ5355"/>
      <c r="HQR5355"/>
      <c r="HQS5355"/>
      <c r="HQT5355"/>
      <c r="HQU5355"/>
      <c r="HQV5355"/>
      <c r="HQW5355"/>
      <c r="HQX5355"/>
      <c r="HQY5355"/>
      <c r="HQZ5355"/>
      <c r="HRA5355"/>
      <c r="HRB5355"/>
      <c r="HRC5355"/>
      <c r="HRD5355"/>
      <c r="HRE5355"/>
      <c r="HRF5355"/>
      <c r="HRG5355"/>
      <c r="HRH5355"/>
      <c r="HRI5355"/>
      <c r="HRJ5355"/>
      <c r="HRK5355"/>
      <c r="HRL5355"/>
      <c r="HRM5355"/>
      <c r="HRN5355"/>
      <c r="HRO5355"/>
      <c r="HRP5355"/>
      <c r="HRQ5355"/>
      <c r="HRR5355"/>
      <c r="HRS5355"/>
      <c r="HRT5355"/>
      <c r="HRU5355"/>
      <c r="HRV5355"/>
      <c r="HRW5355"/>
      <c r="HRX5355"/>
      <c r="HRY5355"/>
      <c r="HRZ5355"/>
      <c r="HSA5355"/>
      <c r="HSB5355"/>
      <c r="HSC5355"/>
      <c r="HSD5355"/>
      <c r="HSE5355"/>
      <c r="HSF5355"/>
      <c r="HSG5355"/>
      <c r="HSH5355"/>
      <c r="HSI5355"/>
      <c r="HSJ5355"/>
      <c r="HSK5355"/>
      <c r="HSL5355"/>
      <c r="HSM5355"/>
      <c r="HSN5355"/>
      <c r="HSO5355"/>
      <c r="HSP5355"/>
      <c r="HSQ5355"/>
      <c r="HSR5355"/>
      <c r="HSS5355"/>
      <c r="HST5355"/>
      <c r="HSU5355"/>
      <c r="HSV5355"/>
      <c r="HSW5355"/>
      <c r="HSX5355"/>
      <c r="HSY5355"/>
      <c r="HSZ5355"/>
      <c r="HTA5355"/>
      <c r="HTB5355"/>
      <c r="HTC5355"/>
      <c r="HTD5355"/>
      <c r="HTE5355"/>
      <c r="HTF5355"/>
      <c r="HTG5355"/>
      <c r="HTH5355"/>
      <c r="HTI5355"/>
      <c r="HTJ5355"/>
      <c r="HTK5355"/>
      <c r="HTL5355"/>
      <c r="HTM5355"/>
      <c r="HTN5355"/>
      <c r="HTO5355"/>
      <c r="HTP5355"/>
      <c r="HTQ5355"/>
      <c r="HTR5355"/>
      <c r="HTS5355"/>
      <c r="HTT5355"/>
      <c r="HTU5355"/>
      <c r="HTV5355"/>
      <c r="HTW5355"/>
      <c r="HTX5355"/>
      <c r="HTY5355"/>
      <c r="HTZ5355"/>
      <c r="HUA5355"/>
      <c r="HUB5355"/>
      <c r="HUC5355"/>
      <c r="HUD5355"/>
      <c r="HUE5355"/>
      <c r="HUF5355"/>
      <c r="HUG5355"/>
      <c r="HUH5355"/>
      <c r="HUI5355"/>
      <c r="HUJ5355"/>
      <c r="HUK5355"/>
      <c r="HUL5355"/>
      <c r="HUM5355"/>
      <c r="HUN5355"/>
      <c r="HUO5355"/>
      <c r="HUP5355"/>
      <c r="HUQ5355"/>
      <c r="HUR5355"/>
      <c r="HUS5355"/>
      <c r="HUT5355"/>
      <c r="HUU5355"/>
      <c r="HUV5355"/>
      <c r="HUW5355"/>
      <c r="HUX5355"/>
      <c r="HUY5355"/>
      <c r="HUZ5355"/>
      <c r="HVA5355"/>
      <c r="HVB5355"/>
      <c r="HVC5355"/>
      <c r="HVD5355"/>
      <c r="HVE5355"/>
      <c r="HVF5355"/>
      <c r="HVG5355"/>
      <c r="HVH5355"/>
      <c r="HVI5355"/>
      <c r="HVJ5355"/>
      <c r="HVK5355"/>
      <c r="HVL5355"/>
      <c r="HVM5355"/>
      <c r="HVN5355"/>
      <c r="HVO5355"/>
      <c r="HVP5355"/>
      <c r="HVQ5355"/>
      <c r="HVR5355"/>
      <c r="HVS5355"/>
      <c r="HVT5355"/>
      <c r="HVU5355"/>
      <c r="HVV5355"/>
      <c r="HVW5355"/>
      <c r="HVX5355"/>
      <c r="HVY5355"/>
      <c r="HVZ5355"/>
      <c r="HWA5355"/>
      <c r="HWB5355"/>
      <c r="HWC5355"/>
      <c r="HWD5355"/>
      <c r="HWE5355"/>
      <c r="HWF5355"/>
      <c r="HWG5355"/>
      <c r="HWH5355"/>
      <c r="HWI5355"/>
      <c r="HWJ5355"/>
      <c r="HWK5355"/>
      <c r="HWL5355"/>
      <c r="HWM5355"/>
      <c r="HWN5355"/>
      <c r="HWO5355"/>
      <c r="HWP5355"/>
      <c r="HWQ5355"/>
      <c r="HWR5355"/>
      <c r="HWS5355"/>
      <c r="HWT5355"/>
      <c r="HWU5355"/>
      <c r="HWV5355"/>
      <c r="HWW5355"/>
      <c r="HWX5355"/>
      <c r="HWY5355"/>
      <c r="HWZ5355"/>
      <c r="HXA5355"/>
      <c r="HXB5355"/>
      <c r="HXC5355"/>
      <c r="HXD5355"/>
      <c r="HXE5355"/>
      <c r="HXF5355"/>
      <c r="HXG5355"/>
      <c r="HXH5355"/>
      <c r="HXI5355"/>
      <c r="HXJ5355"/>
      <c r="HXK5355"/>
      <c r="HXL5355"/>
      <c r="HXM5355"/>
      <c r="HXN5355"/>
      <c r="HXO5355"/>
      <c r="HXP5355"/>
      <c r="HXQ5355"/>
      <c r="HXR5355"/>
      <c r="HXS5355"/>
      <c r="HXT5355"/>
      <c r="HXU5355"/>
      <c r="HXV5355"/>
      <c r="HXW5355"/>
      <c r="HXX5355"/>
      <c r="HXY5355"/>
      <c r="HXZ5355"/>
      <c r="HYA5355"/>
      <c r="HYB5355"/>
      <c r="HYC5355"/>
      <c r="HYD5355"/>
      <c r="HYE5355"/>
      <c r="HYF5355"/>
      <c r="HYG5355"/>
      <c r="HYH5355"/>
      <c r="HYI5355"/>
      <c r="HYJ5355"/>
      <c r="HYK5355"/>
      <c r="HYL5355"/>
      <c r="HYM5355"/>
      <c r="HYN5355"/>
      <c r="HYO5355"/>
      <c r="HYP5355"/>
      <c r="HYQ5355"/>
      <c r="HYR5355"/>
      <c r="HYS5355"/>
      <c r="HYT5355"/>
      <c r="HYU5355"/>
      <c r="HYV5355"/>
      <c r="HYW5355"/>
      <c r="HYX5355"/>
      <c r="HYY5355"/>
      <c r="HYZ5355"/>
      <c r="HZA5355"/>
      <c r="HZB5355"/>
      <c r="HZC5355"/>
      <c r="HZD5355"/>
      <c r="HZE5355"/>
      <c r="HZF5355"/>
      <c r="HZG5355"/>
      <c r="HZH5355"/>
      <c r="HZI5355"/>
      <c r="HZJ5355"/>
      <c r="HZK5355"/>
      <c r="HZL5355"/>
      <c r="HZM5355"/>
      <c r="HZN5355"/>
      <c r="HZO5355"/>
      <c r="HZP5355"/>
      <c r="HZQ5355"/>
      <c r="HZR5355"/>
      <c r="HZS5355"/>
      <c r="HZT5355"/>
      <c r="HZU5355"/>
      <c r="HZV5355"/>
      <c r="HZW5355"/>
      <c r="HZX5355"/>
      <c r="HZY5355"/>
      <c r="HZZ5355"/>
      <c r="IAA5355"/>
      <c r="IAB5355"/>
      <c r="IAC5355"/>
      <c r="IAD5355"/>
      <c r="IAE5355"/>
      <c r="IAF5355"/>
      <c r="IAG5355"/>
      <c r="IAH5355"/>
      <c r="IAI5355"/>
      <c r="IAJ5355"/>
      <c r="IAK5355"/>
      <c r="IAL5355"/>
      <c r="IAM5355"/>
      <c r="IAN5355"/>
      <c r="IAO5355"/>
      <c r="IAP5355"/>
      <c r="IAQ5355"/>
      <c r="IAR5355"/>
      <c r="IAS5355"/>
      <c r="IAT5355"/>
      <c r="IAU5355"/>
      <c r="IAV5355"/>
      <c r="IAW5355"/>
      <c r="IAX5355"/>
      <c r="IAY5355"/>
      <c r="IAZ5355"/>
      <c r="IBA5355"/>
      <c r="IBB5355"/>
      <c r="IBC5355"/>
      <c r="IBD5355"/>
      <c r="IBE5355"/>
      <c r="IBF5355"/>
      <c r="IBG5355"/>
      <c r="IBH5355"/>
      <c r="IBI5355"/>
      <c r="IBJ5355"/>
      <c r="IBK5355"/>
      <c r="IBL5355"/>
      <c r="IBM5355"/>
      <c r="IBN5355"/>
      <c r="IBO5355"/>
      <c r="IBP5355"/>
      <c r="IBQ5355"/>
      <c r="IBR5355"/>
      <c r="IBS5355"/>
      <c r="IBT5355"/>
      <c r="IBU5355"/>
      <c r="IBV5355"/>
      <c r="IBW5355"/>
      <c r="IBX5355"/>
      <c r="IBY5355"/>
      <c r="IBZ5355"/>
      <c r="ICA5355"/>
      <c r="ICB5355"/>
      <c r="ICC5355"/>
      <c r="ICD5355"/>
      <c r="ICE5355"/>
      <c r="ICF5355"/>
      <c r="ICG5355"/>
      <c r="ICH5355"/>
      <c r="ICI5355"/>
      <c r="ICJ5355"/>
      <c r="ICK5355"/>
      <c r="ICL5355"/>
      <c r="ICM5355"/>
      <c r="ICN5355"/>
      <c r="ICO5355"/>
      <c r="ICP5355"/>
      <c r="ICQ5355"/>
      <c r="ICR5355"/>
      <c r="ICS5355"/>
      <c r="ICT5355"/>
      <c r="ICU5355"/>
      <c r="ICV5355"/>
      <c r="ICW5355"/>
      <c r="ICX5355"/>
      <c r="ICY5355"/>
      <c r="ICZ5355"/>
      <c r="IDA5355"/>
      <c r="IDB5355"/>
      <c r="IDC5355"/>
      <c r="IDD5355"/>
      <c r="IDE5355"/>
      <c r="IDF5355"/>
      <c r="IDG5355"/>
      <c r="IDH5355"/>
      <c r="IDI5355"/>
      <c r="IDJ5355"/>
      <c r="IDK5355"/>
      <c r="IDL5355"/>
      <c r="IDM5355"/>
      <c r="IDN5355"/>
      <c r="IDO5355"/>
      <c r="IDP5355"/>
      <c r="IDQ5355"/>
      <c r="IDR5355"/>
      <c r="IDS5355"/>
      <c r="IDT5355"/>
      <c r="IDU5355"/>
      <c r="IDV5355"/>
      <c r="IDW5355"/>
      <c r="IDX5355"/>
      <c r="IDY5355"/>
      <c r="IDZ5355"/>
      <c r="IEA5355"/>
      <c r="IEB5355"/>
      <c r="IEC5355"/>
      <c r="IED5355"/>
      <c r="IEE5355"/>
      <c r="IEF5355"/>
      <c r="IEG5355"/>
      <c r="IEH5355"/>
      <c r="IEI5355"/>
      <c r="IEJ5355"/>
      <c r="IEK5355"/>
      <c r="IEL5355"/>
      <c r="IEM5355"/>
      <c r="IEN5355"/>
      <c r="IEO5355"/>
      <c r="IEP5355"/>
      <c r="IEQ5355"/>
      <c r="IER5355"/>
      <c r="IES5355"/>
      <c r="IET5355"/>
      <c r="IEU5355"/>
      <c r="IEV5355"/>
      <c r="IEW5355"/>
      <c r="IEX5355"/>
      <c r="IEY5355"/>
      <c r="IEZ5355"/>
      <c r="IFA5355"/>
      <c r="IFB5355"/>
      <c r="IFC5355"/>
      <c r="IFD5355"/>
      <c r="IFE5355"/>
      <c r="IFF5355"/>
      <c r="IFG5355"/>
      <c r="IFH5355"/>
      <c r="IFI5355"/>
      <c r="IFJ5355"/>
      <c r="IFK5355"/>
      <c r="IFL5355"/>
      <c r="IFM5355"/>
      <c r="IFN5355"/>
      <c r="IFO5355"/>
      <c r="IFP5355"/>
      <c r="IFQ5355"/>
      <c r="IFR5355"/>
      <c r="IFS5355"/>
      <c r="IFT5355"/>
      <c r="IFU5355"/>
      <c r="IFV5355"/>
      <c r="IFW5355"/>
      <c r="IFX5355"/>
      <c r="IFY5355"/>
      <c r="IFZ5355"/>
      <c r="IGA5355"/>
      <c r="IGB5355"/>
      <c r="IGC5355"/>
      <c r="IGD5355"/>
      <c r="IGE5355"/>
      <c r="IGF5355"/>
      <c r="IGG5355"/>
      <c r="IGH5355"/>
      <c r="IGI5355"/>
      <c r="IGJ5355"/>
      <c r="IGK5355"/>
      <c r="IGL5355"/>
      <c r="IGM5355"/>
      <c r="IGN5355"/>
      <c r="IGO5355"/>
      <c r="IGP5355"/>
      <c r="IGQ5355"/>
      <c r="IGR5355"/>
      <c r="IGS5355"/>
      <c r="IGT5355"/>
      <c r="IGU5355"/>
      <c r="IGV5355"/>
      <c r="IGW5355"/>
      <c r="IGX5355"/>
      <c r="IGY5355"/>
      <c r="IGZ5355"/>
      <c r="IHA5355"/>
      <c r="IHB5355"/>
      <c r="IHC5355"/>
      <c r="IHD5355"/>
      <c r="IHE5355"/>
      <c r="IHF5355"/>
      <c r="IHG5355"/>
      <c r="IHH5355"/>
      <c r="IHI5355"/>
      <c r="IHJ5355"/>
      <c r="IHK5355"/>
      <c r="IHL5355"/>
      <c r="IHM5355"/>
      <c r="IHN5355"/>
      <c r="IHO5355"/>
      <c r="IHP5355"/>
      <c r="IHQ5355"/>
      <c r="IHR5355"/>
      <c r="IHS5355"/>
      <c r="IHT5355"/>
      <c r="IHU5355"/>
      <c r="IHV5355"/>
      <c r="IHW5355"/>
      <c r="IHX5355"/>
      <c r="IHY5355"/>
      <c r="IHZ5355"/>
      <c r="IIA5355"/>
      <c r="IIB5355"/>
      <c r="IIC5355"/>
      <c r="IID5355"/>
      <c r="IIE5355"/>
      <c r="IIF5355"/>
      <c r="IIG5355"/>
      <c r="IIH5355"/>
      <c r="III5355"/>
      <c r="IIJ5355"/>
      <c r="IIK5355"/>
      <c r="IIL5355"/>
      <c r="IIM5355"/>
      <c r="IIN5355"/>
      <c r="IIO5355"/>
      <c r="IIP5355"/>
      <c r="IIQ5355"/>
      <c r="IIR5355"/>
      <c r="IIS5355"/>
      <c r="IIT5355"/>
      <c r="IIU5355"/>
      <c r="IIV5355"/>
      <c r="IIW5355"/>
      <c r="IIX5355"/>
      <c r="IIY5355"/>
      <c r="IIZ5355"/>
      <c r="IJA5355"/>
      <c r="IJB5355"/>
      <c r="IJC5355"/>
      <c r="IJD5355"/>
      <c r="IJE5355"/>
      <c r="IJF5355"/>
      <c r="IJG5355"/>
      <c r="IJH5355"/>
      <c r="IJI5355"/>
      <c r="IJJ5355"/>
      <c r="IJK5355"/>
      <c r="IJL5355"/>
      <c r="IJM5355"/>
      <c r="IJN5355"/>
      <c r="IJO5355"/>
      <c r="IJP5355"/>
      <c r="IJQ5355"/>
      <c r="IJR5355"/>
      <c r="IJS5355"/>
      <c r="IJT5355"/>
      <c r="IJU5355"/>
      <c r="IJV5355"/>
      <c r="IJW5355"/>
      <c r="IJX5355"/>
      <c r="IJY5355"/>
      <c r="IJZ5355"/>
      <c r="IKA5355"/>
      <c r="IKB5355"/>
      <c r="IKC5355"/>
      <c r="IKD5355"/>
      <c r="IKE5355"/>
      <c r="IKF5355"/>
      <c r="IKG5355"/>
      <c r="IKH5355"/>
      <c r="IKI5355"/>
      <c r="IKJ5355"/>
      <c r="IKK5355"/>
      <c r="IKL5355"/>
      <c r="IKM5355"/>
      <c r="IKN5355"/>
      <c r="IKO5355"/>
      <c r="IKP5355"/>
      <c r="IKQ5355"/>
      <c r="IKR5355"/>
      <c r="IKS5355"/>
      <c r="IKT5355"/>
      <c r="IKU5355"/>
      <c r="IKV5355"/>
      <c r="IKW5355"/>
      <c r="IKX5355"/>
      <c r="IKY5355"/>
      <c r="IKZ5355"/>
      <c r="ILA5355"/>
      <c r="ILB5355"/>
      <c r="ILC5355"/>
      <c r="ILD5355"/>
      <c r="ILE5355"/>
      <c r="ILF5355"/>
      <c r="ILG5355"/>
      <c r="ILH5355"/>
      <c r="ILI5355"/>
      <c r="ILJ5355"/>
      <c r="ILK5355"/>
      <c r="ILL5355"/>
      <c r="ILM5355"/>
      <c r="ILN5355"/>
      <c r="ILO5355"/>
      <c r="ILP5355"/>
      <c r="ILQ5355"/>
      <c r="ILR5355"/>
      <c r="ILS5355"/>
      <c r="ILT5355"/>
      <c r="ILU5355"/>
      <c r="ILV5355"/>
      <c r="ILW5355"/>
      <c r="ILX5355"/>
      <c r="ILY5355"/>
      <c r="ILZ5355"/>
      <c r="IMA5355"/>
      <c r="IMB5355"/>
      <c r="IMC5355"/>
      <c r="IMD5355"/>
      <c r="IME5355"/>
      <c r="IMF5355"/>
      <c r="IMG5355"/>
      <c r="IMH5355"/>
      <c r="IMI5355"/>
      <c r="IMJ5355"/>
      <c r="IMK5355"/>
      <c r="IML5355"/>
      <c r="IMM5355"/>
      <c r="IMN5355"/>
      <c r="IMO5355"/>
      <c r="IMP5355"/>
      <c r="IMQ5355"/>
      <c r="IMR5355"/>
      <c r="IMS5355"/>
      <c r="IMT5355"/>
      <c r="IMU5355"/>
      <c r="IMV5355"/>
      <c r="IMW5355"/>
      <c r="IMX5355"/>
      <c r="IMY5355"/>
      <c r="IMZ5355"/>
      <c r="INA5355"/>
      <c r="INB5355"/>
      <c r="INC5355"/>
      <c r="IND5355"/>
      <c r="INE5355"/>
      <c r="INF5355"/>
      <c r="ING5355"/>
      <c r="INH5355"/>
      <c r="INI5355"/>
      <c r="INJ5355"/>
      <c r="INK5355"/>
      <c r="INL5355"/>
      <c r="INM5355"/>
      <c r="INN5355"/>
      <c r="INO5355"/>
      <c r="INP5355"/>
      <c r="INQ5355"/>
      <c r="INR5355"/>
      <c r="INS5355"/>
      <c r="INT5355"/>
      <c r="INU5355"/>
      <c r="INV5355"/>
      <c r="INW5355"/>
      <c r="INX5355"/>
      <c r="INY5355"/>
      <c r="INZ5355"/>
      <c r="IOA5355"/>
      <c r="IOB5355"/>
      <c r="IOC5355"/>
      <c r="IOD5355"/>
      <c r="IOE5355"/>
      <c r="IOF5355"/>
      <c r="IOG5355"/>
      <c r="IOH5355"/>
      <c r="IOI5355"/>
      <c r="IOJ5355"/>
      <c r="IOK5355"/>
      <c r="IOL5355"/>
      <c r="IOM5355"/>
      <c r="ION5355"/>
      <c r="IOO5355"/>
      <c r="IOP5355"/>
      <c r="IOQ5355"/>
      <c r="IOR5355"/>
      <c r="IOS5355"/>
      <c r="IOT5355"/>
      <c r="IOU5355"/>
      <c r="IOV5355"/>
      <c r="IOW5355"/>
      <c r="IOX5355"/>
      <c r="IOY5355"/>
      <c r="IOZ5355"/>
      <c r="IPA5355"/>
      <c r="IPB5355"/>
      <c r="IPC5355"/>
      <c r="IPD5355"/>
      <c r="IPE5355"/>
      <c r="IPF5355"/>
      <c r="IPG5355"/>
      <c r="IPH5355"/>
      <c r="IPI5355"/>
      <c r="IPJ5355"/>
      <c r="IPK5355"/>
      <c r="IPL5355"/>
      <c r="IPM5355"/>
      <c r="IPN5355"/>
      <c r="IPO5355"/>
      <c r="IPP5355"/>
      <c r="IPQ5355"/>
      <c r="IPR5355"/>
      <c r="IPS5355"/>
      <c r="IPT5355"/>
      <c r="IPU5355"/>
      <c r="IPV5355"/>
      <c r="IPW5355"/>
      <c r="IPX5355"/>
      <c r="IPY5355"/>
      <c r="IPZ5355"/>
      <c r="IQA5355"/>
      <c r="IQB5355"/>
      <c r="IQC5355"/>
      <c r="IQD5355"/>
      <c r="IQE5355"/>
      <c r="IQF5355"/>
      <c r="IQG5355"/>
      <c r="IQH5355"/>
      <c r="IQI5355"/>
      <c r="IQJ5355"/>
      <c r="IQK5355"/>
      <c r="IQL5355"/>
      <c r="IQM5355"/>
      <c r="IQN5355"/>
      <c r="IQO5355"/>
      <c r="IQP5355"/>
      <c r="IQQ5355"/>
      <c r="IQR5355"/>
      <c r="IQS5355"/>
      <c r="IQT5355"/>
      <c r="IQU5355"/>
      <c r="IQV5355"/>
      <c r="IQW5355"/>
      <c r="IQX5355"/>
      <c r="IQY5355"/>
      <c r="IQZ5355"/>
      <c r="IRA5355"/>
      <c r="IRB5355"/>
      <c r="IRC5355"/>
      <c r="IRD5355"/>
      <c r="IRE5355"/>
      <c r="IRF5355"/>
      <c r="IRG5355"/>
      <c r="IRH5355"/>
      <c r="IRI5355"/>
      <c r="IRJ5355"/>
      <c r="IRK5355"/>
      <c r="IRL5355"/>
      <c r="IRM5355"/>
      <c r="IRN5355"/>
      <c r="IRO5355"/>
      <c r="IRP5355"/>
      <c r="IRQ5355"/>
      <c r="IRR5355"/>
      <c r="IRS5355"/>
      <c r="IRT5355"/>
      <c r="IRU5355"/>
      <c r="IRV5355"/>
      <c r="IRW5355"/>
      <c r="IRX5355"/>
      <c r="IRY5355"/>
      <c r="IRZ5355"/>
      <c r="ISA5355"/>
      <c r="ISB5355"/>
      <c r="ISC5355"/>
      <c r="ISD5355"/>
      <c r="ISE5355"/>
      <c r="ISF5355"/>
      <c r="ISG5355"/>
      <c r="ISH5355"/>
      <c r="ISI5355"/>
      <c r="ISJ5355"/>
      <c r="ISK5355"/>
      <c r="ISL5355"/>
      <c r="ISM5355"/>
      <c r="ISN5355"/>
      <c r="ISO5355"/>
      <c r="ISP5355"/>
      <c r="ISQ5355"/>
      <c r="ISR5355"/>
      <c r="ISS5355"/>
      <c r="IST5355"/>
      <c r="ISU5355"/>
      <c r="ISV5355"/>
      <c r="ISW5355"/>
      <c r="ISX5355"/>
      <c r="ISY5355"/>
      <c r="ISZ5355"/>
      <c r="ITA5355"/>
      <c r="ITB5355"/>
      <c r="ITC5355"/>
      <c r="ITD5355"/>
      <c r="ITE5355"/>
      <c r="ITF5355"/>
      <c r="ITG5355"/>
      <c r="ITH5355"/>
      <c r="ITI5355"/>
      <c r="ITJ5355"/>
      <c r="ITK5355"/>
      <c r="ITL5355"/>
      <c r="ITM5355"/>
      <c r="ITN5355"/>
      <c r="ITO5355"/>
      <c r="ITP5355"/>
      <c r="ITQ5355"/>
      <c r="ITR5355"/>
      <c r="ITS5355"/>
      <c r="ITT5355"/>
      <c r="ITU5355"/>
      <c r="ITV5355"/>
      <c r="ITW5355"/>
      <c r="ITX5355"/>
      <c r="ITY5355"/>
      <c r="ITZ5355"/>
      <c r="IUA5355"/>
      <c r="IUB5355"/>
      <c r="IUC5355"/>
      <c r="IUD5355"/>
      <c r="IUE5355"/>
      <c r="IUF5355"/>
      <c r="IUG5355"/>
      <c r="IUH5355"/>
      <c r="IUI5355"/>
      <c r="IUJ5355"/>
      <c r="IUK5355"/>
      <c r="IUL5355"/>
      <c r="IUM5355"/>
      <c r="IUN5355"/>
      <c r="IUO5355"/>
      <c r="IUP5355"/>
      <c r="IUQ5355"/>
      <c r="IUR5355"/>
      <c r="IUS5355"/>
      <c r="IUT5355"/>
      <c r="IUU5355"/>
      <c r="IUV5355"/>
      <c r="IUW5355"/>
      <c r="IUX5355"/>
      <c r="IUY5355"/>
      <c r="IUZ5355"/>
      <c r="IVA5355"/>
      <c r="IVB5355"/>
      <c r="IVC5355"/>
      <c r="IVD5355"/>
      <c r="IVE5355"/>
      <c r="IVF5355"/>
      <c r="IVG5355"/>
      <c r="IVH5355"/>
      <c r="IVI5355"/>
      <c r="IVJ5355"/>
      <c r="IVK5355"/>
      <c r="IVL5355"/>
      <c r="IVM5355"/>
      <c r="IVN5355"/>
      <c r="IVO5355"/>
      <c r="IVP5355"/>
      <c r="IVQ5355"/>
      <c r="IVR5355"/>
      <c r="IVS5355"/>
      <c r="IVT5355"/>
      <c r="IVU5355"/>
      <c r="IVV5355"/>
      <c r="IVW5355"/>
      <c r="IVX5355"/>
      <c r="IVY5355"/>
      <c r="IVZ5355"/>
      <c r="IWA5355"/>
      <c r="IWB5355"/>
      <c r="IWC5355"/>
      <c r="IWD5355"/>
      <c r="IWE5355"/>
      <c r="IWF5355"/>
      <c r="IWG5355"/>
      <c r="IWH5355"/>
      <c r="IWI5355"/>
      <c r="IWJ5355"/>
      <c r="IWK5355"/>
      <c r="IWL5355"/>
      <c r="IWM5355"/>
      <c r="IWN5355"/>
      <c r="IWO5355"/>
      <c r="IWP5355"/>
      <c r="IWQ5355"/>
      <c r="IWR5355"/>
      <c r="IWS5355"/>
      <c r="IWT5355"/>
      <c r="IWU5355"/>
      <c r="IWV5355"/>
      <c r="IWW5355"/>
      <c r="IWX5355"/>
      <c r="IWY5355"/>
      <c r="IWZ5355"/>
      <c r="IXA5355"/>
      <c r="IXB5355"/>
      <c r="IXC5355"/>
      <c r="IXD5355"/>
      <c r="IXE5355"/>
      <c r="IXF5355"/>
      <c r="IXG5355"/>
      <c r="IXH5355"/>
      <c r="IXI5355"/>
      <c r="IXJ5355"/>
      <c r="IXK5355"/>
      <c r="IXL5355"/>
      <c r="IXM5355"/>
      <c r="IXN5355"/>
      <c r="IXO5355"/>
      <c r="IXP5355"/>
      <c r="IXQ5355"/>
      <c r="IXR5355"/>
      <c r="IXS5355"/>
      <c r="IXT5355"/>
      <c r="IXU5355"/>
      <c r="IXV5355"/>
      <c r="IXW5355"/>
      <c r="IXX5355"/>
      <c r="IXY5355"/>
      <c r="IXZ5355"/>
      <c r="IYA5355"/>
      <c r="IYB5355"/>
      <c r="IYC5355"/>
      <c r="IYD5355"/>
      <c r="IYE5355"/>
      <c r="IYF5355"/>
      <c r="IYG5355"/>
      <c r="IYH5355"/>
      <c r="IYI5355"/>
      <c r="IYJ5355"/>
      <c r="IYK5355"/>
      <c r="IYL5355"/>
      <c r="IYM5355"/>
      <c r="IYN5355"/>
      <c r="IYO5355"/>
      <c r="IYP5355"/>
      <c r="IYQ5355"/>
      <c r="IYR5355"/>
      <c r="IYS5355"/>
      <c r="IYT5355"/>
      <c r="IYU5355"/>
      <c r="IYV5355"/>
      <c r="IYW5355"/>
      <c r="IYX5355"/>
      <c r="IYY5355"/>
      <c r="IYZ5355"/>
      <c r="IZA5355"/>
      <c r="IZB5355"/>
      <c r="IZC5355"/>
      <c r="IZD5355"/>
      <c r="IZE5355"/>
      <c r="IZF5355"/>
      <c r="IZG5355"/>
      <c r="IZH5355"/>
      <c r="IZI5355"/>
      <c r="IZJ5355"/>
      <c r="IZK5355"/>
      <c r="IZL5355"/>
      <c r="IZM5355"/>
      <c r="IZN5355"/>
      <c r="IZO5355"/>
      <c r="IZP5355"/>
      <c r="IZQ5355"/>
      <c r="IZR5355"/>
      <c r="IZS5355"/>
      <c r="IZT5355"/>
      <c r="IZU5355"/>
      <c r="IZV5355"/>
      <c r="IZW5355"/>
      <c r="IZX5355"/>
      <c r="IZY5355"/>
      <c r="IZZ5355"/>
      <c r="JAA5355"/>
      <c r="JAB5355"/>
      <c r="JAC5355"/>
      <c r="JAD5355"/>
      <c r="JAE5355"/>
      <c r="JAF5355"/>
      <c r="JAG5355"/>
      <c r="JAH5355"/>
      <c r="JAI5355"/>
      <c r="JAJ5355"/>
      <c r="JAK5355"/>
      <c r="JAL5355"/>
      <c r="JAM5355"/>
      <c r="JAN5355"/>
      <c r="JAO5355"/>
      <c r="JAP5355"/>
      <c r="JAQ5355"/>
      <c r="JAR5355"/>
      <c r="JAS5355"/>
      <c r="JAT5355"/>
      <c r="JAU5355"/>
      <c r="JAV5355"/>
      <c r="JAW5355"/>
      <c r="JAX5355"/>
      <c r="JAY5355"/>
      <c r="JAZ5355"/>
      <c r="JBA5355"/>
      <c r="JBB5355"/>
      <c r="JBC5355"/>
      <c r="JBD5355"/>
      <c r="JBE5355"/>
      <c r="JBF5355"/>
      <c r="JBG5355"/>
      <c r="JBH5355"/>
      <c r="JBI5355"/>
      <c r="JBJ5355"/>
      <c r="JBK5355"/>
      <c r="JBL5355"/>
      <c r="JBM5355"/>
      <c r="JBN5355"/>
      <c r="JBO5355"/>
      <c r="JBP5355"/>
      <c r="JBQ5355"/>
      <c r="JBR5355"/>
      <c r="JBS5355"/>
      <c r="JBT5355"/>
      <c r="JBU5355"/>
      <c r="JBV5355"/>
      <c r="JBW5355"/>
      <c r="JBX5355"/>
      <c r="JBY5355"/>
      <c r="JBZ5355"/>
      <c r="JCA5355"/>
      <c r="JCB5355"/>
      <c r="JCC5355"/>
      <c r="JCD5355"/>
      <c r="JCE5355"/>
      <c r="JCF5355"/>
      <c r="JCG5355"/>
      <c r="JCH5355"/>
      <c r="JCI5355"/>
      <c r="JCJ5355"/>
      <c r="JCK5355"/>
      <c r="JCL5355"/>
      <c r="JCM5355"/>
      <c r="JCN5355"/>
      <c r="JCO5355"/>
      <c r="JCP5355"/>
      <c r="JCQ5355"/>
      <c r="JCR5355"/>
      <c r="JCS5355"/>
      <c r="JCT5355"/>
      <c r="JCU5355"/>
      <c r="JCV5355"/>
      <c r="JCW5355"/>
      <c r="JCX5355"/>
      <c r="JCY5355"/>
      <c r="JCZ5355"/>
      <c r="JDA5355"/>
      <c r="JDB5355"/>
      <c r="JDC5355"/>
      <c r="JDD5355"/>
      <c r="JDE5355"/>
      <c r="JDF5355"/>
      <c r="JDG5355"/>
      <c r="JDH5355"/>
      <c r="JDI5355"/>
      <c r="JDJ5355"/>
      <c r="JDK5355"/>
      <c r="JDL5355"/>
      <c r="JDM5355"/>
      <c r="JDN5355"/>
      <c r="JDO5355"/>
      <c r="JDP5355"/>
      <c r="JDQ5355"/>
      <c r="JDR5355"/>
      <c r="JDS5355"/>
      <c r="JDT5355"/>
      <c r="JDU5355"/>
      <c r="JDV5355"/>
      <c r="JDW5355"/>
      <c r="JDX5355"/>
      <c r="JDY5355"/>
      <c r="JDZ5355"/>
      <c r="JEA5355"/>
      <c r="JEB5355"/>
      <c r="JEC5355"/>
      <c r="JED5355"/>
      <c r="JEE5355"/>
      <c r="JEF5355"/>
      <c r="JEG5355"/>
      <c r="JEH5355"/>
      <c r="JEI5355"/>
      <c r="JEJ5355"/>
      <c r="JEK5355"/>
      <c r="JEL5355"/>
      <c r="JEM5355"/>
      <c r="JEN5355"/>
      <c r="JEO5355"/>
      <c r="JEP5355"/>
      <c r="JEQ5355"/>
      <c r="JER5355"/>
      <c r="JES5355"/>
      <c r="JET5355"/>
      <c r="JEU5355"/>
      <c r="JEV5355"/>
      <c r="JEW5355"/>
      <c r="JEX5355"/>
      <c r="JEY5355"/>
      <c r="JEZ5355"/>
      <c r="JFA5355"/>
      <c r="JFB5355"/>
      <c r="JFC5355"/>
      <c r="JFD5355"/>
      <c r="JFE5355"/>
      <c r="JFF5355"/>
      <c r="JFG5355"/>
      <c r="JFH5355"/>
      <c r="JFI5355"/>
      <c r="JFJ5355"/>
      <c r="JFK5355"/>
      <c r="JFL5355"/>
      <c r="JFM5355"/>
      <c r="JFN5355"/>
      <c r="JFO5355"/>
      <c r="JFP5355"/>
      <c r="JFQ5355"/>
      <c r="JFR5355"/>
      <c r="JFS5355"/>
      <c r="JFT5355"/>
      <c r="JFU5355"/>
      <c r="JFV5355"/>
      <c r="JFW5355"/>
      <c r="JFX5355"/>
      <c r="JFY5355"/>
      <c r="JFZ5355"/>
      <c r="JGA5355"/>
      <c r="JGB5355"/>
      <c r="JGC5355"/>
      <c r="JGD5355"/>
      <c r="JGE5355"/>
      <c r="JGF5355"/>
      <c r="JGG5355"/>
      <c r="JGH5355"/>
      <c r="JGI5355"/>
      <c r="JGJ5355"/>
      <c r="JGK5355"/>
      <c r="JGL5355"/>
      <c r="JGM5355"/>
      <c r="JGN5355"/>
      <c r="JGO5355"/>
      <c r="JGP5355"/>
      <c r="JGQ5355"/>
      <c r="JGR5355"/>
      <c r="JGS5355"/>
      <c r="JGT5355"/>
      <c r="JGU5355"/>
      <c r="JGV5355"/>
      <c r="JGW5355"/>
      <c r="JGX5355"/>
      <c r="JGY5355"/>
      <c r="JGZ5355"/>
      <c r="JHA5355"/>
      <c r="JHB5355"/>
      <c r="JHC5355"/>
      <c r="JHD5355"/>
      <c r="JHE5355"/>
      <c r="JHF5355"/>
      <c r="JHG5355"/>
      <c r="JHH5355"/>
      <c r="JHI5355"/>
      <c r="JHJ5355"/>
      <c r="JHK5355"/>
      <c r="JHL5355"/>
      <c r="JHM5355"/>
      <c r="JHN5355"/>
      <c r="JHO5355"/>
      <c r="JHP5355"/>
      <c r="JHQ5355"/>
      <c r="JHR5355"/>
      <c r="JHS5355"/>
      <c r="JHT5355"/>
      <c r="JHU5355"/>
      <c r="JHV5355"/>
      <c r="JHW5355"/>
      <c r="JHX5355"/>
      <c r="JHY5355"/>
      <c r="JHZ5355"/>
      <c r="JIA5355"/>
      <c r="JIB5355"/>
      <c r="JIC5355"/>
      <c r="JID5355"/>
      <c r="JIE5355"/>
      <c r="JIF5355"/>
      <c r="JIG5355"/>
      <c r="JIH5355"/>
      <c r="JII5355"/>
      <c r="JIJ5355"/>
      <c r="JIK5355"/>
      <c r="JIL5355"/>
      <c r="JIM5355"/>
      <c r="JIN5355"/>
      <c r="JIO5355"/>
      <c r="JIP5355"/>
      <c r="JIQ5355"/>
      <c r="JIR5355"/>
      <c r="JIS5355"/>
      <c r="JIT5355"/>
      <c r="JIU5355"/>
      <c r="JIV5355"/>
      <c r="JIW5355"/>
      <c r="JIX5355"/>
      <c r="JIY5355"/>
      <c r="JIZ5355"/>
      <c r="JJA5355"/>
      <c r="JJB5355"/>
      <c r="JJC5355"/>
      <c r="JJD5355"/>
      <c r="JJE5355"/>
      <c r="JJF5355"/>
      <c r="JJG5355"/>
      <c r="JJH5355"/>
      <c r="JJI5355"/>
      <c r="JJJ5355"/>
      <c r="JJK5355"/>
      <c r="JJL5355"/>
      <c r="JJM5355"/>
      <c r="JJN5355"/>
      <c r="JJO5355"/>
      <c r="JJP5355"/>
      <c r="JJQ5355"/>
      <c r="JJR5355"/>
      <c r="JJS5355"/>
      <c r="JJT5355"/>
      <c r="JJU5355"/>
      <c r="JJV5355"/>
      <c r="JJW5355"/>
      <c r="JJX5355"/>
      <c r="JJY5355"/>
      <c r="JJZ5355"/>
      <c r="JKA5355"/>
      <c r="JKB5355"/>
      <c r="JKC5355"/>
      <c r="JKD5355"/>
      <c r="JKE5355"/>
      <c r="JKF5355"/>
      <c r="JKG5355"/>
      <c r="JKH5355"/>
      <c r="JKI5355"/>
      <c r="JKJ5355"/>
      <c r="JKK5355"/>
      <c r="JKL5355"/>
      <c r="JKM5355"/>
      <c r="JKN5355"/>
      <c r="JKO5355"/>
      <c r="JKP5355"/>
      <c r="JKQ5355"/>
      <c r="JKR5355"/>
      <c r="JKS5355"/>
      <c r="JKT5355"/>
      <c r="JKU5355"/>
      <c r="JKV5355"/>
      <c r="JKW5355"/>
      <c r="JKX5355"/>
      <c r="JKY5355"/>
      <c r="JKZ5355"/>
      <c r="JLA5355"/>
      <c r="JLB5355"/>
      <c r="JLC5355"/>
      <c r="JLD5355"/>
      <c r="JLE5355"/>
      <c r="JLF5355"/>
      <c r="JLG5355"/>
      <c r="JLH5355"/>
      <c r="JLI5355"/>
      <c r="JLJ5355"/>
      <c r="JLK5355"/>
      <c r="JLL5355"/>
      <c r="JLM5355"/>
      <c r="JLN5355"/>
      <c r="JLO5355"/>
      <c r="JLP5355"/>
      <c r="JLQ5355"/>
      <c r="JLR5355"/>
      <c r="JLS5355"/>
      <c r="JLT5355"/>
      <c r="JLU5355"/>
      <c r="JLV5355"/>
      <c r="JLW5355"/>
      <c r="JLX5355"/>
      <c r="JLY5355"/>
      <c r="JLZ5355"/>
      <c r="JMA5355"/>
      <c r="JMB5355"/>
      <c r="JMC5355"/>
      <c r="JMD5355"/>
      <c r="JME5355"/>
      <c r="JMF5355"/>
      <c r="JMG5355"/>
      <c r="JMH5355"/>
      <c r="JMI5355"/>
      <c r="JMJ5355"/>
      <c r="JMK5355"/>
      <c r="JML5355"/>
      <c r="JMM5355"/>
      <c r="JMN5355"/>
      <c r="JMO5355"/>
      <c r="JMP5355"/>
      <c r="JMQ5355"/>
      <c r="JMR5355"/>
      <c r="JMS5355"/>
      <c r="JMT5355"/>
      <c r="JMU5355"/>
      <c r="JMV5355"/>
      <c r="JMW5355"/>
      <c r="JMX5355"/>
      <c r="JMY5355"/>
      <c r="JMZ5355"/>
      <c r="JNA5355"/>
      <c r="JNB5355"/>
      <c r="JNC5355"/>
      <c r="JND5355"/>
      <c r="JNE5355"/>
      <c r="JNF5355"/>
      <c r="JNG5355"/>
      <c r="JNH5355"/>
      <c r="JNI5355"/>
      <c r="JNJ5355"/>
      <c r="JNK5355"/>
      <c r="JNL5355"/>
      <c r="JNM5355"/>
      <c r="JNN5355"/>
      <c r="JNO5355"/>
      <c r="JNP5355"/>
      <c r="JNQ5355"/>
      <c r="JNR5355"/>
      <c r="JNS5355"/>
      <c r="JNT5355"/>
      <c r="JNU5355"/>
      <c r="JNV5355"/>
      <c r="JNW5355"/>
      <c r="JNX5355"/>
      <c r="JNY5355"/>
      <c r="JNZ5355"/>
      <c r="JOA5355"/>
      <c r="JOB5355"/>
      <c r="JOC5355"/>
      <c r="JOD5355"/>
      <c r="JOE5355"/>
      <c r="JOF5355"/>
      <c r="JOG5355"/>
      <c r="JOH5355"/>
      <c r="JOI5355"/>
      <c r="JOJ5355"/>
      <c r="JOK5355"/>
      <c r="JOL5355"/>
      <c r="JOM5355"/>
      <c r="JON5355"/>
      <c r="JOO5355"/>
      <c r="JOP5355"/>
      <c r="JOQ5355"/>
      <c r="JOR5355"/>
      <c r="JOS5355"/>
      <c r="JOT5355"/>
      <c r="JOU5355"/>
      <c r="JOV5355"/>
      <c r="JOW5355"/>
      <c r="JOX5355"/>
      <c r="JOY5355"/>
      <c r="JOZ5355"/>
      <c r="JPA5355"/>
      <c r="JPB5355"/>
      <c r="JPC5355"/>
      <c r="JPD5355"/>
      <c r="JPE5355"/>
      <c r="JPF5355"/>
      <c r="JPG5355"/>
      <c r="JPH5355"/>
      <c r="JPI5355"/>
      <c r="JPJ5355"/>
      <c r="JPK5355"/>
      <c r="JPL5355"/>
      <c r="JPM5355"/>
      <c r="JPN5355"/>
      <c r="JPO5355"/>
      <c r="JPP5355"/>
      <c r="JPQ5355"/>
      <c r="JPR5355"/>
      <c r="JPS5355"/>
      <c r="JPT5355"/>
      <c r="JPU5355"/>
      <c r="JPV5355"/>
      <c r="JPW5355"/>
      <c r="JPX5355"/>
      <c r="JPY5355"/>
      <c r="JPZ5355"/>
      <c r="JQA5355"/>
      <c r="JQB5355"/>
      <c r="JQC5355"/>
      <c r="JQD5355"/>
      <c r="JQE5355"/>
      <c r="JQF5355"/>
      <c r="JQG5355"/>
      <c r="JQH5355"/>
      <c r="JQI5355"/>
      <c r="JQJ5355"/>
      <c r="JQK5355"/>
      <c r="JQL5355"/>
      <c r="JQM5355"/>
      <c r="JQN5355"/>
      <c r="JQO5355"/>
      <c r="JQP5355"/>
      <c r="JQQ5355"/>
      <c r="JQR5355"/>
      <c r="JQS5355"/>
      <c r="JQT5355"/>
      <c r="JQU5355"/>
      <c r="JQV5355"/>
      <c r="JQW5355"/>
      <c r="JQX5355"/>
      <c r="JQY5355"/>
      <c r="JQZ5355"/>
      <c r="JRA5355"/>
      <c r="JRB5355"/>
      <c r="JRC5355"/>
      <c r="JRD5355"/>
      <c r="JRE5355"/>
      <c r="JRF5355"/>
      <c r="JRG5355"/>
      <c r="JRH5355"/>
      <c r="JRI5355"/>
      <c r="JRJ5355"/>
      <c r="JRK5355"/>
      <c r="JRL5355"/>
      <c r="JRM5355"/>
      <c r="JRN5355"/>
      <c r="JRO5355"/>
      <c r="JRP5355"/>
      <c r="JRQ5355"/>
      <c r="JRR5355"/>
      <c r="JRS5355"/>
      <c r="JRT5355"/>
      <c r="JRU5355"/>
      <c r="JRV5355"/>
      <c r="JRW5355"/>
      <c r="JRX5355"/>
      <c r="JRY5355"/>
      <c r="JRZ5355"/>
      <c r="JSA5355"/>
      <c r="JSB5355"/>
      <c r="JSC5355"/>
      <c r="JSD5355"/>
      <c r="JSE5355"/>
      <c r="JSF5355"/>
      <c r="JSG5355"/>
      <c r="JSH5355"/>
      <c r="JSI5355"/>
      <c r="JSJ5355"/>
      <c r="JSK5355"/>
      <c r="JSL5355"/>
      <c r="JSM5355"/>
      <c r="JSN5355"/>
      <c r="JSO5355"/>
      <c r="JSP5355"/>
      <c r="JSQ5355"/>
      <c r="JSR5355"/>
      <c r="JSS5355"/>
      <c r="JST5355"/>
      <c r="JSU5355"/>
      <c r="JSV5355"/>
      <c r="JSW5355"/>
      <c r="JSX5355"/>
      <c r="JSY5355"/>
      <c r="JSZ5355"/>
      <c r="JTA5355"/>
      <c r="JTB5355"/>
      <c r="JTC5355"/>
      <c r="JTD5355"/>
      <c r="JTE5355"/>
      <c r="JTF5355"/>
      <c r="JTG5355"/>
      <c r="JTH5355"/>
      <c r="JTI5355"/>
      <c r="JTJ5355"/>
      <c r="JTK5355"/>
      <c r="JTL5355"/>
      <c r="JTM5355"/>
      <c r="JTN5355"/>
      <c r="JTO5355"/>
      <c r="JTP5355"/>
      <c r="JTQ5355"/>
      <c r="JTR5355"/>
      <c r="JTS5355"/>
      <c r="JTT5355"/>
      <c r="JTU5355"/>
      <c r="JTV5355"/>
      <c r="JTW5355"/>
      <c r="JTX5355"/>
      <c r="JTY5355"/>
      <c r="JTZ5355"/>
      <c r="JUA5355"/>
      <c r="JUB5355"/>
      <c r="JUC5355"/>
      <c r="JUD5355"/>
      <c r="JUE5355"/>
      <c r="JUF5355"/>
      <c r="JUG5355"/>
      <c r="JUH5355"/>
      <c r="JUI5355"/>
      <c r="JUJ5355"/>
      <c r="JUK5355"/>
      <c r="JUL5355"/>
      <c r="JUM5355"/>
      <c r="JUN5355"/>
      <c r="JUO5355"/>
      <c r="JUP5355"/>
      <c r="JUQ5355"/>
      <c r="JUR5355"/>
      <c r="JUS5355"/>
      <c r="JUT5355"/>
      <c r="JUU5355"/>
      <c r="JUV5355"/>
      <c r="JUW5355"/>
      <c r="JUX5355"/>
      <c r="JUY5355"/>
      <c r="JUZ5355"/>
      <c r="JVA5355"/>
      <c r="JVB5355"/>
      <c r="JVC5355"/>
      <c r="JVD5355"/>
      <c r="JVE5355"/>
      <c r="JVF5355"/>
      <c r="JVG5355"/>
      <c r="JVH5355"/>
      <c r="JVI5355"/>
      <c r="JVJ5355"/>
      <c r="JVK5355"/>
      <c r="JVL5355"/>
      <c r="JVM5355"/>
      <c r="JVN5355"/>
      <c r="JVO5355"/>
      <c r="JVP5355"/>
      <c r="JVQ5355"/>
      <c r="JVR5355"/>
      <c r="JVS5355"/>
      <c r="JVT5355"/>
      <c r="JVU5355"/>
      <c r="JVV5355"/>
      <c r="JVW5355"/>
      <c r="JVX5355"/>
      <c r="JVY5355"/>
      <c r="JVZ5355"/>
      <c r="JWA5355"/>
      <c r="JWB5355"/>
      <c r="JWC5355"/>
      <c r="JWD5355"/>
      <c r="JWE5355"/>
      <c r="JWF5355"/>
      <c r="JWG5355"/>
      <c r="JWH5355"/>
      <c r="JWI5355"/>
      <c r="JWJ5355"/>
      <c r="JWK5355"/>
      <c r="JWL5355"/>
      <c r="JWM5355"/>
      <c r="JWN5355"/>
      <c r="JWO5355"/>
      <c r="JWP5355"/>
      <c r="JWQ5355"/>
      <c r="JWR5355"/>
      <c r="JWS5355"/>
      <c r="JWT5355"/>
      <c r="JWU5355"/>
      <c r="JWV5355"/>
      <c r="JWW5355"/>
      <c r="JWX5355"/>
      <c r="JWY5355"/>
      <c r="JWZ5355"/>
      <c r="JXA5355"/>
      <c r="JXB5355"/>
      <c r="JXC5355"/>
      <c r="JXD5355"/>
      <c r="JXE5355"/>
      <c r="JXF5355"/>
      <c r="JXG5355"/>
      <c r="JXH5355"/>
      <c r="JXI5355"/>
      <c r="JXJ5355"/>
      <c r="JXK5355"/>
      <c r="JXL5355"/>
      <c r="JXM5355"/>
      <c r="JXN5355"/>
      <c r="JXO5355"/>
      <c r="JXP5355"/>
      <c r="JXQ5355"/>
      <c r="JXR5355"/>
      <c r="JXS5355"/>
      <c r="JXT5355"/>
      <c r="JXU5355"/>
      <c r="JXV5355"/>
      <c r="JXW5355"/>
      <c r="JXX5355"/>
      <c r="JXY5355"/>
      <c r="JXZ5355"/>
      <c r="JYA5355"/>
      <c r="JYB5355"/>
      <c r="JYC5355"/>
      <c r="JYD5355"/>
      <c r="JYE5355"/>
      <c r="JYF5355"/>
      <c r="JYG5355"/>
      <c r="JYH5355"/>
      <c r="JYI5355"/>
      <c r="JYJ5355"/>
      <c r="JYK5355"/>
      <c r="JYL5355"/>
      <c r="JYM5355"/>
      <c r="JYN5355"/>
      <c r="JYO5355"/>
      <c r="JYP5355"/>
      <c r="JYQ5355"/>
      <c r="JYR5355"/>
      <c r="JYS5355"/>
      <c r="JYT5355"/>
      <c r="JYU5355"/>
      <c r="JYV5355"/>
      <c r="JYW5355"/>
      <c r="JYX5355"/>
      <c r="JYY5355"/>
      <c r="JYZ5355"/>
      <c r="JZA5355"/>
      <c r="JZB5355"/>
      <c r="JZC5355"/>
      <c r="JZD5355"/>
      <c r="JZE5355"/>
      <c r="JZF5355"/>
      <c r="JZG5355"/>
      <c r="JZH5355"/>
      <c r="JZI5355"/>
      <c r="JZJ5355"/>
      <c r="JZK5355"/>
      <c r="JZL5355"/>
      <c r="JZM5355"/>
      <c r="JZN5355"/>
      <c r="JZO5355"/>
      <c r="JZP5355"/>
      <c r="JZQ5355"/>
      <c r="JZR5355"/>
      <c r="JZS5355"/>
      <c r="JZT5355"/>
      <c r="JZU5355"/>
      <c r="JZV5355"/>
      <c r="JZW5355"/>
      <c r="JZX5355"/>
      <c r="JZY5355"/>
      <c r="JZZ5355"/>
      <c r="KAA5355"/>
      <c r="KAB5355"/>
      <c r="KAC5355"/>
      <c r="KAD5355"/>
      <c r="KAE5355"/>
      <c r="KAF5355"/>
      <c r="KAG5355"/>
      <c r="KAH5355"/>
      <c r="KAI5355"/>
      <c r="KAJ5355"/>
      <c r="KAK5355"/>
      <c r="KAL5355"/>
      <c r="KAM5355"/>
      <c r="KAN5355"/>
      <c r="KAO5355"/>
      <c r="KAP5355"/>
      <c r="KAQ5355"/>
      <c r="KAR5355"/>
      <c r="KAS5355"/>
      <c r="KAT5355"/>
      <c r="KAU5355"/>
      <c r="KAV5355"/>
      <c r="KAW5355"/>
      <c r="KAX5355"/>
      <c r="KAY5355"/>
      <c r="KAZ5355"/>
      <c r="KBA5355"/>
      <c r="KBB5355"/>
      <c r="KBC5355"/>
      <c r="KBD5355"/>
      <c r="KBE5355"/>
      <c r="KBF5355"/>
      <c r="KBG5355"/>
      <c r="KBH5355"/>
      <c r="KBI5355"/>
      <c r="KBJ5355"/>
      <c r="KBK5355"/>
      <c r="KBL5355"/>
      <c r="KBM5355"/>
      <c r="KBN5355"/>
      <c r="KBO5355"/>
      <c r="KBP5355"/>
      <c r="KBQ5355"/>
      <c r="KBR5355"/>
      <c r="KBS5355"/>
      <c r="KBT5355"/>
      <c r="KBU5355"/>
      <c r="KBV5355"/>
      <c r="KBW5355"/>
      <c r="KBX5355"/>
      <c r="KBY5355"/>
      <c r="KBZ5355"/>
      <c r="KCA5355"/>
      <c r="KCB5355"/>
      <c r="KCC5355"/>
      <c r="KCD5355"/>
      <c r="KCE5355"/>
      <c r="KCF5355"/>
      <c r="KCG5355"/>
      <c r="KCH5355"/>
      <c r="KCI5355"/>
      <c r="KCJ5355"/>
      <c r="KCK5355"/>
      <c r="KCL5355"/>
      <c r="KCM5355"/>
      <c r="KCN5355"/>
      <c r="KCO5355"/>
      <c r="KCP5355"/>
      <c r="KCQ5355"/>
      <c r="KCR5355"/>
      <c r="KCS5355"/>
      <c r="KCT5355"/>
      <c r="KCU5355"/>
      <c r="KCV5355"/>
      <c r="KCW5355"/>
      <c r="KCX5355"/>
      <c r="KCY5355"/>
      <c r="KCZ5355"/>
      <c r="KDA5355"/>
      <c r="KDB5355"/>
      <c r="KDC5355"/>
      <c r="KDD5355"/>
      <c r="KDE5355"/>
      <c r="KDF5355"/>
      <c r="KDG5355"/>
      <c r="KDH5355"/>
      <c r="KDI5355"/>
      <c r="KDJ5355"/>
      <c r="KDK5355"/>
      <c r="KDL5355"/>
      <c r="KDM5355"/>
      <c r="KDN5355"/>
      <c r="KDO5355"/>
      <c r="KDP5355"/>
      <c r="KDQ5355"/>
      <c r="KDR5355"/>
      <c r="KDS5355"/>
      <c r="KDT5355"/>
      <c r="KDU5355"/>
      <c r="KDV5355"/>
      <c r="KDW5355"/>
      <c r="KDX5355"/>
      <c r="KDY5355"/>
      <c r="KDZ5355"/>
      <c r="KEA5355"/>
      <c r="KEB5355"/>
      <c r="KEC5355"/>
      <c r="KED5355"/>
      <c r="KEE5355"/>
      <c r="KEF5355"/>
      <c r="KEG5355"/>
      <c r="KEH5355"/>
      <c r="KEI5355"/>
      <c r="KEJ5355"/>
      <c r="KEK5355"/>
      <c r="KEL5355"/>
      <c r="KEM5355"/>
      <c r="KEN5355"/>
      <c r="KEO5355"/>
      <c r="KEP5355"/>
      <c r="KEQ5355"/>
      <c r="KER5355"/>
      <c r="KES5355"/>
      <c r="KET5355"/>
      <c r="KEU5355"/>
      <c r="KEV5355"/>
      <c r="KEW5355"/>
      <c r="KEX5355"/>
      <c r="KEY5355"/>
      <c r="KEZ5355"/>
      <c r="KFA5355"/>
      <c r="KFB5355"/>
      <c r="KFC5355"/>
      <c r="KFD5355"/>
      <c r="KFE5355"/>
      <c r="KFF5355"/>
      <c r="KFG5355"/>
      <c r="KFH5355"/>
      <c r="KFI5355"/>
      <c r="KFJ5355"/>
      <c r="KFK5355"/>
      <c r="KFL5355"/>
      <c r="KFM5355"/>
      <c r="KFN5355"/>
      <c r="KFO5355"/>
      <c r="KFP5355"/>
      <c r="KFQ5355"/>
      <c r="KFR5355"/>
      <c r="KFS5355"/>
      <c r="KFT5355"/>
      <c r="KFU5355"/>
      <c r="KFV5355"/>
      <c r="KFW5355"/>
      <c r="KFX5355"/>
      <c r="KFY5355"/>
      <c r="KFZ5355"/>
      <c r="KGA5355"/>
      <c r="KGB5355"/>
      <c r="KGC5355"/>
      <c r="KGD5355"/>
      <c r="KGE5355"/>
      <c r="KGF5355"/>
      <c r="KGG5355"/>
      <c r="KGH5355"/>
      <c r="KGI5355"/>
      <c r="KGJ5355"/>
      <c r="KGK5355"/>
      <c r="KGL5355"/>
      <c r="KGM5355"/>
      <c r="KGN5355"/>
      <c r="KGO5355"/>
      <c r="KGP5355"/>
      <c r="KGQ5355"/>
      <c r="KGR5355"/>
      <c r="KGS5355"/>
      <c r="KGT5355"/>
      <c r="KGU5355"/>
      <c r="KGV5355"/>
      <c r="KGW5355"/>
      <c r="KGX5355"/>
      <c r="KGY5355"/>
      <c r="KGZ5355"/>
      <c r="KHA5355"/>
      <c r="KHB5355"/>
      <c r="KHC5355"/>
      <c r="KHD5355"/>
      <c r="KHE5355"/>
      <c r="KHF5355"/>
      <c r="KHG5355"/>
      <c r="KHH5355"/>
      <c r="KHI5355"/>
      <c r="KHJ5355"/>
      <c r="KHK5355"/>
      <c r="KHL5355"/>
      <c r="KHM5355"/>
      <c r="KHN5355"/>
      <c r="KHO5355"/>
      <c r="KHP5355"/>
      <c r="KHQ5355"/>
      <c r="KHR5355"/>
      <c r="KHS5355"/>
      <c r="KHT5355"/>
      <c r="KHU5355"/>
      <c r="KHV5355"/>
      <c r="KHW5355"/>
      <c r="KHX5355"/>
      <c r="KHY5355"/>
      <c r="KHZ5355"/>
      <c r="KIA5355"/>
      <c r="KIB5355"/>
      <c r="KIC5355"/>
      <c r="KID5355"/>
      <c r="KIE5355"/>
      <c r="KIF5355"/>
      <c r="KIG5355"/>
      <c r="KIH5355"/>
      <c r="KII5355"/>
      <c r="KIJ5355"/>
      <c r="KIK5355"/>
      <c r="KIL5355"/>
      <c r="KIM5355"/>
      <c r="KIN5355"/>
      <c r="KIO5355"/>
      <c r="KIP5355"/>
      <c r="KIQ5355"/>
      <c r="KIR5355"/>
      <c r="KIS5355"/>
      <c r="KIT5355"/>
      <c r="KIU5355"/>
      <c r="KIV5355"/>
      <c r="KIW5355"/>
      <c r="KIX5355"/>
      <c r="KIY5355"/>
      <c r="KIZ5355"/>
      <c r="KJA5355"/>
      <c r="KJB5355"/>
      <c r="KJC5355"/>
      <c r="KJD5355"/>
      <c r="KJE5355"/>
      <c r="KJF5355"/>
      <c r="KJG5355"/>
      <c r="KJH5355"/>
      <c r="KJI5355"/>
      <c r="KJJ5355"/>
      <c r="KJK5355"/>
      <c r="KJL5355"/>
      <c r="KJM5355"/>
      <c r="KJN5355"/>
      <c r="KJO5355"/>
      <c r="KJP5355"/>
      <c r="KJQ5355"/>
      <c r="KJR5355"/>
      <c r="KJS5355"/>
      <c r="KJT5355"/>
      <c r="KJU5355"/>
      <c r="KJV5355"/>
      <c r="KJW5355"/>
      <c r="KJX5355"/>
      <c r="KJY5355"/>
      <c r="KJZ5355"/>
      <c r="KKA5355"/>
      <c r="KKB5355"/>
      <c r="KKC5355"/>
      <c r="KKD5355"/>
      <c r="KKE5355"/>
      <c r="KKF5355"/>
      <c r="KKG5355"/>
      <c r="KKH5355"/>
      <c r="KKI5355"/>
      <c r="KKJ5355"/>
      <c r="KKK5355"/>
      <c r="KKL5355"/>
      <c r="KKM5355"/>
      <c r="KKN5355"/>
      <c r="KKO5355"/>
      <c r="KKP5355"/>
      <c r="KKQ5355"/>
      <c r="KKR5355"/>
      <c r="KKS5355"/>
      <c r="KKT5355"/>
      <c r="KKU5355"/>
      <c r="KKV5355"/>
      <c r="KKW5355"/>
      <c r="KKX5355"/>
      <c r="KKY5355"/>
      <c r="KKZ5355"/>
      <c r="KLA5355"/>
      <c r="KLB5355"/>
      <c r="KLC5355"/>
      <c r="KLD5355"/>
      <c r="KLE5355"/>
      <c r="KLF5355"/>
      <c r="KLG5355"/>
      <c r="KLH5355"/>
      <c r="KLI5355"/>
      <c r="KLJ5355"/>
      <c r="KLK5355"/>
      <c r="KLL5355"/>
      <c r="KLM5355"/>
      <c r="KLN5355"/>
      <c r="KLO5355"/>
      <c r="KLP5355"/>
      <c r="KLQ5355"/>
      <c r="KLR5355"/>
      <c r="KLS5355"/>
      <c r="KLT5355"/>
      <c r="KLU5355"/>
      <c r="KLV5355"/>
      <c r="KLW5355"/>
      <c r="KLX5355"/>
      <c r="KLY5355"/>
      <c r="KLZ5355"/>
      <c r="KMA5355"/>
      <c r="KMB5355"/>
      <c r="KMC5355"/>
      <c r="KMD5355"/>
      <c r="KME5355"/>
      <c r="KMF5355"/>
      <c r="KMG5355"/>
      <c r="KMH5355"/>
      <c r="KMI5355"/>
      <c r="KMJ5355"/>
      <c r="KMK5355"/>
      <c r="KML5355"/>
      <c r="KMM5355"/>
      <c r="KMN5355"/>
      <c r="KMO5355"/>
      <c r="KMP5355"/>
      <c r="KMQ5355"/>
      <c r="KMR5355"/>
      <c r="KMS5355"/>
      <c r="KMT5355"/>
      <c r="KMU5355"/>
      <c r="KMV5355"/>
      <c r="KMW5355"/>
      <c r="KMX5355"/>
      <c r="KMY5355"/>
      <c r="KMZ5355"/>
      <c r="KNA5355"/>
      <c r="KNB5355"/>
      <c r="KNC5355"/>
      <c r="KND5355"/>
      <c r="KNE5355"/>
      <c r="KNF5355"/>
      <c r="KNG5355"/>
      <c r="KNH5355"/>
      <c r="KNI5355"/>
      <c r="KNJ5355"/>
      <c r="KNK5355"/>
      <c r="KNL5355"/>
      <c r="KNM5355"/>
      <c r="KNN5355"/>
      <c r="KNO5355"/>
      <c r="KNP5355"/>
      <c r="KNQ5355"/>
      <c r="KNR5355"/>
      <c r="KNS5355"/>
      <c r="KNT5355"/>
      <c r="KNU5355"/>
      <c r="KNV5355"/>
      <c r="KNW5355"/>
      <c r="KNX5355"/>
      <c r="KNY5355"/>
      <c r="KNZ5355"/>
      <c r="KOA5355"/>
      <c r="KOB5355"/>
      <c r="KOC5355"/>
      <c r="KOD5355"/>
      <c r="KOE5355"/>
      <c r="KOF5355"/>
      <c r="KOG5355"/>
      <c r="KOH5355"/>
      <c r="KOI5355"/>
      <c r="KOJ5355"/>
      <c r="KOK5355"/>
      <c r="KOL5355"/>
      <c r="KOM5355"/>
      <c r="KON5355"/>
      <c r="KOO5355"/>
      <c r="KOP5355"/>
      <c r="KOQ5355"/>
      <c r="KOR5355"/>
      <c r="KOS5355"/>
      <c r="KOT5355"/>
      <c r="KOU5355"/>
      <c r="KOV5355"/>
      <c r="KOW5355"/>
      <c r="KOX5355"/>
      <c r="KOY5355"/>
      <c r="KOZ5355"/>
      <c r="KPA5355"/>
      <c r="KPB5355"/>
      <c r="KPC5355"/>
      <c r="KPD5355"/>
      <c r="KPE5355"/>
      <c r="KPF5355"/>
      <c r="KPG5355"/>
      <c r="KPH5355"/>
      <c r="KPI5355"/>
      <c r="KPJ5355"/>
      <c r="KPK5355"/>
      <c r="KPL5355"/>
      <c r="KPM5355"/>
      <c r="KPN5355"/>
      <c r="KPO5355"/>
      <c r="KPP5355"/>
      <c r="KPQ5355"/>
      <c r="KPR5355"/>
      <c r="KPS5355"/>
      <c r="KPT5355"/>
      <c r="KPU5355"/>
      <c r="KPV5355"/>
      <c r="KPW5355"/>
      <c r="KPX5355"/>
      <c r="KPY5355"/>
      <c r="KPZ5355"/>
      <c r="KQA5355"/>
      <c r="KQB5355"/>
      <c r="KQC5355"/>
      <c r="KQD5355"/>
      <c r="KQE5355"/>
      <c r="KQF5355"/>
      <c r="KQG5355"/>
      <c r="KQH5355"/>
      <c r="KQI5355"/>
      <c r="KQJ5355"/>
      <c r="KQK5355"/>
      <c r="KQL5355"/>
      <c r="KQM5355"/>
      <c r="KQN5355"/>
      <c r="KQO5355"/>
      <c r="KQP5355"/>
      <c r="KQQ5355"/>
      <c r="KQR5355"/>
      <c r="KQS5355"/>
      <c r="KQT5355"/>
      <c r="KQU5355"/>
      <c r="KQV5355"/>
      <c r="KQW5355"/>
      <c r="KQX5355"/>
      <c r="KQY5355"/>
      <c r="KQZ5355"/>
      <c r="KRA5355"/>
      <c r="KRB5355"/>
      <c r="KRC5355"/>
      <c r="KRD5355"/>
      <c r="KRE5355"/>
      <c r="KRF5355"/>
      <c r="KRG5355"/>
      <c r="KRH5355"/>
      <c r="KRI5355"/>
      <c r="KRJ5355"/>
      <c r="KRK5355"/>
      <c r="KRL5355"/>
      <c r="KRM5355"/>
      <c r="KRN5355"/>
      <c r="KRO5355"/>
      <c r="KRP5355"/>
      <c r="KRQ5355"/>
      <c r="KRR5355"/>
      <c r="KRS5355"/>
      <c r="KRT5355"/>
      <c r="KRU5355"/>
      <c r="KRV5355"/>
      <c r="KRW5355"/>
      <c r="KRX5355"/>
      <c r="KRY5355"/>
      <c r="KRZ5355"/>
      <c r="KSA5355"/>
      <c r="KSB5355"/>
      <c r="KSC5355"/>
      <c r="KSD5355"/>
      <c r="KSE5355"/>
      <c r="KSF5355"/>
      <c r="KSG5355"/>
      <c r="KSH5355"/>
      <c r="KSI5355"/>
      <c r="KSJ5355"/>
      <c r="KSK5355"/>
      <c r="KSL5355"/>
      <c r="KSM5355"/>
      <c r="KSN5355"/>
      <c r="KSO5355"/>
      <c r="KSP5355"/>
      <c r="KSQ5355"/>
      <c r="KSR5355"/>
      <c r="KSS5355"/>
      <c r="KST5355"/>
      <c r="KSU5355"/>
      <c r="KSV5355"/>
      <c r="KSW5355"/>
      <c r="KSX5355"/>
      <c r="KSY5355"/>
      <c r="KSZ5355"/>
      <c r="KTA5355"/>
      <c r="KTB5355"/>
      <c r="KTC5355"/>
      <c r="KTD5355"/>
      <c r="KTE5355"/>
      <c r="KTF5355"/>
      <c r="KTG5355"/>
      <c r="KTH5355"/>
      <c r="KTI5355"/>
      <c r="KTJ5355"/>
      <c r="KTK5355"/>
      <c r="KTL5355"/>
      <c r="KTM5355"/>
      <c r="KTN5355"/>
      <c r="KTO5355"/>
      <c r="KTP5355"/>
      <c r="KTQ5355"/>
      <c r="KTR5355"/>
      <c r="KTS5355"/>
      <c r="KTT5355"/>
      <c r="KTU5355"/>
      <c r="KTV5355"/>
      <c r="KTW5355"/>
      <c r="KTX5355"/>
      <c r="KTY5355"/>
      <c r="KTZ5355"/>
      <c r="KUA5355"/>
      <c r="KUB5355"/>
      <c r="KUC5355"/>
      <c r="KUD5355"/>
      <c r="KUE5355"/>
      <c r="KUF5355"/>
      <c r="KUG5355"/>
      <c r="KUH5355"/>
      <c r="KUI5355"/>
      <c r="KUJ5355"/>
      <c r="KUK5355"/>
      <c r="KUL5355"/>
      <c r="KUM5355"/>
      <c r="KUN5355"/>
      <c r="KUO5355"/>
      <c r="KUP5355"/>
      <c r="KUQ5355"/>
      <c r="KUR5355"/>
      <c r="KUS5355"/>
      <c r="KUT5355"/>
      <c r="KUU5355"/>
      <c r="KUV5355"/>
      <c r="KUW5355"/>
      <c r="KUX5355"/>
      <c r="KUY5355"/>
      <c r="KUZ5355"/>
      <c r="KVA5355"/>
      <c r="KVB5355"/>
      <c r="KVC5355"/>
      <c r="KVD5355"/>
      <c r="KVE5355"/>
      <c r="KVF5355"/>
      <c r="KVG5355"/>
      <c r="KVH5355"/>
      <c r="KVI5355"/>
      <c r="KVJ5355"/>
      <c r="KVK5355"/>
      <c r="KVL5355"/>
      <c r="KVM5355"/>
      <c r="KVN5355"/>
      <c r="KVO5355"/>
      <c r="KVP5355"/>
      <c r="KVQ5355"/>
      <c r="KVR5355"/>
      <c r="KVS5355"/>
      <c r="KVT5355"/>
      <c r="KVU5355"/>
      <c r="KVV5355"/>
      <c r="KVW5355"/>
      <c r="KVX5355"/>
      <c r="KVY5355"/>
      <c r="KVZ5355"/>
      <c r="KWA5355"/>
      <c r="KWB5355"/>
      <c r="KWC5355"/>
      <c r="KWD5355"/>
      <c r="KWE5355"/>
      <c r="KWF5355"/>
      <c r="KWG5355"/>
      <c r="KWH5355"/>
      <c r="KWI5355"/>
      <c r="KWJ5355"/>
      <c r="KWK5355"/>
      <c r="KWL5355"/>
      <c r="KWM5355"/>
      <c r="KWN5355"/>
      <c r="KWO5355"/>
      <c r="KWP5355"/>
      <c r="KWQ5355"/>
      <c r="KWR5355"/>
      <c r="KWS5355"/>
      <c r="KWT5355"/>
      <c r="KWU5355"/>
      <c r="KWV5355"/>
      <c r="KWW5355"/>
      <c r="KWX5355"/>
      <c r="KWY5355"/>
      <c r="KWZ5355"/>
      <c r="KXA5355"/>
      <c r="KXB5355"/>
      <c r="KXC5355"/>
      <c r="KXD5355"/>
      <c r="KXE5355"/>
      <c r="KXF5355"/>
      <c r="KXG5355"/>
      <c r="KXH5355"/>
      <c r="KXI5355"/>
      <c r="KXJ5355"/>
      <c r="KXK5355"/>
      <c r="KXL5355"/>
      <c r="KXM5355"/>
      <c r="KXN5355"/>
      <c r="KXO5355"/>
      <c r="KXP5355"/>
      <c r="KXQ5355"/>
      <c r="KXR5355"/>
      <c r="KXS5355"/>
      <c r="KXT5355"/>
      <c r="KXU5355"/>
      <c r="KXV5355"/>
      <c r="KXW5355"/>
      <c r="KXX5355"/>
      <c r="KXY5355"/>
      <c r="KXZ5355"/>
      <c r="KYA5355"/>
      <c r="KYB5355"/>
      <c r="KYC5355"/>
      <c r="KYD5355"/>
      <c r="KYE5355"/>
      <c r="KYF5355"/>
      <c r="KYG5355"/>
      <c r="KYH5355"/>
      <c r="KYI5355"/>
      <c r="KYJ5355"/>
      <c r="KYK5355"/>
      <c r="KYL5355"/>
      <c r="KYM5355"/>
      <c r="KYN5355"/>
      <c r="KYO5355"/>
      <c r="KYP5355"/>
      <c r="KYQ5355"/>
      <c r="KYR5355"/>
      <c r="KYS5355"/>
      <c r="KYT5355"/>
      <c r="KYU5355"/>
      <c r="KYV5355"/>
      <c r="KYW5355"/>
      <c r="KYX5355"/>
      <c r="KYY5355"/>
      <c r="KYZ5355"/>
      <c r="KZA5355"/>
      <c r="KZB5355"/>
      <c r="KZC5355"/>
      <c r="KZD5355"/>
      <c r="KZE5355"/>
      <c r="KZF5355"/>
      <c r="KZG5355"/>
      <c r="KZH5355"/>
      <c r="KZI5355"/>
      <c r="KZJ5355"/>
      <c r="KZK5355"/>
      <c r="KZL5355"/>
      <c r="KZM5355"/>
      <c r="KZN5355"/>
      <c r="KZO5355"/>
      <c r="KZP5355"/>
      <c r="KZQ5355"/>
      <c r="KZR5355"/>
      <c r="KZS5355"/>
      <c r="KZT5355"/>
      <c r="KZU5355"/>
      <c r="KZV5355"/>
      <c r="KZW5355"/>
      <c r="KZX5355"/>
      <c r="KZY5355"/>
      <c r="KZZ5355"/>
      <c r="LAA5355"/>
      <c r="LAB5355"/>
      <c r="LAC5355"/>
      <c r="LAD5355"/>
      <c r="LAE5355"/>
      <c r="LAF5355"/>
      <c r="LAG5355"/>
      <c r="LAH5355"/>
      <c r="LAI5355"/>
      <c r="LAJ5355"/>
      <c r="LAK5355"/>
      <c r="LAL5355"/>
      <c r="LAM5355"/>
      <c r="LAN5355"/>
      <c r="LAO5355"/>
      <c r="LAP5355"/>
      <c r="LAQ5355"/>
      <c r="LAR5355"/>
      <c r="LAS5355"/>
      <c r="LAT5355"/>
      <c r="LAU5355"/>
      <c r="LAV5355"/>
      <c r="LAW5355"/>
      <c r="LAX5355"/>
      <c r="LAY5355"/>
      <c r="LAZ5355"/>
      <c r="LBA5355"/>
      <c r="LBB5355"/>
      <c r="LBC5355"/>
      <c r="LBD5355"/>
      <c r="LBE5355"/>
      <c r="LBF5355"/>
      <c r="LBG5355"/>
      <c r="LBH5355"/>
      <c r="LBI5355"/>
      <c r="LBJ5355"/>
      <c r="LBK5355"/>
      <c r="LBL5355"/>
      <c r="LBM5355"/>
      <c r="LBN5355"/>
      <c r="LBO5355"/>
      <c r="LBP5355"/>
      <c r="LBQ5355"/>
      <c r="LBR5355"/>
      <c r="LBS5355"/>
      <c r="LBT5355"/>
      <c r="LBU5355"/>
      <c r="LBV5355"/>
      <c r="LBW5355"/>
      <c r="LBX5355"/>
      <c r="LBY5355"/>
      <c r="LBZ5355"/>
      <c r="LCA5355"/>
      <c r="LCB5355"/>
      <c r="LCC5355"/>
      <c r="LCD5355"/>
      <c r="LCE5355"/>
      <c r="LCF5355"/>
      <c r="LCG5355"/>
      <c r="LCH5355"/>
      <c r="LCI5355"/>
      <c r="LCJ5355"/>
      <c r="LCK5355"/>
      <c r="LCL5355"/>
      <c r="LCM5355"/>
      <c r="LCN5355"/>
      <c r="LCO5355"/>
      <c r="LCP5355"/>
      <c r="LCQ5355"/>
      <c r="LCR5355"/>
      <c r="LCS5355"/>
      <c r="LCT5355"/>
      <c r="LCU5355"/>
      <c r="LCV5355"/>
      <c r="LCW5355"/>
      <c r="LCX5355"/>
      <c r="LCY5355"/>
      <c r="LCZ5355"/>
      <c r="LDA5355"/>
      <c r="LDB5355"/>
      <c r="LDC5355"/>
      <c r="LDD5355"/>
      <c r="LDE5355"/>
      <c r="LDF5355"/>
      <c r="LDG5355"/>
      <c r="LDH5355"/>
      <c r="LDI5355"/>
      <c r="LDJ5355"/>
      <c r="LDK5355"/>
      <c r="LDL5355"/>
      <c r="LDM5355"/>
      <c r="LDN5355"/>
      <c r="LDO5355"/>
      <c r="LDP5355"/>
      <c r="LDQ5355"/>
      <c r="LDR5355"/>
      <c r="LDS5355"/>
      <c r="LDT5355"/>
      <c r="LDU5355"/>
      <c r="LDV5355"/>
      <c r="LDW5355"/>
      <c r="LDX5355"/>
      <c r="LDY5355"/>
      <c r="LDZ5355"/>
      <c r="LEA5355"/>
      <c r="LEB5355"/>
      <c r="LEC5355"/>
      <c r="LED5355"/>
      <c r="LEE5355"/>
      <c r="LEF5355"/>
      <c r="LEG5355"/>
      <c r="LEH5355"/>
      <c r="LEI5355"/>
      <c r="LEJ5355"/>
      <c r="LEK5355"/>
      <c r="LEL5355"/>
      <c r="LEM5355"/>
      <c r="LEN5355"/>
      <c r="LEO5355"/>
      <c r="LEP5355"/>
      <c r="LEQ5355"/>
      <c r="LER5355"/>
      <c r="LES5355"/>
      <c r="LET5355"/>
      <c r="LEU5355"/>
      <c r="LEV5355"/>
      <c r="LEW5355"/>
      <c r="LEX5355"/>
      <c r="LEY5355"/>
      <c r="LEZ5355"/>
      <c r="LFA5355"/>
      <c r="LFB5355"/>
      <c r="LFC5355"/>
      <c r="LFD5355"/>
      <c r="LFE5355"/>
      <c r="LFF5355"/>
      <c r="LFG5355"/>
      <c r="LFH5355"/>
      <c r="LFI5355"/>
      <c r="LFJ5355"/>
      <c r="LFK5355"/>
      <c r="LFL5355"/>
      <c r="LFM5355"/>
      <c r="LFN5355"/>
      <c r="LFO5355"/>
      <c r="LFP5355"/>
      <c r="LFQ5355"/>
      <c r="LFR5355"/>
      <c r="LFS5355"/>
      <c r="LFT5355"/>
      <c r="LFU5355"/>
      <c r="LFV5355"/>
      <c r="LFW5355"/>
      <c r="LFX5355"/>
      <c r="LFY5355"/>
      <c r="LFZ5355"/>
      <c r="LGA5355"/>
      <c r="LGB5355"/>
      <c r="LGC5355"/>
      <c r="LGD5355"/>
      <c r="LGE5355"/>
      <c r="LGF5355"/>
      <c r="LGG5355"/>
      <c r="LGH5355"/>
      <c r="LGI5355"/>
      <c r="LGJ5355"/>
      <c r="LGK5355"/>
      <c r="LGL5355"/>
      <c r="LGM5355"/>
      <c r="LGN5355"/>
      <c r="LGO5355"/>
      <c r="LGP5355"/>
      <c r="LGQ5355"/>
      <c r="LGR5355"/>
      <c r="LGS5355"/>
      <c r="LGT5355"/>
      <c r="LGU5355"/>
      <c r="LGV5355"/>
      <c r="LGW5355"/>
      <c r="LGX5355"/>
      <c r="LGY5355"/>
      <c r="LGZ5355"/>
      <c r="LHA5355"/>
      <c r="LHB5355"/>
      <c r="LHC5355"/>
      <c r="LHD5355"/>
      <c r="LHE5355"/>
      <c r="LHF5355"/>
      <c r="LHG5355"/>
      <c r="LHH5355"/>
      <c r="LHI5355"/>
      <c r="LHJ5355"/>
      <c r="LHK5355"/>
      <c r="LHL5355"/>
      <c r="LHM5355"/>
      <c r="LHN5355"/>
      <c r="LHO5355"/>
      <c r="LHP5355"/>
      <c r="LHQ5355"/>
      <c r="LHR5355"/>
      <c r="LHS5355"/>
      <c r="LHT5355"/>
      <c r="LHU5355"/>
      <c r="LHV5355"/>
      <c r="LHW5355"/>
      <c r="LHX5355"/>
      <c r="LHY5355"/>
      <c r="LHZ5355"/>
      <c r="LIA5355"/>
      <c r="LIB5355"/>
      <c r="LIC5355"/>
      <c r="LID5355"/>
      <c r="LIE5355"/>
      <c r="LIF5355"/>
      <c r="LIG5355"/>
      <c r="LIH5355"/>
      <c r="LII5355"/>
      <c r="LIJ5355"/>
      <c r="LIK5355"/>
      <c r="LIL5355"/>
      <c r="LIM5355"/>
      <c r="LIN5355"/>
      <c r="LIO5355"/>
      <c r="LIP5355"/>
      <c r="LIQ5355"/>
      <c r="LIR5355"/>
      <c r="LIS5355"/>
      <c r="LIT5355"/>
      <c r="LIU5355"/>
      <c r="LIV5355"/>
      <c r="LIW5355"/>
      <c r="LIX5355"/>
      <c r="LIY5355"/>
      <c r="LIZ5355"/>
      <c r="LJA5355"/>
      <c r="LJB5355"/>
      <c r="LJC5355"/>
      <c r="LJD5355"/>
      <c r="LJE5355"/>
      <c r="LJF5355"/>
      <c r="LJG5355"/>
      <c r="LJH5355"/>
      <c r="LJI5355"/>
      <c r="LJJ5355"/>
      <c r="LJK5355"/>
      <c r="LJL5355"/>
      <c r="LJM5355"/>
      <c r="LJN5355"/>
      <c r="LJO5355"/>
      <c r="LJP5355"/>
      <c r="LJQ5355"/>
      <c r="LJR5355"/>
      <c r="LJS5355"/>
      <c r="LJT5355"/>
      <c r="LJU5355"/>
      <c r="LJV5355"/>
      <c r="LJW5355"/>
      <c r="LJX5355"/>
      <c r="LJY5355"/>
      <c r="LJZ5355"/>
      <c r="LKA5355"/>
      <c r="LKB5355"/>
      <c r="LKC5355"/>
      <c r="LKD5355"/>
      <c r="LKE5355"/>
      <c r="LKF5355"/>
      <c r="LKG5355"/>
      <c r="LKH5355"/>
      <c r="LKI5355"/>
      <c r="LKJ5355"/>
      <c r="LKK5355"/>
      <c r="LKL5355"/>
      <c r="LKM5355"/>
      <c r="LKN5355"/>
      <c r="LKO5355"/>
      <c r="LKP5355"/>
      <c r="LKQ5355"/>
      <c r="LKR5355"/>
      <c r="LKS5355"/>
      <c r="LKT5355"/>
      <c r="LKU5355"/>
      <c r="LKV5355"/>
      <c r="LKW5355"/>
      <c r="LKX5355"/>
      <c r="LKY5355"/>
      <c r="LKZ5355"/>
      <c r="LLA5355"/>
      <c r="LLB5355"/>
      <c r="LLC5355"/>
      <c r="LLD5355"/>
      <c r="LLE5355"/>
      <c r="LLF5355"/>
      <c r="LLG5355"/>
      <c r="LLH5355"/>
      <c r="LLI5355"/>
      <c r="LLJ5355"/>
      <c r="LLK5355"/>
      <c r="LLL5355"/>
      <c r="LLM5355"/>
      <c r="LLN5355"/>
      <c r="LLO5355"/>
      <c r="LLP5355"/>
      <c r="LLQ5355"/>
      <c r="LLR5355"/>
      <c r="LLS5355"/>
      <c r="LLT5355"/>
      <c r="LLU5355"/>
      <c r="LLV5355"/>
      <c r="LLW5355"/>
      <c r="LLX5355"/>
      <c r="LLY5355"/>
      <c r="LLZ5355"/>
      <c r="LMA5355"/>
      <c r="LMB5355"/>
      <c r="LMC5355"/>
      <c r="LMD5355"/>
      <c r="LME5355"/>
      <c r="LMF5355"/>
      <c r="LMG5355"/>
      <c r="LMH5355"/>
      <c r="LMI5355"/>
      <c r="LMJ5355"/>
      <c r="LMK5355"/>
      <c r="LML5355"/>
      <c r="LMM5355"/>
      <c r="LMN5355"/>
      <c r="LMO5355"/>
      <c r="LMP5355"/>
      <c r="LMQ5355"/>
      <c r="LMR5355"/>
      <c r="LMS5355"/>
      <c r="LMT5355"/>
      <c r="LMU5355"/>
      <c r="LMV5355"/>
      <c r="LMW5355"/>
      <c r="LMX5355"/>
      <c r="LMY5355"/>
      <c r="LMZ5355"/>
      <c r="LNA5355"/>
      <c r="LNB5355"/>
      <c r="LNC5355"/>
      <c r="LND5355"/>
      <c r="LNE5355"/>
      <c r="LNF5355"/>
      <c r="LNG5355"/>
      <c r="LNH5355"/>
      <c r="LNI5355"/>
      <c r="LNJ5355"/>
      <c r="LNK5355"/>
      <c r="LNL5355"/>
      <c r="LNM5355"/>
      <c r="LNN5355"/>
      <c r="LNO5355"/>
      <c r="LNP5355"/>
      <c r="LNQ5355"/>
      <c r="LNR5355"/>
      <c r="LNS5355"/>
      <c r="LNT5355"/>
      <c r="LNU5355"/>
      <c r="LNV5355"/>
      <c r="LNW5355"/>
      <c r="LNX5355"/>
      <c r="LNY5355"/>
      <c r="LNZ5355"/>
      <c r="LOA5355"/>
      <c r="LOB5355"/>
      <c r="LOC5355"/>
      <c r="LOD5355"/>
      <c r="LOE5355"/>
      <c r="LOF5355"/>
      <c r="LOG5355"/>
      <c r="LOH5355"/>
      <c r="LOI5355"/>
      <c r="LOJ5355"/>
      <c r="LOK5355"/>
      <c r="LOL5355"/>
      <c r="LOM5355"/>
      <c r="LON5355"/>
      <c r="LOO5355"/>
      <c r="LOP5355"/>
      <c r="LOQ5355"/>
      <c r="LOR5355"/>
      <c r="LOS5355"/>
      <c r="LOT5355"/>
      <c r="LOU5355"/>
      <c r="LOV5355"/>
      <c r="LOW5355"/>
      <c r="LOX5355"/>
      <c r="LOY5355"/>
      <c r="LOZ5355"/>
      <c r="LPA5355"/>
      <c r="LPB5355"/>
      <c r="LPC5355"/>
      <c r="LPD5355"/>
      <c r="LPE5355"/>
      <c r="LPF5355"/>
      <c r="LPG5355"/>
      <c r="LPH5355"/>
      <c r="LPI5355"/>
      <c r="LPJ5355"/>
      <c r="LPK5355"/>
      <c r="LPL5355"/>
      <c r="LPM5355"/>
      <c r="LPN5355"/>
      <c r="LPO5355"/>
      <c r="LPP5355"/>
      <c r="LPQ5355"/>
      <c r="LPR5355"/>
      <c r="LPS5355"/>
      <c r="LPT5355"/>
      <c r="LPU5355"/>
      <c r="LPV5355"/>
      <c r="LPW5355"/>
      <c r="LPX5355"/>
      <c r="LPY5355"/>
      <c r="LPZ5355"/>
      <c r="LQA5355"/>
      <c r="LQB5355"/>
      <c r="LQC5355"/>
      <c r="LQD5355"/>
      <c r="LQE5355"/>
      <c r="LQF5355"/>
      <c r="LQG5355"/>
      <c r="LQH5355"/>
      <c r="LQI5355"/>
      <c r="LQJ5355"/>
      <c r="LQK5355"/>
      <c r="LQL5355"/>
      <c r="LQM5355"/>
      <c r="LQN5355"/>
      <c r="LQO5355"/>
      <c r="LQP5355"/>
      <c r="LQQ5355"/>
      <c r="LQR5355"/>
      <c r="LQS5355"/>
      <c r="LQT5355"/>
      <c r="LQU5355"/>
      <c r="LQV5355"/>
      <c r="LQW5355"/>
      <c r="LQX5355"/>
      <c r="LQY5355"/>
      <c r="LQZ5355"/>
      <c r="LRA5355"/>
      <c r="LRB5355"/>
      <c r="LRC5355"/>
      <c r="LRD5355"/>
      <c r="LRE5355"/>
      <c r="LRF5355"/>
      <c r="LRG5355"/>
      <c r="LRH5355"/>
      <c r="LRI5355"/>
      <c r="LRJ5355"/>
      <c r="LRK5355"/>
      <c r="LRL5355"/>
      <c r="LRM5355"/>
      <c r="LRN5355"/>
      <c r="LRO5355"/>
      <c r="LRP5355"/>
      <c r="LRQ5355"/>
      <c r="LRR5355"/>
      <c r="LRS5355"/>
      <c r="LRT5355"/>
      <c r="LRU5355"/>
      <c r="LRV5355"/>
      <c r="LRW5355"/>
      <c r="LRX5355"/>
      <c r="LRY5355"/>
      <c r="LRZ5355"/>
      <c r="LSA5355"/>
      <c r="LSB5355"/>
      <c r="LSC5355"/>
      <c r="LSD5355"/>
      <c r="LSE5355"/>
      <c r="LSF5355"/>
      <c r="LSG5355"/>
      <c r="LSH5355"/>
      <c r="LSI5355"/>
      <c r="LSJ5355"/>
      <c r="LSK5355"/>
      <c r="LSL5355"/>
      <c r="LSM5355"/>
      <c r="LSN5355"/>
      <c r="LSO5355"/>
      <c r="LSP5355"/>
      <c r="LSQ5355"/>
      <c r="LSR5355"/>
      <c r="LSS5355"/>
      <c r="LST5355"/>
      <c r="LSU5355"/>
      <c r="LSV5355"/>
      <c r="LSW5355"/>
      <c r="LSX5355"/>
      <c r="LSY5355"/>
      <c r="LSZ5355"/>
      <c r="LTA5355"/>
      <c r="LTB5355"/>
      <c r="LTC5355"/>
      <c r="LTD5355"/>
      <c r="LTE5355"/>
      <c r="LTF5355"/>
      <c r="LTG5355"/>
      <c r="LTH5355"/>
      <c r="LTI5355"/>
      <c r="LTJ5355"/>
      <c r="LTK5355"/>
      <c r="LTL5355"/>
      <c r="LTM5355"/>
      <c r="LTN5355"/>
      <c r="LTO5355"/>
      <c r="LTP5355"/>
      <c r="LTQ5355"/>
      <c r="LTR5355"/>
      <c r="LTS5355"/>
      <c r="LTT5355"/>
      <c r="LTU5355"/>
      <c r="LTV5355"/>
      <c r="LTW5355"/>
      <c r="LTX5355"/>
      <c r="LTY5355"/>
      <c r="LTZ5355"/>
      <c r="LUA5355"/>
      <c r="LUB5355"/>
      <c r="LUC5355"/>
      <c r="LUD5355"/>
      <c r="LUE5355"/>
      <c r="LUF5355"/>
      <c r="LUG5355"/>
      <c r="LUH5355"/>
      <c r="LUI5355"/>
      <c r="LUJ5355"/>
      <c r="LUK5355"/>
      <c r="LUL5355"/>
      <c r="LUM5355"/>
      <c r="LUN5355"/>
      <c r="LUO5355"/>
      <c r="LUP5355"/>
      <c r="LUQ5355"/>
      <c r="LUR5355"/>
      <c r="LUS5355"/>
      <c r="LUT5355"/>
      <c r="LUU5355"/>
      <c r="LUV5355"/>
      <c r="LUW5355"/>
      <c r="LUX5355"/>
      <c r="LUY5355"/>
      <c r="LUZ5355"/>
      <c r="LVA5355"/>
      <c r="LVB5355"/>
      <c r="LVC5355"/>
      <c r="LVD5355"/>
      <c r="LVE5355"/>
      <c r="LVF5355"/>
      <c r="LVG5355"/>
      <c r="LVH5355"/>
      <c r="LVI5355"/>
      <c r="LVJ5355"/>
      <c r="LVK5355"/>
      <c r="LVL5355"/>
      <c r="LVM5355"/>
      <c r="LVN5355"/>
      <c r="LVO5355"/>
      <c r="LVP5355"/>
      <c r="LVQ5355"/>
      <c r="LVR5355"/>
      <c r="LVS5355"/>
      <c r="LVT5355"/>
      <c r="LVU5355"/>
      <c r="LVV5355"/>
      <c r="LVW5355"/>
      <c r="LVX5355"/>
      <c r="LVY5355"/>
      <c r="LVZ5355"/>
      <c r="LWA5355"/>
      <c r="LWB5355"/>
      <c r="LWC5355"/>
      <c r="LWD5355"/>
      <c r="LWE5355"/>
      <c r="LWF5355"/>
      <c r="LWG5355"/>
      <c r="LWH5355"/>
      <c r="LWI5355"/>
      <c r="LWJ5355"/>
      <c r="LWK5355"/>
      <c r="LWL5355"/>
      <c r="LWM5355"/>
      <c r="LWN5355"/>
      <c r="LWO5355"/>
      <c r="LWP5355"/>
      <c r="LWQ5355"/>
      <c r="LWR5355"/>
      <c r="LWS5355"/>
      <c r="LWT5355"/>
      <c r="LWU5355"/>
      <c r="LWV5355"/>
      <c r="LWW5355"/>
      <c r="LWX5355"/>
      <c r="LWY5355"/>
      <c r="LWZ5355"/>
      <c r="LXA5355"/>
      <c r="LXB5355"/>
      <c r="LXC5355"/>
      <c r="LXD5355"/>
      <c r="LXE5355"/>
      <c r="LXF5355"/>
      <c r="LXG5355"/>
      <c r="LXH5355"/>
      <c r="LXI5355"/>
      <c r="LXJ5355"/>
      <c r="LXK5355"/>
      <c r="LXL5355"/>
      <c r="LXM5355"/>
      <c r="LXN5355"/>
      <c r="LXO5355"/>
      <c r="LXP5355"/>
      <c r="LXQ5355"/>
      <c r="LXR5355"/>
      <c r="LXS5355"/>
      <c r="LXT5355"/>
      <c r="LXU5355"/>
      <c r="LXV5355"/>
      <c r="LXW5355"/>
      <c r="LXX5355"/>
      <c r="LXY5355"/>
      <c r="LXZ5355"/>
      <c r="LYA5355"/>
      <c r="LYB5355"/>
      <c r="LYC5355"/>
      <c r="LYD5355"/>
      <c r="LYE5355"/>
      <c r="LYF5355"/>
      <c r="LYG5355"/>
      <c r="LYH5355"/>
      <c r="LYI5355"/>
      <c r="LYJ5355"/>
      <c r="LYK5355"/>
      <c r="LYL5355"/>
      <c r="LYM5355"/>
      <c r="LYN5355"/>
      <c r="LYO5355"/>
      <c r="LYP5355"/>
      <c r="LYQ5355"/>
      <c r="LYR5355"/>
      <c r="LYS5355"/>
      <c r="LYT5355"/>
      <c r="LYU5355"/>
      <c r="LYV5355"/>
      <c r="LYW5355"/>
      <c r="LYX5355"/>
      <c r="LYY5355"/>
      <c r="LYZ5355"/>
      <c r="LZA5355"/>
      <c r="LZB5355"/>
      <c r="LZC5355"/>
      <c r="LZD5355"/>
      <c r="LZE5355"/>
      <c r="LZF5355"/>
      <c r="LZG5355"/>
      <c r="LZH5355"/>
      <c r="LZI5355"/>
      <c r="LZJ5355"/>
      <c r="LZK5355"/>
      <c r="LZL5355"/>
      <c r="LZM5355"/>
      <c r="LZN5355"/>
      <c r="LZO5355"/>
      <c r="LZP5355"/>
      <c r="LZQ5355"/>
      <c r="LZR5355"/>
      <c r="LZS5355"/>
      <c r="LZT5355"/>
      <c r="LZU5355"/>
      <c r="LZV5355"/>
      <c r="LZW5355"/>
      <c r="LZX5355"/>
      <c r="LZY5355"/>
      <c r="LZZ5355"/>
      <c r="MAA5355"/>
      <c r="MAB5355"/>
      <c r="MAC5355"/>
      <c r="MAD5355"/>
      <c r="MAE5355"/>
      <c r="MAF5355"/>
      <c r="MAG5355"/>
      <c r="MAH5355"/>
      <c r="MAI5355"/>
      <c r="MAJ5355"/>
      <c r="MAK5355"/>
      <c r="MAL5355"/>
      <c r="MAM5355"/>
      <c r="MAN5355"/>
      <c r="MAO5355"/>
      <c r="MAP5355"/>
      <c r="MAQ5355"/>
      <c r="MAR5355"/>
      <c r="MAS5355"/>
      <c r="MAT5355"/>
      <c r="MAU5355"/>
      <c r="MAV5355"/>
      <c r="MAW5355"/>
      <c r="MAX5355"/>
      <c r="MAY5355"/>
      <c r="MAZ5355"/>
      <c r="MBA5355"/>
      <c r="MBB5355"/>
      <c r="MBC5355"/>
      <c r="MBD5355"/>
      <c r="MBE5355"/>
      <c r="MBF5355"/>
      <c r="MBG5355"/>
      <c r="MBH5355"/>
      <c r="MBI5355"/>
      <c r="MBJ5355"/>
      <c r="MBK5355"/>
      <c r="MBL5355"/>
      <c r="MBM5355"/>
      <c r="MBN5355"/>
      <c r="MBO5355"/>
      <c r="MBP5355"/>
      <c r="MBQ5355"/>
      <c r="MBR5355"/>
      <c r="MBS5355"/>
      <c r="MBT5355"/>
      <c r="MBU5355"/>
      <c r="MBV5355"/>
      <c r="MBW5355"/>
      <c r="MBX5355"/>
      <c r="MBY5355"/>
      <c r="MBZ5355"/>
      <c r="MCA5355"/>
      <c r="MCB5355"/>
      <c r="MCC5355"/>
      <c r="MCD5355"/>
      <c r="MCE5355"/>
      <c r="MCF5355"/>
      <c r="MCG5355"/>
      <c r="MCH5355"/>
      <c r="MCI5355"/>
      <c r="MCJ5355"/>
      <c r="MCK5355"/>
      <c r="MCL5355"/>
      <c r="MCM5355"/>
      <c r="MCN5355"/>
      <c r="MCO5355"/>
      <c r="MCP5355"/>
      <c r="MCQ5355"/>
      <c r="MCR5355"/>
      <c r="MCS5355"/>
      <c r="MCT5355"/>
      <c r="MCU5355"/>
      <c r="MCV5355"/>
      <c r="MCW5355"/>
      <c r="MCX5355"/>
      <c r="MCY5355"/>
      <c r="MCZ5355"/>
      <c r="MDA5355"/>
      <c r="MDB5355"/>
      <c r="MDC5355"/>
      <c r="MDD5355"/>
      <c r="MDE5355"/>
      <c r="MDF5355"/>
      <c r="MDG5355"/>
      <c r="MDH5355"/>
      <c r="MDI5355"/>
      <c r="MDJ5355"/>
      <c r="MDK5355"/>
      <c r="MDL5355"/>
      <c r="MDM5355"/>
      <c r="MDN5355"/>
      <c r="MDO5355"/>
      <c r="MDP5355"/>
      <c r="MDQ5355"/>
      <c r="MDR5355"/>
      <c r="MDS5355"/>
      <c r="MDT5355"/>
      <c r="MDU5355"/>
      <c r="MDV5355"/>
      <c r="MDW5355"/>
      <c r="MDX5355"/>
      <c r="MDY5355"/>
      <c r="MDZ5355"/>
      <c r="MEA5355"/>
      <c r="MEB5355"/>
      <c r="MEC5355"/>
      <c r="MED5355"/>
      <c r="MEE5355"/>
      <c r="MEF5355"/>
      <c r="MEG5355"/>
      <c r="MEH5355"/>
      <c r="MEI5355"/>
      <c r="MEJ5355"/>
      <c r="MEK5355"/>
      <c r="MEL5355"/>
      <c r="MEM5355"/>
      <c r="MEN5355"/>
      <c r="MEO5355"/>
      <c r="MEP5355"/>
      <c r="MEQ5355"/>
      <c r="MER5355"/>
      <c r="MES5355"/>
      <c r="MET5355"/>
      <c r="MEU5355"/>
      <c r="MEV5355"/>
      <c r="MEW5355"/>
      <c r="MEX5355"/>
      <c r="MEY5355"/>
      <c r="MEZ5355"/>
      <c r="MFA5355"/>
      <c r="MFB5355"/>
      <c r="MFC5355"/>
      <c r="MFD5355"/>
      <c r="MFE5355"/>
      <c r="MFF5355"/>
      <c r="MFG5355"/>
      <c r="MFH5355"/>
      <c r="MFI5355"/>
      <c r="MFJ5355"/>
      <c r="MFK5355"/>
      <c r="MFL5355"/>
      <c r="MFM5355"/>
      <c r="MFN5355"/>
      <c r="MFO5355"/>
      <c r="MFP5355"/>
      <c r="MFQ5355"/>
      <c r="MFR5355"/>
      <c r="MFS5355"/>
      <c r="MFT5355"/>
      <c r="MFU5355"/>
      <c r="MFV5355"/>
      <c r="MFW5355"/>
      <c r="MFX5355"/>
      <c r="MFY5355"/>
      <c r="MFZ5355"/>
      <c r="MGA5355"/>
      <c r="MGB5355"/>
      <c r="MGC5355"/>
      <c r="MGD5355"/>
      <c r="MGE5355"/>
      <c r="MGF5355"/>
      <c r="MGG5355"/>
      <c r="MGH5355"/>
      <c r="MGI5355"/>
      <c r="MGJ5355"/>
      <c r="MGK5355"/>
      <c r="MGL5355"/>
      <c r="MGM5355"/>
      <c r="MGN5355"/>
      <c r="MGO5355"/>
      <c r="MGP5355"/>
      <c r="MGQ5355"/>
      <c r="MGR5355"/>
      <c r="MGS5355"/>
      <c r="MGT5355"/>
      <c r="MGU5355"/>
      <c r="MGV5355"/>
      <c r="MGW5355"/>
      <c r="MGX5355"/>
      <c r="MGY5355"/>
      <c r="MGZ5355"/>
      <c r="MHA5355"/>
      <c r="MHB5355"/>
      <c r="MHC5355"/>
      <c r="MHD5355"/>
      <c r="MHE5355"/>
      <c r="MHF5355"/>
      <c r="MHG5355"/>
      <c r="MHH5355"/>
      <c r="MHI5355"/>
      <c r="MHJ5355"/>
      <c r="MHK5355"/>
      <c r="MHL5355"/>
      <c r="MHM5355"/>
      <c r="MHN5355"/>
      <c r="MHO5355"/>
      <c r="MHP5355"/>
      <c r="MHQ5355"/>
      <c r="MHR5355"/>
      <c r="MHS5355"/>
      <c r="MHT5355"/>
      <c r="MHU5355"/>
      <c r="MHV5355"/>
      <c r="MHW5355"/>
      <c r="MHX5355"/>
      <c r="MHY5355"/>
      <c r="MHZ5355"/>
      <c r="MIA5355"/>
      <c r="MIB5355"/>
      <c r="MIC5355"/>
      <c r="MID5355"/>
      <c r="MIE5355"/>
      <c r="MIF5355"/>
      <c r="MIG5355"/>
      <c r="MIH5355"/>
      <c r="MII5355"/>
      <c r="MIJ5355"/>
      <c r="MIK5355"/>
      <c r="MIL5355"/>
      <c r="MIM5355"/>
      <c r="MIN5355"/>
      <c r="MIO5355"/>
      <c r="MIP5355"/>
      <c r="MIQ5355"/>
      <c r="MIR5355"/>
      <c r="MIS5355"/>
      <c r="MIT5355"/>
      <c r="MIU5355"/>
      <c r="MIV5355"/>
      <c r="MIW5355"/>
      <c r="MIX5355"/>
      <c r="MIY5355"/>
      <c r="MIZ5355"/>
      <c r="MJA5355"/>
      <c r="MJB5355"/>
      <c r="MJC5355"/>
      <c r="MJD5355"/>
      <c r="MJE5355"/>
      <c r="MJF5355"/>
      <c r="MJG5355"/>
      <c r="MJH5355"/>
      <c r="MJI5355"/>
      <c r="MJJ5355"/>
      <c r="MJK5355"/>
      <c r="MJL5355"/>
      <c r="MJM5355"/>
      <c r="MJN5355"/>
      <c r="MJO5355"/>
      <c r="MJP5355"/>
      <c r="MJQ5355"/>
      <c r="MJR5355"/>
      <c r="MJS5355"/>
      <c r="MJT5355"/>
      <c r="MJU5355"/>
      <c r="MJV5355"/>
      <c r="MJW5355"/>
      <c r="MJX5355"/>
      <c r="MJY5355"/>
      <c r="MJZ5355"/>
      <c r="MKA5355"/>
      <c r="MKB5355"/>
      <c r="MKC5355"/>
      <c r="MKD5355"/>
      <c r="MKE5355"/>
      <c r="MKF5355"/>
      <c r="MKG5355"/>
      <c r="MKH5355"/>
      <c r="MKI5355"/>
      <c r="MKJ5355"/>
      <c r="MKK5355"/>
      <c r="MKL5355"/>
      <c r="MKM5355"/>
      <c r="MKN5355"/>
      <c r="MKO5355"/>
      <c r="MKP5355"/>
      <c r="MKQ5355"/>
      <c r="MKR5355"/>
      <c r="MKS5355"/>
      <c r="MKT5355"/>
      <c r="MKU5355"/>
      <c r="MKV5355"/>
      <c r="MKW5355"/>
      <c r="MKX5355"/>
      <c r="MKY5355"/>
      <c r="MKZ5355"/>
      <c r="MLA5355"/>
      <c r="MLB5355"/>
      <c r="MLC5355"/>
      <c r="MLD5355"/>
      <c r="MLE5355"/>
      <c r="MLF5355"/>
      <c r="MLG5355"/>
      <c r="MLH5355"/>
      <c r="MLI5355"/>
      <c r="MLJ5355"/>
      <c r="MLK5355"/>
      <c r="MLL5355"/>
      <c r="MLM5355"/>
      <c r="MLN5355"/>
      <c r="MLO5355"/>
      <c r="MLP5355"/>
      <c r="MLQ5355"/>
      <c r="MLR5355"/>
      <c r="MLS5355"/>
      <c r="MLT5355"/>
      <c r="MLU5355"/>
      <c r="MLV5355"/>
      <c r="MLW5355"/>
      <c r="MLX5355"/>
      <c r="MLY5355"/>
      <c r="MLZ5355"/>
      <c r="MMA5355"/>
      <c r="MMB5355"/>
      <c r="MMC5355"/>
      <c r="MMD5355"/>
      <c r="MME5355"/>
      <c r="MMF5355"/>
      <c r="MMG5355"/>
      <c r="MMH5355"/>
      <c r="MMI5355"/>
      <c r="MMJ5355"/>
      <c r="MMK5355"/>
      <c r="MML5355"/>
      <c r="MMM5355"/>
      <c r="MMN5355"/>
      <c r="MMO5355"/>
      <c r="MMP5355"/>
      <c r="MMQ5355"/>
      <c r="MMR5355"/>
      <c r="MMS5355"/>
      <c r="MMT5355"/>
      <c r="MMU5355"/>
      <c r="MMV5355"/>
      <c r="MMW5355"/>
      <c r="MMX5355"/>
      <c r="MMY5355"/>
      <c r="MMZ5355"/>
      <c r="MNA5355"/>
      <c r="MNB5355"/>
      <c r="MNC5355"/>
      <c r="MND5355"/>
      <c r="MNE5355"/>
      <c r="MNF5355"/>
      <c r="MNG5355"/>
      <c r="MNH5355"/>
      <c r="MNI5355"/>
      <c r="MNJ5355"/>
      <c r="MNK5355"/>
      <c r="MNL5355"/>
      <c r="MNM5355"/>
      <c r="MNN5355"/>
      <c r="MNO5355"/>
      <c r="MNP5355"/>
      <c r="MNQ5355"/>
      <c r="MNR5355"/>
      <c r="MNS5355"/>
      <c r="MNT5355"/>
      <c r="MNU5355"/>
      <c r="MNV5355"/>
      <c r="MNW5355"/>
      <c r="MNX5355"/>
      <c r="MNY5355"/>
      <c r="MNZ5355"/>
      <c r="MOA5355"/>
      <c r="MOB5355"/>
      <c r="MOC5355"/>
      <c r="MOD5355"/>
      <c r="MOE5355"/>
      <c r="MOF5355"/>
      <c r="MOG5355"/>
      <c r="MOH5355"/>
      <c r="MOI5355"/>
      <c r="MOJ5355"/>
      <c r="MOK5355"/>
      <c r="MOL5355"/>
      <c r="MOM5355"/>
      <c r="MON5355"/>
      <c r="MOO5355"/>
      <c r="MOP5355"/>
      <c r="MOQ5355"/>
      <c r="MOR5355"/>
      <c r="MOS5355"/>
      <c r="MOT5355"/>
      <c r="MOU5355"/>
      <c r="MOV5355"/>
      <c r="MOW5355"/>
      <c r="MOX5355"/>
      <c r="MOY5355"/>
      <c r="MOZ5355"/>
      <c r="MPA5355"/>
      <c r="MPB5355"/>
      <c r="MPC5355"/>
      <c r="MPD5355"/>
      <c r="MPE5355"/>
      <c r="MPF5355"/>
      <c r="MPG5355"/>
      <c r="MPH5355"/>
      <c r="MPI5355"/>
      <c r="MPJ5355"/>
      <c r="MPK5355"/>
      <c r="MPL5355"/>
      <c r="MPM5355"/>
      <c r="MPN5355"/>
      <c r="MPO5355"/>
      <c r="MPP5355"/>
      <c r="MPQ5355"/>
      <c r="MPR5355"/>
      <c r="MPS5355"/>
      <c r="MPT5355"/>
      <c r="MPU5355"/>
      <c r="MPV5355"/>
      <c r="MPW5355"/>
      <c r="MPX5355"/>
      <c r="MPY5355"/>
      <c r="MPZ5355"/>
      <c r="MQA5355"/>
      <c r="MQB5355"/>
      <c r="MQC5355"/>
      <c r="MQD5355"/>
      <c r="MQE5355"/>
      <c r="MQF5355"/>
      <c r="MQG5355"/>
      <c r="MQH5355"/>
      <c r="MQI5355"/>
      <c r="MQJ5355"/>
      <c r="MQK5355"/>
      <c r="MQL5355"/>
      <c r="MQM5355"/>
      <c r="MQN5355"/>
      <c r="MQO5355"/>
      <c r="MQP5355"/>
      <c r="MQQ5355"/>
      <c r="MQR5355"/>
      <c r="MQS5355"/>
      <c r="MQT5355"/>
      <c r="MQU5355"/>
      <c r="MQV5355"/>
      <c r="MQW5355"/>
      <c r="MQX5355"/>
      <c r="MQY5355"/>
      <c r="MQZ5355"/>
      <c r="MRA5355"/>
      <c r="MRB5355"/>
      <c r="MRC5355"/>
      <c r="MRD5355"/>
      <c r="MRE5355"/>
      <c r="MRF5355"/>
      <c r="MRG5355"/>
      <c r="MRH5355"/>
      <c r="MRI5355"/>
      <c r="MRJ5355"/>
      <c r="MRK5355"/>
      <c r="MRL5355"/>
      <c r="MRM5355"/>
      <c r="MRN5355"/>
      <c r="MRO5355"/>
      <c r="MRP5355"/>
      <c r="MRQ5355"/>
      <c r="MRR5355"/>
      <c r="MRS5355"/>
      <c r="MRT5355"/>
      <c r="MRU5355"/>
      <c r="MRV5355"/>
      <c r="MRW5355"/>
      <c r="MRX5355"/>
      <c r="MRY5355"/>
      <c r="MRZ5355"/>
      <c r="MSA5355"/>
      <c r="MSB5355"/>
      <c r="MSC5355"/>
      <c r="MSD5355"/>
      <c r="MSE5355"/>
      <c r="MSF5355"/>
      <c r="MSG5355"/>
      <c r="MSH5355"/>
      <c r="MSI5355"/>
      <c r="MSJ5355"/>
      <c r="MSK5355"/>
      <c r="MSL5355"/>
      <c r="MSM5355"/>
      <c r="MSN5355"/>
      <c r="MSO5355"/>
      <c r="MSP5355"/>
      <c r="MSQ5355"/>
      <c r="MSR5355"/>
      <c r="MSS5355"/>
      <c r="MST5355"/>
      <c r="MSU5355"/>
      <c r="MSV5355"/>
      <c r="MSW5355"/>
      <c r="MSX5355"/>
      <c r="MSY5355"/>
      <c r="MSZ5355"/>
      <c r="MTA5355"/>
      <c r="MTB5355"/>
      <c r="MTC5355"/>
      <c r="MTD5355"/>
      <c r="MTE5355"/>
      <c r="MTF5355"/>
      <c r="MTG5355"/>
      <c r="MTH5355"/>
      <c r="MTI5355"/>
      <c r="MTJ5355"/>
      <c r="MTK5355"/>
      <c r="MTL5355"/>
      <c r="MTM5355"/>
      <c r="MTN5355"/>
      <c r="MTO5355"/>
      <c r="MTP5355"/>
      <c r="MTQ5355"/>
      <c r="MTR5355"/>
      <c r="MTS5355"/>
      <c r="MTT5355"/>
      <c r="MTU5355"/>
      <c r="MTV5355"/>
      <c r="MTW5355"/>
      <c r="MTX5355"/>
      <c r="MTY5355"/>
      <c r="MTZ5355"/>
      <c r="MUA5355"/>
      <c r="MUB5355"/>
      <c r="MUC5355"/>
      <c r="MUD5355"/>
      <c r="MUE5355"/>
      <c r="MUF5355"/>
      <c r="MUG5355"/>
      <c r="MUH5355"/>
      <c r="MUI5355"/>
      <c r="MUJ5355"/>
      <c r="MUK5355"/>
      <c r="MUL5355"/>
      <c r="MUM5355"/>
      <c r="MUN5355"/>
      <c r="MUO5355"/>
      <c r="MUP5355"/>
      <c r="MUQ5355"/>
      <c r="MUR5355"/>
      <c r="MUS5355"/>
      <c r="MUT5355"/>
      <c r="MUU5355"/>
      <c r="MUV5355"/>
      <c r="MUW5355"/>
      <c r="MUX5355"/>
      <c r="MUY5355"/>
      <c r="MUZ5355"/>
      <c r="MVA5355"/>
      <c r="MVB5355"/>
      <c r="MVC5355"/>
      <c r="MVD5355"/>
      <c r="MVE5355"/>
      <c r="MVF5355"/>
      <c r="MVG5355"/>
      <c r="MVH5355"/>
      <c r="MVI5355"/>
      <c r="MVJ5355"/>
      <c r="MVK5355"/>
      <c r="MVL5355"/>
      <c r="MVM5355"/>
      <c r="MVN5355"/>
      <c r="MVO5355"/>
      <c r="MVP5355"/>
      <c r="MVQ5355"/>
      <c r="MVR5355"/>
      <c r="MVS5355"/>
      <c r="MVT5355"/>
      <c r="MVU5355"/>
      <c r="MVV5355"/>
      <c r="MVW5355"/>
      <c r="MVX5355"/>
      <c r="MVY5355"/>
      <c r="MVZ5355"/>
      <c r="MWA5355"/>
      <c r="MWB5355"/>
      <c r="MWC5355"/>
      <c r="MWD5355"/>
      <c r="MWE5355"/>
      <c r="MWF5355"/>
      <c r="MWG5355"/>
      <c r="MWH5355"/>
      <c r="MWI5355"/>
      <c r="MWJ5355"/>
      <c r="MWK5355"/>
      <c r="MWL5355"/>
      <c r="MWM5355"/>
      <c r="MWN5355"/>
      <c r="MWO5355"/>
      <c r="MWP5355"/>
      <c r="MWQ5355"/>
      <c r="MWR5355"/>
      <c r="MWS5355"/>
      <c r="MWT5355"/>
      <c r="MWU5355"/>
      <c r="MWV5355"/>
      <c r="MWW5355"/>
      <c r="MWX5355"/>
      <c r="MWY5355"/>
      <c r="MWZ5355"/>
      <c r="MXA5355"/>
      <c r="MXB5355"/>
      <c r="MXC5355"/>
      <c r="MXD5355"/>
      <c r="MXE5355"/>
      <c r="MXF5355"/>
      <c r="MXG5355"/>
      <c r="MXH5355"/>
      <c r="MXI5355"/>
      <c r="MXJ5355"/>
      <c r="MXK5355"/>
      <c r="MXL5355"/>
      <c r="MXM5355"/>
      <c r="MXN5355"/>
      <c r="MXO5355"/>
      <c r="MXP5355"/>
      <c r="MXQ5355"/>
      <c r="MXR5355"/>
      <c r="MXS5355"/>
      <c r="MXT5355"/>
      <c r="MXU5355"/>
      <c r="MXV5355"/>
      <c r="MXW5355"/>
      <c r="MXX5355"/>
      <c r="MXY5355"/>
      <c r="MXZ5355"/>
      <c r="MYA5355"/>
      <c r="MYB5355"/>
      <c r="MYC5355"/>
      <c r="MYD5355"/>
      <c r="MYE5355"/>
      <c r="MYF5355"/>
      <c r="MYG5355"/>
      <c r="MYH5355"/>
      <c r="MYI5355"/>
      <c r="MYJ5355"/>
      <c r="MYK5355"/>
      <c r="MYL5355"/>
      <c r="MYM5355"/>
      <c r="MYN5355"/>
      <c r="MYO5355"/>
      <c r="MYP5355"/>
      <c r="MYQ5355"/>
      <c r="MYR5355"/>
      <c r="MYS5355"/>
      <c r="MYT5355"/>
      <c r="MYU5355"/>
      <c r="MYV5355"/>
      <c r="MYW5355"/>
      <c r="MYX5355"/>
      <c r="MYY5355"/>
      <c r="MYZ5355"/>
      <c r="MZA5355"/>
      <c r="MZB5355"/>
      <c r="MZC5355"/>
      <c r="MZD5355"/>
      <c r="MZE5355"/>
      <c r="MZF5355"/>
      <c r="MZG5355"/>
      <c r="MZH5355"/>
      <c r="MZI5355"/>
      <c r="MZJ5355"/>
      <c r="MZK5355"/>
      <c r="MZL5355"/>
      <c r="MZM5355"/>
      <c r="MZN5355"/>
      <c r="MZO5355"/>
      <c r="MZP5355"/>
      <c r="MZQ5355"/>
      <c r="MZR5355"/>
      <c r="MZS5355"/>
      <c r="MZT5355"/>
      <c r="MZU5355"/>
      <c r="MZV5355"/>
      <c r="MZW5355"/>
      <c r="MZX5355"/>
      <c r="MZY5355"/>
      <c r="MZZ5355"/>
      <c r="NAA5355"/>
      <c r="NAB5355"/>
      <c r="NAC5355"/>
      <c r="NAD5355"/>
      <c r="NAE5355"/>
      <c r="NAF5355"/>
      <c r="NAG5355"/>
      <c r="NAH5355"/>
      <c r="NAI5355"/>
      <c r="NAJ5355"/>
      <c r="NAK5355"/>
      <c r="NAL5355"/>
      <c r="NAM5355"/>
      <c r="NAN5355"/>
      <c r="NAO5355"/>
      <c r="NAP5355"/>
      <c r="NAQ5355"/>
      <c r="NAR5355"/>
      <c r="NAS5355"/>
      <c r="NAT5355"/>
      <c r="NAU5355"/>
      <c r="NAV5355"/>
      <c r="NAW5355"/>
      <c r="NAX5355"/>
      <c r="NAY5355"/>
      <c r="NAZ5355"/>
      <c r="NBA5355"/>
      <c r="NBB5355"/>
      <c r="NBC5355"/>
      <c r="NBD5355"/>
      <c r="NBE5355"/>
      <c r="NBF5355"/>
      <c r="NBG5355"/>
      <c r="NBH5355"/>
      <c r="NBI5355"/>
      <c r="NBJ5355"/>
      <c r="NBK5355"/>
      <c r="NBL5355"/>
      <c r="NBM5355"/>
      <c r="NBN5355"/>
      <c r="NBO5355"/>
      <c r="NBP5355"/>
      <c r="NBQ5355"/>
      <c r="NBR5355"/>
      <c r="NBS5355"/>
      <c r="NBT5355"/>
      <c r="NBU5355"/>
      <c r="NBV5355"/>
      <c r="NBW5355"/>
      <c r="NBX5355"/>
      <c r="NBY5355"/>
      <c r="NBZ5355"/>
      <c r="NCA5355"/>
      <c r="NCB5355"/>
      <c r="NCC5355"/>
      <c r="NCD5355"/>
      <c r="NCE5355"/>
      <c r="NCF5355"/>
      <c r="NCG5355"/>
      <c r="NCH5355"/>
      <c r="NCI5355"/>
      <c r="NCJ5355"/>
      <c r="NCK5355"/>
      <c r="NCL5355"/>
      <c r="NCM5355"/>
      <c r="NCN5355"/>
      <c r="NCO5355"/>
      <c r="NCP5355"/>
      <c r="NCQ5355"/>
      <c r="NCR5355"/>
      <c r="NCS5355"/>
      <c r="NCT5355"/>
      <c r="NCU5355"/>
      <c r="NCV5355"/>
      <c r="NCW5355"/>
      <c r="NCX5355"/>
      <c r="NCY5355"/>
      <c r="NCZ5355"/>
      <c r="NDA5355"/>
      <c r="NDB5355"/>
      <c r="NDC5355"/>
      <c r="NDD5355"/>
      <c r="NDE5355"/>
      <c r="NDF5355"/>
      <c r="NDG5355"/>
      <c r="NDH5355"/>
      <c r="NDI5355"/>
      <c r="NDJ5355"/>
      <c r="NDK5355"/>
      <c r="NDL5355"/>
      <c r="NDM5355"/>
      <c r="NDN5355"/>
      <c r="NDO5355"/>
      <c r="NDP5355"/>
      <c r="NDQ5355"/>
      <c r="NDR5355"/>
      <c r="NDS5355"/>
      <c r="NDT5355"/>
      <c r="NDU5355"/>
      <c r="NDV5355"/>
      <c r="NDW5355"/>
      <c r="NDX5355"/>
      <c r="NDY5355"/>
      <c r="NDZ5355"/>
      <c r="NEA5355"/>
      <c r="NEB5355"/>
      <c r="NEC5355"/>
      <c r="NED5355"/>
      <c r="NEE5355"/>
      <c r="NEF5355"/>
      <c r="NEG5355"/>
      <c r="NEH5355"/>
      <c r="NEI5355"/>
      <c r="NEJ5355"/>
      <c r="NEK5355"/>
      <c r="NEL5355"/>
      <c r="NEM5355"/>
      <c r="NEN5355"/>
      <c r="NEO5355"/>
      <c r="NEP5355"/>
      <c r="NEQ5355"/>
      <c r="NER5355"/>
      <c r="NES5355"/>
      <c r="NET5355"/>
      <c r="NEU5355"/>
      <c r="NEV5355"/>
      <c r="NEW5355"/>
      <c r="NEX5355"/>
      <c r="NEY5355"/>
      <c r="NEZ5355"/>
      <c r="NFA5355"/>
      <c r="NFB5355"/>
      <c r="NFC5355"/>
      <c r="NFD5355"/>
      <c r="NFE5355"/>
      <c r="NFF5355"/>
      <c r="NFG5355"/>
      <c r="NFH5355"/>
      <c r="NFI5355"/>
      <c r="NFJ5355"/>
      <c r="NFK5355"/>
      <c r="NFL5355"/>
      <c r="NFM5355"/>
      <c r="NFN5355"/>
      <c r="NFO5355"/>
      <c r="NFP5355"/>
      <c r="NFQ5355"/>
      <c r="NFR5355"/>
      <c r="NFS5355"/>
      <c r="NFT5355"/>
      <c r="NFU5355"/>
      <c r="NFV5355"/>
      <c r="NFW5355"/>
      <c r="NFX5355"/>
      <c r="NFY5355"/>
      <c r="NFZ5355"/>
      <c r="NGA5355"/>
      <c r="NGB5355"/>
      <c r="NGC5355"/>
      <c r="NGD5355"/>
      <c r="NGE5355"/>
      <c r="NGF5355"/>
      <c r="NGG5355"/>
      <c r="NGH5355"/>
      <c r="NGI5355"/>
      <c r="NGJ5355"/>
      <c r="NGK5355"/>
      <c r="NGL5355"/>
      <c r="NGM5355"/>
      <c r="NGN5355"/>
      <c r="NGO5355"/>
      <c r="NGP5355"/>
      <c r="NGQ5355"/>
      <c r="NGR5355"/>
      <c r="NGS5355"/>
      <c r="NGT5355"/>
      <c r="NGU5355"/>
      <c r="NGV5355"/>
      <c r="NGW5355"/>
      <c r="NGX5355"/>
      <c r="NGY5355"/>
      <c r="NGZ5355"/>
      <c r="NHA5355"/>
      <c r="NHB5355"/>
      <c r="NHC5355"/>
      <c r="NHD5355"/>
      <c r="NHE5355"/>
      <c r="NHF5355"/>
      <c r="NHG5355"/>
      <c r="NHH5355"/>
      <c r="NHI5355"/>
      <c r="NHJ5355"/>
      <c r="NHK5355"/>
      <c r="NHL5355"/>
      <c r="NHM5355"/>
      <c r="NHN5355"/>
      <c r="NHO5355"/>
      <c r="NHP5355"/>
      <c r="NHQ5355"/>
      <c r="NHR5355"/>
      <c r="NHS5355"/>
      <c r="NHT5355"/>
      <c r="NHU5355"/>
      <c r="NHV5355"/>
      <c r="NHW5355"/>
      <c r="NHX5355"/>
      <c r="NHY5355"/>
      <c r="NHZ5355"/>
      <c r="NIA5355"/>
      <c r="NIB5355"/>
      <c r="NIC5355"/>
      <c r="NID5355"/>
      <c r="NIE5355"/>
      <c r="NIF5355"/>
      <c r="NIG5355"/>
      <c r="NIH5355"/>
      <c r="NII5355"/>
      <c r="NIJ5355"/>
      <c r="NIK5355"/>
      <c r="NIL5355"/>
      <c r="NIM5355"/>
      <c r="NIN5355"/>
      <c r="NIO5355"/>
      <c r="NIP5355"/>
      <c r="NIQ5355"/>
      <c r="NIR5355"/>
      <c r="NIS5355"/>
      <c r="NIT5355"/>
      <c r="NIU5355"/>
      <c r="NIV5355"/>
      <c r="NIW5355"/>
      <c r="NIX5355"/>
      <c r="NIY5355"/>
      <c r="NIZ5355"/>
      <c r="NJA5355"/>
      <c r="NJB5355"/>
      <c r="NJC5355"/>
      <c r="NJD5355"/>
      <c r="NJE5355"/>
      <c r="NJF5355"/>
      <c r="NJG5355"/>
      <c r="NJH5355"/>
      <c r="NJI5355"/>
      <c r="NJJ5355"/>
      <c r="NJK5355"/>
      <c r="NJL5355"/>
      <c r="NJM5355"/>
      <c r="NJN5355"/>
      <c r="NJO5355"/>
      <c r="NJP5355"/>
      <c r="NJQ5355"/>
      <c r="NJR5355"/>
      <c r="NJS5355"/>
      <c r="NJT5355"/>
      <c r="NJU5355"/>
      <c r="NJV5355"/>
      <c r="NJW5355"/>
      <c r="NJX5355"/>
      <c r="NJY5355"/>
      <c r="NJZ5355"/>
      <c r="NKA5355"/>
      <c r="NKB5355"/>
      <c r="NKC5355"/>
      <c r="NKD5355"/>
      <c r="NKE5355"/>
      <c r="NKF5355"/>
      <c r="NKG5355"/>
      <c r="NKH5355"/>
      <c r="NKI5355"/>
      <c r="NKJ5355"/>
      <c r="NKK5355"/>
      <c r="NKL5355"/>
      <c r="NKM5355"/>
      <c r="NKN5355"/>
      <c r="NKO5355"/>
      <c r="NKP5355"/>
      <c r="NKQ5355"/>
      <c r="NKR5355"/>
      <c r="NKS5355"/>
      <c r="NKT5355"/>
      <c r="NKU5355"/>
      <c r="NKV5355"/>
      <c r="NKW5355"/>
      <c r="NKX5355"/>
      <c r="NKY5355"/>
      <c r="NKZ5355"/>
      <c r="NLA5355"/>
      <c r="NLB5355"/>
      <c r="NLC5355"/>
      <c r="NLD5355"/>
      <c r="NLE5355"/>
      <c r="NLF5355"/>
      <c r="NLG5355"/>
      <c r="NLH5355"/>
      <c r="NLI5355"/>
      <c r="NLJ5355"/>
      <c r="NLK5355"/>
      <c r="NLL5355"/>
      <c r="NLM5355"/>
      <c r="NLN5355"/>
      <c r="NLO5355"/>
      <c r="NLP5355"/>
      <c r="NLQ5355"/>
      <c r="NLR5355"/>
      <c r="NLS5355"/>
      <c r="NLT5355"/>
      <c r="NLU5355"/>
      <c r="NLV5355"/>
      <c r="NLW5355"/>
      <c r="NLX5355"/>
      <c r="NLY5355"/>
      <c r="NLZ5355"/>
      <c r="NMA5355"/>
      <c r="NMB5355"/>
      <c r="NMC5355"/>
      <c r="NMD5355"/>
      <c r="NME5355"/>
      <c r="NMF5355"/>
      <c r="NMG5355"/>
      <c r="NMH5355"/>
      <c r="NMI5355"/>
      <c r="NMJ5355"/>
      <c r="NMK5355"/>
      <c r="NML5355"/>
      <c r="NMM5355"/>
      <c r="NMN5355"/>
      <c r="NMO5355"/>
      <c r="NMP5355"/>
      <c r="NMQ5355"/>
      <c r="NMR5355"/>
      <c r="NMS5355"/>
      <c r="NMT5355"/>
      <c r="NMU5355"/>
      <c r="NMV5355"/>
      <c r="NMW5355"/>
      <c r="NMX5355"/>
      <c r="NMY5355"/>
      <c r="NMZ5355"/>
      <c r="NNA5355"/>
      <c r="NNB5355"/>
      <c r="NNC5355"/>
      <c r="NND5355"/>
      <c r="NNE5355"/>
      <c r="NNF5355"/>
      <c r="NNG5355"/>
      <c r="NNH5355"/>
      <c r="NNI5355"/>
      <c r="NNJ5355"/>
      <c r="NNK5355"/>
      <c r="NNL5355"/>
      <c r="NNM5355"/>
      <c r="NNN5355"/>
      <c r="NNO5355"/>
      <c r="NNP5355"/>
      <c r="NNQ5355"/>
      <c r="NNR5355"/>
      <c r="NNS5355"/>
      <c r="NNT5355"/>
      <c r="NNU5355"/>
      <c r="NNV5355"/>
      <c r="NNW5355"/>
      <c r="NNX5355"/>
      <c r="NNY5355"/>
      <c r="NNZ5355"/>
      <c r="NOA5355"/>
      <c r="NOB5355"/>
      <c r="NOC5355"/>
      <c r="NOD5355"/>
      <c r="NOE5355"/>
      <c r="NOF5355"/>
      <c r="NOG5355"/>
      <c r="NOH5355"/>
      <c r="NOI5355"/>
      <c r="NOJ5355"/>
      <c r="NOK5355"/>
      <c r="NOL5355"/>
      <c r="NOM5355"/>
      <c r="NON5355"/>
      <c r="NOO5355"/>
      <c r="NOP5355"/>
      <c r="NOQ5355"/>
      <c r="NOR5355"/>
      <c r="NOS5355"/>
      <c r="NOT5355"/>
      <c r="NOU5355"/>
      <c r="NOV5355"/>
      <c r="NOW5355"/>
      <c r="NOX5355"/>
      <c r="NOY5355"/>
      <c r="NOZ5355"/>
      <c r="NPA5355"/>
      <c r="NPB5355"/>
      <c r="NPC5355"/>
      <c r="NPD5355"/>
      <c r="NPE5355"/>
      <c r="NPF5355"/>
      <c r="NPG5355"/>
      <c r="NPH5355"/>
      <c r="NPI5355"/>
      <c r="NPJ5355"/>
      <c r="NPK5355"/>
      <c r="NPL5355"/>
      <c r="NPM5355"/>
      <c r="NPN5355"/>
      <c r="NPO5355"/>
      <c r="NPP5355"/>
      <c r="NPQ5355"/>
      <c r="NPR5355"/>
      <c r="NPS5355"/>
      <c r="NPT5355"/>
      <c r="NPU5355"/>
      <c r="NPV5355"/>
      <c r="NPW5355"/>
      <c r="NPX5355"/>
      <c r="NPY5355"/>
      <c r="NPZ5355"/>
      <c r="NQA5355"/>
      <c r="NQB5355"/>
      <c r="NQC5355"/>
      <c r="NQD5355"/>
      <c r="NQE5355"/>
      <c r="NQF5355"/>
      <c r="NQG5355"/>
      <c r="NQH5355"/>
      <c r="NQI5355"/>
      <c r="NQJ5355"/>
      <c r="NQK5355"/>
      <c r="NQL5355"/>
      <c r="NQM5355"/>
      <c r="NQN5355"/>
      <c r="NQO5355"/>
      <c r="NQP5355"/>
      <c r="NQQ5355"/>
      <c r="NQR5355"/>
      <c r="NQS5355"/>
      <c r="NQT5355"/>
      <c r="NQU5355"/>
      <c r="NQV5355"/>
      <c r="NQW5355"/>
      <c r="NQX5355"/>
      <c r="NQY5355"/>
      <c r="NQZ5355"/>
      <c r="NRA5355"/>
      <c r="NRB5355"/>
      <c r="NRC5355"/>
      <c r="NRD5355"/>
      <c r="NRE5355"/>
      <c r="NRF5355"/>
      <c r="NRG5355"/>
      <c r="NRH5355"/>
      <c r="NRI5355"/>
      <c r="NRJ5355"/>
      <c r="NRK5355"/>
      <c r="NRL5355"/>
      <c r="NRM5355"/>
      <c r="NRN5355"/>
      <c r="NRO5355"/>
      <c r="NRP5355"/>
      <c r="NRQ5355"/>
      <c r="NRR5355"/>
      <c r="NRS5355"/>
      <c r="NRT5355"/>
      <c r="NRU5355"/>
      <c r="NRV5355"/>
      <c r="NRW5355"/>
      <c r="NRX5355"/>
      <c r="NRY5355"/>
      <c r="NRZ5355"/>
      <c r="NSA5355"/>
      <c r="NSB5355"/>
      <c r="NSC5355"/>
      <c r="NSD5355"/>
      <c r="NSE5355"/>
      <c r="NSF5355"/>
      <c r="NSG5355"/>
      <c r="NSH5355"/>
      <c r="NSI5355"/>
      <c r="NSJ5355"/>
      <c r="NSK5355"/>
      <c r="NSL5355"/>
      <c r="NSM5355"/>
      <c r="NSN5355"/>
      <c r="NSO5355"/>
      <c r="NSP5355"/>
      <c r="NSQ5355"/>
      <c r="NSR5355"/>
      <c r="NSS5355"/>
      <c r="NST5355"/>
      <c r="NSU5355"/>
      <c r="NSV5355"/>
      <c r="NSW5355"/>
      <c r="NSX5355"/>
      <c r="NSY5355"/>
      <c r="NSZ5355"/>
      <c r="NTA5355"/>
      <c r="NTB5355"/>
      <c r="NTC5355"/>
      <c r="NTD5355"/>
      <c r="NTE5355"/>
      <c r="NTF5355"/>
      <c r="NTG5355"/>
      <c r="NTH5355"/>
      <c r="NTI5355"/>
      <c r="NTJ5355"/>
      <c r="NTK5355"/>
      <c r="NTL5355"/>
      <c r="NTM5355"/>
      <c r="NTN5355"/>
      <c r="NTO5355"/>
      <c r="NTP5355"/>
      <c r="NTQ5355"/>
      <c r="NTR5355"/>
      <c r="NTS5355"/>
      <c r="NTT5355"/>
      <c r="NTU5355"/>
      <c r="NTV5355"/>
      <c r="NTW5355"/>
      <c r="NTX5355"/>
      <c r="NTY5355"/>
      <c r="NTZ5355"/>
      <c r="NUA5355"/>
      <c r="NUB5355"/>
      <c r="NUC5355"/>
      <c r="NUD5355"/>
      <c r="NUE5355"/>
      <c r="NUF5355"/>
      <c r="NUG5355"/>
      <c r="NUH5355"/>
      <c r="NUI5355"/>
      <c r="NUJ5355"/>
      <c r="NUK5355"/>
      <c r="NUL5355"/>
      <c r="NUM5355"/>
      <c r="NUN5355"/>
      <c r="NUO5355"/>
      <c r="NUP5355"/>
      <c r="NUQ5355"/>
      <c r="NUR5355"/>
      <c r="NUS5355"/>
      <c r="NUT5355"/>
      <c r="NUU5355"/>
      <c r="NUV5355"/>
      <c r="NUW5355"/>
      <c r="NUX5355"/>
      <c r="NUY5355"/>
      <c r="NUZ5355"/>
      <c r="NVA5355"/>
      <c r="NVB5355"/>
      <c r="NVC5355"/>
      <c r="NVD5355"/>
      <c r="NVE5355"/>
      <c r="NVF5355"/>
      <c r="NVG5355"/>
      <c r="NVH5355"/>
      <c r="NVI5355"/>
      <c r="NVJ5355"/>
      <c r="NVK5355"/>
      <c r="NVL5355"/>
      <c r="NVM5355"/>
      <c r="NVN5355"/>
      <c r="NVO5355"/>
      <c r="NVP5355"/>
      <c r="NVQ5355"/>
      <c r="NVR5355"/>
      <c r="NVS5355"/>
      <c r="NVT5355"/>
      <c r="NVU5355"/>
      <c r="NVV5355"/>
      <c r="NVW5355"/>
      <c r="NVX5355"/>
      <c r="NVY5355"/>
      <c r="NVZ5355"/>
      <c r="NWA5355"/>
      <c r="NWB5355"/>
      <c r="NWC5355"/>
      <c r="NWD5355"/>
      <c r="NWE5355"/>
      <c r="NWF5355"/>
      <c r="NWG5355"/>
      <c r="NWH5355"/>
      <c r="NWI5355"/>
      <c r="NWJ5355"/>
      <c r="NWK5355"/>
      <c r="NWL5355"/>
      <c r="NWM5355"/>
      <c r="NWN5355"/>
      <c r="NWO5355"/>
      <c r="NWP5355"/>
      <c r="NWQ5355"/>
      <c r="NWR5355"/>
      <c r="NWS5355"/>
      <c r="NWT5355"/>
      <c r="NWU5355"/>
      <c r="NWV5355"/>
      <c r="NWW5355"/>
      <c r="NWX5355"/>
      <c r="NWY5355"/>
      <c r="NWZ5355"/>
      <c r="NXA5355"/>
      <c r="NXB5355"/>
      <c r="NXC5355"/>
      <c r="NXD5355"/>
      <c r="NXE5355"/>
      <c r="NXF5355"/>
      <c r="NXG5355"/>
      <c r="NXH5355"/>
      <c r="NXI5355"/>
      <c r="NXJ5355"/>
      <c r="NXK5355"/>
      <c r="NXL5355"/>
      <c r="NXM5355"/>
      <c r="NXN5355"/>
      <c r="NXO5355"/>
      <c r="NXP5355"/>
      <c r="NXQ5355"/>
      <c r="NXR5355"/>
      <c r="NXS5355"/>
      <c r="NXT5355"/>
      <c r="NXU5355"/>
      <c r="NXV5355"/>
      <c r="NXW5355"/>
      <c r="NXX5355"/>
      <c r="NXY5355"/>
      <c r="NXZ5355"/>
      <c r="NYA5355"/>
      <c r="NYB5355"/>
      <c r="NYC5355"/>
      <c r="NYD5355"/>
      <c r="NYE5355"/>
      <c r="NYF5355"/>
      <c r="NYG5355"/>
      <c r="NYH5355"/>
      <c r="NYI5355"/>
      <c r="NYJ5355"/>
      <c r="NYK5355"/>
      <c r="NYL5355"/>
      <c r="NYM5355"/>
      <c r="NYN5355"/>
      <c r="NYO5355"/>
      <c r="NYP5355"/>
      <c r="NYQ5355"/>
      <c r="NYR5355"/>
      <c r="NYS5355"/>
      <c r="NYT5355"/>
      <c r="NYU5355"/>
      <c r="NYV5355"/>
      <c r="NYW5355"/>
      <c r="NYX5355"/>
      <c r="NYY5355"/>
      <c r="NYZ5355"/>
      <c r="NZA5355"/>
      <c r="NZB5355"/>
      <c r="NZC5355"/>
      <c r="NZD5355"/>
      <c r="NZE5355"/>
      <c r="NZF5355"/>
      <c r="NZG5355"/>
      <c r="NZH5355"/>
      <c r="NZI5355"/>
      <c r="NZJ5355"/>
      <c r="NZK5355"/>
      <c r="NZL5355"/>
      <c r="NZM5355"/>
      <c r="NZN5355"/>
      <c r="NZO5355"/>
      <c r="NZP5355"/>
      <c r="NZQ5355"/>
      <c r="NZR5355"/>
      <c r="NZS5355"/>
      <c r="NZT5355"/>
      <c r="NZU5355"/>
      <c r="NZV5355"/>
      <c r="NZW5355"/>
      <c r="NZX5355"/>
      <c r="NZY5355"/>
      <c r="NZZ5355"/>
      <c r="OAA5355"/>
      <c r="OAB5355"/>
      <c r="OAC5355"/>
      <c r="OAD5355"/>
      <c r="OAE5355"/>
      <c r="OAF5355"/>
      <c r="OAG5355"/>
      <c r="OAH5355"/>
      <c r="OAI5355"/>
      <c r="OAJ5355"/>
      <c r="OAK5355"/>
      <c r="OAL5355"/>
      <c r="OAM5355"/>
      <c r="OAN5355"/>
      <c r="OAO5355"/>
      <c r="OAP5355"/>
      <c r="OAQ5355"/>
      <c r="OAR5355"/>
      <c r="OAS5355"/>
      <c r="OAT5355"/>
      <c r="OAU5355"/>
      <c r="OAV5355"/>
      <c r="OAW5355"/>
      <c r="OAX5355"/>
      <c r="OAY5355"/>
      <c r="OAZ5355"/>
      <c r="OBA5355"/>
      <c r="OBB5355"/>
      <c r="OBC5355"/>
      <c r="OBD5355"/>
      <c r="OBE5355"/>
      <c r="OBF5355"/>
      <c r="OBG5355"/>
      <c r="OBH5355"/>
      <c r="OBI5355"/>
      <c r="OBJ5355"/>
      <c r="OBK5355"/>
      <c r="OBL5355"/>
      <c r="OBM5355"/>
      <c r="OBN5355"/>
      <c r="OBO5355"/>
      <c r="OBP5355"/>
      <c r="OBQ5355"/>
      <c r="OBR5355"/>
      <c r="OBS5355"/>
      <c r="OBT5355"/>
      <c r="OBU5355"/>
      <c r="OBV5355"/>
      <c r="OBW5355"/>
      <c r="OBX5355"/>
      <c r="OBY5355"/>
      <c r="OBZ5355"/>
      <c r="OCA5355"/>
      <c r="OCB5355"/>
      <c r="OCC5355"/>
      <c r="OCD5355"/>
      <c r="OCE5355"/>
      <c r="OCF5355"/>
      <c r="OCG5355"/>
      <c r="OCH5355"/>
      <c r="OCI5355"/>
      <c r="OCJ5355"/>
      <c r="OCK5355"/>
      <c r="OCL5355"/>
      <c r="OCM5355"/>
      <c r="OCN5355"/>
      <c r="OCO5355"/>
      <c r="OCP5355"/>
      <c r="OCQ5355"/>
      <c r="OCR5355"/>
      <c r="OCS5355"/>
      <c r="OCT5355"/>
      <c r="OCU5355"/>
      <c r="OCV5355"/>
      <c r="OCW5355"/>
      <c r="OCX5355"/>
      <c r="OCY5355"/>
      <c r="OCZ5355"/>
      <c r="ODA5355"/>
      <c r="ODB5355"/>
      <c r="ODC5355"/>
      <c r="ODD5355"/>
      <c r="ODE5355"/>
      <c r="ODF5355"/>
      <c r="ODG5355"/>
      <c r="ODH5355"/>
      <c r="ODI5355"/>
      <c r="ODJ5355"/>
      <c r="ODK5355"/>
      <c r="ODL5355"/>
      <c r="ODM5355"/>
      <c r="ODN5355"/>
      <c r="ODO5355"/>
      <c r="ODP5355"/>
      <c r="ODQ5355"/>
      <c r="ODR5355"/>
      <c r="ODS5355"/>
      <c r="ODT5355"/>
      <c r="ODU5355"/>
      <c r="ODV5355"/>
      <c r="ODW5355"/>
      <c r="ODX5355"/>
      <c r="ODY5355"/>
      <c r="ODZ5355"/>
      <c r="OEA5355"/>
      <c r="OEB5355"/>
      <c r="OEC5355"/>
      <c r="OED5355"/>
      <c r="OEE5355"/>
      <c r="OEF5355"/>
      <c r="OEG5355"/>
      <c r="OEH5355"/>
      <c r="OEI5355"/>
      <c r="OEJ5355"/>
      <c r="OEK5355"/>
      <c r="OEL5355"/>
      <c r="OEM5355"/>
      <c r="OEN5355"/>
      <c r="OEO5355"/>
      <c r="OEP5355"/>
      <c r="OEQ5355"/>
      <c r="OER5355"/>
      <c r="OES5355"/>
      <c r="OET5355"/>
      <c r="OEU5355"/>
      <c r="OEV5355"/>
      <c r="OEW5355"/>
      <c r="OEX5355"/>
      <c r="OEY5355"/>
      <c r="OEZ5355"/>
      <c r="OFA5355"/>
      <c r="OFB5355"/>
      <c r="OFC5355"/>
      <c r="OFD5355"/>
      <c r="OFE5355"/>
      <c r="OFF5355"/>
      <c r="OFG5355"/>
      <c r="OFH5355"/>
      <c r="OFI5355"/>
      <c r="OFJ5355"/>
      <c r="OFK5355"/>
      <c r="OFL5355"/>
      <c r="OFM5355"/>
      <c r="OFN5355"/>
      <c r="OFO5355"/>
      <c r="OFP5355"/>
      <c r="OFQ5355"/>
      <c r="OFR5355"/>
      <c r="OFS5355"/>
      <c r="OFT5355"/>
      <c r="OFU5355"/>
      <c r="OFV5355"/>
      <c r="OFW5355"/>
      <c r="OFX5355"/>
      <c r="OFY5355"/>
      <c r="OFZ5355"/>
      <c r="OGA5355"/>
      <c r="OGB5355"/>
      <c r="OGC5355"/>
      <c r="OGD5355"/>
      <c r="OGE5355"/>
      <c r="OGF5355"/>
      <c r="OGG5355"/>
      <c r="OGH5355"/>
      <c r="OGI5355"/>
      <c r="OGJ5355"/>
      <c r="OGK5355"/>
      <c r="OGL5355"/>
      <c r="OGM5355"/>
      <c r="OGN5355"/>
      <c r="OGO5355"/>
      <c r="OGP5355"/>
      <c r="OGQ5355"/>
      <c r="OGR5355"/>
      <c r="OGS5355"/>
      <c r="OGT5355"/>
      <c r="OGU5355"/>
      <c r="OGV5355"/>
      <c r="OGW5355"/>
      <c r="OGX5355"/>
      <c r="OGY5355"/>
      <c r="OGZ5355"/>
      <c r="OHA5355"/>
      <c r="OHB5355"/>
      <c r="OHC5355"/>
      <c r="OHD5355"/>
      <c r="OHE5355"/>
      <c r="OHF5355"/>
      <c r="OHG5355"/>
      <c r="OHH5355"/>
      <c r="OHI5355"/>
      <c r="OHJ5355"/>
      <c r="OHK5355"/>
      <c r="OHL5355"/>
      <c r="OHM5355"/>
      <c r="OHN5355"/>
      <c r="OHO5355"/>
      <c r="OHP5355"/>
      <c r="OHQ5355"/>
      <c r="OHR5355"/>
      <c r="OHS5355"/>
      <c r="OHT5355"/>
      <c r="OHU5355"/>
      <c r="OHV5355"/>
      <c r="OHW5355"/>
      <c r="OHX5355"/>
      <c r="OHY5355"/>
      <c r="OHZ5355"/>
      <c r="OIA5355"/>
      <c r="OIB5355"/>
      <c r="OIC5355"/>
      <c r="OID5355"/>
      <c r="OIE5355"/>
      <c r="OIF5355"/>
      <c r="OIG5355"/>
      <c r="OIH5355"/>
      <c r="OII5355"/>
      <c r="OIJ5355"/>
      <c r="OIK5355"/>
      <c r="OIL5355"/>
      <c r="OIM5355"/>
      <c r="OIN5355"/>
      <c r="OIO5355"/>
      <c r="OIP5355"/>
      <c r="OIQ5355"/>
      <c r="OIR5355"/>
      <c r="OIS5355"/>
      <c r="OIT5355"/>
      <c r="OIU5355"/>
      <c r="OIV5355"/>
      <c r="OIW5355"/>
      <c r="OIX5355"/>
      <c r="OIY5355"/>
      <c r="OIZ5355"/>
      <c r="OJA5355"/>
      <c r="OJB5355"/>
      <c r="OJC5355"/>
      <c r="OJD5355"/>
      <c r="OJE5355"/>
      <c r="OJF5355"/>
      <c r="OJG5355"/>
      <c r="OJH5355"/>
      <c r="OJI5355"/>
      <c r="OJJ5355"/>
      <c r="OJK5355"/>
      <c r="OJL5355"/>
      <c r="OJM5355"/>
      <c r="OJN5355"/>
      <c r="OJO5355"/>
      <c r="OJP5355"/>
      <c r="OJQ5355"/>
      <c r="OJR5355"/>
      <c r="OJS5355"/>
      <c r="OJT5355"/>
      <c r="OJU5355"/>
      <c r="OJV5355"/>
      <c r="OJW5355"/>
      <c r="OJX5355"/>
      <c r="OJY5355"/>
      <c r="OJZ5355"/>
      <c r="OKA5355"/>
      <c r="OKB5355"/>
      <c r="OKC5355"/>
      <c r="OKD5355"/>
      <c r="OKE5355"/>
      <c r="OKF5355"/>
      <c r="OKG5355"/>
      <c r="OKH5355"/>
      <c r="OKI5355"/>
      <c r="OKJ5355"/>
      <c r="OKK5355"/>
      <c r="OKL5355"/>
      <c r="OKM5355"/>
      <c r="OKN5355"/>
      <c r="OKO5355"/>
      <c r="OKP5355"/>
      <c r="OKQ5355"/>
      <c r="OKR5355"/>
      <c r="OKS5355"/>
      <c r="OKT5355"/>
      <c r="OKU5355"/>
      <c r="OKV5355"/>
      <c r="OKW5355"/>
      <c r="OKX5355"/>
      <c r="OKY5355"/>
      <c r="OKZ5355"/>
      <c r="OLA5355"/>
      <c r="OLB5355"/>
      <c r="OLC5355"/>
      <c r="OLD5355"/>
      <c r="OLE5355"/>
      <c r="OLF5355"/>
      <c r="OLG5355"/>
      <c r="OLH5355"/>
      <c r="OLI5355"/>
      <c r="OLJ5355"/>
      <c r="OLK5355"/>
      <c r="OLL5355"/>
      <c r="OLM5355"/>
      <c r="OLN5355"/>
      <c r="OLO5355"/>
      <c r="OLP5355"/>
      <c r="OLQ5355"/>
      <c r="OLR5355"/>
      <c r="OLS5355"/>
      <c r="OLT5355"/>
      <c r="OLU5355"/>
      <c r="OLV5355"/>
      <c r="OLW5355"/>
      <c r="OLX5355"/>
      <c r="OLY5355"/>
      <c r="OLZ5355"/>
      <c r="OMA5355"/>
      <c r="OMB5355"/>
      <c r="OMC5355"/>
      <c r="OMD5355"/>
      <c r="OME5355"/>
      <c r="OMF5355"/>
      <c r="OMG5355"/>
      <c r="OMH5355"/>
      <c r="OMI5355"/>
      <c r="OMJ5355"/>
      <c r="OMK5355"/>
      <c r="OML5355"/>
      <c r="OMM5355"/>
      <c r="OMN5355"/>
      <c r="OMO5355"/>
      <c r="OMP5355"/>
      <c r="OMQ5355"/>
      <c r="OMR5355"/>
      <c r="OMS5355"/>
      <c r="OMT5355"/>
      <c r="OMU5355"/>
      <c r="OMV5355"/>
      <c r="OMW5355"/>
      <c r="OMX5355"/>
      <c r="OMY5355"/>
      <c r="OMZ5355"/>
      <c r="ONA5355"/>
      <c r="ONB5355"/>
      <c r="ONC5355"/>
      <c r="OND5355"/>
      <c r="ONE5355"/>
      <c r="ONF5355"/>
      <c r="ONG5355"/>
      <c r="ONH5355"/>
      <c r="ONI5355"/>
      <c r="ONJ5355"/>
      <c r="ONK5355"/>
      <c r="ONL5355"/>
      <c r="ONM5355"/>
      <c r="ONN5355"/>
      <c r="ONO5355"/>
      <c r="ONP5355"/>
      <c r="ONQ5355"/>
      <c r="ONR5355"/>
      <c r="ONS5355"/>
      <c r="ONT5355"/>
      <c r="ONU5355"/>
      <c r="ONV5355"/>
      <c r="ONW5355"/>
      <c r="ONX5355"/>
      <c r="ONY5355"/>
      <c r="ONZ5355"/>
      <c r="OOA5355"/>
      <c r="OOB5355"/>
      <c r="OOC5355"/>
      <c r="OOD5355"/>
      <c r="OOE5355"/>
      <c r="OOF5355"/>
      <c r="OOG5355"/>
      <c r="OOH5355"/>
      <c r="OOI5355"/>
      <c r="OOJ5355"/>
      <c r="OOK5355"/>
      <c r="OOL5355"/>
      <c r="OOM5355"/>
      <c r="OON5355"/>
      <c r="OOO5355"/>
      <c r="OOP5355"/>
      <c r="OOQ5355"/>
      <c r="OOR5355"/>
      <c r="OOS5355"/>
      <c r="OOT5355"/>
      <c r="OOU5355"/>
      <c r="OOV5355"/>
      <c r="OOW5355"/>
      <c r="OOX5355"/>
      <c r="OOY5355"/>
      <c r="OOZ5355"/>
      <c r="OPA5355"/>
      <c r="OPB5355"/>
      <c r="OPC5355"/>
      <c r="OPD5355"/>
      <c r="OPE5355"/>
      <c r="OPF5355"/>
      <c r="OPG5355"/>
      <c r="OPH5355"/>
      <c r="OPI5355"/>
      <c r="OPJ5355"/>
      <c r="OPK5355"/>
      <c r="OPL5355"/>
      <c r="OPM5355"/>
      <c r="OPN5355"/>
      <c r="OPO5355"/>
      <c r="OPP5355"/>
      <c r="OPQ5355"/>
      <c r="OPR5355"/>
      <c r="OPS5355"/>
      <c r="OPT5355"/>
      <c r="OPU5355"/>
      <c r="OPV5355"/>
      <c r="OPW5355"/>
      <c r="OPX5355"/>
      <c r="OPY5355"/>
      <c r="OPZ5355"/>
      <c r="OQA5355"/>
      <c r="OQB5355"/>
      <c r="OQC5355"/>
      <c r="OQD5355"/>
      <c r="OQE5355"/>
      <c r="OQF5355"/>
      <c r="OQG5355"/>
      <c r="OQH5355"/>
      <c r="OQI5355"/>
      <c r="OQJ5355"/>
      <c r="OQK5355"/>
      <c r="OQL5355"/>
      <c r="OQM5355"/>
      <c r="OQN5355"/>
      <c r="OQO5355"/>
      <c r="OQP5355"/>
      <c r="OQQ5355"/>
      <c r="OQR5355"/>
      <c r="OQS5355"/>
      <c r="OQT5355"/>
      <c r="OQU5355"/>
      <c r="OQV5355"/>
      <c r="OQW5355"/>
      <c r="OQX5355"/>
      <c r="OQY5355"/>
      <c r="OQZ5355"/>
      <c r="ORA5355"/>
      <c r="ORB5355"/>
      <c r="ORC5355"/>
      <c r="ORD5355"/>
      <c r="ORE5355"/>
      <c r="ORF5355"/>
      <c r="ORG5355"/>
      <c r="ORH5355"/>
      <c r="ORI5355"/>
      <c r="ORJ5355"/>
      <c r="ORK5355"/>
      <c r="ORL5355"/>
      <c r="ORM5355"/>
      <c r="ORN5355"/>
      <c r="ORO5355"/>
      <c r="ORP5355"/>
      <c r="ORQ5355"/>
      <c r="ORR5355"/>
      <c r="ORS5355"/>
      <c r="ORT5355"/>
      <c r="ORU5355"/>
      <c r="ORV5355"/>
      <c r="ORW5355"/>
      <c r="ORX5355"/>
      <c r="ORY5355"/>
      <c r="ORZ5355"/>
      <c r="OSA5355"/>
      <c r="OSB5355"/>
      <c r="OSC5355"/>
      <c r="OSD5355"/>
      <c r="OSE5355"/>
      <c r="OSF5355"/>
      <c r="OSG5355"/>
      <c r="OSH5355"/>
      <c r="OSI5355"/>
      <c r="OSJ5355"/>
      <c r="OSK5355"/>
      <c r="OSL5355"/>
      <c r="OSM5355"/>
      <c r="OSN5355"/>
      <c r="OSO5355"/>
      <c r="OSP5355"/>
      <c r="OSQ5355"/>
      <c r="OSR5355"/>
      <c r="OSS5355"/>
      <c r="OST5355"/>
      <c r="OSU5355"/>
      <c r="OSV5355"/>
      <c r="OSW5355"/>
      <c r="OSX5355"/>
      <c r="OSY5355"/>
      <c r="OSZ5355"/>
      <c r="OTA5355"/>
      <c r="OTB5355"/>
      <c r="OTC5355"/>
      <c r="OTD5355"/>
      <c r="OTE5355"/>
      <c r="OTF5355"/>
      <c r="OTG5355"/>
      <c r="OTH5355"/>
      <c r="OTI5355"/>
      <c r="OTJ5355"/>
      <c r="OTK5355"/>
      <c r="OTL5355"/>
      <c r="OTM5355"/>
      <c r="OTN5355"/>
      <c r="OTO5355"/>
      <c r="OTP5355"/>
      <c r="OTQ5355"/>
      <c r="OTR5355"/>
      <c r="OTS5355"/>
      <c r="OTT5355"/>
      <c r="OTU5355"/>
      <c r="OTV5355"/>
      <c r="OTW5355"/>
      <c r="OTX5355"/>
      <c r="OTY5355"/>
      <c r="OTZ5355"/>
      <c r="OUA5355"/>
      <c r="OUB5355"/>
      <c r="OUC5355"/>
      <c r="OUD5355"/>
      <c r="OUE5355"/>
      <c r="OUF5355"/>
      <c r="OUG5355"/>
      <c r="OUH5355"/>
      <c r="OUI5355"/>
      <c r="OUJ5355"/>
      <c r="OUK5355"/>
      <c r="OUL5355"/>
      <c r="OUM5355"/>
      <c r="OUN5355"/>
      <c r="OUO5355"/>
      <c r="OUP5355"/>
      <c r="OUQ5355"/>
      <c r="OUR5355"/>
      <c r="OUS5355"/>
      <c r="OUT5355"/>
      <c r="OUU5355"/>
      <c r="OUV5355"/>
      <c r="OUW5355"/>
      <c r="OUX5355"/>
      <c r="OUY5355"/>
      <c r="OUZ5355"/>
      <c r="OVA5355"/>
      <c r="OVB5355"/>
      <c r="OVC5355"/>
      <c r="OVD5355"/>
      <c r="OVE5355"/>
      <c r="OVF5355"/>
      <c r="OVG5355"/>
      <c r="OVH5355"/>
      <c r="OVI5355"/>
      <c r="OVJ5355"/>
      <c r="OVK5355"/>
      <c r="OVL5355"/>
      <c r="OVM5355"/>
      <c r="OVN5355"/>
      <c r="OVO5355"/>
      <c r="OVP5355"/>
      <c r="OVQ5355"/>
      <c r="OVR5355"/>
      <c r="OVS5355"/>
      <c r="OVT5355"/>
      <c r="OVU5355"/>
      <c r="OVV5355"/>
      <c r="OVW5355"/>
      <c r="OVX5355"/>
      <c r="OVY5355"/>
      <c r="OVZ5355"/>
      <c r="OWA5355"/>
      <c r="OWB5355"/>
      <c r="OWC5355"/>
      <c r="OWD5355"/>
      <c r="OWE5355"/>
      <c r="OWF5355"/>
      <c r="OWG5355"/>
      <c r="OWH5355"/>
      <c r="OWI5355"/>
      <c r="OWJ5355"/>
      <c r="OWK5355"/>
      <c r="OWL5355"/>
      <c r="OWM5355"/>
      <c r="OWN5355"/>
      <c r="OWO5355"/>
      <c r="OWP5355"/>
      <c r="OWQ5355"/>
      <c r="OWR5355"/>
      <c r="OWS5355"/>
      <c r="OWT5355"/>
      <c r="OWU5355"/>
      <c r="OWV5355"/>
      <c r="OWW5355"/>
      <c r="OWX5355"/>
      <c r="OWY5355"/>
      <c r="OWZ5355"/>
      <c r="OXA5355"/>
      <c r="OXB5355"/>
      <c r="OXC5355"/>
      <c r="OXD5355"/>
      <c r="OXE5355"/>
      <c r="OXF5355"/>
      <c r="OXG5355"/>
      <c r="OXH5355"/>
      <c r="OXI5355"/>
      <c r="OXJ5355"/>
      <c r="OXK5355"/>
      <c r="OXL5355"/>
      <c r="OXM5355"/>
      <c r="OXN5355"/>
      <c r="OXO5355"/>
      <c r="OXP5355"/>
      <c r="OXQ5355"/>
      <c r="OXR5355"/>
      <c r="OXS5355"/>
      <c r="OXT5355"/>
      <c r="OXU5355"/>
      <c r="OXV5355"/>
      <c r="OXW5355"/>
      <c r="OXX5355"/>
      <c r="OXY5355"/>
      <c r="OXZ5355"/>
      <c r="OYA5355"/>
      <c r="OYB5355"/>
      <c r="OYC5355"/>
      <c r="OYD5355"/>
      <c r="OYE5355"/>
      <c r="OYF5355"/>
      <c r="OYG5355"/>
      <c r="OYH5355"/>
      <c r="OYI5355"/>
      <c r="OYJ5355"/>
      <c r="OYK5355"/>
      <c r="OYL5355"/>
      <c r="OYM5355"/>
      <c r="OYN5355"/>
      <c r="OYO5355"/>
      <c r="OYP5355"/>
      <c r="OYQ5355"/>
      <c r="OYR5355"/>
      <c r="OYS5355"/>
      <c r="OYT5355"/>
      <c r="OYU5355"/>
      <c r="OYV5355"/>
      <c r="OYW5355"/>
      <c r="OYX5355"/>
      <c r="OYY5355"/>
      <c r="OYZ5355"/>
      <c r="OZA5355"/>
      <c r="OZB5355"/>
      <c r="OZC5355"/>
      <c r="OZD5355"/>
      <c r="OZE5355"/>
      <c r="OZF5355"/>
      <c r="OZG5355"/>
      <c r="OZH5355"/>
      <c r="OZI5355"/>
      <c r="OZJ5355"/>
      <c r="OZK5355"/>
      <c r="OZL5355"/>
      <c r="OZM5355"/>
      <c r="OZN5355"/>
      <c r="OZO5355"/>
      <c r="OZP5355"/>
      <c r="OZQ5355"/>
      <c r="OZR5355"/>
      <c r="OZS5355"/>
      <c r="OZT5355"/>
      <c r="OZU5355"/>
      <c r="OZV5355"/>
      <c r="OZW5355"/>
      <c r="OZX5355"/>
      <c r="OZY5355"/>
      <c r="OZZ5355"/>
      <c r="PAA5355"/>
      <c r="PAB5355"/>
      <c r="PAC5355"/>
      <c r="PAD5355"/>
      <c r="PAE5355"/>
      <c r="PAF5355"/>
      <c r="PAG5355"/>
      <c r="PAH5355"/>
      <c r="PAI5355"/>
      <c r="PAJ5355"/>
      <c r="PAK5355"/>
      <c r="PAL5355"/>
      <c r="PAM5355"/>
      <c r="PAN5355"/>
      <c r="PAO5355"/>
      <c r="PAP5355"/>
      <c r="PAQ5355"/>
      <c r="PAR5355"/>
      <c r="PAS5355"/>
      <c r="PAT5355"/>
      <c r="PAU5355"/>
      <c r="PAV5355"/>
      <c r="PAW5355"/>
      <c r="PAX5355"/>
      <c r="PAY5355"/>
      <c r="PAZ5355"/>
      <c r="PBA5355"/>
      <c r="PBB5355"/>
      <c r="PBC5355"/>
      <c r="PBD5355"/>
      <c r="PBE5355"/>
      <c r="PBF5355"/>
      <c r="PBG5355"/>
      <c r="PBH5355"/>
      <c r="PBI5355"/>
      <c r="PBJ5355"/>
      <c r="PBK5355"/>
      <c r="PBL5355"/>
      <c r="PBM5355"/>
      <c r="PBN5355"/>
      <c r="PBO5355"/>
      <c r="PBP5355"/>
      <c r="PBQ5355"/>
      <c r="PBR5355"/>
      <c r="PBS5355"/>
      <c r="PBT5355"/>
      <c r="PBU5355"/>
      <c r="PBV5355"/>
      <c r="PBW5355"/>
      <c r="PBX5355"/>
      <c r="PBY5355"/>
      <c r="PBZ5355"/>
      <c r="PCA5355"/>
      <c r="PCB5355"/>
      <c r="PCC5355"/>
      <c r="PCD5355"/>
      <c r="PCE5355"/>
      <c r="PCF5355"/>
      <c r="PCG5355"/>
      <c r="PCH5355"/>
      <c r="PCI5355"/>
      <c r="PCJ5355"/>
      <c r="PCK5355"/>
      <c r="PCL5355"/>
      <c r="PCM5355"/>
      <c r="PCN5355"/>
      <c r="PCO5355"/>
      <c r="PCP5355"/>
      <c r="PCQ5355"/>
      <c r="PCR5355"/>
      <c r="PCS5355"/>
      <c r="PCT5355"/>
      <c r="PCU5355"/>
      <c r="PCV5355"/>
      <c r="PCW5355"/>
      <c r="PCX5355"/>
      <c r="PCY5355"/>
      <c r="PCZ5355"/>
      <c r="PDA5355"/>
      <c r="PDB5355"/>
      <c r="PDC5355"/>
      <c r="PDD5355"/>
      <c r="PDE5355"/>
      <c r="PDF5355"/>
      <c r="PDG5355"/>
      <c r="PDH5355"/>
      <c r="PDI5355"/>
      <c r="PDJ5355"/>
      <c r="PDK5355"/>
      <c r="PDL5355"/>
      <c r="PDM5355"/>
      <c r="PDN5355"/>
      <c r="PDO5355"/>
      <c r="PDP5355"/>
      <c r="PDQ5355"/>
      <c r="PDR5355"/>
      <c r="PDS5355"/>
      <c r="PDT5355"/>
      <c r="PDU5355"/>
      <c r="PDV5355"/>
      <c r="PDW5355"/>
      <c r="PDX5355"/>
      <c r="PDY5355"/>
      <c r="PDZ5355"/>
      <c r="PEA5355"/>
      <c r="PEB5355"/>
      <c r="PEC5355"/>
      <c r="PED5355"/>
      <c r="PEE5355"/>
      <c r="PEF5355"/>
      <c r="PEG5355"/>
      <c r="PEH5355"/>
      <c r="PEI5355"/>
      <c r="PEJ5355"/>
      <c r="PEK5355"/>
      <c r="PEL5355"/>
      <c r="PEM5355"/>
      <c r="PEN5355"/>
      <c r="PEO5355"/>
      <c r="PEP5355"/>
      <c r="PEQ5355"/>
      <c r="PER5355"/>
      <c r="PES5355"/>
      <c r="PET5355"/>
      <c r="PEU5355"/>
      <c r="PEV5355"/>
      <c r="PEW5355"/>
      <c r="PEX5355"/>
      <c r="PEY5355"/>
      <c r="PEZ5355"/>
      <c r="PFA5355"/>
      <c r="PFB5355"/>
      <c r="PFC5355"/>
      <c r="PFD5355"/>
      <c r="PFE5355"/>
      <c r="PFF5355"/>
      <c r="PFG5355"/>
      <c r="PFH5355"/>
      <c r="PFI5355"/>
      <c r="PFJ5355"/>
      <c r="PFK5355"/>
      <c r="PFL5355"/>
      <c r="PFM5355"/>
      <c r="PFN5355"/>
      <c r="PFO5355"/>
      <c r="PFP5355"/>
      <c r="PFQ5355"/>
      <c r="PFR5355"/>
      <c r="PFS5355"/>
      <c r="PFT5355"/>
      <c r="PFU5355"/>
      <c r="PFV5355"/>
      <c r="PFW5355"/>
      <c r="PFX5355"/>
      <c r="PFY5355"/>
      <c r="PFZ5355"/>
      <c r="PGA5355"/>
      <c r="PGB5355"/>
      <c r="PGC5355"/>
      <c r="PGD5355"/>
      <c r="PGE5355"/>
      <c r="PGF5355"/>
      <c r="PGG5355"/>
      <c r="PGH5355"/>
      <c r="PGI5355"/>
      <c r="PGJ5355"/>
      <c r="PGK5355"/>
      <c r="PGL5355"/>
      <c r="PGM5355"/>
      <c r="PGN5355"/>
      <c r="PGO5355"/>
      <c r="PGP5355"/>
      <c r="PGQ5355"/>
      <c r="PGR5355"/>
      <c r="PGS5355"/>
      <c r="PGT5355"/>
      <c r="PGU5355"/>
      <c r="PGV5355"/>
      <c r="PGW5355"/>
      <c r="PGX5355"/>
      <c r="PGY5355"/>
      <c r="PGZ5355"/>
      <c r="PHA5355"/>
      <c r="PHB5355"/>
      <c r="PHC5355"/>
      <c r="PHD5355"/>
      <c r="PHE5355"/>
      <c r="PHF5355"/>
      <c r="PHG5355"/>
      <c r="PHH5355"/>
      <c r="PHI5355"/>
      <c r="PHJ5355"/>
      <c r="PHK5355"/>
      <c r="PHL5355"/>
      <c r="PHM5355"/>
      <c r="PHN5355"/>
      <c r="PHO5355"/>
      <c r="PHP5355"/>
      <c r="PHQ5355"/>
      <c r="PHR5355"/>
      <c r="PHS5355"/>
      <c r="PHT5355"/>
      <c r="PHU5355"/>
      <c r="PHV5355"/>
      <c r="PHW5355"/>
      <c r="PHX5355"/>
      <c r="PHY5355"/>
      <c r="PHZ5355"/>
      <c r="PIA5355"/>
      <c r="PIB5355"/>
      <c r="PIC5355"/>
      <c r="PID5355"/>
      <c r="PIE5355"/>
      <c r="PIF5355"/>
      <c r="PIG5355"/>
      <c r="PIH5355"/>
      <c r="PII5355"/>
      <c r="PIJ5355"/>
      <c r="PIK5355"/>
      <c r="PIL5355"/>
      <c r="PIM5355"/>
      <c r="PIN5355"/>
      <c r="PIO5355"/>
      <c r="PIP5355"/>
      <c r="PIQ5355"/>
      <c r="PIR5355"/>
      <c r="PIS5355"/>
      <c r="PIT5355"/>
      <c r="PIU5355"/>
      <c r="PIV5355"/>
      <c r="PIW5355"/>
      <c r="PIX5355"/>
      <c r="PIY5355"/>
      <c r="PIZ5355"/>
      <c r="PJA5355"/>
      <c r="PJB5355"/>
      <c r="PJC5355"/>
      <c r="PJD5355"/>
      <c r="PJE5355"/>
      <c r="PJF5355"/>
      <c r="PJG5355"/>
      <c r="PJH5355"/>
      <c r="PJI5355"/>
      <c r="PJJ5355"/>
      <c r="PJK5355"/>
      <c r="PJL5355"/>
      <c r="PJM5355"/>
      <c r="PJN5355"/>
      <c r="PJO5355"/>
      <c r="PJP5355"/>
      <c r="PJQ5355"/>
      <c r="PJR5355"/>
      <c r="PJS5355"/>
      <c r="PJT5355"/>
      <c r="PJU5355"/>
      <c r="PJV5355"/>
      <c r="PJW5355"/>
      <c r="PJX5355"/>
      <c r="PJY5355"/>
      <c r="PJZ5355"/>
      <c r="PKA5355"/>
      <c r="PKB5355"/>
      <c r="PKC5355"/>
      <c r="PKD5355"/>
      <c r="PKE5355"/>
      <c r="PKF5355"/>
      <c r="PKG5355"/>
      <c r="PKH5355"/>
      <c r="PKI5355"/>
      <c r="PKJ5355"/>
      <c r="PKK5355"/>
      <c r="PKL5355"/>
      <c r="PKM5355"/>
      <c r="PKN5355"/>
      <c r="PKO5355"/>
      <c r="PKP5355"/>
      <c r="PKQ5355"/>
      <c r="PKR5355"/>
      <c r="PKS5355"/>
      <c r="PKT5355"/>
      <c r="PKU5355"/>
      <c r="PKV5355"/>
      <c r="PKW5355"/>
      <c r="PKX5355"/>
      <c r="PKY5355"/>
      <c r="PKZ5355"/>
      <c r="PLA5355"/>
      <c r="PLB5355"/>
      <c r="PLC5355"/>
      <c r="PLD5355"/>
      <c r="PLE5355"/>
      <c r="PLF5355"/>
      <c r="PLG5355"/>
      <c r="PLH5355"/>
      <c r="PLI5355"/>
      <c r="PLJ5355"/>
      <c r="PLK5355"/>
      <c r="PLL5355"/>
      <c r="PLM5355"/>
      <c r="PLN5355"/>
      <c r="PLO5355"/>
      <c r="PLP5355"/>
      <c r="PLQ5355"/>
      <c r="PLR5355"/>
      <c r="PLS5355"/>
      <c r="PLT5355"/>
      <c r="PLU5355"/>
      <c r="PLV5355"/>
      <c r="PLW5355"/>
      <c r="PLX5355"/>
      <c r="PLY5355"/>
      <c r="PLZ5355"/>
      <c r="PMA5355"/>
      <c r="PMB5355"/>
      <c r="PMC5355"/>
      <c r="PMD5355"/>
      <c r="PME5355"/>
      <c r="PMF5355"/>
      <c r="PMG5355"/>
      <c r="PMH5355"/>
      <c r="PMI5355"/>
      <c r="PMJ5355"/>
      <c r="PMK5355"/>
      <c r="PML5355"/>
      <c r="PMM5355"/>
      <c r="PMN5355"/>
      <c r="PMO5355"/>
      <c r="PMP5355"/>
      <c r="PMQ5355"/>
      <c r="PMR5355"/>
      <c r="PMS5355"/>
      <c r="PMT5355"/>
      <c r="PMU5355"/>
      <c r="PMV5355"/>
      <c r="PMW5355"/>
      <c r="PMX5355"/>
      <c r="PMY5355"/>
      <c r="PMZ5355"/>
      <c r="PNA5355"/>
      <c r="PNB5355"/>
      <c r="PNC5355"/>
      <c r="PND5355"/>
      <c r="PNE5355"/>
      <c r="PNF5355"/>
      <c r="PNG5355"/>
      <c r="PNH5355"/>
      <c r="PNI5355"/>
      <c r="PNJ5355"/>
      <c r="PNK5355"/>
      <c r="PNL5355"/>
      <c r="PNM5355"/>
      <c r="PNN5355"/>
      <c r="PNO5355"/>
      <c r="PNP5355"/>
      <c r="PNQ5355"/>
      <c r="PNR5355"/>
      <c r="PNS5355"/>
      <c r="PNT5355"/>
      <c r="PNU5355"/>
      <c r="PNV5355"/>
      <c r="PNW5355"/>
      <c r="PNX5355"/>
      <c r="PNY5355"/>
      <c r="PNZ5355"/>
      <c r="POA5355"/>
      <c r="POB5355"/>
      <c r="POC5355"/>
      <c r="POD5355"/>
      <c r="POE5355"/>
      <c r="POF5355"/>
      <c r="POG5355"/>
      <c r="POH5355"/>
      <c r="POI5355"/>
      <c r="POJ5355"/>
      <c r="POK5355"/>
      <c r="POL5355"/>
      <c r="POM5355"/>
      <c r="PON5355"/>
      <c r="POO5355"/>
      <c r="POP5355"/>
      <c r="POQ5355"/>
      <c r="POR5355"/>
      <c r="POS5355"/>
      <c r="POT5355"/>
      <c r="POU5355"/>
      <c r="POV5355"/>
      <c r="POW5355"/>
      <c r="POX5355"/>
      <c r="POY5355"/>
      <c r="POZ5355"/>
      <c r="PPA5355"/>
      <c r="PPB5355"/>
      <c r="PPC5355"/>
      <c r="PPD5355"/>
      <c r="PPE5355"/>
      <c r="PPF5355"/>
      <c r="PPG5355"/>
      <c r="PPH5355"/>
      <c r="PPI5355"/>
      <c r="PPJ5355"/>
      <c r="PPK5355"/>
      <c r="PPL5355"/>
      <c r="PPM5355"/>
      <c r="PPN5355"/>
      <c r="PPO5355"/>
      <c r="PPP5355"/>
      <c r="PPQ5355"/>
      <c r="PPR5355"/>
      <c r="PPS5355"/>
      <c r="PPT5355"/>
      <c r="PPU5355"/>
      <c r="PPV5355"/>
      <c r="PPW5355"/>
      <c r="PPX5355"/>
      <c r="PPY5355"/>
      <c r="PPZ5355"/>
      <c r="PQA5355"/>
      <c r="PQB5355"/>
      <c r="PQC5355"/>
      <c r="PQD5355"/>
      <c r="PQE5355"/>
      <c r="PQF5355"/>
      <c r="PQG5355"/>
      <c r="PQH5355"/>
      <c r="PQI5355"/>
      <c r="PQJ5355"/>
      <c r="PQK5355"/>
      <c r="PQL5355"/>
      <c r="PQM5355"/>
      <c r="PQN5355"/>
      <c r="PQO5355"/>
      <c r="PQP5355"/>
      <c r="PQQ5355"/>
      <c r="PQR5355"/>
      <c r="PQS5355"/>
      <c r="PQT5355"/>
      <c r="PQU5355"/>
      <c r="PQV5355"/>
      <c r="PQW5355"/>
      <c r="PQX5355"/>
      <c r="PQY5355"/>
      <c r="PQZ5355"/>
      <c r="PRA5355"/>
      <c r="PRB5355"/>
      <c r="PRC5355"/>
      <c r="PRD5355"/>
      <c r="PRE5355"/>
      <c r="PRF5355"/>
      <c r="PRG5355"/>
      <c r="PRH5355"/>
      <c r="PRI5355"/>
      <c r="PRJ5355"/>
      <c r="PRK5355"/>
      <c r="PRL5355"/>
      <c r="PRM5355"/>
      <c r="PRN5355"/>
      <c r="PRO5355"/>
      <c r="PRP5355"/>
      <c r="PRQ5355"/>
      <c r="PRR5355"/>
      <c r="PRS5355"/>
      <c r="PRT5355"/>
      <c r="PRU5355"/>
      <c r="PRV5355"/>
      <c r="PRW5355"/>
      <c r="PRX5355"/>
      <c r="PRY5355"/>
      <c r="PRZ5355"/>
      <c r="PSA5355"/>
      <c r="PSB5355"/>
      <c r="PSC5355"/>
      <c r="PSD5355"/>
      <c r="PSE5355"/>
      <c r="PSF5355"/>
      <c r="PSG5355"/>
      <c r="PSH5355"/>
      <c r="PSI5355"/>
      <c r="PSJ5355"/>
      <c r="PSK5355"/>
      <c r="PSL5355"/>
      <c r="PSM5355"/>
      <c r="PSN5355"/>
      <c r="PSO5355"/>
      <c r="PSP5355"/>
      <c r="PSQ5355"/>
      <c r="PSR5355"/>
      <c r="PSS5355"/>
      <c r="PST5355"/>
      <c r="PSU5355"/>
      <c r="PSV5355"/>
      <c r="PSW5355"/>
      <c r="PSX5355"/>
      <c r="PSY5355"/>
      <c r="PSZ5355"/>
      <c r="PTA5355"/>
      <c r="PTB5355"/>
      <c r="PTC5355"/>
      <c r="PTD5355"/>
      <c r="PTE5355"/>
      <c r="PTF5355"/>
      <c r="PTG5355"/>
      <c r="PTH5355"/>
      <c r="PTI5355"/>
      <c r="PTJ5355"/>
      <c r="PTK5355"/>
      <c r="PTL5355"/>
      <c r="PTM5355"/>
      <c r="PTN5355"/>
      <c r="PTO5355"/>
      <c r="PTP5355"/>
      <c r="PTQ5355"/>
      <c r="PTR5355"/>
      <c r="PTS5355"/>
      <c r="PTT5355"/>
      <c r="PTU5355"/>
      <c r="PTV5355"/>
      <c r="PTW5355"/>
      <c r="PTX5355"/>
      <c r="PTY5355"/>
      <c r="PTZ5355"/>
      <c r="PUA5355"/>
      <c r="PUB5355"/>
      <c r="PUC5355"/>
      <c r="PUD5355"/>
      <c r="PUE5355"/>
      <c r="PUF5355"/>
      <c r="PUG5355"/>
      <c r="PUH5355"/>
      <c r="PUI5355"/>
      <c r="PUJ5355"/>
      <c r="PUK5355"/>
      <c r="PUL5355"/>
      <c r="PUM5355"/>
      <c r="PUN5355"/>
      <c r="PUO5355"/>
      <c r="PUP5355"/>
      <c r="PUQ5355"/>
      <c r="PUR5355"/>
      <c r="PUS5355"/>
      <c r="PUT5355"/>
      <c r="PUU5355"/>
      <c r="PUV5355"/>
      <c r="PUW5355"/>
      <c r="PUX5355"/>
      <c r="PUY5355"/>
      <c r="PUZ5355"/>
      <c r="PVA5355"/>
      <c r="PVB5355"/>
      <c r="PVC5355"/>
      <c r="PVD5355"/>
      <c r="PVE5355"/>
      <c r="PVF5355"/>
      <c r="PVG5355"/>
      <c r="PVH5355"/>
      <c r="PVI5355"/>
      <c r="PVJ5355"/>
      <c r="PVK5355"/>
      <c r="PVL5355"/>
      <c r="PVM5355"/>
      <c r="PVN5355"/>
      <c r="PVO5355"/>
      <c r="PVP5355"/>
      <c r="PVQ5355"/>
      <c r="PVR5355"/>
      <c r="PVS5355"/>
      <c r="PVT5355"/>
      <c r="PVU5355"/>
      <c r="PVV5355"/>
      <c r="PVW5355"/>
      <c r="PVX5355"/>
      <c r="PVY5355"/>
      <c r="PVZ5355"/>
      <c r="PWA5355"/>
      <c r="PWB5355"/>
      <c r="PWC5355"/>
      <c r="PWD5355"/>
      <c r="PWE5355"/>
      <c r="PWF5355"/>
      <c r="PWG5355"/>
      <c r="PWH5355"/>
      <c r="PWI5355"/>
      <c r="PWJ5355"/>
      <c r="PWK5355"/>
      <c r="PWL5355"/>
      <c r="PWM5355"/>
      <c r="PWN5355"/>
      <c r="PWO5355"/>
      <c r="PWP5355"/>
      <c r="PWQ5355"/>
      <c r="PWR5355"/>
      <c r="PWS5355"/>
      <c r="PWT5355"/>
      <c r="PWU5355"/>
      <c r="PWV5355"/>
      <c r="PWW5355"/>
      <c r="PWX5355"/>
      <c r="PWY5355"/>
      <c r="PWZ5355"/>
      <c r="PXA5355"/>
      <c r="PXB5355"/>
      <c r="PXC5355"/>
      <c r="PXD5355"/>
      <c r="PXE5355"/>
      <c r="PXF5355"/>
      <c r="PXG5355"/>
      <c r="PXH5355"/>
      <c r="PXI5355"/>
      <c r="PXJ5355"/>
      <c r="PXK5355"/>
      <c r="PXL5355"/>
      <c r="PXM5355"/>
      <c r="PXN5355"/>
      <c r="PXO5355"/>
      <c r="PXP5355"/>
      <c r="PXQ5355"/>
      <c r="PXR5355"/>
      <c r="PXS5355"/>
      <c r="PXT5355"/>
      <c r="PXU5355"/>
      <c r="PXV5355"/>
      <c r="PXW5355"/>
      <c r="PXX5355"/>
      <c r="PXY5355"/>
      <c r="PXZ5355"/>
      <c r="PYA5355"/>
      <c r="PYB5355"/>
      <c r="PYC5355"/>
      <c r="PYD5355"/>
      <c r="PYE5355"/>
      <c r="PYF5355"/>
      <c r="PYG5355"/>
      <c r="PYH5355"/>
      <c r="PYI5355"/>
      <c r="PYJ5355"/>
      <c r="PYK5355"/>
      <c r="PYL5355"/>
      <c r="PYM5355"/>
      <c r="PYN5355"/>
      <c r="PYO5355"/>
      <c r="PYP5355"/>
      <c r="PYQ5355"/>
      <c r="PYR5355"/>
      <c r="PYS5355"/>
      <c r="PYT5355"/>
      <c r="PYU5355"/>
      <c r="PYV5355"/>
      <c r="PYW5355"/>
      <c r="PYX5355"/>
      <c r="PYY5355"/>
      <c r="PYZ5355"/>
      <c r="PZA5355"/>
      <c r="PZB5355"/>
      <c r="PZC5355"/>
      <c r="PZD5355"/>
      <c r="PZE5355"/>
      <c r="PZF5355"/>
      <c r="PZG5355"/>
      <c r="PZH5355"/>
      <c r="PZI5355"/>
      <c r="PZJ5355"/>
      <c r="PZK5355"/>
      <c r="PZL5355"/>
      <c r="PZM5355"/>
      <c r="PZN5355"/>
      <c r="PZO5355"/>
      <c r="PZP5355"/>
      <c r="PZQ5355"/>
      <c r="PZR5355"/>
      <c r="PZS5355"/>
      <c r="PZT5355"/>
      <c r="PZU5355"/>
      <c r="PZV5355"/>
      <c r="PZW5355"/>
      <c r="PZX5355"/>
      <c r="PZY5355"/>
      <c r="PZZ5355"/>
      <c r="QAA5355"/>
      <c r="QAB5355"/>
      <c r="QAC5355"/>
      <c r="QAD5355"/>
      <c r="QAE5355"/>
      <c r="QAF5355"/>
      <c r="QAG5355"/>
      <c r="QAH5355"/>
      <c r="QAI5355"/>
      <c r="QAJ5355"/>
      <c r="QAK5355"/>
      <c r="QAL5355"/>
      <c r="QAM5355"/>
      <c r="QAN5355"/>
      <c r="QAO5355"/>
      <c r="QAP5355"/>
      <c r="QAQ5355"/>
      <c r="QAR5355"/>
      <c r="QAS5355"/>
      <c r="QAT5355"/>
      <c r="QAU5355"/>
      <c r="QAV5355"/>
      <c r="QAW5355"/>
      <c r="QAX5355"/>
      <c r="QAY5355"/>
      <c r="QAZ5355"/>
      <c r="QBA5355"/>
      <c r="QBB5355"/>
      <c r="QBC5355"/>
      <c r="QBD5355"/>
      <c r="QBE5355"/>
      <c r="QBF5355"/>
      <c r="QBG5355"/>
      <c r="QBH5355"/>
      <c r="QBI5355"/>
      <c r="QBJ5355"/>
      <c r="QBK5355"/>
      <c r="QBL5355"/>
      <c r="QBM5355"/>
      <c r="QBN5355"/>
      <c r="QBO5355"/>
      <c r="QBP5355"/>
      <c r="QBQ5355"/>
      <c r="QBR5355"/>
      <c r="QBS5355"/>
      <c r="QBT5355"/>
      <c r="QBU5355"/>
      <c r="QBV5355"/>
      <c r="QBW5355"/>
      <c r="QBX5355"/>
      <c r="QBY5355"/>
      <c r="QBZ5355"/>
      <c r="QCA5355"/>
      <c r="QCB5355"/>
      <c r="QCC5355"/>
      <c r="QCD5355"/>
      <c r="QCE5355"/>
      <c r="QCF5355"/>
      <c r="QCG5355"/>
      <c r="QCH5355"/>
      <c r="QCI5355"/>
      <c r="QCJ5355"/>
      <c r="QCK5355"/>
      <c r="QCL5355"/>
      <c r="QCM5355"/>
      <c r="QCN5355"/>
      <c r="QCO5355"/>
      <c r="QCP5355"/>
      <c r="QCQ5355"/>
      <c r="QCR5355"/>
      <c r="QCS5355"/>
      <c r="QCT5355"/>
      <c r="QCU5355"/>
      <c r="QCV5355"/>
      <c r="QCW5355"/>
      <c r="QCX5355"/>
      <c r="QCY5355"/>
      <c r="QCZ5355"/>
      <c r="QDA5355"/>
      <c r="QDB5355"/>
      <c r="QDC5355"/>
      <c r="QDD5355"/>
      <c r="QDE5355"/>
      <c r="QDF5355"/>
      <c r="QDG5355"/>
      <c r="QDH5355"/>
      <c r="QDI5355"/>
      <c r="QDJ5355"/>
      <c r="QDK5355"/>
      <c r="QDL5355"/>
      <c r="QDM5355"/>
      <c r="QDN5355"/>
      <c r="QDO5355"/>
      <c r="QDP5355"/>
      <c r="QDQ5355"/>
      <c r="QDR5355"/>
      <c r="QDS5355"/>
      <c r="QDT5355"/>
      <c r="QDU5355"/>
      <c r="QDV5355"/>
      <c r="QDW5355"/>
      <c r="QDX5355"/>
      <c r="QDY5355"/>
      <c r="QDZ5355"/>
      <c r="QEA5355"/>
      <c r="QEB5355"/>
      <c r="QEC5355"/>
      <c r="QED5355"/>
      <c r="QEE5355"/>
      <c r="QEF5355"/>
      <c r="QEG5355"/>
      <c r="QEH5355"/>
      <c r="QEI5355"/>
      <c r="QEJ5355"/>
      <c r="QEK5355"/>
      <c r="QEL5355"/>
      <c r="QEM5355"/>
      <c r="QEN5355"/>
      <c r="QEO5355"/>
      <c r="QEP5355"/>
      <c r="QEQ5355"/>
      <c r="QER5355"/>
      <c r="QES5355"/>
      <c r="QET5355"/>
      <c r="QEU5355"/>
      <c r="QEV5355"/>
      <c r="QEW5355"/>
      <c r="QEX5355"/>
      <c r="QEY5355"/>
      <c r="QEZ5355"/>
      <c r="QFA5355"/>
      <c r="QFB5355"/>
      <c r="QFC5355"/>
      <c r="QFD5355"/>
      <c r="QFE5355"/>
      <c r="QFF5355"/>
      <c r="QFG5355"/>
      <c r="QFH5355"/>
      <c r="QFI5355"/>
      <c r="QFJ5355"/>
      <c r="QFK5355"/>
      <c r="QFL5355"/>
      <c r="QFM5355"/>
      <c r="QFN5355"/>
      <c r="QFO5355"/>
      <c r="QFP5355"/>
      <c r="QFQ5355"/>
      <c r="QFR5355"/>
      <c r="QFS5355"/>
      <c r="QFT5355"/>
      <c r="QFU5355"/>
      <c r="QFV5355"/>
      <c r="QFW5355"/>
      <c r="QFX5355"/>
      <c r="QFY5355"/>
      <c r="QFZ5355"/>
      <c r="QGA5355"/>
      <c r="QGB5355"/>
      <c r="QGC5355"/>
      <c r="QGD5355"/>
      <c r="QGE5355"/>
      <c r="QGF5355"/>
      <c r="QGG5355"/>
      <c r="QGH5355"/>
      <c r="QGI5355"/>
      <c r="QGJ5355"/>
      <c r="QGK5355"/>
      <c r="QGL5355"/>
      <c r="QGM5355"/>
      <c r="QGN5355"/>
      <c r="QGO5355"/>
      <c r="QGP5355"/>
      <c r="QGQ5355"/>
      <c r="QGR5355"/>
      <c r="QGS5355"/>
      <c r="QGT5355"/>
      <c r="QGU5355"/>
      <c r="QGV5355"/>
      <c r="QGW5355"/>
      <c r="QGX5355"/>
      <c r="QGY5355"/>
      <c r="QGZ5355"/>
      <c r="QHA5355"/>
      <c r="QHB5355"/>
      <c r="QHC5355"/>
      <c r="QHD5355"/>
      <c r="QHE5355"/>
      <c r="QHF5355"/>
      <c r="QHG5355"/>
      <c r="QHH5355"/>
      <c r="QHI5355"/>
      <c r="QHJ5355"/>
      <c r="QHK5355"/>
      <c r="QHL5355"/>
      <c r="QHM5355"/>
      <c r="QHN5355"/>
      <c r="QHO5355"/>
      <c r="QHP5355"/>
      <c r="QHQ5355"/>
      <c r="QHR5355"/>
      <c r="QHS5355"/>
      <c r="QHT5355"/>
      <c r="QHU5355"/>
      <c r="QHV5355"/>
      <c r="QHW5355"/>
      <c r="QHX5355"/>
      <c r="QHY5355"/>
      <c r="QHZ5355"/>
      <c r="QIA5355"/>
      <c r="QIB5355"/>
      <c r="QIC5355"/>
      <c r="QID5355"/>
      <c r="QIE5355"/>
      <c r="QIF5355"/>
      <c r="QIG5355"/>
      <c r="QIH5355"/>
      <c r="QII5355"/>
      <c r="QIJ5355"/>
      <c r="QIK5355"/>
      <c r="QIL5355"/>
      <c r="QIM5355"/>
      <c r="QIN5355"/>
      <c r="QIO5355"/>
      <c r="QIP5355"/>
      <c r="QIQ5355"/>
      <c r="QIR5355"/>
      <c r="QIS5355"/>
      <c r="QIT5355"/>
      <c r="QIU5355"/>
      <c r="QIV5355"/>
      <c r="QIW5355"/>
      <c r="QIX5355"/>
      <c r="QIY5355"/>
      <c r="QIZ5355"/>
      <c r="QJA5355"/>
      <c r="QJB5355"/>
      <c r="QJC5355"/>
      <c r="QJD5355"/>
      <c r="QJE5355"/>
      <c r="QJF5355"/>
      <c r="QJG5355"/>
      <c r="QJH5355"/>
      <c r="QJI5355"/>
      <c r="QJJ5355"/>
      <c r="QJK5355"/>
      <c r="QJL5355"/>
      <c r="QJM5355"/>
      <c r="QJN5355"/>
      <c r="QJO5355"/>
      <c r="QJP5355"/>
      <c r="QJQ5355"/>
      <c r="QJR5355"/>
      <c r="QJS5355"/>
      <c r="QJT5355"/>
      <c r="QJU5355"/>
      <c r="QJV5355"/>
      <c r="QJW5355"/>
      <c r="QJX5355"/>
      <c r="QJY5355"/>
      <c r="QJZ5355"/>
      <c r="QKA5355"/>
      <c r="QKB5355"/>
      <c r="QKC5355"/>
      <c r="QKD5355"/>
      <c r="QKE5355"/>
      <c r="QKF5355"/>
      <c r="QKG5355"/>
      <c r="QKH5355"/>
      <c r="QKI5355"/>
      <c r="QKJ5355"/>
      <c r="QKK5355"/>
      <c r="QKL5355"/>
      <c r="QKM5355"/>
      <c r="QKN5355"/>
      <c r="QKO5355"/>
      <c r="QKP5355"/>
      <c r="QKQ5355"/>
      <c r="QKR5355"/>
      <c r="QKS5355"/>
      <c r="QKT5355"/>
      <c r="QKU5355"/>
      <c r="QKV5355"/>
      <c r="QKW5355"/>
      <c r="QKX5355"/>
      <c r="QKY5355"/>
      <c r="QKZ5355"/>
      <c r="QLA5355"/>
      <c r="QLB5355"/>
      <c r="QLC5355"/>
      <c r="QLD5355"/>
      <c r="QLE5355"/>
      <c r="QLF5355"/>
      <c r="QLG5355"/>
      <c r="QLH5355"/>
      <c r="QLI5355"/>
      <c r="QLJ5355"/>
      <c r="QLK5355"/>
      <c r="QLL5355"/>
      <c r="QLM5355"/>
      <c r="QLN5355"/>
      <c r="QLO5355"/>
      <c r="QLP5355"/>
      <c r="QLQ5355"/>
      <c r="QLR5355"/>
      <c r="QLS5355"/>
      <c r="QLT5355"/>
      <c r="QLU5355"/>
      <c r="QLV5355"/>
      <c r="QLW5355"/>
      <c r="QLX5355"/>
      <c r="QLY5355"/>
      <c r="QLZ5355"/>
      <c r="QMA5355"/>
      <c r="QMB5355"/>
      <c r="QMC5355"/>
      <c r="QMD5355"/>
      <c r="QME5355"/>
      <c r="QMF5355"/>
      <c r="QMG5355"/>
      <c r="QMH5355"/>
      <c r="QMI5355"/>
      <c r="QMJ5355"/>
      <c r="QMK5355"/>
      <c r="QML5355"/>
      <c r="QMM5355"/>
      <c r="QMN5355"/>
      <c r="QMO5355"/>
      <c r="QMP5355"/>
      <c r="QMQ5355"/>
      <c r="QMR5355"/>
      <c r="QMS5355"/>
      <c r="QMT5355"/>
      <c r="QMU5355"/>
      <c r="QMV5355"/>
      <c r="QMW5355"/>
      <c r="QMX5355"/>
      <c r="QMY5355"/>
      <c r="QMZ5355"/>
      <c r="QNA5355"/>
      <c r="QNB5355"/>
      <c r="QNC5355"/>
      <c r="QND5355"/>
      <c r="QNE5355"/>
      <c r="QNF5355"/>
      <c r="QNG5355"/>
      <c r="QNH5355"/>
      <c r="QNI5355"/>
      <c r="QNJ5355"/>
      <c r="QNK5355"/>
      <c r="QNL5355"/>
      <c r="QNM5355"/>
      <c r="QNN5355"/>
      <c r="QNO5355"/>
      <c r="QNP5355"/>
      <c r="QNQ5355"/>
      <c r="QNR5355"/>
      <c r="QNS5355"/>
      <c r="QNT5355"/>
      <c r="QNU5355"/>
      <c r="QNV5355"/>
      <c r="QNW5355"/>
      <c r="QNX5355"/>
      <c r="QNY5355"/>
      <c r="QNZ5355"/>
      <c r="QOA5355"/>
      <c r="QOB5355"/>
      <c r="QOC5355"/>
      <c r="QOD5355"/>
      <c r="QOE5355"/>
      <c r="QOF5355"/>
      <c r="QOG5355"/>
      <c r="QOH5355"/>
      <c r="QOI5355"/>
      <c r="QOJ5355"/>
      <c r="QOK5355"/>
      <c r="QOL5355"/>
      <c r="QOM5355"/>
      <c r="QON5355"/>
      <c r="QOO5355"/>
      <c r="QOP5355"/>
      <c r="QOQ5355"/>
      <c r="QOR5355"/>
      <c r="QOS5355"/>
      <c r="QOT5355"/>
      <c r="QOU5355"/>
      <c r="QOV5355"/>
      <c r="QOW5355"/>
      <c r="QOX5355"/>
      <c r="QOY5355"/>
      <c r="QOZ5355"/>
      <c r="QPA5355"/>
      <c r="QPB5355"/>
      <c r="QPC5355"/>
      <c r="QPD5355"/>
      <c r="QPE5355"/>
      <c r="QPF5355"/>
      <c r="QPG5355"/>
      <c r="QPH5355"/>
      <c r="QPI5355"/>
      <c r="QPJ5355"/>
      <c r="QPK5355"/>
      <c r="QPL5355"/>
      <c r="QPM5355"/>
      <c r="QPN5355"/>
      <c r="QPO5355"/>
      <c r="QPP5355"/>
      <c r="QPQ5355"/>
      <c r="QPR5355"/>
      <c r="QPS5355"/>
      <c r="QPT5355"/>
      <c r="QPU5355"/>
      <c r="QPV5355"/>
      <c r="QPW5355"/>
      <c r="QPX5355"/>
      <c r="QPY5355"/>
      <c r="QPZ5355"/>
      <c r="QQA5355"/>
      <c r="QQB5355"/>
      <c r="QQC5355"/>
      <c r="QQD5355"/>
      <c r="QQE5355"/>
      <c r="QQF5355"/>
      <c r="QQG5355"/>
      <c r="QQH5355"/>
      <c r="QQI5355"/>
      <c r="QQJ5355"/>
      <c r="QQK5355"/>
      <c r="QQL5355"/>
      <c r="QQM5355"/>
      <c r="QQN5355"/>
      <c r="QQO5355"/>
      <c r="QQP5355"/>
      <c r="QQQ5355"/>
      <c r="QQR5355"/>
      <c r="QQS5355"/>
      <c r="QQT5355"/>
      <c r="QQU5355"/>
      <c r="QQV5355"/>
      <c r="QQW5355"/>
      <c r="QQX5355"/>
      <c r="QQY5355"/>
      <c r="QQZ5355"/>
      <c r="QRA5355"/>
      <c r="QRB5355"/>
      <c r="QRC5355"/>
      <c r="QRD5355"/>
      <c r="QRE5355"/>
      <c r="QRF5355"/>
      <c r="QRG5355"/>
      <c r="QRH5355"/>
      <c r="QRI5355"/>
      <c r="QRJ5355"/>
      <c r="QRK5355"/>
      <c r="QRL5355"/>
      <c r="QRM5355"/>
      <c r="QRN5355"/>
      <c r="QRO5355"/>
      <c r="QRP5355"/>
      <c r="QRQ5355"/>
      <c r="QRR5355"/>
      <c r="QRS5355"/>
      <c r="QRT5355"/>
      <c r="QRU5355"/>
      <c r="QRV5355"/>
      <c r="QRW5355"/>
      <c r="QRX5355"/>
      <c r="QRY5355"/>
      <c r="QRZ5355"/>
      <c r="QSA5355"/>
      <c r="QSB5355"/>
      <c r="QSC5355"/>
      <c r="QSD5355"/>
      <c r="QSE5355"/>
      <c r="QSF5355"/>
      <c r="QSG5355"/>
      <c r="QSH5355"/>
      <c r="QSI5355"/>
      <c r="QSJ5355"/>
      <c r="QSK5355"/>
      <c r="QSL5355"/>
      <c r="QSM5355"/>
      <c r="QSN5355"/>
      <c r="QSO5355"/>
      <c r="QSP5355"/>
      <c r="QSQ5355"/>
      <c r="QSR5355"/>
      <c r="QSS5355"/>
      <c r="QST5355"/>
      <c r="QSU5355"/>
      <c r="QSV5355"/>
      <c r="QSW5355"/>
      <c r="QSX5355"/>
      <c r="QSY5355"/>
      <c r="QSZ5355"/>
      <c r="QTA5355"/>
      <c r="QTB5355"/>
      <c r="QTC5355"/>
      <c r="QTD5355"/>
      <c r="QTE5355"/>
      <c r="QTF5355"/>
      <c r="QTG5355"/>
      <c r="QTH5355"/>
      <c r="QTI5355"/>
      <c r="QTJ5355"/>
      <c r="QTK5355"/>
      <c r="QTL5355"/>
      <c r="QTM5355"/>
      <c r="QTN5355"/>
      <c r="QTO5355"/>
      <c r="QTP5355"/>
      <c r="QTQ5355"/>
      <c r="QTR5355"/>
      <c r="QTS5355"/>
      <c r="QTT5355"/>
      <c r="QTU5355"/>
      <c r="QTV5355"/>
      <c r="QTW5355"/>
      <c r="QTX5355"/>
      <c r="QTY5355"/>
      <c r="QTZ5355"/>
      <c r="QUA5355"/>
      <c r="QUB5355"/>
      <c r="QUC5355"/>
      <c r="QUD5355"/>
      <c r="QUE5355"/>
      <c r="QUF5355"/>
      <c r="QUG5355"/>
      <c r="QUH5355"/>
      <c r="QUI5355"/>
      <c r="QUJ5355"/>
      <c r="QUK5355"/>
      <c r="QUL5355"/>
      <c r="QUM5355"/>
      <c r="QUN5355"/>
      <c r="QUO5355"/>
      <c r="QUP5355"/>
      <c r="QUQ5355"/>
      <c r="QUR5355"/>
      <c r="QUS5355"/>
      <c r="QUT5355"/>
      <c r="QUU5355"/>
      <c r="QUV5355"/>
      <c r="QUW5355"/>
      <c r="QUX5355"/>
      <c r="QUY5355"/>
      <c r="QUZ5355"/>
      <c r="QVA5355"/>
      <c r="QVB5355"/>
      <c r="QVC5355"/>
      <c r="QVD5355"/>
      <c r="QVE5355"/>
      <c r="QVF5355"/>
      <c r="QVG5355"/>
      <c r="QVH5355"/>
      <c r="QVI5355"/>
      <c r="QVJ5355"/>
      <c r="QVK5355"/>
      <c r="QVL5355"/>
      <c r="QVM5355"/>
      <c r="QVN5355"/>
      <c r="QVO5355"/>
      <c r="QVP5355"/>
      <c r="QVQ5355"/>
      <c r="QVR5355"/>
      <c r="QVS5355"/>
      <c r="QVT5355"/>
      <c r="QVU5355"/>
      <c r="QVV5355"/>
      <c r="QVW5355"/>
      <c r="QVX5355"/>
      <c r="QVY5355"/>
      <c r="QVZ5355"/>
      <c r="QWA5355"/>
      <c r="QWB5355"/>
      <c r="QWC5355"/>
      <c r="QWD5355"/>
      <c r="QWE5355"/>
      <c r="QWF5355"/>
      <c r="QWG5355"/>
      <c r="QWH5355"/>
      <c r="QWI5355"/>
      <c r="QWJ5355"/>
      <c r="QWK5355"/>
      <c r="QWL5355"/>
      <c r="QWM5355"/>
      <c r="QWN5355"/>
      <c r="QWO5355"/>
      <c r="QWP5355"/>
      <c r="QWQ5355"/>
      <c r="QWR5355"/>
      <c r="QWS5355"/>
      <c r="QWT5355"/>
      <c r="QWU5355"/>
      <c r="QWV5355"/>
      <c r="QWW5355"/>
      <c r="QWX5355"/>
      <c r="QWY5355"/>
      <c r="QWZ5355"/>
      <c r="QXA5355"/>
      <c r="QXB5355"/>
      <c r="QXC5355"/>
      <c r="QXD5355"/>
      <c r="QXE5355"/>
      <c r="QXF5355"/>
      <c r="QXG5355"/>
      <c r="QXH5355"/>
      <c r="QXI5355"/>
      <c r="QXJ5355"/>
      <c r="QXK5355"/>
      <c r="QXL5355"/>
      <c r="QXM5355"/>
      <c r="QXN5355"/>
      <c r="QXO5355"/>
      <c r="QXP5355"/>
      <c r="QXQ5355"/>
      <c r="QXR5355"/>
      <c r="QXS5355"/>
      <c r="QXT5355"/>
      <c r="QXU5355"/>
      <c r="QXV5355"/>
      <c r="QXW5355"/>
      <c r="QXX5355"/>
      <c r="QXY5355"/>
      <c r="QXZ5355"/>
      <c r="QYA5355"/>
      <c r="QYB5355"/>
      <c r="QYC5355"/>
      <c r="QYD5355"/>
      <c r="QYE5355"/>
      <c r="QYF5355"/>
      <c r="QYG5355"/>
      <c r="QYH5355"/>
      <c r="QYI5355"/>
      <c r="QYJ5355"/>
      <c r="QYK5355"/>
      <c r="QYL5355"/>
      <c r="QYM5355"/>
      <c r="QYN5355"/>
      <c r="QYO5355"/>
      <c r="QYP5355"/>
      <c r="QYQ5355"/>
      <c r="QYR5355"/>
      <c r="QYS5355"/>
      <c r="QYT5355"/>
      <c r="QYU5355"/>
      <c r="QYV5355"/>
      <c r="QYW5355"/>
      <c r="QYX5355"/>
      <c r="QYY5355"/>
      <c r="QYZ5355"/>
      <c r="QZA5355"/>
      <c r="QZB5355"/>
      <c r="QZC5355"/>
      <c r="QZD5355"/>
      <c r="QZE5355"/>
      <c r="QZF5355"/>
      <c r="QZG5355"/>
      <c r="QZH5355"/>
      <c r="QZI5355"/>
      <c r="QZJ5355"/>
      <c r="QZK5355"/>
      <c r="QZL5355"/>
      <c r="QZM5355"/>
      <c r="QZN5355"/>
      <c r="QZO5355"/>
      <c r="QZP5355"/>
      <c r="QZQ5355"/>
      <c r="QZR5355"/>
      <c r="QZS5355"/>
      <c r="QZT5355"/>
      <c r="QZU5355"/>
      <c r="QZV5355"/>
      <c r="QZW5355"/>
      <c r="QZX5355"/>
      <c r="QZY5355"/>
      <c r="QZZ5355"/>
      <c r="RAA5355"/>
      <c r="RAB5355"/>
      <c r="RAC5355"/>
      <c r="RAD5355"/>
      <c r="RAE5355"/>
      <c r="RAF5355"/>
      <c r="RAG5355"/>
      <c r="RAH5355"/>
      <c r="RAI5355"/>
      <c r="RAJ5355"/>
      <c r="RAK5355"/>
      <c r="RAL5355"/>
      <c r="RAM5355"/>
      <c r="RAN5355"/>
      <c r="RAO5355"/>
      <c r="RAP5355"/>
      <c r="RAQ5355"/>
      <c r="RAR5355"/>
      <c r="RAS5355"/>
      <c r="RAT5355"/>
      <c r="RAU5355"/>
      <c r="RAV5355"/>
      <c r="RAW5355"/>
      <c r="RAX5355"/>
      <c r="RAY5355"/>
      <c r="RAZ5355"/>
      <c r="RBA5355"/>
      <c r="RBB5355"/>
      <c r="RBC5355"/>
      <c r="RBD5355"/>
      <c r="RBE5355"/>
      <c r="RBF5355"/>
      <c r="RBG5355"/>
      <c r="RBH5355"/>
      <c r="RBI5355"/>
      <c r="RBJ5355"/>
      <c r="RBK5355"/>
      <c r="RBL5355"/>
      <c r="RBM5355"/>
      <c r="RBN5355"/>
      <c r="RBO5355"/>
      <c r="RBP5355"/>
      <c r="RBQ5355"/>
      <c r="RBR5355"/>
      <c r="RBS5355"/>
      <c r="RBT5355"/>
      <c r="RBU5355"/>
      <c r="RBV5355"/>
      <c r="RBW5355"/>
      <c r="RBX5355"/>
      <c r="RBY5355"/>
      <c r="RBZ5355"/>
      <c r="RCA5355"/>
      <c r="RCB5355"/>
      <c r="RCC5355"/>
      <c r="RCD5355"/>
      <c r="RCE5355"/>
      <c r="RCF5355"/>
      <c r="RCG5355"/>
      <c r="RCH5355"/>
      <c r="RCI5355"/>
      <c r="RCJ5355"/>
      <c r="RCK5355"/>
      <c r="RCL5355"/>
      <c r="RCM5355"/>
      <c r="RCN5355"/>
      <c r="RCO5355"/>
      <c r="RCP5355"/>
      <c r="RCQ5355"/>
      <c r="RCR5355"/>
      <c r="RCS5355"/>
      <c r="RCT5355"/>
      <c r="RCU5355"/>
      <c r="RCV5355"/>
      <c r="RCW5355"/>
      <c r="RCX5355"/>
      <c r="RCY5355"/>
      <c r="RCZ5355"/>
      <c r="RDA5355"/>
      <c r="RDB5355"/>
      <c r="RDC5355"/>
      <c r="RDD5355"/>
      <c r="RDE5355"/>
      <c r="RDF5355"/>
      <c r="RDG5355"/>
      <c r="RDH5355"/>
      <c r="RDI5355"/>
      <c r="RDJ5355"/>
      <c r="RDK5355"/>
      <c r="RDL5355"/>
      <c r="RDM5355"/>
      <c r="RDN5355"/>
      <c r="RDO5355"/>
      <c r="RDP5355"/>
      <c r="RDQ5355"/>
      <c r="RDR5355"/>
      <c r="RDS5355"/>
      <c r="RDT5355"/>
      <c r="RDU5355"/>
      <c r="RDV5355"/>
      <c r="RDW5355"/>
      <c r="RDX5355"/>
      <c r="RDY5355"/>
      <c r="RDZ5355"/>
      <c r="REA5355"/>
      <c r="REB5355"/>
      <c r="REC5355"/>
      <c r="RED5355"/>
      <c r="REE5355"/>
      <c r="REF5355"/>
      <c r="REG5355"/>
      <c r="REH5355"/>
      <c r="REI5355"/>
      <c r="REJ5355"/>
      <c r="REK5355"/>
      <c r="REL5355"/>
      <c r="REM5355"/>
      <c r="REN5355"/>
      <c r="REO5355"/>
      <c r="REP5355"/>
      <c r="REQ5355"/>
      <c r="RER5355"/>
      <c r="RES5355"/>
      <c r="RET5355"/>
      <c r="REU5355"/>
      <c r="REV5355"/>
      <c r="REW5355"/>
      <c r="REX5355"/>
      <c r="REY5355"/>
      <c r="REZ5355"/>
      <c r="RFA5355"/>
      <c r="RFB5355"/>
      <c r="RFC5355"/>
      <c r="RFD5355"/>
      <c r="RFE5355"/>
      <c r="RFF5355"/>
      <c r="RFG5355"/>
      <c r="RFH5355"/>
      <c r="RFI5355"/>
      <c r="RFJ5355"/>
      <c r="RFK5355"/>
      <c r="RFL5355"/>
      <c r="RFM5355"/>
      <c r="RFN5355"/>
      <c r="RFO5355"/>
      <c r="RFP5355"/>
      <c r="RFQ5355"/>
      <c r="RFR5355"/>
      <c r="RFS5355"/>
      <c r="RFT5355"/>
      <c r="RFU5355"/>
      <c r="RFV5355"/>
      <c r="RFW5355"/>
      <c r="RFX5355"/>
      <c r="RFY5355"/>
      <c r="RFZ5355"/>
      <c r="RGA5355"/>
      <c r="RGB5355"/>
      <c r="RGC5355"/>
      <c r="RGD5355"/>
      <c r="RGE5355"/>
      <c r="RGF5355"/>
      <c r="RGG5355"/>
      <c r="RGH5355"/>
      <c r="RGI5355"/>
      <c r="RGJ5355"/>
      <c r="RGK5355"/>
      <c r="RGL5355"/>
      <c r="RGM5355"/>
      <c r="RGN5355"/>
      <c r="RGO5355"/>
      <c r="RGP5355"/>
      <c r="RGQ5355"/>
      <c r="RGR5355"/>
      <c r="RGS5355"/>
      <c r="RGT5355"/>
      <c r="RGU5355"/>
      <c r="RGV5355"/>
      <c r="RGW5355"/>
      <c r="RGX5355"/>
      <c r="RGY5355"/>
      <c r="RGZ5355"/>
      <c r="RHA5355"/>
      <c r="RHB5355"/>
      <c r="RHC5355"/>
      <c r="RHD5355"/>
      <c r="RHE5355"/>
      <c r="RHF5355"/>
      <c r="RHG5355"/>
      <c r="RHH5355"/>
      <c r="RHI5355"/>
      <c r="RHJ5355"/>
      <c r="RHK5355"/>
      <c r="RHL5355"/>
      <c r="RHM5355"/>
      <c r="RHN5355"/>
      <c r="RHO5355"/>
      <c r="RHP5355"/>
      <c r="RHQ5355"/>
      <c r="RHR5355"/>
      <c r="RHS5355"/>
      <c r="RHT5355"/>
      <c r="RHU5355"/>
      <c r="RHV5355"/>
      <c r="RHW5355"/>
      <c r="RHX5355"/>
      <c r="RHY5355"/>
      <c r="RHZ5355"/>
      <c r="RIA5355"/>
      <c r="RIB5355"/>
      <c r="RIC5355"/>
      <c r="RID5355"/>
      <c r="RIE5355"/>
      <c r="RIF5355"/>
      <c r="RIG5355"/>
      <c r="RIH5355"/>
      <c r="RII5355"/>
      <c r="RIJ5355"/>
      <c r="RIK5355"/>
      <c r="RIL5355"/>
      <c r="RIM5355"/>
      <c r="RIN5355"/>
      <c r="RIO5355"/>
      <c r="RIP5355"/>
      <c r="RIQ5355"/>
      <c r="RIR5355"/>
      <c r="RIS5355"/>
      <c r="RIT5355"/>
      <c r="RIU5355"/>
      <c r="RIV5355"/>
      <c r="RIW5355"/>
      <c r="RIX5355"/>
      <c r="RIY5355"/>
      <c r="RIZ5355"/>
      <c r="RJA5355"/>
      <c r="RJB5355"/>
      <c r="RJC5355"/>
      <c r="RJD5355"/>
      <c r="RJE5355"/>
      <c r="RJF5355"/>
      <c r="RJG5355"/>
      <c r="RJH5355"/>
      <c r="RJI5355"/>
      <c r="RJJ5355"/>
      <c r="RJK5355"/>
      <c r="RJL5355"/>
      <c r="RJM5355"/>
      <c r="RJN5355"/>
      <c r="RJO5355"/>
      <c r="RJP5355"/>
      <c r="RJQ5355"/>
      <c r="RJR5355"/>
      <c r="RJS5355"/>
      <c r="RJT5355"/>
      <c r="RJU5355"/>
      <c r="RJV5355"/>
      <c r="RJW5355"/>
      <c r="RJX5355"/>
      <c r="RJY5355"/>
      <c r="RJZ5355"/>
      <c r="RKA5355"/>
      <c r="RKB5355"/>
      <c r="RKC5355"/>
      <c r="RKD5355"/>
      <c r="RKE5355"/>
      <c r="RKF5355"/>
      <c r="RKG5355"/>
      <c r="RKH5355"/>
      <c r="RKI5355"/>
      <c r="RKJ5355"/>
      <c r="RKK5355"/>
      <c r="RKL5355"/>
      <c r="RKM5355"/>
      <c r="RKN5355"/>
      <c r="RKO5355"/>
      <c r="RKP5355"/>
      <c r="RKQ5355"/>
      <c r="RKR5355"/>
      <c r="RKS5355"/>
      <c r="RKT5355"/>
      <c r="RKU5355"/>
      <c r="RKV5355"/>
      <c r="RKW5355"/>
      <c r="RKX5355"/>
      <c r="RKY5355"/>
      <c r="RKZ5355"/>
      <c r="RLA5355"/>
      <c r="RLB5355"/>
      <c r="RLC5355"/>
      <c r="RLD5355"/>
      <c r="RLE5355"/>
      <c r="RLF5355"/>
      <c r="RLG5355"/>
      <c r="RLH5355"/>
      <c r="RLI5355"/>
      <c r="RLJ5355"/>
      <c r="RLK5355"/>
      <c r="RLL5355"/>
      <c r="RLM5355"/>
      <c r="RLN5355"/>
      <c r="RLO5355"/>
      <c r="RLP5355"/>
      <c r="RLQ5355"/>
      <c r="RLR5355"/>
      <c r="RLS5355"/>
      <c r="RLT5355"/>
      <c r="RLU5355"/>
      <c r="RLV5355"/>
      <c r="RLW5355"/>
      <c r="RLX5355"/>
      <c r="RLY5355"/>
      <c r="RLZ5355"/>
      <c r="RMA5355"/>
      <c r="RMB5355"/>
      <c r="RMC5355"/>
      <c r="RMD5355"/>
      <c r="RME5355"/>
      <c r="RMF5355"/>
      <c r="RMG5355"/>
      <c r="RMH5355"/>
      <c r="RMI5355"/>
      <c r="RMJ5355"/>
      <c r="RMK5355"/>
      <c r="RML5355"/>
      <c r="RMM5355"/>
      <c r="RMN5355"/>
      <c r="RMO5355"/>
      <c r="RMP5355"/>
      <c r="RMQ5355"/>
      <c r="RMR5355"/>
      <c r="RMS5355"/>
      <c r="RMT5355"/>
      <c r="RMU5355"/>
      <c r="RMV5355"/>
      <c r="RMW5355"/>
      <c r="RMX5355"/>
      <c r="RMY5355"/>
      <c r="RMZ5355"/>
      <c r="RNA5355"/>
      <c r="RNB5355"/>
      <c r="RNC5355"/>
      <c r="RND5355"/>
      <c r="RNE5355"/>
      <c r="RNF5355"/>
      <c r="RNG5355"/>
      <c r="RNH5355"/>
      <c r="RNI5355"/>
      <c r="RNJ5355"/>
      <c r="RNK5355"/>
      <c r="RNL5355"/>
      <c r="RNM5355"/>
      <c r="RNN5355"/>
      <c r="RNO5355"/>
      <c r="RNP5355"/>
      <c r="RNQ5355"/>
      <c r="RNR5355"/>
      <c r="RNS5355"/>
      <c r="RNT5355"/>
      <c r="RNU5355"/>
      <c r="RNV5355"/>
      <c r="RNW5355"/>
      <c r="RNX5355"/>
      <c r="RNY5355"/>
      <c r="RNZ5355"/>
      <c r="ROA5355"/>
      <c r="ROB5355"/>
      <c r="ROC5355"/>
      <c r="ROD5355"/>
      <c r="ROE5355"/>
      <c r="ROF5355"/>
      <c r="ROG5355"/>
      <c r="ROH5355"/>
      <c r="ROI5355"/>
      <c r="ROJ5355"/>
      <c r="ROK5355"/>
      <c r="ROL5355"/>
      <c r="ROM5355"/>
      <c r="RON5355"/>
      <c r="ROO5355"/>
      <c r="ROP5355"/>
      <c r="ROQ5355"/>
      <c r="ROR5355"/>
      <c r="ROS5355"/>
      <c r="ROT5355"/>
      <c r="ROU5355"/>
      <c r="ROV5355"/>
      <c r="ROW5355"/>
      <c r="ROX5355"/>
      <c r="ROY5355"/>
      <c r="ROZ5355"/>
      <c r="RPA5355"/>
      <c r="RPB5355"/>
      <c r="RPC5355"/>
      <c r="RPD5355"/>
      <c r="RPE5355"/>
      <c r="RPF5355"/>
      <c r="RPG5355"/>
      <c r="RPH5355"/>
      <c r="RPI5355"/>
      <c r="RPJ5355"/>
      <c r="RPK5355"/>
      <c r="RPL5355"/>
      <c r="RPM5355"/>
      <c r="RPN5355"/>
      <c r="RPO5355"/>
      <c r="RPP5355"/>
      <c r="RPQ5355"/>
      <c r="RPR5355"/>
      <c r="RPS5355"/>
      <c r="RPT5355"/>
      <c r="RPU5355"/>
      <c r="RPV5355"/>
      <c r="RPW5355"/>
      <c r="RPX5355"/>
      <c r="RPY5355"/>
      <c r="RPZ5355"/>
      <c r="RQA5355"/>
      <c r="RQB5355"/>
      <c r="RQC5355"/>
      <c r="RQD5355"/>
      <c r="RQE5355"/>
      <c r="RQF5355"/>
      <c r="RQG5355"/>
      <c r="RQH5355"/>
      <c r="RQI5355"/>
      <c r="RQJ5355"/>
      <c r="RQK5355"/>
      <c r="RQL5355"/>
      <c r="RQM5355"/>
      <c r="RQN5355"/>
      <c r="RQO5355"/>
      <c r="RQP5355"/>
      <c r="RQQ5355"/>
      <c r="RQR5355"/>
      <c r="RQS5355"/>
      <c r="RQT5355"/>
      <c r="RQU5355"/>
      <c r="RQV5355"/>
      <c r="RQW5355"/>
      <c r="RQX5355"/>
      <c r="RQY5355"/>
      <c r="RQZ5355"/>
      <c r="RRA5355"/>
      <c r="RRB5355"/>
      <c r="RRC5355"/>
      <c r="RRD5355"/>
      <c r="RRE5355"/>
      <c r="RRF5355"/>
      <c r="RRG5355"/>
      <c r="RRH5355"/>
      <c r="RRI5355"/>
      <c r="RRJ5355"/>
      <c r="RRK5355"/>
      <c r="RRL5355"/>
      <c r="RRM5355"/>
      <c r="RRN5355"/>
      <c r="RRO5355"/>
      <c r="RRP5355"/>
      <c r="RRQ5355"/>
      <c r="RRR5355"/>
      <c r="RRS5355"/>
      <c r="RRT5355"/>
      <c r="RRU5355"/>
      <c r="RRV5355"/>
      <c r="RRW5355"/>
      <c r="RRX5355"/>
      <c r="RRY5355"/>
      <c r="RRZ5355"/>
      <c r="RSA5355"/>
      <c r="RSB5355"/>
      <c r="RSC5355"/>
      <c r="RSD5355"/>
      <c r="RSE5355"/>
      <c r="RSF5355"/>
      <c r="RSG5355"/>
      <c r="RSH5355"/>
      <c r="RSI5355"/>
      <c r="RSJ5355"/>
      <c r="RSK5355"/>
      <c r="RSL5355"/>
      <c r="RSM5355"/>
      <c r="RSN5355"/>
      <c r="RSO5355"/>
      <c r="RSP5355"/>
      <c r="RSQ5355"/>
      <c r="RSR5355"/>
      <c r="RSS5355"/>
      <c r="RST5355"/>
      <c r="RSU5355"/>
      <c r="RSV5355"/>
      <c r="RSW5355"/>
      <c r="RSX5355"/>
      <c r="RSY5355"/>
      <c r="RSZ5355"/>
      <c r="RTA5355"/>
      <c r="RTB5355"/>
      <c r="RTC5355"/>
      <c r="RTD5355"/>
      <c r="RTE5355"/>
      <c r="RTF5355"/>
      <c r="RTG5355"/>
      <c r="RTH5355"/>
      <c r="RTI5355"/>
      <c r="RTJ5355"/>
      <c r="RTK5355"/>
      <c r="RTL5355"/>
      <c r="RTM5355"/>
      <c r="RTN5355"/>
      <c r="RTO5355"/>
      <c r="RTP5355"/>
      <c r="RTQ5355"/>
      <c r="RTR5355"/>
      <c r="RTS5355"/>
      <c r="RTT5355"/>
      <c r="RTU5355"/>
      <c r="RTV5355"/>
      <c r="RTW5355"/>
      <c r="RTX5355"/>
      <c r="RTY5355"/>
      <c r="RTZ5355"/>
      <c r="RUA5355"/>
      <c r="RUB5355"/>
      <c r="RUC5355"/>
      <c r="RUD5355"/>
      <c r="RUE5355"/>
      <c r="RUF5355"/>
      <c r="RUG5355"/>
      <c r="RUH5355"/>
      <c r="RUI5355"/>
      <c r="RUJ5355"/>
      <c r="RUK5355"/>
      <c r="RUL5355"/>
      <c r="RUM5355"/>
      <c r="RUN5355"/>
      <c r="RUO5355"/>
      <c r="RUP5355"/>
      <c r="RUQ5355"/>
      <c r="RUR5355"/>
      <c r="RUS5355"/>
      <c r="RUT5355"/>
      <c r="RUU5355"/>
      <c r="RUV5355"/>
      <c r="RUW5355"/>
      <c r="RUX5355"/>
      <c r="RUY5355"/>
      <c r="RUZ5355"/>
      <c r="RVA5355"/>
      <c r="RVB5355"/>
      <c r="RVC5355"/>
      <c r="RVD5355"/>
      <c r="RVE5355"/>
      <c r="RVF5355"/>
      <c r="RVG5355"/>
      <c r="RVH5355"/>
      <c r="RVI5355"/>
      <c r="RVJ5355"/>
      <c r="RVK5355"/>
      <c r="RVL5355"/>
      <c r="RVM5355"/>
      <c r="RVN5355"/>
      <c r="RVO5355"/>
      <c r="RVP5355"/>
      <c r="RVQ5355"/>
      <c r="RVR5355"/>
      <c r="RVS5355"/>
      <c r="RVT5355"/>
      <c r="RVU5355"/>
      <c r="RVV5355"/>
      <c r="RVW5355"/>
      <c r="RVX5355"/>
      <c r="RVY5355"/>
      <c r="RVZ5355"/>
      <c r="RWA5355"/>
      <c r="RWB5355"/>
      <c r="RWC5355"/>
      <c r="RWD5355"/>
      <c r="RWE5355"/>
      <c r="RWF5355"/>
      <c r="RWG5355"/>
      <c r="RWH5355"/>
      <c r="RWI5355"/>
      <c r="RWJ5355"/>
      <c r="RWK5355"/>
      <c r="RWL5355"/>
      <c r="RWM5355"/>
      <c r="RWN5355"/>
      <c r="RWO5355"/>
      <c r="RWP5355"/>
      <c r="RWQ5355"/>
      <c r="RWR5355"/>
      <c r="RWS5355"/>
      <c r="RWT5355"/>
      <c r="RWU5355"/>
      <c r="RWV5355"/>
      <c r="RWW5355"/>
      <c r="RWX5355"/>
      <c r="RWY5355"/>
      <c r="RWZ5355"/>
      <c r="RXA5355"/>
      <c r="RXB5355"/>
      <c r="RXC5355"/>
      <c r="RXD5355"/>
      <c r="RXE5355"/>
      <c r="RXF5355"/>
      <c r="RXG5355"/>
      <c r="RXH5355"/>
      <c r="RXI5355"/>
      <c r="RXJ5355"/>
      <c r="RXK5355"/>
      <c r="RXL5355"/>
      <c r="RXM5355"/>
      <c r="RXN5355"/>
      <c r="RXO5355"/>
      <c r="RXP5355"/>
      <c r="RXQ5355"/>
      <c r="RXR5355"/>
      <c r="RXS5355"/>
      <c r="RXT5355"/>
      <c r="RXU5355"/>
      <c r="RXV5355"/>
      <c r="RXW5355"/>
      <c r="RXX5355"/>
      <c r="RXY5355"/>
      <c r="RXZ5355"/>
      <c r="RYA5355"/>
      <c r="RYB5355"/>
      <c r="RYC5355"/>
      <c r="RYD5355"/>
      <c r="RYE5355"/>
      <c r="RYF5355"/>
      <c r="RYG5355"/>
      <c r="RYH5355"/>
      <c r="RYI5355"/>
      <c r="RYJ5355"/>
      <c r="RYK5355"/>
      <c r="RYL5355"/>
      <c r="RYM5355"/>
      <c r="RYN5355"/>
      <c r="RYO5355"/>
      <c r="RYP5355"/>
      <c r="RYQ5355"/>
      <c r="RYR5355"/>
      <c r="RYS5355"/>
      <c r="RYT5355"/>
      <c r="RYU5355"/>
      <c r="RYV5355"/>
      <c r="RYW5355"/>
      <c r="RYX5355"/>
      <c r="RYY5355"/>
      <c r="RYZ5355"/>
      <c r="RZA5355"/>
      <c r="RZB5355"/>
      <c r="RZC5355"/>
      <c r="RZD5355"/>
      <c r="RZE5355"/>
      <c r="RZF5355"/>
      <c r="RZG5355"/>
      <c r="RZH5355"/>
      <c r="RZI5355"/>
      <c r="RZJ5355"/>
      <c r="RZK5355"/>
      <c r="RZL5355"/>
      <c r="RZM5355"/>
      <c r="RZN5355"/>
      <c r="RZO5355"/>
      <c r="RZP5355"/>
      <c r="RZQ5355"/>
      <c r="RZR5355"/>
      <c r="RZS5355"/>
      <c r="RZT5355"/>
      <c r="RZU5355"/>
      <c r="RZV5355"/>
      <c r="RZW5355"/>
      <c r="RZX5355"/>
      <c r="RZY5355"/>
      <c r="RZZ5355"/>
      <c r="SAA5355"/>
      <c r="SAB5355"/>
      <c r="SAC5355"/>
      <c r="SAD5355"/>
      <c r="SAE5355"/>
      <c r="SAF5355"/>
      <c r="SAG5355"/>
      <c r="SAH5355"/>
      <c r="SAI5355"/>
      <c r="SAJ5355"/>
      <c r="SAK5355"/>
      <c r="SAL5355"/>
      <c r="SAM5355"/>
      <c r="SAN5355"/>
      <c r="SAO5355"/>
      <c r="SAP5355"/>
      <c r="SAQ5355"/>
      <c r="SAR5355"/>
      <c r="SAS5355"/>
      <c r="SAT5355"/>
      <c r="SAU5355"/>
      <c r="SAV5355"/>
      <c r="SAW5355"/>
      <c r="SAX5355"/>
      <c r="SAY5355"/>
      <c r="SAZ5355"/>
      <c r="SBA5355"/>
      <c r="SBB5355"/>
      <c r="SBC5355"/>
      <c r="SBD5355"/>
      <c r="SBE5355"/>
      <c r="SBF5355"/>
      <c r="SBG5355"/>
      <c r="SBH5355"/>
      <c r="SBI5355"/>
      <c r="SBJ5355"/>
      <c r="SBK5355"/>
      <c r="SBL5355"/>
      <c r="SBM5355"/>
      <c r="SBN5355"/>
      <c r="SBO5355"/>
      <c r="SBP5355"/>
      <c r="SBQ5355"/>
      <c r="SBR5355"/>
      <c r="SBS5355"/>
      <c r="SBT5355"/>
      <c r="SBU5355"/>
      <c r="SBV5355"/>
      <c r="SBW5355"/>
      <c r="SBX5355"/>
      <c r="SBY5355"/>
      <c r="SBZ5355"/>
      <c r="SCA5355"/>
      <c r="SCB5355"/>
      <c r="SCC5355"/>
      <c r="SCD5355"/>
      <c r="SCE5355"/>
      <c r="SCF5355"/>
      <c r="SCG5355"/>
      <c r="SCH5355"/>
      <c r="SCI5355"/>
      <c r="SCJ5355"/>
      <c r="SCK5355"/>
      <c r="SCL5355"/>
      <c r="SCM5355"/>
      <c r="SCN5355"/>
      <c r="SCO5355"/>
      <c r="SCP5355"/>
      <c r="SCQ5355"/>
      <c r="SCR5355"/>
      <c r="SCS5355"/>
      <c r="SCT5355"/>
      <c r="SCU5355"/>
      <c r="SCV5355"/>
      <c r="SCW5355"/>
      <c r="SCX5355"/>
      <c r="SCY5355"/>
      <c r="SCZ5355"/>
      <c r="SDA5355"/>
      <c r="SDB5355"/>
      <c r="SDC5355"/>
      <c r="SDD5355"/>
      <c r="SDE5355"/>
      <c r="SDF5355"/>
      <c r="SDG5355"/>
      <c r="SDH5355"/>
      <c r="SDI5355"/>
      <c r="SDJ5355"/>
      <c r="SDK5355"/>
      <c r="SDL5355"/>
      <c r="SDM5355"/>
      <c r="SDN5355"/>
      <c r="SDO5355"/>
      <c r="SDP5355"/>
      <c r="SDQ5355"/>
      <c r="SDR5355"/>
      <c r="SDS5355"/>
      <c r="SDT5355"/>
      <c r="SDU5355"/>
      <c r="SDV5355"/>
      <c r="SDW5355"/>
      <c r="SDX5355"/>
      <c r="SDY5355"/>
      <c r="SDZ5355"/>
      <c r="SEA5355"/>
      <c r="SEB5355"/>
      <c r="SEC5355"/>
      <c r="SED5355"/>
      <c r="SEE5355"/>
      <c r="SEF5355"/>
      <c r="SEG5355"/>
      <c r="SEH5355"/>
      <c r="SEI5355"/>
      <c r="SEJ5355"/>
      <c r="SEK5355"/>
      <c r="SEL5355"/>
      <c r="SEM5355"/>
      <c r="SEN5355"/>
      <c r="SEO5355"/>
      <c r="SEP5355"/>
      <c r="SEQ5355"/>
      <c r="SER5355"/>
      <c r="SES5355"/>
      <c r="SET5355"/>
      <c r="SEU5355"/>
      <c r="SEV5355"/>
      <c r="SEW5355"/>
      <c r="SEX5355"/>
      <c r="SEY5355"/>
      <c r="SEZ5355"/>
      <c r="SFA5355"/>
      <c r="SFB5355"/>
      <c r="SFC5355"/>
      <c r="SFD5355"/>
      <c r="SFE5355"/>
      <c r="SFF5355"/>
      <c r="SFG5355"/>
      <c r="SFH5355"/>
      <c r="SFI5355"/>
      <c r="SFJ5355"/>
      <c r="SFK5355"/>
      <c r="SFL5355"/>
      <c r="SFM5355"/>
      <c r="SFN5355"/>
      <c r="SFO5355"/>
      <c r="SFP5355"/>
      <c r="SFQ5355"/>
      <c r="SFR5355"/>
      <c r="SFS5355"/>
      <c r="SFT5355"/>
      <c r="SFU5355"/>
      <c r="SFV5355"/>
      <c r="SFW5355"/>
      <c r="SFX5355"/>
      <c r="SFY5355"/>
      <c r="SFZ5355"/>
      <c r="SGA5355"/>
      <c r="SGB5355"/>
      <c r="SGC5355"/>
      <c r="SGD5355"/>
      <c r="SGE5355"/>
      <c r="SGF5355"/>
      <c r="SGG5355"/>
      <c r="SGH5355"/>
      <c r="SGI5355"/>
      <c r="SGJ5355"/>
      <c r="SGK5355"/>
      <c r="SGL5355"/>
      <c r="SGM5355"/>
      <c r="SGN5355"/>
      <c r="SGO5355"/>
      <c r="SGP5355"/>
      <c r="SGQ5355"/>
      <c r="SGR5355"/>
      <c r="SGS5355"/>
      <c r="SGT5355"/>
      <c r="SGU5355"/>
      <c r="SGV5355"/>
      <c r="SGW5355"/>
      <c r="SGX5355"/>
      <c r="SGY5355"/>
      <c r="SGZ5355"/>
      <c r="SHA5355"/>
      <c r="SHB5355"/>
      <c r="SHC5355"/>
      <c r="SHD5355"/>
      <c r="SHE5355"/>
      <c r="SHF5355"/>
      <c r="SHG5355"/>
      <c r="SHH5355"/>
      <c r="SHI5355"/>
      <c r="SHJ5355"/>
      <c r="SHK5355"/>
      <c r="SHL5355"/>
      <c r="SHM5355"/>
      <c r="SHN5355"/>
      <c r="SHO5355"/>
      <c r="SHP5355"/>
      <c r="SHQ5355"/>
      <c r="SHR5355"/>
      <c r="SHS5355"/>
      <c r="SHT5355"/>
      <c r="SHU5355"/>
      <c r="SHV5355"/>
      <c r="SHW5355"/>
      <c r="SHX5355"/>
      <c r="SHY5355"/>
      <c r="SHZ5355"/>
      <c r="SIA5355"/>
      <c r="SIB5355"/>
      <c r="SIC5355"/>
      <c r="SID5355"/>
      <c r="SIE5355"/>
      <c r="SIF5355"/>
      <c r="SIG5355"/>
      <c r="SIH5355"/>
      <c r="SII5355"/>
      <c r="SIJ5355"/>
      <c r="SIK5355"/>
      <c r="SIL5355"/>
      <c r="SIM5355"/>
      <c r="SIN5355"/>
      <c r="SIO5355"/>
      <c r="SIP5355"/>
      <c r="SIQ5355"/>
      <c r="SIR5355"/>
      <c r="SIS5355"/>
      <c r="SIT5355"/>
      <c r="SIU5355"/>
      <c r="SIV5355"/>
      <c r="SIW5355"/>
      <c r="SIX5355"/>
      <c r="SIY5355"/>
      <c r="SIZ5355"/>
      <c r="SJA5355"/>
      <c r="SJB5355"/>
      <c r="SJC5355"/>
      <c r="SJD5355"/>
      <c r="SJE5355"/>
      <c r="SJF5355"/>
      <c r="SJG5355"/>
      <c r="SJH5355"/>
      <c r="SJI5355"/>
      <c r="SJJ5355"/>
      <c r="SJK5355"/>
      <c r="SJL5355"/>
      <c r="SJM5355"/>
      <c r="SJN5355"/>
      <c r="SJO5355"/>
      <c r="SJP5355"/>
      <c r="SJQ5355"/>
      <c r="SJR5355"/>
      <c r="SJS5355"/>
      <c r="SJT5355"/>
      <c r="SJU5355"/>
      <c r="SJV5355"/>
      <c r="SJW5355"/>
      <c r="SJX5355"/>
      <c r="SJY5355"/>
      <c r="SJZ5355"/>
      <c r="SKA5355"/>
      <c r="SKB5355"/>
      <c r="SKC5355"/>
      <c r="SKD5355"/>
      <c r="SKE5355"/>
      <c r="SKF5355"/>
      <c r="SKG5355"/>
      <c r="SKH5355"/>
      <c r="SKI5355"/>
      <c r="SKJ5355"/>
      <c r="SKK5355"/>
      <c r="SKL5355"/>
      <c r="SKM5355"/>
      <c r="SKN5355"/>
      <c r="SKO5355"/>
      <c r="SKP5355"/>
      <c r="SKQ5355"/>
      <c r="SKR5355"/>
      <c r="SKS5355"/>
      <c r="SKT5355"/>
      <c r="SKU5355"/>
      <c r="SKV5355"/>
      <c r="SKW5355"/>
      <c r="SKX5355"/>
      <c r="SKY5355"/>
      <c r="SKZ5355"/>
      <c r="SLA5355"/>
      <c r="SLB5355"/>
      <c r="SLC5355"/>
      <c r="SLD5355"/>
      <c r="SLE5355"/>
      <c r="SLF5355"/>
      <c r="SLG5355"/>
      <c r="SLH5355"/>
      <c r="SLI5355"/>
      <c r="SLJ5355"/>
      <c r="SLK5355"/>
      <c r="SLL5355"/>
      <c r="SLM5355"/>
      <c r="SLN5355"/>
      <c r="SLO5355"/>
      <c r="SLP5355"/>
      <c r="SLQ5355"/>
      <c r="SLR5355"/>
      <c r="SLS5355"/>
      <c r="SLT5355"/>
      <c r="SLU5355"/>
      <c r="SLV5355"/>
      <c r="SLW5355"/>
      <c r="SLX5355"/>
      <c r="SLY5355"/>
      <c r="SLZ5355"/>
      <c r="SMA5355"/>
      <c r="SMB5355"/>
      <c r="SMC5355"/>
      <c r="SMD5355"/>
      <c r="SME5355"/>
      <c r="SMF5355"/>
      <c r="SMG5355"/>
      <c r="SMH5355"/>
      <c r="SMI5355"/>
      <c r="SMJ5355"/>
      <c r="SMK5355"/>
      <c r="SML5355"/>
      <c r="SMM5355"/>
      <c r="SMN5355"/>
      <c r="SMO5355"/>
      <c r="SMP5355"/>
      <c r="SMQ5355"/>
      <c r="SMR5355"/>
      <c r="SMS5355"/>
      <c r="SMT5355"/>
      <c r="SMU5355"/>
      <c r="SMV5355"/>
      <c r="SMW5355"/>
      <c r="SMX5355"/>
      <c r="SMY5355"/>
      <c r="SMZ5355"/>
      <c r="SNA5355"/>
      <c r="SNB5355"/>
      <c r="SNC5355"/>
      <c r="SND5355"/>
      <c r="SNE5355"/>
      <c r="SNF5355"/>
      <c r="SNG5355"/>
      <c r="SNH5355"/>
      <c r="SNI5355"/>
      <c r="SNJ5355"/>
      <c r="SNK5355"/>
      <c r="SNL5355"/>
      <c r="SNM5355"/>
      <c r="SNN5355"/>
      <c r="SNO5355"/>
      <c r="SNP5355"/>
      <c r="SNQ5355"/>
      <c r="SNR5355"/>
      <c r="SNS5355"/>
      <c r="SNT5355"/>
      <c r="SNU5355"/>
      <c r="SNV5355"/>
      <c r="SNW5355"/>
      <c r="SNX5355"/>
      <c r="SNY5355"/>
      <c r="SNZ5355"/>
      <c r="SOA5355"/>
      <c r="SOB5355"/>
      <c r="SOC5355"/>
      <c r="SOD5355"/>
      <c r="SOE5355"/>
      <c r="SOF5355"/>
      <c r="SOG5355"/>
      <c r="SOH5355"/>
      <c r="SOI5355"/>
      <c r="SOJ5355"/>
      <c r="SOK5355"/>
      <c r="SOL5355"/>
      <c r="SOM5355"/>
      <c r="SON5355"/>
      <c r="SOO5355"/>
      <c r="SOP5355"/>
      <c r="SOQ5355"/>
      <c r="SOR5355"/>
      <c r="SOS5355"/>
      <c r="SOT5355"/>
      <c r="SOU5355"/>
      <c r="SOV5355"/>
      <c r="SOW5355"/>
      <c r="SOX5355"/>
      <c r="SOY5355"/>
      <c r="SOZ5355"/>
      <c r="SPA5355"/>
      <c r="SPB5355"/>
      <c r="SPC5355"/>
      <c r="SPD5355"/>
      <c r="SPE5355"/>
      <c r="SPF5355"/>
      <c r="SPG5355"/>
      <c r="SPH5355"/>
      <c r="SPI5355"/>
      <c r="SPJ5355"/>
      <c r="SPK5355"/>
      <c r="SPL5355"/>
      <c r="SPM5355"/>
      <c r="SPN5355"/>
      <c r="SPO5355"/>
      <c r="SPP5355"/>
      <c r="SPQ5355"/>
      <c r="SPR5355"/>
      <c r="SPS5355"/>
      <c r="SPT5355"/>
      <c r="SPU5355"/>
      <c r="SPV5355"/>
      <c r="SPW5355"/>
      <c r="SPX5355"/>
      <c r="SPY5355"/>
      <c r="SPZ5355"/>
      <c r="SQA5355"/>
      <c r="SQB5355"/>
      <c r="SQC5355"/>
      <c r="SQD5355"/>
      <c r="SQE5355"/>
      <c r="SQF5355"/>
      <c r="SQG5355"/>
      <c r="SQH5355"/>
      <c r="SQI5355"/>
      <c r="SQJ5355"/>
      <c r="SQK5355"/>
      <c r="SQL5355"/>
      <c r="SQM5355"/>
      <c r="SQN5355"/>
      <c r="SQO5355"/>
      <c r="SQP5355"/>
      <c r="SQQ5355"/>
      <c r="SQR5355"/>
      <c r="SQS5355"/>
      <c r="SQT5355"/>
      <c r="SQU5355"/>
      <c r="SQV5355"/>
      <c r="SQW5355"/>
      <c r="SQX5355"/>
      <c r="SQY5355"/>
      <c r="SQZ5355"/>
      <c r="SRA5355"/>
      <c r="SRB5355"/>
      <c r="SRC5355"/>
      <c r="SRD5355"/>
      <c r="SRE5355"/>
      <c r="SRF5355"/>
      <c r="SRG5355"/>
      <c r="SRH5355"/>
      <c r="SRI5355"/>
      <c r="SRJ5355"/>
      <c r="SRK5355"/>
      <c r="SRL5355"/>
      <c r="SRM5355"/>
      <c r="SRN5355"/>
      <c r="SRO5355"/>
      <c r="SRP5355"/>
      <c r="SRQ5355"/>
      <c r="SRR5355"/>
      <c r="SRS5355"/>
      <c r="SRT5355"/>
      <c r="SRU5355"/>
      <c r="SRV5355"/>
      <c r="SRW5355"/>
      <c r="SRX5355"/>
      <c r="SRY5355"/>
      <c r="SRZ5355"/>
      <c r="SSA5355"/>
      <c r="SSB5355"/>
      <c r="SSC5355"/>
      <c r="SSD5355"/>
      <c r="SSE5355"/>
      <c r="SSF5355"/>
      <c r="SSG5355"/>
      <c r="SSH5355"/>
      <c r="SSI5355"/>
      <c r="SSJ5355"/>
      <c r="SSK5355"/>
      <c r="SSL5355"/>
      <c r="SSM5355"/>
      <c r="SSN5355"/>
      <c r="SSO5355"/>
      <c r="SSP5355"/>
      <c r="SSQ5355"/>
      <c r="SSR5355"/>
      <c r="SSS5355"/>
      <c r="SST5355"/>
      <c r="SSU5355"/>
      <c r="SSV5355"/>
      <c r="SSW5355"/>
      <c r="SSX5355"/>
      <c r="SSY5355"/>
      <c r="SSZ5355"/>
      <c r="STA5355"/>
      <c r="STB5355"/>
      <c r="STC5355"/>
      <c r="STD5355"/>
      <c r="STE5355"/>
      <c r="STF5355"/>
      <c r="STG5355"/>
      <c r="STH5355"/>
      <c r="STI5355"/>
      <c r="STJ5355"/>
      <c r="STK5355"/>
      <c r="STL5355"/>
      <c r="STM5355"/>
      <c r="STN5355"/>
      <c r="STO5355"/>
      <c r="STP5355"/>
      <c r="STQ5355"/>
      <c r="STR5355"/>
      <c r="STS5355"/>
      <c r="STT5355"/>
      <c r="STU5355"/>
      <c r="STV5355"/>
      <c r="STW5355"/>
      <c r="STX5355"/>
      <c r="STY5355"/>
      <c r="STZ5355"/>
      <c r="SUA5355"/>
      <c r="SUB5355"/>
      <c r="SUC5355"/>
      <c r="SUD5355"/>
      <c r="SUE5355"/>
      <c r="SUF5355"/>
      <c r="SUG5355"/>
      <c r="SUH5355"/>
      <c r="SUI5355"/>
      <c r="SUJ5355"/>
      <c r="SUK5355"/>
      <c r="SUL5355"/>
      <c r="SUM5355"/>
      <c r="SUN5355"/>
      <c r="SUO5355"/>
      <c r="SUP5355"/>
      <c r="SUQ5355"/>
      <c r="SUR5355"/>
      <c r="SUS5355"/>
      <c r="SUT5355"/>
      <c r="SUU5355"/>
      <c r="SUV5355"/>
      <c r="SUW5355"/>
      <c r="SUX5355"/>
      <c r="SUY5355"/>
      <c r="SUZ5355"/>
      <c r="SVA5355"/>
      <c r="SVB5355"/>
      <c r="SVC5355"/>
      <c r="SVD5355"/>
      <c r="SVE5355"/>
      <c r="SVF5355"/>
      <c r="SVG5355"/>
      <c r="SVH5355"/>
      <c r="SVI5355"/>
      <c r="SVJ5355"/>
      <c r="SVK5355"/>
      <c r="SVL5355"/>
      <c r="SVM5355"/>
      <c r="SVN5355"/>
      <c r="SVO5355"/>
      <c r="SVP5355"/>
      <c r="SVQ5355"/>
      <c r="SVR5355"/>
      <c r="SVS5355"/>
      <c r="SVT5355"/>
      <c r="SVU5355"/>
      <c r="SVV5355"/>
      <c r="SVW5355"/>
      <c r="SVX5355"/>
      <c r="SVY5355"/>
      <c r="SVZ5355"/>
      <c r="SWA5355"/>
      <c r="SWB5355"/>
      <c r="SWC5355"/>
      <c r="SWD5355"/>
      <c r="SWE5355"/>
      <c r="SWF5355"/>
      <c r="SWG5355"/>
      <c r="SWH5355"/>
      <c r="SWI5355"/>
      <c r="SWJ5355"/>
      <c r="SWK5355"/>
      <c r="SWL5355"/>
      <c r="SWM5355"/>
      <c r="SWN5355"/>
      <c r="SWO5355"/>
      <c r="SWP5355"/>
      <c r="SWQ5355"/>
      <c r="SWR5355"/>
      <c r="SWS5355"/>
      <c r="SWT5355"/>
      <c r="SWU5355"/>
      <c r="SWV5355"/>
      <c r="SWW5355"/>
      <c r="SWX5355"/>
      <c r="SWY5355"/>
      <c r="SWZ5355"/>
      <c r="SXA5355"/>
      <c r="SXB5355"/>
      <c r="SXC5355"/>
      <c r="SXD5355"/>
      <c r="SXE5355"/>
      <c r="SXF5355"/>
      <c r="SXG5355"/>
      <c r="SXH5355"/>
      <c r="SXI5355"/>
      <c r="SXJ5355"/>
      <c r="SXK5355"/>
      <c r="SXL5355"/>
      <c r="SXM5355"/>
      <c r="SXN5355"/>
      <c r="SXO5355"/>
      <c r="SXP5355"/>
      <c r="SXQ5355"/>
      <c r="SXR5355"/>
      <c r="SXS5355"/>
      <c r="SXT5355"/>
      <c r="SXU5355"/>
      <c r="SXV5355"/>
      <c r="SXW5355"/>
      <c r="SXX5355"/>
      <c r="SXY5355"/>
      <c r="SXZ5355"/>
      <c r="SYA5355"/>
      <c r="SYB5355"/>
      <c r="SYC5355"/>
      <c r="SYD5355"/>
      <c r="SYE5355"/>
      <c r="SYF5355"/>
      <c r="SYG5355"/>
      <c r="SYH5355"/>
      <c r="SYI5355"/>
      <c r="SYJ5355"/>
      <c r="SYK5355"/>
      <c r="SYL5355"/>
      <c r="SYM5355"/>
      <c r="SYN5355"/>
      <c r="SYO5355"/>
      <c r="SYP5355"/>
      <c r="SYQ5355"/>
      <c r="SYR5355"/>
      <c r="SYS5355"/>
      <c r="SYT5355"/>
      <c r="SYU5355"/>
      <c r="SYV5355"/>
      <c r="SYW5355"/>
      <c r="SYX5355"/>
      <c r="SYY5355"/>
      <c r="SYZ5355"/>
      <c r="SZA5355"/>
      <c r="SZB5355"/>
      <c r="SZC5355"/>
      <c r="SZD5355"/>
      <c r="SZE5355"/>
      <c r="SZF5355"/>
      <c r="SZG5355"/>
      <c r="SZH5355"/>
      <c r="SZI5355"/>
      <c r="SZJ5355"/>
      <c r="SZK5355"/>
      <c r="SZL5355"/>
      <c r="SZM5355"/>
      <c r="SZN5355"/>
      <c r="SZO5355"/>
      <c r="SZP5355"/>
      <c r="SZQ5355"/>
      <c r="SZR5355"/>
      <c r="SZS5355"/>
      <c r="SZT5355"/>
      <c r="SZU5355"/>
      <c r="SZV5355"/>
      <c r="SZW5355"/>
      <c r="SZX5355"/>
      <c r="SZY5355"/>
      <c r="SZZ5355"/>
      <c r="TAA5355"/>
      <c r="TAB5355"/>
      <c r="TAC5355"/>
      <c r="TAD5355"/>
      <c r="TAE5355"/>
      <c r="TAF5355"/>
      <c r="TAG5355"/>
      <c r="TAH5355"/>
      <c r="TAI5355"/>
      <c r="TAJ5355"/>
      <c r="TAK5355"/>
      <c r="TAL5355"/>
      <c r="TAM5355"/>
      <c r="TAN5355"/>
      <c r="TAO5355"/>
      <c r="TAP5355"/>
      <c r="TAQ5355"/>
      <c r="TAR5355"/>
      <c r="TAS5355"/>
      <c r="TAT5355"/>
      <c r="TAU5355"/>
      <c r="TAV5355"/>
      <c r="TAW5355"/>
      <c r="TAX5355"/>
      <c r="TAY5355"/>
      <c r="TAZ5355"/>
      <c r="TBA5355"/>
      <c r="TBB5355"/>
      <c r="TBC5355"/>
      <c r="TBD5355"/>
      <c r="TBE5355"/>
      <c r="TBF5355"/>
      <c r="TBG5355"/>
      <c r="TBH5355"/>
      <c r="TBI5355"/>
      <c r="TBJ5355"/>
      <c r="TBK5355"/>
      <c r="TBL5355"/>
      <c r="TBM5355"/>
      <c r="TBN5355"/>
      <c r="TBO5355"/>
      <c r="TBP5355"/>
      <c r="TBQ5355"/>
      <c r="TBR5355"/>
      <c r="TBS5355"/>
      <c r="TBT5355"/>
      <c r="TBU5355"/>
      <c r="TBV5355"/>
      <c r="TBW5355"/>
      <c r="TBX5355"/>
      <c r="TBY5355"/>
      <c r="TBZ5355"/>
      <c r="TCA5355"/>
      <c r="TCB5355"/>
      <c r="TCC5355"/>
      <c r="TCD5355"/>
      <c r="TCE5355"/>
      <c r="TCF5355"/>
      <c r="TCG5355"/>
      <c r="TCH5355"/>
      <c r="TCI5355"/>
      <c r="TCJ5355"/>
      <c r="TCK5355"/>
      <c r="TCL5355"/>
      <c r="TCM5355"/>
      <c r="TCN5355"/>
      <c r="TCO5355"/>
      <c r="TCP5355"/>
      <c r="TCQ5355"/>
      <c r="TCR5355"/>
      <c r="TCS5355"/>
      <c r="TCT5355"/>
      <c r="TCU5355"/>
      <c r="TCV5355"/>
      <c r="TCW5355"/>
      <c r="TCX5355"/>
      <c r="TCY5355"/>
      <c r="TCZ5355"/>
      <c r="TDA5355"/>
      <c r="TDB5355"/>
      <c r="TDC5355"/>
      <c r="TDD5355"/>
      <c r="TDE5355"/>
      <c r="TDF5355"/>
      <c r="TDG5355"/>
      <c r="TDH5355"/>
      <c r="TDI5355"/>
      <c r="TDJ5355"/>
      <c r="TDK5355"/>
      <c r="TDL5355"/>
      <c r="TDM5355"/>
      <c r="TDN5355"/>
      <c r="TDO5355"/>
      <c r="TDP5355"/>
      <c r="TDQ5355"/>
      <c r="TDR5355"/>
      <c r="TDS5355"/>
      <c r="TDT5355"/>
      <c r="TDU5355"/>
      <c r="TDV5355"/>
      <c r="TDW5355"/>
      <c r="TDX5355"/>
      <c r="TDY5355"/>
      <c r="TDZ5355"/>
      <c r="TEA5355"/>
      <c r="TEB5355"/>
      <c r="TEC5355"/>
      <c r="TED5355"/>
      <c r="TEE5355"/>
      <c r="TEF5355"/>
      <c r="TEG5355"/>
      <c r="TEH5355"/>
      <c r="TEI5355"/>
      <c r="TEJ5355"/>
      <c r="TEK5355"/>
      <c r="TEL5355"/>
      <c r="TEM5355"/>
      <c r="TEN5355"/>
      <c r="TEO5355"/>
      <c r="TEP5355"/>
      <c r="TEQ5355"/>
      <c r="TER5355"/>
      <c r="TES5355"/>
      <c r="TET5355"/>
      <c r="TEU5355"/>
      <c r="TEV5355"/>
      <c r="TEW5355"/>
      <c r="TEX5355"/>
      <c r="TEY5355"/>
      <c r="TEZ5355"/>
      <c r="TFA5355"/>
      <c r="TFB5355"/>
      <c r="TFC5355"/>
      <c r="TFD5355"/>
      <c r="TFE5355"/>
      <c r="TFF5355"/>
      <c r="TFG5355"/>
      <c r="TFH5355"/>
      <c r="TFI5355"/>
      <c r="TFJ5355"/>
      <c r="TFK5355"/>
      <c r="TFL5355"/>
      <c r="TFM5355"/>
      <c r="TFN5355"/>
      <c r="TFO5355"/>
      <c r="TFP5355"/>
      <c r="TFQ5355"/>
      <c r="TFR5355"/>
      <c r="TFS5355"/>
      <c r="TFT5355"/>
      <c r="TFU5355"/>
      <c r="TFV5355"/>
      <c r="TFW5355"/>
      <c r="TFX5355"/>
      <c r="TFY5355"/>
      <c r="TFZ5355"/>
      <c r="TGA5355"/>
      <c r="TGB5355"/>
      <c r="TGC5355"/>
      <c r="TGD5355"/>
      <c r="TGE5355"/>
      <c r="TGF5355"/>
      <c r="TGG5355"/>
      <c r="TGH5355"/>
      <c r="TGI5355"/>
      <c r="TGJ5355"/>
      <c r="TGK5355"/>
      <c r="TGL5355"/>
      <c r="TGM5355"/>
      <c r="TGN5355"/>
      <c r="TGO5355"/>
      <c r="TGP5355"/>
      <c r="TGQ5355"/>
      <c r="TGR5355"/>
      <c r="TGS5355"/>
      <c r="TGT5355"/>
      <c r="TGU5355"/>
      <c r="TGV5355"/>
      <c r="TGW5355"/>
      <c r="TGX5355"/>
      <c r="TGY5355"/>
      <c r="TGZ5355"/>
      <c r="THA5355"/>
      <c r="THB5355"/>
      <c r="THC5355"/>
      <c r="THD5355"/>
      <c r="THE5355"/>
      <c r="THF5355"/>
      <c r="THG5355"/>
      <c r="THH5355"/>
      <c r="THI5355"/>
      <c r="THJ5355"/>
      <c r="THK5355"/>
      <c r="THL5355"/>
      <c r="THM5355"/>
      <c r="THN5355"/>
      <c r="THO5355"/>
      <c r="THP5355"/>
      <c r="THQ5355"/>
      <c r="THR5355"/>
      <c r="THS5355"/>
      <c r="THT5355"/>
      <c r="THU5355"/>
      <c r="THV5355"/>
      <c r="THW5355"/>
      <c r="THX5355"/>
      <c r="THY5355"/>
      <c r="THZ5355"/>
      <c r="TIA5355"/>
      <c r="TIB5355"/>
      <c r="TIC5355"/>
      <c r="TID5355"/>
      <c r="TIE5355"/>
      <c r="TIF5355"/>
      <c r="TIG5355"/>
      <c r="TIH5355"/>
      <c r="TII5355"/>
      <c r="TIJ5355"/>
      <c r="TIK5355"/>
      <c r="TIL5355"/>
      <c r="TIM5355"/>
      <c r="TIN5355"/>
      <c r="TIO5355"/>
      <c r="TIP5355"/>
      <c r="TIQ5355"/>
      <c r="TIR5355"/>
      <c r="TIS5355"/>
      <c r="TIT5355"/>
      <c r="TIU5355"/>
      <c r="TIV5355"/>
      <c r="TIW5355"/>
      <c r="TIX5355"/>
      <c r="TIY5355"/>
      <c r="TIZ5355"/>
      <c r="TJA5355"/>
      <c r="TJB5355"/>
      <c r="TJC5355"/>
      <c r="TJD5355"/>
      <c r="TJE5355"/>
      <c r="TJF5355"/>
      <c r="TJG5355"/>
      <c r="TJH5355"/>
      <c r="TJI5355"/>
      <c r="TJJ5355"/>
      <c r="TJK5355"/>
      <c r="TJL5355"/>
      <c r="TJM5355"/>
      <c r="TJN5355"/>
      <c r="TJO5355"/>
      <c r="TJP5355"/>
      <c r="TJQ5355"/>
      <c r="TJR5355"/>
      <c r="TJS5355"/>
      <c r="TJT5355"/>
      <c r="TJU5355"/>
      <c r="TJV5355"/>
      <c r="TJW5355"/>
      <c r="TJX5355"/>
      <c r="TJY5355"/>
      <c r="TJZ5355"/>
      <c r="TKA5355"/>
      <c r="TKB5355"/>
      <c r="TKC5355"/>
      <c r="TKD5355"/>
      <c r="TKE5355"/>
      <c r="TKF5355"/>
      <c r="TKG5355"/>
      <c r="TKH5355"/>
      <c r="TKI5355"/>
      <c r="TKJ5355"/>
      <c r="TKK5355"/>
      <c r="TKL5355"/>
      <c r="TKM5355"/>
      <c r="TKN5355"/>
      <c r="TKO5355"/>
      <c r="TKP5355"/>
      <c r="TKQ5355"/>
      <c r="TKR5355"/>
      <c r="TKS5355"/>
      <c r="TKT5355"/>
      <c r="TKU5355"/>
      <c r="TKV5355"/>
      <c r="TKW5355"/>
      <c r="TKX5355"/>
      <c r="TKY5355"/>
      <c r="TKZ5355"/>
      <c r="TLA5355"/>
      <c r="TLB5355"/>
      <c r="TLC5355"/>
      <c r="TLD5355"/>
      <c r="TLE5355"/>
      <c r="TLF5355"/>
      <c r="TLG5355"/>
      <c r="TLH5355"/>
      <c r="TLI5355"/>
      <c r="TLJ5355"/>
      <c r="TLK5355"/>
      <c r="TLL5355"/>
      <c r="TLM5355"/>
      <c r="TLN5355"/>
      <c r="TLO5355"/>
      <c r="TLP5355"/>
      <c r="TLQ5355"/>
      <c r="TLR5355"/>
      <c r="TLS5355"/>
      <c r="TLT5355"/>
      <c r="TLU5355"/>
      <c r="TLV5355"/>
      <c r="TLW5355"/>
      <c r="TLX5355"/>
      <c r="TLY5355"/>
      <c r="TLZ5355"/>
      <c r="TMA5355"/>
      <c r="TMB5355"/>
      <c r="TMC5355"/>
      <c r="TMD5355"/>
      <c r="TME5355"/>
      <c r="TMF5355"/>
      <c r="TMG5355"/>
      <c r="TMH5355"/>
      <c r="TMI5355"/>
      <c r="TMJ5355"/>
      <c r="TMK5355"/>
      <c r="TML5355"/>
      <c r="TMM5355"/>
      <c r="TMN5355"/>
      <c r="TMO5355"/>
      <c r="TMP5355"/>
      <c r="TMQ5355"/>
      <c r="TMR5355"/>
      <c r="TMS5355"/>
      <c r="TMT5355"/>
      <c r="TMU5355"/>
      <c r="TMV5355"/>
      <c r="TMW5355"/>
      <c r="TMX5355"/>
      <c r="TMY5355"/>
      <c r="TMZ5355"/>
      <c r="TNA5355"/>
      <c r="TNB5355"/>
      <c r="TNC5355"/>
      <c r="TND5355"/>
      <c r="TNE5355"/>
      <c r="TNF5355"/>
      <c r="TNG5355"/>
      <c r="TNH5355"/>
      <c r="TNI5355"/>
      <c r="TNJ5355"/>
      <c r="TNK5355"/>
      <c r="TNL5355"/>
      <c r="TNM5355"/>
      <c r="TNN5355"/>
      <c r="TNO5355"/>
      <c r="TNP5355"/>
      <c r="TNQ5355"/>
      <c r="TNR5355"/>
      <c r="TNS5355"/>
      <c r="TNT5355"/>
      <c r="TNU5355"/>
      <c r="TNV5355"/>
      <c r="TNW5355"/>
      <c r="TNX5355"/>
      <c r="TNY5355"/>
      <c r="TNZ5355"/>
      <c r="TOA5355"/>
      <c r="TOB5355"/>
      <c r="TOC5355"/>
      <c r="TOD5355"/>
      <c r="TOE5355"/>
      <c r="TOF5355"/>
      <c r="TOG5355"/>
      <c r="TOH5355"/>
      <c r="TOI5355"/>
      <c r="TOJ5355"/>
      <c r="TOK5355"/>
      <c r="TOL5355"/>
      <c r="TOM5355"/>
      <c r="TON5355"/>
      <c r="TOO5355"/>
      <c r="TOP5355"/>
      <c r="TOQ5355"/>
      <c r="TOR5355"/>
      <c r="TOS5355"/>
      <c r="TOT5355"/>
      <c r="TOU5355"/>
      <c r="TOV5355"/>
      <c r="TOW5355"/>
      <c r="TOX5355"/>
      <c r="TOY5355"/>
      <c r="TOZ5355"/>
      <c r="TPA5355"/>
      <c r="TPB5355"/>
      <c r="TPC5355"/>
      <c r="TPD5355"/>
      <c r="TPE5355"/>
      <c r="TPF5355"/>
      <c r="TPG5355"/>
      <c r="TPH5355"/>
      <c r="TPI5355"/>
      <c r="TPJ5355"/>
      <c r="TPK5355"/>
      <c r="TPL5355"/>
      <c r="TPM5355"/>
      <c r="TPN5355"/>
      <c r="TPO5355"/>
      <c r="TPP5355"/>
      <c r="TPQ5355"/>
      <c r="TPR5355"/>
      <c r="TPS5355"/>
      <c r="TPT5355"/>
      <c r="TPU5355"/>
      <c r="TPV5355"/>
      <c r="TPW5355"/>
      <c r="TPX5355"/>
      <c r="TPY5355"/>
      <c r="TPZ5355"/>
      <c r="TQA5355"/>
      <c r="TQB5355"/>
      <c r="TQC5355"/>
      <c r="TQD5355"/>
      <c r="TQE5355"/>
      <c r="TQF5355"/>
      <c r="TQG5355"/>
      <c r="TQH5355"/>
      <c r="TQI5355"/>
      <c r="TQJ5355"/>
      <c r="TQK5355"/>
      <c r="TQL5355"/>
      <c r="TQM5355"/>
      <c r="TQN5355"/>
      <c r="TQO5355"/>
      <c r="TQP5355"/>
      <c r="TQQ5355"/>
      <c r="TQR5355"/>
      <c r="TQS5355"/>
      <c r="TQT5355"/>
      <c r="TQU5355"/>
      <c r="TQV5355"/>
      <c r="TQW5355"/>
      <c r="TQX5355"/>
      <c r="TQY5355"/>
      <c r="TQZ5355"/>
      <c r="TRA5355"/>
      <c r="TRB5355"/>
      <c r="TRC5355"/>
      <c r="TRD5355"/>
      <c r="TRE5355"/>
      <c r="TRF5355"/>
      <c r="TRG5355"/>
      <c r="TRH5355"/>
      <c r="TRI5355"/>
      <c r="TRJ5355"/>
      <c r="TRK5355"/>
      <c r="TRL5355"/>
      <c r="TRM5355"/>
      <c r="TRN5355"/>
      <c r="TRO5355"/>
      <c r="TRP5355"/>
      <c r="TRQ5355"/>
      <c r="TRR5355"/>
      <c r="TRS5355"/>
      <c r="TRT5355"/>
      <c r="TRU5355"/>
      <c r="TRV5355"/>
      <c r="TRW5355"/>
      <c r="TRX5355"/>
      <c r="TRY5355"/>
      <c r="TRZ5355"/>
      <c r="TSA5355"/>
      <c r="TSB5355"/>
      <c r="TSC5355"/>
      <c r="TSD5355"/>
      <c r="TSE5355"/>
      <c r="TSF5355"/>
      <c r="TSG5355"/>
      <c r="TSH5355"/>
      <c r="TSI5355"/>
      <c r="TSJ5355"/>
      <c r="TSK5355"/>
      <c r="TSL5355"/>
      <c r="TSM5355"/>
      <c r="TSN5355"/>
      <c r="TSO5355"/>
      <c r="TSP5355"/>
      <c r="TSQ5355"/>
      <c r="TSR5355"/>
      <c r="TSS5355"/>
      <c r="TST5355"/>
      <c r="TSU5355"/>
      <c r="TSV5355"/>
      <c r="TSW5355"/>
      <c r="TSX5355"/>
      <c r="TSY5355"/>
      <c r="TSZ5355"/>
      <c r="TTA5355"/>
      <c r="TTB5355"/>
      <c r="TTC5355"/>
      <c r="TTD5355"/>
      <c r="TTE5355"/>
      <c r="TTF5355"/>
      <c r="TTG5355"/>
      <c r="TTH5355"/>
      <c r="TTI5355"/>
      <c r="TTJ5355"/>
      <c r="TTK5355"/>
      <c r="TTL5355"/>
      <c r="TTM5355"/>
      <c r="TTN5355"/>
      <c r="TTO5355"/>
      <c r="TTP5355"/>
      <c r="TTQ5355"/>
      <c r="TTR5355"/>
      <c r="TTS5355"/>
      <c r="TTT5355"/>
      <c r="TTU5355"/>
      <c r="TTV5355"/>
      <c r="TTW5355"/>
      <c r="TTX5355"/>
      <c r="TTY5355"/>
      <c r="TTZ5355"/>
      <c r="TUA5355"/>
      <c r="TUB5355"/>
      <c r="TUC5355"/>
      <c r="TUD5355"/>
      <c r="TUE5355"/>
      <c r="TUF5355"/>
      <c r="TUG5355"/>
      <c r="TUH5355"/>
      <c r="TUI5355"/>
      <c r="TUJ5355"/>
      <c r="TUK5355"/>
      <c r="TUL5355"/>
      <c r="TUM5355"/>
      <c r="TUN5355"/>
      <c r="TUO5355"/>
      <c r="TUP5355"/>
      <c r="TUQ5355"/>
      <c r="TUR5355"/>
      <c r="TUS5355"/>
      <c r="TUT5355"/>
      <c r="TUU5355"/>
      <c r="TUV5355"/>
      <c r="TUW5355"/>
      <c r="TUX5355"/>
      <c r="TUY5355"/>
      <c r="TUZ5355"/>
      <c r="TVA5355"/>
      <c r="TVB5355"/>
      <c r="TVC5355"/>
      <c r="TVD5355"/>
      <c r="TVE5355"/>
      <c r="TVF5355"/>
      <c r="TVG5355"/>
      <c r="TVH5355"/>
      <c r="TVI5355"/>
      <c r="TVJ5355"/>
      <c r="TVK5355"/>
      <c r="TVL5355"/>
      <c r="TVM5355"/>
      <c r="TVN5355"/>
      <c r="TVO5355"/>
      <c r="TVP5355"/>
      <c r="TVQ5355"/>
      <c r="TVR5355"/>
      <c r="TVS5355"/>
      <c r="TVT5355"/>
      <c r="TVU5355"/>
      <c r="TVV5355"/>
      <c r="TVW5355"/>
      <c r="TVX5355"/>
      <c r="TVY5355"/>
      <c r="TVZ5355"/>
      <c r="TWA5355"/>
      <c r="TWB5355"/>
      <c r="TWC5355"/>
      <c r="TWD5355"/>
      <c r="TWE5355"/>
      <c r="TWF5355"/>
      <c r="TWG5355"/>
      <c r="TWH5355"/>
      <c r="TWI5355"/>
      <c r="TWJ5355"/>
      <c r="TWK5355"/>
      <c r="TWL5355"/>
      <c r="TWM5355"/>
      <c r="TWN5355"/>
      <c r="TWO5355"/>
      <c r="TWP5355"/>
      <c r="TWQ5355"/>
      <c r="TWR5355"/>
      <c r="TWS5355"/>
      <c r="TWT5355"/>
      <c r="TWU5355"/>
      <c r="TWV5355"/>
      <c r="TWW5355"/>
      <c r="TWX5355"/>
      <c r="TWY5355"/>
      <c r="TWZ5355"/>
      <c r="TXA5355"/>
      <c r="TXB5355"/>
      <c r="TXC5355"/>
      <c r="TXD5355"/>
      <c r="TXE5355"/>
      <c r="TXF5355"/>
      <c r="TXG5355"/>
      <c r="TXH5355"/>
      <c r="TXI5355"/>
      <c r="TXJ5355"/>
      <c r="TXK5355"/>
      <c r="TXL5355"/>
      <c r="TXM5355"/>
      <c r="TXN5355"/>
      <c r="TXO5355"/>
      <c r="TXP5355"/>
      <c r="TXQ5355"/>
      <c r="TXR5355"/>
      <c r="TXS5355"/>
      <c r="TXT5355"/>
      <c r="TXU5355"/>
      <c r="TXV5355"/>
      <c r="TXW5355"/>
      <c r="TXX5355"/>
      <c r="TXY5355"/>
      <c r="TXZ5355"/>
      <c r="TYA5355"/>
      <c r="TYB5355"/>
      <c r="TYC5355"/>
      <c r="TYD5355"/>
      <c r="TYE5355"/>
      <c r="TYF5355"/>
      <c r="TYG5355"/>
      <c r="TYH5355"/>
      <c r="TYI5355"/>
      <c r="TYJ5355"/>
      <c r="TYK5355"/>
      <c r="TYL5355"/>
      <c r="TYM5355"/>
      <c r="TYN5355"/>
      <c r="TYO5355"/>
      <c r="TYP5355"/>
      <c r="TYQ5355"/>
      <c r="TYR5355"/>
      <c r="TYS5355"/>
      <c r="TYT5355"/>
      <c r="TYU5355"/>
      <c r="TYV5355"/>
      <c r="TYW5355"/>
      <c r="TYX5355"/>
      <c r="TYY5355"/>
      <c r="TYZ5355"/>
      <c r="TZA5355"/>
      <c r="TZB5355"/>
      <c r="TZC5355"/>
      <c r="TZD5355"/>
      <c r="TZE5355"/>
      <c r="TZF5355"/>
      <c r="TZG5355"/>
      <c r="TZH5355"/>
      <c r="TZI5355"/>
      <c r="TZJ5355"/>
      <c r="TZK5355"/>
      <c r="TZL5355"/>
      <c r="TZM5355"/>
      <c r="TZN5355"/>
      <c r="TZO5355"/>
      <c r="TZP5355"/>
      <c r="TZQ5355"/>
      <c r="TZR5355"/>
      <c r="TZS5355"/>
      <c r="TZT5355"/>
      <c r="TZU5355"/>
      <c r="TZV5355"/>
      <c r="TZW5355"/>
      <c r="TZX5355"/>
      <c r="TZY5355"/>
      <c r="TZZ5355"/>
      <c r="UAA5355"/>
      <c r="UAB5355"/>
      <c r="UAC5355"/>
      <c r="UAD5355"/>
      <c r="UAE5355"/>
      <c r="UAF5355"/>
      <c r="UAG5355"/>
      <c r="UAH5355"/>
      <c r="UAI5355"/>
      <c r="UAJ5355"/>
      <c r="UAK5355"/>
      <c r="UAL5355"/>
      <c r="UAM5355"/>
      <c r="UAN5355"/>
      <c r="UAO5355"/>
      <c r="UAP5355"/>
      <c r="UAQ5355"/>
      <c r="UAR5355"/>
      <c r="UAS5355"/>
      <c r="UAT5355"/>
      <c r="UAU5355"/>
      <c r="UAV5355"/>
      <c r="UAW5355"/>
      <c r="UAX5355"/>
      <c r="UAY5355"/>
      <c r="UAZ5355"/>
      <c r="UBA5355"/>
      <c r="UBB5355"/>
      <c r="UBC5355"/>
      <c r="UBD5355"/>
      <c r="UBE5355"/>
      <c r="UBF5355"/>
      <c r="UBG5355"/>
      <c r="UBH5355"/>
      <c r="UBI5355"/>
      <c r="UBJ5355"/>
      <c r="UBK5355"/>
      <c r="UBL5355"/>
      <c r="UBM5355"/>
      <c r="UBN5355"/>
      <c r="UBO5355"/>
      <c r="UBP5355"/>
      <c r="UBQ5355"/>
      <c r="UBR5355"/>
      <c r="UBS5355"/>
      <c r="UBT5355"/>
      <c r="UBU5355"/>
      <c r="UBV5355"/>
      <c r="UBW5355"/>
      <c r="UBX5355"/>
      <c r="UBY5355"/>
      <c r="UBZ5355"/>
      <c r="UCA5355"/>
      <c r="UCB5355"/>
      <c r="UCC5355"/>
      <c r="UCD5355"/>
      <c r="UCE5355"/>
      <c r="UCF5355"/>
      <c r="UCG5355"/>
      <c r="UCH5355"/>
      <c r="UCI5355"/>
      <c r="UCJ5355"/>
      <c r="UCK5355"/>
      <c r="UCL5355"/>
      <c r="UCM5355"/>
      <c r="UCN5355"/>
      <c r="UCO5355"/>
      <c r="UCP5355"/>
      <c r="UCQ5355"/>
      <c r="UCR5355"/>
      <c r="UCS5355"/>
      <c r="UCT5355"/>
      <c r="UCU5355"/>
      <c r="UCV5355"/>
      <c r="UCW5355"/>
      <c r="UCX5355"/>
      <c r="UCY5355"/>
      <c r="UCZ5355"/>
      <c r="UDA5355"/>
      <c r="UDB5355"/>
      <c r="UDC5355"/>
      <c r="UDD5355"/>
      <c r="UDE5355"/>
      <c r="UDF5355"/>
      <c r="UDG5355"/>
      <c r="UDH5355"/>
      <c r="UDI5355"/>
      <c r="UDJ5355"/>
      <c r="UDK5355"/>
      <c r="UDL5355"/>
      <c r="UDM5355"/>
      <c r="UDN5355"/>
      <c r="UDO5355"/>
      <c r="UDP5355"/>
      <c r="UDQ5355"/>
      <c r="UDR5355"/>
      <c r="UDS5355"/>
      <c r="UDT5355"/>
      <c r="UDU5355"/>
      <c r="UDV5355"/>
      <c r="UDW5355"/>
      <c r="UDX5355"/>
      <c r="UDY5355"/>
      <c r="UDZ5355"/>
      <c r="UEA5355"/>
      <c r="UEB5355"/>
      <c r="UEC5355"/>
      <c r="UED5355"/>
      <c r="UEE5355"/>
      <c r="UEF5355"/>
      <c r="UEG5355"/>
      <c r="UEH5355"/>
      <c r="UEI5355"/>
      <c r="UEJ5355"/>
      <c r="UEK5355"/>
      <c r="UEL5355"/>
      <c r="UEM5355"/>
      <c r="UEN5355"/>
      <c r="UEO5355"/>
      <c r="UEP5355"/>
      <c r="UEQ5355"/>
      <c r="UER5355"/>
      <c r="UES5355"/>
      <c r="UET5355"/>
      <c r="UEU5355"/>
      <c r="UEV5355"/>
      <c r="UEW5355"/>
      <c r="UEX5355"/>
      <c r="UEY5355"/>
      <c r="UEZ5355"/>
      <c r="UFA5355"/>
      <c r="UFB5355"/>
      <c r="UFC5355"/>
      <c r="UFD5355"/>
      <c r="UFE5355"/>
      <c r="UFF5355"/>
      <c r="UFG5355"/>
      <c r="UFH5355"/>
      <c r="UFI5355"/>
      <c r="UFJ5355"/>
      <c r="UFK5355"/>
      <c r="UFL5355"/>
      <c r="UFM5355"/>
      <c r="UFN5355"/>
      <c r="UFO5355"/>
      <c r="UFP5355"/>
      <c r="UFQ5355"/>
      <c r="UFR5355"/>
      <c r="UFS5355"/>
      <c r="UFT5355"/>
      <c r="UFU5355"/>
      <c r="UFV5355"/>
      <c r="UFW5355"/>
      <c r="UFX5355"/>
      <c r="UFY5355"/>
      <c r="UFZ5355"/>
      <c r="UGA5355"/>
      <c r="UGB5355"/>
      <c r="UGC5355"/>
      <c r="UGD5355"/>
      <c r="UGE5355"/>
      <c r="UGF5355"/>
      <c r="UGG5355"/>
      <c r="UGH5355"/>
      <c r="UGI5355"/>
      <c r="UGJ5355"/>
      <c r="UGK5355"/>
      <c r="UGL5355"/>
      <c r="UGM5355"/>
      <c r="UGN5355"/>
      <c r="UGO5355"/>
      <c r="UGP5355"/>
      <c r="UGQ5355"/>
      <c r="UGR5355"/>
      <c r="UGS5355"/>
      <c r="UGT5355"/>
      <c r="UGU5355"/>
      <c r="UGV5355"/>
      <c r="UGW5355"/>
      <c r="UGX5355"/>
      <c r="UGY5355"/>
      <c r="UGZ5355"/>
      <c r="UHA5355"/>
      <c r="UHB5355"/>
      <c r="UHC5355"/>
      <c r="UHD5355"/>
      <c r="UHE5355"/>
      <c r="UHF5355"/>
      <c r="UHG5355"/>
      <c r="UHH5355"/>
      <c r="UHI5355"/>
      <c r="UHJ5355"/>
      <c r="UHK5355"/>
      <c r="UHL5355"/>
      <c r="UHM5355"/>
      <c r="UHN5355"/>
      <c r="UHO5355"/>
      <c r="UHP5355"/>
      <c r="UHQ5355"/>
      <c r="UHR5355"/>
      <c r="UHS5355"/>
      <c r="UHT5355"/>
      <c r="UHU5355"/>
      <c r="UHV5355"/>
      <c r="UHW5355"/>
      <c r="UHX5355"/>
      <c r="UHY5355"/>
      <c r="UHZ5355"/>
      <c r="UIA5355"/>
      <c r="UIB5355"/>
      <c r="UIC5355"/>
      <c r="UID5355"/>
      <c r="UIE5355"/>
      <c r="UIF5355"/>
      <c r="UIG5355"/>
      <c r="UIH5355"/>
      <c r="UII5355"/>
      <c r="UIJ5355"/>
      <c r="UIK5355"/>
      <c r="UIL5355"/>
      <c r="UIM5355"/>
      <c r="UIN5355"/>
      <c r="UIO5355"/>
      <c r="UIP5355"/>
      <c r="UIQ5355"/>
      <c r="UIR5355"/>
      <c r="UIS5355"/>
      <c r="UIT5355"/>
      <c r="UIU5355"/>
      <c r="UIV5355"/>
      <c r="UIW5355"/>
      <c r="UIX5355"/>
      <c r="UIY5355"/>
      <c r="UIZ5355"/>
      <c r="UJA5355"/>
      <c r="UJB5355"/>
      <c r="UJC5355"/>
      <c r="UJD5355"/>
      <c r="UJE5355"/>
      <c r="UJF5355"/>
      <c r="UJG5355"/>
      <c r="UJH5355"/>
      <c r="UJI5355"/>
      <c r="UJJ5355"/>
      <c r="UJK5355"/>
      <c r="UJL5355"/>
      <c r="UJM5355"/>
      <c r="UJN5355"/>
      <c r="UJO5355"/>
      <c r="UJP5355"/>
      <c r="UJQ5355"/>
      <c r="UJR5355"/>
      <c r="UJS5355"/>
      <c r="UJT5355"/>
      <c r="UJU5355"/>
      <c r="UJV5355"/>
      <c r="UJW5355"/>
      <c r="UJX5355"/>
      <c r="UJY5355"/>
      <c r="UJZ5355"/>
      <c r="UKA5355"/>
      <c r="UKB5355"/>
      <c r="UKC5355"/>
      <c r="UKD5355"/>
      <c r="UKE5355"/>
      <c r="UKF5355"/>
      <c r="UKG5355"/>
      <c r="UKH5355"/>
      <c r="UKI5355"/>
      <c r="UKJ5355"/>
      <c r="UKK5355"/>
      <c r="UKL5355"/>
      <c r="UKM5355"/>
      <c r="UKN5355"/>
      <c r="UKO5355"/>
      <c r="UKP5355"/>
      <c r="UKQ5355"/>
      <c r="UKR5355"/>
      <c r="UKS5355"/>
      <c r="UKT5355"/>
      <c r="UKU5355"/>
      <c r="UKV5355"/>
      <c r="UKW5355"/>
      <c r="UKX5355"/>
      <c r="UKY5355"/>
      <c r="UKZ5355"/>
      <c r="ULA5355"/>
      <c r="ULB5355"/>
      <c r="ULC5355"/>
      <c r="ULD5355"/>
      <c r="ULE5355"/>
      <c r="ULF5355"/>
      <c r="ULG5355"/>
      <c r="ULH5355"/>
      <c r="ULI5355"/>
      <c r="ULJ5355"/>
      <c r="ULK5355"/>
      <c r="ULL5355"/>
      <c r="ULM5355"/>
      <c r="ULN5355"/>
      <c r="ULO5355"/>
      <c r="ULP5355"/>
      <c r="ULQ5355"/>
      <c r="ULR5355"/>
      <c r="ULS5355"/>
      <c r="ULT5355"/>
      <c r="ULU5355"/>
      <c r="ULV5355"/>
      <c r="ULW5355"/>
      <c r="ULX5355"/>
      <c r="ULY5355"/>
      <c r="ULZ5355"/>
      <c r="UMA5355"/>
      <c r="UMB5355"/>
      <c r="UMC5355"/>
      <c r="UMD5355"/>
      <c r="UME5355"/>
      <c r="UMF5355"/>
      <c r="UMG5355"/>
      <c r="UMH5355"/>
      <c r="UMI5355"/>
      <c r="UMJ5355"/>
      <c r="UMK5355"/>
      <c r="UML5355"/>
      <c r="UMM5355"/>
      <c r="UMN5355"/>
      <c r="UMO5355"/>
      <c r="UMP5355"/>
      <c r="UMQ5355"/>
      <c r="UMR5355"/>
      <c r="UMS5355"/>
      <c r="UMT5355"/>
      <c r="UMU5355"/>
      <c r="UMV5355"/>
      <c r="UMW5355"/>
      <c r="UMX5355"/>
      <c r="UMY5355"/>
      <c r="UMZ5355"/>
      <c r="UNA5355"/>
      <c r="UNB5355"/>
      <c r="UNC5355"/>
      <c r="UND5355"/>
      <c r="UNE5355"/>
      <c r="UNF5355"/>
      <c r="UNG5355"/>
      <c r="UNH5355"/>
      <c r="UNI5355"/>
      <c r="UNJ5355"/>
      <c r="UNK5355"/>
      <c r="UNL5355"/>
      <c r="UNM5355"/>
      <c r="UNN5355"/>
      <c r="UNO5355"/>
      <c r="UNP5355"/>
      <c r="UNQ5355"/>
      <c r="UNR5355"/>
      <c r="UNS5355"/>
      <c r="UNT5355"/>
      <c r="UNU5355"/>
      <c r="UNV5355"/>
      <c r="UNW5355"/>
      <c r="UNX5355"/>
      <c r="UNY5355"/>
      <c r="UNZ5355"/>
      <c r="UOA5355"/>
      <c r="UOB5355"/>
      <c r="UOC5355"/>
      <c r="UOD5355"/>
      <c r="UOE5355"/>
      <c r="UOF5355"/>
      <c r="UOG5355"/>
      <c r="UOH5355"/>
      <c r="UOI5355"/>
      <c r="UOJ5355"/>
      <c r="UOK5355"/>
      <c r="UOL5355"/>
      <c r="UOM5355"/>
      <c r="UON5355"/>
      <c r="UOO5355"/>
      <c r="UOP5355"/>
      <c r="UOQ5355"/>
      <c r="UOR5355"/>
      <c r="UOS5355"/>
      <c r="UOT5355"/>
      <c r="UOU5355"/>
      <c r="UOV5355"/>
      <c r="UOW5355"/>
      <c r="UOX5355"/>
      <c r="UOY5355"/>
      <c r="UOZ5355"/>
      <c r="UPA5355"/>
      <c r="UPB5355"/>
      <c r="UPC5355"/>
      <c r="UPD5355"/>
      <c r="UPE5355"/>
      <c r="UPF5355"/>
      <c r="UPG5355"/>
      <c r="UPH5355"/>
      <c r="UPI5355"/>
      <c r="UPJ5355"/>
      <c r="UPK5355"/>
      <c r="UPL5355"/>
      <c r="UPM5355"/>
      <c r="UPN5355"/>
      <c r="UPO5355"/>
      <c r="UPP5355"/>
      <c r="UPQ5355"/>
      <c r="UPR5355"/>
      <c r="UPS5355"/>
      <c r="UPT5355"/>
      <c r="UPU5355"/>
      <c r="UPV5355"/>
      <c r="UPW5355"/>
      <c r="UPX5355"/>
      <c r="UPY5355"/>
      <c r="UPZ5355"/>
      <c r="UQA5355"/>
      <c r="UQB5355"/>
      <c r="UQC5355"/>
      <c r="UQD5355"/>
      <c r="UQE5355"/>
      <c r="UQF5355"/>
      <c r="UQG5355"/>
      <c r="UQH5355"/>
      <c r="UQI5355"/>
      <c r="UQJ5355"/>
      <c r="UQK5355"/>
      <c r="UQL5355"/>
      <c r="UQM5355"/>
      <c r="UQN5355"/>
      <c r="UQO5355"/>
      <c r="UQP5355"/>
      <c r="UQQ5355"/>
      <c r="UQR5355"/>
      <c r="UQS5355"/>
      <c r="UQT5355"/>
      <c r="UQU5355"/>
      <c r="UQV5355"/>
      <c r="UQW5355"/>
      <c r="UQX5355"/>
      <c r="UQY5355"/>
      <c r="UQZ5355"/>
      <c r="URA5355"/>
      <c r="URB5355"/>
      <c r="URC5355"/>
      <c r="URD5355"/>
      <c r="URE5355"/>
      <c r="URF5355"/>
      <c r="URG5355"/>
      <c r="URH5355"/>
      <c r="URI5355"/>
      <c r="URJ5355"/>
      <c r="URK5355"/>
      <c r="URL5355"/>
      <c r="URM5355"/>
      <c r="URN5355"/>
      <c r="URO5355"/>
      <c r="URP5355"/>
      <c r="URQ5355"/>
      <c r="URR5355"/>
      <c r="URS5355"/>
      <c r="URT5355"/>
      <c r="URU5355"/>
      <c r="URV5355"/>
      <c r="URW5355"/>
      <c r="URX5355"/>
      <c r="URY5355"/>
      <c r="URZ5355"/>
      <c r="USA5355"/>
      <c r="USB5355"/>
      <c r="USC5355"/>
      <c r="USD5355"/>
      <c r="USE5355"/>
      <c r="USF5355"/>
      <c r="USG5355"/>
      <c r="USH5355"/>
      <c r="USI5355"/>
      <c r="USJ5355"/>
      <c r="USK5355"/>
      <c r="USL5355"/>
      <c r="USM5355"/>
      <c r="USN5355"/>
      <c r="USO5355"/>
      <c r="USP5355"/>
      <c r="USQ5355"/>
      <c r="USR5355"/>
      <c r="USS5355"/>
      <c r="UST5355"/>
      <c r="USU5355"/>
      <c r="USV5355"/>
      <c r="USW5355"/>
      <c r="USX5355"/>
      <c r="USY5355"/>
      <c r="USZ5355"/>
      <c r="UTA5355"/>
      <c r="UTB5355"/>
      <c r="UTC5355"/>
      <c r="UTD5355"/>
      <c r="UTE5355"/>
      <c r="UTF5355"/>
      <c r="UTG5355"/>
      <c r="UTH5355"/>
      <c r="UTI5355"/>
      <c r="UTJ5355"/>
      <c r="UTK5355"/>
      <c r="UTL5355"/>
      <c r="UTM5355"/>
      <c r="UTN5355"/>
      <c r="UTO5355"/>
      <c r="UTP5355"/>
      <c r="UTQ5355"/>
      <c r="UTR5355"/>
      <c r="UTS5355"/>
      <c r="UTT5355"/>
      <c r="UTU5355"/>
      <c r="UTV5355"/>
      <c r="UTW5355"/>
      <c r="UTX5355"/>
      <c r="UTY5355"/>
      <c r="UTZ5355"/>
      <c r="UUA5355"/>
      <c r="UUB5355"/>
      <c r="UUC5355"/>
      <c r="UUD5355"/>
      <c r="UUE5355"/>
      <c r="UUF5355"/>
      <c r="UUG5355"/>
      <c r="UUH5355"/>
      <c r="UUI5355"/>
      <c r="UUJ5355"/>
      <c r="UUK5355"/>
      <c r="UUL5355"/>
      <c r="UUM5355"/>
      <c r="UUN5355"/>
      <c r="UUO5355"/>
      <c r="UUP5355"/>
      <c r="UUQ5355"/>
      <c r="UUR5355"/>
      <c r="UUS5355"/>
      <c r="UUT5355"/>
      <c r="UUU5355"/>
      <c r="UUV5355"/>
      <c r="UUW5355"/>
      <c r="UUX5355"/>
      <c r="UUY5355"/>
      <c r="UUZ5355"/>
      <c r="UVA5355"/>
      <c r="UVB5355"/>
      <c r="UVC5355"/>
      <c r="UVD5355"/>
      <c r="UVE5355"/>
      <c r="UVF5355"/>
      <c r="UVG5355"/>
      <c r="UVH5355"/>
      <c r="UVI5355"/>
      <c r="UVJ5355"/>
      <c r="UVK5355"/>
      <c r="UVL5355"/>
      <c r="UVM5355"/>
      <c r="UVN5355"/>
      <c r="UVO5355"/>
      <c r="UVP5355"/>
      <c r="UVQ5355"/>
      <c r="UVR5355"/>
      <c r="UVS5355"/>
      <c r="UVT5355"/>
      <c r="UVU5355"/>
      <c r="UVV5355"/>
      <c r="UVW5355"/>
      <c r="UVX5355"/>
      <c r="UVY5355"/>
      <c r="UVZ5355"/>
      <c r="UWA5355"/>
      <c r="UWB5355"/>
      <c r="UWC5355"/>
      <c r="UWD5355"/>
      <c r="UWE5355"/>
      <c r="UWF5355"/>
      <c r="UWG5355"/>
      <c r="UWH5355"/>
      <c r="UWI5355"/>
      <c r="UWJ5355"/>
      <c r="UWK5355"/>
      <c r="UWL5355"/>
      <c r="UWM5355"/>
      <c r="UWN5355"/>
      <c r="UWO5355"/>
      <c r="UWP5355"/>
      <c r="UWQ5355"/>
      <c r="UWR5355"/>
      <c r="UWS5355"/>
      <c r="UWT5355"/>
      <c r="UWU5355"/>
      <c r="UWV5355"/>
      <c r="UWW5355"/>
      <c r="UWX5355"/>
      <c r="UWY5355"/>
      <c r="UWZ5355"/>
      <c r="UXA5355"/>
      <c r="UXB5355"/>
      <c r="UXC5355"/>
      <c r="UXD5355"/>
      <c r="UXE5355"/>
      <c r="UXF5355"/>
      <c r="UXG5355"/>
      <c r="UXH5355"/>
      <c r="UXI5355"/>
      <c r="UXJ5355"/>
      <c r="UXK5355"/>
      <c r="UXL5355"/>
      <c r="UXM5355"/>
      <c r="UXN5355"/>
      <c r="UXO5355"/>
      <c r="UXP5355"/>
      <c r="UXQ5355"/>
      <c r="UXR5355"/>
      <c r="UXS5355"/>
      <c r="UXT5355"/>
      <c r="UXU5355"/>
      <c r="UXV5355"/>
      <c r="UXW5355"/>
      <c r="UXX5355"/>
      <c r="UXY5355"/>
      <c r="UXZ5355"/>
      <c r="UYA5355"/>
      <c r="UYB5355"/>
      <c r="UYC5355"/>
      <c r="UYD5355"/>
      <c r="UYE5355"/>
      <c r="UYF5355"/>
      <c r="UYG5355"/>
      <c r="UYH5355"/>
      <c r="UYI5355"/>
      <c r="UYJ5355"/>
      <c r="UYK5355"/>
      <c r="UYL5355"/>
      <c r="UYM5355"/>
      <c r="UYN5355"/>
      <c r="UYO5355"/>
      <c r="UYP5355"/>
      <c r="UYQ5355"/>
      <c r="UYR5355"/>
      <c r="UYS5355"/>
      <c r="UYT5355"/>
      <c r="UYU5355"/>
      <c r="UYV5355"/>
      <c r="UYW5355"/>
      <c r="UYX5355"/>
      <c r="UYY5355"/>
      <c r="UYZ5355"/>
      <c r="UZA5355"/>
      <c r="UZB5355"/>
      <c r="UZC5355"/>
      <c r="UZD5355"/>
      <c r="UZE5355"/>
      <c r="UZF5355"/>
      <c r="UZG5355"/>
      <c r="UZH5355"/>
      <c r="UZI5355"/>
      <c r="UZJ5355"/>
      <c r="UZK5355"/>
      <c r="UZL5355"/>
      <c r="UZM5355"/>
      <c r="UZN5355"/>
      <c r="UZO5355"/>
      <c r="UZP5355"/>
      <c r="UZQ5355"/>
      <c r="UZR5355"/>
      <c r="UZS5355"/>
      <c r="UZT5355"/>
      <c r="UZU5355"/>
      <c r="UZV5355"/>
      <c r="UZW5355"/>
      <c r="UZX5355"/>
      <c r="UZY5355"/>
      <c r="UZZ5355"/>
      <c r="VAA5355"/>
      <c r="VAB5355"/>
      <c r="VAC5355"/>
      <c r="VAD5355"/>
      <c r="VAE5355"/>
      <c r="VAF5355"/>
      <c r="VAG5355"/>
      <c r="VAH5355"/>
      <c r="VAI5355"/>
      <c r="VAJ5355"/>
      <c r="VAK5355"/>
      <c r="VAL5355"/>
      <c r="VAM5355"/>
      <c r="VAN5355"/>
      <c r="VAO5355"/>
      <c r="VAP5355"/>
      <c r="VAQ5355"/>
      <c r="VAR5355"/>
      <c r="VAS5355"/>
      <c r="VAT5355"/>
      <c r="VAU5355"/>
      <c r="VAV5355"/>
      <c r="VAW5355"/>
      <c r="VAX5355"/>
      <c r="VAY5355"/>
      <c r="VAZ5355"/>
      <c r="VBA5355"/>
      <c r="VBB5355"/>
      <c r="VBC5355"/>
      <c r="VBD5355"/>
      <c r="VBE5355"/>
      <c r="VBF5355"/>
      <c r="VBG5355"/>
      <c r="VBH5355"/>
      <c r="VBI5355"/>
      <c r="VBJ5355"/>
      <c r="VBK5355"/>
      <c r="VBL5355"/>
      <c r="VBM5355"/>
      <c r="VBN5355"/>
      <c r="VBO5355"/>
      <c r="VBP5355"/>
      <c r="VBQ5355"/>
      <c r="VBR5355"/>
      <c r="VBS5355"/>
      <c r="VBT5355"/>
      <c r="VBU5355"/>
      <c r="VBV5355"/>
      <c r="VBW5355"/>
      <c r="VBX5355"/>
      <c r="VBY5355"/>
      <c r="VBZ5355"/>
      <c r="VCA5355"/>
      <c r="VCB5355"/>
      <c r="VCC5355"/>
      <c r="VCD5355"/>
      <c r="VCE5355"/>
      <c r="VCF5355"/>
      <c r="VCG5355"/>
      <c r="VCH5355"/>
      <c r="VCI5355"/>
      <c r="VCJ5355"/>
      <c r="VCK5355"/>
      <c r="VCL5355"/>
      <c r="VCM5355"/>
      <c r="VCN5355"/>
      <c r="VCO5355"/>
      <c r="VCP5355"/>
      <c r="VCQ5355"/>
      <c r="VCR5355"/>
      <c r="VCS5355"/>
      <c r="VCT5355"/>
      <c r="VCU5355"/>
      <c r="VCV5355"/>
      <c r="VCW5355"/>
      <c r="VCX5355"/>
      <c r="VCY5355"/>
      <c r="VCZ5355"/>
      <c r="VDA5355"/>
      <c r="VDB5355"/>
      <c r="VDC5355"/>
      <c r="VDD5355"/>
      <c r="VDE5355"/>
      <c r="VDF5355"/>
      <c r="VDG5355"/>
      <c r="VDH5355"/>
      <c r="VDI5355"/>
      <c r="VDJ5355"/>
      <c r="VDK5355"/>
      <c r="VDL5355"/>
      <c r="VDM5355"/>
      <c r="VDN5355"/>
      <c r="VDO5355"/>
      <c r="VDP5355"/>
      <c r="VDQ5355"/>
      <c r="VDR5355"/>
      <c r="VDS5355"/>
      <c r="VDT5355"/>
      <c r="VDU5355"/>
      <c r="VDV5355"/>
      <c r="VDW5355"/>
      <c r="VDX5355"/>
      <c r="VDY5355"/>
      <c r="VDZ5355"/>
      <c r="VEA5355"/>
      <c r="VEB5355"/>
      <c r="VEC5355"/>
      <c r="VED5355"/>
      <c r="VEE5355"/>
      <c r="VEF5355"/>
      <c r="VEG5355"/>
      <c r="VEH5355"/>
      <c r="VEI5355"/>
      <c r="VEJ5355"/>
      <c r="VEK5355"/>
      <c r="VEL5355"/>
      <c r="VEM5355"/>
      <c r="VEN5355"/>
      <c r="VEO5355"/>
      <c r="VEP5355"/>
      <c r="VEQ5355"/>
      <c r="VER5355"/>
      <c r="VES5355"/>
      <c r="VET5355"/>
      <c r="VEU5355"/>
      <c r="VEV5355"/>
      <c r="VEW5355"/>
      <c r="VEX5355"/>
      <c r="VEY5355"/>
      <c r="VEZ5355"/>
      <c r="VFA5355"/>
      <c r="VFB5355"/>
      <c r="VFC5355"/>
      <c r="VFD5355"/>
      <c r="VFE5355"/>
      <c r="VFF5355"/>
      <c r="VFG5355"/>
      <c r="VFH5355"/>
      <c r="VFI5355"/>
      <c r="VFJ5355"/>
      <c r="VFK5355"/>
      <c r="VFL5355"/>
      <c r="VFM5355"/>
      <c r="VFN5355"/>
      <c r="VFO5355"/>
      <c r="VFP5355"/>
      <c r="VFQ5355"/>
      <c r="VFR5355"/>
      <c r="VFS5355"/>
      <c r="VFT5355"/>
      <c r="VFU5355"/>
      <c r="VFV5355"/>
      <c r="VFW5355"/>
      <c r="VFX5355"/>
      <c r="VFY5355"/>
      <c r="VFZ5355"/>
      <c r="VGA5355"/>
      <c r="VGB5355"/>
      <c r="VGC5355"/>
      <c r="VGD5355"/>
      <c r="VGE5355"/>
      <c r="VGF5355"/>
      <c r="VGG5355"/>
      <c r="VGH5355"/>
      <c r="VGI5355"/>
      <c r="VGJ5355"/>
      <c r="VGK5355"/>
      <c r="VGL5355"/>
      <c r="VGM5355"/>
      <c r="VGN5355"/>
      <c r="VGO5355"/>
      <c r="VGP5355"/>
      <c r="VGQ5355"/>
      <c r="VGR5355"/>
      <c r="VGS5355"/>
      <c r="VGT5355"/>
      <c r="VGU5355"/>
      <c r="VGV5355"/>
      <c r="VGW5355"/>
      <c r="VGX5355"/>
      <c r="VGY5355"/>
      <c r="VGZ5355"/>
      <c r="VHA5355"/>
      <c r="VHB5355"/>
      <c r="VHC5355"/>
      <c r="VHD5355"/>
      <c r="VHE5355"/>
      <c r="VHF5355"/>
      <c r="VHG5355"/>
      <c r="VHH5355"/>
      <c r="VHI5355"/>
      <c r="VHJ5355"/>
      <c r="VHK5355"/>
      <c r="VHL5355"/>
      <c r="VHM5355"/>
      <c r="VHN5355"/>
      <c r="VHO5355"/>
      <c r="VHP5355"/>
      <c r="VHQ5355"/>
      <c r="VHR5355"/>
      <c r="VHS5355"/>
      <c r="VHT5355"/>
      <c r="VHU5355"/>
      <c r="VHV5355"/>
      <c r="VHW5355"/>
      <c r="VHX5355"/>
      <c r="VHY5355"/>
      <c r="VHZ5355"/>
      <c r="VIA5355"/>
      <c r="VIB5355"/>
      <c r="VIC5355"/>
      <c r="VID5355"/>
      <c r="VIE5355"/>
      <c r="VIF5355"/>
      <c r="VIG5355"/>
      <c r="VIH5355"/>
      <c r="VII5355"/>
      <c r="VIJ5355"/>
      <c r="VIK5355"/>
      <c r="VIL5355"/>
      <c r="VIM5355"/>
      <c r="VIN5355"/>
      <c r="VIO5355"/>
      <c r="VIP5355"/>
      <c r="VIQ5355"/>
      <c r="VIR5355"/>
      <c r="VIS5355"/>
      <c r="VIT5355"/>
      <c r="VIU5355"/>
      <c r="VIV5355"/>
      <c r="VIW5355"/>
      <c r="VIX5355"/>
      <c r="VIY5355"/>
      <c r="VIZ5355"/>
      <c r="VJA5355"/>
      <c r="VJB5355"/>
      <c r="VJC5355"/>
      <c r="VJD5355"/>
      <c r="VJE5355"/>
      <c r="VJF5355"/>
      <c r="VJG5355"/>
      <c r="VJH5355"/>
      <c r="VJI5355"/>
      <c r="VJJ5355"/>
      <c r="VJK5355"/>
      <c r="VJL5355"/>
      <c r="VJM5355"/>
      <c r="VJN5355"/>
      <c r="VJO5355"/>
      <c r="VJP5355"/>
      <c r="VJQ5355"/>
      <c r="VJR5355"/>
      <c r="VJS5355"/>
      <c r="VJT5355"/>
      <c r="VJU5355"/>
      <c r="VJV5355"/>
      <c r="VJW5355"/>
      <c r="VJX5355"/>
      <c r="VJY5355"/>
      <c r="VJZ5355"/>
      <c r="VKA5355"/>
      <c r="VKB5355"/>
      <c r="VKC5355"/>
      <c r="VKD5355"/>
      <c r="VKE5355"/>
      <c r="VKF5355"/>
      <c r="VKG5355"/>
      <c r="VKH5355"/>
      <c r="VKI5355"/>
      <c r="VKJ5355"/>
      <c r="VKK5355"/>
      <c r="VKL5355"/>
      <c r="VKM5355"/>
      <c r="VKN5355"/>
      <c r="VKO5355"/>
      <c r="VKP5355"/>
      <c r="VKQ5355"/>
      <c r="VKR5355"/>
      <c r="VKS5355"/>
      <c r="VKT5355"/>
      <c r="VKU5355"/>
      <c r="VKV5355"/>
      <c r="VKW5355"/>
      <c r="VKX5355"/>
      <c r="VKY5355"/>
      <c r="VKZ5355"/>
      <c r="VLA5355"/>
      <c r="VLB5355"/>
      <c r="VLC5355"/>
      <c r="VLD5355"/>
      <c r="VLE5355"/>
      <c r="VLF5355"/>
      <c r="VLG5355"/>
      <c r="VLH5355"/>
      <c r="VLI5355"/>
      <c r="VLJ5355"/>
      <c r="VLK5355"/>
      <c r="VLL5355"/>
      <c r="VLM5355"/>
      <c r="VLN5355"/>
      <c r="VLO5355"/>
      <c r="VLP5355"/>
      <c r="VLQ5355"/>
      <c r="VLR5355"/>
      <c r="VLS5355"/>
      <c r="VLT5355"/>
      <c r="VLU5355"/>
      <c r="VLV5355"/>
      <c r="VLW5355"/>
      <c r="VLX5355"/>
      <c r="VLY5355"/>
      <c r="VLZ5355"/>
      <c r="VMA5355"/>
      <c r="VMB5355"/>
      <c r="VMC5355"/>
      <c r="VMD5355"/>
      <c r="VME5355"/>
      <c r="VMF5355"/>
      <c r="VMG5355"/>
      <c r="VMH5355"/>
      <c r="VMI5355"/>
      <c r="VMJ5355"/>
      <c r="VMK5355"/>
      <c r="VML5355"/>
      <c r="VMM5355"/>
      <c r="VMN5355"/>
      <c r="VMO5355"/>
      <c r="VMP5355"/>
      <c r="VMQ5355"/>
      <c r="VMR5355"/>
      <c r="VMS5355"/>
      <c r="VMT5355"/>
      <c r="VMU5355"/>
      <c r="VMV5355"/>
      <c r="VMW5355"/>
      <c r="VMX5355"/>
      <c r="VMY5355"/>
      <c r="VMZ5355"/>
      <c r="VNA5355"/>
      <c r="VNB5355"/>
      <c r="VNC5355"/>
      <c r="VND5355"/>
      <c r="VNE5355"/>
      <c r="VNF5355"/>
      <c r="VNG5355"/>
      <c r="VNH5355"/>
      <c r="VNI5355"/>
      <c r="VNJ5355"/>
      <c r="VNK5355"/>
      <c r="VNL5355"/>
      <c r="VNM5355"/>
      <c r="VNN5355"/>
      <c r="VNO5355"/>
      <c r="VNP5355"/>
      <c r="VNQ5355"/>
      <c r="VNR5355"/>
      <c r="VNS5355"/>
      <c r="VNT5355"/>
      <c r="VNU5355"/>
      <c r="VNV5355"/>
      <c r="VNW5355"/>
      <c r="VNX5355"/>
      <c r="VNY5355"/>
      <c r="VNZ5355"/>
      <c r="VOA5355"/>
      <c r="VOB5355"/>
      <c r="VOC5355"/>
      <c r="VOD5355"/>
      <c r="VOE5355"/>
      <c r="VOF5355"/>
      <c r="VOG5355"/>
      <c r="VOH5355"/>
      <c r="VOI5355"/>
      <c r="VOJ5355"/>
      <c r="VOK5355"/>
      <c r="VOL5355"/>
      <c r="VOM5355"/>
      <c r="VON5355"/>
      <c r="VOO5355"/>
      <c r="VOP5355"/>
      <c r="VOQ5355"/>
      <c r="VOR5355"/>
      <c r="VOS5355"/>
      <c r="VOT5355"/>
      <c r="VOU5355"/>
      <c r="VOV5355"/>
      <c r="VOW5355"/>
      <c r="VOX5355"/>
      <c r="VOY5355"/>
      <c r="VOZ5355"/>
      <c r="VPA5355"/>
      <c r="VPB5355"/>
      <c r="VPC5355"/>
      <c r="VPD5355"/>
      <c r="VPE5355"/>
      <c r="VPF5355"/>
      <c r="VPG5355"/>
      <c r="VPH5355"/>
      <c r="VPI5355"/>
      <c r="VPJ5355"/>
      <c r="VPK5355"/>
      <c r="VPL5355"/>
      <c r="VPM5355"/>
      <c r="VPN5355"/>
      <c r="VPO5355"/>
      <c r="VPP5355"/>
      <c r="VPQ5355"/>
      <c r="VPR5355"/>
      <c r="VPS5355"/>
      <c r="VPT5355"/>
      <c r="VPU5355"/>
      <c r="VPV5355"/>
      <c r="VPW5355"/>
      <c r="VPX5355"/>
      <c r="VPY5355"/>
      <c r="VPZ5355"/>
      <c r="VQA5355"/>
      <c r="VQB5355"/>
      <c r="VQC5355"/>
      <c r="VQD5355"/>
      <c r="VQE5355"/>
      <c r="VQF5355"/>
      <c r="VQG5355"/>
      <c r="VQH5355"/>
      <c r="VQI5355"/>
      <c r="VQJ5355"/>
      <c r="VQK5355"/>
      <c r="VQL5355"/>
      <c r="VQM5355"/>
      <c r="VQN5355"/>
      <c r="VQO5355"/>
      <c r="VQP5355"/>
      <c r="VQQ5355"/>
      <c r="VQR5355"/>
      <c r="VQS5355"/>
      <c r="VQT5355"/>
      <c r="VQU5355"/>
      <c r="VQV5355"/>
      <c r="VQW5355"/>
      <c r="VQX5355"/>
      <c r="VQY5355"/>
      <c r="VQZ5355"/>
      <c r="VRA5355"/>
      <c r="VRB5355"/>
      <c r="VRC5355"/>
      <c r="VRD5355"/>
      <c r="VRE5355"/>
      <c r="VRF5355"/>
      <c r="VRG5355"/>
      <c r="VRH5355"/>
      <c r="VRI5355"/>
      <c r="VRJ5355"/>
      <c r="VRK5355"/>
      <c r="VRL5355"/>
      <c r="VRM5355"/>
      <c r="VRN5355"/>
      <c r="VRO5355"/>
      <c r="VRP5355"/>
      <c r="VRQ5355"/>
      <c r="VRR5355"/>
      <c r="VRS5355"/>
      <c r="VRT5355"/>
      <c r="VRU5355"/>
      <c r="VRV5355"/>
      <c r="VRW5355"/>
      <c r="VRX5355"/>
      <c r="VRY5355"/>
      <c r="VRZ5355"/>
      <c r="VSA5355"/>
      <c r="VSB5355"/>
      <c r="VSC5355"/>
      <c r="VSD5355"/>
      <c r="VSE5355"/>
      <c r="VSF5355"/>
      <c r="VSG5355"/>
      <c r="VSH5355"/>
      <c r="VSI5355"/>
      <c r="VSJ5355"/>
      <c r="VSK5355"/>
      <c r="VSL5355"/>
      <c r="VSM5355"/>
      <c r="VSN5355"/>
      <c r="VSO5355"/>
      <c r="VSP5355"/>
      <c r="VSQ5355"/>
      <c r="VSR5355"/>
      <c r="VSS5355"/>
      <c r="VST5355"/>
      <c r="VSU5355"/>
      <c r="VSV5355"/>
      <c r="VSW5355"/>
      <c r="VSX5355"/>
      <c r="VSY5355"/>
      <c r="VSZ5355"/>
      <c r="VTA5355"/>
      <c r="VTB5355"/>
      <c r="VTC5355"/>
      <c r="VTD5355"/>
      <c r="VTE5355"/>
      <c r="VTF5355"/>
      <c r="VTG5355"/>
      <c r="VTH5355"/>
      <c r="VTI5355"/>
      <c r="VTJ5355"/>
      <c r="VTK5355"/>
      <c r="VTL5355"/>
      <c r="VTM5355"/>
      <c r="VTN5355"/>
      <c r="VTO5355"/>
      <c r="VTP5355"/>
      <c r="VTQ5355"/>
      <c r="VTR5355"/>
      <c r="VTS5355"/>
      <c r="VTT5355"/>
      <c r="VTU5355"/>
      <c r="VTV5355"/>
      <c r="VTW5355"/>
      <c r="VTX5355"/>
      <c r="VTY5355"/>
      <c r="VTZ5355"/>
      <c r="VUA5355"/>
      <c r="VUB5355"/>
      <c r="VUC5355"/>
      <c r="VUD5355"/>
      <c r="VUE5355"/>
      <c r="VUF5355"/>
      <c r="VUG5355"/>
      <c r="VUH5355"/>
      <c r="VUI5355"/>
      <c r="VUJ5355"/>
      <c r="VUK5355"/>
      <c r="VUL5355"/>
      <c r="VUM5355"/>
      <c r="VUN5355"/>
      <c r="VUO5355"/>
      <c r="VUP5355"/>
      <c r="VUQ5355"/>
      <c r="VUR5355"/>
      <c r="VUS5355"/>
      <c r="VUT5355"/>
      <c r="VUU5355"/>
      <c r="VUV5355"/>
      <c r="VUW5355"/>
      <c r="VUX5355"/>
      <c r="VUY5355"/>
      <c r="VUZ5355"/>
      <c r="VVA5355"/>
      <c r="VVB5355"/>
      <c r="VVC5355"/>
      <c r="VVD5355"/>
      <c r="VVE5355"/>
      <c r="VVF5355"/>
      <c r="VVG5355"/>
      <c r="VVH5355"/>
      <c r="VVI5355"/>
      <c r="VVJ5355"/>
      <c r="VVK5355"/>
      <c r="VVL5355"/>
      <c r="VVM5355"/>
      <c r="VVN5355"/>
      <c r="VVO5355"/>
      <c r="VVP5355"/>
      <c r="VVQ5355"/>
      <c r="VVR5355"/>
      <c r="VVS5355"/>
      <c r="VVT5355"/>
      <c r="VVU5355"/>
      <c r="VVV5355"/>
      <c r="VVW5355"/>
      <c r="VVX5355"/>
      <c r="VVY5355"/>
      <c r="VVZ5355"/>
      <c r="VWA5355"/>
      <c r="VWB5355"/>
      <c r="VWC5355"/>
      <c r="VWD5355"/>
      <c r="VWE5355"/>
      <c r="VWF5355"/>
      <c r="VWG5355"/>
      <c r="VWH5355"/>
      <c r="VWI5355"/>
      <c r="VWJ5355"/>
      <c r="VWK5355"/>
      <c r="VWL5355"/>
      <c r="VWM5355"/>
      <c r="VWN5355"/>
      <c r="VWO5355"/>
      <c r="VWP5355"/>
      <c r="VWQ5355"/>
      <c r="VWR5355"/>
      <c r="VWS5355"/>
      <c r="VWT5355"/>
      <c r="VWU5355"/>
      <c r="VWV5355"/>
      <c r="VWW5355"/>
      <c r="VWX5355"/>
      <c r="VWY5355"/>
      <c r="VWZ5355"/>
      <c r="VXA5355"/>
      <c r="VXB5355"/>
      <c r="VXC5355"/>
      <c r="VXD5355"/>
      <c r="VXE5355"/>
      <c r="VXF5355"/>
      <c r="VXG5355"/>
      <c r="VXH5355"/>
      <c r="VXI5355"/>
      <c r="VXJ5355"/>
      <c r="VXK5355"/>
      <c r="VXL5355"/>
      <c r="VXM5355"/>
      <c r="VXN5355"/>
      <c r="VXO5355"/>
      <c r="VXP5355"/>
      <c r="VXQ5355"/>
      <c r="VXR5355"/>
      <c r="VXS5355"/>
      <c r="VXT5355"/>
      <c r="VXU5355"/>
      <c r="VXV5355"/>
      <c r="VXW5355"/>
      <c r="VXX5355"/>
      <c r="VXY5355"/>
      <c r="VXZ5355"/>
      <c r="VYA5355"/>
      <c r="VYB5355"/>
      <c r="VYC5355"/>
      <c r="VYD5355"/>
      <c r="VYE5355"/>
      <c r="VYF5355"/>
      <c r="VYG5355"/>
      <c r="VYH5355"/>
      <c r="VYI5355"/>
      <c r="VYJ5355"/>
      <c r="VYK5355"/>
      <c r="VYL5355"/>
      <c r="VYM5355"/>
      <c r="VYN5355"/>
      <c r="VYO5355"/>
      <c r="VYP5355"/>
      <c r="VYQ5355"/>
      <c r="VYR5355"/>
      <c r="VYS5355"/>
      <c r="VYT5355"/>
      <c r="VYU5355"/>
      <c r="VYV5355"/>
      <c r="VYW5355"/>
      <c r="VYX5355"/>
      <c r="VYY5355"/>
      <c r="VYZ5355"/>
      <c r="VZA5355"/>
      <c r="VZB5355"/>
      <c r="VZC5355"/>
      <c r="VZD5355"/>
      <c r="VZE5355"/>
      <c r="VZF5355"/>
      <c r="VZG5355"/>
      <c r="VZH5355"/>
      <c r="VZI5355"/>
      <c r="VZJ5355"/>
      <c r="VZK5355"/>
      <c r="VZL5355"/>
      <c r="VZM5355"/>
      <c r="VZN5355"/>
      <c r="VZO5355"/>
      <c r="VZP5355"/>
      <c r="VZQ5355"/>
      <c r="VZR5355"/>
      <c r="VZS5355"/>
      <c r="VZT5355"/>
      <c r="VZU5355"/>
      <c r="VZV5355"/>
      <c r="VZW5355"/>
      <c r="VZX5355"/>
      <c r="VZY5355"/>
      <c r="VZZ5355"/>
      <c r="WAA5355"/>
      <c r="WAB5355"/>
      <c r="WAC5355"/>
      <c r="WAD5355"/>
      <c r="WAE5355"/>
      <c r="WAF5355"/>
      <c r="WAG5355"/>
      <c r="WAH5355"/>
      <c r="WAI5355"/>
      <c r="WAJ5355"/>
      <c r="WAK5355"/>
      <c r="WAL5355"/>
      <c r="WAM5355"/>
      <c r="WAN5355"/>
      <c r="WAO5355"/>
      <c r="WAP5355"/>
      <c r="WAQ5355"/>
      <c r="WAR5355"/>
      <c r="WAS5355"/>
      <c r="WAT5355"/>
      <c r="WAU5355"/>
      <c r="WAV5355"/>
      <c r="WAW5355"/>
      <c r="WAX5355"/>
      <c r="WAY5355"/>
      <c r="WAZ5355"/>
      <c r="WBA5355"/>
      <c r="WBB5355"/>
      <c r="WBC5355"/>
      <c r="WBD5355"/>
      <c r="WBE5355"/>
      <c r="WBF5355"/>
      <c r="WBG5355"/>
      <c r="WBH5355"/>
      <c r="WBI5355"/>
      <c r="WBJ5355"/>
      <c r="WBK5355"/>
      <c r="WBL5355"/>
      <c r="WBM5355"/>
      <c r="WBN5355"/>
      <c r="WBO5355"/>
      <c r="WBP5355"/>
      <c r="WBQ5355"/>
      <c r="WBR5355"/>
      <c r="WBS5355"/>
      <c r="WBT5355"/>
      <c r="WBU5355"/>
      <c r="WBV5355"/>
      <c r="WBW5355"/>
      <c r="WBX5355"/>
      <c r="WBY5355"/>
      <c r="WBZ5355"/>
      <c r="WCA5355"/>
      <c r="WCB5355"/>
      <c r="WCC5355"/>
      <c r="WCD5355"/>
      <c r="WCE5355"/>
      <c r="WCF5355"/>
      <c r="WCG5355"/>
      <c r="WCH5355"/>
      <c r="WCI5355"/>
      <c r="WCJ5355"/>
      <c r="WCK5355"/>
      <c r="WCL5355"/>
      <c r="WCM5355"/>
      <c r="WCN5355"/>
      <c r="WCO5355"/>
      <c r="WCP5355"/>
      <c r="WCQ5355"/>
      <c r="WCR5355"/>
      <c r="WCS5355"/>
      <c r="WCT5355"/>
      <c r="WCU5355"/>
      <c r="WCV5355"/>
      <c r="WCW5355"/>
      <c r="WCX5355"/>
      <c r="WCY5355"/>
      <c r="WCZ5355"/>
      <c r="WDA5355"/>
      <c r="WDB5355"/>
      <c r="WDC5355"/>
      <c r="WDD5355"/>
      <c r="WDE5355"/>
      <c r="WDF5355"/>
      <c r="WDG5355"/>
      <c r="WDH5355"/>
      <c r="WDI5355"/>
      <c r="WDJ5355"/>
      <c r="WDK5355"/>
      <c r="WDL5355"/>
      <c r="WDM5355"/>
      <c r="WDN5355"/>
      <c r="WDO5355"/>
      <c r="WDP5355"/>
      <c r="WDQ5355"/>
      <c r="WDR5355"/>
      <c r="WDS5355"/>
      <c r="WDT5355"/>
      <c r="WDU5355"/>
      <c r="WDV5355"/>
      <c r="WDW5355"/>
      <c r="WDX5355"/>
      <c r="WDY5355"/>
      <c r="WDZ5355"/>
      <c r="WEA5355"/>
      <c r="WEB5355"/>
      <c r="WEC5355"/>
      <c r="WED5355"/>
      <c r="WEE5355"/>
      <c r="WEF5355"/>
      <c r="WEG5355"/>
      <c r="WEH5355"/>
      <c r="WEI5355"/>
      <c r="WEJ5355"/>
      <c r="WEK5355"/>
      <c r="WEL5355"/>
      <c r="WEM5355"/>
      <c r="WEN5355"/>
      <c r="WEO5355"/>
      <c r="WEP5355"/>
      <c r="WEQ5355"/>
      <c r="WER5355"/>
      <c r="WES5355"/>
      <c r="WET5355"/>
      <c r="WEU5355"/>
      <c r="WEV5355"/>
      <c r="WEW5355"/>
      <c r="WEX5355"/>
      <c r="WEY5355"/>
      <c r="WEZ5355"/>
      <c r="WFA5355"/>
      <c r="WFB5355"/>
      <c r="WFC5355"/>
      <c r="WFD5355"/>
      <c r="WFE5355"/>
      <c r="WFF5355"/>
      <c r="WFG5355"/>
      <c r="WFH5355"/>
      <c r="WFI5355"/>
      <c r="WFJ5355"/>
      <c r="WFK5355"/>
      <c r="WFL5355"/>
      <c r="WFM5355"/>
      <c r="WFN5355"/>
      <c r="WFO5355"/>
      <c r="WFP5355"/>
      <c r="WFQ5355"/>
      <c r="WFR5355"/>
      <c r="WFS5355"/>
      <c r="WFT5355"/>
      <c r="WFU5355"/>
      <c r="WFV5355"/>
      <c r="WFW5355"/>
      <c r="WFX5355"/>
      <c r="WFY5355"/>
      <c r="WFZ5355"/>
      <c r="WGA5355"/>
      <c r="WGB5355"/>
      <c r="WGC5355"/>
      <c r="WGD5355"/>
      <c r="WGE5355"/>
      <c r="WGF5355"/>
      <c r="WGG5355"/>
      <c r="WGH5355"/>
      <c r="WGI5355"/>
      <c r="WGJ5355"/>
      <c r="WGK5355"/>
      <c r="WGL5355"/>
      <c r="WGM5355"/>
      <c r="WGN5355"/>
      <c r="WGO5355"/>
      <c r="WGP5355"/>
      <c r="WGQ5355"/>
      <c r="WGR5355"/>
      <c r="WGS5355"/>
      <c r="WGT5355"/>
      <c r="WGU5355"/>
      <c r="WGV5355"/>
      <c r="WGW5355"/>
      <c r="WGX5355"/>
      <c r="WGY5355"/>
      <c r="WGZ5355"/>
      <c r="WHA5355"/>
      <c r="WHB5355"/>
      <c r="WHC5355"/>
      <c r="WHD5355"/>
      <c r="WHE5355"/>
      <c r="WHF5355"/>
      <c r="WHG5355"/>
      <c r="WHH5355"/>
      <c r="WHI5355"/>
      <c r="WHJ5355"/>
      <c r="WHK5355"/>
      <c r="WHL5355"/>
      <c r="WHM5355"/>
      <c r="WHN5355"/>
      <c r="WHO5355"/>
      <c r="WHP5355"/>
      <c r="WHQ5355"/>
      <c r="WHR5355"/>
      <c r="WHS5355"/>
      <c r="WHT5355"/>
      <c r="WHU5355"/>
      <c r="WHV5355"/>
      <c r="WHW5355"/>
      <c r="WHX5355"/>
      <c r="WHY5355"/>
      <c r="WHZ5355"/>
      <c r="WIA5355"/>
      <c r="WIB5355"/>
      <c r="WIC5355"/>
      <c r="WID5355"/>
      <c r="WIE5355"/>
      <c r="WIF5355"/>
      <c r="WIG5355"/>
      <c r="WIH5355"/>
      <c r="WII5355"/>
      <c r="WIJ5355"/>
      <c r="WIK5355"/>
      <c r="WIL5355"/>
      <c r="WIM5355"/>
      <c r="WIN5355"/>
      <c r="WIO5355"/>
      <c r="WIP5355"/>
      <c r="WIQ5355"/>
      <c r="WIR5355"/>
      <c r="WIS5355"/>
      <c r="WIT5355"/>
      <c r="WIU5355"/>
      <c r="WIV5355"/>
      <c r="WIW5355"/>
      <c r="WIX5355"/>
      <c r="WIY5355"/>
      <c r="WIZ5355"/>
      <c r="WJA5355"/>
      <c r="WJB5355"/>
      <c r="WJC5355"/>
      <c r="WJD5355"/>
      <c r="WJE5355"/>
      <c r="WJF5355"/>
      <c r="WJG5355"/>
      <c r="WJH5355"/>
      <c r="WJI5355"/>
      <c r="WJJ5355"/>
      <c r="WJK5355"/>
      <c r="WJL5355"/>
      <c r="WJM5355"/>
      <c r="WJN5355"/>
      <c r="WJO5355"/>
      <c r="WJP5355"/>
      <c r="WJQ5355"/>
      <c r="WJR5355"/>
      <c r="WJS5355"/>
      <c r="WJT5355"/>
      <c r="WJU5355"/>
      <c r="WJV5355"/>
      <c r="WJW5355"/>
      <c r="WJX5355"/>
      <c r="WJY5355"/>
      <c r="WJZ5355"/>
      <c r="WKA5355"/>
      <c r="WKB5355"/>
      <c r="WKC5355"/>
      <c r="WKD5355"/>
      <c r="WKE5355"/>
      <c r="WKF5355"/>
      <c r="WKG5355"/>
      <c r="WKH5355"/>
      <c r="WKI5355"/>
      <c r="WKJ5355"/>
      <c r="WKK5355"/>
      <c r="WKL5355"/>
      <c r="WKM5355"/>
      <c r="WKN5355"/>
      <c r="WKO5355"/>
      <c r="WKP5355"/>
      <c r="WKQ5355"/>
      <c r="WKR5355"/>
      <c r="WKS5355"/>
      <c r="WKT5355"/>
      <c r="WKU5355"/>
      <c r="WKV5355"/>
      <c r="WKW5355"/>
      <c r="WKX5355"/>
      <c r="WKY5355"/>
      <c r="WKZ5355"/>
      <c r="WLA5355"/>
      <c r="WLB5355"/>
      <c r="WLC5355"/>
      <c r="WLD5355"/>
      <c r="WLE5355"/>
      <c r="WLF5355"/>
      <c r="WLG5355"/>
      <c r="WLH5355"/>
      <c r="WLI5355"/>
      <c r="WLJ5355"/>
      <c r="WLK5355"/>
      <c r="WLL5355"/>
      <c r="WLM5355"/>
      <c r="WLN5355"/>
      <c r="WLO5355"/>
      <c r="WLP5355"/>
      <c r="WLQ5355"/>
      <c r="WLR5355"/>
      <c r="WLS5355"/>
      <c r="WLT5355"/>
      <c r="WLU5355"/>
      <c r="WLV5355"/>
      <c r="WLW5355"/>
      <c r="WLX5355"/>
      <c r="WLY5355"/>
      <c r="WLZ5355"/>
      <c r="WMA5355"/>
      <c r="WMB5355"/>
      <c r="WMC5355"/>
      <c r="WMD5355"/>
      <c r="WME5355"/>
      <c r="WMF5355"/>
      <c r="WMG5355"/>
      <c r="WMH5355"/>
      <c r="WMI5355"/>
      <c r="WMJ5355"/>
      <c r="WMK5355"/>
      <c r="WML5355"/>
      <c r="WMM5355"/>
      <c r="WMN5355"/>
      <c r="WMO5355"/>
      <c r="WMP5355"/>
      <c r="WMQ5355"/>
      <c r="WMR5355"/>
      <c r="WMS5355"/>
      <c r="WMT5355"/>
      <c r="WMU5355"/>
      <c r="WMV5355"/>
      <c r="WMW5355"/>
      <c r="WMX5355"/>
      <c r="WMY5355"/>
      <c r="WMZ5355"/>
      <c r="WNA5355"/>
      <c r="WNB5355"/>
      <c r="WNC5355"/>
      <c r="WND5355"/>
      <c r="WNE5355"/>
      <c r="WNF5355"/>
      <c r="WNG5355"/>
      <c r="WNH5355"/>
      <c r="WNI5355"/>
      <c r="WNJ5355"/>
      <c r="WNK5355"/>
      <c r="WNL5355"/>
      <c r="WNM5355"/>
      <c r="WNN5355"/>
      <c r="WNO5355"/>
      <c r="WNP5355"/>
      <c r="WNQ5355"/>
      <c r="WNR5355"/>
      <c r="WNS5355"/>
      <c r="WNT5355"/>
      <c r="WNU5355"/>
      <c r="WNV5355"/>
      <c r="WNW5355"/>
      <c r="WNX5355"/>
      <c r="WNY5355"/>
      <c r="WNZ5355"/>
      <c r="WOA5355"/>
      <c r="WOB5355"/>
      <c r="WOC5355"/>
      <c r="WOD5355"/>
      <c r="WOE5355"/>
      <c r="WOF5355"/>
      <c r="WOG5355"/>
      <c r="WOH5355"/>
      <c r="WOI5355"/>
      <c r="WOJ5355"/>
      <c r="WOK5355"/>
      <c r="WOL5355"/>
      <c r="WOM5355"/>
      <c r="WON5355"/>
      <c r="WOO5355"/>
      <c r="WOP5355"/>
      <c r="WOQ5355"/>
      <c r="WOR5355"/>
      <c r="WOS5355"/>
      <c r="WOT5355"/>
      <c r="WOU5355"/>
      <c r="WOV5355"/>
      <c r="WOW5355"/>
      <c r="WOX5355"/>
      <c r="WOY5355"/>
      <c r="WOZ5355"/>
      <c r="WPA5355"/>
      <c r="WPB5355"/>
      <c r="WPC5355"/>
      <c r="WPD5355"/>
      <c r="WPE5355"/>
      <c r="WPF5355"/>
      <c r="WPG5355"/>
      <c r="WPH5355"/>
      <c r="WPI5355"/>
      <c r="WPJ5355"/>
      <c r="WPK5355"/>
      <c r="WPL5355"/>
      <c r="WPM5355"/>
      <c r="WPN5355"/>
      <c r="WPO5355"/>
      <c r="WPP5355"/>
      <c r="WPQ5355"/>
      <c r="WPR5355"/>
      <c r="WPS5355"/>
      <c r="WPT5355"/>
      <c r="WPU5355"/>
      <c r="WPV5355"/>
      <c r="WPW5355"/>
      <c r="WPX5355"/>
      <c r="WPY5355"/>
      <c r="WPZ5355"/>
      <c r="WQA5355"/>
      <c r="WQB5355"/>
      <c r="WQC5355"/>
      <c r="WQD5355"/>
      <c r="WQE5355"/>
      <c r="WQF5355"/>
      <c r="WQG5355"/>
      <c r="WQH5355"/>
      <c r="WQI5355"/>
      <c r="WQJ5355"/>
      <c r="WQK5355"/>
      <c r="WQL5355"/>
      <c r="WQM5355"/>
      <c r="WQN5355"/>
      <c r="WQO5355"/>
      <c r="WQP5355"/>
      <c r="WQQ5355"/>
      <c r="WQR5355"/>
      <c r="WQS5355"/>
      <c r="WQT5355"/>
      <c r="WQU5355"/>
      <c r="WQV5355"/>
      <c r="WQW5355"/>
      <c r="WQX5355"/>
      <c r="WQY5355"/>
      <c r="WQZ5355"/>
      <c r="WRA5355"/>
      <c r="WRB5355"/>
      <c r="WRC5355"/>
      <c r="WRD5355"/>
      <c r="WRE5355"/>
      <c r="WRF5355"/>
      <c r="WRG5355"/>
      <c r="WRH5355"/>
      <c r="WRI5355"/>
      <c r="WRJ5355"/>
      <c r="WRK5355"/>
      <c r="WRL5355"/>
      <c r="WRM5355"/>
      <c r="WRN5355"/>
      <c r="WRO5355"/>
      <c r="WRP5355"/>
      <c r="WRQ5355"/>
      <c r="WRR5355"/>
      <c r="WRS5355"/>
      <c r="WRT5355"/>
      <c r="WRU5355"/>
      <c r="WRV5355"/>
      <c r="WRW5355"/>
      <c r="WRX5355"/>
      <c r="WRY5355"/>
      <c r="WRZ5355"/>
      <c r="WSA5355"/>
      <c r="WSB5355"/>
      <c r="WSC5355"/>
      <c r="WSD5355"/>
      <c r="WSE5355"/>
      <c r="WSF5355"/>
      <c r="WSG5355"/>
      <c r="WSH5355"/>
      <c r="WSI5355"/>
      <c r="WSJ5355"/>
      <c r="WSK5355"/>
      <c r="WSL5355"/>
      <c r="WSM5355"/>
      <c r="WSN5355"/>
      <c r="WSO5355"/>
      <c r="WSP5355"/>
      <c r="WSQ5355"/>
      <c r="WSR5355"/>
      <c r="WSS5355"/>
      <c r="WST5355"/>
      <c r="WSU5355"/>
      <c r="WSV5355"/>
      <c r="WSW5355"/>
      <c r="WSX5355"/>
      <c r="WSY5355"/>
      <c r="WSZ5355"/>
      <c r="WTA5355"/>
      <c r="WTB5355"/>
      <c r="WTC5355"/>
      <c r="WTD5355"/>
      <c r="WTE5355"/>
      <c r="WTF5355"/>
      <c r="WTG5355"/>
      <c r="WTH5355"/>
      <c r="WTI5355"/>
      <c r="WTJ5355"/>
      <c r="WTK5355"/>
      <c r="WTL5355"/>
      <c r="WTM5355"/>
      <c r="WTN5355"/>
      <c r="WTO5355"/>
      <c r="WTP5355"/>
      <c r="WTQ5355"/>
      <c r="WTR5355"/>
      <c r="WTS5355"/>
      <c r="WTT5355"/>
      <c r="WTU5355"/>
      <c r="WTV5355"/>
      <c r="WTW5355"/>
      <c r="WTX5355"/>
      <c r="WTY5355"/>
      <c r="WTZ5355"/>
      <c r="WUA5355"/>
      <c r="WUB5355"/>
      <c r="WUC5355"/>
      <c r="WUD5355"/>
      <c r="WUE5355"/>
      <c r="WUF5355"/>
      <c r="WUG5355"/>
      <c r="WUH5355"/>
      <c r="WUI5355"/>
      <c r="WUJ5355"/>
      <c r="WUK5355"/>
      <c r="WUL5355"/>
      <c r="WUM5355"/>
      <c r="WUN5355"/>
      <c r="WUO5355"/>
      <c r="WUP5355"/>
      <c r="WUQ5355"/>
      <c r="WUR5355"/>
      <c r="WUS5355"/>
      <c r="WUT5355"/>
      <c r="WUU5355"/>
      <c r="WUV5355"/>
      <c r="WUW5355"/>
      <c r="WUX5355"/>
      <c r="WUY5355"/>
      <c r="WUZ5355"/>
      <c r="WVA5355"/>
      <c r="WVB5355"/>
      <c r="WVC5355"/>
      <c r="WVD5355"/>
      <c r="WVE5355"/>
      <c r="WVF5355"/>
      <c r="WVG5355"/>
      <c r="WVH5355"/>
      <c r="WVI5355"/>
      <c r="WVJ5355"/>
      <c r="WVK5355"/>
      <c r="WVL5355"/>
      <c r="WVM5355"/>
      <c r="WVN5355"/>
      <c r="WVO5355"/>
      <c r="WVP5355"/>
      <c r="WVQ5355"/>
      <c r="WVR5355"/>
      <c r="WVS5355"/>
      <c r="WVT5355"/>
      <c r="WVU5355"/>
      <c r="WVV5355"/>
      <c r="WVW5355"/>
      <c r="WVX5355"/>
      <c r="WVY5355"/>
      <c r="WVZ5355"/>
      <c r="WWA5355"/>
      <c r="WWB5355"/>
      <c r="WWC5355"/>
      <c r="WWD5355"/>
      <c r="WWE5355"/>
      <c r="WWF5355"/>
      <c r="WWG5355"/>
      <c r="WWH5355"/>
      <c r="WWI5355"/>
      <c r="WWJ5355"/>
      <c r="WWK5355"/>
      <c r="WWL5355"/>
      <c r="WWM5355"/>
      <c r="WWN5355"/>
      <c r="WWO5355"/>
      <c r="WWP5355"/>
      <c r="WWQ5355"/>
      <c r="WWR5355"/>
      <c r="WWS5355"/>
      <c r="WWT5355"/>
      <c r="WWU5355"/>
      <c r="WWV5355"/>
      <c r="WWW5355"/>
      <c r="WWX5355"/>
      <c r="WWY5355"/>
      <c r="WWZ5355"/>
      <c r="WXA5355"/>
      <c r="WXB5355"/>
      <c r="WXC5355"/>
      <c r="WXD5355"/>
      <c r="WXE5355"/>
      <c r="WXF5355"/>
      <c r="WXG5355"/>
      <c r="WXH5355"/>
      <c r="WXI5355"/>
      <c r="WXJ5355"/>
      <c r="WXK5355"/>
      <c r="WXL5355"/>
      <c r="WXM5355"/>
      <c r="WXN5355"/>
      <c r="WXO5355"/>
      <c r="WXP5355"/>
      <c r="WXQ5355"/>
      <c r="WXR5355"/>
      <c r="WXS5355"/>
      <c r="WXT5355"/>
      <c r="WXU5355"/>
      <c r="WXV5355"/>
      <c r="WXW5355"/>
      <c r="WXX5355"/>
      <c r="WXY5355"/>
      <c r="WXZ5355"/>
      <c r="WYA5355"/>
      <c r="WYB5355"/>
      <c r="WYC5355"/>
      <c r="WYD5355"/>
      <c r="WYE5355"/>
      <c r="WYF5355"/>
      <c r="WYG5355"/>
      <c r="WYH5355"/>
      <c r="WYI5355"/>
      <c r="WYJ5355"/>
      <c r="WYK5355"/>
      <c r="WYL5355"/>
      <c r="WYM5355"/>
      <c r="WYN5355"/>
      <c r="WYO5355"/>
      <c r="WYP5355"/>
      <c r="WYQ5355"/>
      <c r="WYR5355"/>
      <c r="WYS5355"/>
      <c r="WYT5355"/>
      <c r="WYU5355"/>
      <c r="WYV5355"/>
      <c r="WYW5355"/>
      <c r="WYX5355"/>
      <c r="WYY5355"/>
      <c r="WYZ5355"/>
      <c r="WZA5355"/>
      <c r="WZB5355"/>
      <c r="WZC5355"/>
      <c r="WZD5355"/>
      <c r="WZE5355"/>
      <c r="WZF5355"/>
      <c r="WZG5355"/>
      <c r="WZH5355"/>
      <c r="WZI5355"/>
      <c r="WZJ5355"/>
      <c r="WZK5355"/>
      <c r="WZL5355"/>
      <c r="WZM5355"/>
      <c r="WZN5355"/>
      <c r="WZO5355"/>
      <c r="WZP5355"/>
      <c r="WZQ5355"/>
      <c r="WZR5355"/>
      <c r="WZS5355"/>
      <c r="WZT5355"/>
      <c r="WZU5355"/>
      <c r="WZV5355"/>
      <c r="WZW5355"/>
      <c r="WZX5355"/>
      <c r="WZY5355"/>
      <c r="WZZ5355"/>
      <c r="XAA5355"/>
      <c r="XAB5355"/>
      <c r="XAC5355"/>
      <c r="XAD5355"/>
      <c r="XAE5355"/>
      <c r="XAF5355"/>
      <c r="XAG5355"/>
      <c r="XAH5355"/>
      <c r="XAI5355"/>
      <c r="XAJ5355"/>
      <c r="XAK5355"/>
      <c r="XAL5355"/>
      <c r="XAM5355"/>
      <c r="XAN5355"/>
      <c r="XAO5355"/>
      <c r="XAP5355"/>
      <c r="XAQ5355"/>
      <c r="XAR5355"/>
      <c r="XAS5355"/>
      <c r="XAT5355"/>
      <c r="XAU5355"/>
      <c r="XAV5355"/>
      <c r="XAW5355"/>
      <c r="XAX5355"/>
      <c r="XAY5355"/>
      <c r="XAZ5355"/>
      <c r="XBA5355"/>
      <c r="XBB5355"/>
      <c r="XBC5355"/>
      <c r="XBD5355"/>
      <c r="XBE5355"/>
      <c r="XBF5355"/>
      <c r="XBG5355"/>
      <c r="XBH5355"/>
      <c r="XBI5355"/>
      <c r="XBJ5355"/>
      <c r="XBK5355"/>
      <c r="XBL5355"/>
      <c r="XBM5355"/>
      <c r="XBN5355"/>
      <c r="XBO5355"/>
      <c r="XBP5355"/>
      <c r="XBQ5355"/>
      <c r="XBR5355"/>
      <c r="XBS5355"/>
      <c r="XBT5355"/>
      <c r="XBU5355"/>
      <c r="XBV5355"/>
      <c r="XBW5355"/>
      <c r="XBX5355"/>
      <c r="XBY5355"/>
      <c r="XBZ5355"/>
      <c r="XCA5355"/>
      <c r="XCB5355"/>
      <c r="XCC5355"/>
      <c r="XCD5355"/>
      <c r="XCE5355"/>
      <c r="XCF5355"/>
      <c r="XCG5355"/>
      <c r="XCH5355"/>
      <c r="XCI5355"/>
      <c r="XCJ5355"/>
      <c r="XCK5355"/>
      <c r="XCL5355"/>
      <c r="XCM5355"/>
      <c r="XCN5355"/>
      <c r="XCO5355"/>
      <c r="XCP5355"/>
      <c r="XCQ5355"/>
      <c r="XCR5355"/>
      <c r="XCS5355"/>
      <c r="XCT5355"/>
      <c r="XCU5355"/>
      <c r="XCV5355"/>
      <c r="XCW5355"/>
      <c r="XCX5355"/>
      <c r="XCY5355"/>
      <c r="XCZ5355"/>
      <c r="XDA5355"/>
      <c r="XDB5355"/>
      <c r="XDC5355"/>
      <c r="XDD5355"/>
      <c r="XDE5355"/>
      <c r="XDF5355"/>
      <c r="XDG5355"/>
      <c r="XDH5355"/>
      <c r="XDI5355"/>
      <c r="XDJ5355"/>
      <c r="XDK5355"/>
      <c r="XDL5355"/>
      <c r="XDM5355"/>
      <c r="XDN5355"/>
      <c r="XDO5355"/>
      <c r="XDP5355"/>
      <c r="XDQ5355"/>
      <c r="XDR5355"/>
      <c r="XDS5355"/>
      <c r="XDT5355"/>
      <c r="XDU5355"/>
      <c r="XDV5355"/>
      <c r="XDW5355"/>
      <c r="XDX5355"/>
      <c r="XDY5355"/>
      <c r="XDZ5355"/>
      <c r="XEA5355"/>
      <c r="XEB5355"/>
      <c r="XEC5355"/>
      <c r="XED5355"/>
      <c r="XEE5355"/>
      <c r="XEF5355"/>
      <c r="XEG5355"/>
      <c r="XEH5355"/>
      <c r="XEI5355"/>
      <c r="XEJ5355"/>
      <c r="XEK5355"/>
      <c r="XEL5355"/>
      <c r="XEM5355"/>
      <c r="XEN5355"/>
      <c r="XEO5355"/>
      <c r="XEP5355"/>
      <c r="XEQ5355"/>
      <c r="XER5355"/>
      <c r="XES5355"/>
      <c r="XET5355"/>
      <c r="XEU5355"/>
      <c r="XEV5355"/>
      <c r="XEW5355"/>
      <c r="XEX5355"/>
      <c r="XEY5355"/>
      <c r="XEZ5355"/>
      <c r="XFA5355"/>
      <c r="XFB5355"/>
      <c r="XFC5355"/>
    </row>
    <row r="5356" spans="1:16383" x14ac:dyDescent="0.25">
      <c r="A5356" t="s">
        <v>10265</v>
      </c>
      <c r="B5356" s="1">
        <v>45097</v>
      </c>
      <c r="C5356">
        <v>1</v>
      </c>
      <c r="D5356" t="s">
        <v>10266</v>
      </c>
      <c r="E5356" t="s">
        <v>1682</v>
      </c>
      <c r="F5356" t="s">
        <v>10267</v>
      </c>
      <c r="G5356" s="1">
        <v>45064</v>
      </c>
      <c r="H5356" t="s">
        <v>10193</v>
      </c>
      <c r="K5356">
        <v>0</v>
      </c>
      <c r="L5356">
        <v>0</v>
      </c>
      <c r="M5356">
        <v>250</v>
      </c>
      <c r="N5356">
        <v>1</v>
      </c>
      <c r="O5356" t="s">
        <v>83</v>
      </c>
      <c r="P5356">
        <v>0</v>
      </c>
      <c r="Q5356">
        <v>0</v>
      </c>
      <c r="R5356">
        <v>250</v>
      </c>
    </row>
    <row r="5357" spans="1:16383" x14ac:dyDescent="0.25">
      <c r="A5357" t="s">
        <v>10268</v>
      </c>
      <c r="B5357" s="1">
        <v>45097</v>
      </c>
      <c r="C5357">
        <v>1</v>
      </c>
      <c r="D5357" t="s">
        <v>10269</v>
      </c>
      <c r="E5357" t="s">
        <v>1682</v>
      </c>
      <c r="F5357" t="s">
        <v>10270</v>
      </c>
      <c r="G5357" s="1">
        <v>45056</v>
      </c>
      <c r="H5357" t="s">
        <v>10193</v>
      </c>
      <c r="K5357">
        <v>0</v>
      </c>
      <c r="L5357">
        <v>0</v>
      </c>
      <c r="M5357">
        <v>250</v>
      </c>
      <c r="N5357">
        <v>1</v>
      </c>
      <c r="O5357" t="s">
        <v>83</v>
      </c>
      <c r="P5357">
        <v>0</v>
      </c>
      <c r="Q5357">
        <v>0</v>
      </c>
      <c r="R5357">
        <v>250</v>
      </c>
    </row>
    <row r="5358" spans="1:16383" x14ac:dyDescent="0.25">
      <c r="A5358" t="s">
        <v>10271</v>
      </c>
      <c r="B5358" s="1">
        <v>45100</v>
      </c>
      <c r="C5358">
        <v>1</v>
      </c>
      <c r="D5358" t="s">
        <v>10255</v>
      </c>
      <c r="E5358" t="s">
        <v>1682</v>
      </c>
      <c r="F5358" t="s">
        <v>10261</v>
      </c>
      <c r="G5358" s="1">
        <v>45034</v>
      </c>
      <c r="H5358" t="s">
        <v>10193</v>
      </c>
      <c r="K5358">
        <v>0</v>
      </c>
      <c r="L5358">
        <v>0</v>
      </c>
      <c r="M5358">
        <v>135</v>
      </c>
      <c r="N5358">
        <v>1</v>
      </c>
      <c r="O5358" t="s">
        <v>83</v>
      </c>
      <c r="P5358">
        <v>0</v>
      </c>
      <c r="Q5358">
        <v>0</v>
      </c>
      <c r="R5358">
        <v>135</v>
      </c>
    </row>
    <row r="5359" spans="1:16383" x14ac:dyDescent="0.25">
      <c r="A5359" t="s">
        <v>10272</v>
      </c>
      <c r="B5359" s="1">
        <v>45101</v>
      </c>
      <c r="C5359">
        <v>1</v>
      </c>
      <c r="D5359" t="s">
        <v>10273</v>
      </c>
      <c r="E5359" t="s">
        <v>1682</v>
      </c>
      <c r="F5359" t="s">
        <v>10274</v>
      </c>
      <c r="G5359" s="1">
        <v>45086</v>
      </c>
      <c r="H5359" t="s">
        <v>10193</v>
      </c>
      <c r="K5359">
        <v>0</v>
      </c>
      <c r="L5359">
        <v>0</v>
      </c>
      <c r="M5359">
        <v>135</v>
      </c>
      <c r="N5359">
        <v>1</v>
      </c>
      <c r="O5359" t="s">
        <v>83</v>
      </c>
      <c r="P5359">
        <v>0</v>
      </c>
      <c r="Q5359">
        <v>0</v>
      </c>
      <c r="R5359">
        <v>135</v>
      </c>
    </row>
    <row r="5360" spans="1:16383" x14ac:dyDescent="0.25">
      <c r="A5360" t="s">
        <v>10275</v>
      </c>
      <c r="B5360" s="1">
        <v>45105</v>
      </c>
      <c r="C5360">
        <v>1</v>
      </c>
      <c r="D5360" t="s">
        <v>10276</v>
      </c>
      <c r="E5360" t="s">
        <v>1682</v>
      </c>
      <c r="F5360" t="s">
        <v>10277</v>
      </c>
      <c r="G5360" s="1">
        <v>45092</v>
      </c>
      <c r="H5360" t="s">
        <v>1684</v>
      </c>
      <c r="K5360">
        <v>0</v>
      </c>
      <c r="L5360">
        <v>0</v>
      </c>
      <c r="M5360">
        <v>0</v>
      </c>
      <c r="N5360">
        <v>1</v>
      </c>
      <c r="O5360" t="s">
        <v>55</v>
      </c>
      <c r="P5360">
        <v>0</v>
      </c>
      <c r="Q5360">
        <v>0</v>
      </c>
      <c r="R5360">
        <v>3698</v>
      </c>
    </row>
    <row r="5361" spans="1:18" x14ac:dyDescent="0.25">
      <c r="A5361" t="s">
        <v>10278</v>
      </c>
      <c r="B5361" s="1">
        <v>45117</v>
      </c>
      <c r="C5361">
        <v>1</v>
      </c>
      <c r="D5361" t="s">
        <v>10279</v>
      </c>
      <c r="E5361" t="s">
        <v>1682</v>
      </c>
      <c r="F5361" t="s">
        <v>10280</v>
      </c>
      <c r="G5361" s="1">
        <v>45091</v>
      </c>
      <c r="H5361" t="s">
        <v>1684</v>
      </c>
      <c r="K5361">
        <v>0</v>
      </c>
      <c r="L5361">
        <v>0</v>
      </c>
      <c r="M5361">
        <v>1400</v>
      </c>
      <c r="N5361">
        <v>1</v>
      </c>
      <c r="O5361" t="s">
        <v>55</v>
      </c>
      <c r="P5361">
        <v>0</v>
      </c>
      <c r="Q5361">
        <v>0</v>
      </c>
      <c r="R5361">
        <v>1400</v>
      </c>
    </row>
    <row r="5362" spans="1:18" x14ac:dyDescent="0.25">
      <c r="A5362" t="s">
        <v>10281</v>
      </c>
      <c r="B5362" s="1">
        <v>45119</v>
      </c>
      <c r="C5362">
        <v>1</v>
      </c>
      <c r="D5362" t="s">
        <v>10282</v>
      </c>
      <c r="E5362" t="s">
        <v>1682</v>
      </c>
      <c r="F5362" t="s">
        <v>10283</v>
      </c>
      <c r="G5362" s="1">
        <v>45099</v>
      </c>
      <c r="H5362" t="s">
        <v>1684</v>
      </c>
      <c r="K5362">
        <v>0</v>
      </c>
      <c r="L5362">
        <v>0</v>
      </c>
      <c r="M5362">
        <v>1250</v>
      </c>
      <c r="N5362">
        <v>1</v>
      </c>
      <c r="O5362" t="s">
        <v>55</v>
      </c>
      <c r="P5362">
        <v>0</v>
      </c>
      <c r="Q5362">
        <v>0</v>
      </c>
      <c r="R5362">
        <v>1250</v>
      </c>
    </row>
    <row r="5363" spans="1:18" x14ac:dyDescent="0.25">
      <c r="A5363" t="s">
        <v>10284</v>
      </c>
      <c r="B5363" s="1">
        <v>45132</v>
      </c>
      <c r="C5363">
        <v>1</v>
      </c>
      <c r="D5363" t="s">
        <v>10285</v>
      </c>
      <c r="E5363" t="s">
        <v>1682</v>
      </c>
      <c r="F5363" t="s">
        <v>10286</v>
      </c>
      <c r="G5363" s="1">
        <v>45127</v>
      </c>
      <c r="H5363" t="s">
        <v>1684</v>
      </c>
      <c r="K5363">
        <v>0</v>
      </c>
      <c r="L5363">
        <v>0</v>
      </c>
      <c r="M5363">
        <v>0</v>
      </c>
      <c r="N5363">
        <v>1</v>
      </c>
      <c r="O5363" t="s">
        <v>55</v>
      </c>
      <c r="P5363">
        <v>0</v>
      </c>
      <c r="Q5363">
        <v>0</v>
      </c>
      <c r="R5363">
        <v>1307</v>
      </c>
    </row>
    <row r="5364" spans="1:18" x14ac:dyDescent="0.25">
      <c r="A5364" t="s">
        <v>10287</v>
      </c>
      <c r="B5364" s="1">
        <v>45132</v>
      </c>
      <c r="C5364">
        <v>1</v>
      </c>
      <c r="D5364" t="s">
        <v>10288</v>
      </c>
      <c r="E5364" t="s">
        <v>1682</v>
      </c>
      <c r="F5364" t="s">
        <v>10289</v>
      </c>
      <c r="G5364" s="1">
        <v>45041</v>
      </c>
      <c r="H5364" t="s">
        <v>1684</v>
      </c>
      <c r="K5364">
        <v>0</v>
      </c>
      <c r="L5364">
        <v>0</v>
      </c>
      <c r="M5364">
        <v>150</v>
      </c>
      <c r="N5364">
        <v>1</v>
      </c>
      <c r="O5364" t="s">
        <v>83</v>
      </c>
      <c r="P5364">
        <v>0</v>
      </c>
      <c r="Q5364">
        <v>0</v>
      </c>
      <c r="R5364">
        <v>150</v>
      </c>
    </row>
    <row r="5365" spans="1:18" x14ac:dyDescent="0.25">
      <c r="A5365" t="s">
        <v>10290</v>
      </c>
      <c r="B5365" s="1">
        <v>45149</v>
      </c>
      <c r="C5365">
        <v>1</v>
      </c>
      <c r="D5365" t="s">
        <v>10291</v>
      </c>
      <c r="E5365" t="s">
        <v>1682</v>
      </c>
      <c r="F5365" t="s">
        <v>10292</v>
      </c>
      <c r="G5365" s="1">
        <v>45126</v>
      </c>
      <c r="H5365" t="s">
        <v>1684</v>
      </c>
      <c r="K5365">
        <v>0</v>
      </c>
      <c r="L5365">
        <v>0</v>
      </c>
      <c r="M5365">
        <v>10000</v>
      </c>
      <c r="N5365">
        <v>1</v>
      </c>
      <c r="O5365" t="s">
        <v>55</v>
      </c>
      <c r="P5365">
        <v>0</v>
      </c>
      <c r="Q5365">
        <v>0</v>
      </c>
      <c r="R5365">
        <v>10000</v>
      </c>
    </row>
    <row r="5366" spans="1:18" x14ac:dyDescent="0.25">
      <c r="A5366" t="s">
        <v>10293</v>
      </c>
      <c r="B5366" s="1">
        <v>45149</v>
      </c>
      <c r="C5366">
        <v>1</v>
      </c>
      <c r="D5366" t="s">
        <v>10294</v>
      </c>
      <c r="E5366" t="s">
        <v>1682</v>
      </c>
      <c r="F5366" t="s">
        <v>10295</v>
      </c>
      <c r="G5366" s="1">
        <v>45146</v>
      </c>
      <c r="H5366" t="s">
        <v>1684</v>
      </c>
      <c r="K5366">
        <v>0</v>
      </c>
      <c r="L5366">
        <v>0</v>
      </c>
      <c r="M5366">
        <v>22000</v>
      </c>
      <c r="N5366">
        <v>1</v>
      </c>
      <c r="O5366" t="s">
        <v>55</v>
      </c>
      <c r="P5366">
        <v>0</v>
      </c>
      <c r="Q5366">
        <v>0</v>
      </c>
      <c r="R5366">
        <v>22000</v>
      </c>
    </row>
    <row r="5367" spans="1:18" x14ac:dyDescent="0.25">
      <c r="A5367" t="s">
        <v>10296</v>
      </c>
      <c r="B5367" s="1">
        <v>45162</v>
      </c>
      <c r="C5367">
        <v>1</v>
      </c>
      <c r="D5367" t="s">
        <v>10273</v>
      </c>
      <c r="E5367" t="s">
        <v>1682</v>
      </c>
      <c r="F5367" t="s">
        <v>10274</v>
      </c>
      <c r="G5367" s="1">
        <v>45086</v>
      </c>
      <c r="H5367" t="s">
        <v>10193</v>
      </c>
      <c r="K5367">
        <v>0</v>
      </c>
      <c r="L5367">
        <v>0</v>
      </c>
      <c r="M5367">
        <v>135</v>
      </c>
      <c r="N5367">
        <v>1</v>
      </c>
      <c r="O5367" t="s">
        <v>83</v>
      </c>
      <c r="P5367">
        <v>0</v>
      </c>
      <c r="Q5367">
        <v>0</v>
      </c>
      <c r="R5367">
        <v>135</v>
      </c>
    </row>
    <row r="5368" spans="1:18" x14ac:dyDescent="0.25">
      <c r="A5368" t="s">
        <v>10297</v>
      </c>
      <c r="B5368" s="1">
        <v>45166</v>
      </c>
      <c r="C5368">
        <v>1</v>
      </c>
      <c r="D5368" t="s">
        <v>10255</v>
      </c>
      <c r="E5368" t="s">
        <v>1682</v>
      </c>
      <c r="F5368" t="s">
        <v>10256</v>
      </c>
      <c r="G5368" s="1">
        <v>45033</v>
      </c>
      <c r="H5368" t="s">
        <v>10193</v>
      </c>
      <c r="K5368">
        <v>0</v>
      </c>
      <c r="L5368">
        <v>0</v>
      </c>
      <c r="M5368">
        <v>135</v>
      </c>
      <c r="N5368">
        <v>1</v>
      </c>
      <c r="O5368" t="s">
        <v>83</v>
      </c>
      <c r="P5368">
        <v>0</v>
      </c>
      <c r="Q5368">
        <v>0</v>
      </c>
      <c r="R5368">
        <v>135</v>
      </c>
    </row>
    <row r="5369" spans="1:18" x14ac:dyDescent="0.25">
      <c r="A5369" t="s">
        <v>10298</v>
      </c>
      <c r="B5369" s="1">
        <v>45175</v>
      </c>
      <c r="C5369">
        <v>1</v>
      </c>
      <c r="D5369" t="s">
        <v>10299</v>
      </c>
      <c r="E5369" t="s">
        <v>1682</v>
      </c>
      <c r="F5369" t="s">
        <v>10300</v>
      </c>
      <c r="G5369" s="1">
        <v>44974</v>
      </c>
      <c r="H5369" t="s">
        <v>1684</v>
      </c>
      <c r="K5369">
        <v>0</v>
      </c>
      <c r="L5369">
        <v>0</v>
      </c>
      <c r="M5369">
        <v>12</v>
      </c>
      <c r="N5369">
        <v>1</v>
      </c>
      <c r="O5369" t="s">
        <v>83</v>
      </c>
      <c r="P5369">
        <v>0</v>
      </c>
      <c r="Q5369">
        <v>0</v>
      </c>
      <c r="R5369">
        <v>52</v>
      </c>
    </row>
    <row r="5370" spans="1:18" x14ac:dyDescent="0.25">
      <c r="A5370" t="s">
        <v>10301</v>
      </c>
      <c r="B5370" s="1">
        <v>45182</v>
      </c>
      <c r="C5370">
        <v>1</v>
      </c>
      <c r="D5370" t="s">
        <v>10302</v>
      </c>
      <c r="E5370" t="s">
        <v>1682</v>
      </c>
      <c r="F5370" t="s">
        <v>10303</v>
      </c>
      <c r="G5370" s="1">
        <v>44987</v>
      </c>
      <c r="H5370" t="s">
        <v>1684</v>
      </c>
      <c r="K5370">
        <v>0</v>
      </c>
      <c r="L5370">
        <v>0</v>
      </c>
      <c r="M5370">
        <v>15</v>
      </c>
      <c r="N5370">
        <v>1</v>
      </c>
      <c r="O5370" t="s">
        <v>83</v>
      </c>
      <c r="P5370">
        <v>0</v>
      </c>
      <c r="Q5370">
        <v>0</v>
      </c>
      <c r="R5370">
        <v>30</v>
      </c>
    </row>
    <row r="5371" spans="1:18" x14ac:dyDescent="0.25">
      <c r="A5371" t="s">
        <v>10304</v>
      </c>
      <c r="B5371" s="1">
        <v>45184</v>
      </c>
      <c r="C5371">
        <v>1</v>
      </c>
      <c r="D5371" t="s">
        <v>10305</v>
      </c>
      <c r="E5371" t="s">
        <v>1682</v>
      </c>
      <c r="F5371" t="s">
        <v>10306</v>
      </c>
      <c r="G5371" s="1">
        <v>45168</v>
      </c>
      <c r="H5371" t="s">
        <v>10193</v>
      </c>
      <c r="K5371">
        <v>0</v>
      </c>
      <c r="L5371">
        <v>0</v>
      </c>
      <c r="M5371">
        <v>250</v>
      </c>
      <c r="N5371">
        <v>1</v>
      </c>
      <c r="O5371" t="s">
        <v>83</v>
      </c>
      <c r="P5371">
        <v>0</v>
      </c>
      <c r="Q5371">
        <v>0</v>
      </c>
      <c r="R5371">
        <v>250</v>
      </c>
    </row>
    <row r="5372" spans="1:18" x14ac:dyDescent="0.25">
      <c r="A5372" t="s">
        <v>10307</v>
      </c>
      <c r="B5372" s="1">
        <v>45184</v>
      </c>
      <c r="C5372">
        <v>2</v>
      </c>
      <c r="D5372" t="s">
        <v>10308</v>
      </c>
      <c r="E5372" t="s">
        <v>1682</v>
      </c>
      <c r="F5372" t="s">
        <v>10309</v>
      </c>
      <c r="G5372" s="1">
        <v>45167</v>
      </c>
      <c r="H5372" t="s">
        <v>10193</v>
      </c>
      <c r="K5372">
        <v>0</v>
      </c>
      <c r="L5372">
        <v>0</v>
      </c>
      <c r="M5372">
        <v>250</v>
      </c>
      <c r="N5372">
        <v>1</v>
      </c>
      <c r="O5372" t="s">
        <v>83</v>
      </c>
      <c r="P5372">
        <v>0</v>
      </c>
      <c r="Q5372">
        <v>0</v>
      </c>
      <c r="R5372">
        <v>250</v>
      </c>
    </row>
    <row r="5373" spans="1:18" x14ac:dyDescent="0.25">
      <c r="A5373" t="s">
        <v>10310</v>
      </c>
      <c r="B5373" s="1">
        <v>45184</v>
      </c>
      <c r="C5373">
        <v>1</v>
      </c>
      <c r="D5373" t="s">
        <v>10311</v>
      </c>
      <c r="E5373" t="s">
        <v>1682</v>
      </c>
      <c r="F5373" t="s">
        <v>10312</v>
      </c>
      <c r="G5373" s="1">
        <v>45112</v>
      </c>
      <c r="H5373" t="s">
        <v>10193</v>
      </c>
      <c r="K5373">
        <v>0</v>
      </c>
      <c r="L5373">
        <v>0</v>
      </c>
      <c r="M5373">
        <v>250</v>
      </c>
      <c r="N5373">
        <v>1</v>
      </c>
      <c r="O5373" t="s">
        <v>83</v>
      </c>
      <c r="P5373">
        <v>0</v>
      </c>
      <c r="Q5373">
        <v>0</v>
      </c>
      <c r="R5373">
        <v>250</v>
      </c>
    </row>
    <row r="5374" spans="1:18" x14ac:dyDescent="0.25">
      <c r="A5374" t="s">
        <v>10313</v>
      </c>
      <c r="B5374" s="1">
        <v>45185</v>
      </c>
      <c r="C5374">
        <v>1</v>
      </c>
      <c r="D5374" t="s">
        <v>10314</v>
      </c>
      <c r="E5374" t="s">
        <v>1682</v>
      </c>
      <c r="F5374" t="s">
        <v>10315</v>
      </c>
      <c r="G5374" s="1">
        <v>45104</v>
      </c>
      <c r="H5374" t="s">
        <v>10193</v>
      </c>
      <c r="K5374">
        <v>0</v>
      </c>
      <c r="L5374">
        <v>0</v>
      </c>
      <c r="M5374">
        <v>350</v>
      </c>
      <c r="N5374">
        <v>1</v>
      </c>
      <c r="O5374" t="s">
        <v>83</v>
      </c>
      <c r="P5374">
        <v>0</v>
      </c>
      <c r="Q5374">
        <v>0</v>
      </c>
      <c r="R5374">
        <v>350</v>
      </c>
    </row>
    <row r="5375" spans="1:18" x14ac:dyDescent="0.25">
      <c r="A5375" t="s">
        <v>10316</v>
      </c>
      <c r="B5375" s="1">
        <v>45195</v>
      </c>
      <c r="C5375">
        <v>1</v>
      </c>
      <c r="D5375" t="s">
        <v>10317</v>
      </c>
      <c r="E5375" t="s">
        <v>1682</v>
      </c>
      <c r="F5375" t="s">
        <v>10318</v>
      </c>
      <c r="G5375" s="1">
        <v>45161</v>
      </c>
      <c r="H5375" t="s">
        <v>10193</v>
      </c>
      <c r="K5375">
        <v>0</v>
      </c>
      <c r="L5375">
        <v>0</v>
      </c>
      <c r="M5375">
        <v>135</v>
      </c>
      <c r="N5375">
        <v>1</v>
      </c>
      <c r="O5375" t="s">
        <v>83</v>
      </c>
      <c r="P5375">
        <v>0</v>
      </c>
      <c r="Q5375">
        <v>0</v>
      </c>
      <c r="R5375">
        <v>150</v>
      </c>
    </row>
    <row r="5376" spans="1:18" x14ac:dyDescent="0.25">
      <c r="A5376" t="s">
        <v>10319</v>
      </c>
      <c r="B5376" s="1">
        <v>45209</v>
      </c>
      <c r="C5376">
        <v>1</v>
      </c>
      <c r="D5376" t="s">
        <v>10320</v>
      </c>
      <c r="E5376" t="s">
        <v>1682</v>
      </c>
      <c r="F5376" t="s">
        <v>10321</v>
      </c>
      <c r="G5376" s="1">
        <v>45206</v>
      </c>
      <c r="H5376" t="s">
        <v>10193</v>
      </c>
      <c r="K5376">
        <v>0</v>
      </c>
      <c r="L5376">
        <v>0</v>
      </c>
      <c r="M5376">
        <v>135</v>
      </c>
      <c r="N5376">
        <v>1</v>
      </c>
      <c r="O5376" t="s">
        <v>83</v>
      </c>
      <c r="P5376">
        <v>0</v>
      </c>
      <c r="Q5376">
        <v>0</v>
      </c>
      <c r="R5376">
        <v>135</v>
      </c>
    </row>
    <row r="5377" spans="1:18" x14ac:dyDescent="0.25">
      <c r="A5377" t="s">
        <v>10322</v>
      </c>
      <c r="B5377" s="1">
        <v>45216</v>
      </c>
      <c r="C5377">
        <v>1</v>
      </c>
      <c r="D5377" t="s">
        <v>10323</v>
      </c>
      <c r="E5377" t="s">
        <v>1682</v>
      </c>
      <c r="F5377" t="s">
        <v>10324</v>
      </c>
      <c r="G5377" s="1">
        <v>45194</v>
      </c>
      <c r="H5377" t="s">
        <v>10193</v>
      </c>
      <c r="K5377">
        <v>0</v>
      </c>
      <c r="L5377">
        <v>0</v>
      </c>
      <c r="M5377">
        <v>350</v>
      </c>
      <c r="N5377">
        <v>1</v>
      </c>
      <c r="O5377" t="s">
        <v>83</v>
      </c>
      <c r="P5377">
        <v>0</v>
      </c>
      <c r="Q5377">
        <v>0</v>
      </c>
      <c r="R5377">
        <v>350</v>
      </c>
    </row>
    <row r="5378" spans="1:18" x14ac:dyDescent="0.25">
      <c r="A5378" t="s">
        <v>10325</v>
      </c>
      <c r="B5378" s="1">
        <v>45224</v>
      </c>
      <c r="C5378">
        <v>1</v>
      </c>
      <c r="D5378" t="s">
        <v>10326</v>
      </c>
      <c r="E5378" t="s">
        <v>1682</v>
      </c>
      <c r="F5378" t="s">
        <v>10327</v>
      </c>
      <c r="G5378" s="1">
        <v>45162</v>
      </c>
      <c r="H5378" t="s">
        <v>10193</v>
      </c>
      <c r="K5378">
        <v>0</v>
      </c>
      <c r="L5378">
        <v>0</v>
      </c>
      <c r="M5378">
        <v>250</v>
      </c>
      <c r="N5378">
        <v>1</v>
      </c>
      <c r="O5378" t="s">
        <v>83</v>
      </c>
      <c r="P5378">
        <v>0</v>
      </c>
      <c r="Q5378">
        <v>0</v>
      </c>
      <c r="R5378">
        <v>250</v>
      </c>
    </row>
    <row r="5379" spans="1:18" x14ac:dyDescent="0.25">
      <c r="A5379" t="s">
        <v>10328</v>
      </c>
      <c r="B5379" s="1">
        <v>45224</v>
      </c>
      <c r="C5379">
        <v>1</v>
      </c>
      <c r="D5379" t="s">
        <v>10329</v>
      </c>
      <c r="E5379" t="s">
        <v>1682</v>
      </c>
      <c r="F5379" t="s">
        <v>10330</v>
      </c>
      <c r="G5379" s="1">
        <v>45027</v>
      </c>
      <c r="H5379" t="s">
        <v>1684</v>
      </c>
      <c r="K5379">
        <v>0</v>
      </c>
      <c r="L5379">
        <v>0</v>
      </c>
      <c r="M5379">
        <v>50</v>
      </c>
      <c r="N5379">
        <v>1</v>
      </c>
      <c r="O5379" t="s">
        <v>83</v>
      </c>
      <c r="P5379">
        <v>0</v>
      </c>
      <c r="Q5379">
        <v>0</v>
      </c>
      <c r="R5379">
        <v>50</v>
      </c>
    </row>
    <row r="5380" spans="1:18" x14ac:dyDescent="0.25">
      <c r="A5380" t="s">
        <v>10331</v>
      </c>
      <c r="B5380" s="1">
        <v>45233</v>
      </c>
      <c r="C5380">
        <v>1</v>
      </c>
      <c r="D5380" t="s">
        <v>10332</v>
      </c>
      <c r="E5380" t="s">
        <v>1682</v>
      </c>
      <c r="F5380" t="s">
        <v>10333</v>
      </c>
      <c r="G5380" s="1">
        <v>45196</v>
      </c>
      <c r="H5380" t="s">
        <v>1684</v>
      </c>
      <c r="K5380">
        <v>0</v>
      </c>
      <c r="L5380">
        <v>0</v>
      </c>
      <c r="M5380">
        <v>7850</v>
      </c>
      <c r="N5380">
        <v>1</v>
      </c>
      <c r="O5380" t="s">
        <v>55</v>
      </c>
      <c r="P5380">
        <v>0</v>
      </c>
      <c r="Q5380">
        <v>0</v>
      </c>
      <c r="R5380">
        <v>7850</v>
      </c>
    </row>
    <row r="5381" spans="1:18" x14ac:dyDescent="0.25">
      <c r="A5381" t="s">
        <v>10334</v>
      </c>
      <c r="B5381" s="1">
        <v>45233</v>
      </c>
      <c r="C5381">
        <v>1</v>
      </c>
      <c r="D5381" t="s">
        <v>10335</v>
      </c>
      <c r="E5381" t="s">
        <v>1682</v>
      </c>
      <c r="F5381" t="s">
        <v>10336</v>
      </c>
      <c r="G5381" s="1">
        <v>45224</v>
      </c>
      <c r="H5381" t="s">
        <v>1684</v>
      </c>
      <c r="K5381">
        <v>0</v>
      </c>
      <c r="L5381">
        <v>0</v>
      </c>
      <c r="M5381">
        <v>36</v>
      </c>
      <c r="N5381">
        <v>1</v>
      </c>
      <c r="O5381" t="s">
        <v>83</v>
      </c>
      <c r="P5381">
        <v>0</v>
      </c>
      <c r="Q5381">
        <v>0</v>
      </c>
      <c r="R5381">
        <v>36</v>
      </c>
    </row>
    <row r="5382" spans="1:18" x14ac:dyDescent="0.25">
      <c r="A5382" t="s">
        <v>10337</v>
      </c>
      <c r="B5382" s="1">
        <v>45234</v>
      </c>
      <c r="C5382">
        <v>1</v>
      </c>
      <c r="D5382" t="s">
        <v>10338</v>
      </c>
      <c r="E5382" t="s">
        <v>1682</v>
      </c>
      <c r="F5382" t="s">
        <v>10339</v>
      </c>
      <c r="G5382" s="1">
        <v>45208</v>
      </c>
      <c r="H5382" t="s">
        <v>10193</v>
      </c>
      <c r="K5382">
        <v>0</v>
      </c>
      <c r="L5382">
        <v>0</v>
      </c>
      <c r="M5382">
        <v>135</v>
      </c>
      <c r="N5382">
        <v>1</v>
      </c>
      <c r="O5382" t="s">
        <v>83</v>
      </c>
      <c r="P5382">
        <v>0</v>
      </c>
      <c r="Q5382">
        <v>0</v>
      </c>
      <c r="R5382">
        <v>135</v>
      </c>
    </row>
    <row r="5383" spans="1:18" x14ac:dyDescent="0.25">
      <c r="A5383" t="s">
        <v>10340</v>
      </c>
      <c r="B5383" s="1">
        <v>45245</v>
      </c>
      <c r="C5383">
        <v>1</v>
      </c>
      <c r="D5383" t="s">
        <v>10341</v>
      </c>
      <c r="E5383" t="s">
        <v>1682</v>
      </c>
      <c r="F5383" t="s">
        <v>10342</v>
      </c>
      <c r="G5383" s="1">
        <v>45160</v>
      </c>
      <c r="H5383" t="s">
        <v>10193</v>
      </c>
      <c r="K5383">
        <v>0</v>
      </c>
      <c r="L5383">
        <v>0</v>
      </c>
      <c r="M5383">
        <v>0</v>
      </c>
      <c r="N5383">
        <v>1</v>
      </c>
      <c r="O5383" t="s">
        <v>83</v>
      </c>
      <c r="P5383">
        <v>0</v>
      </c>
      <c r="Q5383">
        <v>0</v>
      </c>
      <c r="R5383">
        <v>350</v>
      </c>
    </row>
    <row r="5384" spans="1:18" x14ac:dyDescent="0.25">
      <c r="A5384" t="s">
        <v>10343</v>
      </c>
      <c r="B5384" s="1">
        <v>45246</v>
      </c>
      <c r="C5384">
        <v>1</v>
      </c>
      <c r="D5384" t="s">
        <v>10344</v>
      </c>
      <c r="E5384" t="s">
        <v>1682</v>
      </c>
      <c r="F5384" t="s">
        <v>10345</v>
      </c>
      <c r="G5384" s="1">
        <v>45136</v>
      </c>
      <c r="H5384" t="s">
        <v>1684</v>
      </c>
      <c r="K5384">
        <v>0</v>
      </c>
      <c r="L5384">
        <v>0</v>
      </c>
      <c r="M5384">
        <v>3810</v>
      </c>
      <c r="N5384">
        <v>1</v>
      </c>
      <c r="O5384" t="s">
        <v>55</v>
      </c>
      <c r="P5384">
        <v>0</v>
      </c>
      <c r="Q5384">
        <v>0</v>
      </c>
      <c r="R5384">
        <v>3810</v>
      </c>
    </row>
    <row r="5385" spans="1:18" x14ac:dyDescent="0.25">
      <c r="A5385" t="s">
        <v>10346</v>
      </c>
      <c r="B5385" s="1">
        <v>45246</v>
      </c>
      <c r="C5385">
        <v>1</v>
      </c>
      <c r="D5385" t="s">
        <v>10347</v>
      </c>
      <c r="E5385" t="s">
        <v>1682</v>
      </c>
      <c r="F5385" t="s">
        <v>10348</v>
      </c>
      <c r="G5385" s="1">
        <v>44791</v>
      </c>
      <c r="H5385" t="s">
        <v>1684</v>
      </c>
      <c r="K5385">
        <v>0</v>
      </c>
      <c r="L5385">
        <v>0</v>
      </c>
      <c r="M5385">
        <v>727.84</v>
      </c>
      <c r="N5385">
        <v>1</v>
      </c>
      <c r="O5385" t="s">
        <v>55</v>
      </c>
      <c r="P5385">
        <v>0</v>
      </c>
      <c r="Q5385">
        <v>0</v>
      </c>
      <c r="R5385">
        <v>727.84</v>
      </c>
    </row>
    <row r="5386" spans="1:18" x14ac:dyDescent="0.25">
      <c r="A5386" t="s">
        <v>10349</v>
      </c>
      <c r="B5386" s="1">
        <v>45246</v>
      </c>
      <c r="C5386">
        <v>1</v>
      </c>
      <c r="D5386" t="s">
        <v>10350</v>
      </c>
      <c r="E5386" t="s">
        <v>1682</v>
      </c>
      <c r="F5386" t="s">
        <v>10351</v>
      </c>
      <c r="G5386" s="1">
        <v>44797</v>
      </c>
      <c r="H5386" t="s">
        <v>1684</v>
      </c>
      <c r="K5386">
        <v>0</v>
      </c>
      <c r="L5386">
        <v>0</v>
      </c>
      <c r="M5386">
        <v>2148</v>
      </c>
      <c r="N5386">
        <v>1</v>
      </c>
      <c r="O5386" t="s">
        <v>55</v>
      </c>
      <c r="P5386">
        <v>0</v>
      </c>
      <c r="Q5386">
        <v>0</v>
      </c>
      <c r="R5386">
        <v>2148</v>
      </c>
    </row>
    <row r="5387" spans="1:18" x14ac:dyDescent="0.25">
      <c r="A5387" t="s">
        <v>10352</v>
      </c>
      <c r="B5387" s="1">
        <v>45246</v>
      </c>
      <c r="C5387">
        <v>1</v>
      </c>
      <c r="D5387" t="s">
        <v>10353</v>
      </c>
      <c r="E5387" t="s">
        <v>1682</v>
      </c>
      <c r="F5387" t="s">
        <v>10354</v>
      </c>
      <c r="G5387" s="1">
        <v>45187</v>
      </c>
      <c r="H5387" t="s">
        <v>1684</v>
      </c>
      <c r="K5387">
        <v>0</v>
      </c>
      <c r="L5387">
        <v>0</v>
      </c>
      <c r="M5387">
        <v>1547</v>
      </c>
      <c r="N5387">
        <v>1</v>
      </c>
      <c r="O5387" t="s">
        <v>55</v>
      </c>
      <c r="P5387">
        <v>0</v>
      </c>
      <c r="Q5387">
        <v>0</v>
      </c>
      <c r="R5387">
        <v>1547</v>
      </c>
    </row>
    <row r="5388" spans="1:18" x14ac:dyDescent="0.25">
      <c r="A5388" t="s">
        <v>10355</v>
      </c>
      <c r="B5388" s="1">
        <v>45246</v>
      </c>
      <c r="C5388">
        <v>1</v>
      </c>
      <c r="D5388" t="s">
        <v>10356</v>
      </c>
      <c r="E5388" t="s">
        <v>1682</v>
      </c>
      <c r="F5388" t="s">
        <v>10357</v>
      </c>
      <c r="G5388" s="1">
        <v>45227</v>
      </c>
      <c r="H5388" t="s">
        <v>1684</v>
      </c>
      <c r="K5388">
        <v>0</v>
      </c>
      <c r="L5388">
        <v>0</v>
      </c>
      <c r="M5388">
        <v>2172</v>
      </c>
      <c r="N5388">
        <v>1</v>
      </c>
      <c r="O5388" t="s">
        <v>55</v>
      </c>
      <c r="P5388">
        <v>0</v>
      </c>
      <c r="Q5388">
        <v>0</v>
      </c>
      <c r="R5388">
        <v>2172</v>
      </c>
    </row>
    <row r="5389" spans="1:18" x14ac:dyDescent="0.25">
      <c r="A5389" t="s">
        <v>10358</v>
      </c>
      <c r="B5389" s="1">
        <v>45251</v>
      </c>
      <c r="C5389">
        <v>1</v>
      </c>
      <c r="D5389" t="s">
        <v>10359</v>
      </c>
      <c r="E5389" t="s">
        <v>1682</v>
      </c>
      <c r="F5389" t="s">
        <v>10360</v>
      </c>
      <c r="G5389" s="1">
        <v>45192</v>
      </c>
      <c r="H5389" t="s">
        <v>10193</v>
      </c>
      <c r="K5389">
        <v>0</v>
      </c>
      <c r="L5389">
        <v>0</v>
      </c>
      <c r="M5389">
        <v>300</v>
      </c>
      <c r="N5389">
        <v>1</v>
      </c>
      <c r="O5389" t="s">
        <v>83</v>
      </c>
      <c r="P5389">
        <v>0</v>
      </c>
      <c r="Q5389">
        <v>0</v>
      </c>
      <c r="R5389">
        <v>300</v>
      </c>
    </row>
    <row r="5390" spans="1:18" x14ac:dyDescent="0.25">
      <c r="A5390" t="s">
        <v>10361</v>
      </c>
      <c r="B5390" s="1">
        <v>45251</v>
      </c>
      <c r="C5390">
        <v>1</v>
      </c>
      <c r="D5390" t="s">
        <v>10362</v>
      </c>
      <c r="E5390" t="s">
        <v>1682</v>
      </c>
      <c r="F5390" t="s">
        <v>10363</v>
      </c>
      <c r="G5390" s="1">
        <v>45129</v>
      </c>
      <c r="H5390" t="s">
        <v>1684</v>
      </c>
      <c r="K5390">
        <v>0</v>
      </c>
      <c r="L5390">
        <v>0</v>
      </c>
      <c r="M5390">
        <v>3000</v>
      </c>
      <c r="N5390">
        <v>1</v>
      </c>
      <c r="O5390" t="s">
        <v>55</v>
      </c>
      <c r="P5390">
        <v>0</v>
      </c>
      <c r="Q5390">
        <v>0</v>
      </c>
      <c r="R5390">
        <v>3000</v>
      </c>
    </row>
    <row r="5391" spans="1:18" x14ac:dyDescent="0.25">
      <c r="A5391" t="s">
        <v>10364</v>
      </c>
      <c r="B5391" s="1">
        <v>45252</v>
      </c>
      <c r="C5391">
        <v>1</v>
      </c>
      <c r="D5391" t="s">
        <v>10365</v>
      </c>
      <c r="E5391" t="s">
        <v>1682</v>
      </c>
      <c r="F5391" t="s">
        <v>10366</v>
      </c>
      <c r="G5391" s="1">
        <v>45209</v>
      </c>
      <c r="H5391" t="s">
        <v>1684</v>
      </c>
      <c r="K5391">
        <v>0</v>
      </c>
      <c r="L5391">
        <v>0</v>
      </c>
      <c r="M5391">
        <v>1400</v>
      </c>
      <c r="N5391">
        <v>1</v>
      </c>
      <c r="O5391" t="s">
        <v>55</v>
      </c>
      <c r="P5391">
        <v>0</v>
      </c>
      <c r="Q5391">
        <v>0</v>
      </c>
      <c r="R5391">
        <v>1400</v>
      </c>
    </row>
    <row r="5392" spans="1:18" x14ac:dyDescent="0.25">
      <c r="A5392" t="s">
        <v>10367</v>
      </c>
      <c r="B5392" s="1">
        <v>45252</v>
      </c>
      <c r="C5392">
        <v>1</v>
      </c>
      <c r="D5392" t="s">
        <v>10368</v>
      </c>
      <c r="E5392" t="s">
        <v>1682</v>
      </c>
      <c r="F5392" t="s">
        <v>10369</v>
      </c>
      <c r="G5392" s="1">
        <v>45139</v>
      </c>
      <c r="H5392" t="s">
        <v>1684</v>
      </c>
      <c r="K5392">
        <v>0</v>
      </c>
      <c r="L5392">
        <v>0</v>
      </c>
      <c r="M5392">
        <v>882</v>
      </c>
      <c r="N5392">
        <v>1</v>
      </c>
      <c r="O5392" t="s">
        <v>55</v>
      </c>
      <c r="P5392">
        <v>0</v>
      </c>
      <c r="Q5392">
        <v>0</v>
      </c>
      <c r="R5392">
        <v>882</v>
      </c>
    </row>
    <row r="5393" spans="1:18" x14ac:dyDescent="0.25">
      <c r="A5393" t="s">
        <v>10370</v>
      </c>
      <c r="B5393" s="1">
        <v>45271</v>
      </c>
      <c r="C5393">
        <v>1</v>
      </c>
      <c r="D5393" t="s">
        <v>10371</v>
      </c>
      <c r="E5393" t="s">
        <v>1682</v>
      </c>
      <c r="F5393" t="s">
        <v>10372</v>
      </c>
      <c r="G5393" s="1">
        <v>44728</v>
      </c>
      <c r="H5393" t="s">
        <v>1684</v>
      </c>
      <c r="K5393">
        <v>0</v>
      </c>
      <c r="L5393">
        <v>0</v>
      </c>
      <c r="M5393">
        <v>557.64</v>
      </c>
      <c r="N5393">
        <v>1</v>
      </c>
      <c r="O5393" t="s">
        <v>55</v>
      </c>
      <c r="P5393">
        <v>0</v>
      </c>
      <c r="Q5393">
        <v>0</v>
      </c>
      <c r="R5393">
        <v>557.64</v>
      </c>
    </row>
    <row r="5394" spans="1:18" x14ac:dyDescent="0.25">
      <c r="A5394" t="s">
        <v>10373</v>
      </c>
      <c r="B5394" s="1">
        <v>45254</v>
      </c>
      <c r="C5394">
        <v>1</v>
      </c>
      <c r="D5394" t="s">
        <v>10374</v>
      </c>
      <c r="E5394" t="s">
        <v>1682</v>
      </c>
      <c r="F5394" t="s">
        <v>10375</v>
      </c>
      <c r="G5394" s="1">
        <v>45218</v>
      </c>
      <c r="H5394" t="s">
        <v>1684</v>
      </c>
      <c r="K5394">
        <v>0</v>
      </c>
      <c r="L5394">
        <v>0</v>
      </c>
      <c r="M5394">
        <v>200000</v>
      </c>
      <c r="N5394">
        <v>1</v>
      </c>
      <c r="O5394" t="s">
        <v>55</v>
      </c>
      <c r="P5394">
        <v>0</v>
      </c>
      <c r="Q5394">
        <v>0</v>
      </c>
      <c r="R5394">
        <v>200000</v>
      </c>
    </row>
    <row r="5395" spans="1:18" x14ac:dyDescent="0.25">
      <c r="A5395" t="s">
        <v>10376</v>
      </c>
      <c r="B5395" s="1">
        <v>45261</v>
      </c>
      <c r="C5395">
        <v>1</v>
      </c>
      <c r="D5395" t="s">
        <v>10377</v>
      </c>
      <c r="E5395" t="s">
        <v>1682</v>
      </c>
      <c r="F5395" t="s">
        <v>10378</v>
      </c>
      <c r="G5395" s="1">
        <v>45247</v>
      </c>
      <c r="H5395" t="s">
        <v>10193</v>
      </c>
      <c r="K5395">
        <v>0</v>
      </c>
      <c r="L5395">
        <v>0</v>
      </c>
      <c r="M5395">
        <v>8316</v>
      </c>
      <c r="N5395">
        <v>1</v>
      </c>
      <c r="O5395" t="s">
        <v>55</v>
      </c>
      <c r="P5395">
        <v>0</v>
      </c>
      <c r="Q5395">
        <v>0</v>
      </c>
      <c r="R5395">
        <v>8316</v>
      </c>
    </row>
    <row r="5396" spans="1:18" x14ac:dyDescent="0.25">
      <c r="A5396" t="s">
        <v>10379</v>
      </c>
      <c r="B5396" s="1">
        <v>45264</v>
      </c>
      <c r="C5396">
        <v>1</v>
      </c>
      <c r="D5396" t="s">
        <v>10380</v>
      </c>
      <c r="E5396" t="s">
        <v>1682</v>
      </c>
      <c r="F5396" t="s">
        <v>10381</v>
      </c>
      <c r="G5396" s="1">
        <v>45232</v>
      </c>
      <c r="H5396" t="s">
        <v>1684</v>
      </c>
      <c r="K5396">
        <v>0</v>
      </c>
      <c r="L5396">
        <v>0</v>
      </c>
      <c r="M5396">
        <v>167760</v>
      </c>
      <c r="N5396">
        <v>1</v>
      </c>
      <c r="O5396" t="s">
        <v>55</v>
      </c>
      <c r="P5396">
        <v>0</v>
      </c>
      <c r="Q5396">
        <v>0</v>
      </c>
      <c r="R5396">
        <v>167760</v>
      </c>
    </row>
    <row r="5397" spans="1:18" x14ac:dyDescent="0.25">
      <c r="A5397" t="s">
        <v>10382</v>
      </c>
      <c r="B5397" s="1">
        <v>45266</v>
      </c>
      <c r="C5397">
        <v>1</v>
      </c>
      <c r="D5397" t="s">
        <v>10383</v>
      </c>
      <c r="E5397" t="s">
        <v>1682</v>
      </c>
      <c r="F5397" t="s">
        <v>10384</v>
      </c>
      <c r="G5397" s="1">
        <v>44851</v>
      </c>
      <c r="H5397" t="s">
        <v>1684</v>
      </c>
      <c r="K5397">
        <v>0</v>
      </c>
      <c r="L5397">
        <v>0</v>
      </c>
      <c r="M5397">
        <v>414</v>
      </c>
      <c r="N5397">
        <v>1</v>
      </c>
      <c r="O5397" t="s">
        <v>83</v>
      </c>
      <c r="P5397">
        <v>0</v>
      </c>
      <c r="Q5397">
        <v>0</v>
      </c>
      <c r="R5397">
        <v>414</v>
      </c>
    </row>
    <row r="5398" spans="1:18" x14ac:dyDescent="0.25">
      <c r="A5398" t="s">
        <v>10385</v>
      </c>
      <c r="B5398" s="1">
        <v>45267</v>
      </c>
      <c r="C5398">
        <v>2</v>
      </c>
      <c r="D5398" t="s">
        <v>10386</v>
      </c>
      <c r="E5398" t="s">
        <v>1682</v>
      </c>
      <c r="F5398" t="s">
        <v>10387</v>
      </c>
      <c r="G5398" s="1">
        <v>45031</v>
      </c>
      <c r="H5398" t="s">
        <v>1684</v>
      </c>
      <c r="K5398">
        <v>0</v>
      </c>
      <c r="L5398">
        <v>0</v>
      </c>
      <c r="M5398">
        <v>165</v>
      </c>
      <c r="N5398">
        <v>1</v>
      </c>
      <c r="O5398" t="s">
        <v>83</v>
      </c>
      <c r="P5398">
        <v>0</v>
      </c>
      <c r="Q5398">
        <v>0</v>
      </c>
      <c r="R5398">
        <v>165</v>
      </c>
    </row>
    <row r="5399" spans="1:18" x14ac:dyDescent="0.25">
      <c r="A5399" t="s">
        <v>10388</v>
      </c>
      <c r="B5399" s="1">
        <v>45268</v>
      </c>
      <c r="C5399">
        <v>1</v>
      </c>
      <c r="D5399" t="s">
        <v>10389</v>
      </c>
      <c r="E5399" t="s">
        <v>1682</v>
      </c>
      <c r="F5399" t="s">
        <v>10390</v>
      </c>
      <c r="G5399" s="1">
        <v>45247</v>
      </c>
      <c r="H5399" t="s">
        <v>10193</v>
      </c>
      <c r="K5399">
        <v>0</v>
      </c>
      <c r="L5399">
        <v>0</v>
      </c>
      <c r="M5399">
        <v>135</v>
      </c>
      <c r="N5399">
        <v>1</v>
      </c>
      <c r="O5399" t="s">
        <v>83</v>
      </c>
      <c r="P5399">
        <v>0</v>
      </c>
      <c r="Q5399">
        <v>0</v>
      </c>
      <c r="R5399">
        <v>135</v>
      </c>
    </row>
    <row r="5400" spans="1:18" x14ac:dyDescent="0.25">
      <c r="A5400" t="s">
        <v>10391</v>
      </c>
      <c r="B5400" s="1">
        <v>45272</v>
      </c>
      <c r="C5400">
        <v>1</v>
      </c>
      <c r="D5400" t="s">
        <v>10392</v>
      </c>
      <c r="E5400" t="s">
        <v>1682</v>
      </c>
      <c r="F5400" t="s">
        <v>10393</v>
      </c>
      <c r="G5400" s="1">
        <v>45248</v>
      </c>
      <c r="H5400" t="s">
        <v>10193</v>
      </c>
      <c r="K5400">
        <v>0</v>
      </c>
      <c r="L5400">
        <v>0</v>
      </c>
      <c r="M5400">
        <v>135</v>
      </c>
      <c r="N5400">
        <v>1</v>
      </c>
      <c r="O5400" t="s">
        <v>83</v>
      </c>
      <c r="P5400">
        <v>0</v>
      </c>
      <c r="Q5400">
        <v>0</v>
      </c>
      <c r="R5400">
        <v>135</v>
      </c>
    </row>
    <row r="5401" spans="1:18" x14ac:dyDescent="0.25">
      <c r="A5401" t="s">
        <v>10394</v>
      </c>
      <c r="B5401" s="1">
        <v>45273</v>
      </c>
      <c r="C5401">
        <v>1</v>
      </c>
      <c r="D5401" t="s">
        <v>10395</v>
      </c>
      <c r="E5401" t="s">
        <v>1682</v>
      </c>
      <c r="F5401" t="s">
        <v>10396</v>
      </c>
      <c r="G5401" s="1">
        <v>45272</v>
      </c>
      <c r="H5401" t="s">
        <v>10193</v>
      </c>
      <c r="K5401">
        <v>0</v>
      </c>
      <c r="L5401">
        <v>0</v>
      </c>
      <c r="M5401">
        <v>135</v>
      </c>
      <c r="N5401">
        <v>1</v>
      </c>
      <c r="O5401" t="s">
        <v>83</v>
      </c>
      <c r="P5401">
        <v>0</v>
      </c>
      <c r="Q5401">
        <v>0</v>
      </c>
      <c r="R5401">
        <v>135</v>
      </c>
    </row>
    <row r="5402" spans="1:18" x14ac:dyDescent="0.25">
      <c r="A5402" t="s">
        <v>10397</v>
      </c>
      <c r="B5402" s="1">
        <v>45273</v>
      </c>
      <c r="C5402">
        <v>1</v>
      </c>
      <c r="D5402" t="s">
        <v>10398</v>
      </c>
      <c r="E5402" t="s">
        <v>1682</v>
      </c>
      <c r="F5402" t="s">
        <v>10399</v>
      </c>
      <c r="G5402" s="1">
        <v>45272</v>
      </c>
      <c r="H5402" t="s">
        <v>10193</v>
      </c>
      <c r="K5402">
        <v>0</v>
      </c>
      <c r="L5402">
        <v>0</v>
      </c>
      <c r="M5402">
        <v>135</v>
      </c>
      <c r="N5402">
        <v>1</v>
      </c>
      <c r="O5402" t="s">
        <v>83</v>
      </c>
      <c r="P5402">
        <v>0</v>
      </c>
      <c r="Q5402">
        <v>0</v>
      </c>
      <c r="R5402">
        <v>135</v>
      </c>
    </row>
    <row r="5403" spans="1:18" x14ac:dyDescent="0.25">
      <c r="A5403" t="s">
        <v>10400</v>
      </c>
      <c r="B5403" s="1">
        <v>45275</v>
      </c>
      <c r="C5403">
        <v>1</v>
      </c>
      <c r="D5403" t="s">
        <v>10401</v>
      </c>
      <c r="E5403" t="s">
        <v>1682</v>
      </c>
      <c r="F5403" t="s">
        <v>10402</v>
      </c>
      <c r="G5403" s="1">
        <v>45273</v>
      </c>
      <c r="H5403" t="s">
        <v>10193</v>
      </c>
      <c r="K5403">
        <v>0</v>
      </c>
      <c r="L5403">
        <v>0</v>
      </c>
      <c r="M5403">
        <v>135</v>
      </c>
      <c r="N5403">
        <v>1</v>
      </c>
      <c r="O5403" t="s">
        <v>83</v>
      </c>
      <c r="P5403">
        <v>0</v>
      </c>
      <c r="Q5403">
        <v>0</v>
      </c>
      <c r="R5403">
        <v>135</v>
      </c>
    </row>
    <row r="5404" spans="1:18" x14ac:dyDescent="0.25">
      <c r="A5404" t="s">
        <v>10403</v>
      </c>
      <c r="B5404" s="1">
        <v>45275</v>
      </c>
      <c r="C5404">
        <v>1</v>
      </c>
      <c r="D5404" t="s">
        <v>10404</v>
      </c>
      <c r="E5404" t="s">
        <v>1682</v>
      </c>
      <c r="F5404" t="s">
        <v>10405</v>
      </c>
      <c r="G5404" s="1">
        <v>45273</v>
      </c>
      <c r="H5404" t="s">
        <v>10193</v>
      </c>
      <c r="K5404">
        <v>0</v>
      </c>
      <c r="L5404">
        <v>0</v>
      </c>
      <c r="M5404">
        <v>135</v>
      </c>
      <c r="N5404">
        <v>1</v>
      </c>
      <c r="O5404" t="s">
        <v>83</v>
      </c>
      <c r="P5404">
        <v>0</v>
      </c>
      <c r="Q5404">
        <v>0</v>
      </c>
      <c r="R5404">
        <v>135</v>
      </c>
    </row>
    <row r="5405" spans="1:18" x14ac:dyDescent="0.25">
      <c r="A5405" t="s">
        <v>10406</v>
      </c>
      <c r="B5405" s="1">
        <v>45275</v>
      </c>
      <c r="C5405">
        <v>1</v>
      </c>
      <c r="D5405" t="s">
        <v>10407</v>
      </c>
      <c r="E5405" t="s">
        <v>1682</v>
      </c>
      <c r="F5405" t="s">
        <v>10408</v>
      </c>
      <c r="G5405" s="1">
        <v>45273</v>
      </c>
      <c r="H5405" t="s">
        <v>10193</v>
      </c>
      <c r="K5405">
        <v>0</v>
      </c>
      <c r="L5405">
        <v>0</v>
      </c>
      <c r="M5405">
        <v>135</v>
      </c>
      <c r="N5405">
        <v>1</v>
      </c>
      <c r="O5405" t="s">
        <v>83</v>
      </c>
      <c r="P5405">
        <v>0</v>
      </c>
      <c r="Q5405">
        <v>0</v>
      </c>
      <c r="R5405">
        <v>135</v>
      </c>
    </row>
    <row r="5406" spans="1:18" x14ac:dyDescent="0.25">
      <c r="A5406" t="s">
        <v>10409</v>
      </c>
      <c r="B5406" s="1">
        <v>45278</v>
      </c>
      <c r="C5406">
        <v>1</v>
      </c>
      <c r="D5406" t="s">
        <v>10410</v>
      </c>
      <c r="E5406" t="s">
        <v>1682</v>
      </c>
      <c r="F5406" t="s">
        <v>10411</v>
      </c>
      <c r="G5406" s="1">
        <v>45276</v>
      </c>
      <c r="H5406" t="s">
        <v>1684</v>
      </c>
      <c r="K5406">
        <v>0</v>
      </c>
      <c r="L5406">
        <v>0</v>
      </c>
      <c r="M5406">
        <v>2005</v>
      </c>
      <c r="N5406">
        <v>1</v>
      </c>
      <c r="O5406" t="s">
        <v>55</v>
      </c>
      <c r="P5406">
        <v>0</v>
      </c>
      <c r="Q5406">
        <v>0</v>
      </c>
      <c r="R5406">
        <v>2005</v>
      </c>
    </row>
    <row r="5407" spans="1:18" x14ac:dyDescent="0.25">
      <c r="A5407" t="s">
        <v>10412</v>
      </c>
      <c r="B5407" s="1">
        <v>45280</v>
      </c>
      <c r="C5407">
        <v>1</v>
      </c>
      <c r="D5407" t="s">
        <v>10413</v>
      </c>
      <c r="E5407" t="s">
        <v>1682</v>
      </c>
      <c r="F5407" t="s">
        <v>10414</v>
      </c>
      <c r="G5407" s="1">
        <v>45273</v>
      </c>
      <c r="H5407" t="s">
        <v>10193</v>
      </c>
      <c r="K5407">
        <v>0</v>
      </c>
      <c r="L5407">
        <v>0</v>
      </c>
      <c r="M5407">
        <v>135</v>
      </c>
      <c r="N5407">
        <v>1</v>
      </c>
      <c r="O5407" t="s">
        <v>83</v>
      </c>
      <c r="P5407">
        <v>0</v>
      </c>
      <c r="Q5407">
        <v>0</v>
      </c>
      <c r="R5407">
        <v>135</v>
      </c>
    </row>
    <row r="5408" spans="1:18" x14ac:dyDescent="0.25">
      <c r="A5408" t="s">
        <v>10415</v>
      </c>
      <c r="B5408" s="1">
        <v>45280</v>
      </c>
      <c r="C5408">
        <v>1</v>
      </c>
      <c r="D5408" t="s">
        <v>10404</v>
      </c>
      <c r="E5408" t="s">
        <v>1682</v>
      </c>
      <c r="F5408" t="s">
        <v>10416</v>
      </c>
      <c r="G5408" s="1">
        <v>45275</v>
      </c>
      <c r="H5408" t="s">
        <v>10193</v>
      </c>
      <c r="K5408">
        <v>0</v>
      </c>
      <c r="L5408">
        <v>0</v>
      </c>
      <c r="M5408">
        <v>135</v>
      </c>
      <c r="N5408">
        <v>1</v>
      </c>
      <c r="O5408" t="s">
        <v>83</v>
      </c>
      <c r="P5408">
        <v>0</v>
      </c>
      <c r="Q5408">
        <v>0</v>
      </c>
      <c r="R5408">
        <v>135</v>
      </c>
    </row>
    <row r="5409" spans="1:18" x14ac:dyDescent="0.25">
      <c r="A5409" t="s">
        <v>10417</v>
      </c>
      <c r="B5409" s="1">
        <v>45282</v>
      </c>
      <c r="C5409">
        <v>1</v>
      </c>
      <c r="D5409" t="s">
        <v>10404</v>
      </c>
      <c r="E5409" t="s">
        <v>1682</v>
      </c>
      <c r="F5409" t="s">
        <v>10418</v>
      </c>
      <c r="G5409" s="1">
        <v>45278</v>
      </c>
      <c r="H5409" t="s">
        <v>10193</v>
      </c>
      <c r="K5409">
        <v>0</v>
      </c>
      <c r="L5409">
        <v>0</v>
      </c>
      <c r="M5409">
        <v>135</v>
      </c>
      <c r="N5409">
        <v>1</v>
      </c>
      <c r="O5409" t="s">
        <v>83</v>
      </c>
      <c r="P5409">
        <v>0</v>
      </c>
      <c r="Q5409">
        <v>0</v>
      </c>
      <c r="R5409">
        <v>135</v>
      </c>
    </row>
    <row r="5410" spans="1:18" x14ac:dyDescent="0.25">
      <c r="A5410" t="s">
        <v>10419</v>
      </c>
      <c r="B5410" s="1">
        <v>45287</v>
      </c>
      <c r="C5410">
        <v>1</v>
      </c>
      <c r="D5410" t="s">
        <v>10420</v>
      </c>
      <c r="E5410" t="s">
        <v>1682</v>
      </c>
      <c r="F5410" t="s">
        <v>10421</v>
      </c>
      <c r="G5410" s="1">
        <v>45279</v>
      </c>
      <c r="H5410" t="s">
        <v>10193</v>
      </c>
      <c r="K5410">
        <v>0</v>
      </c>
      <c r="L5410">
        <v>0</v>
      </c>
      <c r="M5410">
        <v>135</v>
      </c>
      <c r="N5410">
        <v>1</v>
      </c>
      <c r="O5410" t="s">
        <v>83</v>
      </c>
      <c r="P5410">
        <v>0</v>
      </c>
      <c r="Q5410">
        <v>0</v>
      </c>
      <c r="R5410">
        <v>135</v>
      </c>
    </row>
    <row r="5411" spans="1:18" x14ac:dyDescent="0.25">
      <c r="A5411" t="s">
        <v>10422</v>
      </c>
      <c r="B5411" s="1">
        <v>45287</v>
      </c>
      <c r="C5411">
        <v>1</v>
      </c>
      <c r="D5411" t="s">
        <v>10423</v>
      </c>
      <c r="E5411" t="s">
        <v>1682</v>
      </c>
      <c r="F5411" t="s">
        <v>10424</v>
      </c>
      <c r="G5411" s="1">
        <v>45279</v>
      </c>
      <c r="H5411" t="s">
        <v>10193</v>
      </c>
      <c r="K5411">
        <v>0</v>
      </c>
      <c r="L5411">
        <v>0</v>
      </c>
      <c r="M5411">
        <v>135</v>
      </c>
      <c r="N5411">
        <v>1</v>
      </c>
      <c r="O5411" t="s">
        <v>83</v>
      </c>
      <c r="P5411">
        <v>0</v>
      </c>
      <c r="Q5411">
        <v>0</v>
      </c>
      <c r="R5411">
        <v>135</v>
      </c>
    </row>
    <row r="5412" spans="1:18" x14ac:dyDescent="0.25">
      <c r="A5412" t="s">
        <v>10425</v>
      </c>
      <c r="B5412" s="1">
        <v>45287</v>
      </c>
      <c r="C5412">
        <v>1</v>
      </c>
      <c r="D5412" t="s">
        <v>10426</v>
      </c>
      <c r="E5412" t="s">
        <v>1682</v>
      </c>
      <c r="F5412" t="s">
        <v>10427</v>
      </c>
      <c r="G5412" s="1">
        <v>45281</v>
      </c>
      <c r="H5412" t="s">
        <v>10193</v>
      </c>
      <c r="K5412">
        <v>0</v>
      </c>
      <c r="L5412">
        <v>0</v>
      </c>
      <c r="M5412">
        <v>135</v>
      </c>
      <c r="N5412">
        <v>1</v>
      </c>
      <c r="O5412" t="s">
        <v>83</v>
      </c>
      <c r="P5412">
        <v>0</v>
      </c>
      <c r="Q5412">
        <v>0</v>
      </c>
      <c r="R5412">
        <v>135</v>
      </c>
    </row>
    <row r="5413" spans="1:18" x14ac:dyDescent="0.25">
      <c r="A5413" t="s">
        <v>10428</v>
      </c>
      <c r="B5413" s="1">
        <v>45287</v>
      </c>
      <c r="C5413">
        <v>1</v>
      </c>
      <c r="D5413" t="s">
        <v>10429</v>
      </c>
      <c r="E5413" t="s">
        <v>1682</v>
      </c>
      <c r="F5413" t="s">
        <v>10430</v>
      </c>
      <c r="G5413" s="1">
        <v>45283</v>
      </c>
      <c r="H5413" t="s">
        <v>10193</v>
      </c>
      <c r="K5413">
        <v>0</v>
      </c>
      <c r="L5413">
        <v>0</v>
      </c>
      <c r="M5413">
        <v>135</v>
      </c>
      <c r="N5413">
        <v>1</v>
      </c>
      <c r="O5413" t="s">
        <v>83</v>
      </c>
      <c r="P5413">
        <v>0</v>
      </c>
      <c r="Q5413">
        <v>0</v>
      </c>
      <c r="R5413">
        <v>135</v>
      </c>
    </row>
    <row r="5414" spans="1:18" x14ac:dyDescent="0.25">
      <c r="A5414" t="s">
        <v>10431</v>
      </c>
      <c r="B5414" s="1">
        <v>45288</v>
      </c>
      <c r="C5414">
        <v>1</v>
      </c>
      <c r="D5414" t="s">
        <v>10432</v>
      </c>
      <c r="E5414" t="s">
        <v>1682</v>
      </c>
      <c r="F5414" t="s">
        <v>10433</v>
      </c>
      <c r="G5414" s="1">
        <v>45259</v>
      </c>
      <c r="H5414" t="s">
        <v>10193</v>
      </c>
      <c r="K5414">
        <v>0</v>
      </c>
      <c r="L5414">
        <v>0</v>
      </c>
      <c r="M5414">
        <v>150</v>
      </c>
      <c r="N5414">
        <v>1</v>
      </c>
      <c r="O5414" t="s">
        <v>334</v>
      </c>
      <c r="P5414">
        <v>0</v>
      </c>
      <c r="Q5414">
        <v>0</v>
      </c>
      <c r="R5414">
        <v>150</v>
      </c>
    </row>
    <row r="5415" spans="1:18" x14ac:dyDescent="0.25">
      <c r="A5415" t="s">
        <v>10434</v>
      </c>
      <c r="B5415" s="1">
        <v>45295</v>
      </c>
      <c r="C5415">
        <v>1</v>
      </c>
      <c r="D5415" t="s">
        <v>10435</v>
      </c>
      <c r="E5415" t="s">
        <v>1682</v>
      </c>
      <c r="F5415" t="s">
        <v>10436</v>
      </c>
      <c r="G5415" s="1">
        <v>45289</v>
      </c>
      <c r="H5415" t="s">
        <v>1684</v>
      </c>
      <c r="K5415">
        <v>0</v>
      </c>
      <c r="L5415">
        <v>0</v>
      </c>
      <c r="M5415">
        <v>28.06</v>
      </c>
      <c r="N5415">
        <v>1</v>
      </c>
      <c r="O5415" t="s">
        <v>334</v>
      </c>
      <c r="P5415">
        <v>0</v>
      </c>
      <c r="Q5415">
        <v>0</v>
      </c>
      <c r="R5415">
        <v>28.06</v>
      </c>
    </row>
    <row r="5416" spans="1:18" x14ac:dyDescent="0.25">
      <c r="A5416" t="s">
        <v>10437</v>
      </c>
      <c r="B5416" s="1">
        <v>45299</v>
      </c>
      <c r="C5416">
        <v>1</v>
      </c>
      <c r="D5416" t="s">
        <v>10438</v>
      </c>
      <c r="E5416" t="s">
        <v>1682</v>
      </c>
      <c r="F5416" t="s">
        <v>10439</v>
      </c>
      <c r="G5416" s="1">
        <v>45288</v>
      </c>
      <c r="H5416" t="s">
        <v>10193</v>
      </c>
      <c r="K5416">
        <v>0</v>
      </c>
      <c r="L5416">
        <v>0</v>
      </c>
      <c r="M5416">
        <v>135</v>
      </c>
      <c r="N5416">
        <v>1</v>
      </c>
      <c r="O5416" t="s">
        <v>83</v>
      </c>
      <c r="P5416">
        <v>0</v>
      </c>
      <c r="Q5416">
        <v>0</v>
      </c>
      <c r="R5416">
        <v>135</v>
      </c>
    </row>
    <row r="5417" spans="1:18" x14ac:dyDescent="0.25">
      <c r="A5417" t="s">
        <v>10440</v>
      </c>
      <c r="B5417" s="1">
        <v>45299</v>
      </c>
      <c r="C5417">
        <v>1</v>
      </c>
      <c r="D5417" t="s">
        <v>10392</v>
      </c>
      <c r="E5417" t="s">
        <v>1682</v>
      </c>
      <c r="F5417" t="s">
        <v>10441</v>
      </c>
      <c r="G5417" s="1">
        <v>45288</v>
      </c>
      <c r="H5417" t="s">
        <v>10193</v>
      </c>
      <c r="K5417">
        <v>0</v>
      </c>
      <c r="L5417">
        <v>0</v>
      </c>
      <c r="M5417">
        <v>135</v>
      </c>
      <c r="N5417">
        <v>1</v>
      </c>
      <c r="O5417" t="s">
        <v>83</v>
      </c>
      <c r="P5417">
        <v>0</v>
      </c>
      <c r="Q5417">
        <v>0</v>
      </c>
      <c r="R5417">
        <v>135</v>
      </c>
    </row>
    <row r="5418" spans="1:18" x14ac:dyDescent="0.25">
      <c r="A5418" t="s">
        <v>10442</v>
      </c>
      <c r="B5418" s="1">
        <v>45299</v>
      </c>
      <c r="C5418">
        <v>1</v>
      </c>
      <c r="D5418" t="s">
        <v>10443</v>
      </c>
      <c r="E5418" t="s">
        <v>1682</v>
      </c>
      <c r="F5418" t="s">
        <v>10444</v>
      </c>
      <c r="G5418" s="1">
        <v>45288</v>
      </c>
      <c r="H5418" t="s">
        <v>10193</v>
      </c>
      <c r="K5418">
        <v>0</v>
      </c>
      <c r="L5418">
        <v>0</v>
      </c>
      <c r="M5418">
        <v>135</v>
      </c>
      <c r="N5418">
        <v>1</v>
      </c>
      <c r="O5418" t="s">
        <v>83</v>
      </c>
      <c r="P5418">
        <v>0</v>
      </c>
      <c r="Q5418">
        <v>0</v>
      </c>
      <c r="R5418">
        <v>135</v>
      </c>
    </row>
    <row r="5419" spans="1:18" x14ac:dyDescent="0.25">
      <c r="A5419" t="s">
        <v>10445</v>
      </c>
      <c r="B5419" s="1">
        <v>45300</v>
      </c>
      <c r="C5419">
        <v>1</v>
      </c>
      <c r="D5419" t="s">
        <v>10446</v>
      </c>
      <c r="E5419" t="s">
        <v>1682</v>
      </c>
      <c r="F5419" t="s">
        <v>10447</v>
      </c>
      <c r="G5419" s="1">
        <v>45293</v>
      </c>
      <c r="H5419" t="s">
        <v>10193</v>
      </c>
      <c r="K5419">
        <v>0</v>
      </c>
      <c r="L5419">
        <v>0</v>
      </c>
      <c r="M5419">
        <v>135</v>
      </c>
      <c r="N5419">
        <v>1</v>
      </c>
      <c r="O5419" t="s">
        <v>83</v>
      </c>
      <c r="P5419">
        <v>0</v>
      </c>
      <c r="Q5419">
        <v>0</v>
      </c>
      <c r="R5419">
        <v>135</v>
      </c>
    </row>
    <row r="5420" spans="1:18" x14ac:dyDescent="0.25">
      <c r="A5420" t="s">
        <v>10448</v>
      </c>
      <c r="B5420" s="1">
        <v>45301</v>
      </c>
      <c r="C5420">
        <v>1</v>
      </c>
      <c r="D5420" t="s">
        <v>10449</v>
      </c>
      <c r="E5420" t="s">
        <v>1682</v>
      </c>
      <c r="F5420" t="s">
        <v>10450</v>
      </c>
      <c r="G5420" s="1">
        <v>45295</v>
      </c>
      <c r="H5420" t="s">
        <v>10193</v>
      </c>
      <c r="K5420">
        <v>0</v>
      </c>
      <c r="L5420">
        <v>0</v>
      </c>
      <c r="M5420">
        <v>300</v>
      </c>
      <c r="N5420">
        <v>1</v>
      </c>
      <c r="O5420" t="s">
        <v>83</v>
      </c>
      <c r="P5420">
        <v>0</v>
      </c>
      <c r="Q5420">
        <v>0</v>
      </c>
      <c r="R5420">
        <v>300</v>
      </c>
    </row>
    <row r="5421" spans="1:18" x14ac:dyDescent="0.25">
      <c r="A5421" t="s">
        <v>10451</v>
      </c>
      <c r="B5421" s="1">
        <v>45301</v>
      </c>
      <c r="C5421">
        <v>1</v>
      </c>
      <c r="D5421" t="s">
        <v>10452</v>
      </c>
      <c r="E5421" t="s">
        <v>1682</v>
      </c>
      <c r="F5421" t="s">
        <v>10453</v>
      </c>
      <c r="G5421" s="1">
        <v>45293</v>
      </c>
      <c r="H5421" t="s">
        <v>10193</v>
      </c>
      <c r="K5421">
        <v>0</v>
      </c>
      <c r="L5421">
        <v>0</v>
      </c>
      <c r="M5421">
        <v>300</v>
      </c>
      <c r="N5421">
        <v>1</v>
      </c>
      <c r="O5421" t="s">
        <v>83</v>
      </c>
      <c r="P5421">
        <v>0</v>
      </c>
      <c r="Q5421">
        <v>0</v>
      </c>
      <c r="R5421">
        <v>300</v>
      </c>
    </row>
    <row r="5422" spans="1:18" x14ac:dyDescent="0.25">
      <c r="A5422" t="s">
        <v>10454</v>
      </c>
      <c r="B5422" s="1">
        <v>45301</v>
      </c>
      <c r="C5422">
        <v>1</v>
      </c>
      <c r="D5422" t="s">
        <v>10455</v>
      </c>
      <c r="E5422" t="s">
        <v>1682</v>
      </c>
      <c r="F5422" t="s">
        <v>10456</v>
      </c>
      <c r="G5422" s="1">
        <v>45296</v>
      </c>
      <c r="H5422" t="s">
        <v>10193</v>
      </c>
      <c r="K5422">
        <v>0</v>
      </c>
      <c r="L5422">
        <v>0</v>
      </c>
      <c r="M5422">
        <v>300</v>
      </c>
      <c r="N5422">
        <v>1</v>
      </c>
      <c r="O5422" t="s">
        <v>83</v>
      </c>
      <c r="P5422">
        <v>0</v>
      </c>
      <c r="Q5422">
        <v>0</v>
      </c>
      <c r="R5422">
        <v>300</v>
      </c>
    </row>
    <row r="5423" spans="1:18" x14ac:dyDescent="0.25">
      <c r="A5423" t="s">
        <v>10457</v>
      </c>
      <c r="B5423" s="1">
        <v>45301</v>
      </c>
      <c r="C5423">
        <v>1</v>
      </c>
      <c r="D5423" t="s">
        <v>10458</v>
      </c>
      <c r="E5423" t="s">
        <v>1682</v>
      </c>
      <c r="F5423" t="s">
        <v>10459</v>
      </c>
      <c r="G5423" s="1">
        <v>45297</v>
      </c>
      <c r="H5423" t="s">
        <v>10193</v>
      </c>
      <c r="K5423">
        <v>0</v>
      </c>
      <c r="L5423">
        <v>0</v>
      </c>
      <c r="M5423">
        <v>273.99</v>
      </c>
      <c r="N5423">
        <v>1</v>
      </c>
      <c r="O5423" t="s">
        <v>83</v>
      </c>
      <c r="P5423">
        <v>0</v>
      </c>
      <c r="Q5423">
        <v>0</v>
      </c>
      <c r="R5423">
        <v>273.99</v>
      </c>
    </row>
    <row r="5424" spans="1:18" x14ac:dyDescent="0.25">
      <c r="A5424" t="s">
        <v>10457</v>
      </c>
      <c r="B5424" s="1">
        <v>45301</v>
      </c>
      <c r="C5424">
        <v>2</v>
      </c>
      <c r="D5424" t="s">
        <v>10458</v>
      </c>
      <c r="E5424" t="s">
        <v>1682</v>
      </c>
      <c r="F5424" t="s">
        <v>10459</v>
      </c>
      <c r="G5424" s="1">
        <v>45297</v>
      </c>
      <c r="H5424" t="s">
        <v>10193</v>
      </c>
      <c r="K5424">
        <v>0</v>
      </c>
      <c r="L5424">
        <v>0</v>
      </c>
      <c r="M5424">
        <v>1.27</v>
      </c>
      <c r="N5424">
        <v>1</v>
      </c>
      <c r="O5424" t="s">
        <v>83</v>
      </c>
      <c r="P5424">
        <v>0</v>
      </c>
      <c r="Q5424">
        <v>0</v>
      </c>
      <c r="R5424">
        <v>1.27</v>
      </c>
    </row>
    <row r="5425" spans="1:18" x14ac:dyDescent="0.25">
      <c r="A5425" t="s">
        <v>10457</v>
      </c>
      <c r="B5425" s="1">
        <v>45301</v>
      </c>
      <c r="C5425">
        <v>3</v>
      </c>
      <c r="D5425" t="s">
        <v>10458</v>
      </c>
      <c r="E5425" t="s">
        <v>1682</v>
      </c>
      <c r="F5425" t="s">
        <v>10459</v>
      </c>
      <c r="G5425" s="1">
        <v>45297</v>
      </c>
      <c r="H5425" t="s">
        <v>10193</v>
      </c>
      <c r="K5425">
        <v>0</v>
      </c>
      <c r="L5425">
        <v>0</v>
      </c>
      <c r="M5425">
        <v>3.02</v>
      </c>
      <c r="N5425">
        <v>1</v>
      </c>
      <c r="O5425" t="s">
        <v>83</v>
      </c>
      <c r="P5425">
        <v>0</v>
      </c>
      <c r="Q5425">
        <v>0</v>
      </c>
      <c r="R5425">
        <v>3.02</v>
      </c>
    </row>
    <row r="5426" spans="1:18" x14ac:dyDescent="0.25">
      <c r="A5426" t="s">
        <v>10457</v>
      </c>
      <c r="B5426" s="1">
        <v>45301</v>
      </c>
      <c r="C5426">
        <v>4</v>
      </c>
      <c r="D5426" t="s">
        <v>10458</v>
      </c>
      <c r="E5426" t="s">
        <v>1682</v>
      </c>
      <c r="F5426" t="s">
        <v>10459</v>
      </c>
      <c r="G5426" s="1">
        <v>45297</v>
      </c>
      <c r="H5426" t="s">
        <v>10193</v>
      </c>
      <c r="K5426">
        <v>0</v>
      </c>
      <c r="L5426">
        <v>0</v>
      </c>
      <c r="M5426">
        <v>21.72</v>
      </c>
      <c r="N5426">
        <v>1</v>
      </c>
      <c r="O5426" t="s">
        <v>83</v>
      </c>
      <c r="P5426">
        <v>0</v>
      </c>
      <c r="Q5426">
        <v>0</v>
      </c>
      <c r="R5426">
        <v>21.72</v>
      </c>
    </row>
    <row r="5427" spans="1:18" x14ac:dyDescent="0.25">
      <c r="A5427" t="s">
        <v>10460</v>
      </c>
      <c r="B5427" s="1">
        <v>45301</v>
      </c>
      <c r="C5427">
        <v>1</v>
      </c>
      <c r="D5427" t="s">
        <v>10461</v>
      </c>
      <c r="E5427" t="s">
        <v>1682</v>
      </c>
      <c r="F5427" t="s">
        <v>10462</v>
      </c>
      <c r="G5427" s="1">
        <v>45297</v>
      </c>
      <c r="H5427" t="s">
        <v>10193</v>
      </c>
      <c r="K5427">
        <v>0</v>
      </c>
      <c r="L5427">
        <v>0</v>
      </c>
      <c r="M5427">
        <v>203.36</v>
      </c>
      <c r="N5427">
        <v>1</v>
      </c>
      <c r="O5427" t="s">
        <v>83</v>
      </c>
      <c r="P5427">
        <v>0</v>
      </c>
      <c r="Q5427">
        <v>0</v>
      </c>
      <c r="R5427">
        <v>203.36</v>
      </c>
    </row>
    <row r="5428" spans="1:18" x14ac:dyDescent="0.25">
      <c r="A5428" t="s">
        <v>10460</v>
      </c>
      <c r="B5428" s="1">
        <v>45301</v>
      </c>
      <c r="C5428">
        <v>2</v>
      </c>
      <c r="D5428" t="s">
        <v>10461</v>
      </c>
      <c r="E5428" t="s">
        <v>1682</v>
      </c>
      <c r="F5428" t="s">
        <v>10462</v>
      </c>
      <c r="G5428" s="1">
        <v>45297</v>
      </c>
      <c r="H5428" t="s">
        <v>10193</v>
      </c>
      <c r="K5428">
        <v>0</v>
      </c>
      <c r="L5428">
        <v>0</v>
      </c>
      <c r="M5428">
        <v>96.64</v>
      </c>
      <c r="N5428">
        <v>1</v>
      </c>
      <c r="O5428" t="s">
        <v>83</v>
      </c>
      <c r="P5428">
        <v>0</v>
      </c>
      <c r="Q5428">
        <v>0</v>
      </c>
      <c r="R5428">
        <v>96.64</v>
      </c>
    </row>
    <row r="5429" spans="1:18" x14ac:dyDescent="0.25">
      <c r="A5429" t="s">
        <v>10463</v>
      </c>
      <c r="B5429" s="1">
        <v>45302</v>
      </c>
      <c r="C5429">
        <v>1</v>
      </c>
      <c r="D5429" t="s">
        <v>10464</v>
      </c>
      <c r="E5429" t="s">
        <v>1682</v>
      </c>
      <c r="F5429" t="s">
        <v>10465</v>
      </c>
      <c r="G5429" s="1">
        <v>45036</v>
      </c>
      <c r="H5429" t="s">
        <v>10193</v>
      </c>
      <c r="K5429">
        <v>0</v>
      </c>
      <c r="L5429">
        <v>0</v>
      </c>
      <c r="M5429">
        <v>250</v>
      </c>
      <c r="N5429">
        <v>1</v>
      </c>
      <c r="O5429" t="s">
        <v>83</v>
      </c>
      <c r="P5429">
        <v>0</v>
      </c>
      <c r="Q5429">
        <v>0</v>
      </c>
      <c r="R5429">
        <v>250</v>
      </c>
    </row>
    <row r="5430" spans="1:18" x14ac:dyDescent="0.25">
      <c r="A5430" t="s">
        <v>10466</v>
      </c>
      <c r="B5430" s="1">
        <v>45302</v>
      </c>
      <c r="C5430">
        <v>1</v>
      </c>
      <c r="D5430" t="s">
        <v>10467</v>
      </c>
      <c r="E5430" t="s">
        <v>1682</v>
      </c>
      <c r="F5430" t="s">
        <v>10468</v>
      </c>
      <c r="G5430" s="1">
        <v>45292</v>
      </c>
      <c r="H5430" t="s">
        <v>10193</v>
      </c>
      <c r="K5430">
        <v>0</v>
      </c>
      <c r="L5430">
        <v>0</v>
      </c>
      <c r="M5430">
        <v>250</v>
      </c>
      <c r="N5430">
        <v>1</v>
      </c>
      <c r="O5430" t="s">
        <v>83</v>
      </c>
      <c r="P5430">
        <v>0</v>
      </c>
      <c r="Q5430">
        <v>0</v>
      </c>
      <c r="R5430">
        <v>250</v>
      </c>
    </row>
    <row r="5431" spans="1:18" x14ac:dyDescent="0.25">
      <c r="A5431" t="s">
        <v>10469</v>
      </c>
      <c r="B5431" s="1">
        <v>45303</v>
      </c>
      <c r="C5431">
        <v>1</v>
      </c>
      <c r="D5431" t="s">
        <v>10470</v>
      </c>
      <c r="E5431" t="s">
        <v>1682</v>
      </c>
      <c r="F5431" t="s">
        <v>10471</v>
      </c>
      <c r="G5431" s="1">
        <v>45300</v>
      </c>
      <c r="H5431" t="s">
        <v>10193</v>
      </c>
      <c r="K5431">
        <v>0</v>
      </c>
      <c r="L5431">
        <v>0</v>
      </c>
      <c r="M5431">
        <v>250</v>
      </c>
      <c r="N5431">
        <v>1</v>
      </c>
      <c r="O5431" t="s">
        <v>83</v>
      </c>
      <c r="P5431">
        <v>0</v>
      </c>
      <c r="Q5431">
        <v>0</v>
      </c>
      <c r="R5431">
        <v>250</v>
      </c>
    </row>
    <row r="5432" spans="1:18" x14ac:dyDescent="0.25">
      <c r="A5432" t="s">
        <v>10472</v>
      </c>
      <c r="B5432" s="1">
        <v>45303</v>
      </c>
      <c r="C5432">
        <v>1</v>
      </c>
      <c r="D5432" t="s">
        <v>10473</v>
      </c>
      <c r="E5432" t="s">
        <v>1682</v>
      </c>
      <c r="F5432" t="s">
        <v>10474</v>
      </c>
      <c r="G5432" s="1">
        <v>45288</v>
      </c>
      <c r="H5432" t="s">
        <v>10193</v>
      </c>
      <c r="K5432">
        <v>0</v>
      </c>
      <c r="L5432">
        <v>0</v>
      </c>
      <c r="M5432">
        <v>135</v>
      </c>
      <c r="N5432">
        <v>1</v>
      </c>
      <c r="O5432" t="s">
        <v>83</v>
      </c>
      <c r="P5432">
        <v>0</v>
      </c>
      <c r="Q5432">
        <v>0</v>
      </c>
      <c r="R5432">
        <v>135</v>
      </c>
    </row>
    <row r="5433" spans="1:18" x14ac:dyDescent="0.25">
      <c r="A5433" t="s">
        <v>10475</v>
      </c>
      <c r="B5433" s="1">
        <v>45307</v>
      </c>
      <c r="C5433">
        <v>1</v>
      </c>
      <c r="D5433" t="s">
        <v>10476</v>
      </c>
      <c r="E5433" t="s">
        <v>1682</v>
      </c>
      <c r="F5433" t="s">
        <v>10477</v>
      </c>
      <c r="G5433" s="1">
        <v>45296</v>
      </c>
      <c r="H5433" t="s">
        <v>10193</v>
      </c>
      <c r="K5433">
        <v>0</v>
      </c>
      <c r="L5433">
        <v>0</v>
      </c>
      <c r="M5433">
        <v>135</v>
      </c>
      <c r="N5433">
        <v>1</v>
      </c>
      <c r="O5433" t="s">
        <v>83</v>
      </c>
      <c r="P5433">
        <v>0</v>
      </c>
      <c r="Q5433">
        <v>0</v>
      </c>
      <c r="R5433">
        <v>135</v>
      </c>
    </row>
    <row r="5434" spans="1:18" x14ac:dyDescent="0.25">
      <c r="A5434" t="s">
        <v>10478</v>
      </c>
      <c r="B5434" s="1">
        <v>45308</v>
      </c>
      <c r="C5434">
        <v>1</v>
      </c>
      <c r="D5434" t="s">
        <v>10479</v>
      </c>
      <c r="E5434" t="s">
        <v>1682</v>
      </c>
      <c r="F5434" t="s">
        <v>10480</v>
      </c>
      <c r="G5434" s="1">
        <v>45302</v>
      </c>
      <c r="H5434" t="s">
        <v>10193</v>
      </c>
      <c r="K5434">
        <v>0</v>
      </c>
      <c r="L5434">
        <v>0</v>
      </c>
      <c r="M5434">
        <v>135</v>
      </c>
      <c r="N5434">
        <v>1</v>
      </c>
      <c r="O5434" t="s">
        <v>83</v>
      </c>
      <c r="P5434">
        <v>0</v>
      </c>
      <c r="Q5434">
        <v>0</v>
      </c>
      <c r="R5434">
        <v>135</v>
      </c>
    </row>
    <row r="5435" spans="1:18" x14ac:dyDescent="0.25">
      <c r="A5435" t="s">
        <v>10481</v>
      </c>
      <c r="B5435" s="1">
        <v>45311</v>
      </c>
      <c r="C5435">
        <v>1</v>
      </c>
      <c r="D5435" t="s">
        <v>10482</v>
      </c>
      <c r="E5435" t="s">
        <v>1682</v>
      </c>
      <c r="F5435" t="s">
        <v>10483</v>
      </c>
      <c r="G5435" s="1">
        <v>45287</v>
      </c>
      <c r="H5435" t="s">
        <v>1684</v>
      </c>
      <c r="K5435">
        <v>0</v>
      </c>
      <c r="L5435">
        <v>0</v>
      </c>
      <c r="M5435">
        <v>1547</v>
      </c>
      <c r="N5435">
        <v>1</v>
      </c>
      <c r="O5435" t="s">
        <v>55</v>
      </c>
      <c r="P5435">
        <v>0</v>
      </c>
      <c r="Q5435">
        <v>0</v>
      </c>
      <c r="R5435">
        <v>1547</v>
      </c>
    </row>
    <row r="5436" spans="1:18" x14ac:dyDescent="0.25">
      <c r="A5436" t="s">
        <v>10484</v>
      </c>
      <c r="B5436" s="1">
        <v>45314</v>
      </c>
      <c r="C5436">
        <v>1</v>
      </c>
      <c r="D5436" t="s">
        <v>10485</v>
      </c>
      <c r="E5436" t="s">
        <v>1682</v>
      </c>
      <c r="F5436" t="s">
        <v>10486</v>
      </c>
      <c r="G5436" s="1">
        <v>45307</v>
      </c>
      <c r="H5436" t="s">
        <v>10193</v>
      </c>
      <c r="K5436">
        <v>0</v>
      </c>
      <c r="L5436">
        <v>0</v>
      </c>
      <c r="M5436">
        <v>135</v>
      </c>
      <c r="N5436">
        <v>1</v>
      </c>
      <c r="O5436" t="s">
        <v>83</v>
      </c>
      <c r="P5436">
        <v>0</v>
      </c>
      <c r="Q5436">
        <v>0</v>
      </c>
      <c r="R5436">
        <v>135</v>
      </c>
    </row>
    <row r="5437" spans="1:18" x14ac:dyDescent="0.25">
      <c r="A5437" t="s">
        <v>10487</v>
      </c>
      <c r="B5437" s="1">
        <v>45314</v>
      </c>
      <c r="C5437">
        <v>1</v>
      </c>
      <c r="D5437" t="s">
        <v>10488</v>
      </c>
      <c r="E5437" t="s">
        <v>1682</v>
      </c>
      <c r="F5437" t="s">
        <v>10489</v>
      </c>
      <c r="G5437" s="1">
        <v>45308</v>
      </c>
      <c r="H5437" t="s">
        <v>10193</v>
      </c>
      <c r="K5437">
        <v>0</v>
      </c>
      <c r="L5437">
        <v>0</v>
      </c>
      <c r="M5437">
        <v>135</v>
      </c>
      <c r="N5437">
        <v>1</v>
      </c>
      <c r="O5437" t="s">
        <v>83</v>
      </c>
      <c r="P5437">
        <v>0</v>
      </c>
      <c r="Q5437">
        <v>0</v>
      </c>
      <c r="R5437">
        <v>135</v>
      </c>
    </row>
    <row r="5438" spans="1:18" x14ac:dyDescent="0.25">
      <c r="A5438" t="s">
        <v>10490</v>
      </c>
      <c r="B5438" s="1">
        <v>45314</v>
      </c>
      <c r="C5438">
        <v>1</v>
      </c>
      <c r="D5438" t="s">
        <v>10473</v>
      </c>
      <c r="E5438" t="s">
        <v>1682</v>
      </c>
      <c r="F5438" t="s">
        <v>10491</v>
      </c>
      <c r="G5438" s="1">
        <v>45310</v>
      </c>
      <c r="H5438" t="s">
        <v>10193</v>
      </c>
      <c r="K5438">
        <v>0</v>
      </c>
      <c r="L5438">
        <v>0</v>
      </c>
      <c r="M5438">
        <v>135</v>
      </c>
      <c r="N5438">
        <v>1</v>
      </c>
      <c r="O5438" t="s">
        <v>83</v>
      </c>
      <c r="P5438">
        <v>0</v>
      </c>
      <c r="Q5438">
        <v>0</v>
      </c>
      <c r="R5438">
        <v>135</v>
      </c>
    </row>
    <row r="5439" spans="1:18" x14ac:dyDescent="0.25">
      <c r="A5439" t="s">
        <v>10492</v>
      </c>
      <c r="B5439" s="1">
        <v>45314</v>
      </c>
      <c r="C5439">
        <v>1</v>
      </c>
      <c r="D5439" t="s">
        <v>10423</v>
      </c>
      <c r="E5439" t="s">
        <v>1682</v>
      </c>
      <c r="F5439" t="s">
        <v>10493</v>
      </c>
      <c r="G5439" s="1">
        <v>45310</v>
      </c>
      <c r="H5439" t="s">
        <v>10193</v>
      </c>
      <c r="K5439">
        <v>0</v>
      </c>
      <c r="L5439">
        <v>0</v>
      </c>
      <c r="M5439">
        <v>135</v>
      </c>
      <c r="N5439">
        <v>1</v>
      </c>
      <c r="O5439" t="s">
        <v>83</v>
      </c>
      <c r="P5439">
        <v>0</v>
      </c>
      <c r="Q5439">
        <v>0</v>
      </c>
      <c r="R5439">
        <v>135</v>
      </c>
    </row>
    <row r="5440" spans="1:18" x14ac:dyDescent="0.25">
      <c r="A5440" t="s">
        <v>10494</v>
      </c>
      <c r="B5440" s="1">
        <v>45314</v>
      </c>
      <c r="C5440">
        <v>1</v>
      </c>
      <c r="D5440" t="s">
        <v>10392</v>
      </c>
      <c r="E5440" t="s">
        <v>1682</v>
      </c>
      <c r="F5440" t="s">
        <v>10495</v>
      </c>
      <c r="G5440" s="1">
        <v>45311</v>
      </c>
      <c r="H5440" t="s">
        <v>10193</v>
      </c>
      <c r="K5440">
        <v>0</v>
      </c>
      <c r="L5440">
        <v>0</v>
      </c>
      <c r="M5440">
        <v>135</v>
      </c>
      <c r="N5440">
        <v>1</v>
      </c>
      <c r="O5440" t="s">
        <v>83</v>
      </c>
      <c r="P5440">
        <v>0</v>
      </c>
      <c r="Q5440">
        <v>0</v>
      </c>
      <c r="R5440">
        <v>135</v>
      </c>
    </row>
    <row r="5441" spans="1:18" x14ac:dyDescent="0.25">
      <c r="A5441" t="s">
        <v>10496</v>
      </c>
      <c r="B5441" s="1">
        <v>45315</v>
      </c>
      <c r="C5441">
        <v>1</v>
      </c>
      <c r="D5441" t="s">
        <v>10497</v>
      </c>
      <c r="E5441" t="s">
        <v>1682</v>
      </c>
      <c r="F5441" t="s">
        <v>10498</v>
      </c>
      <c r="G5441" s="1">
        <v>45311</v>
      </c>
      <c r="H5441" t="s">
        <v>1684</v>
      </c>
      <c r="K5441">
        <v>0</v>
      </c>
      <c r="L5441">
        <v>0</v>
      </c>
      <c r="M5441">
        <v>150</v>
      </c>
      <c r="N5441">
        <v>1</v>
      </c>
      <c r="O5441" t="s">
        <v>83</v>
      </c>
      <c r="P5441">
        <v>0</v>
      </c>
      <c r="Q5441">
        <v>0</v>
      </c>
      <c r="R5441">
        <v>150</v>
      </c>
    </row>
    <row r="5442" spans="1:18" x14ac:dyDescent="0.25">
      <c r="A5442" t="s">
        <v>10499</v>
      </c>
      <c r="B5442" s="1">
        <v>45315</v>
      </c>
      <c r="C5442">
        <v>1</v>
      </c>
      <c r="D5442" t="s">
        <v>10438</v>
      </c>
      <c r="E5442" t="s">
        <v>1682</v>
      </c>
      <c r="F5442" t="s">
        <v>10500</v>
      </c>
      <c r="G5442" s="1">
        <v>45314</v>
      </c>
      <c r="H5442" t="s">
        <v>10193</v>
      </c>
      <c r="K5442">
        <v>0</v>
      </c>
      <c r="L5442">
        <v>0</v>
      </c>
      <c r="M5442">
        <v>135</v>
      </c>
      <c r="N5442">
        <v>1</v>
      </c>
      <c r="O5442" t="s">
        <v>83</v>
      </c>
      <c r="P5442">
        <v>0</v>
      </c>
      <c r="Q5442">
        <v>0</v>
      </c>
      <c r="R5442">
        <v>135</v>
      </c>
    </row>
    <row r="5443" spans="1:18" x14ac:dyDescent="0.25">
      <c r="A5443" t="s">
        <v>10501</v>
      </c>
      <c r="B5443" s="1">
        <v>45315</v>
      </c>
      <c r="C5443">
        <v>1</v>
      </c>
      <c r="D5443" t="s">
        <v>10502</v>
      </c>
      <c r="E5443" t="s">
        <v>1682</v>
      </c>
      <c r="F5443" t="s">
        <v>10503</v>
      </c>
      <c r="G5443" s="1">
        <v>45314</v>
      </c>
      <c r="H5443" t="s">
        <v>10193</v>
      </c>
      <c r="K5443">
        <v>0</v>
      </c>
      <c r="L5443">
        <v>0</v>
      </c>
      <c r="M5443">
        <v>135</v>
      </c>
      <c r="N5443">
        <v>1</v>
      </c>
      <c r="O5443" t="s">
        <v>83</v>
      </c>
      <c r="P5443">
        <v>0</v>
      </c>
      <c r="Q5443">
        <v>0</v>
      </c>
      <c r="R5443">
        <v>135</v>
      </c>
    </row>
    <row r="5444" spans="1:18" x14ac:dyDescent="0.25">
      <c r="A5444" t="s">
        <v>10504</v>
      </c>
      <c r="B5444" s="1">
        <v>45316</v>
      </c>
      <c r="C5444">
        <v>1</v>
      </c>
      <c r="D5444" t="s">
        <v>10505</v>
      </c>
      <c r="E5444" t="s">
        <v>1682</v>
      </c>
      <c r="F5444" t="s">
        <v>10506</v>
      </c>
      <c r="G5444" s="1">
        <v>45315</v>
      </c>
      <c r="H5444" t="s">
        <v>1684</v>
      </c>
      <c r="K5444">
        <v>0</v>
      </c>
      <c r="L5444">
        <v>0</v>
      </c>
      <c r="M5444">
        <v>1322</v>
      </c>
      <c r="N5444">
        <v>1</v>
      </c>
      <c r="O5444" t="s">
        <v>55</v>
      </c>
      <c r="P5444">
        <v>0</v>
      </c>
      <c r="Q5444">
        <v>0</v>
      </c>
      <c r="R5444">
        <v>1322</v>
      </c>
    </row>
    <row r="5445" spans="1:18" x14ac:dyDescent="0.25">
      <c r="A5445" t="s">
        <v>10507</v>
      </c>
      <c r="B5445" s="1">
        <v>45316</v>
      </c>
      <c r="C5445">
        <v>1</v>
      </c>
      <c r="D5445" t="s">
        <v>10479</v>
      </c>
      <c r="E5445" t="s">
        <v>1682</v>
      </c>
      <c r="F5445" t="s">
        <v>10508</v>
      </c>
      <c r="G5445" s="1">
        <v>45302</v>
      </c>
      <c r="H5445" t="s">
        <v>10193</v>
      </c>
      <c r="K5445">
        <v>0</v>
      </c>
      <c r="L5445">
        <v>0</v>
      </c>
      <c r="M5445">
        <v>135</v>
      </c>
      <c r="N5445">
        <v>1</v>
      </c>
      <c r="O5445" t="s">
        <v>83</v>
      </c>
      <c r="P5445">
        <v>0</v>
      </c>
      <c r="Q5445">
        <v>0</v>
      </c>
      <c r="R5445">
        <v>135</v>
      </c>
    </row>
    <row r="5446" spans="1:18" x14ac:dyDescent="0.25">
      <c r="A5446" t="s">
        <v>10509</v>
      </c>
      <c r="B5446" s="1">
        <v>45316</v>
      </c>
      <c r="C5446">
        <v>1</v>
      </c>
      <c r="D5446" t="s">
        <v>10438</v>
      </c>
      <c r="E5446" t="s">
        <v>1682</v>
      </c>
      <c r="F5446" t="s">
        <v>10510</v>
      </c>
      <c r="G5446" s="1">
        <v>45288</v>
      </c>
      <c r="H5446" t="s">
        <v>10193</v>
      </c>
      <c r="K5446">
        <v>0</v>
      </c>
      <c r="L5446">
        <v>0</v>
      </c>
      <c r="M5446">
        <v>135</v>
      </c>
      <c r="N5446">
        <v>1</v>
      </c>
      <c r="O5446" t="s">
        <v>83</v>
      </c>
      <c r="P5446">
        <v>0</v>
      </c>
      <c r="Q5446">
        <v>0</v>
      </c>
      <c r="R5446">
        <v>135</v>
      </c>
    </row>
    <row r="5447" spans="1:18" x14ac:dyDescent="0.25">
      <c r="A5447" t="s">
        <v>10511</v>
      </c>
      <c r="B5447" s="1">
        <v>45321</v>
      </c>
      <c r="C5447">
        <v>1</v>
      </c>
      <c r="D5447" t="s">
        <v>10423</v>
      </c>
      <c r="E5447" t="s">
        <v>1682</v>
      </c>
      <c r="F5447" t="s">
        <v>10512</v>
      </c>
      <c r="G5447" s="1">
        <v>45219</v>
      </c>
      <c r="H5447" t="s">
        <v>10193</v>
      </c>
      <c r="K5447">
        <v>0</v>
      </c>
      <c r="L5447">
        <v>0</v>
      </c>
      <c r="M5447">
        <v>135</v>
      </c>
      <c r="N5447">
        <v>1</v>
      </c>
      <c r="O5447" t="s">
        <v>83</v>
      </c>
      <c r="P5447">
        <v>0</v>
      </c>
      <c r="Q5447">
        <v>0</v>
      </c>
      <c r="R5447">
        <v>135</v>
      </c>
    </row>
    <row r="5448" spans="1:18" x14ac:dyDescent="0.25">
      <c r="A5448" t="s">
        <v>10513</v>
      </c>
      <c r="B5448" s="1">
        <v>45321</v>
      </c>
      <c r="C5448">
        <v>1</v>
      </c>
      <c r="D5448" t="s">
        <v>10514</v>
      </c>
      <c r="E5448" t="s">
        <v>1682</v>
      </c>
      <c r="F5448" t="s">
        <v>10515</v>
      </c>
      <c r="G5448" s="1">
        <v>45313</v>
      </c>
      <c r="H5448" t="s">
        <v>10193</v>
      </c>
      <c r="K5448">
        <v>0</v>
      </c>
      <c r="L5448">
        <v>0</v>
      </c>
      <c r="M5448">
        <v>250</v>
      </c>
      <c r="N5448">
        <v>1</v>
      </c>
      <c r="O5448" t="s">
        <v>83</v>
      </c>
      <c r="P5448">
        <v>0</v>
      </c>
      <c r="Q5448">
        <v>0</v>
      </c>
      <c r="R5448">
        <v>250</v>
      </c>
    </row>
    <row r="5449" spans="1:18" x14ac:dyDescent="0.25">
      <c r="A5449" t="s">
        <v>10516</v>
      </c>
      <c r="B5449" s="1">
        <v>45321</v>
      </c>
      <c r="C5449">
        <v>1</v>
      </c>
      <c r="D5449" t="s">
        <v>10502</v>
      </c>
      <c r="E5449" t="s">
        <v>1682</v>
      </c>
      <c r="F5449" t="s">
        <v>10517</v>
      </c>
      <c r="G5449" s="1">
        <v>45318</v>
      </c>
      <c r="H5449" t="s">
        <v>10193</v>
      </c>
      <c r="K5449">
        <v>0</v>
      </c>
      <c r="L5449">
        <v>0</v>
      </c>
      <c r="M5449">
        <v>135</v>
      </c>
      <c r="N5449">
        <v>1</v>
      </c>
      <c r="O5449" t="s">
        <v>83</v>
      </c>
      <c r="P5449">
        <v>0</v>
      </c>
      <c r="Q5449">
        <v>0</v>
      </c>
      <c r="R5449">
        <v>135</v>
      </c>
    </row>
    <row r="5450" spans="1:18" x14ac:dyDescent="0.25">
      <c r="A5450" t="s">
        <v>10518</v>
      </c>
      <c r="B5450" s="1">
        <v>45323</v>
      </c>
      <c r="C5450">
        <v>1</v>
      </c>
      <c r="D5450" t="s">
        <v>10423</v>
      </c>
      <c r="E5450" t="s">
        <v>1682</v>
      </c>
      <c r="F5450" t="s">
        <v>10519</v>
      </c>
      <c r="G5450" s="1">
        <v>45239</v>
      </c>
      <c r="H5450" t="s">
        <v>10193</v>
      </c>
      <c r="K5450">
        <v>0</v>
      </c>
      <c r="L5450">
        <v>0</v>
      </c>
      <c r="M5450">
        <v>135</v>
      </c>
      <c r="N5450">
        <v>1</v>
      </c>
      <c r="O5450" t="s">
        <v>83</v>
      </c>
      <c r="P5450">
        <v>0</v>
      </c>
      <c r="Q5450">
        <v>0</v>
      </c>
      <c r="R5450">
        <v>135</v>
      </c>
    </row>
    <row r="5451" spans="1:18" x14ac:dyDescent="0.25">
      <c r="A5451" t="s">
        <v>10520</v>
      </c>
      <c r="B5451" s="1">
        <v>45324</v>
      </c>
      <c r="C5451">
        <v>1</v>
      </c>
      <c r="D5451" t="s">
        <v>10389</v>
      </c>
      <c r="E5451" t="s">
        <v>1682</v>
      </c>
      <c r="F5451" t="s">
        <v>10521</v>
      </c>
      <c r="G5451" s="1">
        <v>45251</v>
      </c>
      <c r="H5451" t="s">
        <v>10193</v>
      </c>
      <c r="K5451">
        <v>0</v>
      </c>
      <c r="L5451">
        <v>0</v>
      </c>
      <c r="M5451">
        <v>135</v>
      </c>
      <c r="N5451">
        <v>1</v>
      </c>
      <c r="O5451" t="s">
        <v>83</v>
      </c>
      <c r="P5451">
        <v>0</v>
      </c>
      <c r="Q5451">
        <v>0</v>
      </c>
      <c r="R5451">
        <v>135</v>
      </c>
    </row>
    <row r="5452" spans="1:18" x14ac:dyDescent="0.25">
      <c r="A5452" t="s">
        <v>10522</v>
      </c>
      <c r="B5452" s="1">
        <v>45324</v>
      </c>
      <c r="C5452">
        <v>1</v>
      </c>
      <c r="D5452" t="s">
        <v>10389</v>
      </c>
      <c r="E5452" t="s">
        <v>1682</v>
      </c>
      <c r="F5452" t="s">
        <v>10521</v>
      </c>
      <c r="G5452" s="1">
        <v>45251</v>
      </c>
      <c r="H5452" t="s">
        <v>10193</v>
      </c>
      <c r="K5452">
        <v>0</v>
      </c>
      <c r="L5452">
        <v>0</v>
      </c>
      <c r="M5452">
        <v>135</v>
      </c>
      <c r="N5452">
        <v>1</v>
      </c>
      <c r="O5452" t="s">
        <v>83</v>
      </c>
      <c r="P5452">
        <v>0</v>
      </c>
      <c r="Q5452">
        <v>0</v>
      </c>
      <c r="R5452">
        <v>135</v>
      </c>
    </row>
    <row r="5453" spans="1:18" x14ac:dyDescent="0.25">
      <c r="A5453" t="s">
        <v>10523</v>
      </c>
      <c r="B5453" s="1">
        <v>45324</v>
      </c>
      <c r="C5453">
        <v>1</v>
      </c>
      <c r="D5453" t="s">
        <v>10426</v>
      </c>
      <c r="E5453" t="s">
        <v>1682</v>
      </c>
      <c r="F5453" t="s">
        <v>10427</v>
      </c>
      <c r="G5453" s="1">
        <v>45281</v>
      </c>
      <c r="H5453" t="s">
        <v>10193</v>
      </c>
      <c r="K5453">
        <v>0</v>
      </c>
      <c r="L5453">
        <v>0</v>
      </c>
      <c r="M5453">
        <v>135</v>
      </c>
      <c r="N5453">
        <v>1</v>
      </c>
      <c r="O5453" t="s">
        <v>83</v>
      </c>
      <c r="P5453">
        <v>0</v>
      </c>
      <c r="Q5453">
        <v>0</v>
      </c>
      <c r="R5453">
        <v>135</v>
      </c>
    </row>
    <row r="5454" spans="1:18" x14ac:dyDescent="0.25">
      <c r="A5454" t="s">
        <v>10524</v>
      </c>
      <c r="B5454" s="1">
        <v>45324</v>
      </c>
      <c r="C5454">
        <v>1</v>
      </c>
      <c r="D5454" t="s">
        <v>10479</v>
      </c>
      <c r="E5454" t="s">
        <v>1682</v>
      </c>
      <c r="F5454" t="s">
        <v>10525</v>
      </c>
      <c r="G5454" s="1">
        <v>45302</v>
      </c>
      <c r="H5454" t="s">
        <v>10193</v>
      </c>
      <c r="K5454">
        <v>0</v>
      </c>
      <c r="L5454">
        <v>0</v>
      </c>
      <c r="M5454">
        <v>135</v>
      </c>
      <c r="N5454">
        <v>1</v>
      </c>
      <c r="O5454" t="s">
        <v>83</v>
      </c>
      <c r="P5454">
        <v>0</v>
      </c>
      <c r="Q5454">
        <v>0</v>
      </c>
      <c r="R5454">
        <v>135</v>
      </c>
    </row>
    <row r="5455" spans="1:18" x14ac:dyDescent="0.25">
      <c r="A5455" t="s">
        <v>10526</v>
      </c>
      <c r="B5455" s="1">
        <v>45324</v>
      </c>
      <c r="C5455">
        <v>1</v>
      </c>
      <c r="D5455" t="s">
        <v>10473</v>
      </c>
      <c r="E5455" t="s">
        <v>1682</v>
      </c>
      <c r="F5455" t="s">
        <v>10491</v>
      </c>
      <c r="G5455" s="1">
        <v>45310</v>
      </c>
      <c r="H5455" t="s">
        <v>10193</v>
      </c>
      <c r="K5455">
        <v>0</v>
      </c>
      <c r="L5455">
        <v>0</v>
      </c>
      <c r="M5455">
        <v>135</v>
      </c>
      <c r="N5455">
        <v>1</v>
      </c>
      <c r="O5455" t="s">
        <v>83</v>
      </c>
      <c r="P5455">
        <v>0</v>
      </c>
      <c r="Q5455">
        <v>0</v>
      </c>
      <c r="R5455">
        <v>135</v>
      </c>
    </row>
    <row r="5456" spans="1:18" x14ac:dyDescent="0.25">
      <c r="A5456" t="s">
        <v>10527</v>
      </c>
      <c r="B5456" s="1">
        <v>45324</v>
      </c>
      <c r="C5456">
        <v>1</v>
      </c>
      <c r="D5456" t="s">
        <v>10479</v>
      </c>
      <c r="E5456" t="s">
        <v>1682</v>
      </c>
      <c r="F5456" t="s">
        <v>10525</v>
      </c>
      <c r="G5456" s="1">
        <v>45302</v>
      </c>
      <c r="H5456" t="s">
        <v>10193</v>
      </c>
      <c r="K5456">
        <v>0</v>
      </c>
      <c r="L5456">
        <v>0</v>
      </c>
      <c r="M5456">
        <v>135</v>
      </c>
      <c r="N5456">
        <v>1</v>
      </c>
      <c r="O5456" t="s">
        <v>83</v>
      </c>
      <c r="P5456">
        <v>0</v>
      </c>
      <c r="Q5456">
        <v>0</v>
      </c>
      <c r="R5456">
        <v>135</v>
      </c>
    </row>
    <row r="5457" spans="1:18" x14ac:dyDescent="0.25">
      <c r="A5457" t="s">
        <v>10528</v>
      </c>
      <c r="B5457" s="1">
        <v>45324</v>
      </c>
      <c r="C5457">
        <v>1</v>
      </c>
      <c r="D5457" t="s">
        <v>10473</v>
      </c>
      <c r="E5457" t="s">
        <v>1682</v>
      </c>
      <c r="F5457" t="s">
        <v>10491</v>
      </c>
      <c r="G5457" s="1">
        <v>45310</v>
      </c>
      <c r="H5457" t="s">
        <v>10193</v>
      </c>
      <c r="K5457">
        <v>0</v>
      </c>
      <c r="L5457">
        <v>0</v>
      </c>
      <c r="M5457">
        <v>135</v>
      </c>
      <c r="N5457">
        <v>1</v>
      </c>
      <c r="O5457" t="s">
        <v>83</v>
      </c>
      <c r="P5457">
        <v>0</v>
      </c>
      <c r="Q5457">
        <v>0</v>
      </c>
      <c r="R5457">
        <v>135</v>
      </c>
    </row>
    <row r="5458" spans="1:18" x14ac:dyDescent="0.25">
      <c r="A5458" t="s">
        <v>10529</v>
      </c>
      <c r="B5458" s="1">
        <v>45324</v>
      </c>
      <c r="C5458">
        <v>1</v>
      </c>
      <c r="D5458" t="s">
        <v>10423</v>
      </c>
      <c r="E5458" t="s">
        <v>1682</v>
      </c>
      <c r="F5458" t="s">
        <v>10493</v>
      </c>
      <c r="G5458" s="1">
        <v>45310</v>
      </c>
      <c r="H5458" t="s">
        <v>10193</v>
      </c>
      <c r="K5458">
        <v>0</v>
      </c>
      <c r="L5458">
        <v>0</v>
      </c>
      <c r="M5458">
        <v>135</v>
      </c>
      <c r="N5458">
        <v>1</v>
      </c>
      <c r="O5458" t="s">
        <v>83</v>
      </c>
      <c r="P5458">
        <v>0</v>
      </c>
      <c r="Q5458">
        <v>0</v>
      </c>
      <c r="R5458">
        <v>135</v>
      </c>
    </row>
    <row r="5459" spans="1:18" x14ac:dyDescent="0.25">
      <c r="A5459" t="s">
        <v>10530</v>
      </c>
      <c r="B5459" s="1">
        <v>45324</v>
      </c>
      <c r="C5459">
        <v>1</v>
      </c>
      <c r="D5459" t="s">
        <v>10502</v>
      </c>
      <c r="E5459" t="s">
        <v>1682</v>
      </c>
      <c r="F5459" t="s">
        <v>10531</v>
      </c>
      <c r="G5459" s="1">
        <v>45314</v>
      </c>
      <c r="H5459" t="s">
        <v>10193</v>
      </c>
      <c r="K5459">
        <v>0</v>
      </c>
      <c r="L5459">
        <v>0</v>
      </c>
      <c r="M5459">
        <v>135</v>
      </c>
      <c r="N5459">
        <v>1</v>
      </c>
      <c r="O5459" t="s">
        <v>83</v>
      </c>
      <c r="P5459">
        <v>0</v>
      </c>
      <c r="Q5459">
        <v>0</v>
      </c>
      <c r="R5459">
        <v>135</v>
      </c>
    </row>
    <row r="5460" spans="1:18" x14ac:dyDescent="0.25">
      <c r="A5460" t="s">
        <v>10532</v>
      </c>
      <c r="B5460" s="1">
        <v>45324</v>
      </c>
      <c r="C5460">
        <v>1</v>
      </c>
      <c r="D5460" t="s">
        <v>10423</v>
      </c>
      <c r="E5460" t="s">
        <v>1682</v>
      </c>
      <c r="F5460" t="s">
        <v>10533</v>
      </c>
      <c r="G5460" s="1">
        <v>45219</v>
      </c>
      <c r="H5460" t="s">
        <v>10193</v>
      </c>
      <c r="K5460">
        <v>0</v>
      </c>
      <c r="L5460">
        <v>0</v>
      </c>
      <c r="M5460">
        <v>135</v>
      </c>
      <c r="N5460">
        <v>1</v>
      </c>
      <c r="O5460" t="s">
        <v>83</v>
      </c>
      <c r="P5460">
        <v>0</v>
      </c>
      <c r="Q5460">
        <v>0</v>
      </c>
      <c r="R5460">
        <v>135</v>
      </c>
    </row>
    <row r="5461" spans="1:18" x14ac:dyDescent="0.25">
      <c r="A5461" t="s">
        <v>10534</v>
      </c>
      <c r="B5461" s="1">
        <v>45324</v>
      </c>
      <c r="C5461">
        <v>1</v>
      </c>
      <c r="D5461" t="s">
        <v>10338</v>
      </c>
      <c r="E5461" t="s">
        <v>1682</v>
      </c>
      <c r="F5461" t="s">
        <v>10339</v>
      </c>
      <c r="G5461" s="1">
        <v>45208</v>
      </c>
      <c r="H5461" t="s">
        <v>10193</v>
      </c>
      <c r="K5461">
        <v>0</v>
      </c>
      <c r="L5461">
        <v>0</v>
      </c>
      <c r="M5461">
        <v>135</v>
      </c>
      <c r="N5461">
        <v>1</v>
      </c>
      <c r="O5461" t="s">
        <v>83</v>
      </c>
      <c r="P5461">
        <v>0</v>
      </c>
      <c r="Q5461">
        <v>0</v>
      </c>
      <c r="R5461">
        <v>135</v>
      </c>
    </row>
    <row r="5462" spans="1:18" x14ac:dyDescent="0.25">
      <c r="A5462" t="s">
        <v>10535</v>
      </c>
      <c r="B5462" s="1">
        <v>45324</v>
      </c>
      <c r="C5462">
        <v>1</v>
      </c>
      <c r="D5462" t="s">
        <v>10536</v>
      </c>
      <c r="E5462" t="s">
        <v>1682</v>
      </c>
      <c r="F5462" t="s">
        <v>10537</v>
      </c>
      <c r="G5462" s="1">
        <v>45320</v>
      </c>
      <c r="H5462" t="s">
        <v>1684</v>
      </c>
      <c r="K5462">
        <v>0</v>
      </c>
      <c r="L5462">
        <v>0</v>
      </c>
      <c r="M5462">
        <v>2750</v>
      </c>
      <c r="N5462">
        <v>1</v>
      </c>
      <c r="O5462" t="s">
        <v>55</v>
      </c>
      <c r="P5462">
        <v>0</v>
      </c>
      <c r="Q5462">
        <v>0</v>
      </c>
      <c r="R5462">
        <v>2750</v>
      </c>
    </row>
    <row r="5463" spans="1:18" x14ac:dyDescent="0.25">
      <c r="A5463" t="s">
        <v>10538</v>
      </c>
      <c r="B5463" s="1">
        <v>45324</v>
      </c>
      <c r="C5463">
        <v>1</v>
      </c>
      <c r="D5463" t="s">
        <v>10395</v>
      </c>
      <c r="E5463" t="s">
        <v>1682</v>
      </c>
      <c r="F5463" t="s">
        <v>10539</v>
      </c>
      <c r="G5463" s="1">
        <v>45272</v>
      </c>
      <c r="H5463" t="s">
        <v>10193</v>
      </c>
      <c r="K5463">
        <v>0</v>
      </c>
      <c r="L5463">
        <v>0</v>
      </c>
      <c r="M5463">
        <v>135</v>
      </c>
      <c r="N5463">
        <v>1</v>
      </c>
      <c r="O5463" t="s">
        <v>83</v>
      </c>
      <c r="P5463">
        <v>0</v>
      </c>
      <c r="Q5463">
        <v>0</v>
      </c>
      <c r="R5463">
        <v>135</v>
      </c>
    </row>
    <row r="5464" spans="1:18" x14ac:dyDescent="0.25">
      <c r="A5464" t="s">
        <v>10540</v>
      </c>
      <c r="B5464" s="1">
        <v>45324</v>
      </c>
      <c r="C5464">
        <v>1</v>
      </c>
      <c r="D5464" t="s">
        <v>10404</v>
      </c>
      <c r="E5464" t="s">
        <v>1682</v>
      </c>
      <c r="F5464" t="s">
        <v>10541</v>
      </c>
      <c r="G5464" s="1">
        <v>45273</v>
      </c>
      <c r="H5464" t="s">
        <v>10193</v>
      </c>
      <c r="K5464">
        <v>0</v>
      </c>
      <c r="L5464">
        <v>0</v>
      </c>
      <c r="M5464">
        <v>135</v>
      </c>
      <c r="N5464">
        <v>1</v>
      </c>
      <c r="O5464" t="s">
        <v>83</v>
      </c>
      <c r="P5464">
        <v>0</v>
      </c>
      <c r="Q5464">
        <v>0</v>
      </c>
      <c r="R5464">
        <v>135</v>
      </c>
    </row>
    <row r="5465" spans="1:18" x14ac:dyDescent="0.25">
      <c r="A5465" t="s">
        <v>10542</v>
      </c>
      <c r="B5465" s="1">
        <v>45324</v>
      </c>
      <c r="C5465">
        <v>1</v>
      </c>
      <c r="D5465" t="s">
        <v>10404</v>
      </c>
      <c r="E5465" t="s">
        <v>1682</v>
      </c>
      <c r="F5465" t="s">
        <v>10541</v>
      </c>
      <c r="G5465" s="1">
        <v>45273</v>
      </c>
      <c r="H5465" t="s">
        <v>10193</v>
      </c>
      <c r="K5465">
        <v>0</v>
      </c>
      <c r="L5465">
        <v>0</v>
      </c>
      <c r="M5465">
        <v>135</v>
      </c>
      <c r="N5465">
        <v>1</v>
      </c>
      <c r="O5465" t="s">
        <v>83</v>
      </c>
      <c r="P5465">
        <v>0</v>
      </c>
      <c r="Q5465">
        <v>0</v>
      </c>
      <c r="R5465">
        <v>135</v>
      </c>
    </row>
    <row r="5466" spans="1:18" x14ac:dyDescent="0.25">
      <c r="A5466" t="s">
        <v>10543</v>
      </c>
      <c r="B5466" s="1">
        <v>45325</v>
      </c>
      <c r="C5466">
        <v>1</v>
      </c>
      <c r="D5466" t="s">
        <v>10446</v>
      </c>
      <c r="E5466" t="s">
        <v>1682</v>
      </c>
      <c r="F5466" t="s">
        <v>10544</v>
      </c>
      <c r="G5466" s="1">
        <v>45297</v>
      </c>
      <c r="H5466" t="s">
        <v>10193</v>
      </c>
      <c r="K5466">
        <v>0</v>
      </c>
      <c r="L5466">
        <v>0</v>
      </c>
      <c r="M5466">
        <v>135</v>
      </c>
      <c r="N5466">
        <v>1</v>
      </c>
      <c r="O5466" t="s">
        <v>83</v>
      </c>
      <c r="P5466">
        <v>0</v>
      </c>
      <c r="Q5466">
        <v>0</v>
      </c>
      <c r="R5466">
        <v>135</v>
      </c>
    </row>
    <row r="5467" spans="1:18" x14ac:dyDescent="0.25">
      <c r="A5467" t="s">
        <v>10545</v>
      </c>
      <c r="B5467" s="1">
        <v>45325</v>
      </c>
      <c r="C5467">
        <v>1</v>
      </c>
      <c r="D5467" t="s">
        <v>10446</v>
      </c>
      <c r="E5467" t="s">
        <v>1682</v>
      </c>
      <c r="F5467" t="s">
        <v>10544</v>
      </c>
      <c r="G5467" s="1">
        <v>45297</v>
      </c>
      <c r="H5467" t="s">
        <v>10193</v>
      </c>
      <c r="K5467">
        <v>0</v>
      </c>
      <c r="L5467">
        <v>0</v>
      </c>
      <c r="M5467">
        <v>135</v>
      </c>
      <c r="N5467">
        <v>1</v>
      </c>
      <c r="O5467" t="s">
        <v>83</v>
      </c>
      <c r="P5467">
        <v>0</v>
      </c>
      <c r="Q5467">
        <v>0</v>
      </c>
      <c r="R5467">
        <v>135</v>
      </c>
    </row>
    <row r="5468" spans="1:18" x14ac:dyDescent="0.25">
      <c r="A5468" t="s">
        <v>10546</v>
      </c>
      <c r="B5468" s="1">
        <v>45325</v>
      </c>
      <c r="C5468">
        <v>1</v>
      </c>
      <c r="D5468" t="s">
        <v>10446</v>
      </c>
      <c r="E5468" t="s">
        <v>1682</v>
      </c>
      <c r="F5468" t="s">
        <v>10544</v>
      </c>
      <c r="G5468" s="1">
        <v>45297</v>
      </c>
      <c r="H5468" t="s">
        <v>10193</v>
      </c>
      <c r="K5468">
        <v>0</v>
      </c>
      <c r="L5468">
        <v>0</v>
      </c>
      <c r="M5468">
        <v>135</v>
      </c>
      <c r="N5468">
        <v>1</v>
      </c>
      <c r="O5468" t="s">
        <v>83</v>
      </c>
      <c r="P5468">
        <v>0</v>
      </c>
      <c r="Q5468">
        <v>0</v>
      </c>
      <c r="R5468">
        <v>135</v>
      </c>
    </row>
    <row r="5469" spans="1:18" x14ac:dyDescent="0.25">
      <c r="A5469" t="s">
        <v>10547</v>
      </c>
      <c r="B5469" s="1">
        <v>45325</v>
      </c>
      <c r="C5469">
        <v>1</v>
      </c>
      <c r="D5469" t="s">
        <v>10446</v>
      </c>
      <c r="E5469" t="s">
        <v>1682</v>
      </c>
      <c r="F5469" t="s">
        <v>10544</v>
      </c>
      <c r="G5469" s="1">
        <v>45297</v>
      </c>
      <c r="H5469" t="s">
        <v>10193</v>
      </c>
      <c r="K5469">
        <v>0</v>
      </c>
      <c r="L5469">
        <v>0</v>
      </c>
      <c r="M5469">
        <v>135</v>
      </c>
      <c r="N5469">
        <v>1</v>
      </c>
      <c r="O5469" t="s">
        <v>83</v>
      </c>
      <c r="P5469">
        <v>0</v>
      </c>
      <c r="Q5469">
        <v>0</v>
      </c>
      <c r="R5469">
        <v>135</v>
      </c>
    </row>
    <row r="5470" spans="1:18" x14ac:dyDescent="0.25">
      <c r="A5470" t="s">
        <v>10548</v>
      </c>
      <c r="B5470" s="1">
        <v>45325</v>
      </c>
      <c r="C5470">
        <v>1</v>
      </c>
      <c r="D5470" t="s">
        <v>10549</v>
      </c>
      <c r="E5470" t="s">
        <v>1682</v>
      </c>
      <c r="F5470" t="s">
        <v>10550</v>
      </c>
      <c r="G5470" s="1">
        <v>45313</v>
      </c>
      <c r="H5470" t="s">
        <v>1684</v>
      </c>
      <c r="K5470">
        <v>0</v>
      </c>
      <c r="L5470">
        <v>0</v>
      </c>
      <c r="M5470">
        <v>1547</v>
      </c>
      <c r="N5470">
        <v>1</v>
      </c>
      <c r="O5470" t="s">
        <v>55</v>
      </c>
      <c r="P5470">
        <v>0</v>
      </c>
      <c r="Q5470">
        <v>0</v>
      </c>
      <c r="R5470">
        <v>1547</v>
      </c>
    </row>
    <row r="5471" spans="1:18" x14ac:dyDescent="0.25">
      <c r="A5471" t="s">
        <v>10551</v>
      </c>
      <c r="B5471" s="1">
        <v>45325</v>
      </c>
      <c r="C5471">
        <v>1</v>
      </c>
      <c r="D5471" t="s">
        <v>10479</v>
      </c>
      <c r="E5471" t="s">
        <v>1682</v>
      </c>
      <c r="F5471" t="s">
        <v>10508</v>
      </c>
      <c r="G5471" s="1">
        <v>45302</v>
      </c>
      <c r="H5471" t="s">
        <v>10193</v>
      </c>
      <c r="K5471">
        <v>0</v>
      </c>
      <c r="L5471">
        <v>0</v>
      </c>
      <c r="M5471">
        <v>135</v>
      </c>
      <c r="N5471">
        <v>1</v>
      </c>
      <c r="O5471" t="s">
        <v>83</v>
      </c>
      <c r="P5471">
        <v>0</v>
      </c>
      <c r="Q5471">
        <v>0</v>
      </c>
      <c r="R5471">
        <v>135</v>
      </c>
    </row>
    <row r="5472" spans="1:18" x14ac:dyDescent="0.25">
      <c r="A5472" t="s">
        <v>10552</v>
      </c>
      <c r="B5472" s="1">
        <v>45325</v>
      </c>
      <c r="C5472">
        <v>1</v>
      </c>
      <c r="D5472" t="s">
        <v>10553</v>
      </c>
      <c r="E5472" t="s">
        <v>1682</v>
      </c>
      <c r="F5472" t="s">
        <v>10554</v>
      </c>
      <c r="G5472" s="1">
        <v>45250</v>
      </c>
      <c r="H5472" t="s">
        <v>1684</v>
      </c>
      <c r="K5472">
        <v>0</v>
      </c>
      <c r="L5472">
        <v>0</v>
      </c>
      <c r="M5472">
        <v>2469</v>
      </c>
      <c r="N5472">
        <v>1</v>
      </c>
      <c r="O5472" t="s">
        <v>55</v>
      </c>
      <c r="P5472">
        <v>0</v>
      </c>
      <c r="Q5472">
        <v>0</v>
      </c>
      <c r="R5472">
        <v>2469</v>
      </c>
    </row>
    <row r="5473" spans="1:18" x14ac:dyDescent="0.25">
      <c r="A5473" t="s">
        <v>10555</v>
      </c>
      <c r="B5473" s="1">
        <v>45325</v>
      </c>
      <c r="C5473">
        <v>1</v>
      </c>
      <c r="D5473" t="s">
        <v>10479</v>
      </c>
      <c r="E5473" t="s">
        <v>1682</v>
      </c>
      <c r="F5473" t="s">
        <v>10508</v>
      </c>
      <c r="G5473" s="1">
        <v>45302</v>
      </c>
      <c r="H5473" t="s">
        <v>10193</v>
      </c>
      <c r="K5473">
        <v>0</v>
      </c>
      <c r="L5473">
        <v>0</v>
      </c>
      <c r="M5473">
        <v>135</v>
      </c>
      <c r="N5473">
        <v>1</v>
      </c>
      <c r="O5473" t="s">
        <v>83</v>
      </c>
      <c r="P5473">
        <v>0</v>
      </c>
      <c r="Q5473">
        <v>0</v>
      </c>
      <c r="R5473">
        <v>135</v>
      </c>
    </row>
    <row r="5474" spans="1:18" x14ac:dyDescent="0.25">
      <c r="A5474" t="s">
        <v>10556</v>
      </c>
      <c r="B5474" s="1">
        <v>45325</v>
      </c>
      <c r="C5474">
        <v>1</v>
      </c>
      <c r="D5474" t="s">
        <v>10479</v>
      </c>
      <c r="E5474" t="s">
        <v>1682</v>
      </c>
      <c r="F5474" t="s">
        <v>10508</v>
      </c>
      <c r="G5474" s="1">
        <v>45302</v>
      </c>
      <c r="H5474" t="s">
        <v>10193</v>
      </c>
      <c r="K5474">
        <v>0</v>
      </c>
      <c r="L5474">
        <v>0</v>
      </c>
      <c r="M5474">
        <v>135</v>
      </c>
      <c r="N5474">
        <v>1</v>
      </c>
      <c r="O5474" t="s">
        <v>83</v>
      </c>
      <c r="P5474">
        <v>0</v>
      </c>
      <c r="Q5474">
        <v>0</v>
      </c>
      <c r="R5474">
        <v>135</v>
      </c>
    </row>
    <row r="5475" spans="1:18" x14ac:dyDescent="0.25">
      <c r="A5475" t="s">
        <v>10557</v>
      </c>
      <c r="B5475" s="1">
        <v>45325</v>
      </c>
      <c r="C5475">
        <v>1</v>
      </c>
      <c r="D5475" t="s">
        <v>10479</v>
      </c>
      <c r="E5475" t="s">
        <v>1682</v>
      </c>
      <c r="F5475" t="s">
        <v>10508</v>
      </c>
      <c r="G5475" s="1">
        <v>45302</v>
      </c>
      <c r="H5475" t="s">
        <v>10193</v>
      </c>
      <c r="K5475">
        <v>0</v>
      </c>
      <c r="L5475">
        <v>0</v>
      </c>
      <c r="M5475">
        <v>135</v>
      </c>
      <c r="N5475">
        <v>1</v>
      </c>
      <c r="O5475" t="s">
        <v>83</v>
      </c>
      <c r="P5475">
        <v>0</v>
      </c>
      <c r="Q5475">
        <v>0</v>
      </c>
      <c r="R5475">
        <v>135</v>
      </c>
    </row>
    <row r="5476" spans="1:18" x14ac:dyDescent="0.25">
      <c r="A5476" t="s">
        <v>10558</v>
      </c>
      <c r="B5476" s="1">
        <v>45325</v>
      </c>
      <c r="C5476">
        <v>1</v>
      </c>
      <c r="D5476" t="s">
        <v>10479</v>
      </c>
      <c r="E5476" t="s">
        <v>1682</v>
      </c>
      <c r="F5476" t="s">
        <v>10508</v>
      </c>
      <c r="G5476" s="1">
        <v>45302</v>
      </c>
      <c r="H5476" t="s">
        <v>10193</v>
      </c>
      <c r="K5476">
        <v>0</v>
      </c>
      <c r="L5476">
        <v>0</v>
      </c>
      <c r="M5476">
        <v>135</v>
      </c>
      <c r="N5476">
        <v>1</v>
      </c>
      <c r="O5476" t="s">
        <v>83</v>
      </c>
      <c r="P5476">
        <v>0</v>
      </c>
      <c r="Q5476">
        <v>0</v>
      </c>
      <c r="R5476">
        <v>135</v>
      </c>
    </row>
    <row r="5477" spans="1:18" x14ac:dyDescent="0.25">
      <c r="A5477" t="s">
        <v>10559</v>
      </c>
      <c r="B5477" s="1">
        <v>45325</v>
      </c>
      <c r="C5477">
        <v>1</v>
      </c>
      <c r="D5477" t="s">
        <v>10479</v>
      </c>
      <c r="E5477" t="s">
        <v>1682</v>
      </c>
      <c r="F5477" t="s">
        <v>10508</v>
      </c>
      <c r="G5477" s="1">
        <v>45302</v>
      </c>
      <c r="H5477" t="s">
        <v>10193</v>
      </c>
      <c r="K5477">
        <v>0</v>
      </c>
      <c r="L5477">
        <v>0</v>
      </c>
      <c r="M5477">
        <v>135</v>
      </c>
      <c r="N5477">
        <v>1</v>
      </c>
      <c r="O5477" t="s">
        <v>83</v>
      </c>
      <c r="P5477">
        <v>0</v>
      </c>
      <c r="Q5477">
        <v>0</v>
      </c>
      <c r="R5477">
        <v>135</v>
      </c>
    </row>
    <row r="5478" spans="1:18" x14ac:dyDescent="0.25">
      <c r="A5478" t="s">
        <v>10560</v>
      </c>
      <c r="B5478" s="1">
        <v>45325</v>
      </c>
      <c r="C5478">
        <v>1</v>
      </c>
      <c r="D5478" t="s">
        <v>10479</v>
      </c>
      <c r="E5478" t="s">
        <v>1682</v>
      </c>
      <c r="F5478" t="s">
        <v>10480</v>
      </c>
      <c r="G5478" s="1">
        <v>45302</v>
      </c>
      <c r="H5478" t="s">
        <v>10193</v>
      </c>
      <c r="K5478">
        <v>0</v>
      </c>
      <c r="L5478">
        <v>0</v>
      </c>
      <c r="M5478">
        <v>135</v>
      </c>
      <c r="N5478">
        <v>1</v>
      </c>
      <c r="O5478" t="s">
        <v>83</v>
      </c>
      <c r="P5478">
        <v>0</v>
      </c>
      <c r="Q5478">
        <v>0</v>
      </c>
      <c r="R5478">
        <v>135</v>
      </c>
    </row>
    <row r="5479" spans="1:18" x14ac:dyDescent="0.25">
      <c r="A5479" t="s">
        <v>10561</v>
      </c>
      <c r="B5479" s="1">
        <v>45325</v>
      </c>
      <c r="C5479">
        <v>1</v>
      </c>
      <c r="D5479" t="s">
        <v>10488</v>
      </c>
      <c r="E5479" t="s">
        <v>1682</v>
      </c>
      <c r="F5479" t="s">
        <v>10562</v>
      </c>
      <c r="G5479" s="1">
        <v>45313</v>
      </c>
      <c r="H5479" t="s">
        <v>10193</v>
      </c>
      <c r="K5479">
        <v>0</v>
      </c>
      <c r="L5479">
        <v>0</v>
      </c>
      <c r="M5479">
        <v>135</v>
      </c>
      <c r="N5479">
        <v>1</v>
      </c>
      <c r="O5479" t="s">
        <v>83</v>
      </c>
      <c r="P5479">
        <v>0</v>
      </c>
      <c r="Q5479">
        <v>0</v>
      </c>
      <c r="R5479">
        <v>135</v>
      </c>
    </row>
    <row r="5480" spans="1:18" x14ac:dyDescent="0.25">
      <c r="A5480" t="s">
        <v>10563</v>
      </c>
      <c r="B5480" s="1">
        <v>45325</v>
      </c>
      <c r="C5480">
        <v>1</v>
      </c>
      <c r="D5480" t="s">
        <v>10564</v>
      </c>
      <c r="E5480" t="s">
        <v>1682</v>
      </c>
      <c r="F5480" t="s">
        <v>10565</v>
      </c>
      <c r="G5480" s="1">
        <v>45313</v>
      </c>
      <c r="H5480" t="s">
        <v>10193</v>
      </c>
      <c r="K5480">
        <v>0</v>
      </c>
      <c r="L5480">
        <v>0</v>
      </c>
      <c r="M5480">
        <v>135</v>
      </c>
      <c r="N5480">
        <v>1</v>
      </c>
      <c r="O5480" t="s">
        <v>83</v>
      </c>
      <c r="P5480">
        <v>0</v>
      </c>
      <c r="Q5480">
        <v>0</v>
      </c>
      <c r="R5480">
        <v>135</v>
      </c>
    </row>
    <row r="5481" spans="1:18" x14ac:dyDescent="0.25">
      <c r="A5481" t="s">
        <v>10566</v>
      </c>
      <c r="B5481" s="1">
        <v>45325</v>
      </c>
      <c r="C5481">
        <v>1</v>
      </c>
      <c r="D5481" t="s">
        <v>10502</v>
      </c>
      <c r="E5481" t="s">
        <v>1682</v>
      </c>
      <c r="F5481" t="s">
        <v>10503</v>
      </c>
      <c r="G5481" s="1">
        <v>45314</v>
      </c>
      <c r="H5481" t="s">
        <v>10193</v>
      </c>
      <c r="K5481">
        <v>0</v>
      </c>
      <c r="L5481">
        <v>0</v>
      </c>
      <c r="M5481">
        <v>135</v>
      </c>
      <c r="N5481">
        <v>1</v>
      </c>
      <c r="O5481" t="s">
        <v>83</v>
      </c>
      <c r="P5481">
        <v>0</v>
      </c>
      <c r="Q5481">
        <v>0</v>
      </c>
      <c r="R5481">
        <v>135</v>
      </c>
    </row>
    <row r="5482" spans="1:18" x14ac:dyDescent="0.25">
      <c r="A5482" t="s">
        <v>10567</v>
      </c>
      <c r="B5482" s="1">
        <v>45325</v>
      </c>
      <c r="C5482">
        <v>1</v>
      </c>
      <c r="D5482" t="s">
        <v>10502</v>
      </c>
      <c r="E5482" t="s">
        <v>1682</v>
      </c>
      <c r="F5482" t="s">
        <v>10568</v>
      </c>
      <c r="G5482" s="1">
        <v>45318</v>
      </c>
      <c r="H5482" t="s">
        <v>10193</v>
      </c>
      <c r="K5482">
        <v>0</v>
      </c>
      <c r="L5482">
        <v>0</v>
      </c>
      <c r="M5482">
        <v>135</v>
      </c>
      <c r="N5482">
        <v>1</v>
      </c>
      <c r="O5482" t="s">
        <v>83</v>
      </c>
      <c r="P5482">
        <v>0</v>
      </c>
      <c r="Q5482">
        <v>0</v>
      </c>
      <c r="R5482">
        <v>135</v>
      </c>
    </row>
    <row r="5483" spans="1:18" x14ac:dyDescent="0.25">
      <c r="A5483" t="s">
        <v>10569</v>
      </c>
      <c r="B5483" s="1">
        <v>45341</v>
      </c>
      <c r="C5483">
        <v>1</v>
      </c>
      <c r="D5483" t="s">
        <v>10570</v>
      </c>
      <c r="E5483" t="s">
        <v>1682</v>
      </c>
      <c r="F5483" t="s">
        <v>10571</v>
      </c>
      <c r="G5483" s="1">
        <v>45338</v>
      </c>
      <c r="H5483" t="s">
        <v>1684</v>
      </c>
      <c r="K5483">
        <v>0</v>
      </c>
      <c r="L5483">
        <v>0</v>
      </c>
      <c r="M5483">
        <v>3000</v>
      </c>
      <c r="N5483">
        <v>1</v>
      </c>
      <c r="O5483" t="s">
        <v>55</v>
      </c>
      <c r="P5483">
        <v>0</v>
      </c>
      <c r="Q5483">
        <v>0</v>
      </c>
      <c r="R5483">
        <v>3000</v>
      </c>
    </row>
    <row r="5484" spans="1:18" x14ac:dyDescent="0.25">
      <c r="A5484" t="s">
        <v>10572</v>
      </c>
      <c r="B5484" s="1">
        <v>45344</v>
      </c>
      <c r="C5484">
        <v>1</v>
      </c>
      <c r="D5484" t="s">
        <v>10573</v>
      </c>
      <c r="E5484" t="s">
        <v>1682</v>
      </c>
      <c r="F5484" t="s">
        <v>10574</v>
      </c>
      <c r="G5484" s="1">
        <v>45212</v>
      </c>
      <c r="H5484" t="s">
        <v>1684</v>
      </c>
      <c r="K5484">
        <v>0</v>
      </c>
      <c r="L5484">
        <v>0</v>
      </c>
      <c r="M5484">
        <v>0</v>
      </c>
      <c r="N5484">
        <v>1</v>
      </c>
      <c r="O5484" t="s">
        <v>55</v>
      </c>
      <c r="P5484">
        <v>0</v>
      </c>
      <c r="Q5484">
        <v>0</v>
      </c>
      <c r="R5484">
        <v>150000</v>
      </c>
    </row>
    <row r="5485" spans="1:18" x14ac:dyDescent="0.25">
      <c r="A5485" t="s">
        <v>10575</v>
      </c>
      <c r="B5485" s="1">
        <v>45344</v>
      </c>
      <c r="C5485">
        <v>1</v>
      </c>
      <c r="D5485" t="s">
        <v>10576</v>
      </c>
      <c r="E5485" t="s">
        <v>1682</v>
      </c>
      <c r="F5485" t="s">
        <v>10577</v>
      </c>
      <c r="G5485" s="1">
        <v>45343</v>
      </c>
      <c r="H5485" t="s">
        <v>10578</v>
      </c>
      <c r="K5485">
        <v>0</v>
      </c>
      <c r="L5485">
        <v>0</v>
      </c>
      <c r="M5485">
        <v>8500</v>
      </c>
      <c r="N5485">
        <v>1</v>
      </c>
      <c r="O5485" t="s">
        <v>55</v>
      </c>
      <c r="P5485">
        <v>0</v>
      </c>
      <c r="Q5485">
        <v>0</v>
      </c>
      <c r="R5485">
        <v>8500</v>
      </c>
    </row>
    <row r="5486" spans="1:18" x14ac:dyDescent="0.25">
      <c r="A5486" t="s">
        <v>10579</v>
      </c>
      <c r="B5486" s="1">
        <v>45344</v>
      </c>
      <c r="C5486">
        <v>1</v>
      </c>
      <c r="D5486" t="s">
        <v>10580</v>
      </c>
      <c r="E5486" t="s">
        <v>1682</v>
      </c>
      <c r="F5486" t="s">
        <v>10581</v>
      </c>
      <c r="G5486" s="1">
        <v>45343</v>
      </c>
      <c r="H5486" t="s">
        <v>1684</v>
      </c>
      <c r="K5486">
        <v>0</v>
      </c>
      <c r="L5486">
        <v>0</v>
      </c>
      <c r="M5486">
        <v>2800</v>
      </c>
      <c r="N5486">
        <v>1</v>
      </c>
      <c r="O5486" t="s">
        <v>55</v>
      </c>
      <c r="P5486">
        <v>0</v>
      </c>
      <c r="Q5486">
        <v>0</v>
      </c>
      <c r="R5486">
        <v>2800</v>
      </c>
    </row>
    <row r="5487" spans="1:18" x14ac:dyDescent="0.25">
      <c r="A5487" t="s">
        <v>10582</v>
      </c>
      <c r="B5487" s="1">
        <v>45349</v>
      </c>
      <c r="C5487">
        <v>1</v>
      </c>
      <c r="D5487" t="s">
        <v>10426</v>
      </c>
      <c r="E5487" t="s">
        <v>1682</v>
      </c>
      <c r="F5487" t="s">
        <v>10583</v>
      </c>
      <c r="G5487" s="1">
        <v>45321</v>
      </c>
      <c r="H5487" t="s">
        <v>10193</v>
      </c>
      <c r="K5487">
        <v>0</v>
      </c>
      <c r="L5487">
        <v>0</v>
      </c>
      <c r="M5487">
        <v>135</v>
      </c>
      <c r="N5487">
        <v>1</v>
      </c>
      <c r="O5487" t="s">
        <v>83</v>
      </c>
      <c r="P5487">
        <v>0</v>
      </c>
      <c r="Q5487">
        <v>0</v>
      </c>
      <c r="R5487">
        <v>135</v>
      </c>
    </row>
    <row r="5488" spans="1:18" x14ac:dyDescent="0.25">
      <c r="A5488" t="s">
        <v>10584</v>
      </c>
      <c r="B5488" s="1">
        <v>45349</v>
      </c>
      <c r="C5488">
        <v>1</v>
      </c>
      <c r="D5488" t="s">
        <v>10473</v>
      </c>
      <c r="E5488" t="s">
        <v>1682</v>
      </c>
      <c r="F5488" t="s">
        <v>10585</v>
      </c>
      <c r="G5488" s="1">
        <v>45321</v>
      </c>
      <c r="H5488" t="s">
        <v>10193</v>
      </c>
      <c r="K5488">
        <v>0</v>
      </c>
      <c r="L5488">
        <v>0</v>
      </c>
      <c r="M5488">
        <v>135</v>
      </c>
      <c r="N5488">
        <v>1</v>
      </c>
      <c r="O5488" t="s">
        <v>83</v>
      </c>
      <c r="P5488">
        <v>0</v>
      </c>
      <c r="Q5488">
        <v>0</v>
      </c>
      <c r="R5488">
        <v>135</v>
      </c>
    </row>
    <row r="5489" spans="1:18" x14ac:dyDescent="0.25">
      <c r="A5489" t="s">
        <v>10586</v>
      </c>
      <c r="B5489" s="1">
        <v>45349</v>
      </c>
      <c r="C5489">
        <v>1</v>
      </c>
      <c r="D5489" t="s">
        <v>10473</v>
      </c>
      <c r="E5489" t="s">
        <v>1682</v>
      </c>
      <c r="F5489" t="s">
        <v>10585</v>
      </c>
      <c r="G5489" s="1">
        <v>45321</v>
      </c>
      <c r="H5489" t="s">
        <v>10193</v>
      </c>
      <c r="K5489">
        <v>0</v>
      </c>
      <c r="L5489">
        <v>0</v>
      </c>
      <c r="M5489">
        <v>135</v>
      </c>
      <c r="N5489">
        <v>1</v>
      </c>
      <c r="O5489" t="s">
        <v>83</v>
      </c>
      <c r="P5489">
        <v>0</v>
      </c>
      <c r="Q5489">
        <v>0</v>
      </c>
      <c r="R5489">
        <v>135</v>
      </c>
    </row>
    <row r="5490" spans="1:18" x14ac:dyDescent="0.25">
      <c r="A5490" t="s">
        <v>10587</v>
      </c>
      <c r="B5490" s="1">
        <v>45349</v>
      </c>
      <c r="C5490">
        <v>1</v>
      </c>
      <c r="D5490" t="s">
        <v>10438</v>
      </c>
      <c r="E5490" t="s">
        <v>1682</v>
      </c>
      <c r="F5490" t="s">
        <v>10588</v>
      </c>
      <c r="G5490" s="1">
        <v>45348</v>
      </c>
      <c r="H5490" t="s">
        <v>10193</v>
      </c>
      <c r="K5490">
        <v>0</v>
      </c>
      <c r="L5490">
        <v>0</v>
      </c>
      <c r="M5490">
        <v>135</v>
      </c>
      <c r="N5490">
        <v>1</v>
      </c>
      <c r="O5490" t="s">
        <v>83</v>
      </c>
      <c r="P5490">
        <v>0</v>
      </c>
      <c r="Q5490">
        <v>0</v>
      </c>
      <c r="R5490">
        <v>135</v>
      </c>
    </row>
    <row r="5491" spans="1:18" x14ac:dyDescent="0.25">
      <c r="A5491" t="s">
        <v>10589</v>
      </c>
      <c r="B5491" s="1">
        <v>45349</v>
      </c>
      <c r="C5491">
        <v>1</v>
      </c>
      <c r="D5491" t="s">
        <v>10590</v>
      </c>
      <c r="E5491" t="s">
        <v>1682</v>
      </c>
      <c r="F5491" t="s">
        <v>10591</v>
      </c>
      <c r="G5491" s="1">
        <v>45322</v>
      </c>
      <c r="H5491" t="s">
        <v>10193</v>
      </c>
      <c r="K5491">
        <v>0</v>
      </c>
      <c r="L5491">
        <v>0</v>
      </c>
      <c r="M5491">
        <v>135</v>
      </c>
      <c r="N5491">
        <v>1</v>
      </c>
      <c r="O5491" t="s">
        <v>83</v>
      </c>
      <c r="P5491">
        <v>0</v>
      </c>
      <c r="Q5491">
        <v>0</v>
      </c>
      <c r="R5491">
        <v>135</v>
      </c>
    </row>
    <row r="5492" spans="1:18" x14ac:dyDescent="0.25">
      <c r="A5492" t="s">
        <v>10592</v>
      </c>
      <c r="B5492" s="1">
        <v>45349</v>
      </c>
      <c r="C5492">
        <v>1</v>
      </c>
      <c r="D5492" t="s">
        <v>10473</v>
      </c>
      <c r="E5492" t="s">
        <v>1682</v>
      </c>
      <c r="F5492" t="s">
        <v>10593</v>
      </c>
      <c r="G5492" s="1">
        <v>45339</v>
      </c>
      <c r="H5492" t="s">
        <v>10193</v>
      </c>
      <c r="K5492">
        <v>0</v>
      </c>
      <c r="L5492">
        <v>0</v>
      </c>
      <c r="M5492">
        <v>135</v>
      </c>
      <c r="N5492">
        <v>1</v>
      </c>
      <c r="O5492" t="s">
        <v>83</v>
      </c>
      <c r="P5492">
        <v>0</v>
      </c>
      <c r="Q5492">
        <v>0</v>
      </c>
      <c r="R5492">
        <v>135</v>
      </c>
    </row>
    <row r="5493" spans="1:18" x14ac:dyDescent="0.25">
      <c r="A5493" t="s">
        <v>10594</v>
      </c>
      <c r="B5493" s="1">
        <v>45349</v>
      </c>
      <c r="C5493">
        <v>1</v>
      </c>
      <c r="D5493" t="s">
        <v>10426</v>
      </c>
      <c r="E5493" t="s">
        <v>1682</v>
      </c>
      <c r="F5493" t="s">
        <v>10595</v>
      </c>
      <c r="G5493" s="1">
        <v>45322</v>
      </c>
      <c r="H5493" t="s">
        <v>10193</v>
      </c>
      <c r="K5493">
        <v>0</v>
      </c>
      <c r="L5493">
        <v>0</v>
      </c>
      <c r="M5493">
        <v>135</v>
      </c>
      <c r="N5493">
        <v>1</v>
      </c>
      <c r="O5493" t="s">
        <v>83</v>
      </c>
      <c r="P5493">
        <v>0</v>
      </c>
      <c r="Q5493">
        <v>0</v>
      </c>
      <c r="R5493">
        <v>135</v>
      </c>
    </row>
    <row r="5494" spans="1:18" x14ac:dyDescent="0.25">
      <c r="A5494" t="s">
        <v>10596</v>
      </c>
      <c r="B5494" s="1">
        <v>45349</v>
      </c>
      <c r="C5494">
        <v>1</v>
      </c>
      <c r="D5494" t="s">
        <v>10597</v>
      </c>
      <c r="E5494" t="s">
        <v>1682</v>
      </c>
      <c r="F5494" t="s">
        <v>10598</v>
      </c>
      <c r="G5494" s="1">
        <v>45348</v>
      </c>
      <c r="H5494" t="s">
        <v>10193</v>
      </c>
      <c r="K5494">
        <v>0</v>
      </c>
      <c r="L5494">
        <v>0</v>
      </c>
      <c r="M5494">
        <v>135</v>
      </c>
      <c r="N5494">
        <v>1</v>
      </c>
      <c r="O5494" t="s">
        <v>83</v>
      </c>
      <c r="P5494">
        <v>0</v>
      </c>
      <c r="Q5494">
        <v>0</v>
      </c>
      <c r="R5494">
        <v>135</v>
      </c>
    </row>
    <row r="5495" spans="1:18" x14ac:dyDescent="0.25">
      <c r="A5495" t="s">
        <v>10599</v>
      </c>
      <c r="B5495" s="1">
        <v>45349</v>
      </c>
      <c r="C5495">
        <v>2</v>
      </c>
      <c r="D5495" t="s">
        <v>10600</v>
      </c>
      <c r="E5495" t="s">
        <v>1682</v>
      </c>
      <c r="F5495" t="s">
        <v>10601</v>
      </c>
      <c r="G5495" s="1">
        <v>45348</v>
      </c>
      <c r="H5495" t="s">
        <v>10193</v>
      </c>
      <c r="K5495">
        <v>0</v>
      </c>
      <c r="L5495">
        <v>0</v>
      </c>
      <c r="M5495">
        <v>135</v>
      </c>
      <c r="N5495">
        <v>1</v>
      </c>
      <c r="O5495" t="s">
        <v>83</v>
      </c>
      <c r="P5495">
        <v>0</v>
      </c>
      <c r="Q5495">
        <v>0</v>
      </c>
      <c r="R5495">
        <v>135</v>
      </c>
    </row>
    <row r="5496" spans="1:18" x14ac:dyDescent="0.25">
      <c r="A5496" t="s">
        <v>10602</v>
      </c>
      <c r="B5496" s="1">
        <v>45349</v>
      </c>
      <c r="C5496">
        <v>1</v>
      </c>
      <c r="D5496" t="s">
        <v>10438</v>
      </c>
      <c r="E5496" t="s">
        <v>1682</v>
      </c>
      <c r="F5496" t="s">
        <v>10603</v>
      </c>
      <c r="G5496" s="1">
        <v>45348</v>
      </c>
      <c r="H5496" t="s">
        <v>10193</v>
      </c>
      <c r="K5496">
        <v>0</v>
      </c>
      <c r="L5496">
        <v>0</v>
      </c>
      <c r="M5496">
        <v>135</v>
      </c>
      <c r="N5496">
        <v>1</v>
      </c>
      <c r="O5496" t="s">
        <v>83</v>
      </c>
      <c r="P5496">
        <v>0</v>
      </c>
      <c r="Q5496">
        <v>0</v>
      </c>
      <c r="R5496">
        <v>135</v>
      </c>
    </row>
    <row r="5497" spans="1:18" x14ac:dyDescent="0.25">
      <c r="A5497" t="s">
        <v>10604</v>
      </c>
      <c r="B5497" s="1">
        <v>45349</v>
      </c>
      <c r="C5497">
        <v>1</v>
      </c>
      <c r="D5497" t="s">
        <v>10438</v>
      </c>
      <c r="E5497" t="s">
        <v>1682</v>
      </c>
      <c r="F5497" t="s">
        <v>10605</v>
      </c>
      <c r="G5497" s="1">
        <v>45348</v>
      </c>
      <c r="H5497" t="s">
        <v>10193</v>
      </c>
      <c r="K5497">
        <v>0</v>
      </c>
      <c r="L5497">
        <v>0</v>
      </c>
      <c r="M5497">
        <v>135</v>
      </c>
      <c r="N5497">
        <v>1</v>
      </c>
      <c r="O5497" t="s">
        <v>83</v>
      </c>
      <c r="P5497">
        <v>0</v>
      </c>
      <c r="Q5497">
        <v>0</v>
      </c>
      <c r="R5497">
        <v>135</v>
      </c>
    </row>
    <row r="5498" spans="1:18" x14ac:dyDescent="0.25">
      <c r="A5498" t="s">
        <v>10606</v>
      </c>
      <c r="B5498" s="1">
        <v>45349</v>
      </c>
      <c r="C5498">
        <v>1</v>
      </c>
      <c r="D5498" t="s">
        <v>10438</v>
      </c>
      <c r="E5498" t="s">
        <v>1682</v>
      </c>
      <c r="F5498" t="s">
        <v>10607</v>
      </c>
      <c r="G5498" s="1">
        <v>45346</v>
      </c>
      <c r="H5498" t="s">
        <v>10193</v>
      </c>
      <c r="K5498">
        <v>0</v>
      </c>
      <c r="L5498">
        <v>0</v>
      </c>
      <c r="M5498">
        <v>135</v>
      </c>
      <c r="N5498">
        <v>1</v>
      </c>
      <c r="O5498" t="s">
        <v>83</v>
      </c>
      <c r="P5498">
        <v>0</v>
      </c>
      <c r="Q5498">
        <v>0</v>
      </c>
      <c r="R5498">
        <v>135</v>
      </c>
    </row>
    <row r="5499" spans="1:18" x14ac:dyDescent="0.25">
      <c r="A5499" t="s">
        <v>10608</v>
      </c>
      <c r="B5499" s="1">
        <v>45350</v>
      </c>
      <c r="C5499">
        <v>1</v>
      </c>
      <c r="D5499" t="s">
        <v>10609</v>
      </c>
      <c r="E5499" t="s">
        <v>1682</v>
      </c>
      <c r="F5499" t="s">
        <v>10610</v>
      </c>
      <c r="G5499" s="1">
        <v>45325</v>
      </c>
      <c r="H5499" t="s">
        <v>10193</v>
      </c>
      <c r="K5499">
        <v>0</v>
      </c>
      <c r="L5499">
        <v>0</v>
      </c>
      <c r="M5499">
        <v>135</v>
      </c>
      <c r="N5499">
        <v>1</v>
      </c>
      <c r="O5499" t="s">
        <v>83</v>
      </c>
      <c r="P5499">
        <v>0</v>
      </c>
      <c r="Q5499">
        <v>0</v>
      </c>
      <c r="R5499">
        <v>135</v>
      </c>
    </row>
    <row r="5500" spans="1:18" x14ac:dyDescent="0.25">
      <c r="A5500" t="s">
        <v>10611</v>
      </c>
      <c r="B5500" s="1">
        <v>45350</v>
      </c>
      <c r="C5500">
        <v>1</v>
      </c>
      <c r="D5500" t="s">
        <v>10612</v>
      </c>
      <c r="E5500" t="s">
        <v>1682</v>
      </c>
      <c r="F5500" t="s">
        <v>10613</v>
      </c>
      <c r="G5500" s="1">
        <v>45328</v>
      </c>
      <c r="H5500" t="s">
        <v>10193</v>
      </c>
      <c r="K5500">
        <v>0</v>
      </c>
      <c r="L5500">
        <v>0</v>
      </c>
      <c r="M5500">
        <v>135</v>
      </c>
      <c r="N5500">
        <v>1</v>
      </c>
      <c r="O5500" t="s">
        <v>83</v>
      </c>
      <c r="P5500">
        <v>0</v>
      </c>
      <c r="Q5500">
        <v>0</v>
      </c>
      <c r="R5500">
        <v>135</v>
      </c>
    </row>
    <row r="5501" spans="1:18" x14ac:dyDescent="0.25">
      <c r="A5501" t="s">
        <v>10614</v>
      </c>
      <c r="B5501" s="1">
        <v>45350</v>
      </c>
      <c r="C5501">
        <v>1</v>
      </c>
      <c r="D5501" t="s">
        <v>10615</v>
      </c>
      <c r="E5501" t="s">
        <v>1682</v>
      </c>
      <c r="F5501" t="s">
        <v>10616</v>
      </c>
      <c r="G5501" s="1">
        <v>45328</v>
      </c>
      <c r="H5501" t="s">
        <v>10193</v>
      </c>
      <c r="K5501">
        <v>0</v>
      </c>
      <c r="L5501">
        <v>0</v>
      </c>
      <c r="M5501">
        <v>135</v>
      </c>
      <c r="N5501">
        <v>1</v>
      </c>
      <c r="O5501" t="s">
        <v>83</v>
      </c>
      <c r="P5501">
        <v>0</v>
      </c>
      <c r="Q5501">
        <v>0</v>
      </c>
      <c r="R5501">
        <v>135</v>
      </c>
    </row>
    <row r="5502" spans="1:18" x14ac:dyDescent="0.25">
      <c r="A5502" t="s">
        <v>10617</v>
      </c>
      <c r="B5502" s="1">
        <v>45350</v>
      </c>
      <c r="C5502">
        <v>1</v>
      </c>
      <c r="D5502" t="s">
        <v>10609</v>
      </c>
      <c r="E5502" t="s">
        <v>1682</v>
      </c>
      <c r="F5502" t="s">
        <v>10618</v>
      </c>
      <c r="G5502" s="1">
        <v>45330</v>
      </c>
      <c r="H5502" t="s">
        <v>10193</v>
      </c>
      <c r="K5502">
        <v>0</v>
      </c>
      <c r="L5502">
        <v>0</v>
      </c>
      <c r="M5502">
        <v>135</v>
      </c>
      <c r="N5502">
        <v>1</v>
      </c>
      <c r="O5502" t="s">
        <v>83</v>
      </c>
      <c r="P5502">
        <v>0</v>
      </c>
      <c r="Q5502">
        <v>0</v>
      </c>
      <c r="R5502">
        <v>135</v>
      </c>
    </row>
    <row r="5503" spans="1:18" x14ac:dyDescent="0.25">
      <c r="A5503" t="s">
        <v>10619</v>
      </c>
      <c r="B5503" s="1">
        <v>45350</v>
      </c>
      <c r="C5503">
        <v>1</v>
      </c>
      <c r="D5503" t="s">
        <v>10392</v>
      </c>
      <c r="E5503" t="s">
        <v>1682</v>
      </c>
      <c r="F5503" t="s">
        <v>10620</v>
      </c>
      <c r="G5503" s="1">
        <v>45331</v>
      </c>
      <c r="H5503" t="s">
        <v>10193</v>
      </c>
      <c r="K5503">
        <v>0</v>
      </c>
      <c r="L5503">
        <v>0</v>
      </c>
      <c r="M5503">
        <v>135</v>
      </c>
      <c r="N5503">
        <v>1</v>
      </c>
      <c r="O5503" t="s">
        <v>83</v>
      </c>
      <c r="P5503">
        <v>0</v>
      </c>
      <c r="Q5503">
        <v>0</v>
      </c>
      <c r="R5503">
        <v>135</v>
      </c>
    </row>
    <row r="5504" spans="1:18" x14ac:dyDescent="0.25">
      <c r="A5504" t="s">
        <v>10621</v>
      </c>
      <c r="B5504" s="1">
        <v>45364</v>
      </c>
      <c r="C5504">
        <v>1</v>
      </c>
      <c r="D5504" t="s">
        <v>10476</v>
      </c>
      <c r="E5504" t="s">
        <v>1682</v>
      </c>
      <c r="F5504" t="s">
        <v>10622</v>
      </c>
      <c r="G5504" s="1">
        <v>45334</v>
      </c>
      <c r="H5504" t="s">
        <v>10193</v>
      </c>
      <c r="K5504">
        <v>0</v>
      </c>
      <c r="L5504">
        <v>0</v>
      </c>
      <c r="M5504">
        <v>135</v>
      </c>
      <c r="N5504">
        <v>1</v>
      </c>
      <c r="O5504" t="s">
        <v>83</v>
      </c>
      <c r="P5504">
        <v>0</v>
      </c>
      <c r="Q5504">
        <v>0</v>
      </c>
      <c r="R5504">
        <v>135</v>
      </c>
    </row>
    <row r="5505" spans="1:18" x14ac:dyDescent="0.25">
      <c r="A5505" t="s">
        <v>10623</v>
      </c>
      <c r="B5505" s="1">
        <v>45365</v>
      </c>
      <c r="C5505">
        <v>1</v>
      </c>
      <c r="D5505" t="s">
        <v>10624</v>
      </c>
      <c r="E5505" t="s">
        <v>1682</v>
      </c>
      <c r="F5505" t="s">
        <v>10625</v>
      </c>
      <c r="G5505" s="1">
        <v>45334</v>
      </c>
      <c r="H5505" t="s">
        <v>10193</v>
      </c>
      <c r="K5505">
        <v>0</v>
      </c>
      <c r="L5505">
        <v>0</v>
      </c>
      <c r="M5505">
        <v>135</v>
      </c>
      <c r="N5505">
        <v>1</v>
      </c>
      <c r="O5505" t="s">
        <v>83</v>
      </c>
      <c r="P5505">
        <v>0</v>
      </c>
      <c r="Q5505">
        <v>0</v>
      </c>
      <c r="R5505">
        <v>135</v>
      </c>
    </row>
    <row r="5506" spans="1:18" x14ac:dyDescent="0.25">
      <c r="A5506" t="s">
        <v>10626</v>
      </c>
      <c r="B5506" s="1">
        <v>45365</v>
      </c>
      <c r="C5506">
        <v>1</v>
      </c>
      <c r="D5506" t="s">
        <v>10627</v>
      </c>
      <c r="E5506" t="s">
        <v>1682</v>
      </c>
      <c r="F5506" t="s">
        <v>10628</v>
      </c>
      <c r="G5506" s="1">
        <v>45334</v>
      </c>
      <c r="H5506" t="s">
        <v>10193</v>
      </c>
      <c r="K5506">
        <v>0</v>
      </c>
      <c r="L5506">
        <v>0</v>
      </c>
      <c r="M5506">
        <v>135</v>
      </c>
      <c r="N5506">
        <v>1</v>
      </c>
      <c r="O5506" t="s">
        <v>83</v>
      </c>
      <c r="P5506">
        <v>0</v>
      </c>
      <c r="Q5506">
        <v>0</v>
      </c>
      <c r="R5506">
        <v>135</v>
      </c>
    </row>
    <row r="5507" spans="1:18" x14ac:dyDescent="0.25">
      <c r="A5507" t="s">
        <v>10629</v>
      </c>
      <c r="B5507" s="1">
        <v>45365</v>
      </c>
      <c r="C5507">
        <v>1</v>
      </c>
      <c r="D5507" t="s">
        <v>10473</v>
      </c>
      <c r="E5507" t="s">
        <v>1682</v>
      </c>
      <c r="F5507" t="s">
        <v>10630</v>
      </c>
      <c r="G5507" s="1">
        <v>45334</v>
      </c>
      <c r="H5507" t="s">
        <v>10193</v>
      </c>
      <c r="K5507">
        <v>0</v>
      </c>
      <c r="L5507">
        <v>0</v>
      </c>
      <c r="M5507">
        <v>135</v>
      </c>
      <c r="N5507">
        <v>1</v>
      </c>
      <c r="O5507" t="s">
        <v>83</v>
      </c>
      <c r="P5507">
        <v>0</v>
      </c>
      <c r="Q5507">
        <v>0</v>
      </c>
      <c r="R5507">
        <v>135</v>
      </c>
    </row>
    <row r="5508" spans="1:18" x14ac:dyDescent="0.25">
      <c r="A5508" t="s">
        <v>10631</v>
      </c>
      <c r="B5508" s="1">
        <v>45365</v>
      </c>
      <c r="C5508">
        <v>1</v>
      </c>
      <c r="D5508" t="s">
        <v>10473</v>
      </c>
      <c r="E5508" t="s">
        <v>1682</v>
      </c>
      <c r="F5508" t="s">
        <v>10630</v>
      </c>
      <c r="G5508" s="1">
        <v>45334</v>
      </c>
      <c r="H5508" t="s">
        <v>10193</v>
      </c>
      <c r="K5508">
        <v>0</v>
      </c>
      <c r="L5508">
        <v>0</v>
      </c>
      <c r="M5508">
        <v>135</v>
      </c>
      <c r="N5508">
        <v>1</v>
      </c>
      <c r="O5508" t="s">
        <v>83</v>
      </c>
      <c r="P5508">
        <v>0</v>
      </c>
      <c r="Q5508">
        <v>0</v>
      </c>
      <c r="R5508">
        <v>135</v>
      </c>
    </row>
    <row r="5509" spans="1:18" x14ac:dyDescent="0.25">
      <c r="A5509" t="s">
        <v>10632</v>
      </c>
      <c r="B5509" s="1">
        <v>45365</v>
      </c>
      <c r="C5509">
        <v>1</v>
      </c>
      <c r="D5509" t="s">
        <v>10426</v>
      </c>
      <c r="E5509" t="s">
        <v>1682</v>
      </c>
      <c r="F5509" t="s">
        <v>10633</v>
      </c>
      <c r="G5509" s="1">
        <v>45335</v>
      </c>
      <c r="H5509" t="s">
        <v>10193</v>
      </c>
      <c r="K5509">
        <v>0</v>
      </c>
      <c r="L5509">
        <v>0</v>
      </c>
      <c r="M5509">
        <v>135</v>
      </c>
      <c r="N5509">
        <v>1</v>
      </c>
      <c r="O5509" t="s">
        <v>83</v>
      </c>
      <c r="P5509">
        <v>0</v>
      </c>
      <c r="Q5509">
        <v>0</v>
      </c>
      <c r="R5509">
        <v>135</v>
      </c>
    </row>
    <row r="5510" spans="1:18" x14ac:dyDescent="0.25">
      <c r="A5510" t="s">
        <v>10634</v>
      </c>
      <c r="B5510" s="1">
        <v>45365</v>
      </c>
      <c r="C5510">
        <v>1</v>
      </c>
      <c r="D5510" t="s">
        <v>10473</v>
      </c>
      <c r="E5510" t="s">
        <v>1682</v>
      </c>
      <c r="F5510" t="s">
        <v>10635</v>
      </c>
      <c r="G5510" s="1">
        <v>45335</v>
      </c>
      <c r="H5510" t="s">
        <v>10193</v>
      </c>
      <c r="K5510">
        <v>0</v>
      </c>
      <c r="L5510">
        <v>0</v>
      </c>
      <c r="M5510">
        <v>135</v>
      </c>
      <c r="N5510">
        <v>1</v>
      </c>
      <c r="O5510" t="s">
        <v>83</v>
      </c>
      <c r="P5510">
        <v>0</v>
      </c>
      <c r="Q5510">
        <v>0</v>
      </c>
      <c r="R5510">
        <v>135</v>
      </c>
    </row>
    <row r="5511" spans="1:18" x14ac:dyDescent="0.25">
      <c r="A5511" t="s">
        <v>10636</v>
      </c>
      <c r="B5511" s="1">
        <v>45365</v>
      </c>
      <c r="C5511">
        <v>1</v>
      </c>
      <c r="D5511" t="s">
        <v>10392</v>
      </c>
      <c r="E5511" t="s">
        <v>1682</v>
      </c>
      <c r="F5511" t="s">
        <v>10637</v>
      </c>
      <c r="G5511" s="1">
        <v>45335</v>
      </c>
      <c r="H5511" t="s">
        <v>10193</v>
      </c>
      <c r="K5511">
        <v>0</v>
      </c>
      <c r="L5511">
        <v>0</v>
      </c>
      <c r="M5511">
        <v>135</v>
      </c>
      <c r="N5511">
        <v>1</v>
      </c>
      <c r="O5511" t="s">
        <v>83</v>
      </c>
      <c r="P5511">
        <v>0</v>
      </c>
      <c r="Q5511">
        <v>0</v>
      </c>
      <c r="R5511">
        <v>135</v>
      </c>
    </row>
    <row r="5512" spans="1:18" x14ac:dyDescent="0.25">
      <c r="A5512" t="s">
        <v>10638</v>
      </c>
      <c r="B5512" s="1">
        <v>45365</v>
      </c>
      <c r="C5512">
        <v>1</v>
      </c>
      <c r="D5512" t="s">
        <v>10639</v>
      </c>
      <c r="E5512" t="s">
        <v>1682</v>
      </c>
      <c r="F5512" t="s">
        <v>10640</v>
      </c>
      <c r="G5512" s="1">
        <v>45335</v>
      </c>
      <c r="H5512" t="s">
        <v>10193</v>
      </c>
      <c r="K5512">
        <v>0</v>
      </c>
      <c r="L5512">
        <v>0</v>
      </c>
      <c r="M5512">
        <v>135</v>
      </c>
      <c r="N5512">
        <v>1</v>
      </c>
      <c r="O5512" t="s">
        <v>83</v>
      </c>
      <c r="P5512">
        <v>0</v>
      </c>
      <c r="Q5512">
        <v>0</v>
      </c>
      <c r="R5512">
        <v>135</v>
      </c>
    </row>
    <row r="5513" spans="1:18" x14ac:dyDescent="0.25">
      <c r="A5513" t="s">
        <v>10641</v>
      </c>
      <c r="B5513" s="1">
        <v>45365</v>
      </c>
      <c r="C5513">
        <v>1</v>
      </c>
      <c r="D5513" t="s">
        <v>10642</v>
      </c>
      <c r="E5513" t="s">
        <v>1682</v>
      </c>
      <c r="F5513" t="s">
        <v>10643</v>
      </c>
      <c r="G5513" s="1">
        <v>45335</v>
      </c>
      <c r="H5513" t="s">
        <v>10193</v>
      </c>
      <c r="K5513">
        <v>0</v>
      </c>
      <c r="L5513">
        <v>0</v>
      </c>
      <c r="M5513">
        <v>135</v>
      </c>
      <c r="N5513">
        <v>1</v>
      </c>
      <c r="O5513" t="s">
        <v>83</v>
      </c>
      <c r="P5513">
        <v>0</v>
      </c>
      <c r="Q5513">
        <v>0</v>
      </c>
      <c r="R5513">
        <v>135</v>
      </c>
    </row>
    <row r="5514" spans="1:18" x14ac:dyDescent="0.25">
      <c r="A5514" t="s">
        <v>10644</v>
      </c>
      <c r="B5514" s="1">
        <v>45365</v>
      </c>
      <c r="C5514">
        <v>1</v>
      </c>
      <c r="D5514" t="s">
        <v>10612</v>
      </c>
      <c r="E5514" t="s">
        <v>1682</v>
      </c>
      <c r="F5514" t="s">
        <v>10645</v>
      </c>
      <c r="G5514" s="1">
        <v>45335</v>
      </c>
      <c r="H5514" t="s">
        <v>10193</v>
      </c>
      <c r="K5514">
        <v>0</v>
      </c>
      <c r="L5514">
        <v>0</v>
      </c>
      <c r="M5514">
        <v>135</v>
      </c>
      <c r="N5514">
        <v>1</v>
      </c>
      <c r="O5514" t="s">
        <v>83</v>
      </c>
      <c r="P5514">
        <v>0</v>
      </c>
      <c r="Q5514">
        <v>0</v>
      </c>
      <c r="R5514">
        <v>135</v>
      </c>
    </row>
    <row r="5515" spans="1:18" x14ac:dyDescent="0.25">
      <c r="A5515" t="s">
        <v>10646</v>
      </c>
      <c r="B5515" s="1">
        <v>45365</v>
      </c>
      <c r="C5515">
        <v>1</v>
      </c>
      <c r="D5515" t="s">
        <v>10647</v>
      </c>
      <c r="E5515" t="s">
        <v>1682</v>
      </c>
      <c r="F5515" t="s">
        <v>10648</v>
      </c>
      <c r="G5515" s="1">
        <v>45346</v>
      </c>
      <c r="H5515" t="s">
        <v>10193</v>
      </c>
      <c r="K5515">
        <v>0</v>
      </c>
      <c r="L5515">
        <v>0</v>
      </c>
      <c r="M5515">
        <v>135</v>
      </c>
      <c r="N5515">
        <v>1</v>
      </c>
      <c r="O5515" t="s">
        <v>83</v>
      </c>
      <c r="P5515">
        <v>0</v>
      </c>
      <c r="Q5515">
        <v>0</v>
      </c>
      <c r="R5515">
        <v>135</v>
      </c>
    </row>
    <row r="5516" spans="1:18" x14ac:dyDescent="0.25">
      <c r="A5516" t="s">
        <v>10649</v>
      </c>
      <c r="B5516" s="1">
        <v>45365</v>
      </c>
      <c r="C5516">
        <v>1</v>
      </c>
      <c r="D5516" t="s">
        <v>10600</v>
      </c>
      <c r="E5516" t="s">
        <v>1682</v>
      </c>
      <c r="F5516" t="s">
        <v>10650</v>
      </c>
      <c r="G5516" s="1">
        <v>45348</v>
      </c>
      <c r="H5516" t="s">
        <v>10193</v>
      </c>
      <c r="K5516">
        <v>0</v>
      </c>
      <c r="L5516">
        <v>0</v>
      </c>
      <c r="M5516">
        <v>135</v>
      </c>
      <c r="N5516">
        <v>1</v>
      </c>
      <c r="O5516" t="s">
        <v>83</v>
      </c>
      <c r="P5516">
        <v>0</v>
      </c>
      <c r="Q5516">
        <v>0</v>
      </c>
      <c r="R5516">
        <v>135</v>
      </c>
    </row>
    <row r="5517" spans="1:18" x14ac:dyDescent="0.25">
      <c r="A5517" t="s">
        <v>10651</v>
      </c>
      <c r="B5517" s="1">
        <v>45365</v>
      </c>
      <c r="C5517">
        <v>1</v>
      </c>
      <c r="D5517" t="s">
        <v>10652</v>
      </c>
      <c r="E5517" t="s">
        <v>1682</v>
      </c>
      <c r="F5517" t="s">
        <v>10653</v>
      </c>
      <c r="G5517" s="1">
        <v>45348</v>
      </c>
      <c r="H5517" t="s">
        <v>10193</v>
      </c>
      <c r="K5517">
        <v>0</v>
      </c>
      <c r="L5517">
        <v>0</v>
      </c>
      <c r="M5517">
        <v>135</v>
      </c>
      <c r="N5517">
        <v>1</v>
      </c>
      <c r="O5517" t="s">
        <v>83</v>
      </c>
      <c r="P5517">
        <v>0</v>
      </c>
      <c r="Q5517">
        <v>0</v>
      </c>
      <c r="R5517">
        <v>135</v>
      </c>
    </row>
    <row r="5518" spans="1:18" x14ac:dyDescent="0.25">
      <c r="A5518" t="s">
        <v>10654</v>
      </c>
      <c r="B5518" s="1">
        <v>45365</v>
      </c>
      <c r="C5518">
        <v>1</v>
      </c>
      <c r="D5518" t="s">
        <v>10392</v>
      </c>
      <c r="E5518" t="s">
        <v>1682</v>
      </c>
      <c r="F5518" t="s">
        <v>10655</v>
      </c>
      <c r="G5518" s="1">
        <v>45348</v>
      </c>
      <c r="H5518" t="s">
        <v>10193</v>
      </c>
      <c r="K5518">
        <v>0</v>
      </c>
      <c r="L5518">
        <v>0</v>
      </c>
      <c r="M5518">
        <v>135</v>
      </c>
      <c r="N5518">
        <v>1</v>
      </c>
      <c r="O5518" t="s">
        <v>83</v>
      </c>
      <c r="P5518">
        <v>0</v>
      </c>
      <c r="Q5518">
        <v>0</v>
      </c>
      <c r="R5518">
        <v>135</v>
      </c>
    </row>
    <row r="5519" spans="1:18" x14ac:dyDescent="0.25">
      <c r="A5519" t="s">
        <v>10656</v>
      </c>
      <c r="B5519" s="1">
        <v>45365</v>
      </c>
      <c r="C5519">
        <v>1</v>
      </c>
      <c r="D5519" t="s">
        <v>10473</v>
      </c>
      <c r="E5519" t="s">
        <v>1682</v>
      </c>
      <c r="F5519" t="s">
        <v>10657</v>
      </c>
      <c r="G5519" s="1">
        <v>45348</v>
      </c>
      <c r="H5519" t="s">
        <v>10193</v>
      </c>
      <c r="K5519">
        <v>0</v>
      </c>
      <c r="L5519">
        <v>0</v>
      </c>
      <c r="M5519">
        <v>135</v>
      </c>
      <c r="N5519">
        <v>1</v>
      </c>
      <c r="O5519" t="s">
        <v>83</v>
      </c>
      <c r="P5519">
        <v>0</v>
      </c>
      <c r="Q5519">
        <v>0</v>
      </c>
      <c r="R5519">
        <v>135</v>
      </c>
    </row>
    <row r="5520" spans="1:18" x14ac:dyDescent="0.25">
      <c r="A5520" t="s">
        <v>10658</v>
      </c>
      <c r="B5520" s="1">
        <v>45365</v>
      </c>
      <c r="C5520">
        <v>1</v>
      </c>
      <c r="D5520" t="s">
        <v>10659</v>
      </c>
      <c r="E5520" t="s">
        <v>1682</v>
      </c>
      <c r="F5520" t="s">
        <v>10660</v>
      </c>
      <c r="G5520" s="1">
        <v>45349</v>
      </c>
      <c r="H5520" t="s">
        <v>10193</v>
      </c>
      <c r="K5520">
        <v>0</v>
      </c>
      <c r="L5520">
        <v>0</v>
      </c>
      <c r="M5520">
        <v>135</v>
      </c>
      <c r="N5520">
        <v>1</v>
      </c>
      <c r="O5520" t="s">
        <v>83</v>
      </c>
      <c r="P5520">
        <v>0</v>
      </c>
      <c r="Q5520">
        <v>0</v>
      </c>
      <c r="R5520">
        <v>135</v>
      </c>
    </row>
    <row r="5521" spans="1:18" x14ac:dyDescent="0.25">
      <c r="A5521" t="s">
        <v>10661</v>
      </c>
      <c r="B5521" s="1">
        <v>45365</v>
      </c>
      <c r="C5521">
        <v>1</v>
      </c>
      <c r="D5521" t="s">
        <v>10662</v>
      </c>
      <c r="E5521" t="s">
        <v>1682</v>
      </c>
      <c r="F5521" t="s">
        <v>10663</v>
      </c>
      <c r="G5521" s="1">
        <v>45349</v>
      </c>
      <c r="H5521" t="s">
        <v>10193</v>
      </c>
      <c r="K5521">
        <v>0</v>
      </c>
      <c r="L5521">
        <v>0</v>
      </c>
      <c r="M5521">
        <v>135</v>
      </c>
      <c r="N5521">
        <v>1</v>
      </c>
      <c r="O5521" t="s">
        <v>83</v>
      </c>
      <c r="P5521">
        <v>0</v>
      </c>
      <c r="Q5521">
        <v>0</v>
      </c>
      <c r="R5521">
        <v>135</v>
      </c>
    </row>
    <row r="5522" spans="1:18" x14ac:dyDescent="0.25">
      <c r="A5522" t="s">
        <v>10664</v>
      </c>
      <c r="B5522" s="1">
        <v>45365</v>
      </c>
      <c r="C5522">
        <v>1</v>
      </c>
      <c r="D5522" t="s">
        <v>10438</v>
      </c>
      <c r="E5522" t="s">
        <v>1682</v>
      </c>
      <c r="F5522" t="s">
        <v>10665</v>
      </c>
      <c r="G5522" s="1">
        <v>45349</v>
      </c>
      <c r="H5522" t="s">
        <v>10193</v>
      </c>
      <c r="K5522">
        <v>0</v>
      </c>
      <c r="L5522">
        <v>0</v>
      </c>
      <c r="M5522">
        <v>135</v>
      </c>
      <c r="N5522">
        <v>1</v>
      </c>
      <c r="O5522" t="s">
        <v>83</v>
      </c>
      <c r="P5522">
        <v>0</v>
      </c>
      <c r="Q5522">
        <v>0</v>
      </c>
      <c r="R5522">
        <v>135</v>
      </c>
    </row>
    <row r="5523" spans="1:18" x14ac:dyDescent="0.25">
      <c r="A5523" t="s">
        <v>10666</v>
      </c>
      <c r="B5523" s="1">
        <v>45365</v>
      </c>
      <c r="C5523">
        <v>1</v>
      </c>
      <c r="D5523" t="s">
        <v>10659</v>
      </c>
      <c r="E5523" t="s">
        <v>1682</v>
      </c>
      <c r="F5523" t="s">
        <v>10667</v>
      </c>
      <c r="G5523" s="1">
        <v>45350</v>
      </c>
      <c r="H5523" t="s">
        <v>10193</v>
      </c>
      <c r="K5523">
        <v>0</v>
      </c>
      <c r="L5523">
        <v>0</v>
      </c>
      <c r="M5523">
        <v>135</v>
      </c>
      <c r="N5523">
        <v>1</v>
      </c>
      <c r="O5523" t="s">
        <v>83</v>
      </c>
      <c r="P5523">
        <v>0</v>
      </c>
      <c r="Q5523">
        <v>0</v>
      </c>
      <c r="R5523">
        <v>135</v>
      </c>
    </row>
    <row r="5524" spans="1:18" x14ac:dyDescent="0.25">
      <c r="A5524" t="s">
        <v>10668</v>
      </c>
      <c r="B5524" s="1">
        <v>45366</v>
      </c>
      <c r="C5524">
        <v>1</v>
      </c>
      <c r="D5524" t="s">
        <v>10438</v>
      </c>
      <c r="E5524" t="s">
        <v>1682</v>
      </c>
      <c r="F5524" t="s">
        <v>10669</v>
      </c>
      <c r="G5524" s="1">
        <v>45353</v>
      </c>
      <c r="H5524" t="s">
        <v>10193</v>
      </c>
      <c r="K5524">
        <v>0</v>
      </c>
      <c r="L5524">
        <v>0</v>
      </c>
      <c r="M5524">
        <v>135</v>
      </c>
      <c r="N5524">
        <v>1</v>
      </c>
      <c r="O5524" t="s">
        <v>83</v>
      </c>
      <c r="P5524">
        <v>0</v>
      </c>
      <c r="Q5524">
        <v>0</v>
      </c>
      <c r="R5524">
        <v>135</v>
      </c>
    </row>
    <row r="5525" spans="1:18" x14ac:dyDescent="0.25">
      <c r="A5525" t="s">
        <v>10670</v>
      </c>
      <c r="B5525" s="1">
        <v>45366</v>
      </c>
      <c r="C5525">
        <v>1</v>
      </c>
      <c r="D5525" t="s">
        <v>10438</v>
      </c>
      <c r="E5525" t="s">
        <v>1682</v>
      </c>
      <c r="F5525" t="s">
        <v>10669</v>
      </c>
      <c r="G5525" s="1">
        <v>45353</v>
      </c>
      <c r="H5525" t="s">
        <v>10193</v>
      </c>
      <c r="K5525">
        <v>0</v>
      </c>
      <c r="L5525">
        <v>0</v>
      </c>
      <c r="M5525">
        <v>135</v>
      </c>
      <c r="N5525">
        <v>1</v>
      </c>
      <c r="O5525" t="s">
        <v>83</v>
      </c>
      <c r="P5525">
        <v>0</v>
      </c>
      <c r="Q5525">
        <v>0</v>
      </c>
      <c r="R5525">
        <v>135</v>
      </c>
    </row>
    <row r="5526" spans="1:18" x14ac:dyDescent="0.25">
      <c r="A5526" t="s">
        <v>10671</v>
      </c>
      <c r="B5526" s="1">
        <v>45366</v>
      </c>
      <c r="C5526">
        <v>1</v>
      </c>
      <c r="D5526" t="s">
        <v>10438</v>
      </c>
      <c r="E5526" t="s">
        <v>1682</v>
      </c>
      <c r="F5526" t="s">
        <v>10672</v>
      </c>
      <c r="G5526" s="1">
        <v>45353</v>
      </c>
      <c r="H5526" t="s">
        <v>10193</v>
      </c>
      <c r="K5526">
        <v>0</v>
      </c>
      <c r="L5526">
        <v>0</v>
      </c>
      <c r="M5526">
        <v>135</v>
      </c>
      <c r="N5526">
        <v>1</v>
      </c>
      <c r="O5526" t="s">
        <v>83</v>
      </c>
      <c r="P5526">
        <v>0</v>
      </c>
      <c r="Q5526">
        <v>0</v>
      </c>
      <c r="R5526">
        <v>135</v>
      </c>
    </row>
    <row r="5527" spans="1:18" x14ac:dyDescent="0.25">
      <c r="A5527" t="s">
        <v>10673</v>
      </c>
      <c r="B5527" s="1">
        <v>45366</v>
      </c>
      <c r="C5527">
        <v>1</v>
      </c>
      <c r="D5527" t="s">
        <v>10438</v>
      </c>
      <c r="E5527" t="s">
        <v>1682</v>
      </c>
      <c r="F5527" t="s">
        <v>10672</v>
      </c>
      <c r="G5527" s="1">
        <v>45353</v>
      </c>
      <c r="H5527" t="s">
        <v>10193</v>
      </c>
      <c r="K5527">
        <v>0</v>
      </c>
      <c r="L5527">
        <v>0</v>
      </c>
      <c r="M5527">
        <v>135</v>
      </c>
      <c r="N5527">
        <v>1</v>
      </c>
      <c r="O5527" t="s">
        <v>83</v>
      </c>
      <c r="P5527">
        <v>0</v>
      </c>
      <c r="Q5527">
        <v>0</v>
      </c>
      <c r="R5527">
        <v>135</v>
      </c>
    </row>
    <row r="5528" spans="1:18" x14ac:dyDescent="0.25">
      <c r="A5528" t="s">
        <v>10674</v>
      </c>
      <c r="B5528" s="1">
        <v>45373</v>
      </c>
      <c r="C5528">
        <v>1</v>
      </c>
      <c r="D5528" t="s">
        <v>10675</v>
      </c>
      <c r="E5528" t="s">
        <v>1682</v>
      </c>
      <c r="F5528" t="s">
        <v>10676</v>
      </c>
      <c r="G5528" s="1">
        <v>45371</v>
      </c>
      <c r="H5528" t="s">
        <v>1684</v>
      </c>
      <c r="K5528">
        <v>0</v>
      </c>
      <c r="L5528">
        <v>0</v>
      </c>
      <c r="M5528">
        <v>2000</v>
      </c>
      <c r="N5528">
        <v>1</v>
      </c>
      <c r="O5528" t="s">
        <v>55</v>
      </c>
      <c r="P5528">
        <v>0</v>
      </c>
      <c r="Q5528">
        <v>0</v>
      </c>
      <c r="R5528">
        <v>2000</v>
      </c>
    </row>
    <row r="5529" spans="1:18" x14ac:dyDescent="0.25">
      <c r="A5529" t="s">
        <v>10677</v>
      </c>
      <c r="B5529" s="1">
        <v>45378</v>
      </c>
      <c r="C5529">
        <v>1</v>
      </c>
      <c r="D5529" t="s">
        <v>10678</v>
      </c>
      <c r="E5529" t="s">
        <v>1682</v>
      </c>
      <c r="F5529" t="s">
        <v>10679</v>
      </c>
      <c r="G5529" s="1">
        <v>45335</v>
      </c>
      <c r="H5529" t="s">
        <v>1684</v>
      </c>
      <c r="K5529">
        <v>0</v>
      </c>
      <c r="L5529">
        <v>0</v>
      </c>
      <c r="M5529">
        <v>1547</v>
      </c>
      <c r="N5529">
        <v>1</v>
      </c>
      <c r="O5529" t="s">
        <v>55</v>
      </c>
      <c r="P5529">
        <v>0</v>
      </c>
      <c r="Q5529">
        <v>0</v>
      </c>
      <c r="R5529">
        <v>1547</v>
      </c>
    </row>
    <row r="5530" spans="1:18" x14ac:dyDescent="0.25">
      <c r="A5530" t="s">
        <v>10680</v>
      </c>
      <c r="B5530" s="1">
        <v>45378</v>
      </c>
      <c r="C5530">
        <v>1</v>
      </c>
      <c r="D5530" t="s">
        <v>10549</v>
      </c>
      <c r="E5530" t="s">
        <v>1682</v>
      </c>
      <c r="F5530" t="s">
        <v>10550</v>
      </c>
      <c r="G5530" s="1">
        <v>45313</v>
      </c>
      <c r="H5530" t="s">
        <v>1684</v>
      </c>
      <c r="K5530">
        <v>0</v>
      </c>
      <c r="L5530">
        <v>0</v>
      </c>
      <c r="M5530">
        <v>1547</v>
      </c>
      <c r="N5530">
        <v>1</v>
      </c>
      <c r="O5530" t="s">
        <v>55</v>
      </c>
      <c r="P5530">
        <v>0</v>
      </c>
      <c r="Q5530">
        <v>0</v>
      </c>
      <c r="R5530">
        <v>1547</v>
      </c>
    </row>
    <row r="5531" spans="1:18" x14ac:dyDescent="0.25">
      <c r="A5531" t="s">
        <v>10681</v>
      </c>
      <c r="B5531" s="1">
        <v>45378</v>
      </c>
      <c r="C5531">
        <v>1</v>
      </c>
      <c r="D5531" t="s">
        <v>10553</v>
      </c>
      <c r="E5531" t="s">
        <v>1682</v>
      </c>
      <c r="F5531" t="s">
        <v>10554</v>
      </c>
      <c r="G5531" s="1">
        <v>45250</v>
      </c>
      <c r="H5531" t="s">
        <v>1684</v>
      </c>
      <c r="K5531">
        <v>0</v>
      </c>
      <c r="L5531">
        <v>0</v>
      </c>
      <c r="M5531">
        <v>2469</v>
      </c>
      <c r="N5531">
        <v>1</v>
      </c>
      <c r="O5531" t="s">
        <v>55</v>
      </c>
      <c r="P5531">
        <v>0</v>
      </c>
      <c r="Q5531">
        <v>0</v>
      </c>
      <c r="R5531">
        <v>2469</v>
      </c>
    </row>
    <row r="5532" spans="1:18" x14ac:dyDescent="0.25">
      <c r="A5532" t="s">
        <v>10682</v>
      </c>
      <c r="B5532" s="1">
        <v>45379</v>
      </c>
      <c r="C5532">
        <v>1</v>
      </c>
      <c r="D5532" t="s">
        <v>10683</v>
      </c>
      <c r="E5532" t="s">
        <v>1682</v>
      </c>
      <c r="F5532" t="s">
        <v>10684</v>
      </c>
      <c r="G5532" s="1">
        <v>45342</v>
      </c>
      <c r="H5532" t="s">
        <v>10193</v>
      </c>
      <c r="K5532">
        <v>0</v>
      </c>
      <c r="L5532">
        <v>0</v>
      </c>
      <c r="M5532">
        <v>100</v>
      </c>
      <c r="N5532">
        <v>1</v>
      </c>
      <c r="O5532" t="s">
        <v>83</v>
      </c>
      <c r="P5532">
        <v>0</v>
      </c>
      <c r="Q5532">
        <v>0</v>
      </c>
      <c r="R5532">
        <v>100</v>
      </c>
    </row>
    <row r="5533" spans="1:18" x14ac:dyDescent="0.25">
      <c r="A5533" t="s">
        <v>10685</v>
      </c>
      <c r="B5533" s="1">
        <v>45413</v>
      </c>
      <c r="C5533">
        <v>1</v>
      </c>
      <c r="D5533" t="s">
        <v>10686</v>
      </c>
      <c r="E5533" t="s">
        <v>1682</v>
      </c>
      <c r="F5533" t="s">
        <v>10687</v>
      </c>
      <c r="G5533" s="1">
        <v>45367</v>
      </c>
      <c r="H5533" t="s">
        <v>10193</v>
      </c>
      <c r="K5533">
        <v>0</v>
      </c>
      <c r="L5533">
        <v>0</v>
      </c>
      <c r="M5533">
        <v>300</v>
      </c>
      <c r="N5533">
        <v>1</v>
      </c>
      <c r="O5533" t="s">
        <v>83</v>
      </c>
      <c r="P5533">
        <v>0</v>
      </c>
      <c r="Q5533">
        <v>0</v>
      </c>
      <c r="R5533">
        <v>300</v>
      </c>
    </row>
    <row r="5534" spans="1:18" x14ac:dyDescent="0.25">
      <c r="A5534" t="s">
        <v>10688</v>
      </c>
      <c r="B5534" s="1">
        <v>45413</v>
      </c>
      <c r="C5534">
        <v>1</v>
      </c>
      <c r="D5534" t="s">
        <v>10473</v>
      </c>
      <c r="E5534" t="s">
        <v>1682</v>
      </c>
      <c r="F5534" t="s">
        <v>10689</v>
      </c>
      <c r="G5534" s="1">
        <v>45359</v>
      </c>
      <c r="H5534" t="s">
        <v>10193</v>
      </c>
      <c r="K5534">
        <v>0</v>
      </c>
      <c r="L5534">
        <v>0</v>
      </c>
      <c r="M5534">
        <v>135</v>
      </c>
      <c r="N5534">
        <v>1</v>
      </c>
      <c r="O5534" t="s">
        <v>83</v>
      </c>
      <c r="P5534">
        <v>0</v>
      </c>
      <c r="Q5534">
        <v>0</v>
      </c>
      <c r="R5534">
        <v>135</v>
      </c>
    </row>
    <row r="5535" spans="1:18" x14ac:dyDescent="0.25">
      <c r="A5535" t="s">
        <v>10690</v>
      </c>
      <c r="B5535" s="1">
        <v>45381</v>
      </c>
      <c r="C5535">
        <v>1</v>
      </c>
      <c r="D5535" t="s">
        <v>10691</v>
      </c>
      <c r="E5535" t="s">
        <v>1682</v>
      </c>
      <c r="F5535" t="s">
        <v>10692</v>
      </c>
      <c r="G5535" s="1">
        <v>45377</v>
      </c>
      <c r="H5535" t="s">
        <v>10193</v>
      </c>
      <c r="K5535">
        <v>0</v>
      </c>
      <c r="L5535">
        <v>0</v>
      </c>
      <c r="M5535">
        <v>135</v>
      </c>
      <c r="N5535">
        <v>1</v>
      </c>
      <c r="O5535" t="s">
        <v>83</v>
      </c>
      <c r="P5535">
        <v>0</v>
      </c>
      <c r="Q5535">
        <v>0</v>
      </c>
      <c r="R5535">
        <v>135</v>
      </c>
    </row>
    <row r="5536" spans="1:18" x14ac:dyDescent="0.25">
      <c r="A5536" t="s">
        <v>10693</v>
      </c>
      <c r="B5536" s="1">
        <v>45381</v>
      </c>
      <c r="C5536">
        <v>1</v>
      </c>
      <c r="D5536" t="s">
        <v>10691</v>
      </c>
      <c r="E5536" t="s">
        <v>1682</v>
      </c>
      <c r="F5536" t="s">
        <v>10694</v>
      </c>
      <c r="G5536" s="1">
        <v>45379</v>
      </c>
      <c r="H5536" t="s">
        <v>10193</v>
      </c>
      <c r="K5536">
        <v>0</v>
      </c>
      <c r="L5536">
        <v>0</v>
      </c>
      <c r="M5536">
        <v>135</v>
      </c>
      <c r="N5536">
        <v>1</v>
      </c>
      <c r="O5536" t="s">
        <v>83</v>
      </c>
      <c r="P5536">
        <v>0</v>
      </c>
      <c r="Q5536">
        <v>0</v>
      </c>
      <c r="R5536">
        <v>135</v>
      </c>
    </row>
    <row r="5537" spans="1:18" x14ac:dyDescent="0.25">
      <c r="A5537" t="s">
        <v>10695</v>
      </c>
      <c r="B5537" s="1">
        <v>45413</v>
      </c>
      <c r="C5537">
        <v>1</v>
      </c>
      <c r="D5537" t="s">
        <v>10696</v>
      </c>
      <c r="E5537" t="s">
        <v>1682</v>
      </c>
      <c r="F5537" t="s">
        <v>10697</v>
      </c>
      <c r="G5537" s="1">
        <v>45357</v>
      </c>
      <c r="H5537" t="s">
        <v>10193</v>
      </c>
      <c r="K5537">
        <v>0</v>
      </c>
      <c r="L5537">
        <v>0</v>
      </c>
      <c r="M5537">
        <v>135</v>
      </c>
      <c r="N5537">
        <v>1</v>
      </c>
      <c r="O5537" t="s">
        <v>83</v>
      </c>
      <c r="P5537">
        <v>0</v>
      </c>
      <c r="Q5537">
        <v>0</v>
      </c>
      <c r="R5537">
        <v>135</v>
      </c>
    </row>
    <row r="5538" spans="1:18" x14ac:dyDescent="0.25">
      <c r="A5538" t="s">
        <v>10698</v>
      </c>
      <c r="B5538" s="1">
        <v>45413</v>
      </c>
      <c r="C5538">
        <v>1</v>
      </c>
      <c r="D5538" t="s">
        <v>10696</v>
      </c>
      <c r="E5538" t="s">
        <v>1682</v>
      </c>
      <c r="F5538" t="s">
        <v>10699</v>
      </c>
      <c r="G5538" s="1">
        <v>45357</v>
      </c>
      <c r="H5538" t="s">
        <v>10193</v>
      </c>
      <c r="K5538">
        <v>0</v>
      </c>
      <c r="L5538">
        <v>0</v>
      </c>
      <c r="M5538">
        <v>135</v>
      </c>
      <c r="N5538">
        <v>1</v>
      </c>
      <c r="O5538" t="s">
        <v>83</v>
      </c>
      <c r="P5538">
        <v>0</v>
      </c>
      <c r="Q5538">
        <v>0</v>
      </c>
      <c r="R5538">
        <v>135</v>
      </c>
    </row>
    <row r="5539" spans="1:18" x14ac:dyDescent="0.25">
      <c r="A5539" t="s">
        <v>10700</v>
      </c>
      <c r="B5539" s="1">
        <v>45383</v>
      </c>
      <c r="C5539">
        <v>1</v>
      </c>
      <c r="D5539" t="s">
        <v>10701</v>
      </c>
      <c r="E5539" t="s">
        <v>1682</v>
      </c>
      <c r="F5539" t="s">
        <v>10702</v>
      </c>
      <c r="G5539" s="1">
        <v>45372</v>
      </c>
      <c r="H5539" t="s">
        <v>10578</v>
      </c>
      <c r="K5539">
        <v>0</v>
      </c>
      <c r="L5539">
        <v>0</v>
      </c>
      <c r="M5539">
        <v>959.07</v>
      </c>
      <c r="N5539">
        <v>1</v>
      </c>
      <c r="O5539" t="s">
        <v>55</v>
      </c>
      <c r="P5539">
        <v>0</v>
      </c>
      <c r="Q5539">
        <v>0</v>
      </c>
      <c r="R5539">
        <v>10000</v>
      </c>
    </row>
    <row r="5540" spans="1:18" x14ac:dyDescent="0.25">
      <c r="A5540" t="s">
        <v>10703</v>
      </c>
      <c r="B5540" s="1">
        <v>45413</v>
      </c>
      <c r="C5540">
        <v>1</v>
      </c>
      <c r="D5540" t="s">
        <v>10704</v>
      </c>
      <c r="E5540" t="s">
        <v>1682</v>
      </c>
      <c r="F5540" t="s">
        <v>10705</v>
      </c>
      <c r="G5540" s="1">
        <v>45359</v>
      </c>
      <c r="H5540" t="s">
        <v>10193</v>
      </c>
      <c r="K5540">
        <v>0</v>
      </c>
      <c r="L5540">
        <v>0</v>
      </c>
      <c r="M5540">
        <v>135</v>
      </c>
      <c r="N5540">
        <v>1</v>
      </c>
      <c r="O5540" t="s">
        <v>83</v>
      </c>
      <c r="P5540">
        <v>0</v>
      </c>
      <c r="Q5540">
        <v>0</v>
      </c>
      <c r="R5540">
        <v>135</v>
      </c>
    </row>
    <row r="5541" spans="1:18" x14ac:dyDescent="0.25">
      <c r="A5541" t="s">
        <v>10706</v>
      </c>
      <c r="B5541" s="1">
        <v>45413</v>
      </c>
      <c r="C5541">
        <v>1</v>
      </c>
      <c r="D5541" t="s">
        <v>10707</v>
      </c>
      <c r="E5541" t="s">
        <v>1682</v>
      </c>
      <c r="F5541" t="s">
        <v>10708</v>
      </c>
      <c r="G5541" s="1">
        <v>45358</v>
      </c>
      <c r="H5541" t="s">
        <v>10193</v>
      </c>
      <c r="K5541">
        <v>0</v>
      </c>
      <c r="L5541">
        <v>0</v>
      </c>
      <c r="M5541">
        <v>135</v>
      </c>
      <c r="N5541">
        <v>1</v>
      </c>
      <c r="O5541" t="s">
        <v>83</v>
      </c>
      <c r="P5541">
        <v>0</v>
      </c>
      <c r="Q5541">
        <v>0</v>
      </c>
      <c r="R5541">
        <v>135</v>
      </c>
    </row>
    <row r="5542" spans="1:18" x14ac:dyDescent="0.25">
      <c r="A5542" t="s">
        <v>10709</v>
      </c>
      <c r="B5542" s="1">
        <v>45413</v>
      </c>
      <c r="C5542">
        <v>1</v>
      </c>
      <c r="D5542" t="s">
        <v>10696</v>
      </c>
      <c r="E5542" t="s">
        <v>1682</v>
      </c>
      <c r="F5542" t="s">
        <v>10710</v>
      </c>
      <c r="G5542" s="1">
        <v>45358</v>
      </c>
      <c r="H5542" t="s">
        <v>10193</v>
      </c>
      <c r="K5542">
        <v>0</v>
      </c>
      <c r="L5542">
        <v>0</v>
      </c>
      <c r="M5542">
        <v>135</v>
      </c>
      <c r="N5542">
        <v>1</v>
      </c>
      <c r="O5542" t="s">
        <v>83</v>
      </c>
      <c r="P5542">
        <v>0</v>
      </c>
      <c r="Q5542">
        <v>0</v>
      </c>
      <c r="R5542">
        <v>135</v>
      </c>
    </row>
    <row r="5543" spans="1:18" x14ac:dyDescent="0.25">
      <c r="A5543" t="s">
        <v>10711</v>
      </c>
      <c r="B5543" s="1">
        <v>45398</v>
      </c>
      <c r="C5543">
        <v>1</v>
      </c>
      <c r="D5543" t="s">
        <v>10712</v>
      </c>
      <c r="E5543" t="s">
        <v>1682</v>
      </c>
      <c r="F5543" t="s">
        <v>10713</v>
      </c>
      <c r="G5543" s="1">
        <v>45394</v>
      </c>
      <c r="H5543" t="s">
        <v>10193</v>
      </c>
      <c r="K5543">
        <v>0</v>
      </c>
      <c r="L5543">
        <v>0</v>
      </c>
      <c r="M5543">
        <v>300</v>
      </c>
      <c r="N5543">
        <v>1</v>
      </c>
      <c r="O5543" t="s">
        <v>83</v>
      </c>
      <c r="P5543">
        <v>0</v>
      </c>
      <c r="Q5543">
        <v>0</v>
      </c>
      <c r="R5543">
        <v>300</v>
      </c>
    </row>
    <row r="5544" spans="1:18" x14ac:dyDescent="0.25">
      <c r="A5544" t="s">
        <v>10714</v>
      </c>
      <c r="B5544" s="1">
        <v>45421</v>
      </c>
      <c r="C5544">
        <v>1</v>
      </c>
      <c r="D5544" t="s">
        <v>10715</v>
      </c>
      <c r="E5544" t="s">
        <v>1682</v>
      </c>
      <c r="F5544" t="s">
        <v>10716</v>
      </c>
      <c r="G5544" s="1">
        <v>45401</v>
      </c>
      <c r="H5544" t="s">
        <v>10193</v>
      </c>
      <c r="K5544">
        <v>0</v>
      </c>
      <c r="L5544">
        <v>0</v>
      </c>
      <c r="M5544">
        <v>300</v>
      </c>
      <c r="N5544">
        <v>1</v>
      </c>
      <c r="O5544" t="s">
        <v>83</v>
      </c>
      <c r="P5544">
        <v>0</v>
      </c>
      <c r="Q5544">
        <v>0</v>
      </c>
      <c r="R5544">
        <v>300</v>
      </c>
    </row>
    <row r="5545" spans="1:18" x14ac:dyDescent="0.25">
      <c r="A5545" t="s">
        <v>10717</v>
      </c>
      <c r="B5545" s="1">
        <v>45421</v>
      </c>
      <c r="C5545">
        <v>1</v>
      </c>
      <c r="D5545" t="s">
        <v>10718</v>
      </c>
      <c r="E5545" t="s">
        <v>1682</v>
      </c>
      <c r="F5545" t="s">
        <v>10719</v>
      </c>
      <c r="G5545" s="1">
        <v>45407</v>
      </c>
      <c r="H5545" t="s">
        <v>10193</v>
      </c>
      <c r="K5545">
        <v>0</v>
      </c>
      <c r="L5545">
        <v>0</v>
      </c>
      <c r="M5545">
        <v>300</v>
      </c>
      <c r="N5545">
        <v>1</v>
      </c>
      <c r="O5545" t="s">
        <v>83</v>
      </c>
      <c r="P5545">
        <v>0</v>
      </c>
      <c r="Q5545">
        <v>0</v>
      </c>
      <c r="R5545">
        <v>300</v>
      </c>
    </row>
    <row r="5546" spans="1:18" x14ac:dyDescent="0.25">
      <c r="A5546" t="s">
        <v>10720</v>
      </c>
      <c r="B5546" s="1">
        <v>45421</v>
      </c>
      <c r="C5546">
        <v>1</v>
      </c>
      <c r="D5546" t="s">
        <v>10721</v>
      </c>
      <c r="E5546" t="s">
        <v>1682</v>
      </c>
      <c r="F5546" t="s">
        <v>10722</v>
      </c>
      <c r="G5546" s="1">
        <v>45413</v>
      </c>
      <c r="H5546" t="s">
        <v>10193</v>
      </c>
      <c r="K5546">
        <v>0</v>
      </c>
      <c r="L5546">
        <v>0</v>
      </c>
      <c r="M5546">
        <v>300</v>
      </c>
      <c r="N5546">
        <v>1</v>
      </c>
      <c r="O5546" t="s">
        <v>83</v>
      </c>
      <c r="P5546">
        <v>0</v>
      </c>
      <c r="Q5546">
        <v>0</v>
      </c>
      <c r="R5546">
        <v>300</v>
      </c>
    </row>
    <row r="5547" spans="1:18" x14ac:dyDescent="0.25">
      <c r="A5547" t="s">
        <v>10723</v>
      </c>
      <c r="B5547" s="1">
        <v>45427</v>
      </c>
      <c r="C5547">
        <v>1</v>
      </c>
      <c r="D5547" t="s">
        <v>10724</v>
      </c>
      <c r="E5547" t="s">
        <v>1682</v>
      </c>
      <c r="F5547" t="s">
        <v>10725</v>
      </c>
      <c r="G5547" s="1">
        <v>45425</v>
      </c>
      <c r="H5547" t="s">
        <v>10193</v>
      </c>
      <c r="K5547">
        <v>0</v>
      </c>
      <c r="L5547">
        <v>0</v>
      </c>
      <c r="M5547">
        <v>135</v>
      </c>
      <c r="N5547">
        <v>1</v>
      </c>
      <c r="O5547" t="s">
        <v>83</v>
      </c>
      <c r="P5547">
        <v>0</v>
      </c>
      <c r="Q5547">
        <v>0</v>
      </c>
      <c r="R5547">
        <v>135</v>
      </c>
    </row>
    <row r="5548" spans="1:18" x14ac:dyDescent="0.25">
      <c r="A5548" t="s">
        <v>10726</v>
      </c>
      <c r="B5548" s="1">
        <v>45427</v>
      </c>
      <c r="C5548">
        <v>1</v>
      </c>
      <c r="D5548" t="s">
        <v>10724</v>
      </c>
      <c r="E5548" t="s">
        <v>1682</v>
      </c>
      <c r="F5548" t="s">
        <v>10725</v>
      </c>
      <c r="G5548" s="1">
        <v>45425</v>
      </c>
      <c r="H5548" t="s">
        <v>10193</v>
      </c>
      <c r="K5548">
        <v>0</v>
      </c>
      <c r="L5548">
        <v>0</v>
      </c>
      <c r="M5548">
        <v>135</v>
      </c>
      <c r="N5548">
        <v>1</v>
      </c>
      <c r="O5548" t="s">
        <v>83</v>
      </c>
      <c r="P5548">
        <v>0</v>
      </c>
      <c r="Q5548">
        <v>0</v>
      </c>
      <c r="R5548">
        <v>135</v>
      </c>
    </row>
    <row r="5549" spans="1:18" x14ac:dyDescent="0.25">
      <c r="A5549" t="s">
        <v>10727</v>
      </c>
      <c r="B5549" s="1">
        <v>45428</v>
      </c>
      <c r="C5549">
        <v>1</v>
      </c>
      <c r="D5549" t="s">
        <v>10728</v>
      </c>
      <c r="E5549" t="s">
        <v>1682</v>
      </c>
      <c r="F5549" t="s">
        <v>10729</v>
      </c>
      <c r="G5549" s="1">
        <v>45412</v>
      </c>
      <c r="H5549" t="s">
        <v>10193</v>
      </c>
      <c r="K5549">
        <v>0</v>
      </c>
      <c r="L5549">
        <v>0</v>
      </c>
      <c r="M5549">
        <v>135</v>
      </c>
      <c r="N5549">
        <v>1</v>
      </c>
      <c r="O5549" t="s">
        <v>83</v>
      </c>
      <c r="P5549">
        <v>0</v>
      </c>
      <c r="Q5549">
        <v>0</v>
      </c>
      <c r="R5549">
        <v>135</v>
      </c>
    </row>
    <row r="5550" spans="1:18" x14ac:dyDescent="0.25">
      <c r="A5550" t="s">
        <v>10730</v>
      </c>
      <c r="B5550" s="1">
        <v>45428</v>
      </c>
      <c r="C5550">
        <v>1</v>
      </c>
      <c r="D5550" t="s">
        <v>10731</v>
      </c>
      <c r="E5550" t="s">
        <v>1682</v>
      </c>
      <c r="F5550" t="s">
        <v>10732</v>
      </c>
      <c r="G5550" s="1">
        <v>45419</v>
      </c>
      <c r="H5550" t="s">
        <v>10193</v>
      </c>
      <c r="K5550">
        <v>0</v>
      </c>
      <c r="L5550">
        <v>0</v>
      </c>
      <c r="M5550">
        <v>135</v>
      </c>
      <c r="N5550">
        <v>1</v>
      </c>
      <c r="O5550" t="s">
        <v>83</v>
      </c>
      <c r="P5550">
        <v>0</v>
      </c>
      <c r="Q5550">
        <v>0</v>
      </c>
      <c r="R5550">
        <v>135</v>
      </c>
    </row>
    <row r="5551" spans="1:18" x14ac:dyDescent="0.25">
      <c r="A5551" t="s">
        <v>10733</v>
      </c>
      <c r="B5551" s="1">
        <v>45428</v>
      </c>
      <c r="C5551">
        <v>1</v>
      </c>
      <c r="D5551" t="s">
        <v>10734</v>
      </c>
      <c r="E5551" t="s">
        <v>1682</v>
      </c>
      <c r="F5551" t="s">
        <v>10735</v>
      </c>
      <c r="G5551" s="1">
        <v>45392</v>
      </c>
      <c r="H5551" t="s">
        <v>10193</v>
      </c>
      <c r="K5551">
        <v>0</v>
      </c>
      <c r="L5551">
        <v>0</v>
      </c>
      <c r="M5551">
        <v>135</v>
      </c>
      <c r="N5551">
        <v>1</v>
      </c>
      <c r="O5551" t="s">
        <v>83</v>
      </c>
      <c r="P5551">
        <v>0</v>
      </c>
      <c r="Q5551">
        <v>0</v>
      </c>
      <c r="R5551">
        <v>135</v>
      </c>
    </row>
    <row r="5552" spans="1:18" x14ac:dyDescent="0.25">
      <c r="A5552" t="s">
        <v>10736</v>
      </c>
      <c r="B5552" s="1">
        <v>45428</v>
      </c>
      <c r="C5552">
        <v>1</v>
      </c>
      <c r="D5552" t="s">
        <v>10737</v>
      </c>
      <c r="E5552" t="s">
        <v>1682</v>
      </c>
      <c r="F5552" t="s">
        <v>10738</v>
      </c>
      <c r="G5552" s="1">
        <v>45386</v>
      </c>
      <c r="H5552" t="s">
        <v>10193</v>
      </c>
      <c r="K5552">
        <v>0</v>
      </c>
      <c r="L5552">
        <v>0</v>
      </c>
      <c r="M5552">
        <v>135</v>
      </c>
      <c r="N5552">
        <v>1</v>
      </c>
      <c r="O5552" t="s">
        <v>83</v>
      </c>
      <c r="P5552">
        <v>0</v>
      </c>
      <c r="Q5552">
        <v>0</v>
      </c>
      <c r="R5552">
        <v>135</v>
      </c>
    </row>
    <row r="5553" spans="1:18" x14ac:dyDescent="0.25">
      <c r="A5553" t="s">
        <v>10739</v>
      </c>
      <c r="B5553" s="1">
        <v>45428</v>
      </c>
      <c r="C5553">
        <v>1</v>
      </c>
      <c r="D5553" t="s">
        <v>10737</v>
      </c>
      <c r="E5553" t="s">
        <v>1682</v>
      </c>
      <c r="F5553" t="s">
        <v>10738</v>
      </c>
      <c r="G5553" s="1">
        <v>45386</v>
      </c>
      <c r="H5553" t="s">
        <v>10193</v>
      </c>
      <c r="K5553">
        <v>0</v>
      </c>
      <c r="L5553">
        <v>0</v>
      </c>
      <c r="M5553">
        <v>135</v>
      </c>
      <c r="N5553">
        <v>1</v>
      </c>
      <c r="O5553" t="s">
        <v>83</v>
      </c>
      <c r="P5553">
        <v>0</v>
      </c>
      <c r="Q5553">
        <v>0</v>
      </c>
      <c r="R5553">
        <v>135</v>
      </c>
    </row>
    <row r="5554" spans="1:18" x14ac:dyDescent="0.25">
      <c r="A5554" t="s">
        <v>10740</v>
      </c>
      <c r="B5554" s="1">
        <v>45428</v>
      </c>
      <c r="C5554">
        <v>1</v>
      </c>
      <c r="D5554" t="s">
        <v>10734</v>
      </c>
      <c r="E5554" t="s">
        <v>1682</v>
      </c>
      <c r="F5554" t="s">
        <v>10741</v>
      </c>
      <c r="G5554" s="1">
        <v>45387</v>
      </c>
      <c r="H5554" t="s">
        <v>10193</v>
      </c>
      <c r="K5554">
        <v>0</v>
      </c>
      <c r="L5554">
        <v>0</v>
      </c>
      <c r="M5554">
        <v>135</v>
      </c>
      <c r="N5554">
        <v>1</v>
      </c>
      <c r="O5554" t="s">
        <v>83</v>
      </c>
      <c r="P5554">
        <v>0</v>
      </c>
      <c r="Q5554">
        <v>0</v>
      </c>
      <c r="R5554">
        <v>135</v>
      </c>
    </row>
    <row r="5555" spans="1:18" x14ac:dyDescent="0.25">
      <c r="A5555" t="s">
        <v>10742</v>
      </c>
      <c r="B5555" s="1">
        <v>45428</v>
      </c>
      <c r="C5555">
        <v>1</v>
      </c>
      <c r="D5555" t="s">
        <v>10743</v>
      </c>
      <c r="E5555" t="s">
        <v>1682</v>
      </c>
      <c r="F5555" t="s">
        <v>10744</v>
      </c>
      <c r="G5555" s="1">
        <v>45394</v>
      </c>
      <c r="H5555" t="s">
        <v>10193</v>
      </c>
      <c r="K5555">
        <v>0</v>
      </c>
      <c r="L5555">
        <v>0</v>
      </c>
      <c r="M5555">
        <v>135</v>
      </c>
      <c r="N5555">
        <v>1</v>
      </c>
      <c r="O5555" t="s">
        <v>83</v>
      </c>
      <c r="P5555">
        <v>0</v>
      </c>
      <c r="Q5555">
        <v>0</v>
      </c>
      <c r="R5555">
        <v>135</v>
      </c>
    </row>
    <row r="5556" spans="1:18" x14ac:dyDescent="0.25">
      <c r="A5556" t="s">
        <v>10745</v>
      </c>
      <c r="B5556" s="1">
        <v>45428</v>
      </c>
      <c r="C5556">
        <v>1</v>
      </c>
      <c r="D5556" t="s">
        <v>10734</v>
      </c>
      <c r="E5556" t="s">
        <v>1682</v>
      </c>
      <c r="F5556" t="s">
        <v>10746</v>
      </c>
      <c r="G5556" s="1">
        <v>45390</v>
      </c>
      <c r="H5556" t="s">
        <v>10193</v>
      </c>
      <c r="K5556">
        <v>0</v>
      </c>
      <c r="L5556">
        <v>0</v>
      </c>
      <c r="M5556">
        <v>135</v>
      </c>
      <c r="N5556">
        <v>1</v>
      </c>
      <c r="O5556" t="s">
        <v>83</v>
      </c>
      <c r="P5556">
        <v>0</v>
      </c>
      <c r="Q5556">
        <v>0</v>
      </c>
      <c r="R5556">
        <v>135</v>
      </c>
    </row>
    <row r="5557" spans="1:18" x14ac:dyDescent="0.25">
      <c r="A5557" t="s">
        <v>10747</v>
      </c>
      <c r="B5557" s="1">
        <v>45428</v>
      </c>
      <c r="C5557">
        <v>1</v>
      </c>
      <c r="D5557" t="s">
        <v>10734</v>
      </c>
      <c r="E5557" t="s">
        <v>1682</v>
      </c>
      <c r="F5557" t="s">
        <v>10746</v>
      </c>
      <c r="G5557" s="1">
        <v>45390</v>
      </c>
      <c r="H5557" t="s">
        <v>10193</v>
      </c>
      <c r="K5557">
        <v>0</v>
      </c>
      <c r="L5557">
        <v>0</v>
      </c>
      <c r="M5557">
        <v>135</v>
      </c>
      <c r="N5557">
        <v>1</v>
      </c>
      <c r="O5557" t="s">
        <v>83</v>
      </c>
      <c r="P5557">
        <v>0</v>
      </c>
      <c r="Q5557">
        <v>0</v>
      </c>
      <c r="R5557">
        <v>135</v>
      </c>
    </row>
    <row r="5558" spans="1:18" x14ac:dyDescent="0.25">
      <c r="A5558" t="s">
        <v>10748</v>
      </c>
      <c r="B5558" s="1">
        <v>45428</v>
      </c>
      <c r="C5558">
        <v>1</v>
      </c>
      <c r="D5558" t="s">
        <v>10734</v>
      </c>
      <c r="E5558" t="s">
        <v>1682</v>
      </c>
      <c r="F5558" t="s">
        <v>10746</v>
      </c>
      <c r="G5558" s="1">
        <v>45390</v>
      </c>
      <c r="H5558" t="s">
        <v>10193</v>
      </c>
      <c r="K5558">
        <v>0</v>
      </c>
      <c r="L5558">
        <v>0</v>
      </c>
      <c r="M5558">
        <v>135</v>
      </c>
      <c r="N5558">
        <v>1</v>
      </c>
      <c r="O5558" t="s">
        <v>83</v>
      </c>
      <c r="P5558">
        <v>0</v>
      </c>
      <c r="Q5558">
        <v>0</v>
      </c>
      <c r="R5558">
        <v>135</v>
      </c>
    </row>
    <row r="5559" spans="1:18" x14ac:dyDescent="0.25">
      <c r="A5559" t="s">
        <v>10749</v>
      </c>
      <c r="B5559" s="1">
        <v>45428</v>
      </c>
      <c r="C5559">
        <v>1</v>
      </c>
      <c r="D5559" t="s">
        <v>10734</v>
      </c>
      <c r="E5559" t="s">
        <v>1682</v>
      </c>
      <c r="F5559" t="s">
        <v>10746</v>
      </c>
      <c r="G5559" s="1">
        <v>45390</v>
      </c>
      <c r="H5559" t="s">
        <v>10193</v>
      </c>
      <c r="K5559">
        <v>0</v>
      </c>
      <c r="L5559">
        <v>0</v>
      </c>
      <c r="M5559">
        <v>135</v>
      </c>
      <c r="N5559">
        <v>1</v>
      </c>
      <c r="O5559" t="s">
        <v>83</v>
      </c>
      <c r="P5559">
        <v>0</v>
      </c>
      <c r="Q5559">
        <v>0</v>
      </c>
      <c r="R5559">
        <v>135</v>
      </c>
    </row>
    <row r="5560" spans="1:18" x14ac:dyDescent="0.25">
      <c r="A5560" t="s">
        <v>10750</v>
      </c>
      <c r="B5560" s="1">
        <v>45428</v>
      </c>
      <c r="C5560">
        <v>1</v>
      </c>
      <c r="D5560" t="s">
        <v>10734</v>
      </c>
      <c r="E5560" t="s">
        <v>1682</v>
      </c>
      <c r="F5560" t="s">
        <v>10746</v>
      </c>
      <c r="G5560" s="1">
        <v>45390</v>
      </c>
      <c r="H5560" t="s">
        <v>10193</v>
      </c>
      <c r="K5560">
        <v>0</v>
      </c>
      <c r="L5560">
        <v>0</v>
      </c>
      <c r="M5560">
        <v>135</v>
      </c>
      <c r="N5560">
        <v>1</v>
      </c>
      <c r="O5560" t="s">
        <v>83</v>
      </c>
      <c r="P5560">
        <v>0</v>
      </c>
      <c r="Q5560">
        <v>0</v>
      </c>
      <c r="R5560">
        <v>135</v>
      </c>
    </row>
    <row r="5561" spans="1:18" x14ac:dyDescent="0.25">
      <c r="A5561" t="s">
        <v>10751</v>
      </c>
      <c r="B5561" s="1">
        <v>45428</v>
      </c>
      <c r="C5561">
        <v>1</v>
      </c>
      <c r="D5561" t="s">
        <v>10734</v>
      </c>
      <c r="E5561" t="s">
        <v>1682</v>
      </c>
      <c r="F5561" t="s">
        <v>10746</v>
      </c>
      <c r="G5561" s="1">
        <v>45390</v>
      </c>
      <c r="H5561" t="s">
        <v>10193</v>
      </c>
      <c r="K5561">
        <v>0</v>
      </c>
      <c r="L5561">
        <v>0</v>
      </c>
      <c r="M5561">
        <v>135</v>
      </c>
      <c r="N5561">
        <v>1</v>
      </c>
      <c r="O5561" t="s">
        <v>83</v>
      </c>
      <c r="P5561">
        <v>0</v>
      </c>
      <c r="Q5561">
        <v>0</v>
      </c>
      <c r="R5561">
        <v>135</v>
      </c>
    </row>
    <row r="5562" spans="1:18" x14ac:dyDescent="0.25">
      <c r="A5562" t="s">
        <v>10752</v>
      </c>
      <c r="B5562" s="1">
        <v>45428</v>
      </c>
      <c r="C5562">
        <v>1</v>
      </c>
      <c r="D5562" t="s">
        <v>10473</v>
      </c>
      <c r="E5562" t="s">
        <v>1682</v>
      </c>
      <c r="F5562" t="s">
        <v>10753</v>
      </c>
      <c r="G5562" s="1">
        <v>45383</v>
      </c>
      <c r="H5562" t="s">
        <v>10193</v>
      </c>
      <c r="K5562">
        <v>0</v>
      </c>
      <c r="L5562">
        <v>0</v>
      </c>
      <c r="M5562">
        <v>135</v>
      </c>
      <c r="N5562">
        <v>1</v>
      </c>
      <c r="O5562" t="s">
        <v>83</v>
      </c>
      <c r="P5562">
        <v>0</v>
      </c>
      <c r="Q5562">
        <v>0</v>
      </c>
      <c r="R5562">
        <v>135</v>
      </c>
    </row>
    <row r="5563" spans="1:18" x14ac:dyDescent="0.25">
      <c r="A5563" t="s">
        <v>10754</v>
      </c>
      <c r="B5563" s="1">
        <v>45428</v>
      </c>
      <c r="C5563">
        <v>1</v>
      </c>
      <c r="D5563" t="s">
        <v>10691</v>
      </c>
      <c r="E5563" t="s">
        <v>1682</v>
      </c>
      <c r="F5563" t="s">
        <v>10755</v>
      </c>
      <c r="G5563" s="1">
        <v>45383</v>
      </c>
      <c r="H5563" t="s">
        <v>10193</v>
      </c>
      <c r="K5563">
        <v>0</v>
      </c>
      <c r="L5563">
        <v>0</v>
      </c>
      <c r="M5563">
        <v>135</v>
      </c>
      <c r="N5563">
        <v>1</v>
      </c>
      <c r="O5563" t="s">
        <v>83</v>
      </c>
      <c r="P5563">
        <v>0</v>
      </c>
      <c r="Q5563">
        <v>0</v>
      </c>
      <c r="R5563">
        <v>135</v>
      </c>
    </row>
    <row r="5564" spans="1:18" x14ac:dyDescent="0.25">
      <c r="A5564" t="s">
        <v>10756</v>
      </c>
      <c r="B5564" s="1">
        <v>45428</v>
      </c>
      <c r="C5564">
        <v>1</v>
      </c>
      <c r="D5564" t="s">
        <v>10691</v>
      </c>
      <c r="E5564" t="s">
        <v>1682</v>
      </c>
      <c r="F5564" t="s">
        <v>10755</v>
      </c>
      <c r="G5564" s="1">
        <v>45383</v>
      </c>
      <c r="H5564" t="s">
        <v>10193</v>
      </c>
      <c r="K5564">
        <v>0</v>
      </c>
      <c r="L5564">
        <v>0</v>
      </c>
      <c r="M5564">
        <v>135</v>
      </c>
      <c r="N5564">
        <v>1</v>
      </c>
      <c r="O5564" t="s">
        <v>83</v>
      </c>
      <c r="P5564">
        <v>0</v>
      </c>
      <c r="Q5564">
        <v>0</v>
      </c>
      <c r="R5564">
        <v>135</v>
      </c>
    </row>
    <row r="5565" spans="1:18" x14ac:dyDescent="0.25">
      <c r="A5565" t="s">
        <v>10757</v>
      </c>
      <c r="B5565" s="1">
        <v>45428</v>
      </c>
      <c r="C5565">
        <v>1</v>
      </c>
      <c r="D5565" t="s">
        <v>10691</v>
      </c>
      <c r="E5565" t="s">
        <v>1682</v>
      </c>
      <c r="F5565" t="s">
        <v>10755</v>
      </c>
      <c r="G5565" s="1">
        <v>45383</v>
      </c>
      <c r="H5565" t="s">
        <v>10193</v>
      </c>
      <c r="K5565">
        <v>0</v>
      </c>
      <c r="L5565">
        <v>0</v>
      </c>
      <c r="M5565">
        <v>135</v>
      </c>
      <c r="N5565">
        <v>1</v>
      </c>
      <c r="O5565" t="s">
        <v>83</v>
      </c>
      <c r="P5565">
        <v>0</v>
      </c>
      <c r="Q5565">
        <v>0</v>
      </c>
      <c r="R5565">
        <v>135</v>
      </c>
    </row>
    <row r="5566" spans="1:18" x14ac:dyDescent="0.25">
      <c r="A5566" t="s">
        <v>10758</v>
      </c>
      <c r="B5566" s="1">
        <v>45428</v>
      </c>
      <c r="C5566">
        <v>1</v>
      </c>
      <c r="D5566" t="s">
        <v>10691</v>
      </c>
      <c r="E5566" t="s">
        <v>1682</v>
      </c>
      <c r="F5566" t="s">
        <v>10755</v>
      </c>
      <c r="G5566" s="1">
        <v>45383</v>
      </c>
      <c r="H5566" t="s">
        <v>10193</v>
      </c>
      <c r="K5566">
        <v>0</v>
      </c>
      <c r="L5566">
        <v>0</v>
      </c>
      <c r="M5566">
        <v>135</v>
      </c>
      <c r="N5566">
        <v>1</v>
      </c>
      <c r="O5566" t="s">
        <v>83</v>
      </c>
      <c r="P5566">
        <v>0</v>
      </c>
      <c r="Q5566">
        <v>0</v>
      </c>
      <c r="R5566">
        <v>135</v>
      </c>
    </row>
    <row r="5567" spans="1:18" x14ac:dyDescent="0.25">
      <c r="A5567" t="s">
        <v>10759</v>
      </c>
      <c r="B5567" s="1">
        <v>45428</v>
      </c>
      <c r="C5567">
        <v>1</v>
      </c>
      <c r="D5567" t="s">
        <v>10691</v>
      </c>
      <c r="E5567" t="s">
        <v>1682</v>
      </c>
      <c r="F5567" t="s">
        <v>10755</v>
      </c>
      <c r="G5567" s="1">
        <v>45383</v>
      </c>
      <c r="H5567" t="s">
        <v>10193</v>
      </c>
      <c r="K5567">
        <v>0</v>
      </c>
      <c r="L5567">
        <v>0</v>
      </c>
      <c r="M5567">
        <v>135</v>
      </c>
      <c r="N5567">
        <v>1</v>
      </c>
      <c r="O5567" t="s">
        <v>83</v>
      </c>
      <c r="P5567">
        <v>0</v>
      </c>
      <c r="Q5567">
        <v>0</v>
      </c>
      <c r="R5567">
        <v>135</v>
      </c>
    </row>
    <row r="5568" spans="1:18" x14ac:dyDescent="0.25">
      <c r="A5568" t="s">
        <v>10760</v>
      </c>
      <c r="B5568" s="1">
        <v>45428</v>
      </c>
      <c r="C5568">
        <v>1</v>
      </c>
      <c r="D5568" t="s">
        <v>10691</v>
      </c>
      <c r="E5568" t="s">
        <v>1682</v>
      </c>
      <c r="F5568" t="s">
        <v>10755</v>
      </c>
      <c r="G5568" s="1">
        <v>45383</v>
      </c>
      <c r="H5568" t="s">
        <v>10193</v>
      </c>
      <c r="K5568">
        <v>0</v>
      </c>
      <c r="L5568">
        <v>0</v>
      </c>
      <c r="M5568">
        <v>135</v>
      </c>
      <c r="N5568">
        <v>1</v>
      </c>
      <c r="O5568" t="s">
        <v>83</v>
      </c>
      <c r="P5568">
        <v>0</v>
      </c>
      <c r="Q5568">
        <v>0</v>
      </c>
      <c r="R5568">
        <v>135</v>
      </c>
    </row>
    <row r="5569" spans="1:18" x14ac:dyDescent="0.25">
      <c r="A5569" t="s">
        <v>10761</v>
      </c>
      <c r="B5569" s="1">
        <v>45428</v>
      </c>
      <c r="C5569">
        <v>1</v>
      </c>
      <c r="D5569" t="s">
        <v>10734</v>
      </c>
      <c r="E5569" t="s">
        <v>1682</v>
      </c>
      <c r="F5569" t="s">
        <v>10741</v>
      </c>
      <c r="G5569" s="1">
        <v>45387</v>
      </c>
      <c r="H5569" t="s">
        <v>10193</v>
      </c>
      <c r="K5569">
        <v>0</v>
      </c>
      <c r="L5569">
        <v>0</v>
      </c>
      <c r="M5569">
        <v>135</v>
      </c>
      <c r="N5569">
        <v>1</v>
      </c>
      <c r="O5569" t="s">
        <v>83</v>
      </c>
      <c r="P5569">
        <v>0</v>
      </c>
      <c r="Q5569">
        <v>0</v>
      </c>
      <c r="R5569">
        <v>135</v>
      </c>
    </row>
    <row r="5570" spans="1:18" x14ac:dyDescent="0.25">
      <c r="A5570" t="s">
        <v>10762</v>
      </c>
      <c r="B5570" s="1">
        <v>45428</v>
      </c>
      <c r="C5570">
        <v>1</v>
      </c>
      <c r="D5570" t="s">
        <v>10763</v>
      </c>
      <c r="E5570" t="s">
        <v>1682</v>
      </c>
      <c r="F5570" t="s">
        <v>10764</v>
      </c>
      <c r="G5570" s="1">
        <v>45418</v>
      </c>
      <c r="H5570" t="s">
        <v>10193</v>
      </c>
      <c r="K5570">
        <v>0</v>
      </c>
      <c r="L5570">
        <v>0</v>
      </c>
      <c r="M5570">
        <v>135</v>
      </c>
      <c r="N5570">
        <v>1</v>
      </c>
      <c r="O5570" t="s">
        <v>83</v>
      </c>
      <c r="P5570">
        <v>0</v>
      </c>
      <c r="Q5570">
        <v>0</v>
      </c>
      <c r="R5570">
        <v>135</v>
      </c>
    </row>
    <row r="5571" spans="1:18" x14ac:dyDescent="0.25">
      <c r="A5571" t="s">
        <v>10765</v>
      </c>
      <c r="B5571" s="1">
        <v>45428</v>
      </c>
      <c r="C5571">
        <v>1</v>
      </c>
      <c r="D5571" t="s">
        <v>10766</v>
      </c>
      <c r="E5571" t="s">
        <v>1682</v>
      </c>
      <c r="F5571" t="s">
        <v>10767</v>
      </c>
      <c r="G5571" s="1">
        <v>45383</v>
      </c>
      <c r="H5571" t="s">
        <v>10193</v>
      </c>
      <c r="K5571">
        <v>0</v>
      </c>
      <c r="L5571">
        <v>0</v>
      </c>
      <c r="M5571">
        <v>135</v>
      </c>
      <c r="N5571">
        <v>1</v>
      </c>
      <c r="O5571" t="s">
        <v>83</v>
      </c>
      <c r="P5571">
        <v>0</v>
      </c>
      <c r="Q5571">
        <v>0</v>
      </c>
      <c r="R5571">
        <v>135</v>
      </c>
    </row>
    <row r="5572" spans="1:18" x14ac:dyDescent="0.25">
      <c r="A5572" t="s">
        <v>10768</v>
      </c>
      <c r="B5572" s="1">
        <v>45428</v>
      </c>
      <c r="C5572">
        <v>1</v>
      </c>
      <c r="D5572" t="s">
        <v>10766</v>
      </c>
      <c r="E5572" t="s">
        <v>1682</v>
      </c>
      <c r="F5572" t="s">
        <v>10767</v>
      </c>
      <c r="G5572" s="1">
        <v>45383</v>
      </c>
      <c r="H5572" t="s">
        <v>10193</v>
      </c>
      <c r="K5572">
        <v>0</v>
      </c>
      <c r="L5572">
        <v>0</v>
      </c>
      <c r="M5572">
        <v>135</v>
      </c>
      <c r="N5572">
        <v>1</v>
      </c>
      <c r="O5572" t="s">
        <v>83</v>
      </c>
      <c r="P5572">
        <v>0</v>
      </c>
      <c r="Q5572">
        <v>0</v>
      </c>
      <c r="R5572">
        <v>135</v>
      </c>
    </row>
    <row r="5573" spans="1:18" x14ac:dyDescent="0.25">
      <c r="A5573" t="s">
        <v>10769</v>
      </c>
      <c r="B5573" s="1">
        <v>45429</v>
      </c>
      <c r="C5573">
        <v>1</v>
      </c>
      <c r="D5573" t="s">
        <v>10770</v>
      </c>
      <c r="E5573" t="s">
        <v>1682</v>
      </c>
      <c r="F5573" t="s">
        <v>10771</v>
      </c>
      <c r="G5573" s="1">
        <v>45405</v>
      </c>
      <c r="H5573" t="s">
        <v>10193</v>
      </c>
      <c r="K5573">
        <v>0</v>
      </c>
      <c r="L5573">
        <v>0</v>
      </c>
      <c r="M5573">
        <v>250</v>
      </c>
      <c r="N5573">
        <v>1</v>
      </c>
      <c r="O5573" t="s">
        <v>83</v>
      </c>
      <c r="P5573">
        <v>0</v>
      </c>
      <c r="Q5573">
        <v>0</v>
      </c>
      <c r="R5573">
        <v>250</v>
      </c>
    </row>
    <row r="5574" spans="1:18" x14ac:dyDescent="0.25">
      <c r="A5574" t="s">
        <v>10772</v>
      </c>
      <c r="B5574" s="1">
        <v>45429</v>
      </c>
      <c r="C5574">
        <v>1</v>
      </c>
      <c r="D5574" t="s">
        <v>10773</v>
      </c>
      <c r="E5574" t="s">
        <v>1682</v>
      </c>
      <c r="F5574" t="s">
        <v>10774</v>
      </c>
      <c r="G5574" s="1">
        <v>45418</v>
      </c>
      <c r="H5574" t="s">
        <v>10193</v>
      </c>
      <c r="K5574">
        <v>0</v>
      </c>
      <c r="L5574">
        <v>0</v>
      </c>
      <c r="M5574">
        <v>250</v>
      </c>
      <c r="N5574">
        <v>1</v>
      </c>
      <c r="O5574" t="s">
        <v>83</v>
      </c>
      <c r="P5574">
        <v>0</v>
      </c>
      <c r="Q5574">
        <v>0</v>
      </c>
      <c r="R5574">
        <v>250</v>
      </c>
    </row>
    <row r="5575" spans="1:18" x14ac:dyDescent="0.25">
      <c r="A5575" t="s">
        <v>10775</v>
      </c>
      <c r="B5575" s="1">
        <v>45429</v>
      </c>
      <c r="C5575">
        <v>2</v>
      </c>
      <c r="D5575" t="s">
        <v>10776</v>
      </c>
      <c r="E5575" t="s">
        <v>1682</v>
      </c>
      <c r="F5575" t="s">
        <v>10777</v>
      </c>
      <c r="G5575" s="1">
        <v>45408</v>
      </c>
      <c r="H5575" t="s">
        <v>10193</v>
      </c>
      <c r="K5575">
        <v>0</v>
      </c>
      <c r="L5575">
        <v>0</v>
      </c>
      <c r="M5575">
        <v>250</v>
      </c>
      <c r="N5575">
        <v>1</v>
      </c>
      <c r="O5575" t="s">
        <v>83</v>
      </c>
      <c r="P5575">
        <v>0</v>
      </c>
      <c r="Q5575">
        <v>0</v>
      </c>
      <c r="R5575">
        <v>250</v>
      </c>
    </row>
    <row r="5576" spans="1:18" x14ac:dyDescent="0.25">
      <c r="A5576" t="s">
        <v>10778</v>
      </c>
      <c r="B5576" s="1">
        <v>45429</v>
      </c>
      <c r="C5576">
        <v>1</v>
      </c>
      <c r="D5576" t="s">
        <v>10779</v>
      </c>
      <c r="E5576" t="s">
        <v>1682</v>
      </c>
      <c r="F5576" t="s">
        <v>10780</v>
      </c>
      <c r="G5576" s="1">
        <v>45421</v>
      </c>
      <c r="H5576" t="s">
        <v>10193</v>
      </c>
      <c r="K5576">
        <v>0</v>
      </c>
      <c r="L5576">
        <v>0</v>
      </c>
      <c r="M5576">
        <v>250</v>
      </c>
      <c r="N5576">
        <v>1</v>
      </c>
      <c r="O5576" t="s">
        <v>83</v>
      </c>
      <c r="P5576">
        <v>0</v>
      </c>
      <c r="Q5576">
        <v>0</v>
      </c>
      <c r="R5576">
        <v>250</v>
      </c>
    </row>
    <row r="5577" spans="1:18" x14ac:dyDescent="0.25">
      <c r="A5577" t="s">
        <v>10781</v>
      </c>
      <c r="B5577" s="1">
        <v>45429</v>
      </c>
      <c r="C5577">
        <v>1</v>
      </c>
      <c r="D5577" t="s">
        <v>10782</v>
      </c>
      <c r="E5577" t="s">
        <v>1682</v>
      </c>
      <c r="F5577" t="s">
        <v>10783</v>
      </c>
      <c r="G5577" s="1">
        <v>45400</v>
      </c>
      <c r="H5577" t="s">
        <v>10193</v>
      </c>
      <c r="K5577">
        <v>0</v>
      </c>
      <c r="L5577">
        <v>0</v>
      </c>
      <c r="M5577">
        <v>250</v>
      </c>
      <c r="N5577">
        <v>1</v>
      </c>
      <c r="O5577" t="s">
        <v>83</v>
      </c>
      <c r="P5577">
        <v>0</v>
      </c>
      <c r="Q5577">
        <v>0</v>
      </c>
      <c r="R5577">
        <v>250</v>
      </c>
    </row>
    <row r="5578" spans="1:18" x14ac:dyDescent="0.25">
      <c r="A5578" t="s">
        <v>10784</v>
      </c>
      <c r="B5578" s="1">
        <v>45429</v>
      </c>
      <c r="C5578">
        <v>1</v>
      </c>
      <c r="D5578" t="s">
        <v>10785</v>
      </c>
      <c r="E5578" t="s">
        <v>1682</v>
      </c>
      <c r="F5578" t="s">
        <v>10786</v>
      </c>
      <c r="G5578" s="1">
        <v>45411</v>
      </c>
      <c r="H5578" t="s">
        <v>10193</v>
      </c>
      <c r="K5578">
        <v>0</v>
      </c>
      <c r="L5578">
        <v>0</v>
      </c>
      <c r="M5578">
        <v>250</v>
      </c>
      <c r="N5578">
        <v>1</v>
      </c>
      <c r="O5578" t="s">
        <v>83</v>
      </c>
      <c r="P5578">
        <v>0</v>
      </c>
      <c r="Q5578">
        <v>0</v>
      </c>
      <c r="R5578">
        <v>250</v>
      </c>
    </row>
    <row r="5579" spans="1:18" x14ac:dyDescent="0.25">
      <c r="A5579" t="s">
        <v>10787</v>
      </c>
      <c r="B5579" s="1">
        <v>45429</v>
      </c>
      <c r="C5579">
        <v>1</v>
      </c>
      <c r="D5579" t="s">
        <v>10788</v>
      </c>
      <c r="E5579" t="s">
        <v>1682</v>
      </c>
      <c r="F5579" t="s">
        <v>10789</v>
      </c>
      <c r="G5579" s="1">
        <v>45413</v>
      </c>
      <c r="H5579" t="s">
        <v>10193</v>
      </c>
      <c r="K5579">
        <v>0</v>
      </c>
      <c r="L5579">
        <v>0</v>
      </c>
      <c r="M5579">
        <v>250</v>
      </c>
      <c r="N5579">
        <v>1</v>
      </c>
      <c r="O5579" t="s">
        <v>83</v>
      </c>
      <c r="P5579">
        <v>0</v>
      </c>
      <c r="Q5579">
        <v>0</v>
      </c>
      <c r="R5579">
        <v>250</v>
      </c>
    </row>
    <row r="5580" spans="1:18" x14ac:dyDescent="0.25">
      <c r="A5580" t="s">
        <v>10790</v>
      </c>
      <c r="B5580" s="1">
        <v>45429</v>
      </c>
      <c r="C5580">
        <v>2</v>
      </c>
      <c r="D5580" t="s">
        <v>10791</v>
      </c>
      <c r="E5580" t="s">
        <v>1682</v>
      </c>
      <c r="F5580" t="s">
        <v>10792</v>
      </c>
      <c r="G5580" s="1">
        <v>45413</v>
      </c>
      <c r="H5580" t="s">
        <v>10193</v>
      </c>
      <c r="K5580">
        <v>0</v>
      </c>
      <c r="L5580">
        <v>0</v>
      </c>
      <c r="M5580">
        <v>250</v>
      </c>
      <c r="N5580">
        <v>1</v>
      </c>
      <c r="O5580" t="s">
        <v>83</v>
      </c>
      <c r="P5580">
        <v>0</v>
      </c>
      <c r="Q5580">
        <v>0</v>
      </c>
      <c r="R5580">
        <v>250</v>
      </c>
    </row>
    <row r="5581" spans="1:18" x14ac:dyDescent="0.25">
      <c r="A5581" t="s">
        <v>10793</v>
      </c>
      <c r="B5581" s="1">
        <v>45429</v>
      </c>
      <c r="C5581">
        <v>1</v>
      </c>
      <c r="D5581" t="s">
        <v>10794</v>
      </c>
      <c r="E5581" t="s">
        <v>1682</v>
      </c>
      <c r="F5581" t="s">
        <v>10795</v>
      </c>
      <c r="G5581" s="1">
        <v>45417</v>
      </c>
      <c r="H5581" t="s">
        <v>10193</v>
      </c>
      <c r="K5581">
        <v>0</v>
      </c>
      <c r="L5581">
        <v>0</v>
      </c>
      <c r="M5581">
        <v>250</v>
      </c>
      <c r="N5581">
        <v>1</v>
      </c>
      <c r="O5581" t="s">
        <v>83</v>
      </c>
      <c r="P5581">
        <v>0</v>
      </c>
      <c r="Q5581">
        <v>0</v>
      </c>
      <c r="R5581">
        <v>250</v>
      </c>
    </row>
    <row r="5582" spans="1:18" x14ac:dyDescent="0.25">
      <c r="A5582" t="s">
        <v>10796</v>
      </c>
      <c r="B5582" s="1">
        <v>45413</v>
      </c>
      <c r="C5582">
        <v>1</v>
      </c>
      <c r="D5582" t="s">
        <v>10797</v>
      </c>
      <c r="E5582" t="s">
        <v>1682</v>
      </c>
      <c r="F5582" t="s">
        <v>10798</v>
      </c>
      <c r="G5582" s="1">
        <v>45342</v>
      </c>
      <c r="H5582" t="s">
        <v>10193</v>
      </c>
      <c r="K5582">
        <v>0</v>
      </c>
      <c r="L5582">
        <v>0</v>
      </c>
      <c r="M5582">
        <v>250</v>
      </c>
      <c r="N5582">
        <v>1</v>
      </c>
      <c r="O5582" t="s">
        <v>83</v>
      </c>
      <c r="P5582">
        <v>0</v>
      </c>
      <c r="Q5582">
        <v>0</v>
      </c>
      <c r="R5582">
        <v>250</v>
      </c>
    </row>
    <row r="5583" spans="1:18" x14ac:dyDescent="0.25">
      <c r="A5583" t="s">
        <v>10799</v>
      </c>
      <c r="B5583" s="1">
        <v>45434</v>
      </c>
      <c r="C5583">
        <v>1</v>
      </c>
      <c r="D5583" t="s">
        <v>10800</v>
      </c>
      <c r="E5583" t="s">
        <v>1682</v>
      </c>
      <c r="F5583" t="s">
        <v>10801</v>
      </c>
      <c r="G5583" s="1">
        <v>45416</v>
      </c>
      <c r="H5583" t="s">
        <v>10193</v>
      </c>
      <c r="K5583">
        <v>0</v>
      </c>
      <c r="L5583">
        <v>0</v>
      </c>
      <c r="M5583">
        <v>135</v>
      </c>
      <c r="N5583">
        <v>1</v>
      </c>
      <c r="O5583" t="s">
        <v>83</v>
      </c>
      <c r="P5583">
        <v>0</v>
      </c>
      <c r="Q5583">
        <v>0</v>
      </c>
      <c r="R5583">
        <v>135</v>
      </c>
    </row>
    <row r="5584" spans="1:18" x14ac:dyDescent="0.25">
      <c r="A5584" t="s">
        <v>10802</v>
      </c>
      <c r="B5584" s="1">
        <v>45434</v>
      </c>
      <c r="C5584">
        <v>1</v>
      </c>
      <c r="D5584" t="s">
        <v>10800</v>
      </c>
      <c r="E5584" t="s">
        <v>1682</v>
      </c>
      <c r="F5584" t="s">
        <v>10803</v>
      </c>
      <c r="G5584" s="1">
        <v>45416</v>
      </c>
      <c r="H5584" t="s">
        <v>10193</v>
      </c>
      <c r="K5584">
        <v>0</v>
      </c>
      <c r="L5584">
        <v>0</v>
      </c>
      <c r="M5584">
        <v>135</v>
      </c>
      <c r="N5584">
        <v>1</v>
      </c>
      <c r="O5584" t="s">
        <v>83</v>
      </c>
      <c r="P5584">
        <v>0</v>
      </c>
      <c r="Q5584">
        <v>0</v>
      </c>
      <c r="R5584">
        <v>135</v>
      </c>
    </row>
    <row r="5585" spans="1:18" x14ac:dyDescent="0.25">
      <c r="A5585" t="s">
        <v>10804</v>
      </c>
      <c r="B5585" s="1">
        <v>45439</v>
      </c>
      <c r="C5585">
        <v>1</v>
      </c>
      <c r="D5585" t="s">
        <v>10743</v>
      </c>
      <c r="E5585" t="s">
        <v>1682</v>
      </c>
      <c r="F5585" t="s">
        <v>10805</v>
      </c>
      <c r="G5585" s="1">
        <v>45406</v>
      </c>
      <c r="H5585" t="s">
        <v>10193</v>
      </c>
      <c r="K5585">
        <v>0</v>
      </c>
      <c r="L5585">
        <v>0</v>
      </c>
      <c r="M5585">
        <v>135</v>
      </c>
      <c r="N5585">
        <v>1</v>
      </c>
      <c r="O5585" t="s">
        <v>83</v>
      </c>
      <c r="P5585">
        <v>0</v>
      </c>
      <c r="Q5585">
        <v>0</v>
      </c>
      <c r="R5585">
        <v>135</v>
      </c>
    </row>
    <row r="5586" spans="1:18" x14ac:dyDescent="0.25">
      <c r="A5586" t="s">
        <v>10806</v>
      </c>
      <c r="B5586" s="1">
        <v>45439</v>
      </c>
      <c r="C5586">
        <v>1</v>
      </c>
      <c r="D5586" t="s">
        <v>10743</v>
      </c>
      <c r="E5586" t="s">
        <v>1682</v>
      </c>
      <c r="F5586" t="s">
        <v>10805</v>
      </c>
      <c r="G5586" s="1">
        <v>45406</v>
      </c>
      <c r="H5586" t="s">
        <v>10193</v>
      </c>
      <c r="K5586">
        <v>0</v>
      </c>
      <c r="L5586">
        <v>0</v>
      </c>
      <c r="M5586">
        <v>135</v>
      </c>
      <c r="N5586">
        <v>1</v>
      </c>
      <c r="O5586" t="s">
        <v>83</v>
      </c>
      <c r="P5586">
        <v>0</v>
      </c>
      <c r="Q5586">
        <v>0</v>
      </c>
      <c r="R5586">
        <v>135</v>
      </c>
    </row>
    <row r="5587" spans="1:18" x14ac:dyDescent="0.25">
      <c r="A5587" t="s">
        <v>10807</v>
      </c>
      <c r="B5587" s="1">
        <v>45440</v>
      </c>
      <c r="C5587">
        <v>1</v>
      </c>
      <c r="D5587" t="s">
        <v>10743</v>
      </c>
      <c r="E5587" t="s">
        <v>1682</v>
      </c>
      <c r="F5587" t="s">
        <v>10805</v>
      </c>
      <c r="G5587" s="1">
        <v>45406</v>
      </c>
      <c r="H5587" t="s">
        <v>10193</v>
      </c>
      <c r="K5587">
        <v>0</v>
      </c>
      <c r="L5587">
        <v>0</v>
      </c>
      <c r="M5587">
        <v>135</v>
      </c>
      <c r="N5587">
        <v>1</v>
      </c>
      <c r="O5587" t="s">
        <v>83</v>
      </c>
      <c r="P5587">
        <v>0</v>
      </c>
      <c r="Q5587">
        <v>0</v>
      </c>
      <c r="R5587">
        <v>135</v>
      </c>
    </row>
    <row r="5588" spans="1:18" x14ac:dyDescent="0.25">
      <c r="A5588" t="s">
        <v>10808</v>
      </c>
      <c r="B5588" s="1">
        <v>45440</v>
      </c>
      <c r="C5588">
        <v>1</v>
      </c>
      <c r="D5588" t="s">
        <v>10743</v>
      </c>
      <c r="E5588" t="s">
        <v>1682</v>
      </c>
      <c r="F5588" t="s">
        <v>10805</v>
      </c>
      <c r="G5588" s="1">
        <v>45406</v>
      </c>
      <c r="H5588" t="s">
        <v>10193</v>
      </c>
      <c r="K5588">
        <v>0</v>
      </c>
      <c r="L5588">
        <v>0</v>
      </c>
      <c r="M5588">
        <v>135</v>
      </c>
      <c r="N5588">
        <v>1</v>
      </c>
      <c r="O5588" t="s">
        <v>83</v>
      </c>
      <c r="P5588">
        <v>0</v>
      </c>
      <c r="Q5588">
        <v>0</v>
      </c>
      <c r="R5588">
        <v>135</v>
      </c>
    </row>
    <row r="5589" spans="1:18" x14ac:dyDescent="0.25">
      <c r="A5589" t="s">
        <v>10809</v>
      </c>
      <c r="B5589" s="1">
        <v>45440</v>
      </c>
      <c r="C5589">
        <v>1</v>
      </c>
      <c r="D5589" t="s">
        <v>10743</v>
      </c>
      <c r="E5589" t="s">
        <v>1682</v>
      </c>
      <c r="F5589" t="s">
        <v>10805</v>
      </c>
      <c r="G5589" s="1">
        <v>45406</v>
      </c>
      <c r="H5589" t="s">
        <v>10193</v>
      </c>
      <c r="K5589">
        <v>0</v>
      </c>
      <c r="L5589">
        <v>0</v>
      </c>
      <c r="M5589">
        <v>135</v>
      </c>
      <c r="N5589">
        <v>1</v>
      </c>
      <c r="O5589" t="s">
        <v>83</v>
      </c>
      <c r="P5589">
        <v>0</v>
      </c>
      <c r="Q5589">
        <v>0</v>
      </c>
      <c r="R5589">
        <v>135</v>
      </c>
    </row>
    <row r="5590" spans="1:18" x14ac:dyDescent="0.25">
      <c r="A5590" t="s">
        <v>10810</v>
      </c>
      <c r="B5590" s="1">
        <v>45440</v>
      </c>
      <c r="C5590">
        <v>1</v>
      </c>
      <c r="D5590" t="s">
        <v>10743</v>
      </c>
      <c r="E5590" t="s">
        <v>1682</v>
      </c>
      <c r="F5590" t="s">
        <v>10805</v>
      </c>
      <c r="G5590" s="1">
        <v>45406</v>
      </c>
      <c r="H5590" t="s">
        <v>10193</v>
      </c>
      <c r="K5590">
        <v>0</v>
      </c>
      <c r="L5590">
        <v>0</v>
      </c>
      <c r="M5590">
        <v>135</v>
      </c>
      <c r="N5590">
        <v>1</v>
      </c>
      <c r="O5590" t="s">
        <v>83</v>
      </c>
      <c r="P5590">
        <v>0</v>
      </c>
      <c r="Q5590">
        <v>0</v>
      </c>
      <c r="R5590">
        <v>135</v>
      </c>
    </row>
    <row r="5591" spans="1:18" x14ac:dyDescent="0.25">
      <c r="A5591" t="s">
        <v>10811</v>
      </c>
      <c r="B5591" s="1">
        <v>45440</v>
      </c>
      <c r="C5591">
        <v>1</v>
      </c>
      <c r="D5591" t="s">
        <v>10812</v>
      </c>
      <c r="E5591" t="s">
        <v>1682</v>
      </c>
      <c r="F5591" t="s">
        <v>10813</v>
      </c>
      <c r="G5591" s="1">
        <v>45390</v>
      </c>
      <c r="H5591" t="s">
        <v>10193</v>
      </c>
      <c r="K5591">
        <v>0</v>
      </c>
      <c r="L5591">
        <v>0</v>
      </c>
      <c r="M5591">
        <v>135</v>
      </c>
      <c r="N5591">
        <v>1</v>
      </c>
      <c r="O5591" t="s">
        <v>83</v>
      </c>
      <c r="P5591">
        <v>0</v>
      </c>
      <c r="Q5591">
        <v>0</v>
      </c>
      <c r="R5591">
        <v>135</v>
      </c>
    </row>
    <row r="5592" spans="1:18" x14ac:dyDescent="0.25">
      <c r="A5592" t="s">
        <v>10814</v>
      </c>
      <c r="B5592" s="1">
        <v>45441</v>
      </c>
      <c r="C5592">
        <v>1</v>
      </c>
      <c r="D5592" t="s">
        <v>10815</v>
      </c>
      <c r="E5592" t="s">
        <v>1682</v>
      </c>
      <c r="F5592" t="s">
        <v>10816</v>
      </c>
      <c r="G5592" s="1">
        <v>45399</v>
      </c>
      <c r="H5592" t="s">
        <v>10193</v>
      </c>
      <c r="K5592">
        <v>0</v>
      </c>
      <c r="L5592">
        <v>0</v>
      </c>
      <c r="M5592">
        <v>135</v>
      </c>
      <c r="N5592">
        <v>1</v>
      </c>
      <c r="O5592" t="s">
        <v>83</v>
      </c>
      <c r="P5592">
        <v>0</v>
      </c>
      <c r="Q5592">
        <v>0</v>
      </c>
      <c r="R5592">
        <v>135</v>
      </c>
    </row>
    <row r="5593" spans="1:18" x14ac:dyDescent="0.25">
      <c r="A5593" t="s">
        <v>10817</v>
      </c>
      <c r="B5593" s="1">
        <v>45441</v>
      </c>
      <c r="C5593">
        <v>1</v>
      </c>
      <c r="D5593" t="s">
        <v>10815</v>
      </c>
      <c r="E5593" t="s">
        <v>1682</v>
      </c>
      <c r="F5593" t="s">
        <v>10816</v>
      </c>
      <c r="G5593" s="1">
        <v>45399</v>
      </c>
      <c r="H5593" t="s">
        <v>10193</v>
      </c>
      <c r="K5593">
        <v>0</v>
      </c>
      <c r="L5593">
        <v>0</v>
      </c>
      <c r="M5593">
        <v>135</v>
      </c>
      <c r="N5593">
        <v>1</v>
      </c>
      <c r="O5593" t="s">
        <v>83</v>
      </c>
      <c r="P5593">
        <v>0</v>
      </c>
      <c r="Q5593">
        <v>0</v>
      </c>
      <c r="R5593">
        <v>135</v>
      </c>
    </row>
    <row r="5594" spans="1:18" x14ac:dyDescent="0.25">
      <c r="A5594" t="s">
        <v>10818</v>
      </c>
      <c r="B5594" s="1">
        <v>45441</v>
      </c>
      <c r="C5594">
        <v>1</v>
      </c>
      <c r="D5594" t="s">
        <v>10815</v>
      </c>
      <c r="E5594" t="s">
        <v>1682</v>
      </c>
      <c r="F5594" t="s">
        <v>10816</v>
      </c>
      <c r="G5594" s="1">
        <v>45399</v>
      </c>
      <c r="H5594" t="s">
        <v>10193</v>
      </c>
      <c r="K5594">
        <v>0</v>
      </c>
      <c r="L5594">
        <v>0</v>
      </c>
      <c r="M5594">
        <v>135</v>
      </c>
      <c r="N5594">
        <v>1</v>
      </c>
      <c r="O5594" t="s">
        <v>83</v>
      </c>
      <c r="P5594">
        <v>0</v>
      </c>
      <c r="Q5594">
        <v>0</v>
      </c>
      <c r="R5594">
        <v>135</v>
      </c>
    </row>
    <row r="5595" spans="1:18" x14ac:dyDescent="0.25">
      <c r="A5595" t="s">
        <v>10819</v>
      </c>
      <c r="B5595" s="1">
        <v>45442</v>
      </c>
      <c r="C5595">
        <v>1</v>
      </c>
      <c r="D5595" t="s">
        <v>10820</v>
      </c>
      <c r="E5595" t="s">
        <v>1682</v>
      </c>
      <c r="F5595" t="s">
        <v>10821</v>
      </c>
      <c r="G5595" s="1">
        <v>45387</v>
      </c>
      <c r="H5595" t="s">
        <v>10193</v>
      </c>
      <c r="K5595">
        <v>0</v>
      </c>
      <c r="L5595">
        <v>0</v>
      </c>
      <c r="M5595">
        <v>135</v>
      </c>
      <c r="N5595">
        <v>1</v>
      </c>
      <c r="O5595" t="s">
        <v>83</v>
      </c>
      <c r="P5595">
        <v>0</v>
      </c>
      <c r="Q5595">
        <v>0</v>
      </c>
      <c r="R5595">
        <v>135</v>
      </c>
    </row>
    <row r="5596" spans="1:18" x14ac:dyDescent="0.25">
      <c r="A5596" t="s">
        <v>10822</v>
      </c>
      <c r="B5596" s="1">
        <v>45442</v>
      </c>
      <c r="C5596">
        <v>1</v>
      </c>
      <c r="D5596" t="s">
        <v>10820</v>
      </c>
      <c r="E5596" t="s">
        <v>1682</v>
      </c>
      <c r="F5596" t="s">
        <v>10821</v>
      </c>
      <c r="G5596" s="1">
        <v>45387</v>
      </c>
      <c r="H5596" t="s">
        <v>10193</v>
      </c>
      <c r="K5596">
        <v>0</v>
      </c>
      <c r="L5596">
        <v>0</v>
      </c>
      <c r="M5596">
        <v>135</v>
      </c>
      <c r="N5596">
        <v>1</v>
      </c>
      <c r="O5596" t="s">
        <v>83</v>
      </c>
      <c r="P5596">
        <v>0</v>
      </c>
      <c r="Q5596">
        <v>0</v>
      </c>
      <c r="R5596">
        <v>135</v>
      </c>
    </row>
    <row r="5597" spans="1:18" x14ac:dyDescent="0.25">
      <c r="A5597" t="s">
        <v>10823</v>
      </c>
      <c r="B5597" s="1">
        <v>45442</v>
      </c>
      <c r="C5597">
        <v>1</v>
      </c>
      <c r="D5597" t="s">
        <v>10743</v>
      </c>
      <c r="E5597" t="s">
        <v>1682</v>
      </c>
      <c r="F5597" t="s">
        <v>10805</v>
      </c>
      <c r="G5597" s="1">
        <v>45406</v>
      </c>
      <c r="H5597" t="s">
        <v>10193</v>
      </c>
      <c r="K5597">
        <v>0</v>
      </c>
      <c r="L5597">
        <v>0</v>
      </c>
      <c r="M5597">
        <v>135</v>
      </c>
      <c r="N5597">
        <v>1</v>
      </c>
      <c r="O5597" t="s">
        <v>83</v>
      </c>
      <c r="P5597">
        <v>0</v>
      </c>
      <c r="Q5597">
        <v>0</v>
      </c>
      <c r="R5597">
        <v>135</v>
      </c>
    </row>
    <row r="5598" spans="1:18" x14ac:dyDescent="0.25">
      <c r="A5598" t="s">
        <v>10824</v>
      </c>
      <c r="B5598" s="1">
        <v>45442</v>
      </c>
      <c r="C5598">
        <v>1</v>
      </c>
      <c r="D5598" t="s">
        <v>10743</v>
      </c>
      <c r="E5598" t="s">
        <v>1682</v>
      </c>
      <c r="F5598" t="s">
        <v>10805</v>
      </c>
      <c r="G5598" s="1">
        <v>45406</v>
      </c>
      <c r="H5598" t="s">
        <v>10193</v>
      </c>
      <c r="K5598">
        <v>0</v>
      </c>
      <c r="L5598">
        <v>0</v>
      </c>
      <c r="M5598">
        <v>135</v>
      </c>
      <c r="N5598">
        <v>1</v>
      </c>
      <c r="O5598" t="s">
        <v>83</v>
      </c>
      <c r="P5598">
        <v>0</v>
      </c>
      <c r="Q5598">
        <v>0</v>
      </c>
      <c r="R5598">
        <v>135</v>
      </c>
    </row>
    <row r="5599" spans="1:18" x14ac:dyDescent="0.25">
      <c r="A5599" t="s">
        <v>10825</v>
      </c>
      <c r="B5599" s="1">
        <v>45443</v>
      </c>
      <c r="C5599">
        <v>1</v>
      </c>
      <c r="D5599" t="s">
        <v>10826</v>
      </c>
      <c r="E5599" t="s">
        <v>1682</v>
      </c>
      <c r="F5599" t="s">
        <v>10827</v>
      </c>
      <c r="G5599" s="1">
        <v>45355</v>
      </c>
      <c r="H5599" t="s">
        <v>10193</v>
      </c>
      <c r="K5599">
        <v>0</v>
      </c>
      <c r="L5599">
        <v>0</v>
      </c>
      <c r="M5599">
        <v>250</v>
      </c>
      <c r="N5599">
        <v>1</v>
      </c>
      <c r="O5599" t="s">
        <v>83</v>
      </c>
      <c r="P5599">
        <v>0</v>
      </c>
      <c r="Q5599">
        <v>0</v>
      </c>
      <c r="R5599">
        <v>250</v>
      </c>
    </row>
    <row r="5600" spans="1:18" x14ac:dyDescent="0.25">
      <c r="A5600" t="s">
        <v>10828</v>
      </c>
      <c r="B5600" s="1">
        <v>45443</v>
      </c>
      <c r="C5600">
        <v>1</v>
      </c>
      <c r="D5600" t="s">
        <v>10829</v>
      </c>
      <c r="E5600" t="s">
        <v>1682</v>
      </c>
      <c r="F5600" t="s">
        <v>10830</v>
      </c>
      <c r="G5600" s="1">
        <v>45339</v>
      </c>
      <c r="H5600" t="s">
        <v>10193</v>
      </c>
      <c r="K5600">
        <v>0</v>
      </c>
      <c r="L5600">
        <v>0</v>
      </c>
      <c r="M5600">
        <v>250</v>
      </c>
      <c r="N5600">
        <v>1</v>
      </c>
      <c r="O5600" t="s">
        <v>83</v>
      </c>
      <c r="P5600">
        <v>0</v>
      </c>
      <c r="Q5600">
        <v>0</v>
      </c>
      <c r="R5600">
        <v>250</v>
      </c>
    </row>
    <row r="5601" spans="1:18" x14ac:dyDescent="0.25">
      <c r="A5601" t="s">
        <v>10831</v>
      </c>
      <c r="B5601" s="1">
        <v>45413</v>
      </c>
      <c r="C5601">
        <v>1</v>
      </c>
      <c r="D5601" t="s">
        <v>10797</v>
      </c>
      <c r="E5601" t="s">
        <v>1682</v>
      </c>
      <c r="F5601" t="s">
        <v>10832</v>
      </c>
      <c r="G5601" s="1">
        <v>45348</v>
      </c>
      <c r="H5601" t="s">
        <v>10193</v>
      </c>
      <c r="K5601">
        <v>0</v>
      </c>
      <c r="L5601">
        <v>0</v>
      </c>
      <c r="M5601">
        <v>250</v>
      </c>
      <c r="N5601">
        <v>1</v>
      </c>
      <c r="O5601" t="s">
        <v>83</v>
      </c>
      <c r="P5601">
        <v>0</v>
      </c>
      <c r="Q5601">
        <v>0</v>
      </c>
      <c r="R5601">
        <v>250</v>
      </c>
    </row>
    <row r="5602" spans="1:18" x14ac:dyDescent="0.25">
      <c r="A5602" t="s">
        <v>10833</v>
      </c>
      <c r="B5602" s="1">
        <v>45413</v>
      </c>
      <c r="C5602">
        <v>1</v>
      </c>
      <c r="D5602" t="s">
        <v>10834</v>
      </c>
      <c r="E5602" t="s">
        <v>1682</v>
      </c>
      <c r="F5602" t="s">
        <v>10835</v>
      </c>
      <c r="G5602" s="1">
        <v>45342</v>
      </c>
      <c r="H5602" t="s">
        <v>10193</v>
      </c>
      <c r="K5602">
        <v>0</v>
      </c>
      <c r="L5602">
        <v>0</v>
      </c>
      <c r="M5602">
        <v>250</v>
      </c>
      <c r="N5602">
        <v>1</v>
      </c>
      <c r="O5602" t="s">
        <v>83</v>
      </c>
      <c r="P5602">
        <v>0</v>
      </c>
      <c r="Q5602">
        <v>0</v>
      </c>
      <c r="R5602">
        <v>250</v>
      </c>
    </row>
    <row r="5603" spans="1:18" x14ac:dyDescent="0.25">
      <c r="A5603" t="s">
        <v>10836</v>
      </c>
      <c r="B5603" s="1">
        <v>45413</v>
      </c>
      <c r="C5603">
        <v>1</v>
      </c>
      <c r="D5603" t="s">
        <v>10837</v>
      </c>
      <c r="E5603" t="s">
        <v>1682</v>
      </c>
      <c r="F5603" t="s">
        <v>10838</v>
      </c>
      <c r="G5603" s="1">
        <v>45350</v>
      </c>
      <c r="H5603" t="s">
        <v>10193</v>
      </c>
      <c r="K5603">
        <v>0</v>
      </c>
      <c r="L5603">
        <v>0</v>
      </c>
      <c r="M5603">
        <v>250</v>
      </c>
      <c r="N5603">
        <v>1</v>
      </c>
      <c r="O5603" t="s">
        <v>83</v>
      </c>
      <c r="P5603">
        <v>0</v>
      </c>
      <c r="Q5603">
        <v>0</v>
      </c>
      <c r="R5603">
        <v>250</v>
      </c>
    </row>
    <row r="5604" spans="1:18" x14ac:dyDescent="0.25">
      <c r="A5604" t="s">
        <v>10839</v>
      </c>
      <c r="B5604" s="1">
        <v>45444</v>
      </c>
      <c r="C5604">
        <v>1</v>
      </c>
      <c r="D5604" t="s">
        <v>10840</v>
      </c>
      <c r="E5604" t="s">
        <v>1682</v>
      </c>
      <c r="F5604" t="s">
        <v>10841</v>
      </c>
      <c r="G5604" s="1">
        <v>45325</v>
      </c>
      <c r="H5604" t="s">
        <v>10193</v>
      </c>
      <c r="K5604">
        <v>0</v>
      </c>
      <c r="L5604">
        <v>0</v>
      </c>
      <c r="M5604">
        <v>250</v>
      </c>
      <c r="N5604">
        <v>1</v>
      </c>
      <c r="O5604" t="s">
        <v>83</v>
      </c>
      <c r="P5604">
        <v>0</v>
      </c>
      <c r="Q5604">
        <v>0</v>
      </c>
      <c r="R5604">
        <v>250</v>
      </c>
    </row>
    <row r="5605" spans="1:18" x14ac:dyDescent="0.25">
      <c r="A5605" t="s">
        <v>10842</v>
      </c>
      <c r="B5605" s="1">
        <v>45446</v>
      </c>
      <c r="C5605">
        <v>1</v>
      </c>
      <c r="D5605" t="s">
        <v>10464</v>
      </c>
      <c r="E5605" t="s">
        <v>1682</v>
      </c>
      <c r="F5605" t="s">
        <v>10465</v>
      </c>
      <c r="G5605" s="1">
        <v>45036</v>
      </c>
      <c r="H5605" t="s">
        <v>10193</v>
      </c>
      <c r="K5605">
        <v>0</v>
      </c>
      <c r="L5605">
        <v>0</v>
      </c>
      <c r="M5605">
        <v>250</v>
      </c>
      <c r="N5605">
        <v>1</v>
      </c>
      <c r="O5605" t="s">
        <v>83</v>
      </c>
      <c r="P5605">
        <v>0</v>
      </c>
      <c r="Q5605">
        <v>0</v>
      </c>
      <c r="R5605">
        <v>250</v>
      </c>
    </row>
    <row r="5606" spans="1:18" x14ac:dyDescent="0.25">
      <c r="A5606" t="s">
        <v>10843</v>
      </c>
      <c r="B5606" s="1">
        <v>45446</v>
      </c>
      <c r="C5606">
        <v>1</v>
      </c>
      <c r="D5606" t="s">
        <v>10844</v>
      </c>
      <c r="E5606" t="s">
        <v>1682</v>
      </c>
      <c r="F5606" t="s">
        <v>10845</v>
      </c>
      <c r="G5606" s="1">
        <v>45442</v>
      </c>
      <c r="H5606" t="s">
        <v>1684</v>
      </c>
      <c r="K5606">
        <v>0</v>
      </c>
      <c r="L5606">
        <v>0</v>
      </c>
      <c r="M5606">
        <v>520</v>
      </c>
      <c r="N5606">
        <v>1</v>
      </c>
      <c r="O5606" t="s">
        <v>55</v>
      </c>
      <c r="P5606">
        <v>0</v>
      </c>
      <c r="Q5606">
        <v>0</v>
      </c>
      <c r="R5606">
        <v>520</v>
      </c>
    </row>
    <row r="5607" spans="1:18" x14ac:dyDescent="0.25">
      <c r="A5607" t="s">
        <v>10846</v>
      </c>
      <c r="B5607" s="1">
        <v>45447</v>
      </c>
      <c r="C5607">
        <v>1</v>
      </c>
      <c r="D5607" t="s">
        <v>10847</v>
      </c>
      <c r="E5607" t="s">
        <v>1682</v>
      </c>
      <c r="F5607" t="s">
        <v>10848</v>
      </c>
      <c r="G5607" s="1">
        <v>45390</v>
      </c>
      <c r="H5607" t="s">
        <v>10193</v>
      </c>
      <c r="K5607">
        <v>0</v>
      </c>
      <c r="L5607">
        <v>0</v>
      </c>
      <c r="M5607">
        <v>250</v>
      </c>
      <c r="N5607">
        <v>1</v>
      </c>
      <c r="O5607" t="s">
        <v>83</v>
      </c>
      <c r="P5607">
        <v>0</v>
      </c>
      <c r="Q5607">
        <v>0</v>
      </c>
      <c r="R5607">
        <v>250</v>
      </c>
    </row>
    <row r="5608" spans="1:18" x14ac:dyDescent="0.25">
      <c r="A5608" t="s">
        <v>10849</v>
      </c>
      <c r="B5608" s="1">
        <v>45447</v>
      </c>
      <c r="C5608">
        <v>1</v>
      </c>
      <c r="D5608" t="s">
        <v>10850</v>
      </c>
      <c r="E5608" t="s">
        <v>1682</v>
      </c>
      <c r="F5608" t="s">
        <v>10851</v>
      </c>
      <c r="G5608" s="1">
        <v>45399</v>
      </c>
      <c r="H5608" t="s">
        <v>10193</v>
      </c>
      <c r="K5608">
        <v>0</v>
      </c>
      <c r="L5608">
        <v>0</v>
      </c>
      <c r="M5608">
        <v>250</v>
      </c>
      <c r="N5608">
        <v>1</v>
      </c>
      <c r="O5608" t="s">
        <v>83</v>
      </c>
      <c r="P5608">
        <v>0</v>
      </c>
      <c r="Q5608">
        <v>0</v>
      </c>
      <c r="R5608">
        <v>250</v>
      </c>
    </row>
    <row r="5609" spans="1:18" x14ac:dyDescent="0.25">
      <c r="A5609" t="s">
        <v>10852</v>
      </c>
      <c r="B5609" s="1">
        <v>45447</v>
      </c>
      <c r="C5609">
        <v>1</v>
      </c>
      <c r="D5609" t="s">
        <v>10853</v>
      </c>
      <c r="E5609" t="s">
        <v>1682</v>
      </c>
      <c r="F5609" t="s">
        <v>10854</v>
      </c>
      <c r="G5609" s="1">
        <v>45296</v>
      </c>
      <c r="H5609" t="s">
        <v>10193</v>
      </c>
      <c r="K5609">
        <v>0</v>
      </c>
      <c r="L5609">
        <v>0</v>
      </c>
      <c r="M5609">
        <v>250</v>
      </c>
      <c r="N5609">
        <v>1</v>
      </c>
      <c r="O5609" t="s">
        <v>83</v>
      </c>
      <c r="P5609">
        <v>0</v>
      </c>
      <c r="Q5609">
        <v>0</v>
      </c>
      <c r="R5609">
        <v>250</v>
      </c>
    </row>
    <row r="5610" spans="1:18" x14ac:dyDescent="0.25">
      <c r="A5610" t="s">
        <v>10855</v>
      </c>
      <c r="B5610" s="1">
        <v>45448</v>
      </c>
      <c r="C5610">
        <v>1</v>
      </c>
      <c r="D5610" t="s">
        <v>10856</v>
      </c>
      <c r="E5610" t="s">
        <v>1682</v>
      </c>
      <c r="F5610" t="s">
        <v>10857</v>
      </c>
      <c r="G5610" s="1">
        <v>45439</v>
      </c>
      <c r="H5610" t="s">
        <v>10193</v>
      </c>
      <c r="K5610">
        <v>0</v>
      </c>
      <c r="L5610">
        <v>0</v>
      </c>
      <c r="M5610">
        <v>135</v>
      </c>
      <c r="N5610">
        <v>1</v>
      </c>
      <c r="O5610" t="s">
        <v>83</v>
      </c>
      <c r="P5610">
        <v>0</v>
      </c>
      <c r="Q5610">
        <v>0</v>
      </c>
      <c r="R5610">
        <v>135</v>
      </c>
    </row>
    <row r="5611" spans="1:18" x14ac:dyDescent="0.25">
      <c r="A5611" t="s">
        <v>10858</v>
      </c>
      <c r="B5611" s="1">
        <v>45449</v>
      </c>
      <c r="C5611">
        <v>1</v>
      </c>
      <c r="D5611" t="s">
        <v>10859</v>
      </c>
      <c r="E5611" t="s">
        <v>1682</v>
      </c>
      <c r="F5611" t="s">
        <v>10860</v>
      </c>
      <c r="G5611" s="1">
        <v>45430</v>
      </c>
      <c r="H5611" t="s">
        <v>10193</v>
      </c>
      <c r="K5611">
        <v>0</v>
      </c>
      <c r="L5611">
        <v>0</v>
      </c>
      <c r="M5611">
        <v>135</v>
      </c>
      <c r="N5611">
        <v>1</v>
      </c>
      <c r="O5611" t="s">
        <v>83</v>
      </c>
      <c r="P5611">
        <v>0</v>
      </c>
      <c r="Q5611">
        <v>0</v>
      </c>
      <c r="R5611">
        <v>135</v>
      </c>
    </row>
    <row r="5612" spans="1:18" x14ac:dyDescent="0.25">
      <c r="A5612" t="s">
        <v>10861</v>
      </c>
      <c r="B5612" s="1">
        <v>45449</v>
      </c>
      <c r="C5612">
        <v>1</v>
      </c>
      <c r="D5612" t="s">
        <v>10862</v>
      </c>
      <c r="E5612" t="s">
        <v>1682</v>
      </c>
      <c r="F5612" t="s">
        <v>10863</v>
      </c>
      <c r="G5612" s="1">
        <v>45425</v>
      </c>
      <c r="H5612" t="s">
        <v>10193</v>
      </c>
      <c r="K5612">
        <v>0</v>
      </c>
      <c r="L5612">
        <v>0</v>
      </c>
      <c r="M5612">
        <v>135</v>
      </c>
      <c r="N5612">
        <v>1</v>
      </c>
      <c r="O5612" t="s">
        <v>83</v>
      </c>
      <c r="P5612">
        <v>0</v>
      </c>
      <c r="Q5612">
        <v>0</v>
      </c>
      <c r="R5612">
        <v>135</v>
      </c>
    </row>
    <row r="5613" spans="1:18" x14ac:dyDescent="0.25">
      <c r="A5613" t="s">
        <v>10864</v>
      </c>
      <c r="B5613" s="1">
        <v>45449</v>
      </c>
      <c r="C5613">
        <v>1</v>
      </c>
      <c r="D5613" t="s">
        <v>10865</v>
      </c>
      <c r="E5613" t="s">
        <v>1682</v>
      </c>
      <c r="F5613" t="s">
        <v>10866</v>
      </c>
      <c r="G5613" s="1">
        <v>45423</v>
      </c>
      <c r="H5613" t="s">
        <v>10193</v>
      </c>
      <c r="K5613">
        <v>0</v>
      </c>
      <c r="L5613">
        <v>0</v>
      </c>
      <c r="M5613">
        <v>135</v>
      </c>
      <c r="N5613">
        <v>1</v>
      </c>
      <c r="O5613" t="s">
        <v>83</v>
      </c>
      <c r="P5613">
        <v>0</v>
      </c>
      <c r="Q5613">
        <v>0</v>
      </c>
      <c r="R5613">
        <v>135</v>
      </c>
    </row>
    <row r="5614" spans="1:18" x14ac:dyDescent="0.25">
      <c r="A5614" t="s">
        <v>10867</v>
      </c>
      <c r="B5614" s="1">
        <v>45450</v>
      </c>
      <c r="C5614">
        <v>1</v>
      </c>
      <c r="D5614" t="s">
        <v>10868</v>
      </c>
      <c r="E5614" t="s">
        <v>1682</v>
      </c>
      <c r="F5614" t="s">
        <v>10869</v>
      </c>
      <c r="G5614" s="1">
        <v>45370</v>
      </c>
      <c r="H5614" t="s">
        <v>10193</v>
      </c>
      <c r="K5614">
        <v>0</v>
      </c>
      <c r="L5614">
        <v>0</v>
      </c>
      <c r="M5614">
        <v>250</v>
      </c>
      <c r="N5614">
        <v>1</v>
      </c>
      <c r="O5614" t="s">
        <v>83</v>
      </c>
      <c r="P5614">
        <v>0</v>
      </c>
      <c r="Q5614">
        <v>0</v>
      </c>
      <c r="R5614">
        <v>250</v>
      </c>
    </row>
    <row r="5615" spans="1:18" x14ac:dyDescent="0.25">
      <c r="A5615" t="s">
        <v>10870</v>
      </c>
      <c r="B5615" s="1">
        <v>45450</v>
      </c>
      <c r="C5615">
        <v>1</v>
      </c>
      <c r="D5615" t="s">
        <v>10815</v>
      </c>
      <c r="E5615" t="s">
        <v>1682</v>
      </c>
      <c r="F5615" t="s">
        <v>10871</v>
      </c>
      <c r="G5615" s="1">
        <v>45420</v>
      </c>
      <c r="H5615" t="s">
        <v>10193</v>
      </c>
      <c r="K5615">
        <v>0</v>
      </c>
      <c r="L5615">
        <v>0</v>
      </c>
      <c r="M5615">
        <v>135</v>
      </c>
      <c r="N5615">
        <v>1</v>
      </c>
      <c r="O5615" t="s">
        <v>83</v>
      </c>
      <c r="P5615">
        <v>0</v>
      </c>
      <c r="Q5615">
        <v>0</v>
      </c>
      <c r="R5615">
        <v>135</v>
      </c>
    </row>
    <row r="5616" spans="1:18" x14ac:dyDescent="0.25">
      <c r="A5616" t="s">
        <v>10872</v>
      </c>
      <c r="B5616" s="1">
        <v>45450</v>
      </c>
      <c r="C5616">
        <v>1</v>
      </c>
      <c r="D5616" t="s">
        <v>10873</v>
      </c>
      <c r="E5616" t="s">
        <v>1682</v>
      </c>
      <c r="F5616" t="s">
        <v>10874</v>
      </c>
      <c r="G5616" s="1">
        <v>45394</v>
      </c>
      <c r="H5616" t="s">
        <v>10193</v>
      </c>
      <c r="K5616">
        <v>0</v>
      </c>
      <c r="L5616">
        <v>0</v>
      </c>
      <c r="M5616">
        <v>135</v>
      </c>
      <c r="N5616">
        <v>1</v>
      </c>
      <c r="O5616" t="s">
        <v>83</v>
      </c>
      <c r="P5616">
        <v>0</v>
      </c>
      <c r="Q5616">
        <v>0</v>
      </c>
      <c r="R5616">
        <v>135</v>
      </c>
    </row>
    <row r="5617" spans="1:18" x14ac:dyDescent="0.25">
      <c r="A5617" t="s">
        <v>10875</v>
      </c>
      <c r="B5617" s="1">
        <v>45450</v>
      </c>
      <c r="C5617">
        <v>1</v>
      </c>
      <c r="D5617" t="s">
        <v>10743</v>
      </c>
      <c r="E5617" t="s">
        <v>1682</v>
      </c>
      <c r="F5617" t="s">
        <v>10744</v>
      </c>
      <c r="G5617" s="1">
        <v>45394</v>
      </c>
      <c r="H5617" t="s">
        <v>10193</v>
      </c>
      <c r="K5617">
        <v>0</v>
      </c>
      <c r="L5617">
        <v>0</v>
      </c>
      <c r="M5617">
        <v>135</v>
      </c>
      <c r="N5617">
        <v>1</v>
      </c>
      <c r="O5617" t="s">
        <v>83</v>
      </c>
      <c r="P5617">
        <v>0</v>
      </c>
      <c r="Q5617">
        <v>0</v>
      </c>
      <c r="R5617">
        <v>135</v>
      </c>
    </row>
    <row r="5618" spans="1:18" x14ac:dyDescent="0.25">
      <c r="A5618" t="s">
        <v>10876</v>
      </c>
      <c r="B5618" s="1">
        <v>45450</v>
      </c>
      <c r="C5618">
        <v>1</v>
      </c>
      <c r="D5618" t="s">
        <v>10691</v>
      </c>
      <c r="E5618" t="s">
        <v>1682</v>
      </c>
      <c r="F5618" t="s">
        <v>10694</v>
      </c>
      <c r="G5618" s="1">
        <v>45379</v>
      </c>
      <c r="H5618" t="s">
        <v>10193</v>
      </c>
      <c r="K5618">
        <v>0</v>
      </c>
      <c r="L5618">
        <v>0</v>
      </c>
      <c r="M5618">
        <v>135</v>
      </c>
      <c r="N5618">
        <v>1</v>
      </c>
      <c r="O5618" t="s">
        <v>83</v>
      </c>
      <c r="P5618">
        <v>0</v>
      </c>
      <c r="Q5618">
        <v>0</v>
      </c>
      <c r="R5618">
        <v>135</v>
      </c>
    </row>
    <row r="5619" spans="1:18" x14ac:dyDescent="0.25">
      <c r="A5619" t="s">
        <v>10877</v>
      </c>
      <c r="B5619" s="1">
        <v>45450</v>
      </c>
      <c r="C5619">
        <v>1</v>
      </c>
      <c r="D5619" t="s">
        <v>10691</v>
      </c>
      <c r="E5619" t="s">
        <v>1682</v>
      </c>
      <c r="F5619" t="s">
        <v>10694</v>
      </c>
      <c r="G5619" s="1">
        <v>45379</v>
      </c>
      <c r="H5619" t="s">
        <v>10193</v>
      </c>
      <c r="K5619">
        <v>0</v>
      </c>
      <c r="L5619">
        <v>0</v>
      </c>
      <c r="M5619">
        <v>135</v>
      </c>
      <c r="N5619">
        <v>1</v>
      </c>
      <c r="O5619" t="s">
        <v>83</v>
      </c>
      <c r="P5619">
        <v>0</v>
      </c>
      <c r="Q5619">
        <v>0</v>
      </c>
      <c r="R5619">
        <v>135</v>
      </c>
    </row>
    <row r="5620" spans="1:18" x14ac:dyDescent="0.25">
      <c r="A5620" t="s">
        <v>10878</v>
      </c>
      <c r="B5620" s="1">
        <v>45450</v>
      </c>
      <c r="C5620">
        <v>1</v>
      </c>
      <c r="D5620" t="s">
        <v>10691</v>
      </c>
      <c r="E5620" t="s">
        <v>1682</v>
      </c>
      <c r="F5620" t="s">
        <v>10694</v>
      </c>
      <c r="G5620" s="1">
        <v>45379</v>
      </c>
      <c r="H5620" t="s">
        <v>10193</v>
      </c>
      <c r="K5620">
        <v>0</v>
      </c>
      <c r="L5620">
        <v>0</v>
      </c>
      <c r="M5620">
        <v>135</v>
      </c>
      <c r="N5620">
        <v>1</v>
      </c>
      <c r="O5620" t="s">
        <v>83</v>
      </c>
      <c r="P5620">
        <v>0</v>
      </c>
      <c r="Q5620">
        <v>0</v>
      </c>
      <c r="R5620">
        <v>135</v>
      </c>
    </row>
    <row r="5621" spans="1:18" x14ac:dyDescent="0.25">
      <c r="A5621" t="s">
        <v>10879</v>
      </c>
      <c r="B5621" s="1">
        <v>45450</v>
      </c>
      <c r="C5621">
        <v>1</v>
      </c>
      <c r="D5621" t="s">
        <v>10691</v>
      </c>
      <c r="E5621" t="s">
        <v>1682</v>
      </c>
      <c r="F5621" t="s">
        <v>10694</v>
      </c>
      <c r="G5621" s="1">
        <v>45379</v>
      </c>
      <c r="H5621" t="s">
        <v>10193</v>
      </c>
      <c r="K5621">
        <v>0</v>
      </c>
      <c r="L5621">
        <v>0</v>
      </c>
      <c r="M5621">
        <v>135</v>
      </c>
      <c r="N5621">
        <v>1</v>
      </c>
      <c r="O5621" t="s">
        <v>83</v>
      </c>
      <c r="P5621">
        <v>0</v>
      </c>
      <c r="Q5621">
        <v>0</v>
      </c>
      <c r="R5621">
        <v>135</v>
      </c>
    </row>
    <row r="5622" spans="1:18" x14ac:dyDescent="0.25">
      <c r="A5622" t="s">
        <v>10880</v>
      </c>
      <c r="B5622" s="1">
        <v>45450</v>
      </c>
      <c r="C5622">
        <v>1</v>
      </c>
      <c r="D5622" t="s">
        <v>10691</v>
      </c>
      <c r="E5622" t="s">
        <v>1682</v>
      </c>
      <c r="F5622" t="s">
        <v>10694</v>
      </c>
      <c r="G5622" s="1">
        <v>45379</v>
      </c>
      <c r="H5622" t="s">
        <v>10193</v>
      </c>
      <c r="K5622">
        <v>0</v>
      </c>
      <c r="L5622">
        <v>0</v>
      </c>
      <c r="M5622">
        <v>135</v>
      </c>
      <c r="N5622">
        <v>1</v>
      </c>
      <c r="O5622" t="s">
        <v>83</v>
      </c>
      <c r="P5622">
        <v>0</v>
      </c>
      <c r="Q5622">
        <v>0</v>
      </c>
      <c r="R5622">
        <v>135</v>
      </c>
    </row>
    <row r="5623" spans="1:18" x14ac:dyDescent="0.25">
      <c r="A5623" t="s">
        <v>10881</v>
      </c>
      <c r="B5623" s="1">
        <v>45450</v>
      </c>
      <c r="C5623">
        <v>1</v>
      </c>
      <c r="D5623" t="s">
        <v>10882</v>
      </c>
      <c r="E5623" t="s">
        <v>1682</v>
      </c>
      <c r="F5623" t="s">
        <v>10883</v>
      </c>
      <c r="G5623" s="1">
        <v>45433</v>
      </c>
      <c r="H5623" t="s">
        <v>10193</v>
      </c>
      <c r="K5623">
        <v>0</v>
      </c>
      <c r="L5623">
        <v>0</v>
      </c>
      <c r="M5623">
        <v>135</v>
      </c>
      <c r="N5623">
        <v>1</v>
      </c>
      <c r="O5623" t="s">
        <v>83</v>
      </c>
      <c r="P5623">
        <v>0</v>
      </c>
      <c r="Q5623">
        <v>0</v>
      </c>
      <c r="R5623">
        <v>135</v>
      </c>
    </row>
    <row r="5624" spans="1:18" x14ac:dyDescent="0.25">
      <c r="A5624" t="s">
        <v>10884</v>
      </c>
      <c r="B5624" s="1">
        <v>45453</v>
      </c>
      <c r="C5624">
        <v>1</v>
      </c>
      <c r="D5624" t="s">
        <v>10734</v>
      </c>
      <c r="E5624" t="s">
        <v>1682</v>
      </c>
      <c r="F5624" t="s">
        <v>10885</v>
      </c>
      <c r="G5624" s="1">
        <v>45381</v>
      </c>
      <c r="H5624" t="s">
        <v>10193</v>
      </c>
      <c r="K5624">
        <v>0</v>
      </c>
      <c r="L5624">
        <v>0</v>
      </c>
      <c r="M5624">
        <v>135</v>
      </c>
      <c r="N5624">
        <v>1</v>
      </c>
      <c r="O5624" t="s">
        <v>83</v>
      </c>
      <c r="P5624">
        <v>0</v>
      </c>
      <c r="Q5624">
        <v>0</v>
      </c>
      <c r="R5624">
        <v>135</v>
      </c>
    </row>
    <row r="5625" spans="1:18" x14ac:dyDescent="0.25">
      <c r="A5625" t="s">
        <v>10886</v>
      </c>
      <c r="B5625" s="1">
        <v>45453</v>
      </c>
      <c r="C5625">
        <v>1</v>
      </c>
      <c r="D5625" t="s">
        <v>10766</v>
      </c>
      <c r="E5625" t="s">
        <v>1682</v>
      </c>
      <c r="F5625" t="s">
        <v>10767</v>
      </c>
      <c r="G5625" s="1">
        <v>45383</v>
      </c>
      <c r="H5625" t="s">
        <v>10193</v>
      </c>
      <c r="K5625">
        <v>0</v>
      </c>
      <c r="L5625">
        <v>0</v>
      </c>
      <c r="M5625">
        <v>135</v>
      </c>
      <c r="N5625">
        <v>1</v>
      </c>
      <c r="O5625" t="s">
        <v>83</v>
      </c>
      <c r="P5625">
        <v>0</v>
      </c>
      <c r="Q5625">
        <v>0</v>
      </c>
      <c r="R5625">
        <v>135</v>
      </c>
    </row>
    <row r="5626" spans="1:18" x14ac:dyDescent="0.25">
      <c r="A5626" t="s">
        <v>10887</v>
      </c>
      <c r="B5626" s="1">
        <v>45453</v>
      </c>
      <c r="C5626">
        <v>1</v>
      </c>
      <c r="D5626" t="s">
        <v>10766</v>
      </c>
      <c r="E5626" t="s">
        <v>1682</v>
      </c>
      <c r="F5626" t="s">
        <v>10767</v>
      </c>
      <c r="G5626" s="1">
        <v>45383</v>
      </c>
      <c r="H5626" t="s">
        <v>10193</v>
      </c>
      <c r="K5626">
        <v>0</v>
      </c>
      <c r="L5626">
        <v>0</v>
      </c>
      <c r="M5626">
        <v>135</v>
      </c>
      <c r="N5626">
        <v>1</v>
      </c>
      <c r="O5626" t="s">
        <v>83</v>
      </c>
      <c r="P5626">
        <v>0</v>
      </c>
      <c r="Q5626">
        <v>0</v>
      </c>
      <c r="R5626">
        <v>135</v>
      </c>
    </row>
    <row r="5627" spans="1:18" x14ac:dyDescent="0.25">
      <c r="A5627" t="s">
        <v>10888</v>
      </c>
      <c r="B5627" s="1">
        <v>45453</v>
      </c>
      <c r="C5627">
        <v>1</v>
      </c>
      <c r="D5627" t="s">
        <v>10766</v>
      </c>
      <c r="E5627" t="s">
        <v>1682</v>
      </c>
      <c r="F5627" t="s">
        <v>10767</v>
      </c>
      <c r="G5627" s="1">
        <v>45383</v>
      </c>
      <c r="H5627" t="s">
        <v>10193</v>
      </c>
      <c r="K5627">
        <v>0</v>
      </c>
      <c r="L5627">
        <v>0</v>
      </c>
      <c r="M5627">
        <v>135</v>
      </c>
      <c r="N5627">
        <v>1</v>
      </c>
      <c r="O5627" t="s">
        <v>83</v>
      </c>
      <c r="P5627">
        <v>0</v>
      </c>
      <c r="Q5627">
        <v>0</v>
      </c>
      <c r="R5627">
        <v>135</v>
      </c>
    </row>
    <row r="5628" spans="1:18" x14ac:dyDescent="0.25">
      <c r="A5628" t="s">
        <v>10889</v>
      </c>
      <c r="B5628" s="1">
        <v>45453</v>
      </c>
      <c r="C5628">
        <v>1</v>
      </c>
      <c r="D5628" t="s">
        <v>10766</v>
      </c>
      <c r="E5628" t="s">
        <v>1682</v>
      </c>
      <c r="F5628" t="s">
        <v>10767</v>
      </c>
      <c r="G5628" s="1">
        <v>45383</v>
      </c>
      <c r="H5628" t="s">
        <v>10193</v>
      </c>
      <c r="K5628">
        <v>0</v>
      </c>
      <c r="L5628">
        <v>0</v>
      </c>
      <c r="M5628">
        <v>135</v>
      </c>
      <c r="N5628">
        <v>1</v>
      </c>
      <c r="O5628" t="s">
        <v>83</v>
      </c>
      <c r="P5628">
        <v>0</v>
      </c>
      <c r="Q5628">
        <v>0</v>
      </c>
      <c r="R5628">
        <v>135</v>
      </c>
    </row>
    <row r="5629" spans="1:18" x14ac:dyDescent="0.25">
      <c r="A5629" t="s">
        <v>10890</v>
      </c>
      <c r="B5629" s="1">
        <v>45453</v>
      </c>
      <c r="C5629">
        <v>1</v>
      </c>
      <c r="D5629" t="s">
        <v>10766</v>
      </c>
      <c r="E5629" t="s">
        <v>1682</v>
      </c>
      <c r="F5629" t="s">
        <v>10767</v>
      </c>
      <c r="G5629" s="1">
        <v>45383</v>
      </c>
      <c r="H5629" t="s">
        <v>10193</v>
      </c>
      <c r="K5629">
        <v>0</v>
      </c>
      <c r="L5629">
        <v>0</v>
      </c>
      <c r="M5629">
        <v>135</v>
      </c>
      <c r="N5629">
        <v>1</v>
      </c>
      <c r="O5629" t="s">
        <v>83</v>
      </c>
      <c r="P5629">
        <v>0</v>
      </c>
      <c r="Q5629">
        <v>0</v>
      </c>
      <c r="R5629">
        <v>135</v>
      </c>
    </row>
    <row r="5630" spans="1:18" x14ac:dyDescent="0.25">
      <c r="A5630" t="s">
        <v>10891</v>
      </c>
      <c r="B5630" s="1">
        <v>45453</v>
      </c>
      <c r="C5630">
        <v>1</v>
      </c>
      <c r="D5630" t="s">
        <v>10766</v>
      </c>
      <c r="E5630" t="s">
        <v>1682</v>
      </c>
      <c r="F5630" t="s">
        <v>10767</v>
      </c>
      <c r="G5630" s="1">
        <v>45383</v>
      </c>
      <c r="H5630" t="s">
        <v>10193</v>
      </c>
      <c r="K5630">
        <v>0</v>
      </c>
      <c r="L5630">
        <v>0</v>
      </c>
      <c r="M5630">
        <v>135</v>
      </c>
      <c r="N5630">
        <v>1</v>
      </c>
      <c r="O5630" t="s">
        <v>83</v>
      </c>
      <c r="P5630">
        <v>0</v>
      </c>
      <c r="Q5630">
        <v>0</v>
      </c>
      <c r="R5630">
        <v>135</v>
      </c>
    </row>
    <row r="5631" spans="1:18" x14ac:dyDescent="0.25">
      <c r="A5631" t="s">
        <v>10892</v>
      </c>
      <c r="B5631" s="1">
        <v>45453</v>
      </c>
      <c r="C5631">
        <v>1</v>
      </c>
      <c r="D5631" t="s">
        <v>10696</v>
      </c>
      <c r="E5631" t="s">
        <v>1682</v>
      </c>
      <c r="F5631" t="s">
        <v>10893</v>
      </c>
      <c r="G5631" s="1">
        <v>45367</v>
      </c>
      <c r="H5631" t="s">
        <v>10193</v>
      </c>
      <c r="K5631">
        <v>0</v>
      </c>
      <c r="L5631">
        <v>0</v>
      </c>
      <c r="M5631">
        <v>135</v>
      </c>
      <c r="N5631">
        <v>1</v>
      </c>
      <c r="O5631" t="s">
        <v>83</v>
      </c>
      <c r="P5631">
        <v>0</v>
      </c>
      <c r="Q5631">
        <v>0</v>
      </c>
      <c r="R5631">
        <v>135</v>
      </c>
    </row>
    <row r="5632" spans="1:18" x14ac:dyDescent="0.25">
      <c r="A5632" t="s">
        <v>10894</v>
      </c>
      <c r="B5632" s="1">
        <v>45453</v>
      </c>
      <c r="C5632">
        <v>1</v>
      </c>
      <c r="D5632" t="s">
        <v>10766</v>
      </c>
      <c r="E5632" t="s">
        <v>1682</v>
      </c>
      <c r="F5632" t="s">
        <v>10767</v>
      </c>
      <c r="G5632" s="1">
        <v>45383</v>
      </c>
      <c r="H5632" t="s">
        <v>10193</v>
      </c>
      <c r="K5632">
        <v>0</v>
      </c>
      <c r="L5632">
        <v>0</v>
      </c>
      <c r="M5632">
        <v>135</v>
      </c>
      <c r="N5632">
        <v>1</v>
      </c>
      <c r="O5632" t="s">
        <v>83</v>
      </c>
      <c r="P5632">
        <v>0</v>
      </c>
      <c r="Q5632">
        <v>0</v>
      </c>
      <c r="R5632">
        <v>135</v>
      </c>
    </row>
    <row r="5633" spans="1:18" x14ac:dyDescent="0.25">
      <c r="A5633" t="s">
        <v>10895</v>
      </c>
      <c r="B5633" s="1">
        <v>45453</v>
      </c>
      <c r="C5633">
        <v>1</v>
      </c>
      <c r="D5633" t="s">
        <v>10766</v>
      </c>
      <c r="E5633" t="s">
        <v>1682</v>
      </c>
      <c r="F5633" t="s">
        <v>10767</v>
      </c>
      <c r="G5633" s="1">
        <v>45383</v>
      </c>
      <c r="H5633" t="s">
        <v>10193</v>
      </c>
      <c r="K5633">
        <v>0</v>
      </c>
      <c r="L5633">
        <v>0</v>
      </c>
      <c r="M5633">
        <v>135</v>
      </c>
      <c r="N5633">
        <v>1</v>
      </c>
      <c r="O5633" t="s">
        <v>83</v>
      </c>
      <c r="P5633">
        <v>0</v>
      </c>
      <c r="Q5633">
        <v>0</v>
      </c>
      <c r="R5633">
        <v>135</v>
      </c>
    </row>
    <row r="5634" spans="1:18" x14ac:dyDescent="0.25">
      <c r="A5634" t="s">
        <v>10896</v>
      </c>
      <c r="B5634" s="1">
        <v>45453</v>
      </c>
      <c r="C5634">
        <v>1</v>
      </c>
      <c r="D5634" t="s">
        <v>10766</v>
      </c>
      <c r="E5634" t="s">
        <v>1682</v>
      </c>
      <c r="F5634" t="s">
        <v>10767</v>
      </c>
      <c r="G5634" s="1">
        <v>45383</v>
      </c>
      <c r="H5634" t="s">
        <v>10193</v>
      </c>
      <c r="K5634">
        <v>0</v>
      </c>
      <c r="L5634">
        <v>0</v>
      </c>
      <c r="M5634">
        <v>135</v>
      </c>
      <c r="N5634">
        <v>1</v>
      </c>
      <c r="O5634" t="s">
        <v>83</v>
      </c>
      <c r="P5634">
        <v>0</v>
      </c>
      <c r="Q5634">
        <v>0</v>
      </c>
      <c r="R5634">
        <v>135</v>
      </c>
    </row>
    <row r="5635" spans="1:18" x14ac:dyDescent="0.25">
      <c r="A5635" t="s">
        <v>10897</v>
      </c>
      <c r="B5635" s="1">
        <v>45453</v>
      </c>
      <c r="C5635">
        <v>1</v>
      </c>
      <c r="D5635" t="s">
        <v>10766</v>
      </c>
      <c r="E5635" t="s">
        <v>1682</v>
      </c>
      <c r="F5635" t="s">
        <v>10767</v>
      </c>
      <c r="G5635" s="1">
        <v>45383</v>
      </c>
      <c r="H5635" t="s">
        <v>10193</v>
      </c>
      <c r="K5635">
        <v>0</v>
      </c>
      <c r="L5635">
        <v>0</v>
      </c>
      <c r="M5635">
        <v>135</v>
      </c>
      <c r="N5635">
        <v>1</v>
      </c>
      <c r="O5635" t="s">
        <v>83</v>
      </c>
      <c r="P5635">
        <v>0</v>
      </c>
      <c r="Q5635">
        <v>0</v>
      </c>
      <c r="R5635">
        <v>135</v>
      </c>
    </row>
    <row r="5636" spans="1:18" x14ac:dyDescent="0.25">
      <c r="A5636" t="s">
        <v>10898</v>
      </c>
      <c r="B5636" s="1">
        <v>45453</v>
      </c>
      <c r="C5636">
        <v>1</v>
      </c>
      <c r="D5636" t="s">
        <v>10899</v>
      </c>
      <c r="E5636" t="s">
        <v>1682</v>
      </c>
      <c r="F5636" t="s">
        <v>10900</v>
      </c>
      <c r="G5636" s="1">
        <v>45367</v>
      </c>
      <c r="H5636" t="s">
        <v>10193</v>
      </c>
      <c r="K5636">
        <v>0</v>
      </c>
      <c r="L5636">
        <v>0</v>
      </c>
      <c r="M5636">
        <v>135</v>
      </c>
      <c r="N5636">
        <v>1</v>
      </c>
      <c r="O5636" t="s">
        <v>83</v>
      </c>
      <c r="P5636">
        <v>0</v>
      </c>
      <c r="Q5636">
        <v>0</v>
      </c>
      <c r="R5636">
        <v>135</v>
      </c>
    </row>
    <row r="5637" spans="1:18" x14ac:dyDescent="0.25">
      <c r="A5637" t="s">
        <v>10901</v>
      </c>
      <c r="B5637" s="1">
        <v>45455</v>
      </c>
      <c r="C5637">
        <v>1</v>
      </c>
      <c r="D5637" t="s">
        <v>10899</v>
      </c>
      <c r="E5637" t="s">
        <v>1682</v>
      </c>
      <c r="F5637" t="s">
        <v>10902</v>
      </c>
      <c r="G5637" s="1">
        <v>45367</v>
      </c>
      <c r="H5637" t="s">
        <v>10193</v>
      </c>
      <c r="K5637">
        <v>0</v>
      </c>
      <c r="L5637">
        <v>0</v>
      </c>
      <c r="M5637">
        <v>135</v>
      </c>
      <c r="N5637">
        <v>1</v>
      </c>
      <c r="O5637" t="s">
        <v>83</v>
      </c>
      <c r="P5637">
        <v>0</v>
      </c>
      <c r="Q5637">
        <v>0</v>
      </c>
      <c r="R5637">
        <v>135</v>
      </c>
    </row>
    <row r="5638" spans="1:18" x14ac:dyDescent="0.25">
      <c r="A5638" t="s">
        <v>10903</v>
      </c>
      <c r="B5638" s="1">
        <v>45455</v>
      </c>
      <c r="C5638">
        <v>1</v>
      </c>
      <c r="D5638" t="s">
        <v>10904</v>
      </c>
      <c r="E5638" t="s">
        <v>1682</v>
      </c>
      <c r="F5638" t="s">
        <v>10905</v>
      </c>
      <c r="G5638" s="1">
        <v>45367</v>
      </c>
      <c r="H5638" t="s">
        <v>10193</v>
      </c>
      <c r="K5638">
        <v>0</v>
      </c>
      <c r="L5638">
        <v>0</v>
      </c>
      <c r="M5638">
        <v>135</v>
      </c>
      <c r="N5638">
        <v>1</v>
      </c>
      <c r="O5638" t="s">
        <v>83</v>
      </c>
      <c r="P5638">
        <v>0</v>
      </c>
      <c r="Q5638">
        <v>0</v>
      </c>
      <c r="R5638">
        <v>135</v>
      </c>
    </row>
    <row r="5639" spans="1:18" x14ac:dyDescent="0.25">
      <c r="A5639" t="s">
        <v>10906</v>
      </c>
      <c r="B5639" s="1">
        <v>45455</v>
      </c>
      <c r="C5639">
        <v>1</v>
      </c>
      <c r="D5639" t="s">
        <v>10438</v>
      </c>
      <c r="E5639" t="s">
        <v>1682</v>
      </c>
      <c r="F5639" t="s">
        <v>10907</v>
      </c>
      <c r="G5639" s="1">
        <v>45369</v>
      </c>
      <c r="H5639" t="s">
        <v>10193</v>
      </c>
      <c r="K5639">
        <v>0</v>
      </c>
      <c r="L5639">
        <v>0</v>
      </c>
      <c r="M5639">
        <v>135</v>
      </c>
      <c r="N5639">
        <v>1</v>
      </c>
      <c r="O5639" t="s">
        <v>83</v>
      </c>
      <c r="P5639">
        <v>0</v>
      </c>
      <c r="Q5639">
        <v>0</v>
      </c>
      <c r="R5639">
        <v>135</v>
      </c>
    </row>
    <row r="5640" spans="1:18" x14ac:dyDescent="0.25">
      <c r="A5640" t="s">
        <v>10908</v>
      </c>
      <c r="B5640" s="1">
        <v>45455</v>
      </c>
      <c r="C5640">
        <v>1</v>
      </c>
      <c r="D5640" t="s">
        <v>10479</v>
      </c>
      <c r="E5640" t="s">
        <v>1682</v>
      </c>
      <c r="F5640" t="s">
        <v>10909</v>
      </c>
      <c r="G5640" s="1">
        <v>45369</v>
      </c>
      <c r="H5640" t="s">
        <v>10193</v>
      </c>
      <c r="K5640">
        <v>0</v>
      </c>
      <c r="L5640">
        <v>0</v>
      </c>
      <c r="M5640">
        <v>135</v>
      </c>
      <c r="N5640">
        <v>1</v>
      </c>
      <c r="O5640" t="s">
        <v>83</v>
      </c>
      <c r="P5640">
        <v>0</v>
      </c>
      <c r="Q5640">
        <v>0</v>
      </c>
      <c r="R5640">
        <v>135</v>
      </c>
    </row>
    <row r="5641" spans="1:18" x14ac:dyDescent="0.25">
      <c r="A5641" t="s">
        <v>10910</v>
      </c>
      <c r="B5641" s="1">
        <v>45455</v>
      </c>
      <c r="C5641">
        <v>1</v>
      </c>
      <c r="D5641" t="s">
        <v>10691</v>
      </c>
      <c r="E5641" t="s">
        <v>1682</v>
      </c>
      <c r="F5641" t="s">
        <v>10911</v>
      </c>
      <c r="G5641" s="1">
        <v>45377</v>
      </c>
      <c r="H5641" t="s">
        <v>10193</v>
      </c>
      <c r="K5641">
        <v>0</v>
      </c>
      <c r="L5641">
        <v>0</v>
      </c>
      <c r="M5641">
        <v>135</v>
      </c>
      <c r="N5641">
        <v>1</v>
      </c>
      <c r="O5641" t="s">
        <v>83</v>
      </c>
      <c r="P5641">
        <v>0</v>
      </c>
      <c r="Q5641">
        <v>0</v>
      </c>
      <c r="R5641">
        <v>135</v>
      </c>
    </row>
    <row r="5642" spans="1:18" x14ac:dyDescent="0.25">
      <c r="A5642" t="s">
        <v>10912</v>
      </c>
      <c r="B5642" s="1">
        <v>45455</v>
      </c>
      <c r="C5642">
        <v>1</v>
      </c>
      <c r="D5642" t="s">
        <v>10766</v>
      </c>
      <c r="E5642" t="s">
        <v>1682</v>
      </c>
      <c r="F5642" t="s">
        <v>10913</v>
      </c>
      <c r="G5642" s="1">
        <v>45378</v>
      </c>
      <c r="H5642" t="s">
        <v>10193</v>
      </c>
      <c r="K5642">
        <v>0</v>
      </c>
      <c r="L5642">
        <v>0</v>
      </c>
      <c r="M5642">
        <v>135</v>
      </c>
      <c r="N5642">
        <v>1</v>
      </c>
      <c r="O5642" t="s">
        <v>83</v>
      </c>
      <c r="P5642">
        <v>0</v>
      </c>
      <c r="Q5642">
        <v>0</v>
      </c>
      <c r="R5642">
        <v>135</v>
      </c>
    </row>
    <row r="5643" spans="1:18" x14ac:dyDescent="0.25">
      <c r="A5643" t="s">
        <v>10914</v>
      </c>
      <c r="B5643" s="1">
        <v>45455</v>
      </c>
      <c r="C5643">
        <v>1</v>
      </c>
      <c r="D5643" t="s">
        <v>10766</v>
      </c>
      <c r="E5643" t="s">
        <v>1682</v>
      </c>
      <c r="F5643" t="s">
        <v>10913</v>
      </c>
      <c r="G5643" s="1">
        <v>45378</v>
      </c>
      <c r="H5643" t="s">
        <v>10193</v>
      </c>
      <c r="K5643">
        <v>0</v>
      </c>
      <c r="L5643">
        <v>0</v>
      </c>
      <c r="M5643">
        <v>135</v>
      </c>
      <c r="N5643">
        <v>1</v>
      </c>
      <c r="O5643" t="s">
        <v>83</v>
      </c>
      <c r="P5643">
        <v>0</v>
      </c>
      <c r="Q5643">
        <v>0</v>
      </c>
      <c r="R5643">
        <v>135</v>
      </c>
    </row>
    <row r="5644" spans="1:18" x14ac:dyDescent="0.25">
      <c r="A5644" t="s">
        <v>10915</v>
      </c>
      <c r="B5644" s="1">
        <v>45456</v>
      </c>
      <c r="C5644">
        <v>1</v>
      </c>
      <c r="D5644" t="s">
        <v>10899</v>
      </c>
      <c r="E5644" t="s">
        <v>1682</v>
      </c>
      <c r="F5644" t="s">
        <v>10916</v>
      </c>
      <c r="G5644" s="1">
        <v>45386</v>
      </c>
      <c r="H5644" t="s">
        <v>10193</v>
      </c>
      <c r="K5644">
        <v>0</v>
      </c>
      <c r="L5644">
        <v>0</v>
      </c>
      <c r="M5644">
        <v>135</v>
      </c>
      <c r="N5644">
        <v>1</v>
      </c>
      <c r="O5644" t="s">
        <v>83</v>
      </c>
      <c r="P5644">
        <v>0</v>
      </c>
      <c r="Q5644">
        <v>0</v>
      </c>
      <c r="R5644">
        <v>135</v>
      </c>
    </row>
    <row r="5645" spans="1:18" x14ac:dyDescent="0.25">
      <c r="A5645" t="s">
        <v>10917</v>
      </c>
      <c r="B5645" s="1">
        <v>45456</v>
      </c>
      <c r="C5645">
        <v>1</v>
      </c>
      <c r="D5645" t="s">
        <v>10734</v>
      </c>
      <c r="E5645" t="s">
        <v>1682</v>
      </c>
      <c r="F5645" t="s">
        <v>10918</v>
      </c>
      <c r="G5645" s="1">
        <v>45386</v>
      </c>
      <c r="H5645" t="s">
        <v>10193</v>
      </c>
      <c r="K5645">
        <v>0</v>
      </c>
      <c r="L5645">
        <v>0</v>
      </c>
      <c r="M5645">
        <v>135</v>
      </c>
      <c r="N5645">
        <v>1</v>
      </c>
      <c r="O5645" t="s">
        <v>83</v>
      </c>
      <c r="P5645">
        <v>0</v>
      </c>
      <c r="Q5645">
        <v>0</v>
      </c>
      <c r="R5645">
        <v>135</v>
      </c>
    </row>
    <row r="5646" spans="1:18" x14ac:dyDescent="0.25">
      <c r="A5646" t="s">
        <v>10919</v>
      </c>
      <c r="B5646" s="1">
        <v>45456</v>
      </c>
      <c r="C5646">
        <v>1</v>
      </c>
      <c r="D5646" t="s">
        <v>10920</v>
      </c>
      <c r="E5646" t="s">
        <v>1682</v>
      </c>
      <c r="F5646" t="s">
        <v>10921</v>
      </c>
      <c r="G5646" s="1">
        <v>45386</v>
      </c>
      <c r="H5646" t="s">
        <v>10193</v>
      </c>
      <c r="K5646">
        <v>0</v>
      </c>
      <c r="L5646">
        <v>0</v>
      </c>
      <c r="M5646">
        <v>135</v>
      </c>
      <c r="N5646">
        <v>1</v>
      </c>
      <c r="O5646" t="s">
        <v>83</v>
      </c>
      <c r="P5646">
        <v>0</v>
      </c>
      <c r="Q5646">
        <v>0</v>
      </c>
      <c r="R5646">
        <v>135</v>
      </c>
    </row>
    <row r="5647" spans="1:18" x14ac:dyDescent="0.25">
      <c r="A5647" t="s">
        <v>10922</v>
      </c>
      <c r="B5647" s="1">
        <v>45456</v>
      </c>
      <c r="C5647">
        <v>1</v>
      </c>
      <c r="D5647" t="s">
        <v>10734</v>
      </c>
      <c r="E5647" t="s">
        <v>1682</v>
      </c>
      <c r="F5647" t="s">
        <v>10923</v>
      </c>
      <c r="G5647" s="1">
        <v>45386</v>
      </c>
      <c r="H5647" t="s">
        <v>10193</v>
      </c>
      <c r="K5647">
        <v>0</v>
      </c>
      <c r="L5647">
        <v>0</v>
      </c>
      <c r="M5647">
        <v>135</v>
      </c>
      <c r="N5647">
        <v>1</v>
      </c>
      <c r="O5647" t="s">
        <v>83</v>
      </c>
      <c r="P5647">
        <v>0</v>
      </c>
      <c r="Q5647">
        <v>0</v>
      </c>
      <c r="R5647">
        <v>135</v>
      </c>
    </row>
    <row r="5648" spans="1:18" x14ac:dyDescent="0.25">
      <c r="A5648" t="s">
        <v>10924</v>
      </c>
      <c r="B5648" s="1">
        <v>45457</v>
      </c>
      <c r="C5648">
        <v>1</v>
      </c>
      <c r="D5648" t="s">
        <v>10925</v>
      </c>
      <c r="E5648" t="s">
        <v>1682</v>
      </c>
      <c r="F5648" t="s">
        <v>10926</v>
      </c>
      <c r="G5648" s="1">
        <v>45433</v>
      </c>
      <c r="H5648" t="s">
        <v>10193</v>
      </c>
      <c r="K5648">
        <v>0</v>
      </c>
      <c r="L5648">
        <v>0</v>
      </c>
      <c r="M5648">
        <v>135</v>
      </c>
      <c r="N5648">
        <v>1</v>
      </c>
      <c r="O5648" t="s">
        <v>83</v>
      </c>
      <c r="P5648">
        <v>0</v>
      </c>
      <c r="Q5648">
        <v>0</v>
      </c>
      <c r="R5648">
        <v>135</v>
      </c>
    </row>
    <row r="5649" spans="1:18" x14ac:dyDescent="0.25">
      <c r="A5649" t="s">
        <v>10927</v>
      </c>
      <c r="B5649" s="1">
        <v>45457</v>
      </c>
      <c r="C5649">
        <v>1</v>
      </c>
      <c r="D5649" t="s">
        <v>10734</v>
      </c>
      <c r="E5649" t="s">
        <v>1682</v>
      </c>
      <c r="F5649" t="s">
        <v>10928</v>
      </c>
      <c r="G5649" s="1">
        <v>45386</v>
      </c>
      <c r="H5649" t="s">
        <v>10193</v>
      </c>
      <c r="K5649">
        <v>0</v>
      </c>
      <c r="L5649">
        <v>0</v>
      </c>
      <c r="M5649">
        <v>135</v>
      </c>
      <c r="N5649">
        <v>1</v>
      </c>
      <c r="O5649" t="s">
        <v>83</v>
      </c>
      <c r="P5649">
        <v>0</v>
      </c>
      <c r="Q5649">
        <v>0</v>
      </c>
      <c r="R5649">
        <v>135</v>
      </c>
    </row>
    <row r="5650" spans="1:18" x14ac:dyDescent="0.25">
      <c r="A5650" t="s">
        <v>10929</v>
      </c>
      <c r="B5650" s="1">
        <v>45458</v>
      </c>
      <c r="C5650">
        <v>1</v>
      </c>
      <c r="D5650" t="s">
        <v>10930</v>
      </c>
      <c r="E5650" t="s">
        <v>1682</v>
      </c>
      <c r="F5650" t="s">
        <v>10931</v>
      </c>
      <c r="G5650" s="1">
        <v>45427</v>
      </c>
      <c r="H5650" t="s">
        <v>10193</v>
      </c>
      <c r="K5650">
        <v>0</v>
      </c>
      <c r="L5650">
        <v>0</v>
      </c>
      <c r="M5650">
        <v>135</v>
      </c>
      <c r="N5650">
        <v>1</v>
      </c>
      <c r="O5650" t="s">
        <v>83</v>
      </c>
      <c r="P5650">
        <v>0</v>
      </c>
      <c r="Q5650">
        <v>0</v>
      </c>
      <c r="R5650">
        <v>135</v>
      </c>
    </row>
    <row r="5651" spans="1:18" x14ac:dyDescent="0.25">
      <c r="A5651" t="s">
        <v>10932</v>
      </c>
      <c r="B5651" s="1">
        <v>45458</v>
      </c>
      <c r="C5651">
        <v>1</v>
      </c>
      <c r="D5651" t="s">
        <v>10933</v>
      </c>
      <c r="E5651" t="s">
        <v>1682</v>
      </c>
      <c r="F5651" t="s">
        <v>10934</v>
      </c>
      <c r="G5651" s="1">
        <v>45429</v>
      </c>
      <c r="H5651" t="s">
        <v>10193</v>
      </c>
      <c r="K5651">
        <v>0</v>
      </c>
      <c r="L5651">
        <v>0</v>
      </c>
      <c r="M5651">
        <v>135</v>
      </c>
      <c r="N5651">
        <v>1</v>
      </c>
      <c r="O5651" t="s">
        <v>83</v>
      </c>
      <c r="P5651">
        <v>0</v>
      </c>
      <c r="Q5651">
        <v>0</v>
      </c>
      <c r="R5651">
        <v>135</v>
      </c>
    </row>
    <row r="5652" spans="1:18" x14ac:dyDescent="0.25">
      <c r="A5652" t="s">
        <v>10935</v>
      </c>
      <c r="B5652" s="1">
        <v>45458</v>
      </c>
      <c r="C5652">
        <v>1</v>
      </c>
      <c r="D5652" t="s">
        <v>10933</v>
      </c>
      <c r="E5652" t="s">
        <v>1682</v>
      </c>
      <c r="F5652" t="s">
        <v>10936</v>
      </c>
      <c r="G5652" s="1">
        <v>45429</v>
      </c>
      <c r="H5652" t="s">
        <v>10193</v>
      </c>
      <c r="K5652">
        <v>0</v>
      </c>
      <c r="L5652">
        <v>0</v>
      </c>
      <c r="M5652">
        <v>135</v>
      </c>
      <c r="N5652">
        <v>1</v>
      </c>
      <c r="O5652" t="s">
        <v>83</v>
      </c>
      <c r="P5652">
        <v>0</v>
      </c>
      <c r="Q5652">
        <v>0</v>
      </c>
      <c r="R5652">
        <v>135</v>
      </c>
    </row>
    <row r="5653" spans="1:18" x14ac:dyDescent="0.25">
      <c r="A5653" t="s">
        <v>10937</v>
      </c>
      <c r="B5653" s="1">
        <v>45458</v>
      </c>
      <c r="C5653">
        <v>1</v>
      </c>
      <c r="D5653" t="s">
        <v>10938</v>
      </c>
      <c r="E5653" t="s">
        <v>1682</v>
      </c>
      <c r="F5653" t="s">
        <v>10939</v>
      </c>
      <c r="G5653" s="1">
        <v>45429</v>
      </c>
      <c r="H5653" t="s">
        <v>10193</v>
      </c>
      <c r="K5653">
        <v>0</v>
      </c>
      <c r="L5653">
        <v>0</v>
      </c>
      <c r="M5653">
        <v>135</v>
      </c>
      <c r="N5653">
        <v>1</v>
      </c>
      <c r="O5653" t="s">
        <v>83</v>
      </c>
      <c r="P5653">
        <v>0</v>
      </c>
      <c r="Q5653">
        <v>0</v>
      </c>
      <c r="R5653">
        <v>135</v>
      </c>
    </row>
    <row r="5654" spans="1:18" x14ac:dyDescent="0.25">
      <c r="A5654" t="s">
        <v>10940</v>
      </c>
      <c r="B5654" s="1">
        <v>45458</v>
      </c>
      <c r="C5654">
        <v>1</v>
      </c>
      <c r="D5654" t="s">
        <v>10941</v>
      </c>
      <c r="E5654" t="s">
        <v>1682</v>
      </c>
      <c r="F5654" t="s">
        <v>10942</v>
      </c>
      <c r="G5654" s="1">
        <v>45425</v>
      </c>
      <c r="H5654" t="s">
        <v>10193</v>
      </c>
      <c r="K5654">
        <v>0</v>
      </c>
      <c r="L5654">
        <v>0</v>
      </c>
      <c r="M5654">
        <v>135</v>
      </c>
      <c r="N5654">
        <v>1</v>
      </c>
      <c r="O5654" t="s">
        <v>83</v>
      </c>
      <c r="P5654">
        <v>0</v>
      </c>
      <c r="Q5654">
        <v>0</v>
      </c>
      <c r="R5654">
        <v>135</v>
      </c>
    </row>
    <row r="5655" spans="1:18" x14ac:dyDescent="0.25">
      <c r="A5655" t="s">
        <v>10943</v>
      </c>
      <c r="B5655" s="1">
        <v>45458</v>
      </c>
      <c r="C5655">
        <v>1</v>
      </c>
      <c r="D5655" t="s">
        <v>10944</v>
      </c>
      <c r="E5655" t="s">
        <v>1682</v>
      </c>
      <c r="F5655" t="s">
        <v>10945</v>
      </c>
      <c r="G5655" s="1">
        <v>45423</v>
      </c>
      <c r="H5655" t="s">
        <v>10193</v>
      </c>
      <c r="K5655">
        <v>0</v>
      </c>
      <c r="L5655">
        <v>0</v>
      </c>
      <c r="M5655">
        <v>135</v>
      </c>
      <c r="N5655">
        <v>1</v>
      </c>
      <c r="O5655" t="s">
        <v>83</v>
      </c>
      <c r="P5655">
        <v>0</v>
      </c>
      <c r="Q5655">
        <v>0</v>
      </c>
      <c r="R5655">
        <v>135</v>
      </c>
    </row>
    <row r="5656" spans="1:18" x14ac:dyDescent="0.25">
      <c r="A5656" t="s">
        <v>10946</v>
      </c>
      <c r="B5656" s="1">
        <v>45458</v>
      </c>
      <c r="C5656">
        <v>1</v>
      </c>
      <c r="D5656" t="s">
        <v>10947</v>
      </c>
      <c r="E5656" t="s">
        <v>1682</v>
      </c>
      <c r="F5656" t="s">
        <v>10948</v>
      </c>
      <c r="G5656" s="1">
        <v>45430</v>
      </c>
      <c r="H5656" t="s">
        <v>10193</v>
      </c>
      <c r="K5656">
        <v>0</v>
      </c>
      <c r="L5656">
        <v>0</v>
      </c>
      <c r="M5656">
        <v>135</v>
      </c>
      <c r="N5656">
        <v>1</v>
      </c>
      <c r="O5656" t="s">
        <v>83</v>
      </c>
      <c r="P5656">
        <v>0</v>
      </c>
      <c r="Q5656">
        <v>0</v>
      </c>
      <c r="R5656">
        <v>135</v>
      </c>
    </row>
    <row r="5657" spans="1:18" x14ac:dyDescent="0.25">
      <c r="A5657" t="s">
        <v>10949</v>
      </c>
      <c r="B5657" s="1">
        <v>45458</v>
      </c>
      <c r="C5657">
        <v>1</v>
      </c>
      <c r="D5657" t="s">
        <v>10724</v>
      </c>
      <c r="E5657" t="s">
        <v>1682</v>
      </c>
      <c r="F5657" t="s">
        <v>10950</v>
      </c>
      <c r="G5657" s="1">
        <v>45425</v>
      </c>
      <c r="H5657" t="s">
        <v>10193</v>
      </c>
      <c r="K5657">
        <v>0</v>
      </c>
      <c r="L5657">
        <v>0</v>
      </c>
      <c r="M5657">
        <v>135</v>
      </c>
      <c r="N5657">
        <v>1</v>
      </c>
      <c r="O5657" t="s">
        <v>83</v>
      </c>
      <c r="P5657">
        <v>0</v>
      </c>
      <c r="Q5657">
        <v>0</v>
      </c>
      <c r="R5657">
        <v>135</v>
      </c>
    </row>
    <row r="5658" spans="1:18" x14ac:dyDescent="0.25">
      <c r="A5658" t="s">
        <v>10951</v>
      </c>
      <c r="B5658" s="1">
        <v>45458</v>
      </c>
      <c r="C5658">
        <v>1</v>
      </c>
      <c r="D5658" t="s">
        <v>10952</v>
      </c>
      <c r="E5658" t="s">
        <v>1682</v>
      </c>
      <c r="F5658" t="s">
        <v>10953</v>
      </c>
      <c r="G5658" s="1">
        <v>45419</v>
      </c>
      <c r="H5658" t="s">
        <v>10193</v>
      </c>
      <c r="K5658">
        <v>0</v>
      </c>
      <c r="L5658">
        <v>0</v>
      </c>
      <c r="M5658">
        <v>135</v>
      </c>
      <c r="N5658">
        <v>1</v>
      </c>
      <c r="O5658" t="s">
        <v>83</v>
      </c>
      <c r="P5658">
        <v>0</v>
      </c>
      <c r="Q5658">
        <v>0</v>
      </c>
      <c r="R5658">
        <v>135</v>
      </c>
    </row>
    <row r="5659" spans="1:18" x14ac:dyDescent="0.25">
      <c r="A5659" t="s">
        <v>10954</v>
      </c>
      <c r="B5659" s="1">
        <v>45458</v>
      </c>
      <c r="C5659">
        <v>1</v>
      </c>
      <c r="D5659" t="s">
        <v>10724</v>
      </c>
      <c r="E5659" t="s">
        <v>1682</v>
      </c>
      <c r="F5659" t="s">
        <v>10955</v>
      </c>
      <c r="G5659" s="1">
        <v>45439</v>
      </c>
      <c r="H5659" t="s">
        <v>10193</v>
      </c>
      <c r="K5659">
        <v>0</v>
      </c>
      <c r="L5659">
        <v>0</v>
      </c>
      <c r="M5659">
        <v>135</v>
      </c>
      <c r="N5659">
        <v>1</v>
      </c>
      <c r="O5659" t="s">
        <v>83</v>
      </c>
      <c r="P5659">
        <v>0</v>
      </c>
      <c r="Q5659">
        <v>0</v>
      </c>
      <c r="R5659">
        <v>135</v>
      </c>
    </row>
    <row r="5660" spans="1:18" x14ac:dyDescent="0.25">
      <c r="A5660" t="s">
        <v>10956</v>
      </c>
      <c r="B5660" s="1">
        <v>45458</v>
      </c>
      <c r="C5660">
        <v>1</v>
      </c>
      <c r="D5660" t="s">
        <v>10957</v>
      </c>
      <c r="E5660" t="s">
        <v>1682</v>
      </c>
      <c r="F5660" t="s">
        <v>10958</v>
      </c>
      <c r="G5660" s="1">
        <v>45427</v>
      </c>
      <c r="H5660" t="s">
        <v>10193</v>
      </c>
      <c r="K5660">
        <v>0</v>
      </c>
      <c r="L5660">
        <v>0</v>
      </c>
      <c r="M5660">
        <v>135</v>
      </c>
      <c r="N5660">
        <v>1</v>
      </c>
      <c r="O5660" t="s">
        <v>83</v>
      </c>
      <c r="P5660">
        <v>0</v>
      </c>
      <c r="Q5660">
        <v>0</v>
      </c>
      <c r="R5660">
        <v>135</v>
      </c>
    </row>
    <row r="5661" spans="1:18" x14ac:dyDescent="0.25">
      <c r="A5661" t="s">
        <v>10959</v>
      </c>
      <c r="B5661" s="1">
        <v>45458</v>
      </c>
      <c r="C5661">
        <v>1</v>
      </c>
      <c r="D5661" t="s">
        <v>10724</v>
      </c>
      <c r="E5661" t="s">
        <v>1682</v>
      </c>
      <c r="F5661" t="s">
        <v>10960</v>
      </c>
      <c r="G5661" s="1">
        <v>45419</v>
      </c>
      <c r="H5661" t="s">
        <v>10193</v>
      </c>
      <c r="K5661">
        <v>0</v>
      </c>
      <c r="L5661">
        <v>0</v>
      </c>
      <c r="M5661">
        <v>135</v>
      </c>
      <c r="N5661">
        <v>1</v>
      </c>
      <c r="O5661" t="s">
        <v>83</v>
      </c>
      <c r="P5661">
        <v>0</v>
      </c>
      <c r="Q5661">
        <v>0</v>
      </c>
      <c r="R5661">
        <v>135</v>
      </c>
    </row>
    <row r="5662" spans="1:18" x14ac:dyDescent="0.25">
      <c r="A5662" t="s">
        <v>10961</v>
      </c>
      <c r="B5662" s="1">
        <v>45460</v>
      </c>
      <c r="C5662">
        <v>1</v>
      </c>
      <c r="D5662" t="s">
        <v>10800</v>
      </c>
      <c r="E5662" t="s">
        <v>1682</v>
      </c>
      <c r="F5662" t="s">
        <v>10962</v>
      </c>
      <c r="G5662" s="1">
        <v>45416</v>
      </c>
      <c r="H5662" t="s">
        <v>10193</v>
      </c>
      <c r="K5662">
        <v>0</v>
      </c>
      <c r="L5662">
        <v>0</v>
      </c>
      <c r="M5662">
        <v>135</v>
      </c>
      <c r="N5662">
        <v>1</v>
      </c>
      <c r="O5662" t="s">
        <v>83</v>
      </c>
      <c r="P5662">
        <v>0</v>
      </c>
      <c r="Q5662">
        <v>0</v>
      </c>
      <c r="R5662">
        <v>135</v>
      </c>
    </row>
    <row r="5663" spans="1:18" x14ac:dyDescent="0.25">
      <c r="A5663" t="s">
        <v>10963</v>
      </c>
      <c r="B5663" s="1">
        <v>45460</v>
      </c>
      <c r="C5663">
        <v>1</v>
      </c>
      <c r="D5663" t="s">
        <v>10933</v>
      </c>
      <c r="E5663" t="s">
        <v>1682</v>
      </c>
      <c r="F5663" t="s">
        <v>10964</v>
      </c>
      <c r="G5663" s="1">
        <v>45429</v>
      </c>
      <c r="H5663" t="s">
        <v>10193</v>
      </c>
      <c r="K5663">
        <v>0</v>
      </c>
      <c r="L5663">
        <v>0</v>
      </c>
      <c r="M5663">
        <v>135</v>
      </c>
      <c r="N5663">
        <v>1</v>
      </c>
      <c r="O5663" t="s">
        <v>83</v>
      </c>
      <c r="P5663">
        <v>0</v>
      </c>
      <c r="Q5663">
        <v>0</v>
      </c>
      <c r="R5663">
        <v>135</v>
      </c>
    </row>
    <row r="5664" spans="1:18" x14ac:dyDescent="0.25">
      <c r="A5664" t="s">
        <v>10965</v>
      </c>
      <c r="B5664" s="1">
        <v>45460</v>
      </c>
      <c r="C5664">
        <v>1</v>
      </c>
      <c r="D5664" t="s">
        <v>10728</v>
      </c>
      <c r="E5664" t="s">
        <v>1682</v>
      </c>
      <c r="F5664" t="s">
        <v>10966</v>
      </c>
      <c r="G5664" s="1">
        <v>45415</v>
      </c>
      <c r="H5664" t="s">
        <v>10193</v>
      </c>
      <c r="K5664">
        <v>0</v>
      </c>
      <c r="L5664">
        <v>0</v>
      </c>
      <c r="M5664">
        <v>135</v>
      </c>
      <c r="N5664">
        <v>1</v>
      </c>
      <c r="O5664" t="s">
        <v>83</v>
      </c>
      <c r="P5664">
        <v>0</v>
      </c>
      <c r="Q5664">
        <v>0</v>
      </c>
      <c r="R5664">
        <v>135</v>
      </c>
    </row>
    <row r="5665" spans="1:18" x14ac:dyDescent="0.25">
      <c r="A5665" t="s">
        <v>10967</v>
      </c>
      <c r="B5665" s="1">
        <v>45463</v>
      </c>
      <c r="C5665">
        <v>1</v>
      </c>
      <c r="D5665" t="s">
        <v>10968</v>
      </c>
      <c r="E5665" t="s">
        <v>1682</v>
      </c>
      <c r="F5665" t="s">
        <v>10969</v>
      </c>
      <c r="G5665" s="1">
        <v>45435</v>
      </c>
      <c r="H5665" t="s">
        <v>1684</v>
      </c>
      <c r="K5665">
        <v>0</v>
      </c>
      <c r="L5665">
        <v>0</v>
      </c>
      <c r="M5665">
        <v>100</v>
      </c>
      <c r="N5665">
        <v>1</v>
      </c>
      <c r="O5665" t="s">
        <v>83</v>
      </c>
      <c r="P5665">
        <v>0</v>
      </c>
      <c r="Q5665">
        <v>0</v>
      </c>
      <c r="R5665">
        <v>100</v>
      </c>
    </row>
    <row r="5666" spans="1:18" x14ac:dyDescent="0.25">
      <c r="A5666" t="s">
        <v>10970</v>
      </c>
      <c r="B5666" s="1">
        <v>45467</v>
      </c>
      <c r="C5666">
        <v>1</v>
      </c>
      <c r="D5666" t="s">
        <v>10971</v>
      </c>
      <c r="E5666" t="s">
        <v>1682</v>
      </c>
      <c r="F5666" t="s">
        <v>10972</v>
      </c>
      <c r="G5666" s="1">
        <v>45430</v>
      </c>
      <c r="H5666" t="s">
        <v>1684</v>
      </c>
      <c r="K5666">
        <v>0</v>
      </c>
      <c r="L5666">
        <v>0</v>
      </c>
      <c r="M5666">
        <v>0</v>
      </c>
      <c r="N5666">
        <v>1</v>
      </c>
      <c r="O5666" t="s">
        <v>83</v>
      </c>
      <c r="P5666">
        <v>0</v>
      </c>
      <c r="Q5666">
        <v>0</v>
      </c>
      <c r="R5666">
        <v>0</v>
      </c>
    </row>
    <row r="5667" spans="1:18" x14ac:dyDescent="0.25">
      <c r="A5667" t="s">
        <v>10973</v>
      </c>
      <c r="B5667" s="1">
        <v>45470</v>
      </c>
      <c r="C5667">
        <v>1</v>
      </c>
      <c r="D5667" t="s">
        <v>10974</v>
      </c>
      <c r="E5667" t="s">
        <v>1682</v>
      </c>
      <c r="F5667" t="s">
        <v>10975</v>
      </c>
      <c r="G5667" s="1">
        <v>45446</v>
      </c>
      <c r="H5667" t="s">
        <v>10193</v>
      </c>
      <c r="K5667">
        <v>0</v>
      </c>
      <c r="L5667">
        <v>0</v>
      </c>
      <c r="M5667">
        <v>135</v>
      </c>
      <c r="N5667">
        <v>1</v>
      </c>
      <c r="O5667" t="s">
        <v>83</v>
      </c>
      <c r="P5667">
        <v>0</v>
      </c>
      <c r="Q5667">
        <v>0</v>
      </c>
      <c r="R5667">
        <v>135</v>
      </c>
    </row>
    <row r="5668" spans="1:18" x14ac:dyDescent="0.25">
      <c r="A5668" t="s">
        <v>10976</v>
      </c>
      <c r="B5668" s="1">
        <v>45470</v>
      </c>
      <c r="C5668">
        <v>1</v>
      </c>
      <c r="D5668" t="s">
        <v>10974</v>
      </c>
      <c r="E5668" t="s">
        <v>1682</v>
      </c>
      <c r="F5668" t="s">
        <v>10977</v>
      </c>
      <c r="G5668" s="1">
        <v>45446</v>
      </c>
      <c r="H5668" t="s">
        <v>10193</v>
      </c>
      <c r="K5668">
        <v>0</v>
      </c>
      <c r="L5668">
        <v>0</v>
      </c>
      <c r="M5668">
        <v>135</v>
      </c>
      <c r="N5668">
        <v>1</v>
      </c>
      <c r="O5668" t="s">
        <v>83</v>
      </c>
      <c r="P5668">
        <v>0</v>
      </c>
      <c r="Q5668">
        <v>0</v>
      </c>
      <c r="R5668">
        <v>135</v>
      </c>
    </row>
    <row r="5669" spans="1:18" x14ac:dyDescent="0.25">
      <c r="A5669" t="s">
        <v>10978</v>
      </c>
      <c r="B5669" s="1">
        <v>45470</v>
      </c>
      <c r="C5669">
        <v>1</v>
      </c>
      <c r="D5669" t="s">
        <v>10974</v>
      </c>
      <c r="E5669" t="s">
        <v>1682</v>
      </c>
      <c r="F5669" t="s">
        <v>10977</v>
      </c>
      <c r="G5669" s="1">
        <v>45446</v>
      </c>
      <c r="H5669" t="s">
        <v>10193</v>
      </c>
      <c r="K5669">
        <v>0</v>
      </c>
      <c r="L5669">
        <v>0</v>
      </c>
      <c r="M5669">
        <v>135</v>
      </c>
      <c r="N5669">
        <v>1</v>
      </c>
      <c r="O5669" t="s">
        <v>83</v>
      </c>
      <c r="P5669">
        <v>0</v>
      </c>
      <c r="Q5669">
        <v>0</v>
      </c>
      <c r="R5669">
        <v>135</v>
      </c>
    </row>
    <row r="5670" spans="1:18" x14ac:dyDescent="0.25">
      <c r="A5670" t="s">
        <v>10979</v>
      </c>
      <c r="B5670" s="1">
        <v>45470</v>
      </c>
      <c r="C5670">
        <v>2</v>
      </c>
      <c r="D5670" t="s">
        <v>10980</v>
      </c>
      <c r="E5670" t="s">
        <v>1682</v>
      </c>
      <c r="F5670" t="s">
        <v>10981</v>
      </c>
      <c r="G5670" s="1">
        <v>45444</v>
      </c>
      <c r="H5670" t="s">
        <v>10193</v>
      </c>
      <c r="K5670">
        <v>0</v>
      </c>
      <c r="L5670">
        <v>0</v>
      </c>
      <c r="M5670">
        <v>135</v>
      </c>
      <c r="N5670">
        <v>1</v>
      </c>
      <c r="O5670" t="s">
        <v>83</v>
      </c>
      <c r="P5670">
        <v>0</v>
      </c>
      <c r="Q5670">
        <v>0</v>
      </c>
      <c r="R5670">
        <v>135</v>
      </c>
    </row>
    <row r="5671" spans="1:18" x14ac:dyDescent="0.25">
      <c r="A5671" t="s">
        <v>10982</v>
      </c>
      <c r="B5671" s="1">
        <v>45471</v>
      </c>
      <c r="C5671">
        <v>1</v>
      </c>
      <c r="D5671" t="s">
        <v>10476</v>
      </c>
      <c r="E5671" t="s">
        <v>1682</v>
      </c>
      <c r="F5671" t="s">
        <v>10983</v>
      </c>
      <c r="G5671" s="1">
        <v>45362</v>
      </c>
      <c r="H5671" t="s">
        <v>10193</v>
      </c>
      <c r="K5671">
        <v>0</v>
      </c>
      <c r="L5671">
        <v>0</v>
      </c>
      <c r="M5671">
        <v>135</v>
      </c>
      <c r="N5671">
        <v>1</v>
      </c>
      <c r="O5671" t="s">
        <v>83</v>
      </c>
      <c r="P5671">
        <v>0</v>
      </c>
      <c r="Q5671">
        <v>0</v>
      </c>
      <c r="R5671">
        <v>135</v>
      </c>
    </row>
    <row r="5672" spans="1:18" x14ac:dyDescent="0.25">
      <c r="A5672" t="s">
        <v>10984</v>
      </c>
      <c r="B5672" s="1">
        <v>45471</v>
      </c>
      <c r="C5672">
        <v>1</v>
      </c>
      <c r="D5672" t="s">
        <v>10985</v>
      </c>
      <c r="E5672" t="s">
        <v>1682</v>
      </c>
      <c r="F5672" t="s">
        <v>10986</v>
      </c>
      <c r="G5672" s="1">
        <v>45442</v>
      </c>
      <c r="H5672" t="s">
        <v>10193</v>
      </c>
      <c r="K5672">
        <v>0</v>
      </c>
      <c r="L5672">
        <v>0</v>
      </c>
      <c r="M5672">
        <v>135</v>
      </c>
      <c r="N5672">
        <v>1</v>
      </c>
      <c r="O5672" t="s">
        <v>83</v>
      </c>
      <c r="P5672">
        <v>0</v>
      </c>
      <c r="Q5672">
        <v>0</v>
      </c>
      <c r="R5672">
        <v>135</v>
      </c>
    </row>
    <row r="5673" spans="1:18" x14ac:dyDescent="0.25">
      <c r="A5673" t="s">
        <v>10987</v>
      </c>
      <c r="B5673" s="1">
        <v>45471</v>
      </c>
      <c r="C5673">
        <v>1</v>
      </c>
      <c r="D5673" t="s">
        <v>10985</v>
      </c>
      <c r="E5673" t="s">
        <v>1682</v>
      </c>
      <c r="F5673" t="s">
        <v>10986</v>
      </c>
      <c r="G5673" s="1">
        <v>45442</v>
      </c>
      <c r="H5673" t="s">
        <v>10193</v>
      </c>
      <c r="K5673">
        <v>0</v>
      </c>
      <c r="L5673">
        <v>0</v>
      </c>
      <c r="M5673">
        <v>135</v>
      </c>
      <c r="N5673">
        <v>1</v>
      </c>
      <c r="O5673" t="s">
        <v>83</v>
      </c>
      <c r="P5673">
        <v>0</v>
      </c>
      <c r="Q5673">
        <v>0</v>
      </c>
      <c r="R5673">
        <v>135</v>
      </c>
    </row>
    <row r="5674" spans="1:18" x14ac:dyDescent="0.25">
      <c r="A5674" t="s">
        <v>10988</v>
      </c>
      <c r="B5674" s="1">
        <v>45471</v>
      </c>
      <c r="C5674">
        <v>1</v>
      </c>
      <c r="D5674" t="s">
        <v>10985</v>
      </c>
      <c r="E5674" t="s">
        <v>1682</v>
      </c>
      <c r="F5674" t="s">
        <v>10989</v>
      </c>
      <c r="G5674" s="1">
        <v>45443</v>
      </c>
      <c r="H5674" t="s">
        <v>10193</v>
      </c>
      <c r="K5674">
        <v>0</v>
      </c>
      <c r="L5674">
        <v>0</v>
      </c>
      <c r="M5674">
        <v>135</v>
      </c>
      <c r="N5674">
        <v>1</v>
      </c>
      <c r="O5674" t="s">
        <v>83</v>
      </c>
      <c r="P5674">
        <v>0</v>
      </c>
      <c r="Q5674">
        <v>0</v>
      </c>
      <c r="R5674">
        <v>135</v>
      </c>
    </row>
    <row r="5675" spans="1:18" x14ac:dyDescent="0.25">
      <c r="A5675" t="s">
        <v>10990</v>
      </c>
      <c r="B5675" s="1">
        <v>45471</v>
      </c>
      <c r="C5675">
        <v>1</v>
      </c>
      <c r="D5675" t="s">
        <v>10985</v>
      </c>
      <c r="E5675" t="s">
        <v>1682</v>
      </c>
      <c r="F5675" t="s">
        <v>10986</v>
      </c>
      <c r="G5675" s="1">
        <v>45442</v>
      </c>
      <c r="H5675" t="s">
        <v>10193</v>
      </c>
      <c r="K5675">
        <v>0</v>
      </c>
      <c r="L5675">
        <v>0</v>
      </c>
      <c r="M5675">
        <v>135</v>
      </c>
      <c r="N5675">
        <v>1</v>
      </c>
      <c r="O5675" t="s">
        <v>83</v>
      </c>
      <c r="P5675">
        <v>0</v>
      </c>
      <c r="Q5675">
        <v>0</v>
      </c>
      <c r="R5675">
        <v>135</v>
      </c>
    </row>
    <row r="5676" spans="1:18" x14ac:dyDescent="0.25">
      <c r="A5676" t="s">
        <v>10991</v>
      </c>
      <c r="B5676" s="1">
        <v>45471</v>
      </c>
      <c r="C5676">
        <v>1</v>
      </c>
      <c r="D5676" t="s">
        <v>10992</v>
      </c>
      <c r="E5676" t="s">
        <v>1682</v>
      </c>
      <c r="F5676" t="s">
        <v>10993</v>
      </c>
      <c r="G5676" s="1">
        <v>45442</v>
      </c>
      <c r="H5676" t="s">
        <v>10193</v>
      </c>
      <c r="K5676">
        <v>0</v>
      </c>
      <c r="L5676">
        <v>0</v>
      </c>
      <c r="M5676">
        <v>135</v>
      </c>
      <c r="N5676">
        <v>1</v>
      </c>
      <c r="O5676" t="s">
        <v>83</v>
      </c>
      <c r="P5676">
        <v>0</v>
      </c>
      <c r="Q5676">
        <v>0</v>
      </c>
      <c r="R5676">
        <v>135</v>
      </c>
    </row>
    <row r="5677" spans="1:18" x14ac:dyDescent="0.25">
      <c r="A5677" t="s">
        <v>10994</v>
      </c>
      <c r="B5677" s="1">
        <v>45471</v>
      </c>
      <c r="C5677">
        <v>1</v>
      </c>
      <c r="D5677" t="s">
        <v>10992</v>
      </c>
      <c r="E5677" t="s">
        <v>1682</v>
      </c>
      <c r="F5677" t="s">
        <v>10993</v>
      </c>
      <c r="G5677" s="1">
        <v>45442</v>
      </c>
      <c r="H5677" t="s">
        <v>10193</v>
      </c>
      <c r="K5677">
        <v>0</v>
      </c>
      <c r="L5677">
        <v>0</v>
      </c>
      <c r="M5677">
        <v>135</v>
      </c>
      <c r="N5677">
        <v>1</v>
      </c>
      <c r="O5677" t="s">
        <v>83</v>
      </c>
      <c r="P5677">
        <v>0</v>
      </c>
      <c r="Q5677">
        <v>0</v>
      </c>
      <c r="R5677">
        <v>135</v>
      </c>
    </row>
    <row r="5678" spans="1:18" x14ac:dyDescent="0.25">
      <c r="A5678" t="s">
        <v>10995</v>
      </c>
      <c r="B5678" s="1">
        <v>45471</v>
      </c>
      <c r="C5678">
        <v>1</v>
      </c>
      <c r="D5678" t="s">
        <v>10985</v>
      </c>
      <c r="E5678" t="s">
        <v>1682</v>
      </c>
      <c r="F5678" t="s">
        <v>10996</v>
      </c>
      <c r="G5678" s="1">
        <v>45442</v>
      </c>
      <c r="H5678" t="s">
        <v>10193</v>
      </c>
      <c r="K5678">
        <v>0</v>
      </c>
      <c r="L5678">
        <v>0</v>
      </c>
      <c r="M5678">
        <v>135</v>
      </c>
      <c r="N5678">
        <v>1</v>
      </c>
      <c r="O5678" t="s">
        <v>83</v>
      </c>
      <c r="P5678">
        <v>0</v>
      </c>
      <c r="Q5678">
        <v>0</v>
      </c>
      <c r="R5678">
        <v>135</v>
      </c>
    </row>
    <row r="5679" spans="1:18" x14ac:dyDescent="0.25">
      <c r="A5679" t="s">
        <v>10997</v>
      </c>
      <c r="B5679" s="1">
        <v>45471</v>
      </c>
      <c r="C5679">
        <v>1</v>
      </c>
      <c r="D5679" t="s">
        <v>10985</v>
      </c>
      <c r="E5679" t="s">
        <v>1682</v>
      </c>
      <c r="F5679" t="s">
        <v>10996</v>
      </c>
      <c r="G5679" s="1">
        <v>45442</v>
      </c>
      <c r="H5679" t="s">
        <v>10193</v>
      </c>
      <c r="K5679">
        <v>0</v>
      </c>
      <c r="L5679">
        <v>0</v>
      </c>
      <c r="M5679">
        <v>135</v>
      </c>
      <c r="N5679">
        <v>1</v>
      </c>
      <c r="O5679" t="s">
        <v>83</v>
      </c>
      <c r="P5679">
        <v>0</v>
      </c>
      <c r="Q5679">
        <v>0</v>
      </c>
      <c r="R5679">
        <v>135</v>
      </c>
    </row>
    <row r="5680" spans="1:18" x14ac:dyDescent="0.25">
      <c r="A5680" t="s">
        <v>10998</v>
      </c>
      <c r="B5680" s="1">
        <v>45471</v>
      </c>
      <c r="C5680">
        <v>1</v>
      </c>
      <c r="D5680" t="s">
        <v>10992</v>
      </c>
      <c r="E5680" t="s">
        <v>1682</v>
      </c>
      <c r="F5680" t="s">
        <v>10999</v>
      </c>
      <c r="G5680" s="1">
        <v>45442</v>
      </c>
      <c r="H5680" t="s">
        <v>10193</v>
      </c>
      <c r="K5680">
        <v>0</v>
      </c>
      <c r="L5680">
        <v>0</v>
      </c>
      <c r="M5680">
        <v>135</v>
      </c>
      <c r="N5680">
        <v>1</v>
      </c>
      <c r="O5680" t="s">
        <v>83</v>
      </c>
      <c r="P5680">
        <v>0</v>
      </c>
      <c r="Q5680">
        <v>0</v>
      </c>
      <c r="R5680">
        <v>135</v>
      </c>
    </row>
    <row r="5681" spans="1:18" x14ac:dyDescent="0.25">
      <c r="A5681" t="s">
        <v>11000</v>
      </c>
      <c r="B5681" s="1">
        <v>45471</v>
      </c>
      <c r="C5681">
        <v>1</v>
      </c>
      <c r="D5681" t="s">
        <v>10992</v>
      </c>
      <c r="E5681" t="s">
        <v>1682</v>
      </c>
      <c r="F5681" t="s">
        <v>10999</v>
      </c>
      <c r="G5681" s="1">
        <v>45442</v>
      </c>
      <c r="H5681" t="s">
        <v>10193</v>
      </c>
      <c r="K5681">
        <v>0</v>
      </c>
      <c r="L5681">
        <v>0</v>
      </c>
      <c r="M5681">
        <v>135</v>
      </c>
      <c r="N5681">
        <v>1</v>
      </c>
      <c r="O5681" t="s">
        <v>83</v>
      </c>
      <c r="P5681">
        <v>0</v>
      </c>
      <c r="Q5681">
        <v>0</v>
      </c>
      <c r="R5681">
        <v>135</v>
      </c>
    </row>
    <row r="5682" spans="1:18" x14ac:dyDescent="0.25">
      <c r="A5682" t="s">
        <v>11001</v>
      </c>
      <c r="B5682" s="1">
        <v>45471</v>
      </c>
      <c r="C5682">
        <v>1</v>
      </c>
      <c r="D5682" t="s">
        <v>11002</v>
      </c>
      <c r="E5682" t="s">
        <v>1682</v>
      </c>
      <c r="F5682" t="s">
        <v>11003</v>
      </c>
      <c r="G5682" s="1">
        <v>45442</v>
      </c>
      <c r="H5682" t="s">
        <v>10193</v>
      </c>
      <c r="K5682">
        <v>0</v>
      </c>
      <c r="L5682">
        <v>0</v>
      </c>
      <c r="M5682">
        <v>135</v>
      </c>
      <c r="N5682">
        <v>1</v>
      </c>
      <c r="O5682" t="s">
        <v>83</v>
      </c>
      <c r="P5682">
        <v>0</v>
      </c>
      <c r="Q5682">
        <v>0</v>
      </c>
      <c r="R5682">
        <v>135</v>
      </c>
    </row>
    <row r="5683" spans="1:18" x14ac:dyDescent="0.25">
      <c r="A5683" t="s">
        <v>11004</v>
      </c>
      <c r="B5683" s="1">
        <v>45471</v>
      </c>
      <c r="C5683">
        <v>1</v>
      </c>
      <c r="D5683" t="s">
        <v>11002</v>
      </c>
      <c r="E5683" t="s">
        <v>1682</v>
      </c>
      <c r="F5683" t="s">
        <v>11003</v>
      </c>
      <c r="G5683" s="1">
        <v>45442</v>
      </c>
      <c r="H5683" t="s">
        <v>10193</v>
      </c>
      <c r="K5683">
        <v>0</v>
      </c>
      <c r="L5683">
        <v>0</v>
      </c>
      <c r="M5683">
        <v>135</v>
      </c>
      <c r="N5683">
        <v>1</v>
      </c>
      <c r="O5683" t="s">
        <v>83</v>
      </c>
      <c r="P5683">
        <v>0</v>
      </c>
      <c r="Q5683">
        <v>0</v>
      </c>
      <c r="R5683">
        <v>135</v>
      </c>
    </row>
    <row r="5684" spans="1:18" x14ac:dyDescent="0.25">
      <c r="A5684" t="s">
        <v>11005</v>
      </c>
      <c r="B5684" s="1">
        <v>45471</v>
      </c>
      <c r="C5684">
        <v>1</v>
      </c>
      <c r="D5684" t="s">
        <v>11006</v>
      </c>
      <c r="E5684" t="s">
        <v>1682</v>
      </c>
      <c r="F5684" t="s">
        <v>11007</v>
      </c>
      <c r="G5684" s="1">
        <v>45439</v>
      </c>
      <c r="H5684" t="s">
        <v>10193</v>
      </c>
      <c r="K5684">
        <v>0</v>
      </c>
      <c r="L5684">
        <v>0</v>
      </c>
      <c r="M5684">
        <v>135</v>
      </c>
      <c r="N5684">
        <v>1</v>
      </c>
      <c r="O5684" t="s">
        <v>83</v>
      </c>
      <c r="P5684">
        <v>0</v>
      </c>
      <c r="Q5684">
        <v>0</v>
      </c>
      <c r="R5684">
        <v>135</v>
      </c>
    </row>
    <row r="5685" spans="1:18" x14ac:dyDescent="0.25">
      <c r="A5685" t="s">
        <v>11008</v>
      </c>
      <c r="B5685" s="1">
        <v>45474</v>
      </c>
      <c r="C5685">
        <v>1</v>
      </c>
      <c r="D5685" t="s">
        <v>10766</v>
      </c>
      <c r="E5685" t="s">
        <v>1682</v>
      </c>
      <c r="F5685" t="s">
        <v>10767</v>
      </c>
      <c r="G5685" s="1">
        <v>45383</v>
      </c>
      <c r="H5685" t="s">
        <v>10193</v>
      </c>
      <c r="K5685">
        <v>0</v>
      </c>
      <c r="L5685">
        <v>0</v>
      </c>
      <c r="M5685">
        <v>135</v>
      </c>
      <c r="N5685">
        <v>1</v>
      </c>
      <c r="O5685" t="s">
        <v>83</v>
      </c>
      <c r="P5685">
        <v>0</v>
      </c>
      <c r="Q5685">
        <v>0</v>
      </c>
      <c r="R5685">
        <v>135</v>
      </c>
    </row>
    <row r="5686" spans="1:18" x14ac:dyDescent="0.25">
      <c r="A5686" t="s">
        <v>11009</v>
      </c>
      <c r="B5686" s="1">
        <v>45474</v>
      </c>
      <c r="C5686">
        <v>1</v>
      </c>
      <c r="D5686" t="s">
        <v>11010</v>
      </c>
      <c r="E5686" t="s">
        <v>1682</v>
      </c>
      <c r="F5686" t="s">
        <v>11011</v>
      </c>
      <c r="G5686" s="1">
        <v>45458</v>
      </c>
      <c r="H5686" t="s">
        <v>10193</v>
      </c>
      <c r="K5686">
        <v>0</v>
      </c>
      <c r="L5686">
        <v>0</v>
      </c>
      <c r="M5686">
        <v>135</v>
      </c>
      <c r="N5686">
        <v>1</v>
      </c>
      <c r="O5686" t="s">
        <v>83</v>
      </c>
      <c r="P5686">
        <v>0</v>
      </c>
      <c r="Q5686">
        <v>0</v>
      </c>
      <c r="R5686">
        <v>135</v>
      </c>
    </row>
    <row r="5687" spans="1:18" x14ac:dyDescent="0.25">
      <c r="A5687" t="s">
        <v>11012</v>
      </c>
      <c r="B5687" s="1">
        <v>45474</v>
      </c>
      <c r="C5687">
        <v>1</v>
      </c>
      <c r="D5687" t="s">
        <v>11013</v>
      </c>
      <c r="E5687" t="s">
        <v>1682</v>
      </c>
      <c r="F5687" t="s">
        <v>11014</v>
      </c>
      <c r="G5687" s="1">
        <v>45457</v>
      </c>
      <c r="H5687" t="s">
        <v>10193</v>
      </c>
      <c r="K5687">
        <v>0</v>
      </c>
      <c r="L5687">
        <v>0</v>
      </c>
      <c r="M5687">
        <v>135</v>
      </c>
      <c r="N5687">
        <v>1</v>
      </c>
      <c r="O5687" t="s">
        <v>83</v>
      </c>
      <c r="P5687">
        <v>0</v>
      </c>
      <c r="Q5687">
        <v>0</v>
      </c>
      <c r="R5687">
        <v>135</v>
      </c>
    </row>
    <row r="5688" spans="1:18" x14ac:dyDescent="0.25">
      <c r="A5688" t="s">
        <v>11015</v>
      </c>
      <c r="B5688" s="1">
        <v>45474</v>
      </c>
      <c r="C5688">
        <v>1</v>
      </c>
      <c r="D5688" t="s">
        <v>11016</v>
      </c>
      <c r="E5688" t="s">
        <v>1682</v>
      </c>
      <c r="F5688" t="s">
        <v>11017</v>
      </c>
      <c r="G5688" s="1">
        <v>45458</v>
      </c>
      <c r="H5688" t="s">
        <v>10193</v>
      </c>
      <c r="K5688">
        <v>0</v>
      </c>
      <c r="L5688">
        <v>0</v>
      </c>
      <c r="M5688">
        <v>135</v>
      </c>
      <c r="N5688">
        <v>1</v>
      </c>
      <c r="O5688" t="s">
        <v>83</v>
      </c>
      <c r="P5688">
        <v>0</v>
      </c>
      <c r="Q5688">
        <v>0</v>
      </c>
      <c r="R5688">
        <v>135</v>
      </c>
    </row>
    <row r="5689" spans="1:18" x14ac:dyDescent="0.25">
      <c r="A5689" t="s">
        <v>11018</v>
      </c>
      <c r="B5689" s="1">
        <v>45474</v>
      </c>
      <c r="C5689">
        <v>1</v>
      </c>
      <c r="D5689" t="s">
        <v>11016</v>
      </c>
      <c r="E5689" t="s">
        <v>1682</v>
      </c>
      <c r="F5689" t="s">
        <v>11017</v>
      </c>
      <c r="G5689" s="1">
        <v>45458</v>
      </c>
      <c r="H5689" t="s">
        <v>10193</v>
      </c>
      <c r="K5689">
        <v>0</v>
      </c>
      <c r="L5689">
        <v>0</v>
      </c>
      <c r="M5689">
        <v>135</v>
      </c>
      <c r="N5689">
        <v>1</v>
      </c>
      <c r="O5689" t="s">
        <v>83</v>
      </c>
      <c r="P5689">
        <v>0</v>
      </c>
      <c r="Q5689">
        <v>0</v>
      </c>
      <c r="R5689">
        <v>135</v>
      </c>
    </row>
    <row r="5690" spans="1:18" x14ac:dyDescent="0.25">
      <c r="A5690" t="s">
        <v>11019</v>
      </c>
      <c r="B5690" s="1">
        <v>45474</v>
      </c>
      <c r="C5690">
        <v>1</v>
      </c>
      <c r="D5690" t="s">
        <v>11020</v>
      </c>
      <c r="E5690" t="s">
        <v>1682</v>
      </c>
      <c r="F5690" t="s">
        <v>11021</v>
      </c>
      <c r="G5690" s="1">
        <v>45450</v>
      </c>
      <c r="H5690" t="s">
        <v>10193</v>
      </c>
      <c r="K5690">
        <v>0</v>
      </c>
      <c r="L5690">
        <v>0</v>
      </c>
      <c r="M5690">
        <v>135</v>
      </c>
      <c r="N5690">
        <v>1</v>
      </c>
      <c r="O5690" t="s">
        <v>83</v>
      </c>
      <c r="P5690">
        <v>0</v>
      </c>
      <c r="Q5690">
        <v>0</v>
      </c>
      <c r="R5690">
        <v>135</v>
      </c>
    </row>
    <row r="5691" spans="1:18" x14ac:dyDescent="0.25">
      <c r="A5691" t="s">
        <v>11022</v>
      </c>
      <c r="B5691" s="1">
        <v>45475</v>
      </c>
      <c r="C5691">
        <v>1</v>
      </c>
      <c r="D5691" t="s">
        <v>11023</v>
      </c>
      <c r="E5691" t="s">
        <v>1682</v>
      </c>
      <c r="F5691" t="s">
        <v>11024</v>
      </c>
      <c r="G5691" s="1">
        <v>45449</v>
      </c>
      <c r="H5691" t="s">
        <v>10193</v>
      </c>
      <c r="K5691">
        <v>0</v>
      </c>
      <c r="L5691">
        <v>0</v>
      </c>
      <c r="M5691">
        <v>135</v>
      </c>
      <c r="N5691">
        <v>1</v>
      </c>
      <c r="O5691" t="s">
        <v>83</v>
      </c>
      <c r="P5691">
        <v>0</v>
      </c>
      <c r="Q5691">
        <v>0</v>
      </c>
      <c r="R5691">
        <v>135</v>
      </c>
    </row>
    <row r="5692" spans="1:18" x14ac:dyDescent="0.25">
      <c r="A5692" t="s">
        <v>11025</v>
      </c>
      <c r="B5692" s="1">
        <v>45475</v>
      </c>
      <c r="C5692">
        <v>1</v>
      </c>
      <c r="D5692" t="s">
        <v>11002</v>
      </c>
      <c r="E5692" t="s">
        <v>1682</v>
      </c>
      <c r="F5692" t="s">
        <v>11026</v>
      </c>
      <c r="G5692" s="1">
        <v>45448</v>
      </c>
      <c r="H5692" t="s">
        <v>10193</v>
      </c>
      <c r="K5692">
        <v>0</v>
      </c>
      <c r="L5692">
        <v>0</v>
      </c>
      <c r="M5692">
        <v>135</v>
      </c>
      <c r="N5692">
        <v>1</v>
      </c>
      <c r="O5692" t="s">
        <v>83</v>
      </c>
      <c r="P5692">
        <v>0</v>
      </c>
      <c r="Q5692">
        <v>0</v>
      </c>
      <c r="R5692">
        <v>135</v>
      </c>
    </row>
    <row r="5693" spans="1:18" x14ac:dyDescent="0.25">
      <c r="A5693" t="s">
        <v>11027</v>
      </c>
      <c r="B5693" s="1">
        <v>45475</v>
      </c>
      <c r="C5693">
        <v>1</v>
      </c>
      <c r="D5693" t="s">
        <v>11028</v>
      </c>
      <c r="E5693" t="s">
        <v>1682</v>
      </c>
      <c r="F5693" t="s">
        <v>11029</v>
      </c>
      <c r="G5693" s="1">
        <v>45444</v>
      </c>
      <c r="H5693" t="s">
        <v>10193</v>
      </c>
      <c r="K5693">
        <v>0</v>
      </c>
      <c r="L5693">
        <v>0</v>
      </c>
      <c r="M5693">
        <v>135</v>
      </c>
      <c r="N5693">
        <v>1</v>
      </c>
      <c r="O5693" t="s">
        <v>83</v>
      </c>
      <c r="P5693">
        <v>0</v>
      </c>
      <c r="Q5693">
        <v>0</v>
      </c>
      <c r="R5693">
        <v>135</v>
      </c>
    </row>
    <row r="5694" spans="1:18" x14ac:dyDescent="0.25">
      <c r="A5694" t="s">
        <v>11030</v>
      </c>
      <c r="B5694" s="1">
        <v>45475</v>
      </c>
      <c r="C5694">
        <v>1</v>
      </c>
      <c r="D5694" t="s">
        <v>11031</v>
      </c>
      <c r="E5694" t="s">
        <v>1682</v>
      </c>
      <c r="F5694" t="s">
        <v>11032</v>
      </c>
      <c r="G5694" s="1">
        <v>45444</v>
      </c>
      <c r="H5694" t="s">
        <v>10193</v>
      </c>
      <c r="K5694">
        <v>0</v>
      </c>
      <c r="L5694">
        <v>0</v>
      </c>
      <c r="M5694">
        <v>135</v>
      </c>
      <c r="N5694">
        <v>1</v>
      </c>
      <c r="O5694" t="s">
        <v>83</v>
      </c>
      <c r="P5694">
        <v>0</v>
      </c>
      <c r="Q5694">
        <v>0</v>
      </c>
      <c r="R5694">
        <v>135</v>
      </c>
    </row>
    <row r="5695" spans="1:18" x14ac:dyDescent="0.25">
      <c r="A5695" t="s">
        <v>11033</v>
      </c>
      <c r="B5695" s="1">
        <v>45475</v>
      </c>
      <c r="C5695">
        <v>1</v>
      </c>
      <c r="D5695" t="s">
        <v>10992</v>
      </c>
      <c r="E5695" t="s">
        <v>1682</v>
      </c>
      <c r="F5695" t="s">
        <v>11034</v>
      </c>
      <c r="G5695" s="1">
        <v>45442</v>
      </c>
      <c r="H5695" t="s">
        <v>10193</v>
      </c>
      <c r="K5695">
        <v>0</v>
      </c>
      <c r="L5695">
        <v>0</v>
      </c>
      <c r="M5695">
        <v>135</v>
      </c>
      <c r="N5695">
        <v>1</v>
      </c>
      <c r="O5695" t="s">
        <v>83</v>
      </c>
      <c r="P5695">
        <v>0</v>
      </c>
      <c r="Q5695">
        <v>0</v>
      </c>
      <c r="R5695">
        <v>135</v>
      </c>
    </row>
    <row r="5696" spans="1:18" x14ac:dyDescent="0.25">
      <c r="A5696" t="s">
        <v>11035</v>
      </c>
      <c r="B5696" s="1">
        <v>45475</v>
      </c>
      <c r="C5696">
        <v>1</v>
      </c>
      <c r="D5696" t="s">
        <v>11036</v>
      </c>
      <c r="E5696" t="s">
        <v>1682</v>
      </c>
      <c r="F5696" t="s">
        <v>11037</v>
      </c>
      <c r="G5696" s="1">
        <v>45441</v>
      </c>
      <c r="H5696" t="s">
        <v>10193</v>
      </c>
      <c r="K5696">
        <v>0</v>
      </c>
      <c r="L5696">
        <v>0</v>
      </c>
      <c r="M5696">
        <v>135</v>
      </c>
      <c r="N5696">
        <v>1</v>
      </c>
      <c r="O5696" t="s">
        <v>83</v>
      </c>
      <c r="P5696">
        <v>0</v>
      </c>
      <c r="Q5696">
        <v>0</v>
      </c>
      <c r="R5696">
        <v>135</v>
      </c>
    </row>
    <row r="5697" spans="1:18" x14ac:dyDescent="0.25">
      <c r="A5697" t="s">
        <v>11038</v>
      </c>
      <c r="B5697" s="1">
        <v>45475</v>
      </c>
      <c r="C5697">
        <v>1</v>
      </c>
      <c r="D5697" t="s">
        <v>11002</v>
      </c>
      <c r="E5697" t="s">
        <v>1682</v>
      </c>
      <c r="F5697" t="s">
        <v>11039</v>
      </c>
      <c r="G5697" s="1">
        <v>45442</v>
      </c>
      <c r="H5697" t="s">
        <v>10193</v>
      </c>
      <c r="K5697">
        <v>0</v>
      </c>
      <c r="L5697">
        <v>0</v>
      </c>
      <c r="M5697">
        <v>135</v>
      </c>
      <c r="N5697">
        <v>1</v>
      </c>
      <c r="O5697" t="s">
        <v>83</v>
      </c>
      <c r="P5697">
        <v>0</v>
      </c>
      <c r="Q5697">
        <v>0</v>
      </c>
      <c r="R5697">
        <v>135</v>
      </c>
    </row>
    <row r="5698" spans="1:18" x14ac:dyDescent="0.25">
      <c r="A5698" t="s">
        <v>11040</v>
      </c>
      <c r="B5698" s="1">
        <v>45475</v>
      </c>
      <c r="C5698">
        <v>1</v>
      </c>
      <c r="D5698" t="s">
        <v>11002</v>
      </c>
      <c r="E5698" t="s">
        <v>1682</v>
      </c>
      <c r="F5698" t="s">
        <v>11041</v>
      </c>
      <c r="G5698" s="1">
        <v>45442</v>
      </c>
      <c r="H5698" t="s">
        <v>10193</v>
      </c>
      <c r="K5698">
        <v>0</v>
      </c>
      <c r="L5698">
        <v>0</v>
      </c>
      <c r="M5698">
        <v>135</v>
      </c>
      <c r="N5698">
        <v>1</v>
      </c>
      <c r="O5698" t="s">
        <v>83</v>
      </c>
      <c r="P5698">
        <v>0</v>
      </c>
      <c r="Q5698">
        <v>0</v>
      </c>
      <c r="R5698">
        <v>135</v>
      </c>
    </row>
    <row r="5699" spans="1:18" x14ac:dyDescent="0.25">
      <c r="A5699" t="s">
        <v>11042</v>
      </c>
      <c r="B5699" s="1">
        <v>45476</v>
      </c>
      <c r="C5699">
        <v>1</v>
      </c>
      <c r="D5699" t="s">
        <v>10933</v>
      </c>
      <c r="E5699" t="s">
        <v>1682</v>
      </c>
      <c r="F5699" t="s">
        <v>11043</v>
      </c>
      <c r="G5699" s="1">
        <v>45442</v>
      </c>
      <c r="H5699" t="s">
        <v>10193</v>
      </c>
      <c r="K5699">
        <v>0</v>
      </c>
      <c r="L5699">
        <v>0</v>
      </c>
      <c r="M5699">
        <v>135</v>
      </c>
      <c r="N5699">
        <v>1</v>
      </c>
      <c r="O5699" t="s">
        <v>83</v>
      </c>
      <c r="P5699">
        <v>0</v>
      </c>
      <c r="Q5699">
        <v>0</v>
      </c>
      <c r="R5699">
        <v>135</v>
      </c>
    </row>
    <row r="5700" spans="1:18" x14ac:dyDescent="0.25">
      <c r="A5700" t="s">
        <v>11044</v>
      </c>
      <c r="B5700" s="1">
        <v>45476</v>
      </c>
      <c r="C5700">
        <v>1</v>
      </c>
      <c r="D5700" t="s">
        <v>10862</v>
      </c>
      <c r="E5700" t="s">
        <v>1682</v>
      </c>
      <c r="F5700" t="s">
        <v>11045</v>
      </c>
      <c r="G5700" s="1">
        <v>45429</v>
      </c>
      <c r="H5700" t="s">
        <v>10193</v>
      </c>
      <c r="K5700">
        <v>0</v>
      </c>
      <c r="L5700">
        <v>0</v>
      </c>
      <c r="M5700">
        <v>135</v>
      </c>
      <c r="N5700">
        <v>1</v>
      </c>
      <c r="O5700" t="s">
        <v>83</v>
      </c>
      <c r="P5700">
        <v>0</v>
      </c>
      <c r="Q5700">
        <v>0</v>
      </c>
      <c r="R5700">
        <v>135</v>
      </c>
    </row>
    <row r="5701" spans="1:18" x14ac:dyDescent="0.25">
      <c r="A5701" t="s">
        <v>11046</v>
      </c>
      <c r="B5701" s="1">
        <v>45476</v>
      </c>
      <c r="C5701">
        <v>1</v>
      </c>
      <c r="D5701" t="s">
        <v>10812</v>
      </c>
      <c r="E5701" t="s">
        <v>1682</v>
      </c>
      <c r="F5701" t="s">
        <v>11047</v>
      </c>
      <c r="G5701" s="1">
        <v>45394</v>
      </c>
      <c r="H5701" t="s">
        <v>10193</v>
      </c>
      <c r="K5701">
        <v>0</v>
      </c>
      <c r="L5701">
        <v>0</v>
      </c>
      <c r="M5701">
        <v>135</v>
      </c>
      <c r="N5701">
        <v>1</v>
      </c>
      <c r="O5701" t="s">
        <v>83</v>
      </c>
      <c r="P5701">
        <v>0</v>
      </c>
      <c r="Q5701">
        <v>0</v>
      </c>
      <c r="R5701">
        <v>135</v>
      </c>
    </row>
    <row r="5702" spans="1:18" x14ac:dyDescent="0.25">
      <c r="A5702" t="s">
        <v>11048</v>
      </c>
      <c r="B5702" s="1">
        <v>45476</v>
      </c>
      <c r="C5702">
        <v>1</v>
      </c>
      <c r="D5702" t="s">
        <v>11049</v>
      </c>
      <c r="E5702" t="s">
        <v>1682</v>
      </c>
      <c r="F5702" t="s">
        <v>11050</v>
      </c>
      <c r="G5702" s="1">
        <v>45418</v>
      </c>
      <c r="H5702" t="s">
        <v>10193</v>
      </c>
      <c r="K5702">
        <v>0</v>
      </c>
      <c r="L5702">
        <v>0</v>
      </c>
      <c r="M5702">
        <v>135</v>
      </c>
      <c r="N5702">
        <v>1</v>
      </c>
      <c r="O5702" t="s">
        <v>83</v>
      </c>
      <c r="P5702">
        <v>0</v>
      </c>
      <c r="Q5702">
        <v>0</v>
      </c>
      <c r="R5702">
        <v>135</v>
      </c>
    </row>
    <row r="5703" spans="1:18" x14ac:dyDescent="0.25">
      <c r="A5703" t="s">
        <v>11051</v>
      </c>
      <c r="B5703" s="1">
        <v>45476</v>
      </c>
      <c r="C5703">
        <v>1</v>
      </c>
      <c r="D5703" t="s">
        <v>11052</v>
      </c>
      <c r="E5703" t="s">
        <v>1682</v>
      </c>
      <c r="F5703" t="s">
        <v>11053</v>
      </c>
      <c r="G5703" s="1">
        <v>45405</v>
      </c>
      <c r="H5703" t="s">
        <v>10193</v>
      </c>
      <c r="K5703">
        <v>0</v>
      </c>
      <c r="L5703">
        <v>0</v>
      </c>
      <c r="M5703">
        <v>135</v>
      </c>
      <c r="N5703">
        <v>1</v>
      </c>
      <c r="O5703" t="s">
        <v>83</v>
      </c>
      <c r="P5703">
        <v>0</v>
      </c>
      <c r="Q5703">
        <v>0</v>
      </c>
      <c r="R5703">
        <v>135</v>
      </c>
    </row>
    <row r="5704" spans="1:18" x14ac:dyDescent="0.25">
      <c r="A5704" t="s">
        <v>11054</v>
      </c>
      <c r="B5704" s="1">
        <v>45476</v>
      </c>
      <c r="C5704">
        <v>1</v>
      </c>
      <c r="D5704" t="s">
        <v>11055</v>
      </c>
      <c r="E5704" t="s">
        <v>1682</v>
      </c>
      <c r="F5704" t="s">
        <v>11056</v>
      </c>
      <c r="G5704" s="1">
        <v>45409</v>
      </c>
      <c r="H5704" t="s">
        <v>10193</v>
      </c>
      <c r="K5704">
        <v>0</v>
      </c>
      <c r="L5704">
        <v>0</v>
      </c>
      <c r="M5704">
        <v>135</v>
      </c>
      <c r="N5704">
        <v>1</v>
      </c>
      <c r="O5704" t="s">
        <v>83</v>
      </c>
      <c r="P5704">
        <v>0</v>
      </c>
      <c r="Q5704">
        <v>0</v>
      </c>
      <c r="R5704">
        <v>135</v>
      </c>
    </row>
    <row r="5705" spans="1:18" x14ac:dyDescent="0.25">
      <c r="A5705" t="s">
        <v>11057</v>
      </c>
      <c r="B5705" s="1">
        <v>45476</v>
      </c>
      <c r="C5705">
        <v>1</v>
      </c>
      <c r="D5705" t="s">
        <v>10743</v>
      </c>
      <c r="E5705" t="s">
        <v>1682</v>
      </c>
      <c r="F5705" t="s">
        <v>11058</v>
      </c>
      <c r="G5705" s="1">
        <v>45394</v>
      </c>
      <c r="H5705" t="s">
        <v>10193</v>
      </c>
      <c r="K5705">
        <v>0</v>
      </c>
      <c r="L5705">
        <v>0</v>
      </c>
      <c r="M5705">
        <v>135</v>
      </c>
      <c r="N5705">
        <v>1</v>
      </c>
      <c r="O5705" t="s">
        <v>83</v>
      </c>
      <c r="P5705">
        <v>0</v>
      </c>
      <c r="Q5705">
        <v>0</v>
      </c>
      <c r="R5705">
        <v>135</v>
      </c>
    </row>
    <row r="5706" spans="1:18" x14ac:dyDescent="0.25">
      <c r="A5706" t="s">
        <v>11059</v>
      </c>
      <c r="B5706" s="1">
        <v>45476</v>
      </c>
      <c r="C5706">
        <v>1</v>
      </c>
      <c r="D5706" t="s">
        <v>10743</v>
      </c>
      <c r="E5706" t="s">
        <v>1682</v>
      </c>
      <c r="F5706" t="s">
        <v>11060</v>
      </c>
      <c r="G5706" s="1">
        <v>45394</v>
      </c>
      <c r="H5706" t="s">
        <v>10193</v>
      </c>
      <c r="K5706">
        <v>0</v>
      </c>
      <c r="L5706">
        <v>0</v>
      </c>
      <c r="M5706">
        <v>135</v>
      </c>
      <c r="N5706">
        <v>1</v>
      </c>
      <c r="O5706" t="s">
        <v>83</v>
      </c>
      <c r="P5706">
        <v>0</v>
      </c>
      <c r="Q5706">
        <v>0</v>
      </c>
      <c r="R5706">
        <v>135</v>
      </c>
    </row>
    <row r="5707" spans="1:18" x14ac:dyDescent="0.25">
      <c r="A5707" t="s">
        <v>11061</v>
      </c>
      <c r="B5707" s="1">
        <v>45477</v>
      </c>
      <c r="C5707">
        <v>1</v>
      </c>
      <c r="D5707" t="s">
        <v>10815</v>
      </c>
      <c r="E5707" t="s">
        <v>1682</v>
      </c>
      <c r="F5707" t="s">
        <v>11062</v>
      </c>
      <c r="G5707" s="1">
        <v>45400</v>
      </c>
      <c r="H5707" t="s">
        <v>10193</v>
      </c>
      <c r="K5707">
        <v>0</v>
      </c>
      <c r="L5707">
        <v>0</v>
      </c>
      <c r="M5707">
        <v>135</v>
      </c>
      <c r="N5707">
        <v>1</v>
      </c>
      <c r="O5707" t="s">
        <v>83</v>
      </c>
      <c r="P5707">
        <v>0</v>
      </c>
      <c r="Q5707">
        <v>0</v>
      </c>
      <c r="R5707">
        <v>135</v>
      </c>
    </row>
    <row r="5708" spans="1:18" x14ac:dyDescent="0.25">
      <c r="A5708" t="s">
        <v>11063</v>
      </c>
      <c r="B5708" s="1">
        <v>45477</v>
      </c>
      <c r="C5708">
        <v>1</v>
      </c>
      <c r="D5708" t="s">
        <v>10815</v>
      </c>
      <c r="E5708" t="s">
        <v>1682</v>
      </c>
      <c r="F5708" t="s">
        <v>11062</v>
      </c>
      <c r="G5708" s="1">
        <v>45400</v>
      </c>
      <c r="H5708" t="s">
        <v>10193</v>
      </c>
      <c r="K5708">
        <v>0</v>
      </c>
      <c r="L5708">
        <v>0</v>
      </c>
      <c r="M5708">
        <v>135</v>
      </c>
      <c r="N5708">
        <v>1</v>
      </c>
      <c r="O5708" t="s">
        <v>83</v>
      </c>
      <c r="P5708">
        <v>0</v>
      </c>
      <c r="Q5708">
        <v>0</v>
      </c>
      <c r="R5708">
        <v>135</v>
      </c>
    </row>
    <row r="5709" spans="1:18" x14ac:dyDescent="0.25">
      <c r="A5709" t="s">
        <v>11064</v>
      </c>
      <c r="B5709" s="1">
        <v>45477</v>
      </c>
      <c r="C5709">
        <v>1</v>
      </c>
      <c r="D5709" t="s">
        <v>10815</v>
      </c>
      <c r="E5709" t="s">
        <v>1682</v>
      </c>
      <c r="F5709" t="s">
        <v>11065</v>
      </c>
      <c r="G5709" s="1">
        <v>45407</v>
      </c>
      <c r="H5709" t="s">
        <v>10193</v>
      </c>
      <c r="K5709">
        <v>0</v>
      </c>
      <c r="L5709">
        <v>0</v>
      </c>
      <c r="M5709">
        <v>135</v>
      </c>
      <c r="N5709">
        <v>1</v>
      </c>
      <c r="O5709" t="s">
        <v>83</v>
      </c>
      <c r="P5709">
        <v>0</v>
      </c>
      <c r="Q5709">
        <v>0</v>
      </c>
      <c r="R5709">
        <v>135</v>
      </c>
    </row>
    <row r="5710" spans="1:18" x14ac:dyDescent="0.25">
      <c r="A5710" t="s">
        <v>11066</v>
      </c>
      <c r="B5710" s="1">
        <v>45477</v>
      </c>
      <c r="C5710">
        <v>1</v>
      </c>
      <c r="D5710" t="s">
        <v>11067</v>
      </c>
      <c r="E5710" t="s">
        <v>1682</v>
      </c>
      <c r="F5710" t="s">
        <v>11068</v>
      </c>
      <c r="G5710" s="1">
        <v>45399</v>
      </c>
      <c r="H5710" t="s">
        <v>10193</v>
      </c>
      <c r="K5710">
        <v>0</v>
      </c>
      <c r="L5710">
        <v>0</v>
      </c>
      <c r="M5710">
        <v>135</v>
      </c>
      <c r="N5710">
        <v>1</v>
      </c>
      <c r="O5710" t="s">
        <v>83</v>
      </c>
      <c r="P5710">
        <v>0</v>
      </c>
      <c r="Q5710">
        <v>0</v>
      </c>
      <c r="R5710">
        <v>135</v>
      </c>
    </row>
    <row r="5711" spans="1:18" x14ac:dyDescent="0.25">
      <c r="A5711" t="s">
        <v>11069</v>
      </c>
      <c r="B5711" s="1">
        <v>45477</v>
      </c>
      <c r="C5711">
        <v>1</v>
      </c>
      <c r="D5711" t="s">
        <v>10815</v>
      </c>
      <c r="E5711" t="s">
        <v>1682</v>
      </c>
      <c r="F5711" t="s">
        <v>11070</v>
      </c>
      <c r="G5711" s="1">
        <v>45398</v>
      </c>
      <c r="H5711" t="s">
        <v>10193</v>
      </c>
      <c r="K5711">
        <v>0</v>
      </c>
      <c r="L5711">
        <v>0</v>
      </c>
      <c r="M5711">
        <v>135</v>
      </c>
      <c r="N5711">
        <v>1</v>
      </c>
      <c r="O5711" t="s">
        <v>83</v>
      </c>
      <c r="P5711">
        <v>0</v>
      </c>
      <c r="Q5711">
        <v>0</v>
      </c>
      <c r="R5711">
        <v>135</v>
      </c>
    </row>
    <row r="5712" spans="1:18" x14ac:dyDescent="0.25">
      <c r="A5712" t="s">
        <v>11071</v>
      </c>
      <c r="B5712" s="1">
        <v>45477</v>
      </c>
      <c r="C5712">
        <v>1</v>
      </c>
      <c r="D5712" t="s">
        <v>10815</v>
      </c>
      <c r="E5712" t="s">
        <v>1682</v>
      </c>
      <c r="F5712" t="s">
        <v>11070</v>
      </c>
      <c r="G5712" s="1">
        <v>45398</v>
      </c>
      <c r="H5712" t="s">
        <v>10193</v>
      </c>
      <c r="K5712">
        <v>0</v>
      </c>
      <c r="L5712">
        <v>0</v>
      </c>
      <c r="M5712">
        <v>135</v>
      </c>
      <c r="N5712">
        <v>1</v>
      </c>
      <c r="O5712" t="s">
        <v>83</v>
      </c>
      <c r="P5712">
        <v>0</v>
      </c>
      <c r="Q5712">
        <v>0</v>
      </c>
      <c r="R5712">
        <v>135</v>
      </c>
    </row>
    <row r="5713" spans="1:18" x14ac:dyDescent="0.25">
      <c r="A5713" t="s">
        <v>11072</v>
      </c>
      <c r="B5713" s="1">
        <v>45485</v>
      </c>
      <c r="C5713">
        <v>1</v>
      </c>
      <c r="D5713" t="s">
        <v>10941</v>
      </c>
      <c r="E5713" t="s">
        <v>1682</v>
      </c>
      <c r="F5713" t="s">
        <v>11073</v>
      </c>
      <c r="G5713" s="1">
        <v>45420</v>
      </c>
      <c r="H5713" t="s">
        <v>10193</v>
      </c>
      <c r="K5713">
        <v>0</v>
      </c>
      <c r="L5713">
        <v>0</v>
      </c>
      <c r="M5713">
        <v>135</v>
      </c>
      <c r="N5713">
        <v>1</v>
      </c>
      <c r="O5713" t="s">
        <v>83</v>
      </c>
      <c r="P5713">
        <v>0</v>
      </c>
      <c r="Q5713">
        <v>0</v>
      </c>
      <c r="R5713">
        <v>135</v>
      </c>
    </row>
    <row r="5714" spans="1:18" x14ac:dyDescent="0.25">
      <c r="A5714" t="s">
        <v>11074</v>
      </c>
      <c r="B5714" s="1">
        <v>45485</v>
      </c>
      <c r="C5714">
        <v>1</v>
      </c>
      <c r="D5714" t="s">
        <v>10957</v>
      </c>
      <c r="E5714" t="s">
        <v>1682</v>
      </c>
      <c r="F5714" t="s">
        <v>11075</v>
      </c>
      <c r="G5714" s="1">
        <v>45439</v>
      </c>
      <c r="H5714" t="s">
        <v>10193</v>
      </c>
      <c r="K5714">
        <v>0</v>
      </c>
      <c r="L5714">
        <v>0</v>
      </c>
      <c r="M5714">
        <v>135</v>
      </c>
      <c r="N5714">
        <v>1</v>
      </c>
      <c r="O5714" t="s">
        <v>83</v>
      </c>
      <c r="P5714">
        <v>0</v>
      </c>
      <c r="Q5714">
        <v>0</v>
      </c>
      <c r="R5714">
        <v>135</v>
      </c>
    </row>
    <row r="5715" spans="1:18" x14ac:dyDescent="0.25">
      <c r="A5715" t="s">
        <v>11076</v>
      </c>
      <c r="B5715" s="1">
        <v>45488</v>
      </c>
      <c r="C5715">
        <v>1</v>
      </c>
      <c r="D5715" t="s">
        <v>11049</v>
      </c>
      <c r="E5715" t="s">
        <v>1682</v>
      </c>
      <c r="F5715" t="s">
        <v>11077</v>
      </c>
      <c r="G5715" s="1">
        <v>45409</v>
      </c>
      <c r="H5715" t="s">
        <v>10193</v>
      </c>
      <c r="K5715">
        <v>0</v>
      </c>
      <c r="L5715">
        <v>0</v>
      </c>
      <c r="M5715">
        <v>135</v>
      </c>
      <c r="N5715">
        <v>1</v>
      </c>
      <c r="O5715" t="s">
        <v>83</v>
      </c>
      <c r="P5715">
        <v>0</v>
      </c>
      <c r="Q5715">
        <v>0</v>
      </c>
      <c r="R5715">
        <v>135</v>
      </c>
    </row>
    <row r="5716" spans="1:18" x14ac:dyDescent="0.25">
      <c r="A5716" t="s">
        <v>11078</v>
      </c>
      <c r="B5716" s="1">
        <v>45488</v>
      </c>
      <c r="C5716">
        <v>1</v>
      </c>
      <c r="D5716" t="s">
        <v>11079</v>
      </c>
      <c r="E5716" t="s">
        <v>1682</v>
      </c>
      <c r="F5716" t="s">
        <v>11080</v>
      </c>
      <c r="G5716" s="1">
        <v>44898</v>
      </c>
      <c r="H5716" t="s">
        <v>1684</v>
      </c>
      <c r="K5716">
        <v>0</v>
      </c>
      <c r="L5716">
        <v>0</v>
      </c>
      <c r="M5716">
        <v>0</v>
      </c>
      <c r="N5716">
        <v>1</v>
      </c>
      <c r="O5716" t="s">
        <v>83</v>
      </c>
      <c r="P5716">
        <v>0</v>
      </c>
      <c r="Q5716">
        <v>0</v>
      </c>
      <c r="R5716">
        <v>0</v>
      </c>
    </row>
    <row r="5717" spans="1:18" x14ac:dyDescent="0.25">
      <c r="A5717" t="s">
        <v>11081</v>
      </c>
      <c r="B5717" s="1">
        <v>45490</v>
      </c>
      <c r="C5717">
        <v>1</v>
      </c>
      <c r="D5717" t="s">
        <v>10820</v>
      </c>
      <c r="E5717" t="s">
        <v>1682</v>
      </c>
      <c r="F5717" t="s">
        <v>11082</v>
      </c>
      <c r="G5717" s="1">
        <v>45390</v>
      </c>
      <c r="H5717" t="s">
        <v>10193</v>
      </c>
      <c r="K5717">
        <v>0</v>
      </c>
      <c r="L5717">
        <v>0</v>
      </c>
      <c r="M5717">
        <v>135</v>
      </c>
      <c r="N5717">
        <v>1</v>
      </c>
      <c r="O5717" t="s">
        <v>83</v>
      </c>
      <c r="P5717">
        <v>0</v>
      </c>
      <c r="Q5717">
        <v>0</v>
      </c>
      <c r="R5717">
        <v>135</v>
      </c>
    </row>
    <row r="5718" spans="1:18" x14ac:dyDescent="0.25">
      <c r="A5718" t="s">
        <v>11083</v>
      </c>
      <c r="B5718" s="1">
        <v>45490</v>
      </c>
      <c r="C5718">
        <v>1</v>
      </c>
      <c r="D5718" t="s">
        <v>11084</v>
      </c>
      <c r="E5718" t="s">
        <v>1682</v>
      </c>
      <c r="F5718" t="s">
        <v>11085</v>
      </c>
      <c r="G5718" s="1">
        <v>45482</v>
      </c>
      <c r="H5718" t="s">
        <v>10193</v>
      </c>
      <c r="K5718">
        <v>0</v>
      </c>
      <c r="L5718">
        <v>0</v>
      </c>
      <c r="M5718">
        <v>135</v>
      </c>
      <c r="N5718">
        <v>1</v>
      </c>
      <c r="O5718" t="s">
        <v>83</v>
      </c>
      <c r="P5718">
        <v>0</v>
      </c>
      <c r="Q5718">
        <v>0</v>
      </c>
      <c r="R5718">
        <v>135</v>
      </c>
    </row>
    <row r="5719" spans="1:18" x14ac:dyDescent="0.25">
      <c r="A5719" t="s">
        <v>11086</v>
      </c>
      <c r="B5719" s="1">
        <v>45491</v>
      </c>
      <c r="C5719">
        <v>1</v>
      </c>
      <c r="D5719" t="s">
        <v>11087</v>
      </c>
      <c r="E5719" t="s">
        <v>1682</v>
      </c>
      <c r="F5719" t="s">
        <v>11088</v>
      </c>
      <c r="G5719" s="1">
        <v>45474</v>
      </c>
      <c r="H5719" t="s">
        <v>10193</v>
      </c>
      <c r="K5719">
        <v>0</v>
      </c>
      <c r="L5719">
        <v>0</v>
      </c>
      <c r="M5719">
        <v>135</v>
      </c>
      <c r="N5719">
        <v>1</v>
      </c>
      <c r="O5719" t="s">
        <v>83</v>
      </c>
      <c r="P5719">
        <v>0</v>
      </c>
      <c r="Q5719">
        <v>0</v>
      </c>
      <c r="R5719">
        <v>135</v>
      </c>
    </row>
    <row r="5720" spans="1:18" x14ac:dyDescent="0.25">
      <c r="A5720" t="s">
        <v>11089</v>
      </c>
      <c r="B5720" s="1">
        <v>45491</v>
      </c>
      <c r="C5720">
        <v>1</v>
      </c>
      <c r="D5720" t="s">
        <v>11090</v>
      </c>
      <c r="E5720" t="s">
        <v>1682</v>
      </c>
      <c r="F5720" t="s">
        <v>11091</v>
      </c>
      <c r="G5720" s="1">
        <v>45474</v>
      </c>
      <c r="H5720" t="s">
        <v>10193</v>
      </c>
      <c r="K5720">
        <v>0</v>
      </c>
      <c r="L5720">
        <v>0</v>
      </c>
      <c r="M5720">
        <v>135</v>
      </c>
      <c r="N5720">
        <v>1</v>
      </c>
      <c r="O5720" t="s">
        <v>83</v>
      </c>
      <c r="P5720">
        <v>0</v>
      </c>
      <c r="Q5720">
        <v>0</v>
      </c>
      <c r="R5720">
        <v>135</v>
      </c>
    </row>
    <row r="5721" spans="1:18" x14ac:dyDescent="0.25">
      <c r="A5721" t="s">
        <v>11092</v>
      </c>
      <c r="B5721" s="1">
        <v>45491</v>
      </c>
      <c r="C5721">
        <v>1</v>
      </c>
      <c r="D5721" t="s">
        <v>11093</v>
      </c>
      <c r="E5721" t="s">
        <v>1682</v>
      </c>
      <c r="F5721" t="s">
        <v>11094</v>
      </c>
      <c r="G5721" s="1">
        <v>45471</v>
      </c>
      <c r="H5721" t="s">
        <v>10193</v>
      </c>
      <c r="K5721">
        <v>0</v>
      </c>
      <c r="L5721">
        <v>0</v>
      </c>
      <c r="M5721">
        <v>135</v>
      </c>
      <c r="N5721">
        <v>1</v>
      </c>
      <c r="O5721" t="s">
        <v>83</v>
      </c>
      <c r="P5721">
        <v>0</v>
      </c>
      <c r="Q5721">
        <v>0</v>
      </c>
      <c r="R5721">
        <v>135</v>
      </c>
    </row>
    <row r="5722" spans="1:18" x14ac:dyDescent="0.25">
      <c r="A5722" t="s">
        <v>11095</v>
      </c>
      <c r="B5722" s="1">
        <v>45491</v>
      </c>
      <c r="C5722">
        <v>1</v>
      </c>
      <c r="D5722" t="s">
        <v>11093</v>
      </c>
      <c r="E5722" t="s">
        <v>1682</v>
      </c>
      <c r="F5722" t="s">
        <v>11094</v>
      </c>
      <c r="G5722" s="1">
        <v>45471</v>
      </c>
      <c r="H5722" t="s">
        <v>10193</v>
      </c>
      <c r="K5722">
        <v>0</v>
      </c>
      <c r="L5722">
        <v>0</v>
      </c>
      <c r="M5722">
        <v>135</v>
      </c>
      <c r="N5722">
        <v>1</v>
      </c>
      <c r="O5722" t="s">
        <v>83</v>
      </c>
      <c r="P5722">
        <v>0</v>
      </c>
      <c r="Q5722">
        <v>0</v>
      </c>
      <c r="R5722">
        <v>135</v>
      </c>
    </row>
    <row r="5723" spans="1:18" x14ac:dyDescent="0.25">
      <c r="A5723" t="s">
        <v>11096</v>
      </c>
      <c r="B5723" s="1">
        <v>45491</v>
      </c>
      <c r="C5723">
        <v>1</v>
      </c>
      <c r="D5723" t="s">
        <v>11097</v>
      </c>
      <c r="E5723" t="s">
        <v>1682</v>
      </c>
      <c r="F5723" t="s">
        <v>11098</v>
      </c>
      <c r="G5723" s="1">
        <v>45468</v>
      </c>
      <c r="H5723" t="s">
        <v>10193</v>
      </c>
      <c r="K5723">
        <v>0</v>
      </c>
      <c r="L5723">
        <v>0</v>
      </c>
      <c r="M5723">
        <v>135</v>
      </c>
      <c r="N5723">
        <v>1</v>
      </c>
      <c r="O5723" t="s">
        <v>83</v>
      </c>
      <c r="P5723">
        <v>0</v>
      </c>
      <c r="Q5723">
        <v>0</v>
      </c>
      <c r="R5723">
        <v>135</v>
      </c>
    </row>
    <row r="5724" spans="1:18" x14ac:dyDescent="0.25">
      <c r="A5724" t="s">
        <v>11099</v>
      </c>
      <c r="B5724" s="1">
        <v>45491</v>
      </c>
      <c r="C5724">
        <v>1</v>
      </c>
      <c r="D5724" t="s">
        <v>11100</v>
      </c>
      <c r="E5724" t="s">
        <v>1682</v>
      </c>
      <c r="F5724" t="s">
        <v>11101</v>
      </c>
      <c r="G5724" s="1">
        <v>45468</v>
      </c>
      <c r="H5724" t="s">
        <v>10193</v>
      </c>
      <c r="K5724">
        <v>0</v>
      </c>
      <c r="L5724">
        <v>0</v>
      </c>
      <c r="M5724">
        <v>135</v>
      </c>
      <c r="N5724">
        <v>1</v>
      </c>
      <c r="O5724" t="s">
        <v>83</v>
      </c>
      <c r="P5724">
        <v>0</v>
      </c>
      <c r="Q5724">
        <v>0</v>
      </c>
      <c r="R5724">
        <v>135</v>
      </c>
    </row>
    <row r="5725" spans="1:18" x14ac:dyDescent="0.25">
      <c r="A5725" t="s">
        <v>11102</v>
      </c>
      <c r="B5725" s="1">
        <v>45492</v>
      </c>
      <c r="C5725">
        <v>1</v>
      </c>
      <c r="D5725" t="s">
        <v>11103</v>
      </c>
      <c r="E5725" t="s">
        <v>1682</v>
      </c>
      <c r="F5725" t="s">
        <v>11104</v>
      </c>
      <c r="G5725" s="1">
        <v>45455</v>
      </c>
      <c r="H5725" t="s">
        <v>1684</v>
      </c>
      <c r="K5725">
        <v>0</v>
      </c>
      <c r="L5725">
        <v>0</v>
      </c>
      <c r="M5725">
        <v>1700</v>
      </c>
      <c r="N5725">
        <v>1</v>
      </c>
      <c r="O5725" t="s">
        <v>55</v>
      </c>
      <c r="P5725">
        <v>0</v>
      </c>
      <c r="Q5725">
        <v>0</v>
      </c>
      <c r="R5725">
        <v>1700</v>
      </c>
    </row>
    <row r="5726" spans="1:18" x14ac:dyDescent="0.25">
      <c r="A5726" t="s">
        <v>11105</v>
      </c>
      <c r="B5726" s="1">
        <v>45493</v>
      </c>
      <c r="C5726">
        <v>1</v>
      </c>
      <c r="D5726" t="s">
        <v>11106</v>
      </c>
      <c r="E5726" t="s">
        <v>1682</v>
      </c>
      <c r="F5726" t="s">
        <v>11107</v>
      </c>
      <c r="G5726" s="1">
        <v>45463</v>
      </c>
      <c r="H5726" t="s">
        <v>10193</v>
      </c>
      <c r="K5726">
        <v>0</v>
      </c>
      <c r="L5726">
        <v>0</v>
      </c>
      <c r="M5726">
        <v>135</v>
      </c>
      <c r="N5726">
        <v>1</v>
      </c>
      <c r="O5726" t="s">
        <v>83</v>
      </c>
      <c r="P5726">
        <v>0</v>
      </c>
      <c r="Q5726">
        <v>0</v>
      </c>
      <c r="R5726">
        <v>135</v>
      </c>
    </row>
    <row r="5727" spans="1:18" x14ac:dyDescent="0.25">
      <c r="A5727" t="s">
        <v>11108</v>
      </c>
      <c r="B5727" s="1">
        <v>45493</v>
      </c>
      <c r="C5727">
        <v>1</v>
      </c>
      <c r="D5727" t="s">
        <v>11106</v>
      </c>
      <c r="E5727" t="s">
        <v>1682</v>
      </c>
      <c r="F5727" t="s">
        <v>11107</v>
      </c>
      <c r="G5727" s="1">
        <v>45463</v>
      </c>
      <c r="H5727" t="s">
        <v>10193</v>
      </c>
      <c r="K5727">
        <v>0</v>
      </c>
      <c r="L5727">
        <v>0</v>
      </c>
      <c r="M5727">
        <v>135</v>
      </c>
      <c r="N5727">
        <v>1</v>
      </c>
      <c r="O5727" t="s">
        <v>83</v>
      </c>
      <c r="P5727">
        <v>0</v>
      </c>
      <c r="Q5727">
        <v>0</v>
      </c>
      <c r="R5727">
        <v>135</v>
      </c>
    </row>
    <row r="5728" spans="1:18" x14ac:dyDescent="0.25">
      <c r="A5728" t="s">
        <v>11109</v>
      </c>
      <c r="B5728" s="1">
        <v>45493</v>
      </c>
      <c r="C5728">
        <v>1</v>
      </c>
      <c r="D5728" t="s">
        <v>11106</v>
      </c>
      <c r="E5728" t="s">
        <v>1682</v>
      </c>
      <c r="F5728" t="s">
        <v>11107</v>
      </c>
      <c r="G5728" s="1">
        <v>45463</v>
      </c>
      <c r="H5728" t="s">
        <v>10193</v>
      </c>
      <c r="K5728">
        <v>0</v>
      </c>
      <c r="L5728">
        <v>0</v>
      </c>
      <c r="M5728">
        <v>135</v>
      </c>
      <c r="N5728">
        <v>1</v>
      </c>
      <c r="O5728" t="s">
        <v>83</v>
      </c>
      <c r="P5728">
        <v>0</v>
      </c>
      <c r="Q5728">
        <v>0</v>
      </c>
      <c r="R5728">
        <v>135</v>
      </c>
    </row>
    <row r="5729" spans="1:18" x14ac:dyDescent="0.25">
      <c r="A5729" t="s">
        <v>11110</v>
      </c>
      <c r="B5729" s="1">
        <v>45493</v>
      </c>
      <c r="C5729">
        <v>1</v>
      </c>
      <c r="D5729" t="s">
        <v>11016</v>
      </c>
      <c r="E5729" t="s">
        <v>1682</v>
      </c>
      <c r="F5729" t="s">
        <v>11111</v>
      </c>
      <c r="G5729" s="1">
        <v>45457</v>
      </c>
      <c r="H5729" t="s">
        <v>10193</v>
      </c>
      <c r="K5729">
        <v>0</v>
      </c>
      <c r="L5729">
        <v>0</v>
      </c>
      <c r="M5729">
        <v>135</v>
      </c>
      <c r="N5729">
        <v>1</v>
      </c>
      <c r="O5729" t="s">
        <v>83</v>
      </c>
      <c r="P5729">
        <v>0</v>
      </c>
      <c r="Q5729">
        <v>0</v>
      </c>
      <c r="R5729">
        <v>135</v>
      </c>
    </row>
    <row r="5730" spans="1:18" x14ac:dyDescent="0.25">
      <c r="A5730" t="s">
        <v>11112</v>
      </c>
      <c r="B5730" s="1">
        <v>45493</v>
      </c>
      <c r="C5730">
        <v>1</v>
      </c>
      <c r="D5730" t="s">
        <v>11113</v>
      </c>
      <c r="E5730" t="s">
        <v>1682</v>
      </c>
      <c r="F5730" t="s">
        <v>11114</v>
      </c>
      <c r="G5730" s="1">
        <v>45455</v>
      </c>
      <c r="H5730" t="s">
        <v>10193</v>
      </c>
      <c r="K5730">
        <v>0</v>
      </c>
      <c r="L5730">
        <v>0</v>
      </c>
      <c r="M5730">
        <v>135</v>
      </c>
      <c r="N5730">
        <v>1</v>
      </c>
      <c r="O5730" t="s">
        <v>83</v>
      </c>
      <c r="P5730">
        <v>0</v>
      </c>
      <c r="Q5730">
        <v>0</v>
      </c>
      <c r="R5730">
        <v>135</v>
      </c>
    </row>
    <row r="5731" spans="1:18" x14ac:dyDescent="0.25">
      <c r="A5731" t="s">
        <v>11115</v>
      </c>
      <c r="B5731" s="1">
        <v>45493</v>
      </c>
      <c r="C5731">
        <v>1</v>
      </c>
      <c r="D5731" t="s">
        <v>11116</v>
      </c>
      <c r="E5731" t="s">
        <v>1682</v>
      </c>
      <c r="F5731" t="s">
        <v>11117</v>
      </c>
      <c r="G5731" s="1">
        <v>45484</v>
      </c>
      <c r="H5731" t="s">
        <v>1684</v>
      </c>
      <c r="K5731">
        <v>0</v>
      </c>
      <c r="L5731">
        <v>0</v>
      </c>
      <c r="M5731">
        <v>73106.16</v>
      </c>
      <c r="N5731">
        <v>1</v>
      </c>
      <c r="O5731" t="s">
        <v>55</v>
      </c>
      <c r="P5731">
        <v>0</v>
      </c>
      <c r="Q5731">
        <v>0</v>
      </c>
      <c r="R5731">
        <v>73106.16</v>
      </c>
    </row>
    <row r="5732" spans="1:18" x14ac:dyDescent="0.25">
      <c r="A5732" t="s">
        <v>11118</v>
      </c>
      <c r="B5732" s="1">
        <v>45495</v>
      </c>
      <c r="C5732">
        <v>1</v>
      </c>
      <c r="D5732" t="s">
        <v>11119</v>
      </c>
      <c r="E5732" t="s">
        <v>1682</v>
      </c>
      <c r="F5732" t="s">
        <v>11120</v>
      </c>
      <c r="G5732" s="1">
        <v>45450</v>
      </c>
      <c r="H5732" t="s">
        <v>10193</v>
      </c>
      <c r="K5732">
        <v>0</v>
      </c>
      <c r="L5732">
        <v>0</v>
      </c>
      <c r="M5732">
        <v>135</v>
      </c>
      <c r="N5732">
        <v>1</v>
      </c>
      <c r="O5732" t="s">
        <v>83</v>
      </c>
      <c r="P5732">
        <v>0</v>
      </c>
      <c r="Q5732">
        <v>0</v>
      </c>
      <c r="R5732">
        <v>135</v>
      </c>
    </row>
    <row r="5733" spans="1:18" x14ac:dyDescent="0.25">
      <c r="A5733" t="s">
        <v>11121</v>
      </c>
      <c r="B5733" s="1">
        <v>45495</v>
      </c>
      <c r="C5733">
        <v>1</v>
      </c>
      <c r="D5733" t="s">
        <v>11122</v>
      </c>
      <c r="E5733" t="s">
        <v>1682</v>
      </c>
      <c r="F5733" t="s">
        <v>11123</v>
      </c>
      <c r="G5733" s="1">
        <v>45462</v>
      </c>
      <c r="H5733" t="s">
        <v>1684</v>
      </c>
      <c r="K5733">
        <v>0</v>
      </c>
      <c r="L5733">
        <v>0</v>
      </c>
      <c r="M5733">
        <v>704</v>
      </c>
      <c r="N5733">
        <v>1</v>
      </c>
      <c r="O5733" t="s">
        <v>55</v>
      </c>
      <c r="P5733">
        <v>0</v>
      </c>
      <c r="Q5733">
        <v>0</v>
      </c>
      <c r="R5733">
        <v>704</v>
      </c>
    </row>
    <row r="5734" spans="1:18" x14ac:dyDescent="0.25">
      <c r="A5734" t="s">
        <v>11124</v>
      </c>
      <c r="B5734" s="1">
        <v>45495</v>
      </c>
      <c r="C5734">
        <v>1</v>
      </c>
      <c r="D5734" t="s">
        <v>11125</v>
      </c>
      <c r="E5734" t="s">
        <v>1682</v>
      </c>
      <c r="F5734" t="s">
        <v>11126</v>
      </c>
      <c r="G5734" s="1">
        <v>45489</v>
      </c>
      <c r="H5734" t="s">
        <v>10193</v>
      </c>
      <c r="K5734">
        <v>0</v>
      </c>
      <c r="L5734">
        <v>0</v>
      </c>
      <c r="M5734">
        <v>135</v>
      </c>
      <c r="N5734">
        <v>1</v>
      </c>
      <c r="O5734" t="s">
        <v>83</v>
      </c>
      <c r="P5734">
        <v>0</v>
      </c>
      <c r="Q5734">
        <v>0</v>
      </c>
      <c r="R5734">
        <v>135</v>
      </c>
    </row>
    <row r="5735" spans="1:18" x14ac:dyDescent="0.25">
      <c r="A5735" t="s">
        <v>11127</v>
      </c>
      <c r="B5735" s="1">
        <v>45495</v>
      </c>
      <c r="C5735">
        <v>1</v>
      </c>
      <c r="D5735" t="s">
        <v>11128</v>
      </c>
      <c r="E5735" t="s">
        <v>1682</v>
      </c>
      <c r="F5735" t="s">
        <v>11129</v>
      </c>
      <c r="G5735" s="1">
        <v>45486</v>
      </c>
      <c r="H5735" t="s">
        <v>10193</v>
      </c>
      <c r="K5735">
        <v>0</v>
      </c>
      <c r="L5735">
        <v>0</v>
      </c>
      <c r="M5735">
        <v>135</v>
      </c>
      <c r="N5735">
        <v>1</v>
      </c>
      <c r="O5735" t="s">
        <v>83</v>
      </c>
      <c r="P5735">
        <v>0</v>
      </c>
      <c r="Q5735">
        <v>0</v>
      </c>
      <c r="R5735">
        <v>135</v>
      </c>
    </row>
    <row r="5736" spans="1:18" x14ac:dyDescent="0.25">
      <c r="A5736" t="s">
        <v>11130</v>
      </c>
      <c r="B5736" s="1">
        <v>45495</v>
      </c>
      <c r="C5736">
        <v>1</v>
      </c>
      <c r="D5736" t="s">
        <v>11128</v>
      </c>
      <c r="E5736" t="s">
        <v>1682</v>
      </c>
      <c r="F5736" t="s">
        <v>11131</v>
      </c>
      <c r="G5736" s="1">
        <v>45488</v>
      </c>
      <c r="H5736" t="s">
        <v>10193</v>
      </c>
      <c r="K5736">
        <v>0</v>
      </c>
      <c r="L5736">
        <v>0</v>
      </c>
      <c r="M5736">
        <v>135</v>
      </c>
      <c r="N5736">
        <v>1</v>
      </c>
      <c r="O5736" t="s">
        <v>83</v>
      </c>
      <c r="P5736">
        <v>0</v>
      </c>
      <c r="Q5736">
        <v>0</v>
      </c>
      <c r="R5736">
        <v>135</v>
      </c>
    </row>
    <row r="5737" spans="1:18" x14ac:dyDescent="0.25">
      <c r="A5737" t="s">
        <v>11132</v>
      </c>
      <c r="B5737" s="1">
        <v>45495</v>
      </c>
      <c r="C5737">
        <v>1</v>
      </c>
      <c r="D5737" t="s">
        <v>11133</v>
      </c>
      <c r="E5737" t="s">
        <v>1682</v>
      </c>
      <c r="F5737" t="s">
        <v>11134</v>
      </c>
      <c r="G5737" s="1">
        <v>45475</v>
      </c>
      <c r="H5737" t="s">
        <v>1684</v>
      </c>
      <c r="K5737">
        <v>0</v>
      </c>
      <c r="L5737">
        <v>0</v>
      </c>
      <c r="M5737">
        <v>2832</v>
      </c>
      <c r="N5737">
        <v>1</v>
      </c>
      <c r="O5737" t="s">
        <v>55</v>
      </c>
      <c r="P5737">
        <v>0</v>
      </c>
      <c r="Q5737">
        <v>0</v>
      </c>
      <c r="R5737">
        <v>2832</v>
      </c>
    </row>
    <row r="5738" spans="1:18" x14ac:dyDescent="0.25">
      <c r="A5738" t="s">
        <v>11135</v>
      </c>
      <c r="B5738" s="1">
        <v>45497</v>
      </c>
      <c r="C5738">
        <v>1</v>
      </c>
      <c r="D5738" t="s">
        <v>11136</v>
      </c>
      <c r="E5738" t="s">
        <v>1682</v>
      </c>
      <c r="F5738" t="s">
        <v>11137</v>
      </c>
      <c r="G5738" s="1">
        <v>45496</v>
      </c>
      <c r="H5738" t="s">
        <v>10193</v>
      </c>
      <c r="K5738">
        <v>0</v>
      </c>
      <c r="L5738">
        <v>0</v>
      </c>
      <c r="M5738">
        <v>135</v>
      </c>
      <c r="N5738">
        <v>1</v>
      </c>
      <c r="O5738" t="s">
        <v>83</v>
      </c>
      <c r="P5738">
        <v>0</v>
      </c>
      <c r="Q5738">
        <v>0</v>
      </c>
      <c r="R5738">
        <v>135</v>
      </c>
    </row>
    <row r="5739" spans="1:18" x14ac:dyDescent="0.25">
      <c r="A5739" t="s">
        <v>11138</v>
      </c>
      <c r="B5739" s="1">
        <v>45497</v>
      </c>
      <c r="C5739">
        <v>1</v>
      </c>
      <c r="D5739" t="s">
        <v>11139</v>
      </c>
      <c r="E5739" t="s">
        <v>1682</v>
      </c>
      <c r="F5739" t="s">
        <v>11140</v>
      </c>
      <c r="G5739" s="1">
        <v>45493</v>
      </c>
      <c r="H5739" t="s">
        <v>10193</v>
      </c>
      <c r="K5739">
        <v>0</v>
      </c>
      <c r="L5739">
        <v>0</v>
      </c>
      <c r="M5739">
        <v>135</v>
      </c>
      <c r="N5739">
        <v>1</v>
      </c>
      <c r="O5739" t="s">
        <v>83</v>
      </c>
      <c r="P5739">
        <v>0</v>
      </c>
      <c r="Q5739">
        <v>0</v>
      </c>
      <c r="R5739">
        <v>135</v>
      </c>
    </row>
    <row r="5740" spans="1:18" x14ac:dyDescent="0.25">
      <c r="A5740" t="s">
        <v>11141</v>
      </c>
      <c r="B5740" s="1">
        <v>45497</v>
      </c>
      <c r="C5740">
        <v>1</v>
      </c>
      <c r="D5740" t="s">
        <v>11142</v>
      </c>
      <c r="E5740" t="s">
        <v>1682</v>
      </c>
      <c r="F5740" t="s">
        <v>11143</v>
      </c>
      <c r="G5740" s="1">
        <v>45477</v>
      </c>
      <c r="H5740" t="s">
        <v>1684</v>
      </c>
      <c r="K5740">
        <v>0</v>
      </c>
      <c r="L5740">
        <v>0</v>
      </c>
      <c r="M5740">
        <v>89904</v>
      </c>
      <c r="N5740">
        <v>1</v>
      </c>
      <c r="O5740" t="s">
        <v>55</v>
      </c>
      <c r="P5740">
        <v>0</v>
      </c>
      <c r="Q5740">
        <v>0</v>
      </c>
      <c r="R5740">
        <v>89904</v>
      </c>
    </row>
    <row r="5741" spans="1:18" x14ac:dyDescent="0.25">
      <c r="A5741" t="s">
        <v>11144</v>
      </c>
      <c r="B5741" s="1">
        <v>45499</v>
      </c>
      <c r="C5741">
        <v>1</v>
      </c>
      <c r="D5741" t="s">
        <v>11145</v>
      </c>
      <c r="E5741" t="s">
        <v>1682</v>
      </c>
      <c r="F5741" t="s">
        <v>11146</v>
      </c>
      <c r="G5741" s="1">
        <v>45468</v>
      </c>
      <c r="H5741" t="s">
        <v>10193</v>
      </c>
      <c r="K5741">
        <v>0</v>
      </c>
      <c r="L5741">
        <v>0</v>
      </c>
      <c r="M5741">
        <v>500</v>
      </c>
      <c r="N5741">
        <v>1</v>
      </c>
      <c r="O5741" t="s">
        <v>83</v>
      </c>
      <c r="P5741">
        <v>0</v>
      </c>
      <c r="Q5741">
        <v>0</v>
      </c>
      <c r="R5741">
        <v>500</v>
      </c>
    </row>
    <row r="5742" spans="1:18" x14ac:dyDescent="0.25">
      <c r="A5742" t="s">
        <v>11147</v>
      </c>
      <c r="B5742" s="1">
        <v>45502</v>
      </c>
      <c r="C5742">
        <v>1</v>
      </c>
      <c r="D5742" t="s">
        <v>11148</v>
      </c>
      <c r="E5742" t="s">
        <v>1682</v>
      </c>
      <c r="F5742" t="s">
        <v>11149</v>
      </c>
      <c r="G5742" s="1">
        <v>45481</v>
      </c>
      <c r="H5742" t="s">
        <v>1684</v>
      </c>
      <c r="K5742">
        <v>0</v>
      </c>
      <c r="L5742">
        <v>0</v>
      </c>
      <c r="M5742">
        <v>0</v>
      </c>
      <c r="N5742">
        <v>1</v>
      </c>
      <c r="O5742" t="s">
        <v>55</v>
      </c>
      <c r="P5742">
        <v>0</v>
      </c>
      <c r="Q5742">
        <v>0</v>
      </c>
      <c r="R5742">
        <v>3000</v>
      </c>
    </row>
    <row r="5743" spans="1:18" x14ac:dyDescent="0.25">
      <c r="A5743" t="s">
        <v>11150</v>
      </c>
      <c r="B5743" s="1">
        <v>45502</v>
      </c>
      <c r="C5743">
        <v>1</v>
      </c>
      <c r="D5743" t="s">
        <v>11151</v>
      </c>
      <c r="E5743" t="s">
        <v>1682</v>
      </c>
      <c r="F5743" t="s">
        <v>11152</v>
      </c>
      <c r="G5743" s="1">
        <v>45502</v>
      </c>
      <c r="H5743" t="s">
        <v>1684</v>
      </c>
      <c r="K5743">
        <v>0</v>
      </c>
      <c r="L5743">
        <v>0</v>
      </c>
      <c r="M5743">
        <v>0</v>
      </c>
      <c r="N5743">
        <v>1</v>
      </c>
      <c r="O5743" t="s">
        <v>55</v>
      </c>
      <c r="P5743">
        <v>0</v>
      </c>
      <c r="Q5743">
        <v>0</v>
      </c>
      <c r="R5743">
        <v>10000</v>
      </c>
    </row>
    <row r="5744" spans="1:18" x14ac:dyDescent="0.25">
      <c r="A5744" t="s">
        <v>11153</v>
      </c>
      <c r="B5744" s="1">
        <v>45507</v>
      </c>
      <c r="C5744">
        <v>1</v>
      </c>
      <c r="D5744" t="s">
        <v>11154</v>
      </c>
      <c r="E5744" t="s">
        <v>1682</v>
      </c>
      <c r="F5744" t="s">
        <v>11155</v>
      </c>
      <c r="G5744" s="1">
        <v>45479</v>
      </c>
      <c r="H5744" t="s">
        <v>10193</v>
      </c>
      <c r="K5744">
        <v>0</v>
      </c>
      <c r="L5744">
        <v>0</v>
      </c>
      <c r="M5744">
        <v>500</v>
      </c>
      <c r="N5744">
        <v>1</v>
      </c>
      <c r="O5744" t="s">
        <v>83</v>
      </c>
      <c r="P5744">
        <v>0</v>
      </c>
      <c r="Q5744">
        <v>0</v>
      </c>
      <c r="R5744">
        <v>500</v>
      </c>
    </row>
    <row r="5745" spans="1:18" x14ac:dyDescent="0.25">
      <c r="A5745" t="s">
        <v>11156</v>
      </c>
      <c r="B5745" s="1">
        <v>45507</v>
      </c>
      <c r="C5745">
        <v>1</v>
      </c>
      <c r="D5745" t="s">
        <v>11157</v>
      </c>
      <c r="E5745" t="s">
        <v>1682</v>
      </c>
      <c r="F5745" t="s">
        <v>11158</v>
      </c>
      <c r="G5745" s="1">
        <v>45499</v>
      </c>
      <c r="H5745" t="s">
        <v>1684</v>
      </c>
      <c r="K5745">
        <v>0</v>
      </c>
      <c r="L5745">
        <v>0</v>
      </c>
      <c r="M5745">
        <v>100</v>
      </c>
      <c r="N5745">
        <v>1</v>
      </c>
      <c r="O5745" t="s">
        <v>83</v>
      </c>
      <c r="P5745">
        <v>0</v>
      </c>
      <c r="Q5745">
        <v>0</v>
      </c>
      <c r="R5745">
        <v>100</v>
      </c>
    </row>
    <row r="5746" spans="1:18" x14ac:dyDescent="0.25">
      <c r="A5746" t="s">
        <v>11095</v>
      </c>
      <c r="B5746" s="1">
        <v>45491</v>
      </c>
      <c r="C5746">
        <v>1</v>
      </c>
      <c r="D5746" t="s">
        <v>11093</v>
      </c>
      <c r="E5746" t="s">
        <v>1682</v>
      </c>
      <c r="F5746" t="s">
        <v>11094</v>
      </c>
      <c r="G5746" s="1">
        <v>45471</v>
      </c>
      <c r="H5746" t="s">
        <v>10193</v>
      </c>
      <c r="K5746">
        <v>0</v>
      </c>
      <c r="L5746">
        <v>0</v>
      </c>
      <c r="M5746">
        <v>135</v>
      </c>
      <c r="N5746">
        <v>1</v>
      </c>
      <c r="O5746" t="s">
        <v>83</v>
      </c>
      <c r="P5746">
        <v>0</v>
      </c>
      <c r="Q5746">
        <v>0</v>
      </c>
      <c r="R5746">
        <v>135</v>
      </c>
    </row>
    <row r="5747" spans="1:18" x14ac:dyDescent="0.25">
      <c r="A5747" t="s">
        <v>11096</v>
      </c>
      <c r="B5747" s="1">
        <v>45491</v>
      </c>
      <c r="C5747">
        <v>1</v>
      </c>
      <c r="D5747" t="s">
        <v>11097</v>
      </c>
      <c r="E5747" t="s">
        <v>1682</v>
      </c>
      <c r="F5747" t="s">
        <v>11098</v>
      </c>
      <c r="G5747" s="1">
        <v>45468</v>
      </c>
      <c r="H5747" t="s">
        <v>10193</v>
      </c>
      <c r="K5747">
        <v>0</v>
      </c>
      <c r="L5747">
        <v>0</v>
      </c>
      <c r="M5747">
        <v>135</v>
      </c>
      <c r="N5747">
        <v>1</v>
      </c>
      <c r="O5747" t="s">
        <v>83</v>
      </c>
      <c r="P5747">
        <v>0</v>
      </c>
      <c r="Q5747">
        <v>0</v>
      </c>
      <c r="R5747">
        <v>135</v>
      </c>
    </row>
    <row r="5748" spans="1:18" x14ac:dyDescent="0.25">
      <c r="A5748" t="s">
        <v>11099</v>
      </c>
      <c r="B5748" s="1">
        <v>45491</v>
      </c>
      <c r="C5748">
        <v>1</v>
      </c>
      <c r="D5748" t="s">
        <v>11100</v>
      </c>
      <c r="E5748" t="s">
        <v>1682</v>
      </c>
      <c r="F5748" t="s">
        <v>11101</v>
      </c>
      <c r="G5748" s="1">
        <v>45468</v>
      </c>
      <c r="H5748" t="s">
        <v>10193</v>
      </c>
      <c r="K5748">
        <v>0</v>
      </c>
      <c r="L5748">
        <v>0</v>
      </c>
      <c r="M5748">
        <v>135</v>
      </c>
      <c r="N5748">
        <v>1</v>
      </c>
      <c r="O5748" t="s">
        <v>83</v>
      </c>
      <c r="P5748">
        <v>0</v>
      </c>
      <c r="Q5748">
        <v>0</v>
      </c>
      <c r="R5748">
        <v>135</v>
      </c>
    </row>
    <row r="5749" spans="1:18" x14ac:dyDescent="0.25">
      <c r="A5749" t="s">
        <v>11102</v>
      </c>
      <c r="B5749" s="1">
        <v>45492</v>
      </c>
      <c r="C5749">
        <v>1</v>
      </c>
      <c r="D5749" t="s">
        <v>11103</v>
      </c>
      <c r="E5749" t="s">
        <v>1682</v>
      </c>
      <c r="F5749" t="s">
        <v>11104</v>
      </c>
      <c r="G5749" s="1">
        <v>45455</v>
      </c>
      <c r="H5749" t="s">
        <v>1684</v>
      </c>
      <c r="K5749">
        <v>0</v>
      </c>
      <c r="L5749">
        <v>0</v>
      </c>
      <c r="M5749">
        <v>1700</v>
      </c>
      <c r="N5749">
        <v>1</v>
      </c>
      <c r="O5749" t="s">
        <v>55</v>
      </c>
      <c r="P5749">
        <v>0</v>
      </c>
      <c r="Q5749">
        <v>0</v>
      </c>
      <c r="R5749">
        <v>1700</v>
      </c>
    </row>
    <row r="5750" spans="1:18" x14ac:dyDescent="0.25">
      <c r="A5750" t="s">
        <v>11105</v>
      </c>
      <c r="B5750" s="1">
        <v>45493</v>
      </c>
      <c r="C5750">
        <v>1</v>
      </c>
      <c r="D5750" t="s">
        <v>11106</v>
      </c>
      <c r="E5750" t="s">
        <v>1682</v>
      </c>
      <c r="F5750" t="s">
        <v>11107</v>
      </c>
      <c r="G5750" s="1">
        <v>45463</v>
      </c>
      <c r="H5750" t="s">
        <v>10193</v>
      </c>
      <c r="K5750">
        <v>0</v>
      </c>
      <c r="L5750">
        <v>0</v>
      </c>
      <c r="M5750">
        <v>135</v>
      </c>
      <c r="N5750">
        <v>1</v>
      </c>
      <c r="O5750" t="s">
        <v>83</v>
      </c>
      <c r="P5750">
        <v>0</v>
      </c>
      <c r="Q5750">
        <v>0</v>
      </c>
      <c r="R5750">
        <v>135</v>
      </c>
    </row>
    <row r="5751" spans="1:18" x14ac:dyDescent="0.25">
      <c r="A5751" t="s">
        <v>11108</v>
      </c>
      <c r="B5751" s="1">
        <v>45493</v>
      </c>
      <c r="C5751">
        <v>1</v>
      </c>
      <c r="D5751" t="s">
        <v>11106</v>
      </c>
      <c r="E5751" t="s">
        <v>1682</v>
      </c>
      <c r="F5751" t="s">
        <v>11107</v>
      </c>
      <c r="G5751" s="1">
        <v>45463</v>
      </c>
      <c r="H5751" t="s">
        <v>10193</v>
      </c>
      <c r="K5751">
        <v>0</v>
      </c>
      <c r="L5751">
        <v>0</v>
      </c>
      <c r="M5751">
        <v>135</v>
      </c>
      <c r="N5751">
        <v>1</v>
      </c>
      <c r="O5751" t="s">
        <v>83</v>
      </c>
      <c r="P5751">
        <v>0</v>
      </c>
      <c r="Q5751">
        <v>0</v>
      </c>
      <c r="R5751">
        <v>135</v>
      </c>
    </row>
    <row r="5752" spans="1:18" x14ac:dyDescent="0.25">
      <c r="A5752" t="s">
        <v>11109</v>
      </c>
      <c r="B5752" s="1">
        <v>45493</v>
      </c>
      <c r="C5752">
        <v>1</v>
      </c>
      <c r="D5752" t="s">
        <v>11106</v>
      </c>
      <c r="E5752" t="s">
        <v>1682</v>
      </c>
      <c r="F5752" t="s">
        <v>11107</v>
      </c>
      <c r="G5752" s="1">
        <v>45463</v>
      </c>
      <c r="H5752" t="s">
        <v>10193</v>
      </c>
      <c r="K5752">
        <v>0</v>
      </c>
      <c r="L5752">
        <v>0</v>
      </c>
      <c r="M5752">
        <v>135</v>
      </c>
      <c r="N5752">
        <v>1</v>
      </c>
      <c r="O5752" t="s">
        <v>83</v>
      </c>
      <c r="P5752">
        <v>0</v>
      </c>
      <c r="Q5752">
        <v>0</v>
      </c>
      <c r="R5752">
        <v>135</v>
      </c>
    </row>
    <row r="5753" spans="1:18" x14ac:dyDescent="0.25">
      <c r="A5753" t="s">
        <v>11110</v>
      </c>
      <c r="B5753" s="1">
        <v>45493</v>
      </c>
      <c r="C5753">
        <v>1</v>
      </c>
      <c r="D5753" t="s">
        <v>11016</v>
      </c>
      <c r="E5753" t="s">
        <v>1682</v>
      </c>
      <c r="F5753" t="s">
        <v>11111</v>
      </c>
      <c r="G5753" s="1">
        <v>45457</v>
      </c>
      <c r="H5753" t="s">
        <v>10193</v>
      </c>
      <c r="K5753">
        <v>0</v>
      </c>
      <c r="L5753">
        <v>0</v>
      </c>
      <c r="M5753">
        <v>135</v>
      </c>
      <c r="N5753">
        <v>1</v>
      </c>
      <c r="O5753" t="s">
        <v>83</v>
      </c>
      <c r="P5753">
        <v>0</v>
      </c>
      <c r="Q5753">
        <v>0</v>
      </c>
      <c r="R5753">
        <v>135</v>
      </c>
    </row>
    <row r="5754" spans="1:18" x14ac:dyDescent="0.25">
      <c r="A5754" t="s">
        <v>11112</v>
      </c>
      <c r="B5754" s="1">
        <v>45493</v>
      </c>
      <c r="C5754">
        <v>1</v>
      </c>
      <c r="D5754" t="s">
        <v>11113</v>
      </c>
      <c r="E5754" t="s">
        <v>1682</v>
      </c>
      <c r="F5754" t="s">
        <v>11114</v>
      </c>
      <c r="G5754" s="1">
        <v>45455</v>
      </c>
      <c r="H5754" t="s">
        <v>10193</v>
      </c>
      <c r="K5754">
        <v>0</v>
      </c>
      <c r="L5754">
        <v>0</v>
      </c>
      <c r="M5754">
        <v>135</v>
      </c>
      <c r="N5754">
        <v>1</v>
      </c>
      <c r="O5754" t="s">
        <v>83</v>
      </c>
      <c r="P5754">
        <v>0</v>
      </c>
      <c r="Q5754">
        <v>0</v>
      </c>
      <c r="R5754">
        <v>135</v>
      </c>
    </row>
    <row r="5755" spans="1:18" x14ac:dyDescent="0.25">
      <c r="A5755" t="s">
        <v>11115</v>
      </c>
      <c r="B5755" s="1">
        <v>45493</v>
      </c>
      <c r="C5755">
        <v>1</v>
      </c>
      <c r="D5755" t="s">
        <v>11116</v>
      </c>
      <c r="E5755" t="s">
        <v>1682</v>
      </c>
      <c r="F5755" t="s">
        <v>11117</v>
      </c>
      <c r="G5755" s="1">
        <v>45484</v>
      </c>
      <c r="H5755" t="s">
        <v>1684</v>
      </c>
      <c r="K5755">
        <v>0</v>
      </c>
      <c r="L5755">
        <v>0</v>
      </c>
      <c r="M5755">
        <v>73106.16</v>
      </c>
      <c r="N5755">
        <v>1</v>
      </c>
      <c r="O5755" t="s">
        <v>55</v>
      </c>
      <c r="P5755">
        <v>0</v>
      </c>
      <c r="Q5755">
        <v>0</v>
      </c>
      <c r="R5755">
        <v>73106.16</v>
      </c>
    </row>
    <row r="5756" spans="1:18" x14ac:dyDescent="0.25">
      <c r="A5756" t="s">
        <v>11118</v>
      </c>
      <c r="B5756" s="1">
        <v>45495</v>
      </c>
      <c r="C5756">
        <v>1</v>
      </c>
      <c r="D5756" t="s">
        <v>11119</v>
      </c>
      <c r="E5756" t="s">
        <v>1682</v>
      </c>
      <c r="F5756" t="s">
        <v>11120</v>
      </c>
      <c r="G5756" s="1">
        <v>45450</v>
      </c>
      <c r="H5756" t="s">
        <v>10193</v>
      </c>
      <c r="K5756">
        <v>0</v>
      </c>
      <c r="L5756">
        <v>0</v>
      </c>
      <c r="M5756">
        <v>135</v>
      </c>
      <c r="N5756">
        <v>1</v>
      </c>
      <c r="O5756" t="s">
        <v>83</v>
      </c>
      <c r="P5756">
        <v>0</v>
      </c>
      <c r="Q5756">
        <v>0</v>
      </c>
      <c r="R5756">
        <v>135</v>
      </c>
    </row>
    <row r="5757" spans="1:18" x14ac:dyDescent="0.25">
      <c r="A5757" t="s">
        <v>11121</v>
      </c>
      <c r="B5757" s="1">
        <v>45495</v>
      </c>
      <c r="C5757">
        <v>1</v>
      </c>
      <c r="D5757" t="s">
        <v>11122</v>
      </c>
      <c r="E5757" t="s">
        <v>1682</v>
      </c>
      <c r="F5757" t="s">
        <v>11123</v>
      </c>
      <c r="G5757" s="1">
        <v>45462</v>
      </c>
      <c r="H5757" t="s">
        <v>1684</v>
      </c>
      <c r="K5757">
        <v>0</v>
      </c>
      <c r="L5757">
        <v>0</v>
      </c>
      <c r="M5757">
        <v>704</v>
      </c>
      <c r="N5757">
        <v>1</v>
      </c>
      <c r="O5757" t="s">
        <v>55</v>
      </c>
      <c r="P5757">
        <v>0</v>
      </c>
      <c r="Q5757">
        <v>0</v>
      </c>
      <c r="R5757">
        <v>704</v>
      </c>
    </row>
    <row r="5758" spans="1:18" x14ac:dyDescent="0.25">
      <c r="A5758" t="s">
        <v>11124</v>
      </c>
      <c r="B5758" s="1">
        <v>45495</v>
      </c>
      <c r="C5758">
        <v>1</v>
      </c>
      <c r="D5758" t="s">
        <v>11125</v>
      </c>
      <c r="E5758" t="s">
        <v>1682</v>
      </c>
      <c r="F5758" t="s">
        <v>11126</v>
      </c>
      <c r="G5758" s="1">
        <v>45489</v>
      </c>
      <c r="H5758" t="s">
        <v>10193</v>
      </c>
      <c r="K5758">
        <v>0</v>
      </c>
      <c r="L5758">
        <v>0</v>
      </c>
      <c r="M5758">
        <v>135</v>
      </c>
      <c r="N5758">
        <v>1</v>
      </c>
      <c r="O5758" t="s">
        <v>83</v>
      </c>
      <c r="P5758">
        <v>0</v>
      </c>
      <c r="Q5758">
        <v>0</v>
      </c>
      <c r="R5758">
        <v>135</v>
      </c>
    </row>
    <row r="5759" spans="1:18" x14ac:dyDescent="0.25">
      <c r="A5759" t="s">
        <v>11127</v>
      </c>
      <c r="B5759" s="1">
        <v>45495</v>
      </c>
      <c r="C5759">
        <v>1</v>
      </c>
      <c r="D5759" t="s">
        <v>11128</v>
      </c>
      <c r="E5759" t="s">
        <v>1682</v>
      </c>
      <c r="F5759" t="s">
        <v>11129</v>
      </c>
      <c r="G5759" s="1">
        <v>45486</v>
      </c>
      <c r="H5759" t="s">
        <v>10193</v>
      </c>
      <c r="K5759">
        <v>0</v>
      </c>
      <c r="L5759">
        <v>0</v>
      </c>
      <c r="M5759">
        <v>135</v>
      </c>
      <c r="N5759">
        <v>1</v>
      </c>
      <c r="O5759" t="s">
        <v>83</v>
      </c>
      <c r="P5759">
        <v>0</v>
      </c>
      <c r="Q5759">
        <v>0</v>
      </c>
      <c r="R5759">
        <v>135</v>
      </c>
    </row>
    <row r="5760" spans="1:18" x14ac:dyDescent="0.25">
      <c r="A5760" t="s">
        <v>11130</v>
      </c>
      <c r="B5760" s="1">
        <v>45495</v>
      </c>
      <c r="C5760">
        <v>1</v>
      </c>
      <c r="D5760" t="s">
        <v>11128</v>
      </c>
      <c r="E5760" t="s">
        <v>1682</v>
      </c>
      <c r="F5760" t="s">
        <v>11131</v>
      </c>
      <c r="G5760" s="1">
        <v>45488</v>
      </c>
      <c r="H5760" t="s">
        <v>10193</v>
      </c>
      <c r="K5760">
        <v>0</v>
      </c>
      <c r="L5760">
        <v>0</v>
      </c>
      <c r="M5760">
        <v>135</v>
      </c>
      <c r="N5760">
        <v>1</v>
      </c>
      <c r="O5760" t="s">
        <v>83</v>
      </c>
      <c r="P5760">
        <v>0</v>
      </c>
      <c r="Q5760">
        <v>0</v>
      </c>
      <c r="R5760">
        <v>135</v>
      </c>
    </row>
    <row r="5761" spans="1:18" x14ac:dyDescent="0.25">
      <c r="A5761" t="s">
        <v>11132</v>
      </c>
      <c r="B5761" s="1">
        <v>45495</v>
      </c>
      <c r="C5761">
        <v>1</v>
      </c>
      <c r="D5761" t="s">
        <v>11133</v>
      </c>
      <c r="E5761" t="s">
        <v>1682</v>
      </c>
      <c r="F5761" t="s">
        <v>11134</v>
      </c>
      <c r="G5761" s="1">
        <v>45475</v>
      </c>
      <c r="H5761" t="s">
        <v>1684</v>
      </c>
      <c r="K5761">
        <v>0</v>
      </c>
      <c r="L5761">
        <v>0</v>
      </c>
      <c r="M5761">
        <v>2832</v>
      </c>
      <c r="N5761">
        <v>1</v>
      </c>
      <c r="O5761" t="s">
        <v>55</v>
      </c>
      <c r="P5761">
        <v>0</v>
      </c>
      <c r="Q5761">
        <v>0</v>
      </c>
      <c r="R5761">
        <v>2832</v>
      </c>
    </row>
    <row r="5762" spans="1:18" x14ac:dyDescent="0.25">
      <c r="A5762" t="s">
        <v>11135</v>
      </c>
      <c r="B5762" s="1">
        <v>45497</v>
      </c>
      <c r="C5762">
        <v>1</v>
      </c>
      <c r="D5762" t="s">
        <v>11136</v>
      </c>
      <c r="E5762" t="s">
        <v>1682</v>
      </c>
      <c r="F5762" t="s">
        <v>11137</v>
      </c>
      <c r="G5762" s="1">
        <v>45496</v>
      </c>
      <c r="H5762" t="s">
        <v>10193</v>
      </c>
      <c r="K5762">
        <v>0</v>
      </c>
      <c r="L5762">
        <v>0</v>
      </c>
      <c r="M5762">
        <v>135</v>
      </c>
      <c r="N5762">
        <v>1</v>
      </c>
      <c r="O5762" t="s">
        <v>83</v>
      </c>
      <c r="P5762">
        <v>0</v>
      </c>
      <c r="Q5762">
        <v>0</v>
      </c>
      <c r="R5762">
        <v>135</v>
      </c>
    </row>
    <row r="5763" spans="1:18" x14ac:dyDescent="0.25">
      <c r="A5763" t="s">
        <v>11138</v>
      </c>
      <c r="B5763" s="1">
        <v>45497</v>
      </c>
      <c r="C5763">
        <v>1</v>
      </c>
      <c r="D5763" t="s">
        <v>11139</v>
      </c>
      <c r="E5763" t="s">
        <v>1682</v>
      </c>
      <c r="F5763" t="s">
        <v>11140</v>
      </c>
      <c r="G5763" s="1">
        <v>45493</v>
      </c>
      <c r="H5763" t="s">
        <v>10193</v>
      </c>
      <c r="K5763">
        <v>0</v>
      </c>
      <c r="L5763">
        <v>0</v>
      </c>
      <c r="M5763">
        <v>135</v>
      </c>
      <c r="N5763">
        <v>1</v>
      </c>
      <c r="O5763" t="s">
        <v>83</v>
      </c>
      <c r="P5763">
        <v>0</v>
      </c>
      <c r="Q5763">
        <v>0</v>
      </c>
      <c r="R5763">
        <v>135</v>
      </c>
    </row>
    <row r="5764" spans="1:18" x14ac:dyDescent="0.25">
      <c r="A5764" t="s">
        <v>11141</v>
      </c>
      <c r="B5764" s="1">
        <v>45497</v>
      </c>
      <c r="C5764">
        <v>1</v>
      </c>
      <c r="D5764" t="s">
        <v>11142</v>
      </c>
      <c r="E5764" t="s">
        <v>1682</v>
      </c>
      <c r="F5764" t="s">
        <v>11143</v>
      </c>
      <c r="G5764" s="1">
        <v>45477</v>
      </c>
      <c r="H5764" t="s">
        <v>1684</v>
      </c>
      <c r="K5764">
        <v>0</v>
      </c>
      <c r="L5764">
        <v>0</v>
      </c>
      <c r="M5764">
        <v>89904</v>
      </c>
      <c r="N5764">
        <v>1</v>
      </c>
      <c r="O5764" t="s">
        <v>55</v>
      </c>
      <c r="P5764">
        <v>0</v>
      </c>
      <c r="Q5764">
        <v>0</v>
      </c>
      <c r="R5764">
        <v>89904</v>
      </c>
    </row>
    <row r="5765" spans="1:18" x14ac:dyDescent="0.25">
      <c r="A5765" t="s">
        <v>11144</v>
      </c>
      <c r="B5765" s="1">
        <v>45499</v>
      </c>
      <c r="C5765">
        <v>1</v>
      </c>
      <c r="D5765" t="s">
        <v>11145</v>
      </c>
      <c r="E5765" t="s">
        <v>1682</v>
      </c>
      <c r="F5765" t="s">
        <v>11146</v>
      </c>
      <c r="G5765" s="1">
        <v>45468</v>
      </c>
      <c r="H5765" t="s">
        <v>10193</v>
      </c>
      <c r="K5765">
        <v>0</v>
      </c>
      <c r="L5765">
        <v>0</v>
      </c>
      <c r="M5765">
        <v>500</v>
      </c>
      <c r="N5765">
        <v>1</v>
      </c>
      <c r="O5765" t="s">
        <v>83</v>
      </c>
      <c r="P5765">
        <v>0</v>
      </c>
      <c r="Q5765">
        <v>0</v>
      </c>
      <c r="R5765">
        <v>500</v>
      </c>
    </row>
    <row r="5766" spans="1:18" x14ac:dyDescent="0.25">
      <c r="A5766" t="s">
        <v>11147</v>
      </c>
      <c r="B5766" s="1">
        <v>45502</v>
      </c>
      <c r="C5766">
        <v>1</v>
      </c>
      <c r="D5766" t="s">
        <v>11148</v>
      </c>
      <c r="E5766" t="s">
        <v>1682</v>
      </c>
      <c r="F5766" t="s">
        <v>11149</v>
      </c>
      <c r="G5766" s="1">
        <v>45481</v>
      </c>
      <c r="H5766" t="s">
        <v>1684</v>
      </c>
      <c r="K5766">
        <v>0</v>
      </c>
      <c r="L5766">
        <v>0</v>
      </c>
      <c r="M5766">
        <v>0</v>
      </c>
      <c r="N5766">
        <v>1</v>
      </c>
      <c r="O5766" t="s">
        <v>55</v>
      </c>
      <c r="P5766">
        <v>0</v>
      </c>
      <c r="Q5766">
        <v>0</v>
      </c>
      <c r="R5766">
        <v>3000</v>
      </c>
    </row>
    <row r="5767" spans="1:18" x14ac:dyDescent="0.25">
      <c r="A5767" t="s">
        <v>11150</v>
      </c>
      <c r="B5767" s="1">
        <v>45502</v>
      </c>
      <c r="C5767">
        <v>1</v>
      </c>
      <c r="D5767" t="s">
        <v>11151</v>
      </c>
      <c r="E5767" t="s">
        <v>1682</v>
      </c>
      <c r="F5767" t="s">
        <v>11152</v>
      </c>
      <c r="G5767" s="1">
        <v>45502</v>
      </c>
      <c r="H5767" t="s">
        <v>1684</v>
      </c>
      <c r="K5767">
        <v>0</v>
      </c>
      <c r="L5767">
        <v>0</v>
      </c>
      <c r="M5767">
        <v>0</v>
      </c>
      <c r="N5767">
        <v>1</v>
      </c>
      <c r="O5767" t="s">
        <v>55</v>
      </c>
      <c r="P5767">
        <v>0</v>
      </c>
      <c r="Q5767">
        <v>0</v>
      </c>
      <c r="R5767">
        <v>10000</v>
      </c>
    </row>
    <row r="5768" spans="1:18" x14ac:dyDescent="0.25">
      <c r="A5768" t="s">
        <v>11153</v>
      </c>
      <c r="B5768" s="1">
        <v>45507</v>
      </c>
      <c r="C5768">
        <v>1</v>
      </c>
      <c r="D5768" t="s">
        <v>11154</v>
      </c>
      <c r="E5768" t="s">
        <v>1682</v>
      </c>
      <c r="F5768" t="s">
        <v>11155</v>
      </c>
      <c r="G5768" s="1">
        <v>45479</v>
      </c>
      <c r="H5768" t="s">
        <v>10193</v>
      </c>
      <c r="K5768">
        <v>0</v>
      </c>
      <c r="L5768">
        <v>0</v>
      </c>
      <c r="M5768">
        <v>500</v>
      </c>
      <c r="N5768">
        <v>1</v>
      </c>
      <c r="O5768" t="s">
        <v>83</v>
      </c>
      <c r="P5768">
        <v>0</v>
      </c>
      <c r="Q5768">
        <v>0</v>
      </c>
      <c r="R5768">
        <v>500</v>
      </c>
    </row>
    <row r="5769" spans="1:18" x14ac:dyDescent="0.25">
      <c r="A5769" t="s">
        <v>11156</v>
      </c>
      <c r="B5769" s="1">
        <v>45507</v>
      </c>
      <c r="C5769">
        <v>1</v>
      </c>
      <c r="D5769" t="s">
        <v>11157</v>
      </c>
      <c r="E5769" t="s">
        <v>1682</v>
      </c>
      <c r="F5769" t="s">
        <v>11158</v>
      </c>
      <c r="G5769" s="1">
        <v>45499</v>
      </c>
      <c r="H5769" t="s">
        <v>1684</v>
      </c>
      <c r="K5769">
        <v>0</v>
      </c>
      <c r="L5769">
        <v>0</v>
      </c>
      <c r="M5769">
        <v>100</v>
      </c>
      <c r="N5769">
        <v>1</v>
      </c>
      <c r="O5769" t="s">
        <v>83</v>
      </c>
      <c r="P5769">
        <v>0</v>
      </c>
      <c r="Q5769">
        <v>0</v>
      </c>
      <c r="R5769">
        <v>100</v>
      </c>
    </row>
  </sheetData>
  <pageMargins left="0.7" right="0.7" top="0.75" bottom="0.75" header="0.3" footer="0.3"/>
  <pageSetup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B900F37051F864297B0E030ADC9D01C" ma:contentTypeVersion="4" ma:contentTypeDescription="Create a new document." ma:contentTypeScope="" ma:versionID="ec99333256335ec155727030430dbe87">
  <xsd:schema xmlns:xsd="http://www.w3.org/2001/XMLSchema" xmlns:xs="http://www.w3.org/2001/XMLSchema" xmlns:p="http://schemas.microsoft.com/office/2006/metadata/properties" xmlns:ns2="bd8207f7-041d-4922-995c-46d2b764c710" targetNamespace="http://schemas.microsoft.com/office/2006/metadata/properties" ma:root="true" ma:fieldsID="310347d126d00ad62861682adea9b933" ns2:_="">
    <xsd:import namespace="bd8207f7-041d-4922-995c-46d2b764c71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8207f7-041d-4922-995c-46d2b764c7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06DB85F-F41C-426E-A856-10BC3EBA902D}"/>
</file>

<file path=customXml/itemProps2.xml><?xml version="1.0" encoding="utf-8"?>
<ds:datastoreItem xmlns:ds="http://schemas.openxmlformats.org/officeDocument/2006/customXml" ds:itemID="{1D928F8B-0163-44E1-AD45-0F6EEE838A02}"/>
</file>

<file path=customXml/itemProps3.xml><?xml version="1.0" encoding="utf-8"?>
<ds:datastoreItem xmlns:ds="http://schemas.openxmlformats.org/officeDocument/2006/customXml" ds:itemID="{E9552EFE-66D1-46F6-A0C3-99DFA72CE6D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PRICING</vt:lpstr>
      <vt:lpstr>VALIDATION</vt:lpstr>
      <vt:lpstr>ERP DUMP</vt:lpstr>
      <vt:lpstr>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 Purna Chander</dc:creator>
  <cp:lastModifiedBy>T Purna Chander</cp:lastModifiedBy>
  <dcterms:created xsi:type="dcterms:W3CDTF">2024-08-14T11:42:40Z</dcterms:created>
  <dcterms:modified xsi:type="dcterms:W3CDTF">2024-08-16T05:17:09Z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0x0101003B900F37051F864297B0E030ADC9D01C</vt:lpwstr>
  </property>
</Properties>
</file>